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Files\Risk Management\Market Risk Analysis\Volume IV\content\IV.3\Case Studies\IV.3.5\"/>
    </mc:Choice>
  </mc:AlternateContent>
  <bookViews>
    <workbookView xWindow="0" yWindow="0" windowWidth="20490" windowHeight="7260" tabRatio="682" activeTab="3"/>
  </bookViews>
  <sheets>
    <sheet name="Example IV.3.6 Method (a)" sheetId="1" r:id="rId1"/>
    <sheet name="Example IV.3.6 Method (b)" sheetId="2" r:id="rId2"/>
    <sheet name="Example IV.3.6 Method (c)" sheetId="3" r:id="rId3"/>
    <sheet name="Example IV.3.7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" i="4" l="1"/>
  <c r="W4" i="4"/>
  <c r="W5" i="4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W170" i="4" s="1"/>
  <c r="W171" i="4" s="1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W194" i="4" s="1"/>
  <c r="W195" i="4" s="1"/>
  <c r="W196" i="4" s="1"/>
  <c r="W197" i="4" s="1"/>
  <c r="W198" i="4" s="1"/>
  <c r="W199" i="4" s="1"/>
  <c r="W200" i="4" s="1"/>
  <c r="W201" i="4" s="1"/>
  <c r="W202" i="4" s="1"/>
  <c r="W203" i="4" s="1"/>
  <c r="W204" i="4" s="1"/>
  <c r="W205" i="4" s="1"/>
  <c r="W206" i="4" s="1"/>
  <c r="W207" i="4" s="1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W218" i="4" s="1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W338" i="4" s="1"/>
  <c r="W339" i="4" s="1"/>
  <c r="W340" i="4" s="1"/>
  <c r="W341" i="4" s="1"/>
  <c r="W342" i="4" s="1"/>
  <c r="W343" i="4" s="1"/>
  <c r="W344" i="4" s="1"/>
  <c r="W345" i="4" s="1"/>
  <c r="W346" i="4" s="1"/>
  <c r="W347" i="4" s="1"/>
  <c r="W348" i="4" s="1"/>
  <c r="W349" i="4" s="1"/>
  <c r="W350" i="4" s="1"/>
  <c r="W351" i="4" s="1"/>
  <c r="W352" i="4" s="1"/>
  <c r="W353" i="4" s="1"/>
  <c r="W354" i="4" s="1"/>
  <c r="W355" i="4" s="1"/>
  <c r="W356" i="4" s="1"/>
  <c r="W357" i="4" s="1"/>
  <c r="W358" i="4" s="1"/>
  <c r="W359" i="4" s="1"/>
  <c r="W360" i="4" s="1"/>
  <c r="W361" i="4" s="1"/>
  <c r="W362" i="4" s="1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W424" i="4" s="1"/>
  <c r="W425" i="4" s="1"/>
  <c r="W426" i="4" s="1"/>
  <c r="W427" i="4" s="1"/>
  <c r="W428" i="4" s="1"/>
  <c r="W429" i="4" s="1"/>
  <c r="W430" i="4" s="1"/>
  <c r="W431" i="4" s="1"/>
  <c r="W432" i="4" s="1"/>
  <c r="W433" i="4" s="1"/>
  <c r="W434" i="4" s="1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W457" i="4" s="1"/>
  <c r="W458" i="4" s="1"/>
  <c r="W459" i="4" s="1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W482" i="4" s="1"/>
  <c r="W483" i="4" s="1"/>
  <c r="W484" i="4" s="1"/>
  <c r="W485" i="4" s="1"/>
  <c r="W486" i="4" s="1"/>
  <c r="W487" i="4" s="1"/>
  <c r="W488" i="4" s="1"/>
  <c r="W489" i="4" s="1"/>
  <c r="W490" i="4" s="1"/>
  <c r="W491" i="4" s="1"/>
  <c r="W492" i="4" s="1"/>
  <c r="W493" i="4" s="1"/>
  <c r="W494" i="4" s="1"/>
  <c r="W495" i="4" s="1"/>
  <c r="W496" i="4" s="1"/>
  <c r="W497" i="4" s="1"/>
  <c r="W498" i="4" s="1"/>
  <c r="W499" i="4" s="1"/>
  <c r="W500" i="4" s="1"/>
  <c r="W501" i="4" s="1"/>
  <c r="W502" i="4" s="1"/>
  <c r="W503" i="4" s="1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W554" i="4" s="1"/>
  <c r="W555" i="4" s="1"/>
  <c r="W556" i="4" s="1"/>
  <c r="W557" i="4" s="1"/>
  <c r="W558" i="4" s="1"/>
  <c r="W559" i="4" s="1"/>
  <c r="W560" i="4" s="1"/>
  <c r="W561" i="4" s="1"/>
  <c r="W562" i="4" s="1"/>
  <c r="W563" i="4" s="1"/>
  <c r="W564" i="4" s="1"/>
  <c r="W565" i="4" s="1"/>
  <c r="W566" i="4" s="1"/>
  <c r="W567" i="4" s="1"/>
  <c r="W568" i="4" s="1"/>
  <c r="W569" i="4" s="1"/>
  <c r="W570" i="4" s="1"/>
  <c r="W571" i="4" s="1"/>
  <c r="W572" i="4" s="1"/>
  <c r="W573" i="4" s="1"/>
  <c r="W574" i="4" s="1"/>
  <c r="W575" i="4" s="1"/>
  <c r="W576" i="4" s="1"/>
  <c r="W577" i="4" s="1"/>
  <c r="W578" i="4" s="1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W601" i="4" s="1"/>
  <c r="W602" i="4" s="1"/>
  <c r="W603" i="4" s="1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W626" i="4" s="1"/>
  <c r="W627" i="4" s="1"/>
  <c r="W628" i="4" s="1"/>
  <c r="W629" i="4" s="1"/>
  <c r="W630" i="4" s="1"/>
  <c r="W631" i="4" s="1"/>
  <c r="W632" i="4" s="1"/>
  <c r="W633" i="4" s="1"/>
  <c r="W634" i="4" s="1"/>
  <c r="W635" i="4" s="1"/>
  <c r="W636" i="4" s="1"/>
  <c r="W637" i="4" s="1"/>
  <c r="W638" i="4" s="1"/>
  <c r="W639" i="4" s="1"/>
  <c r="W640" i="4" s="1"/>
  <c r="W641" i="4" s="1"/>
  <c r="W642" i="4" s="1"/>
  <c r="W643" i="4" s="1"/>
  <c r="W644" i="4" s="1"/>
  <c r="W645" i="4" s="1"/>
  <c r="W646" i="4" s="1"/>
  <c r="W647" i="4" s="1"/>
  <c r="W648" i="4" s="1"/>
  <c r="W649" i="4" s="1"/>
  <c r="W650" i="4" s="1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W673" i="4" s="1"/>
  <c r="W674" i="4" s="1"/>
  <c r="W675" i="4" s="1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W698" i="4" s="1"/>
  <c r="W699" i="4" s="1"/>
  <c r="W700" i="4" s="1"/>
  <c r="W701" i="4" s="1"/>
  <c r="W702" i="4" s="1"/>
  <c r="W703" i="4" s="1"/>
  <c r="W704" i="4" s="1"/>
  <c r="W705" i="4" s="1"/>
  <c r="W706" i="4" s="1"/>
  <c r="W707" i="4" s="1"/>
  <c r="W708" i="4" s="1"/>
  <c r="W709" i="4" s="1"/>
  <c r="W710" i="4" s="1"/>
  <c r="W711" i="4" s="1"/>
  <c r="W712" i="4" s="1"/>
  <c r="W713" i="4" s="1"/>
  <c r="W714" i="4" s="1"/>
  <c r="W715" i="4" s="1"/>
  <c r="W716" i="4" s="1"/>
  <c r="W717" i="4" s="1"/>
  <c r="W718" i="4" s="1"/>
  <c r="W719" i="4" s="1"/>
  <c r="W720" i="4" s="1"/>
  <c r="W721" i="4" s="1"/>
  <c r="W722" i="4" s="1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W745" i="4" s="1"/>
  <c r="W746" i="4" s="1"/>
  <c r="W747" i="4" s="1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W770" i="4" s="1"/>
  <c r="W771" i="4" s="1"/>
  <c r="W772" i="4" s="1"/>
  <c r="W773" i="4" s="1"/>
  <c r="W774" i="4" s="1"/>
  <c r="W775" i="4" s="1"/>
  <c r="W776" i="4" s="1"/>
  <c r="W777" i="4" s="1"/>
  <c r="W778" i="4" s="1"/>
  <c r="W779" i="4" s="1"/>
  <c r="W780" i="4" s="1"/>
  <c r="W781" i="4" s="1"/>
  <c r="W782" i="4" s="1"/>
  <c r="W783" i="4" s="1"/>
  <c r="W784" i="4" s="1"/>
  <c r="W785" i="4" s="1"/>
  <c r="W786" i="4" s="1"/>
  <c r="W787" i="4" s="1"/>
  <c r="W788" i="4" s="1"/>
  <c r="W789" i="4" s="1"/>
  <c r="W790" i="4" s="1"/>
  <c r="W791" i="4" s="1"/>
  <c r="W792" i="4" s="1"/>
  <c r="W793" i="4" s="1"/>
  <c r="W794" i="4" s="1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W817" i="4" s="1"/>
  <c r="W818" i="4" s="1"/>
  <c r="W819" i="4" s="1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W842" i="4" s="1"/>
  <c r="W843" i="4" s="1"/>
  <c r="W844" i="4" s="1"/>
  <c r="W845" i="4" s="1"/>
  <c r="W846" i="4" s="1"/>
  <c r="W847" i="4" s="1"/>
  <c r="W848" i="4" s="1"/>
  <c r="W849" i="4" s="1"/>
  <c r="W850" i="4" s="1"/>
  <c r="W851" i="4" s="1"/>
  <c r="W852" i="4" s="1"/>
  <c r="W853" i="4" s="1"/>
  <c r="W854" i="4" s="1"/>
  <c r="W855" i="4" s="1"/>
  <c r="W856" i="4" s="1"/>
  <c r="W857" i="4" s="1"/>
  <c r="W858" i="4" s="1"/>
  <c r="W859" i="4" s="1"/>
  <c r="W860" i="4" s="1"/>
  <c r="W861" i="4" s="1"/>
  <c r="W862" i="4" s="1"/>
  <c r="W863" i="4" s="1"/>
  <c r="W864" i="4" s="1"/>
  <c r="W865" i="4" s="1"/>
  <c r="W866" i="4" s="1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W889" i="4" s="1"/>
  <c r="W890" i="4" s="1"/>
  <c r="W891" i="4" s="1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W914" i="4" s="1"/>
  <c r="W915" i="4" s="1"/>
  <c r="W916" i="4" s="1"/>
  <c r="W917" i="4" s="1"/>
  <c r="W918" i="4" s="1"/>
  <c r="W919" i="4" s="1"/>
  <c r="W920" i="4" s="1"/>
  <c r="W921" i="4" s="1"/>
  <c r="W922" i="4" s="1"/>
  <c r="W923" i="4" s="1"/>
  <c r="W924" i="4" s="1"/>
  <c r="W925" i="4" s="1"/>
  <c r="W926" i="4" s="1"/>
  <c r="W927" i="4" s="1"/>
  <c r="W928" i="4" s="1"/>
  <c r="W929" i="4" s="1"/>
  <c r="W930" i="4" s="1"/>
  <c r="W931" i="4" s="1"/>
  <c r="W932" i="4" s="1"/>
  <c r="W933" i="4" s="1"/>
  <c r="W934" i="4" s="1"/>
  <c r="W935" i="4" s="1"/>
  <c r="W936" i="4" s="1"/>
  <c r="W937" i="4" s="1"/>
  <c r="W938" i="4" s="1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W961" i="4" s="1"/>
  <c r="W962" i="4" s="1"/>
  <c r="W963" i="4" s="1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W986" i="4" s="1"/>
  <c r="W987" i="4" s="1"/>
  <c r="W988" i="4" s="1"/>
  <c r="W989" i="4" s="1"/>
  <c r="W990" i="4" s="1"/>
  <c r="W991" i="4" s="1"/>
  <c r="W992" i="4" s="1"/>
  <c r="W993" i="4" s="1"/>
  <c r="W994" i="4" s="1"/>
  <c r="W995" i="4" s="1"/>
  <c r="W996" i="4" s="1"/>
  <c r="W997" i="4" s="1"/>
  <c r="W998" i="4" s="1"/>
  <c r="W999" i="4" s="1"/>
  <c r="W1000" i="4" s="1"/>
  <c r="W1001" i="4" s="1"/>
  <c r="W1002" i="4" s="1"/>
  <c r="W1003" i="4" s="1"/>
  <c r="W1004" i="4" s="1"/>
  <c r="W1005" i="4" s="1"/>
  <c r="W1006" i="4" s="1"/>
  <c r="W1007" i="4" s="1"/>
  <c r="W1008" i="4" s="1"/>
  <c r="W1009" i="4" s="1"/>
  <c r="W1010" i="4" s="1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W1033" i="4" s="1"/>
  <c r="W1034" i="4" s="1"/>
  <c r="W1035" i="4" s="1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W1058" i="4" s="1"/>
  <c r="W1059" i="4" s="1"/>
  <c r="W1060" i="4" s="1"/>
  <c r="W1061" i="4" s="1"/>
  <c r="W1062" i="4" s="1"/>
  <c r="W1063" i="4" s="1"/>
  <c r="W1064" i="4" s="1"/>
  <c r="W1065" i="4" s="1"/>
  <c r="W1066" i="4" s="1"/>
  <c r="W1067" i="4" s="1"/>
  <c r="W1068" i="4" s="1"/>
  <c r="W1069" i="4" s="1"/>
  <c r="W1070" i="4" s="1"/>
  <c r="W1071" i="4" s="1"/>
  <c r="W1072" i="4" s="1"/>
  <c r="W1073" i="4" s="1"/>
  <c r="W1074" i="4" s="1"/>
  <c r="W1075" i="4" s="1"/>
  <c r="W1076" i="4" s="1"/>
  <c r="W1077" i="4" s="1"/>
  <c r="W1078" i="4" s="1"/>
  <c r="W1079" i="4" s="1"/>
  <c r="W1080" i="4" s="1"/>
  <c r="W1081" i="4" s="1"/>
  <c r="W1082" i="4" s="1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W1105" i="4" s="1"/>
  <c r="W1106" i="4" s="1"/>
  <c r="W1107" i="4" s="1"/>
  <c r="W1108" i="4" s="1"/>
  <c r="W1109" i="4" s="1"/>
  <c r="W1110" i="4" s="1"/>
  <c r="W1111" i="4" s="1"/>
  <c r="W1112" i="4" s="1"/>
  <c r="W1113" i="4" s="1"/>
  <c r="W1114" i="4" s="1"/>
  <c r="W1115" i="4" s="1"/>
  <c r="W1116" i="4" s="1"/>
  <c r="W1117" i="4" s="1"/>
  <c r="W1118" i="4" s="1"/>
  <c r="W1119" i="4" s="1"/>
  <c r="W1120" i="4" s="1"/>
  <c r="W1121" i="4" s="1"/>
  <c r="W1122" i="4" s="1"/>
  <c r="W1123" i="4" s="1"/>
  <c r="W1124" i="4" s="1"/>
  <c r="W1125" i="4" s="1"/>
  <c r="W1126" i="4" s="1"/>
  <c r="W1127" i="4" s="1"/>
  <c r="W1128" i="4" s="1"/>
  <c r="W1129" i="4" s="1"/>
  <c r="W1130" i="4" s="1"/>
  <c r="W1131" i="4" s="1"/>
  <c r="W1132" i="4" s="1"/>
  <c r="W1133" i="4" s="1"/>
  <c r="W1134" i="4" s="1"/>
  <c r="W1135" i="4" s="1"/>
  <c r="W1136" i="4" s="1"/>
  <c r="W1137" i="4" s="1"/>
  <c r="W1138" i="4" s="1"/>
  <c r="W1139" i="4" s="1"/>
  <c r="W1140" i="4" s="1"/>
  <c r="W1141" i="4" s="1"/>
  <c r="W1142" i="4" s="1"/>
  <c r="W1143" i="4" s="1"/>
  <c r="W1144" i="4" s="1"/>
  <c r="W1145" i="4" s="1"/>
  <c r="W1146" i="4" s="1"/>
  <c r="W1147" i="4" s="1"/>
  <c r="W1148" i="4" s="1"/>
  <c r="W1149" i="4" s="1"/>
  <c r="W1150" i="4" s="1"/>
  <c r="W1151" i="4" s="1"/>
  <c r="W1152" i="4" s="1"/>
  <c r="W1153" i="4" s="1"/>
  <c r="W1154" i="4" s="1"/>
  <c r="W1155" i="4" s="1"/>
  <c r="W1156" i="4" s="1"/>
  <c r="W1157" i="4" s="1"/>
  <c r="W1158" i="4" s="1"/>
  <c r="W1159" i="4" s="1"/>
  <c r="W1160" i="4" s="1"/>
  <c r="W1161" i="4" s="1"/>
  <c r="W1162" i="4" s="1"/>
  <c r="W1163" i="4" s="1"/>
  <c r="W1164" i="4" s="1"/>
  <c r="W1165" i="4" s="1"/>
  <c r="W1166" i="4" s="1"/>
  <c r="W1167" i="4" s="1"/>
  <c r="W1168" i="4" s="1"/>
  <c r="W1169" i="4" s="1"/>
  <c r="W1170" i="4" s="1"/>
  <c r="W1171" i="4" s="1"/>
  <c r="W1172" i="4" s="1"/>
  <c r="W1173" i="4" s="1"/>
  <c r="W1174" i="4" s="1"/>
  <c r="W1175" i="4" s="1"/>
  <c r="W1176" i="4" s="1"/>
  <c r="W1177" i="4" s="1"/>
  <c r="W1178" i="4" s="1"/>
  <c r="W1179" i="4" s="1"/>
  <c r="W1180" i="4" s="1"/>
  <c r="W1181" i="4" s="1"/>
  <c r="W1182" i="4" s="1"/>
  <c r="W1183" i="4" s="1"/>
  <c r="W1184" i="4" s="1"/>
  <c r="W1185" i="4" s="1"/>
  <c r="W1186" i="4" s="1"/>
  <c r="W1187" i="4" s="1"/>
  <c r="W1188" i="4" s="1"/>
  <c r="W1189" i="4" s="1"/>
  <c r="W1190" i="4" s="1"/>
  <c r="W1191" i="4" s="1"/>
  <c r="W1192" i="4" s="1"/>
  <c r="W1193" i="4" s="1"/>
  <c r="W1194" i="4" s="1"/>
  <c r="W1195" i="4" s="1"/>
  <c r="W1196" i="4" s="1"/>
  <c r="W1197" i="4" s="1"/>
  <c r="W1198" i="4" s="1"/>
  <c r="W1199" i="4" s="1"/>
  <c r="W1200" i="4" s="1"/>
  <c r="W1201" i="4" s="1"/>
  <c r="W1202" i="4" s="1"/>
  <c r="W1203" i="4" s="1"/>
  <c r="W1204" i="4" s="1"/>
  <c r="W1205" i="4" s="1"/>
  <c r="W1206" i="4" s="1"/>
  <c r="W1207" i="4" s="1"/>
  <c r="W1208" i="4" s="1"/>
  <c r="W1209" i="4" s="1"/>
  <c r="W1210" i="4" s="1"/>
  <c r="W1211" i="4" s="1"/>
  <c r="W1212" i="4" s="1"/>
  <c r="W1213" i="4" s="1"/>
  <c r="W1214" i="4" s="1"/>
  <c r="W1215" i="4" s="1"/>
  <c r="W1216" i="4" s="1"/>
  <c r="W1217" i="4" s="1"/>
  <c r="W1218" i="4" s="1"/>
  <c r="W1219" i="4" s="1"/>
  <c r="W1220" i="4" s="1"/>
  <c r="W1221" i="4" s="1"/>
  <c r="W1222" i="4" s="1"/>
  <c r="W1223" i="4" s="1"/>
  <c r="W1224" i="4" s="1"/>
  <c r="W1225" i="4" s="1"/>
  <c r="W1226" i="4" s="1"/>
  <c r="W1227" i="4" s="1"/>
  <c r="W1228" i="4" s="1"/>
  <c r="W1229" i="4" s="1"/>
  <c r="W1230" i="4" s="1"/>
  <c r="W1231" i="4" s="1"/>
  <c r="W1232" i="4" s="1"/>
  <c r="W1233" i="4" s="1"/>
  <c r="W1234" i="4" s="1"/>
  <c r="W1235" i="4" s="1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W1249" i="4" s="1"/>
  <c r="W1250" i="4" s="1"/>
  <c r="W1251" i="4" s="1"/>
  <c r="W1252" i="4" s="1"/>
  <c r="W1253" i="4" s="1"/>
  <c r="W1254" i="4" s="1"/>
  <c r="W1255" i="4" s="1"/>
  <c r="W1256" i="4" s="1"/>
  <c r="W1257" i="4" s="1"/>
  <c r="W1258" i="4" s="1"/>
  <c r="W1259" i="4" s="1"/>
  <c r="W1260" i="4" s="1"/>
  <c r="W1261" i="4" s="1"/>
  <c r="W1262" i="4" s="1"/>
  <c r="W1263" i="4" s="1"/>
  <c r="W1264" i="4" s="1"/>
  <c r="W1265" i="4" s="1"/>
  <c r="W1266" i="4" s="1"/>
  <c r="W1267" i="4" s="1"/>
  <c r="W1268" i="4" s="1"/>
  <c r="W1269" i="4" s="1"/>
  <c r="W1270" i="4" s="1"/>
  <c r="W1271" i="4" s="1"/>
  <c r="W1272" i="4" s="1"/>
  <c r="W1273" i="4" s="1"/>
  <c r="W1274" i="4" s="1"/>
  <c r="W1275" i="4" s="1"/>
  <c r="W1276" i="4" s="1"/>
  <c r="W1277" i="4" s="1"/>
  <c r="W1278" i="4" s="1"/>
  <c r="W1279" i="4" s="1"/>
  <c r="W1280" i="4" s="1"/>
  <c r="W1281" i="4" s="1"/>
  <c r="W1282" i="4" s="1"/>
  <c r="W1283" i="4" s="1"/>
  <c r="W1284" i="4" s="1"/>
  <c r="W1285" i="4" s="1"/>
  <c r="W1286" i="4" s="1"/>
  <c r="W1287" i="4" s="1"/>
  <c r="W1288" i="4" s="1"/>
  <c r="W1289" i="4" s="1"/>
  <c r="W1290" i="4" s="1"/>
  <c r="W1291" i="4" s="1"/>
  <c r="W1292" i="4" s="1"/>
  <c r="W1293" i="4" s="1"/>
  <c r="W1294" i="4" s="1"/>
  <c r="W1295" i="4" s="1"/>
  <c r="W1296" i="4" s="1"/>
  <c r="W1297" i="4" s="1"/>
  <c r="W1298" i="4" s="1"/>
  <c r="W1299" i="4" s="1"/>
  <c r="W1300" i="4" s="1"/>
  <c r="W1301" i="4" s="1"/>
  <c r="W1302" i="4" s="1"/>
  <c r="W1303" i="4" s="1"/>
  <c r="W1304" i="4" s="1"/>
  <c r="W1305" i="4" s="1"/>
  <c r="W1306" i="4" s="1"/>
  <c r="W1307" i="4" s="1"/>
  <c r="W1308" i="4" s="1"/>
  <c r="W1309" i="4" s="1"/>
  <c r="W1310" i="4" s="1"/>
  <c r="W1311" i="4" s="1"/>
  <c r="W1312" i="4" s="1"/>
  <c r="W1313" i="4" s="1"/>
  <c r="W1314" i="4" s="1"/>
  <c r="W1315" i="4" s="1"/>
  <c r="W1316" i="4" s="1"/>
  <c r="W1317" i="4" s="1"/>
  <c r="W1318" i="4" s="1"/>
  <c r="W1319" i="4" s="1"/>
  <c r="W1320" i="4" s="1"/>
  <c r="W1321" i="4" s="1"/>
  <c r="W1322" i="4" s="1"/>
  <c r="W1323" i="4" s="1"/>
  <c r="W1324" i="4" s="1"/>
  <c r="W1325" i="4" s="1"/>
  <c r="W1326" i="4" s="1"/>
  <c r="W1327" i="4" s="1"/>
  <c r="W1328" i="4" s="1"/>
  <c r="W1329" i="4" s="1"/>
  <c r="W1330" i="4" s="1"/>
  <c r="W1331" i="4" s="1"/>
  <c r="W1332" i="4" s="1"/>
  <c r="W1333" i="4" s="1"/>
  <c r="W1334" i="4" s="1"/>
  <c r="W1335" i="4" s="1"/>
  <c r="W1336" i="4" s="1"/>
  <c r="W1337" i="4" s="1"/>
  <c r="W1338" i="4" s="1"/>
  <c r="W1339" i="4" s="1"/>
  <c r="W1340" i="4" s="1"/>
  <c r="W1341" i="4" s="1"/>
  <c r="W1342" i="4" s="1"/>
  <c r="W1343" i="4" s="1"/>
  <c r="W1344" i="4" s="1"/>
  <c r="W1345" i="4" s="1"/>
  <c r="W1346" i="4" s="1"/>
  <c r="W1347" i="4" s="1"/>
  <c r="W1348" i="4" s="1"/>
  <c r="W1349" i="4" s="1"/>
  <c r="W1350" i="4" s="1"/>
  <c r="W1351" i="4" s="1"/>
  <c r="W1352" i="4" s="1"/>
  <c r="W1353" i="4" s="1"/>
  <c r="W1354" i="4" s="1"/>
  <c r="W1355" i="4" s="1"/>
  <c r="W1356" i="4" s="1"/>
  <c r="W1357" i="4" s="1"/>
  <c r="W1358" i="4" s="1"/>
  <c r="W1359" i="4" s="1"/>
  <c r="W1360" i="4" s="1"/>
  <c r="W1361" i="4" s="1"/>
  <c r="W1362" i="4" s="1"/>
  <c r="W1363" i="4" s="1"/>
  <c r="W1364" i="4" s="1"/>
  <c r="W1365" i="4" s="1"/>
  <c r="W1366" i="4" s="1"/>
  <c r="W1367" i="4" s="1"/>
  <c r="W1368" i="4" s="1"/>
  <c r="W1369" i="4" s="1"/>
  <c r="W1370" i="4" s="1"/>
  <c r="W1371" i="4" s="1"/>
  <c r="W1372" i="4" s="1"/>
  <c r="W1373" i="4" s="1"/>
  <c r="W1374" i="4" s="1"/>
  <c r="W1375" i="4" s="1"/>
  <c r="W1376" i="4" s="1"/>
  <c r="W1377" i="4" s="1"/>
  <c r="W1378" i="4" s="1"/>
  <c r="W1379" i="4" s="1"/>
  <c r="W1380" i="4" s="1"/>
  <c r="W1381" i="4" s="1"/>
  <c r="W1382" i="4" s="1"/>
  <c r="W1383" i="4" s="1"/>
  <c r="W1384" i="4" s="1"/>
  <c r="W1385" i="4" s="1"/>
  <c r="W1386" i="4" s="1"/>
  <c r="W1387" i="4" s="1"/>
  <c r="W1388" i="4" s="1"/>
  <c r="W1389" i="4" s="1"/>
  <c r="W1390" i="4" s="1"/>
  <c r="W1391" i="4" s="1"/>
  <c r="W1392" i="4" s="1"/>
  <c r="W1393" i="4" s="1"/>
  <c r="W1394" i="4" s="1"/>
  <c r="W1395" i="4" s="1"/>
  <c r="W1396" i="4" s="1"/>
  <c r="W1397" i="4" s="1"/>
  <c r="W1398" i="4" s="1"/>
  <c r="W1399" i="4" s="1"/>
  <c r="W1400" i="4" s="1"/>
  <c r="W1401" i="4" s="1"/>
  <c r="W1402" i="4" s="1"/>
  <c r="W1403" i="4" s="1"/>
  <c r="W1404" i="4" s="1"/>
  <c r="W1405" i="4" s="1"/>
  <c r="W1406" i="4" s="1"/>
  <c r="W1407" i="4" s="1"/>
  <c r="W1408" i="4" s="1"/>
  <c r="W1409" i="4" s="1"/>
  <c r="W1410" i="4" s="1"/>
  <c r="W1411" i="4" s="1"/>
  <c r="W1412" i="4" s="1"/>
  <c r="W1413" i="4" s="1"/>
  <c r="W1414" i="4" s="1"/>
  <c r="W1415" i="4" s="1"/>
  <c r="W1416" i="4" s="1"/>
  <c r="W1417" i="4" s="1"/>
  <c r="W1418" i="4" s="1"/>
  <c r="W1419" i="4" s="1"/>
  <c r="W1420" i="4" s="1"/>
  <c r="W1421" i="4" s="1"/>
  <c r="W1422" i="4" s="1"/>
  <c r="W1423" i="4" s="1"/>
  <c r="W1424" i="4" s="1"/>
  <c r="W1425" i="4" s="1"/>
  <c r="W1426" i="4" s="1"/>
  <c r="W1427" i="4" s="1"/>
  <c r="W1428" i="4" s="1"/>
  <c r="W1429" i="4" s="1"/>
  <c r="W1430" i="4" s="1"/>
  <c r="W1431" i="4" s="1"/>
  <c r="W1432" i="4" s="1"/>
  <c r="W1433" i="4" s="1"/>
  <c r="W1434" i="4" s="1"/>
  <c r="W1435" i="4" s="1"/>
  <c r="W1436" i="4" s="1"/>
  <c r="W1437" i="4" s="1"/>
  <c r="W1438" i="4" s="1"/>
  <c r="W1439" i="4" s="1"/>
  <c r="W1440" i="4" s="1"/>
  <c r="W1441" i="4" s="1"/>
  <c r="W1442" i="4" s="1"/>
  <c r="W1443" i="4" s="1"/>
  <c r="W1444" i="4" s="1"/>
  <c r="W1445" i="4" s="1"/>
  <c r="W1446" i="4" s="1"/>
  <c r="W1447" i="4" s="1"/>
  <c r="W1448" i="4" s="1"/>
  <c r="W1449" i="4" s="1"/>
  <c r="W1450" i="4" s="1"/>
  <c r="W1451" i="4" s="1"/>
  <c r="W1452" i="4" s="1"/>
  <c r="W1453" i="4" s="1"/>
  <c r="W1454" i="4" s="1"/>
  <c r="W1455" i="4" s="1"/>
  <c r="W1456" i="4" s="1"/>
  <c r="W1457" i="4" s="1"/>
  <c r="W1458" i="4" s="1"/>
  <c r="W1459" i="4" s="1"/>
  <c r="W1460" i="4" s="1"/>
  <c r="W1461" i="4" s="1"/>
  <c r="W1462" i="4" s="1"/>
  <c r="W1463" i="4" s="1"/>
  <c r="W1464" i="4" s="1"/>
  <c r="W1465" i="4" s="1"/>
  <c r="W1466" i="4" s="1"/>
  <c r="W1467" i="4" s="1"/>
  <c r="W1468" i="4" s="1"/>
  <c r="W1469" i="4" s="1"/>
  <c r="W1470" i="4" s="1"/>
  <c r="W1471" i="4" s="1"/>
  <c r="W1472" i="4" s="1"/>
  <c r="W1473" i="4" s="1"/>
  <c r="W1474" i="4" s="1"/>
  <c r="W1475" i="4" s="1"/>
  <c r="W1476" i="4" s="1"/>
  <c r="W1477" i="4" s="1"/>
  <c r="W1478" i="4" s="1"/>
  <c r="W1479" i="4" s="1"/>
  <c r="W1480" i="4" s="1"/>
  <c r="W1481" i="4" s="1"/>
  <c r="W1482" i="4" s="1"/>
  <c r="W1483" i="4" s="1"/>
  <c r="W1484" i="4" s="1"/>
  <c r="W1485" i="4" s="1"/>
  <c r="W1486" i="4" s="1"/>
  <c r="W1487" i="4" s="1"/>
  <c r="W1488" i="4" s="1"/>
  <c r="W1489" i="4" s="1"/>
  <c r="W1490" i="4" s="1"/>
  <c r="W1491" i="4" s="1"/>
  <c r="W1492" i="4" s="1"/>
  <c r="W1493" i="4" s="1"/>
  <c r="W1494" i="4" s="1"/>
  <c r="W1495" i="4" s="1"/>
  <c r="W1496" i="4" s="1"/>
  <c r="W1497" i="4" s="1"/>
  <c r="W1498" i="4" s="1"/>
  <c r="W1499" i="4" s="1"/>
  <c r="W1500" i="4" s="1"/>
  <c r="W1501" i="4" s="1"/>
  <c r="W1502" i="4" s="1"/>
  <c r="W1503" i="4" s="1"/>
  <c r="W1504" i="4" s="1"/>
  <c r="W1505" i="4" s="1"/>
  <c r="W1506" i="4" s="1"/>
  <c r="W1507" i="4" s="1"/>
  <c r="W1508" i="4" s="1"/>
  <c r="W1509" i="4" s="1"/>
  <c r="W1510" i="4" s="1"/>
  <c r="W1511" i="4" s="1"/>
  <c r="W1512" i="4" s="1"/>
  <c r="W1513" i="4" s="1"/>
  <c r="W1514" i="4" s="1"/>
  <c r="W1515" i="4" s="1"/>
  <c r="W1516" i="4" s="1"/>
  <c r="W1517" i="4" s="1"/>
  <c r="W1518" i="4" s="1"/>
  <c r="W1519" i="4" s="1"/>
  <c r="W1520" i="4" s="1"/>
  <c r="W1521" i="4" s="1"/>
  <c r="W1522" i="4" s="1"/>
  <c r="W1523" i="4" s="1"/>
  <c r="W1524" i="4" s="1"/>
  <c r="W1525" i="4" s="1"/>
  <c r="W1526" i="4" s="1"/>
  <c r="W1527" i="4" s="1"/>
  <c r="W1528" i="4" s="1"/>
  <c r="W1529" i="4" s="1"/>
  <c r="W1530" i="4" s="1"/>
  <c r="W1531" i="4" s="1"/>
  <c r="W1532" i="4" s="1"/>
  <c r="W1533" i="4" s="1"/>
  <c r="W1534" i="4" s="1"/>
  <c r="W1535" i="4" s="1"/>
  <c r="W1536" i="4" s="1"/>
  <c r="W1537" i="4" s="1"/>
  <c r="W1538" i="4" s="1"/>
  <c r="W1539" i="4" s="1"/>
  <c r="W1540" i="4" s="1"/>
  <c r="W1541" i="4" s="1"/>
  <c r="W1542" i="4" s="1"/>
  <c r="W1543" i="4" s="1"/>
  <c r="W1544" i="4" s="1"/>
  <c r="W1545" i="4" s="1"/>
  <c r="W1546" i="4" s="1"/>
  <c r="W1547" i="4" s="1"/>
  <c r="W1548" i="4" s="1"/>
  <c r="W1549" i="4" s="1"/>
  <c r="W1550" i="4" s="1"/>
  <c r="W1551" i="4" s="1"/>
  <c r="W1552" i="4" s="1"/>
  <c r="W1553" i="4" s="1"/>
  <c r="W1554" i="4" s="1"/>
  <c r="W1555" i="4" s="1"/>
  <c r="W1556" i="4" s="1"/>
  <c r="W1557" i="4" s="1"/>
  <c r="W1558" i="4" s="1"/>
  <c r="W1559" i="4" s="1"/>
  <c r="W1560" i="4" s="1"/>
  <c r="W1561" i="4" s="1"/>
  <c r="W1562" i="4" s="1"/>
  <c r="W1563" i="4" s="1"/>
  <c r="W1564" i="4" s="1"/>
  <c r="W1565" i="4" s="1"/>
  <c r="W1566" i="4" s="1"/>
  <c r="W1567" i="4" s="1"/>
  <c r="W1568" i="4" s="1"/>
  <c r="W1569" i="4" s="1"/>
  <c r="W1570" i="4" s="1"/>
  <c r="W1571" i="4" s="1"/>
  <c r="W1572" i="4" s="1"/>
  <c r="W1573" i="4" s="1"/>
  <c r="W1574" i="4" s="1"/>
  <c r="W1575" i="4" s="1"/>
  <c r="W1576" i="4" s="1"/>
  <c r="W1577" i="4" s="1"/>
  <c r="W1578" i="4" s="1"/>
  <c r="W1579" i="4" s="1"/>
  <c r="W1580" i="4" s="1"/>
  <c r="W1581" i="4" s="1"/>
  <c r="W1582" i="4" s="1"/>
  <c r="W1583" i="4" s="1"/>
  <c r="W1584" i="4" s="1"/>
  <c r="W1585" i="4" s="1"/>
  <c r="W1586" i="4" s="1"/>
  <c r="W1587" i="4" s="1"/>
  <c r="W1588" i="4" s="1"/>
  <c r="W1589" i="4" s="1"/>
  <c r="W1590" i="4" s="1"/>
  <c r="W1591" i="4" s="1"/>
  <c r="W1592" i="4" s="1"/>
  <c r="W1593" i="4" s="1"/>
  <c r="W1594" i="4" s="1"/>
  <c r="W1595" i="4" s="1"/>
  <c r="W1596" i="4" s="1"/>
  <c r="W1597" i="4" s="1"/>
  <c r="W1598" i="4" s="1"/>
  <c r="W1599" i="4" s="1"/>
  <c r="W1600" i="4" s="1"/>
  <c r="W1601" i="4" s="1"/>
  <c r="W1602" i="4" s="1"/>
  <c r="W1603" i="4" s="1"/>
  <c r="W1604" i="4" s="1"/>
  <c r="W1605" i="4" s="1"/>
  <c r="W1606" i="4" s="1"/>
  <c r="W1607" i="4" s="1"/>
  <c r="W1608" i="4" s="1"/>
  <c r="W1609" i="4" s="1"/>
  <c r="W1610" i="4" s="1"/>
  <c r="W1611" i="4" s="1"/>
  <c r="W1612" i="4" s="1"/>
  <c r="W1613" i="4" s="1"/>
  <c r="W1614" i="4" s="1"/>
  <c r="W1615" i="4" s="1"/>
  <c r="W1616" i="4" s="1"/>
  <c r="W1617" i="4" s="1"/>
  <c r="W1618" i="4" s="1"/>
  <c r="W1619" i="4" s="1"/>
  <c r="W1620" i="4" s="1"/>
  <c r="W1621" i="4" s="1"/>
  <c r="W1622" i="4" s="1"/>
  <c r="W1623" i="4" s="1"/>
  <c r="W1624" i="4" s="1"/>
  <c r="W1625" i="4" s="1"/>
  <c r="W1626" i="4" s="1"/>
  <c r="W1627" i="4" s="1"/>
  <c r="W1628" i="4" s="1"/>
  <c r="W1629" i="4" s="1"/>
  <c r="W1630" i="4" s="1"/>
  <c r="W1631" i="4" s="1"/>
  <c r="W1632" i="4" s="1"/>
  <c r="W1633" i="4" s="1"/>
  <c r="W1634" i="4" s="1"/>
  <c r="W1635" i="4" s="1"/>
  <c r="W1636" i="4" s="1"/>
  <c r="W1637" i="4" s="1"/>
  <c r="W1638" i="4" s="1"/>
  <c r="W1639" i="4" s="1"/>
  <c r="W1640" i="4" s="1"/>
  <c r="W1641" i="4" s="1"/>
  <c r="W1642" i="4" s="1"/>
  <c r="W1643" i="4" s="1"/>
  <c r="W1644" i="4" s="1"/>
  <c r="W1645" i="4" s="1"/>
  <c r="W1646" i="4" s="1"/>
  <c r="W1647" i="4" s="1"/>
  <c r="W1648" i="4" s="1"/>
  <c r="W1649" i="4" s="1"/>
  <c r="W1650" i="4" s="1"/>
  <c r="W1651" i="4" s="1"/>
  <c r="W1652" i="4" s="1"/>
  <c r="W1653" i="4" s="1"/>
  <c r="W1654" i="4" s="1"/>
  <c r="W1655" i="4" s="1"/>
  <c r="W1656" i="4" s="1"/>
  <c r="W1657" i="4" s="1"/>
  <c r="W1658" i="4" s="1"/>
  <c r="W1659" i="4" s="1"/>
  <c r="W1660" i="4" s="1"/>
  <c r="W1661" i="4" s="1"/>
  <c r="W1662" i="4" s="1"/>
  <c r="W1663" i="4" s="1"/>
  <c r="W1664" i="4" s="1"/>
  <c r="W1665" i="4" s="1"/>
  <c r="W1666" i="4" s="1"/>
  <c r="W1667" i="4" s="1"/>
  <c r="W1668" i="4" s="1"/>
  <c r="W1669" i="4" s="1"/>
  <c r="W1670" i="4" s="1"/>
  <c r="W1671" i="4" s="1"/>
  <c r="W1672" i="4" s="1"/>
  <c r="W1673" i="4" s="1"/>
  <c r="W1674" i="4" s="1"/>
  <c r="W1675" i="4" s="1"/>
  <c r="W1676" i="4" s="1"/>
  <c r="W1677" i="4" s="1"/>
  <c r="W1678" i="4" s="1"/>
  <c r="W1679" i="4" s="1"/>
  <c r="W1680" i="4" s="1"/>
  <c r="W1681" i="4" s="1"/>
  <c r="W1682" i="4" s="1"/>
  <c r="W1683" i="4" s="1"/>
  <c r="W1684" i="4" s="1"/>
  <c r="W1685" i="4" s="1"/>
  <c r="W1686" i="4" s="1"/>
  <c r="W1687" i="4" s="1"/>
  <c r="W1688" i="4" s="1"/>
  <c r="W1689" i="4" s="1"/>
  <c r="W1690" i="4" s="1"/>
  <c r="W1691" i="4" s="1"/>
  <c r="W1692" i="4" s="1"/>
  <c r="W1693" i="4" s="1"/>
  <c r="W1694" i="4" s="1"/>
  <c r="W1695" i="4" s="1"/>
  <c r="W1696" i="4" s="1"/>
  <c r="W1697" i="4" s="1"/>
  <c r="W1698" i="4" s="1"/>
  <c r="W1699" i="4" s="1"/>
  <c r="W1700" i="4" s="1"/>
  <c r="W1701" i="4" s="1"/>
  <c r="W1702" i="4" s="1"/>
  <c r="W1703" i="4" s="1"/>
  <c r="W1704" i="4" s="1"/>
  <c r="W1705" i="4" s="1"/>
  <c r="W1706" i="4" s="1"/>
  <c r="W1707" i="4" s="1"/>
  <c r="W1708" i="4" s="1"/>
  <c r="W1709" i="4" s="1"/>
  <c r="W1710" i="4" s="1"/>
  <c r="W1711" i="4" s="1"/>
  <c r="W1712" i="4" s="1"/>
  <c r="W1713" i="4" s="1"/>
  <c r="W1714" i="4" s="1"/>
  <c r="W1715" i="4" s="1"/>
  <c r="W1716" i="4" s="1"/>
  <c r="W1717" i="4" s="1"/>
  <c r="W1718" i="4" s="1"/>
  <c r="W1719" i="4" s="1"/>
  <c r="W1720" i="4" s="1"/>
  <c r="W1721" i="4" s="1"/>
  <c r="W1722" i="4" s="1"/>
  <c r="W1723" i="4" s="1"/>
  <c r="W1724" i="4" s="1"/>
  <c r="W1725" i="4" s="1"/>
  <c r="W1726" i="4" s="1"/>
  <c r="W1727" i="4" s="1"/>
  <c r="W1728" i="4" s="1"/>
  <c r="W1729" i="4" s="1"/>
  <c r="W1730" i="4" s="1"/>
  <c r="W1731" i="4" s="1"/>
  <c r="W1732" i="4" s="1"/>
  <c r="W1733" i="4" s="1"/>
  <c r="W1734" i="4" s="1"/>
  <c r="W1735" i="4" s="1"/>
  <c r="W1736" i="4" s="1"/>
  <c r="W1737" i="4" s="1"/>
  <c r="W1738" i="4" s="1"/>
  <c r="W1739" i="4" s="1"/>
  <c r="W1740" i="4" s="1"/>
  <c r="W1741" i="4" s="1"/>
  <c r="W1742" i="4" s="1"/>
  <c r="W1743" i="4" s="1"/>
  <c r="W1744" i="4" s="1"/>
  <c r="W1745" i="4" s="1"/>
  <c r="W1746" i="4" s="1"/>
  <c r="W1747" i="4" s="1"/>
  <c r="W1748" i="4" s="1"/>
  <c r="W1749" i="4" s="1"/>
  <c r="W1750" i="4" s="1"/>
  <c r="W1751" i="4" s="1"/>
  <c r="W1752" i="4" s="1"/>
  <c r="W1753" i="4" s="1"/>
  <c r="W1754" i="4" s="1"/>
  <c r="W1755" i="4" s="1"/>
  <c r="W1756" i="4" s="1"/>
  <c r="W1757" i="4" s="1"/>
  <c r="W1758" i="4" s="1"/>
  <c r="W1759" i="4" s="1"/>
  <c r="W1760" i="4" s="1"/>
  <c r="W1761" i="4" s="1"/>
  <c r="W1762" i="4" s="1"/>
  <c r="W1763" i="4" s="1"/>
  <c r="W1764" i="4" s="1"/>
  <c r="W1765" i="4" s="1"/>
  <c r="W1766" i="4" s="1"/>
  <c r="W1767" i="4" s="1"/>
  <c r="W1768" i="4" s="1"/>
  <c r="W1769" i="4" s="1"/>
  <c r="W1770" i="4" s="1"/>
  <c r="W1771" i="4" s="1"/>
  <c r="W1772" i="4" s="1"/>
  <c r="W1773" i="4" s="1"/>
  <c r="W1774" i="4" s="1"/>
  <c r="W1775" i="4" s="1"/>
  <c r="W1776" i="4" s="1"/>
  <c r="W1777" i="4" s="1"/>
  <c r="W1778" i="4" s="1"/>
  <c r="W1779" i="4" s="1"/>
  <c r="W1780" i="4" s="1"/>
  <c r="W1781" i="4" s="1"/>
  <c r="W1782" i="4" s="1"/>
  <c r="W1783" i="4" s="1"/>
  <c r="W1784" i="4" s="1"/>
  <c r="W1785" i="4" s="1"/>
  <c r="W1786" i="4" s="1"/>
  <c r="W1787" i="4" s="1"/>
  <c r="W1788" i="4" s="1"/>
  <c r="W1789" i="4" s="1"/>
  <c r="W1790" i="4" s="1"/>
  <c r="W1791" i="4" s="1"/>
  <c r="W1792" i="4" s="1"/>
  <c r="W1793" i="4" s="1"/>
  <c r="W1794" i="4" s="1"/>
  <c r="W1795" i="4" s="1"/>
  <c r="W1796" i="4" s="1"/>
  <c r="W1797" i="4" s="1"/>
  <c r="W1798" i="4" s="1"/>
  <c r="W1799" i="4" s="1"/>
  <c r="W1800" i="4" s="1"/>
  <c r="W1801" i="4" s="1"/>
  <c r="W1802" i="4" s="1"/>
  <c r="W1803" i="4" s="1"/>
  <c r="W1804" i="4" s="1"/>
  <c r="W1805" i="4" s="1"/>
  <c r="W1806" i="4" s="1"/>
  <c r="W1807" i="4" s="1"/>
  <c r="W1808" i="4" s="1"/>
  <c r="W1809" i="4" s="1"/>
  <c r="W1810" i="4" s="1"/>
  <c r="W1811" i="4" s="1"/>
  <c r="W1812" i="4" s="1"/>
  <c r="W1813" i="4" s="1"/>
  <c r="W1814" i="4" s="1"/>
  <c r="W1815" i="4" s="1"/>
  <c r="W1816" i="4" s="1"/>
  <c r="W1817" i="4" s="1"/>
  <c r="W1818" i="4" s="1"/>
  <c r="W1819" i="4" s="1"/>
  <c r="W1820" i="4" s="1"/>
  <c r="W1821" i="4" s="1"/>
  <c r="W1822" i="4" s="1"/>
  <c r="W1823" i="4" s="1"/>
  <c r="W1824" i="4" s="1"/>
  <c r="W1825" i="4" s="1"/>
  <c r="W1826" i="4" s="1"/>
  <c r="W1827" i="4" s="1"/>
  <c r="W1828" i="4" s="1"/>
  <c r="W1829" i="4" s="1"/>
  <c r="W1830" i="4" s="1"/>
  <c r="W1831" i="4" s="1"/>
  <c r="W1832" i="4" s="1"/>
  <c r="W1833" i="4" s="1"/>
  <c r="W1834" i="4" s="1"/>
  <c r="W1835" i="4" s="1"/>
  <c r="W1836" i="4" s="1"/>
  <c r="W3" i="4"/>
  <c r="O3" i="4"/>
  <c r="N11" i="4"/>
  <c r="Y3" i="4"/>
  <c r="P615" i="4"/>
  <c r="R615" i="4" s="1"/>
  <c r="P894" i="4"/>
  <c r="R894" i="4" s="1"/>
  <c r="P1034" i="4"/>
  <c r="R1034" i="4" s="1"/>
  <c r="P1120" i="4"/>
  <c r="R1120" i="4" s="1"/>
  <c r="P1198" i="4"/>
  <c r="R1198" i="4" s="1"/>
  <c r="P1271" i="4"/>
  <c r="R1271" i="4" s="1"/>
  <c r="P1344" i="4"/>
  <c r="R1344" i="4" s="1"/>
  <c r="P1408" i="4"/>
  <c r="R1408" i="4" s="1"/>
  <c r="P1472" i="4"/>
  <c r="R1472" i="4" s="1"/>
  <c r="P1536" i="4"/>
  <c r="R1536" i="4" s="1"/>
  <c r="P1594" i="4"/>
  <c r="R1594" i="4" s="1"/>
  <c r="P1616" i="4"/>
  <c r="R1616" i="4" s="1"/>
  <c r="P1638" i="4"/>
  <c r="R1638" i="4" s="1"/>
  <c r="P1658" i="4"/>
  <c r="R1658" i="4" s="1"/>
  <c r="P1680" i="4"/>
  <c r="R1680" i="4" s="1"/>
  <c r="P1702" i="4"/>
  <c r="R1702" i="4" s="1"/>
  <c r="P1722" i="4"/>
  <c r="R1722" i="4" s="1"/>
  <c r="P1744" i="4"/>
  <c r="R1744" i="4" s="1"/>
  <c r="P1766" i="4"/>
  <c r="R1766" i="4" s="1"/>
  <c r="P1786" i="4"/>
  <c r="R1786" i="4" s="1"/>
  <c r="P1808" i="4"/>
  <c r="R1808" i="4" s="1"/>
  <c r="P1830" i="4"/>
  <c r="R1830" i="4" s="1"/>
  <c r="O2" i="4"/>
  <c r="O4" i="4" s="1"/>
  <c r="P155" i="4" s="1"/>
  <c r="R155" i="4" s="1"/>
  <c r="O6" i="4"/>
  <c r="O5" i="4"/>
  <c r="N3" i="4"/>
  <c r="J4" i="4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3" i="4"/>
  <c r="L254" i="4"/>
  <c r="L247" i="4"/>
  <c r="L246" i="4"/>
  <c r="L239" i="4"/>
  <c r="L238" i="4"/>
  <c r="L231" i="4"/>
  <c r="L230" i="4"/>
  <c r="L223" i="4"/>
  <c r="L222" i="4"/>
  <c r="L215" i="4"/>
  <c r="L214" i="4"/>
  <c r="L207" i="4"/>
  <c r="L206" i="4"/>
  <c r="L199" i="4"/>
  <c r="L198" i="4"/>
  <c r="L191" i="4"/>
  <c r="L190" i="4"/>
  <c r="L183" i="4"/>
  <c r="L182" i="4"/>
  <c r="L175" i="4"/>
  <c r="L174" i="4"/>
  <c r="L167" i="4"/>
  <c r="L166" i="4"/>
  <c r="L163" i="4"/>
  <c r="L159" i="4"/>
  <c r="L158" i="4"/>
  <c r="L157" i="4"/>
  <c r="L155" i="4"/>
  <c r="L154" i="4"/>
  <c r="L151" i="4"/>
  <c r="L150" i="4"/>
  <c r="L149" i="4"/>
  <c r="L147" i="4"/>
  <c r="L146" i="4"/>
  <c r="L145" i="4"/>
  <c r="L143" i="4"/>
  <c r="L142" i="4"/>
  <c r="L141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3" i="4"/>
  <c r="I4" i="4"/>
  <c r="I5" i="4" s="1"/>
  <c r="I6" i="4" s="1"/>
  <c r="I7" i="4" s="1"/>
  <c r="I8" i="4" s="1"/>
  <c r="I9" i="4" s="1"/>
  <c r="I10" i="4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I1274" i="4" s="1"/>
  <c r="I1275" i="4" s="1"/>
  <c r="I1276" i="4" s="1"/>
  <c r="I1277" i="4" s="1"/>
  <c r="I1278" i="4" s="1"/>
  <c r="I1279" i="4" s="1"/>
  <c r="I1280" i="4" s="1"/>
  <c r="I1281" i="4" s="1"/>
  <c r="I1282" i="4" s="1"/>
  <c r="I1283" i="4" s="1"/>
  <c r="I1284" i="4" s="1"/>
  <c r="I1285" i="4" s="1"/>
  <c r="I1286" i="4" s="1"/>
  <c r="I1287" i="4" s="1"/>
  <c r="I1288" i="4" s="1"/>
  <c r="I1289" i="4" s="1"/>
  <c r="I1290" i="4" s="1"/>
  <c r="I1291" i="4" s="1"/>
  <c r="I1292" i="4" s="1"/>
  <c r="I1293" i="4" s="1"/>
  <c r="I1294" i="4" s="1"/>
  <c r="I1295" i="4" s="1"/>
  <c r="I1296" i="4" s="1"/>
  <c r="I1297" i="4" s="1"/>
  <c r="I1298" i="4" s="1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I1321" i="4" s="1"/>
  <c r="I1322" i="4" s="1"/>
  <c r="I1323" i="4" s="1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I1346" i="4" s="1"/>
  <c r="I1347" i="4" s="1"/>
  <c r="I1348" i="4" s="1"/>
  <c r="I1349" i="4" s="1"/>
  <c r="I1350" i="4" s="1"/>
  <c r="I1351" i="4" s="1"/>
  <c r="I1352" i="4" s="1"/>
  <c r="I1353" i="4" s="1"/>
  <c r="I1354" i="4" s="1"/>
  <c r="I1355" i="4" s="1"/>
  <c r="I1356" i="4" s="1"/>
  <c r="I1357" i="4" s="1"/>
  <c r="I1358" i="4" s="1"/>
  <c r="I1359" i="4" s="1"/>
  <c r="I1360" i="4" s="1"/>
  <c r="I1361" i="4" s="1"/>
  <c r="I1362" i="4" s="1"/>
  <c r="I1363" i="4" s="1"/>
  <c r="I1364" i="4" s="1"/>
  <c r="I1365" i="4" s="1"/>
  <c r="I1366" i="4" s="1"/>
  <c r="I1367" i="4" s="1"/>
  <c r="I1368" i="4" s="1"/>
  <c r="I1369" i="4" s="1"/>
  <c r="I1370" i="4" s="1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I1393" i="4" s="1"/>
  <c r="I1394" i="4" s="1"/>
  <c r="I1395" i="4" s="1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I1418" i="4" s="1"/>
  <c r="I1419" i="4" s="1"/>
  <c r="I1420" i="4" s="1"/>
  <c r="I1421" i="4" s="1"/>
  <c r="I1422" i="4" s="1"/>
  <c r="I1423" i="4" s="1"/>
  <c r="I1424" i="4" s="1"/>
  <c r="I1425" i="4" s="1"/>
  <c r="I1426" i="4" s="1"/>
  <c r="I1427" i="4" s="1"/>
  <c r="I1428" i="4" s="1"/>
  <c r="I1429" i="4" s="1"/>
  <c r="I1430" i="4" s="1"/>
  <c r="I1431" i="4" s="1"/>
  <c r="I1432" i="4" s="1"/>
  <c r="I1433" i="4" s="1"/>
  <c r="I1434" i="4" s="1"/>
  <c r="I1435" i="4" s="1"/>
  <c r="I1436" i="4" s="1"/>
  <c r="I1437" i="4" s="1"/>
  <c r="I1438" i="4" s="1"/>
  <c r="I1439" i="4" s="1"/>
  <c r="I1440" i="4" s="1"/>
  <c r="I1441" i="4" s="1"/>
  <c r="I1442" i="4" s="1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I1465" i="4" s="1"/>
  <c r="I1466" i="4" s="1"/>
  <c r="I1467" i="4" s="1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I1490" i="4" s="1"/>
  <c r="I1491" i="4" s="1"/>
  <c r="I1492" i="4" s="1"/>
  <c r="I1493" i="4" s="1"/>
  <c r="I1494" i="4" s="1"/>
  <c r="I1495" i="4" s="1"/>
  <c r="I1496" i="4" s="1"/>
  <c r="I1497" i="4" s="1"/>
  <c r="I1498" i="4" s="1"/>
  <c r="I1499" i="4" s="1"/>
  <c r="I1500" i="4" s="1"/>
  <c r="I1501" i="4" s="1"/>
  <c r="I1502" i="4" s="1"/>
  <c r="I1503" i="4" s="1"/>
  <c r="I1504" i="4" s="1"/>
  <c r="I1505" i="4" s="1"/>
  <c r="I1506" i="4" s="1"/>
  <c r="I1507" i="4" s="1"/>
  <c r="I1508" i="4" s="1"/>
  <c r="I1509" i="4" s="1"/>
  <c r="I1510" i="4" s="1"/>
  <c r="I1511" i="4" s="1"/>
  <c r="I1512" i="4" s="1"/>
  <c r="I1513" i="4" s="1"/>
  <c r="I1514" i="4" s="1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I1537" i="4" s="1"/>
  <c r="I1538" i="4" s="1"/>
  <c r="I1539" i="4" s="1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I1562" i="4" s="1"/>
  <c r="I1563" i="4" s="1"/>
  <c r="I1564" i="4" s="1"/>
  <c r="I1565" i="4" s="1"/>
  <c r="I1566" i="4" s="1"/>
  <c r="I1567" i="4" s="1"/>
  <c r="I1568" i="4" s="1"/>
  <c r="I1569" i="4" s="1"/>
  <c r="I1570" i="4" s="1"/>
  <c r="I1571" i="4" s="1"/>
  <c r="I1572" i="4" s="1"/>
  <c r="I1573" i="4" s="1"/>
  <c r="I1574" i="4" s="1"/>
  <c r="I1575" i="4" s="1"/>
  <c r="I1576" i="4" s="1"/>
  <c r="I1577" i="4" s="1"/>
  <c r="I1578" i="4" s="1"/>
  <c r="I1579" i="4" s="1"/>
  <c r="I1580" i="4" s="1"/>
  <c r="I1581" i="4" s="1"/>
  <c r="I1582" i="4" s="1"/>
  <c r="I1583" i="4" s="1"/>
  <c r="I1584" i="4" s="1"/>
  <c r="I1585" i="4" s="1"/>
  <c r="I1586" i="4" s="1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I1609" i="4" s="1"/>
  <c r="I1610" i="4" s="1"/>
  <c r="I1611" i="4" s="1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I1634" i="4" s="1"/>
  <c r="I1635" i="4" s="1"/>
  <c r="I1636" i="4" s="1"/>
  <c r="I1637" i="4" s="1"/>
  <c r="I1638" i="4" s="1"/>
  <c r="I1639" i="4" s="1"/>
  <c r="I1640" i="4" s="1"/>
  <c r="I1641" i="4" s="1"/>
  <c r="I1642" i="4" s="1"/>
  <c r="I1643" i="4" s="1"/>
  <c r="I1644" i="4" s="1"/>
  <c r="I1645" i="4" s="1"/>
  <c r="I1646" i="4" s="1"/>
  <c r="I1647" i="4" s="1"/>
  <c r="I1648" i="4" s="1"/>
  <c r="I1649" i="4" s="1"/>
  <c r="I1650" i="4" s="1"/>
  <c r="I1651" i="4" s="1"/>
  <c r="I1652" i="4" s="1"/>
  <c r="I1653" i="4" s="1"/>
  <c r="I1654" i="4" s="1"/>
  <c r="I1655" i="4" s="1"/>
  <c r="I1656" i="4" s="1"/>
  <c r="I1657" i="4" s="1"/>
  <c r="I1658" i="4" s="1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I1681" i="4" s="1"/>
  <c r="I1682" i="4" s="1"/>
  <c r="I1683" i="4" s="1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I1706" i="4" s="1"/>
  <c r="I1707" i="4" s="1"/>
  <c r="I1708" i="4" s="1"/>
  <c r="I1709" i="4" s="1"/>
  <c r="I1710" i="4" s="1"/>
  <c r="I1711" i="4" s="1"/>
  <c r="I1712" i="4" s="1"/>
  <c r="I1713" i="4" s="1"/>
  <c r="I1714" i="4" s="1"/>
  <c r="I1715" i="4" s="1"/>
  <c r="I1716" i="4" s="1"/>
  <c r="I1717" i="4" s="1"/>
  <c r="I1718" i="4" s="1"/>
  <c r="I1719" i="4" s="1"/>
  <c r="I1720" i="4" s="1"/>
  <c r="I1721" i="4" s="1"/>
  <c r="I1722" i="4" s="1"/>
  <c r="I1723" i="4" s="1"/>
  <c r="I1724" i="4" s="1"/>
  <c r="I1725" i="4" s="1"/>
  <c r="I1726" i="4" s="1"/>
  <c r="I1727" i="4" s="1"/>
  <c r="I1728" i="4" s="1"/>
  <c r="I1729" i="4" s="1"/>
  <c r="I1730" i="4" s="1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I1753" i="4" s="1"/>
  <c r="I1754" i="4" s="1"/>
  <c r="I1755" i="4" s="1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I1778" i="4" s="1"/>
  <c r="I1779" i="4" s="1"/>
  <c r="I1780" i="4" s="1"/>
  <c r="I1781" i="4" s="1"/>
  <c r="I1782" i="4" s="1"/>
  <c r="I1783" i="4" s="1"/>
  <c r="I1784" i="4" s="1"/>
  <c r="I1785" i="4" s="1"/>
  <c r="I1786" i="4" s="1"/>
  <c r="I1787" i="4" s="1"/>
  <c r="I1788" i="4" s="1"/>
  <c r="I1789" i="4" s="1"/>
  <c r="I1790" i="4" s="1"/>
  <c r="I1791" i="4" s="1"/>
  <c r="I1792" i="4" s="1"/>
  <c r="I1793" i="4" s="1"/>
  <c r="I1794" i="4" s="1"/>
  <c r="I1795" i="4" s="1"/>
  <c r="I1796" i="4" s="1"/>
  <c r="I1797" i="4" s="1"/>
  <c r="I1798" i="4" s="1"/>
  <c r="I1799" i="4" s="1"/>
  <c r="I1800" i="4" s="1"/>
  <c r="I1801" i="4" s="1"/>
  <c r="I1802" i="4" s="1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I1825" i="4" s="1"/>
  <c r="I1826" i="4" s="1"/>
  <c r="I1827" i="4" s="1"/>
  <c r="I1828" i="4" s="1"/>
  <c r="I1829" i="4" s="1"/>
  <c r="I1830" i="4" s="1"/>
  <c r="I1831" i="4" s="1"/>
  <c r="I1832" i="4" s="1"/>
  <c r="I1833" i="4" s="1"/>
  <c r="I1834" i="4" s="1"/>
  <c r="I1835" i="4" s="1"/>
  <c r="I1836" i="4" s="1"/>
  <c r="I3" i="4"/>
  <c r="H4" i="4"/>
  <c r="H5" i="4" s="1"/>
  <c r="H6" i="4" s="1"/>
  <c r="H7" i="4" s="1"/>
  <c r="H8" i="4" s="1"/>
  <c r="H9" i="4" s="1"/>
  <c r="H10" i="4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3" i="4"/>
  <c r="H2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3" i="4"/>
  <c r="Y4" i="4" l="1"/>
  <c r="P1832" i="4"/>
  <c r="R1832" i="4" s="1"/>
  <c r="P1810" i="4"/>
  <c r="R1810" i="4" s="1"/>
  <c r="P1790" i="4"/>
  <c r="R1790" i="4" s="1"/>
  <c r="P1768" i="4"/>
  <c r="R1768" i="4" s="1"/>
  <c r="P1746" i="4"/>
  <c r="R1746" i="4" s="1"/>
  <c r="P1726" i="4"/>
  <c r="R1726" i="4" s="1"/>
  <c r="P1704" i="4"/>
  <c r="R1704" i="4" s="1"/>
  <c r="P1682" i="4"/>
  <c r="R1682" i="4" s="1"/>
  <c r="P1662" i="4"/>
  <c r="R1662" i="4" s="1"/>
  <c r="P1640" i="4"/>
  <c r="R1640" i="4" s="1"/>
  <c r="P1618" i="4"/>
  <c r="R1618" i="4" s="1"/>
  <c r="P1598" i="4"/>
  <c r="R1598" i="4" s="1"/>
  <c r="P1544" i="4"/>
  <c r="R1544" i="4" s="1"/>
  <c r="P1480" i="4"/>
  <c r="R1480" i="4" s="1"/>
  <c r="P1416" i="4"/>
  <c r="R1416" i="4" s="1"/>
  <c r="P1352" i="4"/>
  <c r="R1352" i="4" s="1"/>
  <c r="P1280" i="4"/>
  <c r="R1280" i="4" s="1"/>
  <c r="P1207" i="4"/>
  <c r="R1207" i="4" s="1"/>
  <c r="P1130" i="4"/>
  <c r="R1130" i="4" s="1"/>
  <c r="P1046" i="4"/>
  <c r="R1046" i="4" s="1"/>
  <c r="P914" i="4"/>
  <c r="R914" i="4" s="1"/>
  <c r="P701" i="4"/>
  <c r="R701" i="4" s="1"/>
  <c r="P1826" i="4"/>
  <c r="R1826" i="4" s="1"/>
  <c r="P1806" i="4"/>
  <c r="R1806" i="4" s="1"/>
  <c r="P1784" i="4"/>
  <c r="R1784" i="4" s="1"/>
  <c r="P1762" i="4"/>
  <c r="R1762" i="4" s="1"/>
  <c r="P1742" i="4"/>
  <c r="R1742" i="4" s="1"/>
  <c r="P1720" i="4"/>
  <c r="R1720" i="4" s="1"/>
  <c r="P1698" i="4"/>
  <c r="R1698" i="4" s="1"/>
  <c r="P1678" i="4"/>
  <c r="R1678" i="4" s="1"/>
  <c r="P1656" i="4"/>
  <c r="R1656" i="4" s="1"/>
  <c r="P1634" i="4"/>
  <c r="R1634" i="4" s="1"/>
  <c r="P1614" i="4"/>
  <c r="R1614" i="4" s="1"/>
  <c r="P1592" i="4"/>
  <c r="R1592" i="4" s="1"/>
  <c r="P1528" i="4"/>
  <c r="R1528" i="4" s="1"/>
  <c r="P1464" i="4"/>
  <c r="R1464" i="4" s="1"/>
  <c r="P1400" i="4"/>
  <c r="R1400" i="4" s="1"/>
  <c r="P1335" i="4"/>
  <c r="R1335" i="4" s="1"/>
  <c r="P1262" i="4"/>
  <c r="R1262" i="4" s="1"/>
  <c r="P1189" i="4"/>
  <c r="R1189" i="4" s="1"/>
  <c r="P1110" i="4"/>
  <c r="R1110" i="4" s="1"/>
  <c r="P1022" i="4"/>
  <c r="R1022" i="4" s="1"/>
  <c r="P871" i="4"/>
  <c r="R871" i="4" s="1"/>
  <c r="P530" i="4"/>
  <c r="R530" i="4" s="1"/>
  <c r="P1824" i="4"/>
  <c r="R1824" i="4" s="1"/>
  <c r="P1802" i="4"/>
  <c r="R1802" i="4" s="1"/>
  <c r="P1782" i="4"/>
  <c r="R1782" i="4" s="1"/>
  <c r="P1760" i="4"/>
  <c r="R1760" i="4" s="1"/>
  <c r="P1738" i="4"/>
  <c r="R1738" i="4" s="1"/>
  <c r="P1718" i="4"/>
  <c r="R1718" i="4" s="1"/>
  <c r="P1696" i="4"/>
  <c r="R1696" i="4" s="1"/>
  <c r="P1674" i="4"/>
  <c r="R1674" i="4" s="1"/>
  <c r="P1654" i="4"/>
  <c r="R1654" i="4" s="1"/>
  <c r="P1632" i="4"/>
  <c r="R1632" i="4" s="1"/>
  <c r="P1610" i="4"/>
  <c r="R1610" i="4" s="1"/>
  <c r="P1584" i="4"/>
  <c r="R1584" i="4" s="1"/>
  <c r="P1520" i="4"/>
  <c r="R1520" i="4" s="1"/>
  <c r="P1456" i="4"/>
  <c r="R1456" i="4" s="1"/>
  <c r="P1392" i="4"/>
  <c r="R1392" i="4" s="1"/>
  <c r="P1326" i="4"/>
  <c r="R1326" i="4" s="1"/>
  <c r="P1253" i="4"/>
  <c r="R1253" i="4" s="1"/>
  <c r="P1180" i="4"/>
  <c r="R1180" i="4" s="1"/>
  <c r="P1098" i="4"/>
  <c r="R1098" i="4" s="1"/>
  <c r="P1006" i="4"/>
  <c r="R1006" i="4" s="1"/>
  <c r="P850" i="4"/>
  <c r="R850" i="4" s="1"/>
  <c r="P439" i="4"/>
  <c r="R439" i="4" s="1"/>
  <c r="P1822" i="4"/>
  <c r="R1822" i="4" s="1"/>
  <c r="P1800" i="4"/>
  <c r="R1800" i="4" s="1"/>
  <c r="P1778" i="4"/>
  <c r="R1778" i="4" s="1"/>
  <c r="P1758" i="4"/>
  <c r="R1758" i="4" s="1"/>
  <c r="P1736" i="4"/>
  <c r="R1736" i="4" s="1"/>
  <c r="P1714" i="4"/>
  <c r="R1714" i="4" s="1"/>
  <c r="P1694" i="4"/>
  <c r="R1694" i="4" s="1"/>
  <c r="P1672" i="4"/>
  <c r="R1672" i="4" s="1"/>
  <c r="P1650" i="4"/>
  <c r="R1650" i="4" s="1"/>
  <c r="P1630" i="4"/>
  <c r="R1630" i="4" s="1"/>
  <c r="P1608" i="4"/>
  <c r="R1608" i="4" s="1"/>
  <c r="P1576" i="4"/>
  <c r="R1576" i="4" s="1"/>
  <c r="P1512" i="4"/>
  <c r="R1512" i="4" s="1"/>
  <c r="P1448" i="4"/>
  <c r="R1448" i="4" s="1"/>
  <c r="P1384" i="4"/>
  <c r="R1384" i="4" s="1"/>
  <c r="P1317" i="4"/>
  <c r="R1317" i="4" s="1"/>
  <c r="P1244" i="4"/>
  <c r="R1244" i="4" s="1"/>
  <c r="P1170" i="4"/>
  <c r="R1170" i="4" s="1"/>
  <c r="P1088" i="4"/>
  <c r="R1088" i="4" s="1"/>
  <c r="P990" i="4"/>
  <c r="R990" i="4" s="1"/>
  <c r="P830" i="4"/>
  <c r="R830" i="4" s="1"/>
  <c r="P325" i="4"/>
  <c r="R325" i="4" s="1"/>
  <c r="P1818" i="4"/>
  <c r="R1818" i="4" s="1"/>
  <c r="P1798" i="4"/>
  <c r="R1798" i="4" s="1"/>
  <c r="P1776" i="4"/>
  <c r="R1776" i="4" s="1"/>
  <c r="P1754" i="4"/>
  <c r="R1754" i="4" s="1"/>
  <c r="P1734" i="4"/>
  <c r="R1734" i="4" s="1"/>
  <c r="P1712" i="4"/>
  <c r="R1712" i="4" s="1"/>
  <c r="P1690" i="4"/>
  <c r="R1690" i="4" s="1"/>
  <c r="P1670" i="4"/>
  <c r="R1670" i="4" s="1"/>
  <c r="P1648" i="4"/>
  <c r="R1648" i="4" s="1"/>
  <c r="P1626" i="4"/>
  <c r="R1626" i="4" s="1"/>
  <c r="P1606" i="4"/>
  <c r="R1606" i="4" s="1"/>
  <c r="P1568" i="4"/>
  <c r="R1568" i="4" s="1"/>
  <c r="P1504" i="4"/>
  <c r="R1504" i="4" s="1"/>
  <c r="P1440" i="4"/>
  <c r="R1440" i="4" s="1"/>
  <c r="P1376" i="4"/>
  <c r="R1376" i="4" s="1"/>
  <c r="P1308" i="4"/>
  <c r="R1308" i="4" s="1"/>
  <c r="P1234" i="4"/>
  <c r="R1234" i="4" s="1"/>
  <c r="P1161" i="4"/>
  <c r="R1161" i="4" s="1"/>
  <c r="P1078" i="4"/>
  <c r="R1078" i="4" s="1"/>
  <c r="P974" i="4"/>
  <c r="R974" i="4" s="1"/>
  <c r="P807" i="4"/>
  <c r="R807" i="4" s="1"/>
  <c r="P6" i="4"/>
  <c r="R6" i="4" s="1"/>
  <c r="P14" i="4"/>
  <c r="R14" i="4" s="1"/>
  <c r="P22" i="4"/>
  <c r="R22" i="4" s="1"/>
  <c r="P30" i="4"/>
  <c r="R30" i="4" s="1"/>
  <c r="P38" i="4"/>
  <c r="R38" i="4" s="1"/>
  <c r="P46" i="4"/>
  <c r="R46" i="4" s="1"/>
  <c r="P54" i="4"/>
  <c r="R54" i="4" s="1"/>
  <c r="P62" i="4"/>
  <c r="R62" i="4" s="1"/>
  <c r="P70" i="4"/>
  <c r="R70" i="4" s="1"/>
  <c r="P78" i="4"/>
  <c r="R78" i="4" s="1"/>
  <c r="P86" i="4"/>
  <c r="R86" i="4" s="1"/>
  <c r="P94" i="4"/>
  <c r="R94" i="4" s="1"/>
  <c r="P102" i="4"/>
  <c r="R102" i="4" s="1"/>
  <c r="P110" i="4"/>
  <c r="R110" i="4" s="1"/>
  <c r="P118" i="4"/>
  <c r="R118" i="4" s="1"/>
  <c r="P126" i="4"/>
  <c r="R126" i="4" s="1"/>
  <c r="P134" i="4"/>
  <c r="R134" i="4" s="1"/>
  <c r="P142" i="4"/>
  <c r="R142" i="4" s="1"/>
  <c r="P150" i="4"/>
  <c r="R150" i="4" s="1"/>
  <c r="P158" i="4"/>
  <c r="R158" i="4" s="1"/>
  <c r="P166" i="4"/>
  <c r="R166" i="4" s="1"/>
  <c r="P174" i="4"/>
  <c r="R174" i="4" s="1"/>
  <c r="P182" i="4"/>
  <c r="R182" i="4" s="1"/>
  <c r="P190" i="4"/>
  <c r="R190" i="4" s="1"/>
  <c r="P198" i="4"/>
  <c r="R198" i="4" s="1"/>
  <c r="P206" i="4"/>
  <c r="R206" i="4" s="1"/>
  <c r="P214" i="4"/>
  <c r="R214" i="4" s="1"/>
  <c r="P222" i="4"/>
  <c r="R222" i="4" s="1"/>
  <c r="P230" i="4"/>
  <c r="R230" i="4" s="1"/>
  <c r="P238" i="4"/>
  <c r="R238" i="4" s="1"/>
  <c r="P246" i="4"/>
  <c r="R246" i="4" s="1"/>
  <c r="P254" i="4"/>
  <c r="R254" i="4" s="1"/>
  <c r="P262" i="4"/>
  <c r="R262" i="4" s="1"/>
  <c r="P270" i="4"/>
  <c r="R270" i="4" s="1"/>
  <c r="P278" i="4"/>
  <c r="R278" i="4" s="1"/>
  <c r="P286" i="4"/>
  <c r="R286" i="4" s="1"/>
  <c r="P294" i="4"/>
  <c r="R294" i="4" s="1"/>
  <c r="P302" i="4"/>
  <c r="R302" i="4" s="1"/>
  <c r="P310" i="4"/>
  <c r="R310" i="4" s="1"/>
  <c r="P318" i="4"/>
  <c r="R318" i="4" s="1"/>
  <c r="P326" i="4"/>
  <c r="R326" i="4" s="1"/>
  <c r="P334" i="4"/>
  <c r="R334" i="4" s="1"/>
  <c r="P342" i="4"/>
  <c r="R342" i="4" s="1"/>
  <c r="P350" i="4"/>
  <c r="R350" i="4" s="1"/>
  <c r="P7" i="4"/>
  <c r="R7" i="4" s="1"/>
  <c r="P15" i="4"/>
  <c r="R15" i="4" s="1"/>
  <c r="P23" i="4"/>
  <c r="R23" i="4" s="1"/>
  <c r="P31" i="4"/>
  <c r="R31" i="4" s="1"/>
  <c r="P39" i="4"/>
  <c r="R39" i="4" s="1"/>
  <c r="P47" i="4"/>
  <c r="R47" i="4" s="1"/>
  <c r="P55" i="4"/>
  <c r="R55" i="4" s="1"/>
  <c r="P8" i="4"/>
  <c r="R8" i="4" s="1"/>
  <c r="P16" i="4"/>
  <c r="R16" i="4" s="1"/>
  <c r="P24" i="4"/>
  <c r="R24" i="4" s="1"/>
  <c r="P32" i="4"/>
  <c r="R32" i="4" s="1"/>
  <c r="P40" i="4"/>
  <c r="R40" i="4" s="1"/>
  <c r="P48" i="4"/>
  <c r="R48" i="4" s="1"/>
  <c r="P56" i="4"/>
  <c r="R56" i="4" s="1"/>
  <c r="P64" i="4"/>
  <c r="R64" i="4" s="1"/>
  <c r="P72" i="4"/>
  <c r="R72" i="4" s="1"/>
  <c r="P80" i="4"/>
  <c r="R80" i="4" s="1"/>
  <c r="P88" i="4"/>
  <c r="R88" i="4" s="1"/>
  <c r="P96" i="4"/>
  <c r="R96" i="4" s="1"/>
  <c r="P104" i="4"/>
  <c r="R104" i="4" s="1"/>
  <c r="P112" i="4"/>
  <c r="R112" i="4" s="1"/>
  <c r="P120" i="4"/>
  <c r="R120" i="4" s="1"/>
  <c r="P128" i="4"/>
  <c r="R128" i="4" s="1"/>
  <c r="P136" i="4"/>
  <c r="R136" i="4" s="1"/>
  <c r="P144" i="4"/>
  <c r="R144" i="4" s="1"/>
  <c r="P152" i="4"/>
  <c r="R152" i="4" s="1"/>
  <c r="P160" i="4"/>
  <c r="R160" i="4" s="1"/>
  <c r="P168" i="4"/>
  <c r="R168" i="4" s="1"/>
  <c r="P176" i="4"/>
  <c r="R176" i="4" s="1"/>
  <c r="P184" i="4"/>
  <c r="R184" i="4" s="1"/>
  <c r="P192" i="4"/>
  <c r="R192" i="4" s="1"/>
  <c r="P200" i="4"/>
  <c r="R200" i="4" s="1"/>
  <c r="P208" i="4"/>
  <c r="R208" i="4" s="1"/>
  <c r="P216" i="4"/>
  <c r="R216" i="4" s="1"/>
  <c r="P224" i="4"/>
  <c r="R224" i="4" s="1"/>
  <c r="P232" i="4"/>
  <c r="R232" i="4" s="1"/>
  <c r="P240" i="4"/>
  <c r="R240" i="4" s="1"/>
  <c r="P248" i="4"/>
  <c r="R248" i="4" s="1"/>
  <c r="P256" i="4"/>
  <c r="R256" i="4" s="1"/>
  <c r="P264" i="4"/>
  <c r="R264" i="4" s="1"/>
  <c r="P272" i="4"/>
  <c r="R272" i="4" s="1"/>
  <c r="P280" i="4"/>
  <c r="R280" i="4" s="1"/>
  <c r="P288" i="4"/>
  <c r="R288" i="4" s="1"/>
  <c r="P296" i="4"/>
  <c r="R296" i="4" s="1"/>
  <c r="P304" i="4"/>
  <c r="R304" i="4" s="1"/>
  <c r="P312" i="4"/>
  <c r="R312" i="4" s="1"/>
  <c r="P320" i="4"/>
  <c r="R320" i="4" s="1"/>
  <c r="P328" i="4"/>
  <c r="R328" i="4" s="1"/>
  <c r="P336" i="4"/>
  <c r="R336" i="4" s="1"/>
  <c r="P344" i="4"/>
  <c r="R344" i="4" s="1"/>
  <c r="P352" i="4"/>
  <c r="R352" i="4" s="1"/>
  <c r="P360" i="4"/>
  <c r="R360" i="4" s="1"/>
  <c r="P368" i="4"/>
  <c r="R368" i="4" s="1"/>
  <c r="P376" i="4"/>
  <c r="R376" i="4" s="1"/>
  <c r="P384" i="4"/>
  <c r="R384" i="4" s="1"/>
  <c r="P392" i="4"/>
  <c r="R392" i="4" s="1"/>
  <c r="P400" i="4"/>
  <c r="R400" i="4" s="1"/>
  <c r="P408" i="4"/>
  <c r="R408" i="4" s="1"/>
  <c r="P416" i="4"/>
  <c r="R416" i="4" s="1"/>
  <c r="P424" i="4"/>
  <c r="R424" i="4" s="1"/>
  <c r="P432" i="4"/>
  <c r="R432" i="4" s="1"/>
  <c r="P440" i="4"/>
  <c r="R440" i="4" s="1"/>
  <c r="P448" i="4"/>
  <c r="R448" i="4" s="1"/>
  <c r="P456" i="4"/>
  <c r="R456" i="4" s="1"/>
  <c r="P464" i="4"/>
  <c r="R464" i="4" s="1"/>
  <c r="P472" i="4"/>
  <c r="R472" i="4" s="1"/>
  <c r="P480" i="4"/>
  <c r="R480" i="4" s="1"/>
  <c r="P488" i="4"/>
  <c r="R488" i="4" s="1"/>
  <c r="P496" i="4"/>
  <c r="R496" i="4" s="1"/>
  <c r="P504" i="4"/>
  <c r="R504" i="4" s="1"/>
  <c r="P512" i="4"/>
  <c r="R512" i="4" s="1"/>
  <c r="P520" i="4"/>
  <c r="R520" i="4" s="1"/>
  <c r="P528" i="4"/>
  <c r="R528" i="4" s="1"/>
  <c r="P536" i="4"/>
  <c r="R536" i="4" s="1"/>
  <c r="P544" i="4"/>
  <c r="R544" i="4" s="1"/>
  <c r="P552" i="4"/>
  <c r="R552" i="4" s="1"/>
  <c r="P560" i="4"/>
  <c r="R560" i="4" s="1"/>
  <c r="P568" i="4"/>
  <c r="R568" i="4" s="1"/>
  <c r="P576" i="4"/>
  <c r="R576" i="4" s="1"/>
  <c r="P584" i="4"/>
  <c r="R584" i="4" s="1"/>
  <c r="P592" i="4"/>
  <c r="R592" i="4" s="1"/>
  <c r="P600" i="4"/>
  <c r="R600" i="4" s="1"/>
  <c r="P608" i="4"/>
  <c r="R608" i="4" s="1"/>
  <c r="P616" i="4"/>
  <c r="R616" i="4" s="1"/>
  <c r="P624" i="4"/>
  <c r="R624" i="4" s="1"/>
  <c r="P632" i="4"/>
  <c r="R632" i="4" s="1"/>
  <c r="P640" i="4"/>
  <c r="R640" i="4" s="1"/>
  <c r="P648" i="4"/>
  <c r="R648" i="4" s="1"/>
  <c r="P656" i="4"/>
  <c r="R656" i="4" s="1"/>
  <c r="P664" i="4"/>
  <c r="R664" i="4" s="1"/>
  <c r="P672" i="4"/>
  <c r="R672" i="4" s="1"/>
  <c r="P680" i="4"/>
  <c r="R680" i="4" s="1"/>
  <c r="P688" i="4"/>
  <c r="R688" i="4" s="1"/>
  <c r="P696" i="4"/>
  <c r="R696" i="4" s="1"/>
  <c r="P704" i="4"/>
  <c r="R704" i="4" s="1"/>
  <c r="P712" i="4"/>
  <c r="R712" i="4" s="1"/>
  <c r="P720" i="4"/>
  <c r="R720" i="4" s="1"/>
  <c r="P728" i="4"/>
  <c r="R728" i="4" s="1"/>
  <c r="P736" i="4"/>
  <c r="R736" i="4" s="1"/>
  <c r="P9" i="4"/>
  <c r="R9" i="4" s="1"/>
  <c r="P17" i="4"/>
  <c r="R17" i="4" s="1"/>
  <c r="P25" i="4"/>
  <c r="R25" i="4" s="1"/>
  <c r="P33" i="4"/>
  <c r="R33" i="4" s="1"/>
  <c r="P41" i="4"/>
  <c r="R41" i="4" s="1"/>
  <c r="P49" i="4"/>
  <c r="R49" i="4" s="1"/>
  <c r="P57" i="4"/>
  <c r="R57" i="4" s="1"/>
  <c r="P65" i="4"/>
  <c r="R65" i="4" s="1"/>
  <c r="P73" i="4"/>
  <c r="R73" i="4" s="1"/>
  <c r="P81" i="4"/>
  <c r="R81" i="4" s="1"/>
  <c r="P89" i="4"/>
  <c r="R89" i="4" s="1"/>
  <c r="P97" i="4"/>
  <c r="R97" i="4" s="1"/>
  <c r="P105" i="4"/>
  <c r="R105" i="4" s="1"/>
  <c r="P113" i="4"/>
  <c r="R113" i="4" s="1"/>
  <c r="P121" i="4"/>
  <c r="R121" i="4" s="1"/>
  <c r="P129" i="4"/>
  <c r="R129" i="4" s="1"/>
  <c r="P137" i="4"/>
  <c r="R137" i="4" s="1"/>
  <c r="P145" i="4"/>
  <c r="R145" i="4" s="1"/>
  <c r="P153" i="4"/>
  <c r="R153" i="4" s="1"/>
  <c r="P161" i="4"/>
  <c r="R161" i="4" s="1"/>
  <c r="P169" i="4"/>
  <c r="R169" i="4" s="1"/>
  <c r="P177" i="4"/>
  <c r="R177" i="4" s="1"/>
  <c r="P185" i="4"/>
  <c r="R185" i="4" s="1"/>
  <c r="P193" i="4"/>
  <c r="R193" i="4" s="1"/>
  <c r="P201" i="4"/>
  <c r="R201" i="4" s="1"/>
  <c r="P209" i="4"/>
  <c r="R209" i="4" s="1"/>
  <c r="P217" i="4"/>
  <c r="R217" i="4" s="1"/>
  <c r="P225" i="4"/>
  <c r="R225" i="4" s="1"/>
  <c r="P233" i="4"/>
  <c r="R233" i="4" s="1"/>
  <c r="P241" i="4"/>
  <c r="R241" i="4" s="1"/>
  <c r="P249" i="4"/>
  <c r="R249" i="4" s="1"/>
  <c r="P257" i="4"/>
  <c r="R257" i="4" s="1"/>
  <c r="P265" i="4"/>
  <c r="R265" i="4" s="1"/>
  <c r="P273" i="4"/>
  <c r="R273" i="4" s="1"/>
  <c r="P281" i="4"/>
  <c r="R281" i="4" s="1"/>
  <c r="P289" i="4"/>
  <c r="R289" i="4" s="1"/>
  <c r="P297" i="4"/>
  <c r="R297" i="4" s="1"/>
  <c r="P305" i="4"/>
  <c r="R305" i="4" s="1"/>
  <c r="P313" i="4"/>
  <c r="R313" i="4" s="1"/>
  <c r="P321" i="4"/>
  <c r="R321" i="4" s="1"/>
  <c r="P329" i="4"/>
  <c r="R329" i="4" s="1"/>
  <c r="P337" i="4"/>
  <c r="R337" i="4" s="1"/>
  <c r="P345" i="4"/>
  <c r="R345" i="4" s="1"/>
  <c r="P353" i="4"/>
  <c r="R353" i="4" s="1"/>
  <c r="P361" i="4"/>
  <c r="R361" i="4" s="1"/>
  <c r="P369" i="4"/>
  <c r="R369" i="4" s="1"/>
  <c r="P377" i="4"/>
  <c r="R377" i="4" s="1"/>
  <c r="P385" i="4"/>
  <c r="R385" i="4" s="1"/>
  <c r="P393" i="4"/>
  <c r="R393" i="4" s="1"/>
  <c r="P401" i="4"/>
  <c r="R401" i="4" s="1"/>
  <c r="P409" i="4"/>
  <c r="R409" i="4" s="1"/>
  <c r="P417" i="4"/>
  <c r="R417" i="4" s="1"/>
  <c r="P425" i="4"/>
  <c r="R425" i="4" s="1"/>
  <c r="P433" i="4"/>
  <c r="R433" i="4" s="1"/>
  <c r="P441" i="4"/>
  <c r="R441" i="4" s="1"/>
  <c r="P449" i="4"/>
  <c r="R449" i="4" s="1"/>
  <c r="P457" i="4"/>
  <c r="R457" i="4" s="1"/>
  <c r="P465" i="4"/>
  <c r="R465" i="4" s="1"/>
  <c r="P10" i="4"/>
  <c r="R10" i="4" s="1"/>
  <c r="P18" i="4"/>
  <c r="R18" i="4" s="1"/>
  <c r="P26" i="4"/>
  <c r="R26" i="4" s="1"/>
  <c r="P34" i="4"/>
  <c r="R34" i="4" s="1"/>
  <c r="P42" i="4"/>
  <c r="R42" i="4" s="1"/>
  <c r="P50" i="4"/>
  <c r="R50" i="4" s="1"/>
  <c r="P58" i="4"/>
  <c r="R58" i="4" s="1"/>
  <c r="P66" i="4"/>
  <c r="R66" i="4" s="1"/>
  <c r="P74" i="4"/>
  <c r="R74" i="4" s="1"/>
  <c r="P82" i="4"/>
  <c r="R82" i="4" s="1"/>
  <c r="P90" i="4"/>
  <c r="R90" i="4" s="1"/>
  <c r="P98" i="4"/>
  <c r="R98" i="4" s="1"/>
  <c r="P106" i="4"/>
  <c r="R106" i="4" s="1"/>
  <c r="P114" i="4"/>
  <c r="R114" i="4" s="1"/>
  <c r="P122" i="4"/>
  <c r="R122" i="4" s="1"/>
  <c r="P130" i="4"/>
  <c r="R130" i="4" s="1"/>
  <c r="P138" i="4"/>
  <c r="R138" i="4" s="1"/>
  <c r="P146" i="4"/>
  <c r="R146" i="4" s="1"/>
  <c r="P154" i="4"/>
  <c r="R154" i="4" s="1"/>
  <c r="P162" i="4"/>
  <c r="R162" i="4" s="1"/>
  <c r="P170" i="4"/>
  <c r="R170" i="4" s="1"/>
  <c r="P178" i="4"/>
  <c r="R178" i="4" s="1"/>
  <c r="P186" i="4"/>
  <c r="R186" i="4" s="1"/>
  <c r="P194" i="4"/>
  <c r="R194" i="4" s="1"/>
  <c r="P202" i="4"/>
  <c r="R202" i="4" s="1"/>
  <c r="P210" i="4"/>
  <c r="R210" i="4" s="1"/>
  <c r="P218" i="4"/>
  <c r="R218" i="4" s="1"/>
  <c r="P226" i="4"/>
  <c r="R226" i="4" s="1"/>
  <c r="P234" i="4"/>
  <c r="R234" i="4" s="1"/>
  <c r="P242" i="4"/>
  <c r="R242" i="4" s="1"/>
  <c r="P250" i="4"/>
  <c r="R250" i="4" s="1"/>
  <c r="P258" i="4"/>
  <c r="R258" i="4" s="1"/>
  <c r="P266" i="4"/>
  <c r="R266" i="4" s="1"/>
  <c r="P274" i="4"/>
  <c r="R274" i="4" s="1"/>
  <c r="P282" i="4"/>
  <c r="R282" i="4" s="1"/>
  <c r="P290" i="4"/>
  <c r="R290" i="4" s="1"/>
  <c r="P298" i="4"/>
  <c r="R298" i="4" s="1"/>
  <c r="P306" i="4"/>
  <c r="R306" i="4" s="1"/>
  <c r="P314" i="4"/>
  <c r="R314" i="4" s="1"/>
  <c r="P322" i="4"/>
  <c r="R322" i="4" s="1"/>
  <c r="P330" i="4"/>
  <c r="R330" i="4" s="1"/>
  <c r="P338" i="4"/>
  <c r="R338" i="4" s="1"/>
  <c r="P346" i="4"/>
  <c r="R346" i="4" s="1"/>
  <c r="P354" i="4"/>
  <c r="R354" i="4" s="1"/>
  <c r="P11" i="4"/>
  <c r="R11" i="4" s="1"/>
  <c r="P19" i="4"/>
  <c r="R19" i="4" s="1"/>
  <c r="P27" i="4"/>
  <c r="R27" i="4" s="1"/>
  <c r="P35" i="4"/>
  <c r="R35" i="4" s="1"/>
  <c r="P43" i="4"/>
  <c r="R43" i="4" s="1"/>
  <c r="P51" i="4"/>
  <c r="R51" i="4" s="1"/>
  <c r="P59" i="4"/>
  <c r="R59" i="4" s="1"/>
  <c r="P67" i="4"/>
  <c r="R67" i="4" s="1"/>
  <c r="P75" i="4"/>
  <c r="R75" i="4" s="1"/>
  <c r="P4" i="4"/>
  <c r="R4" i="4" s="1"/>
  <c r="P12" i="4"/>
  <c r="R12" i="4" s="1"/>
  <c r="P20" i="4"/>
  <c r="R20" i="4" s="1"/>
  <c r="P28" i="4"/>
  <c r="R28" i="4" s="1"/>
  <c r="P36" i="4"/>
  <c r="R36" i="4" s="1"/>
  <c r="P44" i="4"/>
  <c r="R44" i="4" s="1"/>
  <c r="P52" i="4"/>
  <c r="R52" i="4" s="1"/>
  <c r="P60" i="4"/>
  <c r="R60" i="4" s="1"/>
  <c r="P68" i="4"/>
  <c r="R68" i="4" s="1"/>
  <c r="P76" i="4"/>
  <c r="R76" i="4" s="1"/>
  <c r="P84" i="4"/>
  <c r="R84" i="4" s="1"/>
  <c r="P92" i="4"/>
  <c r="R92" i="4" s="1"/>
  <c r="P100" i="4"/>
  <c r="R100" i="4" s="1"/>
  <c r="P108" i="4"/>
  <c r="R108" i="4" s="1"/>
  <c r="P116" i="4"/>
  <c r="R116" i="4" s="1"/>
  <c r="P124" i="4"/>
  <c r="R124" i="4" s="1"/>
  <c r="P132" i="4"/>
  <c r="R132" i="4" s="1"/>
  <c r="P140" i="4"/>
  <c r="R140" i="4" s="1"/>
  <c r="P148" i="4"/>
  <c r="R148" i="4" s="1"/>
  <c r="P156" i="4"/>
  <c r="R156" i="4" s="1"/>
  <c r="P164" i="4"/>
  <c r="R164" i="4" s="1"/>
  <c r="P172" i="4"/>
  <c r="R172" i="4" s="1"/>
  <c r="P180" i="4"/>
  <c r="R180" i="4" s="1"/>
  <c r="P188" i="4"/>
  <c r="R188" i="4" s="1"/>
  <c r="P196" i="4"/>
  <c r="R196" i="4" s="1"/>
  <c r="P204" i="4"/>
  <c r="R204" i="4" s="1"/>
  <c r="P212" i="4"/>
  <c r="R212" i="4" s="1"/>
  <c r="P220" i="4"/>
  <c r="R220" i="4" s="1"/>
  <c r="P228" i="4"/>
  <c r="R228" i="4" s="1"/>
  <c r="P236" i="4"/>
  <c r="R236" i="4" s="1"/>
  <c r="P244" i="4"/>
  <c r="R244" i="4" s="1"/>
  <c r="P252" i="4"/>
  <c r="R252" i="4" s="1"/>
  <c r="P260" i="4"/>
  <c r="R260" i="4" s="1"/>
  <c r="P268" i="4"/>
  <c r="R268" i="4" s="1"/>
  <c r="P276" i="4"/>
  <c r="R276" i="4" s="1"/>
  <c r="P284" i="4"/>
  <c r="R284" i="4" s="1"/>
  <c r="P292" i="4"/>
  <c r="R292" i="4" s="1"/>
  <c r="P300" i="4"/>
  <c r="R300" i="4" s="1"/>
  <c r="P308" i="4"/>
  <c r="R308" i="4" s="1"/>
  <c r="P316" i="4"/>
  <c r="R316" i="4" s="1"/>
  <c r="P324" i="4"/>
  <c r="R324" i="4" s="1"/>
  <c r="P332" i="4"/>
  <c r="R332" i="4" s="1"/>
  <c r="P340" i="4"/>
  <c r="R340" i="4" s="1"/>
  <c r="P348" i="4"/>
  <c r="R348" i="4" s="1"/>
  <c r="P356" i="4"/>
  <c r="R356" i="4" s="1"/>
  <c r="P364" i="4"/>
  <c r="R364" i="4" s="1"/>
  <c r="P372" i="4"/>
  <c r="R372" i="4" s="1"/>
  <c r="P380" i="4"/>
  <c r="R380" i="4" s="1"/>
  <c r="P388" i="4"/>
  <c r="R388" i="4" s="1"/>
  <c r="P396" i="4"/>
  <c r="R396" i="4" s="1"/>
  <c r="P404" i="4"/>
  <c r="R404" i="4" s="1"/>
  <c r="P412" i="4"/>
  <c r="R412" i="4" s="1"/>
  <c r="P420" i="4"/>
  <c r="R420" i="4" s="1"/>
  <c r="P428" i="4"/>
  <c r="R428" i="4" s="1"/>
  <c r="P436" i="4"/>
  <c r="R436" i="4" s="1"/>
  <c r="P444" i="4"/>
  <c r="R444" i="4" s="1"/>
  <c r="P452" i="4"/>
  <c r="R452" i="4" s="1"/>
  <c r="P460" i="4"/>
  <c r="R460" i="4" s="1"/>
  <c r="P468" i="4"/>
  <c r="R468" i="4" s="1"/>
  <c r="P476" i="4"/>
  <c r="R476" i="4" s="1"/>
  <c r="P484" i="4"/>
  <c r="R484" i="4" s="1"/>
  <c r="P492" i="4"/>
  <c r="R492" i="4" s="1"/>
  <c r="P500" i="4"/>
  <c r="R500" i="4" s="1"/>
  <c r="P508" i="4"/>
  <c r="R508" i="4" s="1"/>
  <c r="P516" i="4"/>
  <c r="R516" i="4" s="1"/>
  <c r="P524" i="4"/>
  <c r="R524" i="4" s="1"/>
  <c r="P532" i="4"/>
  <c r="R532" i="4" s="1"/>
  <c r="P540" i="4"/>
  <c r="R540" i="4" s="1"/>
  <c r="P548" i="4"/>
  <c r="R548" i="4" s="1"/>
  <c r="P556" i="4"/>
  <c r="R556" i="4" s="1"/>
  <c r="P564" i="4"/>
  <c r="R564" i="4" s="1"/>
  <c r="P572" i="4"/>
  <c r="R572" i="4" s="1"/>
  <c r="P580" i="4"/>
  <c r="R580" i="4" s="1"/>
  <c r="P588" i="4"/>
  <c r="R588" i="4" s="1"/>
  <c r="P596" i="4"/>
  <c r="R596" i="4" s="1"/>
  <c r="P604" i="4"/>
  <c r="R604" i="4" s="1"/>
  <c r="P612" i="4"/>
  <c r="R612" i="4" s="1"/>
  <c r="P620" i="4"/>
  <c r="R620" i="4" s="1"/>
  <c r="P628" i="4"/>
  <c r="R628" i="4" s="1"/>
  <c r="P636" i="4"/>
  <c r="R636" i="4" s="1"/>
  <c r="P644" i="4"/>
  <c r="R644" i="4" s="1"/>
  <c r="P652" i="4"/>
  <c r="R652" i="4" s="1"/>
  <c r="P660" i="4"/>
  <c r="R660" i="4" s="1"/>
  <c r="P668" i="4"/>
  <c r="R668" i="4" s="1"/>
  <c r="P676" i="4"/>
  <c r="R676" i="4" s="1"/>
  <c r="P684" i="4"/>
  <c r="R684" i="4" s="1"/>
  <c r="P692" i="4"/>
  <c r="R692" i="4" s="1"/>
  <c r="P700" i="4"/>
  <c r="R700" i="4" s="1"/>
  <c r="P708" i="4"/>
  <c r="R708" i="4" s="1"/>
  <c r="P716" i="4"/>
  <c r="R716" i="4" s="1"/>
  <c r="P724" i="4"/>
  <c r="R724" i="4" s="1"/>
  <c r="P732" i="4"/>
  <c r="R732" i="4" s="1"/>
  <c r="P740" i="4"/>
  <c r="R740" i="4" s="1"/>
  <c r="P21" i="4"/>
  <c r="R21" i="4" s="1"/>
  <c r="P71" i="4"/>
  <c r="R71" i="4" s="1"/>
  <c r="P95" i="4"/>
  <c r="R95" i="4" s="1"/>
  <c r="P117" i="4"/>
  <c r="R117" i="4" s="1"/>
  <c r="P139" i="4"/>
  <c r="R139" i="4" s="1"/>
  <c r="P159" i="4"/>
  <c r="R159" i="4" s="1"/>
  <c r="P181" i="4"/>
  <c r="R181" i="4" s="1"/>
  <c r="P203" i="4"/>
  <c r="R203" i="4" s="1"/>
  <c r="P223" i="4"/>
  <c r="R223" i="4" s="1"/>
  <c r="P245" i="4"/>
  <c r="R245" i="4" s="1"/>
  <c r="P267" i="4"/>
  <c r="R267" i="4" s="1"/>
  <c r="P287" i="4"/>
  <c r="R287" i="4" s="1"/>
  <c r="P309" i="4"/>
  <c r="R309" i="4" s="1"/>
  <c r="P331" i="4"/>
  <c r="R331" i="4" s="1"/>
  <c r="P351" i="4"/>
  <c r="R351" i="4" s="1"/>
  <c r="P366" i="4"/>
  <c r="R366" i="4" s="1"/>
  <c r="P379" i="4"/>
  <c r="R379" i="4" s="1"/>
  <c r="P391" i="4"/>
  <c r="R391" i="4" s="1"/>
  <c r="P405" i="4"/>
  <c r="R405" i="4" s="1"/>
  <c r="P418" i="4"/>
  <c r="R418" i="4" s="1"/>
  <c r="P430" i="4"/>
  <c r="R430" i="4" s="1"/>
  <c r="P443" i="4"/>
  <c r="R443" i="4" s="1"/>
  <c r="P455" i="4"/>
  <c r="R455" i="4" s="1"/>
  <c r="P469" i="4"/>
  <c r="R469" i="4" s="1"/>
  <c r="P479" i="4"/>
  <c r="R479" i="4" s="1"/>
  <c r="P490" i="4"/>
  <c r="R490" i="4" s="1"/>
  <c r="P501" i="4"/>
  <c r="R501" i="4" s="1"/>
  <c r="P511" i="4"/>
  <c r="R511" i="4" s="1"/>
  <c r="P522" i="4"/>
  <c r="R522" i="4" s="1"/>
  <c r="P533" i="4"/>
  <c r="R533" i="4" s="1"/>
  <c r="P543" i="4"/>
  <c r="R543" i="4" s="1"/>
  <c r="P554" i="4"/>
  <c r="R554" i="4" s="1"/>
  <c r="P565" i="4"/>
  <c r="R565" i="4" s="1"/>
  <c r="P575" i="4"/>
  <c r="R575" i="4" s="1"/>
  <c r="P586" i="4"/>
  <c r="R586" i="4" s="1"/>
  <c r="P597" i="4"/>
  <c r="R597" i="4" s="1"/>
  <c r="P607" i="4"/>
  <c r="R607" i="4" s="1"/>
  <c r="P618" i="4"/>
  <c r="R618" i="4" s="1"/>
  <c r="P629" i="4"/>
  <c r="R629" i="4" s="1"/>
  <c r="P639" i="4"/>
  <c r="R639" i="4" s="1"/>
  <c r="P650" i="4"/>
  <c r="R650" i="4" s="1"/>
  <c r="P661" i="4"/>
  <c r="R661" i="4" s="1"/>
  <c r="P671" i="4"/>
  <c r="R671" i="4" s="1"/>
  <c r="P682" i="4"/>
  <c r="R682" i="4" s="1"/>
  <c r="P693" i="4"/>
  <c r="R693" i="4" s="1"/>
  <c r="P703" i="4"/>
  <c r="R703" i="4" s="1"/>
  <c r="P714" i="4"/>
  <c r="R714" i="4" s="1"/>
  <c r="P725" i="4"/>
  <c r="R725" i="4" s="1"/>
  <c r="P735" i="4"/>
  <c r="R735" i="4" s="1"/>
  <c r="P745" i="4"/>
  <c r="R745" i="4" s="1"/>
  <c r="P753" i="4"/>
  <c r="R753" i="4" s="1"/>
  <c r="P761" i="4"/>
  <c r="R761" i="4" s="1"/>
  <c r="P769" i="4"/>
  <c r="R769" i="4" s="1"/>
  <c r="P777" i="4"/>
  <c r="R777" i="4" s="1"/>
  <c r="P785" i="4"/>
  <c r="R785" i="4" s="1"/>
  <c r="P793" i="4"/>
  <c r="R793" i="4" s="1"/>
  <c r="P801" i="4"/>
  <c r="R801" i="4" s="1"/>
  <c r="P809" i="4"/>
  <c r="R809" i="4" s="1"/>
  <c r="P817" i="4"/>
  <c r="R817" i="4" s="1"/>
  <c r="P825" i="4"/>
  <c r="R825" i="4" s="1"/>
  <c r="P833" i="4"/>
  <c r="R833" i="4" s="1"/>
  <c r="P841" i="4"/>
  <c r="R841" i="4" s="1"/>
  <c r="P849" i="4"/>
  <c r="R849" i="4" s="1"/>
  <c r="P857" i="4"/>
  <c r="R857" i="4" s="1"/>
  <c r="P865" i="4"/>
  <c r="R865" i="4" s="1"/>
  <c r="P873" i="4"/>
  <c r="R873" i="4" s="1"/>
  <c r="P881" i="4"/>
  <c r="R881" i="4" s="1"/>
  <c r="P889" i="4"/>
  <c r="R889" i="4" s="1"/>
  <c r="P897" i="4"/>
  <c r="R897" i="4" s="1"/>
  <c r="P905" i="4"/>
  <c r="R905" i="4" s="1"/>
  <c r="P913" i="4"/>
  <c r="R913" i="4" s="1"/>
  <c r="P921" i="4"/>
  <c r="R921" i="4" s="1"/>
  <c r="P929" i="4"/>
  <c r="R929" i="4" s="1"/>
  <c r="P937" i="4"/>
  <c r="R937" i="4" s="1"/>
  <c r="P945" i="4"/>
  <c r="R945" i="4" s="1"/>
  <c r="P953" i="4"/>
  <c r="R953" i="4" s="1"/>
  <c r="P961" i="4"/>
  <c r="R961" i="4" s="1"/>
  <c r="P969" i="4"/>
  <c r="R969" i="4" s="1"/>
  <c r="P977" i="4"/>
  <c r="R977" i="4" s="1"/>
  <c r="P985" i="4"/>
  <c r="R985" i="4" s="1"/>
  <c r="P993" i="4"/>
  <c r="R993" i="4" s="1"/>
  <c r="P1001" i="4"/>
  <c r="R1001" i="4" s="1"/>
  <c r="P1009" i="4"/>
  <c r="R1009" i="4" s="1"/>
  <c r="P1017" i="4"/>
  <c r="R1017" i="4" s="1"/>
  <c r="P1025" i="4"/>
  <c r="R1025" i="4" s="1"/>
  <c r="P29" i="4"/>
  <c r="R29" i="4" s="1"/>
  <c r="P77" i="4"/>
  <c r="R77" i="4" s="1"/>
  <c r="P99" i="4"/>
  <c r="R99" i="4" s="1"/>
  <c r="P119" i="4"/>
  <c r="R119" i="4" s="1"/>
  <c r="P141" i="4"/>
  <c r="R141" i="4" s="1"/>
  <c r="P163" i="4"/>
  <c r="R163" i="4" s="1"/>
  <c r="P183" i="4"/>
  <c r="R183" i="4" s="1"/>
  <c r="P205" i="4"/>
  <c r="R205" i="4" s="1"/>
  <c r="P227" i="4"/>
  <c r="R227" i="4" s="1"/>
  <c r="P247" i="4"/>
  <c r="R247" i="4" s="1"/>
  <c r="P269" i="4"/>
  <c r="R269" i="4" s="1"/>
  <c r="P291" i="4"/>
  <c r="R291" i="4" s="1"/>
  <c r="P311" i="4"/>
  <c r="R311" i="4" s="1"/>
  <c r="P333" i="4"/>
  <c r="R333" i="4" s="1"/>
  <c r="P355" i="4"/>
  <c r="R355" i="4" s="1"/>
  <c r="P367" i="4"/>
  <c r="R367" i="4" s="1"/>
  <c r="P381" i="4"/>
  <c r="R381" i="4" s="1"/>
  <c r="P394" i="4"/>
  <c r="R394" i="4" s="1"/>
  <c r="P406" i="4"/>
  <c r="R406" i="4" s="1"/>
  <c r="P419" i="4"/>
  <c r="R419" i="4" s="1"/>
  <c r="P431" i="4"/>
  <c r="R431" i="4" s="1"/>
  <c r="P445" i="4"/>
  <c r="R445" i="4" s="1"/>
  <c r="P458" i="4"/>
  <c r="R458" i="4" s="1"/>
  <c r="P470" i="4"/>
  <c r="R470" i="4" s="1"/>
  <c r="P481" i="4"/>
  <c r="R481" i="4" s="1"/>
  <c r="P491" i="4"/>
  <c r="R491" i="4" s="1"/>
  <c r="P502" i="4"/>
  <c r="R502" i="4" s="1"/>
  <c r="P513" i="4"/>
  <c r="R513" i="4" s="1"/>
  <c r="P523" i="4"/>
  <c r="R523" i="4" s="1"/>
  <c r="P534" i="4"/>
  <c r="R534" i="4" s="1"/>
  <c r="P545" i="4"/>
  <c r="R545" i="4" s="1"/>
  <c r="P555" i="4"/>
  <c r="R555" i="4" s="1"/>
  <c r="P566" i="4"/>
  <c r="R566" i="4" s="1"/>
  <c r="P577" i="4"/>
  <c r="R577" i="4" s="1"/>
  <c r="P587" i="4"/>
  <c r="R587" i="4" s="1"/>
  <c r="P598" i="4"/>
  <c r="R598" i="4" s="1"/>
  <c r="P609" i="4"/>
  <c r="R609" i="4" s="1"/>
  <c r="P619" i="4"/>
  <c r="R619" i="4" s="1"/>
  <c r="P630" i="4"/>
  <c r="R630" i="4" s="1"/>
  <c r="P641" i="4"/>
  <c r="R641" i="4" s="1"/>
  <c r="P651" i="4"/>
  <c r="R651" i="4" s="1"/>
  <c r="P662" i="4"/>
  <c r="R662" i="4" s="1"/>
  <c r="P673" i="4"/>
  <c r="R673" i="4" s="1"/>
  <c r="P683" i="4"/>
  <c r="R683" i="4" s="1"/>
  <c r="P694" i="4"/>
  <c r="R694" i="4" s="1"/>
  <c r="P705" i="4"/>
  <c r="R705" i="4" s="1"/>
  <c r="P715" i="4"/>
  <c r="R715" i="4" s="1"/>
  <c r="P726" i="4"/>
  <c r="R726" i="4" s="1"/>
  <c r="P737" i="4"/>
  <c r="R737" i="4" s="1"/>
  <c r="P746" i="4"/>
  <c r="R746" i="4" s="1"/>
  <c r="P754" i="4"/>
  <c r="R754" i="4" s="1"/>
  <c r="P37" i="4"/>
  <c r="R37" i="4" s="1"/>
  <c r="P79" i="4"/>
  <c r="R79" i="4" s="1"/>
  <c r="P101" i="4"/>
  <c r="R101" i="4" s="1"/>
  <c r="P123" i="4"/>
  <c r="R123" i="4" s="1"/>
  <c r="P143" i="4"/>
  <c r="R143" i="4" s="1"/>
  <c r="P165" i="4"/>
  <c r="R165" i="4" s="1"/>
  <c r="P187" i="4"/>
  <c r="R187" i="4" s="1"/>
  <c r="P207" i="4"/>
  <c r="R207" i="4" s="1"/>
  <c r="P229" i="4"/>
  <c r="R229" i="4" s="1"/>
  <c r="P251" i="4"/>
  <c r="R251" i="4" s="1"/>
  <c r="P271" i="4"/>
  <c r="R271" i="4" s="1"/>
  <c r="P293" i="4"/>
  <c r="R293" i="4" s="1"/>
  <c r="P315" i="4"/>
  <c r="R315" i="4" s="1"/>
  <c r="P335" i="4"/>
  <c r="R335" i="4" s="1"/>
  <c r="P357" i="4"/>
  <c r="R357" i="4" s="1"/>
  <c r="P370" i="4"/>
  <c r="R370" i="4" s="1"/>
  <c r="P382" i="4"/>
  <c r="R382" i="4" s="1"/>
  <c r="P395" i="4"/>
  <c r="R395" i="4" s="1"/>
  <c r="P407" i="4"/>
  <c r="R407" i="4" s="1"/>
  <c r="P421" i="4"/>
  <c r="R421" i="4" s="1"/>
  <c r="P434" i="4"/>
  <c r="R434" i="4" s="1"/>
  <c r="P446" i="4"/>
  <c r="R446" i="4" s="1"/>
  <c r="P459" i="4"/>
  <c r="R459" i="4" s="1"/>
  <c r="P471" i="4"/>
  <c r="R471" i="4" s="1"/>
  <c r="P482" i="4"/>
  <c r="R482" i="4" s="1"/>
  <c r="P493" i="4"/>
  <c r="R493" i="4" s="1"/>
  <c r="P503" i="4"/>
  <c r="R503" i="4" s="1"/>
  <c r="P514" i="4"/>
  <c r="R514" i="4" s="1"/>
  <c r="P525" i="4"/>
  <c r="R525" i="4" s="1"/>
  <c r="P535" i="4"/>
  <c r="R535" i="4" s="1"/>
  <c r="P546" i="4"/>
  <c r="R546" i="4" s="1"/>
  <c r="P557" i="4"/>
  <c r="R557" i="4" s="1"/>
  <c r="P567" i="4"/>
  <c r="R567" i="4" s="1"/>
  <c r="P578" i="4"/>
  <c r="R578" i="4" s="1"/>
  <c r="P589" i="4"/>
  <c r="R589" i="4" s="1"/>
  <c r="P599" i="4"/>
  <c r="R599" i="4" s="1"/>
  <c r="P610" i="4"/>
  <c r="R610" i="4" s="1"/>
  <c r="P621" i="4"/>
  <c r="R621" i="4" s="1"/>
  <c r="P631" i="4"/>
  <c r="R631" i="4" s="1"/>
  <c r="P642" i="4"/>
  <c r="R642" i="4" s="1"/>
  <c r="P653" i="4"/>
  <c r="R653" i="4" s="1"/>
  <c r="P663" i="4"/>
  <c r="R663" i="4" s="1"/>
  <c r="P674" i="4"/>
  <c r="R674" i="4" s="1"/>
  <c r="P685" i="4"/>
  <c r="R685" i="4" s="1"/>
  <c r="P695" i="4"/>
  <c r="R695" i="4" s="1"/>
  <c r="P706" i="4"/>
  <c r="R706" i="4" s="1"/>
  <c r="P717" i="4"/>
  <c r="R717" i="4" s="1"/>
  <c r="P727" i="4"/>
  <c r="R727" i="4" s="1"/>
  <c r="P738" i="4"/>
  <c r="R738" i="4" s="1"/>
  <c r="P747" i="4"/>
  <c r="R747" i="4" s="1"/>
  <c r="P755" i="4"/>
  <c r="R755" i="4" s="1"/>
  <c r="P763" i="4"/>
  <c r="R763" i="4" s="1"/>
  <c r="P771" i="4"/>
  <c r="R771" i="4" s="1"/>
  <c r="P779" i="4"/>
  <c r="R779" i="4" s="1"/>
  <c r="P787" i="4"/>
  <c r="R787" i="4" s="1"/>
  <c r="P795" i="4"/>
  <c r="R795" i="4" s="1"/>
  <c r="P803" i="4"/>
  <c r="R803" i="4" s="1"/>
  <c r="P811" i="4"/>
  <c r="R811" i="4" s="1"/>
  <c r="P819" i="4"/>
  <c r="R819" i="4" s="1"/>
  <c r="P827" i="4"/>
  <c r="R827" i="4" s="1"/>
  <c r="P835" i="4"/>
  <c r="R835" i="4" s="1"/>
  <c r="P843" i="4"/>
  <c r="R843" i="4" s="1"/>
  <c r="P851" i="4"/>
  <c r="R851" i="4" s="1"/>
  <c r="P859" i="4"/>
  <c r="R859" i="4" s="1"/>
  <c r="P867" i="4"/>
  <c r="R867" i="4" s="1"/>
  <c r="P875" i="4"/>
  <c r="R875" i="4" s="1"/>
  <c r="P883" i="4"/>
  <c r="R883" i="4" s="1"/>
  <c r="P891" i="4"/>
  <c r="R891" i="4" s="1"/>
  <c r="P899" i="4"/>
  <c r="R899" i="4" s="1"/>
  <c r="P907" i="4"/>
  <c r="R907" i="4" s="1"/>
  <c r="P915" i="4"/>
  <c r="R915" i="4" s="1"/>
  <c r="P923" i="4"/>
  <c r="R923" i="4" s="1"/>
  <c r="P931" i="4"/>
  <c r="R931" i="4" s="1"/>
  <c r="P939" i="4"/>
  <c r="R939" i="4" s="1"/>
  <c r="P947" i="4"/>
  <c r="R947" i="4" s="1"/>
  <c r="P955" i="4"/>
  <c r="R955" i="4" s="1"/>
  <c r="P963" i="4"/>
  <c r="R963" i="4" s="1"/>
  <c r="P971" i="4"/>
  <c r="R971" i="4" s="1"/>
  <c r="P979" i="4"/>
  <c r="R979" i="4" s="1"/>
  <c r="P987" i="4"/>
  <c r="R987" i="4" s="1"/>
  <c r="P995" i="4"/>
  <c r="R995" i="4" s="1"/>
  <c r="P1003" i="4"/>
  <c r="R1003" i="4" s="1"/>
  <c r="P1011" i="4"/>
  <c r="R1011" i="4" s="1"/>
  <c r="P1019" i="4"/>
  <c r="R1019" i="4" s="1"/>
  <c r="P1027" i="4"/>
  <c r="R1027" i="4" s="1"/>
  <c r="P1035" i="4"/>
  <c r="R1035" i="4" s="1"/>
  <c r="P1043" i="4"/>
  <c r="R1043" i="4" s="1"/>
  <c r="P1051" i="4"/>
  <c r="R1051" i="4" s="1"/>
  <c r="P1059" i="4"/>
  <c r="R1059" i="4" s="1"/>
  <c r="P1067" i="4"/>
  <c r="R1067" i="4" s="1"/>
  <c r="P1075" i="4"/>
  <c r="R1075" i="4" s="1"/>
  <c r="P1083" i="4"/>
  <c r="R1083" i="4" s="1"/>
  <c r="P1091" i="4"/>
  <c r="R1091" i="4" s="1"/>
  <c r="P1099" i="4"/>
  <c r="R1099" i="4" s="1"/>
  <c r="P1107" i="4"/>
  <c r="R1107" i="4" s="1"/>
  <c r="P1115" i="4"/>
  <c r="R1115" i="4" s="1"/>
  <c r="P1123" i="4"/>
  <c r="R1123" i="4" s="1"/>
  <c r="P1131" i="4"/>
  <c r="R1131" i="4" s="1"/>
  <c r="P1139" i="4"/>
  <c r="R1139" i="4" s="1"/>
  <c r="P1147" i="4"/>
  <c r="R1147" i="4" s="1"/>
  <c r="P1155" i="4"/>
  <c r="R1155" i="4" s="1"/>
  <c r="P1163" i="4"/>
  <c r="R1163" i="4" s="1"/>
  <c r="P1171" i="4"/>
  <c r="R1171" i="4" s="1"/>
  <c r="P1179" i="4"/>
  <c r="R1179" i="4" s="1"/>
  <c r="P1187" i="4"/>
  <c r="R1187" i="4" s="1"/>
  <c r="P1195" i="4"/>
  <c r="R1195" i="4" s="1"/>
  <c r="P1203" i="4"/>
  <c r="R1203" i="4" s="1"/>
  <c r="P1211" i="4"/>
  <c r="R1211" i="4" s="1"/>
  <c r="P1219" i="4"/>
  <c r="R1219" i="4" s="1"/>
  <c r="P1227" i="4"/>
  <c r="R1227" i="4" s="1"/>
  <c r="P1235" i="4"/>
  <c r="R1235" i="4" s="1"/>
  <c r="P1243" i="4"/>
  <c r="R1243" i="4" s="1"/>
  <c r="P1251" i="4"/>
  <c r="R1251" i="4" s="1"/>
  <c r="P1259" i="4"/>
  <c r="R1259" i="4" s="1"/>
  <c r="P1267" i="4"/>
  <c r="R1267" i="4" s="1"/>
  <c r="P1275" i="4"/>
  <c r="R1275" i="4" s="1"/>
  <c r="P1283" i="4"/>
  <c r="R1283" i="4" s="1"/>
  <c r="P1291" i="4"/>
  <c r="R1291" i="4" s="1"/>
  <c r="P1299" i="4"/>
  <c r="R1299" i="4" s="1"/>
  <c r="P1307" i="4"/>
  <c r="R1307" i="4" s="1"/>
  <c r="P1315" i="4"/>
  <c r="R1315" i="4" s="1"/>
  <c r="P1323" i="4"/>
  <c r="R1323" i="4" s="1"/>
  <c r="P1331" i="4"/>
  <c r="R1331" i="4" s="1"/>
  <c r="P1339" i="4"/>
  <c r="R1339" i="4" s="1"/>
  <c r="P45" i="4"/>
  <c r="R45" i="4" s="1"/>
  <c r="P83" i="4"/>
  <c r="R83" i="4" s="1"/>
  <c r="P103" i="4"/>
  <c r="R103" i="4" s="1"/>
  <c r="P125" i="4"/>
  <c r="R125" i="4" s="1"/>
  <c r="P147" i="4"/>
  <c r="R147" i="4" s="1"/>
  <c r="P167" i="4"/>
  <c r="R167" i="4" s="1"/>
  <c r="P189" i="4"/>
  <c r="R189" i="4" s="1"/>
  <c r="P211" i="4"/>
  <c r="R211" i="4" s="1"/>
  <c r="P231" i="4"/>
  <c r="R231" i="4" s="1"/>
  <c r="P253" i="4"/>
  <c r="R253" i="4" s="1"/>
  <c r="P275" i="4"/>
  <c r="R275" i="4" s="1"/>
  <c r="P295" i="4"/>
  <c r="R295" i="4" s="1"/>
  <c r="P317" i="4"/>
  <c r="R317" i="4" s="1"/>
  <c r="P339" i="4"/>
  <c r="R339" i="4" s="1"/>
  <c r="P358" i="4"/>
  <c r="R358" i="4" s="1"/>
  <c r="P371" i="4"/>
  <c r="R371" i="4" s="1"/>
  <c r="P383" i="4"/>
  <c r="R383" i="4" s="1"/>
  <c r="P397" i="4"/>
  <c r="R397" i="4" s="1"/>
  <c r="P410" i="4"/>
  <c r="R410" i="4" s="1"/>
  <c r="P422" i="4"/>
  <c r="R422" i="4" s="1"/>
  <c r="P435" i="4"/>
  <c r="R435" i="4" s="1"/>
  <c r="P447" i="4"/>
  <c r="R447" i="4" s="1"/>
  <c r="P461" i="4"/>
  <c r="R461" i="4" s="1"/>
  <c r="P473" i="4"/>
  <c r="R473" i="4" s="1"/>
  <c r="P483" i="4"/>
  <c r="R483" i="4" s="1"/>
  <c r="P494" i="4"/>
  <c r="R494" i="4" s="1"/>
  <c r="P505" i="4"/>
  <c r="R505" i="4" s="1"/>
  <c r="P515" i="4"/>
  <c r="R515" i="4" s="1"/>
  <c r="P526" i="4"/>
  <c r="R526" i="4" s="1"/>
  <c r="P537" i="4"/>
  <c r="R537" i="4" s="1"/>
  <c r="P547" i="4"/>
  <c r="R547" i="4" s="1"/>
  <c r="P558" i="4"/>
  <c r="R558" i="4" s="1"/>
  <c r="P569" i="4"/>
  <c r="R569" i="4" s="1"/>
  <c r="P579" i="4"/>
  <c r="R579" i="4" s="1"/>
  <c r="P590" i="4"/>
  <c r="R590" i="4" s="1"/>
  <c r="P601" i="4"/>
  <c r="R601" i="4" s="1"/>
  <c r="P611" i="4"/>
  <c r="R611" i="4" s="1"/>
  <c r="P622" i="4"/>
  <c r="R622" i="4" s="1"/>
  <c r="P633" i="4"/>
  <c r="R633" i="4" s="1"/>
  <c r="P643" i="4"/>
  <c r="R643" i="4" s="1"/>
  <c r="P654" i="4"/>
  <c r="R654" i="4" s="1"/>
  <c r="P665" i="4"/>
  <c r="R665" i="4" s="1"/>
  <c r="P675" i="4"/>
  <c r="R675" i="4" s="1"/>
  <c r="P686" i="4"/>
  <c r="R686" i="4" s="1"/>
  <c r="P697" i="4"/>
  <c r="R697" i="4" s="1"/>
  <c r="P707" i="4"/>
  <c r="R707" i="4" s="1"/>
  <c r="P718" i="4"/>
  <c r="R718" i="4" s="1"/>
  <c r="P729" i="4"/>
  <c r="R729" i="4" s="1"/>
  <c r="P739" i="4"/>
  <c r="R739" i="4" s="1"/>
  <c r="P748" i="4"/>
  <c r="R748" i="4" s="1"/>
  <c r="P756" i="4"/>
  <c r="R756" i="4" s="1"/>
  <c r="P764" i="4"/>
  <c r="R764" i="4" s="1"/>
  <c r="P772" i="4"/>
  <c r="R772" i="4" s="1"/>
  <c r="P780" i="4"/>
  <c r="R780" i="4" s="1"/>
  <c r="P788" i="4"/>
  <c r="R788" i="4" s="1"/>
  <c r="P796" i="4"/>
  <c r="R796" i="4" s="1"/>
  <c r="P804" i="4"/>
  <c r="R804" i="4" s="1"/>
  <c r="P812" i="4"/>
  <c r="R812" i="4" s="1"/>
  <c r="P820" i="4"/>
  <c r="R820" i="4" s="1"/>
  <c r="P828" i="4"/>
  <c r="R828" i="4" s="1"/>
  <c r="P836" i="4"/>
  <c r="R836" i="4" s="1"/>
  <c r="P844" i="4"/>
  <c r="R844" i="4" s="1"/>
  <c r="P852" i="4"/>
  <c r="R852" i="4" s="1"/>
  <c r="P860" i="4"/>
  <c r="R860" i="4" s="1"/>
  <c r="P868" i="4"/>
  <c r="R868" i="4" s="1"/>
  <c r="P876" i="4"/>
  <c r="R876" i="4" s="1"/>
  <c r="P884" i="4"/>
  <c r="R884" i="4" s="1"/>
  <c r="P892" i="4"/>
  <c r="R892" i="4" s="1"/>
  <c r="P900" i="4"/>
  <c r="R900" i="4" s="1"/>
  <c r="P908" i="4"/>
  <c r="R908" i="4" s="1"/>
  <c r="P916" i="4"/>
  <c r="R916" i="4" s="1"/>
  <c r="P924" i="4"/>
  <c r="R924" i="4" s="1"/>
  <c r="P932" i="4"/>
  <c r="R932" i="4" s="1"/>
  <c r="P940" i="4"/>
  <c r="R940" i="4" s="1"/>
  <c r="P948" i="4"/>
  <c r="R948" i="4" s="1"/>
  <c r="P956" i="4"/>
  <c r="R956" i="4" s="1"/>
  <c r="P964" i="4"/>
  <c r="R964" i="4" s="1"/>
  <c r="P972" i="4"/>
  <c r="R972" i="4" s="1"/>
  <c r="P980" i="4"/>
  <c r="R980" i="4" s="1"/>
  <c r="P988" i="4"/>
  <c r="R988" i="4" s="1"/>
  <c r="P996" i="4"/>
  <c r="R996" i="4" s="1"/>
  <c r="P1004" i="4"/>
  <c r="R1004" i="4" s="1"/>
  <c r="P1012" i="4"/>
  <c r="R1012" i="4" s="1"/>
  <c r="P1020" i="4"/>
  <c r="R1020" i="4" s="1"/>
  <c r="P1028" i="4"/>
  <c r="R1028" i="4" s="1"/>
  <c r="P1036" i="4"/>
  <c r="R1036" i="4" s="1"/>
  <c r="P1044" i="4"/>
  <c r="R1044" i="4" s="1"/>
  <c r="P1052" i="4"/>
  <c r="R1052" i="4" s="1"/>
  <c r="P1060" i="4"/>
  <c r="R1060" i="4" s="1"/>
  <c r="P1068" i="4"/>
  <c r="R1068" i="4" s="1"/>
  <c r="P1076" i="4"/>
  <c r="R1076" i="4" s="1"/>
  <c r="P1084" i="4"/>
  <c r="R1084" i="4" s="1"/>
  <c r="P1092" i="4"/>
  <c r="R1092" i="4" s="1"/>
  <c r="P1100" i="4"/>
  <c r="R1100" i="4" s="1"/>
  <c r="P1108" i="4"/>
  <c r="R1108" i="4" s="1"/>
  <c r="P1116" i="4"/>
  <c r="R1116" i="4" s="1"/>
  <c r="P1124" i="4"/>
  <c r="R1124" i="4" s="1"/>
  <c r="P1132" i="4"/>
  <c r="R1132" i="4" s="1"/>
  <c r="P1140" i="4"/>
  <c r="R1140" i="4" s="1"/>
  <c r="P1148" i="4"/>
  <c r="R1148" i="4" s="1"/>
  <c r="P53" i="4"/>
  <c r="R53" i="4" s="1"/>
  <c r="P85" i="4"/>
  <c r="R85" i="4" s="1"/>
  <c r="P107" i="4"/>
  <c r="R107" i="4" s="1"/>
  <c r="P127" i="4"/>
  <c r="R127" i="4" s="1"/>
  <c r="P149" i="4"/>
  <c r="R149" i="4" s="1"/>
  <c r="P171" i="4"/>
  <c r="R171" i="4" s="1"/>
  <c r="P191" i="4"/>
  <c r="R191" i="4" s="1"/>
  <c r="P213" i="4"/>
  <c r="R213" i="4" s="1"/>
  <c r="P235" i="4"/>
  <c r="R235" i="4" s="1"/>
  <c r="P255" i="4"/>
  <c r="R255" i="4" s="1"/>
  <c r="P277" i="4"/>
  <c r="R277" i="4" s="1"/>
  <c r="P299" i="4"/>
  <c r="R299" i="4" s="1"/>
  <c r="P319" i="4"/>
  <c r="R319" i="4" s="1"/>
  <c r="P341" i="4"/>
  <c r="R341" i="4" s="1"/>
  <c r="P359" i="4"/>
  <c r="R359" i="4" s="1"/>
  <c r="P373" i="4"/>
  <c r="R373" i="4" s="1"/>
  <c r="P386" i="4"/>
  <c r="R386" i="4" s="1"/>
  <c r="P398" i="4"/>
  <c r="R398" i="4" s="1"/>
  <c r="P411" i="4"/>
  <c r="R411" i="4" s="1"/>
  <c r="P423" i="4"/>
  <c r="R423" i="4" s="1"/>
  <c r="P437" i="4"/>
  <c r="R437" i="4" s="1"/>
  <c r="P450" i="4"/>
  <c r="R450" i="4" s="1"/>
  <c r="P462" i="4"/>
  <c r="R462" i="4" s="1"/>
  <c r="P474" i="4"/>
  <c r="R474" i="4" s="1"/>
  <c r="P485" i="4"/>
  <c r="R485" i="4" s="1"/>
  <c r="P495" i="4"/>
  <c r="R495" i="4" s="1"/>
  <c r="P506" i="4"/>
  <c r="R506" i="4" s="1"/>
  <c r="P517" i="4"/>
  <c r="R517" i="4" s="1"/>
  <c r="P527" i="4"/>
  <c r="R527" i="4" s="1"/>
  <c r="P538" i="4"/>
  <c r="R538" i="4" s="1"/>
  <c r="P549" i="4"/>
  <c r="R549" i="4" s="1"/>
  <c r="P559" i="4"/>
  <c r="R559" i="4" s="1"/>
  <c r="P570" i="4"/>
  <c r="R570" i="4" s="1"/>
  <c r="P581" i="4"/>
  <c r="R581" i="4" s="1"/>
  <c r="P591" i="4"/>
  <c r="R591" i="4" s="1"/>
  <c r="P602" i="4"/>
  <c r="R602" i="4" s="1"/>
  <c r="P613" i="4"/>
  <c r="R613" i="4" s="1"/>
  <c r="P623" i="4"/>
  <c r="R623" i="4" s="1"/>
  <c r="P634" i="4"/>
  <c r="R634" i="4" s="1"/>
  <c r="P645" i="4"/>
  <c r="R645" i="4" s="1"/>
  <c r="P655" i="4"/>
  <c r="R655" i="4" s="1"/>
  <c r="P666" i="4"/>
  <c r="R666" i="4" s="1"/>
  <c r="P677" i="4"/>
  <c r="R677" i="4" s="1"/>
  <c r="P687" i="4"/>
  <c r="R687" i="4" s="1"/>
  <c r="P698" i="4"/>
  <c r="R698" i="4" s="1"/>
  <c r="P709" i="4"/>
  <c r="R709" i="4" s="1"/>
  <c r="P719" i="4"/>
  <c r="R719" i="4" s="1"/>
  <c r="P730" i="4"/>
  <c r="R730" i="4" s="1"/>
  <c r="P741" i="4"/>
  <c r="R741" i="4" s="1"/>
  <c r="P749" i="4"/>
  <c r="R749" i="4" s="1"/>
  <c r="P757" i="4"/>
  <c r="R757" i="4" s="1"/>
  <c r="P765" i="4"/>
  <c r="R765" i="4" s="1"/>
  <c r="P773" i="4"/>
  <c r="R773" i="4" s="1"/>
  <c r="P781" i="4"/>
  <c r="R781" i="4" s="1"/>
  <c r="P789" i="4"/>
  <c r="R789" i="4" s="1"/>
  <c r="P797" i="4"/>
  <c r="R797" i="4" s="1"/>
  <c r="P805" i="4"/>
  <c r="R805" i="4" s="1"/>
  <c r="P813" i="4"/>
  <c r="R813" i="4" s="1"/>
  <c r="P821" i="4"/>
  <c r="R821" i="4" s="1"/>
  <c r="P829" i="4"/>
  <c r="R829" i="4" s="1"/>
  <c r="P837" i="4"/>
  <c r="R837" i="4" s="1"/>
  <c r="P845" i="4"/>
  <c r="R845" i="4" s="1"/>
  <c r="P853" i="4"/>
  <c r="R853" i="4" s="1"/>
  <c r="P861" i="4"/>
  <c r="R861" i="4" s="1"/>
  <c r="P869" i="4"/>
  <c r="R869" i="4" s="1"/>
  <c r="P877" i="4"/>
  <c r="R877" i="4" s="1"/>
  <c r="P885" i="4"/>
  <c r="R885" i="4" s="1"/>
  <c r="P893" i="4"/>
  <c r="R893" i="4" s="1"/>
  <c r="P901" i="4"/>
  <c r="R901" i="4" s="1"/>
  <c r="P909" i="4"/>
  <c r="R909" i="4" s="1"/>
  <c r="P917" i="4"/>
  <c r="R917" i="4" s="1"/>
  <c r="P925" i="4"/>
  <c r="R925" i="4" s="1"/>
  <c r="P933" i="4"/>
  <c r="R933" i="4" s="1"/>
  <c r="P941" i="4"/>
  <c r="R941" i="4" s="1"/>
  <c r="P949" i="4"/>
  <c r="R949" i="4" s="1"/>
  <c r="P957" i="4"/>
  <c r="R957" i="4" s="1"/>
  <c r="P965" i="4"/>
  <c r="R965" i="4" s="1"/>
  <c r="P973" i="4"/>
  <c r="R973" i="4" s="1"/>
  <c r="P981" i="4"/>
  <c r="R981" i="4" s="1"/>
  <c r="P989" i="4"/>
  <c r="R989" i="4" s="1"/>
  <c r="P997" i="4"/>
  <c r="R997" i="4" s="1"/>
  <c r="P1005" i="4"/>
  <c r="R1005" i="4" s="1"/>
  <c r="P1013" i="4"/>
  <c r="R1013" i="4" s="1"/>
  <c r="P1021" i="4"/>
  <c r="R1021" i="4" s="1"/>
  <c r="P1029" i="4"/>
  <c r="R1029" i="4" s="1"/>
  <c r="P61" i="4"/>
  <c r="R61" i="4" s="1"/>
  <c r="P87" i="4"/>
  <c r="R87" i="4" s="1"/>
  <c r="P109" i="4"/>
  <c r="R109" i="4" s="1"/>
  <c r="P131" i="4"/>
  <c r="R131" i="4" s="1"/>
  <c r="P151" i="4"/>
  <c r="R151" i="4" s="1"/>
  <c r="P173" i="4"/>
  <c r="R173" i="4" s="1"/>
  <c r="P195" i="4"/>
  <c r="R195" i="4" s="1"/>
  <c r="P215" i="4"/>
  <c r="R215" i="4" s="1"/>
  <c r="P237" i="4"/>
  <c r="R237" i="4" s="1"/>
  <c r="P259" i="4"/>
  <c r="R259" i="4" s="1"/>
  <c r="P279" i="4"/>
  <c r="R279" i="4" s="1"/>
  <c r="P301" i="4"/>
  <c r="R301" i="4" s="1"/>
  <c r="P323" i="4"/>
  <c r="R323" i="4" s="1"/>
  <c r="P343" i="4"/>
  <c r="R343" i="4" s="1"/>
  <c r="P362" i="4"/>
  <c r="R362" i="4" s="1"/>
  <c r="P374" i="4"/>
  <c r="R374" i="4" s="1"/>
  <c r="P387" i="4"/>
  <c r="R387" i="4" s="1"/>
  <c r="P399" i="4"/>
  <c r="R399" i="4" s="1"/>
  <c r="P413" i="4"/>
  <c r="R413" i="4" s="1"/>
  <c r="P426" i="4"/>
  <c r="R426" i="4" s="1"/>
  <c r="P438" i="4"/>
  <c r="R438" i="4" s="1"/>
  <c r="P451" i="4"/>
  <c r="R451" i="4" s="1"/>
  <c r="P463" i="4"/>
  <c r="R463" i="4" s="1"/>
  <c r="P475" i="4"/>
  <c r="R475" i="4" s="1"/>
  <c r="P486" i="4"/>
  <c r="R486" i="4" s="1"/>
  <c r="P497" i="4"/>
  <c r="R497" i="4" s="1"/>
  <c r="P507" i="4"/>
  <c r="R507" i="4" s="1"/>
  <c r="P518" i="4"/>
  <c r="R518" i="4" s="1"/>
  <c r="P529" i="4"/>
  <c r="R529" i="4" s="1"/>
  <c r="P539" i="4"/>
  <c r="R539" i="4" s="1"/>
  <c r="P550" i="4"/>
  <c r="R550" i="4" s="1"/>
  <c r="P561" i="4"/>
  <c r="R561" i="4" s="1"/>
  <c r="P571" i="4"/>
  <c r="R571" i="4" s="1"/>
  <c r="P582" i="4"/>
  <c r="R582" i="4" s="1"/>
  <c r="P593" i="4"/>
  <c r="R593" i="4" s="1"/>
  <c r="P603" i="4"/>
  <c r="R603" i="4" s="1"/>
  <c r="P614" i="4"/>
  <c r="R614" i="4" s="1"/>
  <c r="P625" i="4"/>
  <c r="R625" i="4" s="1"/>
  <c r="P635" i="4"/>
  <c r="R635" i="4" s="1"/>
  <c r="P646" i="4"/>
  <c r="R646" i="4" s="1"/>
  <c r="P657" i="4"/>
  <c r="R657" i="4" s="1"/>
  <c r="P667" i="4"/>
  <c r="R667" i="4" s="1"/>
  <c r="P678" i="4"/>
  <c r="R678" i="4" s="1"/>
  <c r="P689" i="4"/>
  <c r="R689" i="4" s="1"/>
  <c r="P699" i="4"/>
  <c r="R699" i="4" s="1"/>
  <c r="P710" i="4"/>
  <c r="R710" i="4" s="1"/>
  <c r="P721" i="4"/>
  <c r="R721" i="4" s="1"/>
  <c r="P731" i="4"/>
  <c r="R731" i="4" s="1"/>
  <c r="P742" i="4"/>
  <c r="R742" i="4" s="1"/>
  <c r="P750" i="4"/>
  <c r="R750" i="4" s="1"/>
  <c r="P758" i="4"/>
  <c r="R758" i="4" s="1"/>
  <c r="P13" i="4"/>
  <c r="R13" i="4" s="1"/>
  <c r="P69" i="4"/>
  <c r="R69" i="4" s="1"/>
  <c r="P93" i="4"/>
  <c r="R93" i="4" s="1"/>
  <c r="P115" i="4"/>
  <c r="R115" i="4" s="1"/>
  <c r="P135" i="4"/>
  <c r="R135" i="4" s="1"/>
  <c r="P157" i="4"/>
  <c r="R157" i="4" s="1"/>
  <c r="P179" i="4"/>
  <c r="R179" i="4" s="1"/>
  <c r="P199" i="4"/>
  <c r="R199" i="4" s="1"/>
  <c r="P221" i="4"/>
  <c r="R221" i="4" s="1"/>
  <c r="P243" i="4"/>
  <c r="R243" i="4" s="1"/>
  <c r="P263" i="4"/>
  <c r="R263" i="4" s="1"/>
  <c r="P285" i="4"/>
  <c r="R285" i="4" s="1"/>
  <c r="P307" i="4"/>
  <c r="R307" i="4" s="1"/>
  <c r="P327" i="4"/>
  <c r="R327" i="4" s="1"/>
  <c r="P349" i="4"/>
  <c r="R349" i="4" s="1"/>
  <c r="P365" i="4"/>
  <c r="R365" i="4" s="1"/>
  <c r="P378" i="4"/>
  <c r="R378" i="4" s="1"/>
  <c r="P390" i="4"/>
  <c r="R390" i="4" s="1"/>
  <c r="P403" i="4"/>
  <c r="R403" i="4" s="1"/>
  <c r="P415" i="4"/>
  <c r="R415" i="4" s="1"/>
  <c r="P429" i="4"/>
  <c r="R429" i="4" s="1"/>
  <c r="P442" i="4"/>
  <c r="R442" i="4" s="1"/>
  <c r="P454" i="4"/>
  <c r="R454" i="4" s="1"/>
  <c r="P467" i="4"/>
  <c r="R467" i="4" s="1"/>
  <c r="P478" i="4"/>
  <c r="R478" i="4" s="1"/>
  <c r="P489" i="4"/>
  <c r="R489" i="4" s="1"/>
  <c r="P499" i="4"/>
  <c r="R499" i="4" s="1"/>
  <c r="P510" i="4"/>
  <c r="R510" i="4" s="1"/>
  <c r="P521" i="4"/>
  <c r="R521" i="4" s="1"/>
  <c r="P531" i="4"/>
  <c r="R531" i="4" s="1"/>
  <c r="P542" i="4"/>
  <c r="R542" i="4" s="1"/>
  <c r="P553" i="4"/>
  <c r="R553" i="4" s="1"/>
  <c r="P563" i="4"/>
  <c r="R563" i="4" s="1"/>
  <c r="P574" i="4"/>
  <c r="R574" i="4" s="1"/>
  <c r="P585" i="4"/>
  <c r="R585" i="4" s="1"/>
  <c r="P595" i="4"/>
  <c r="R595" i="4" s="1"/>
  <c r="P606" i="4"/>
  <c r="R606" i="4" s="1"/>
  <c r="P617" i="4"/>
  <c r="R617" i="4" s="1"/>
  <c r="P627" i="4"/>
  <c r="R627" i="4" s="1"/>
  <c r="P638" i="4"/>
  <c r="R638" i="4" s="1"/>
  <c r="P649" i="4"/>
  <c r="R649" i="4" s="1"/>
  <c r="P659" i="4"/>
  <c r="R659" i="4" s="1"/>
  <c r="P670" i="4"/>
  <c r="R670" i="4" s="1"/>
  <c r="P681" i="4"/>
  <c r="R681" i="4" s="1"/>
  <c r="P691" i="4"/>
  <c r="R691" i="4" s="1"/>
  <c r="P702" i="4"/>
  <c r="R702" i="4" s="1"/>
  <c r="P713" i="4"/>
  <c r="R713" i="4" s="1"/>
  <c r="P723" i="4"/>
  <c r="R723" i="4" s="1"/>
  <c r="P734" i="4"/>
  <c r="R734" i="4" s="1"/>
  <c r="P744" i="4"/>
  <c r="R744" i="4" s="1"/>
  <c r="P752" i="4"/>
  <c r="R752" i="4" s="1"/>
  <c r="P760" i="4"/>
  <c r="R760" i="4" s="1"/>
  <c r="P768" i="4"/>
  <c r="R768" i="4" s="1"/>
  <c r="P776" i="4"/>
  <c r="R776" i="4" s="1"/>
  <c r="P784" i="4"/>
  <c r="R784" i="4" s="1"/>
  <c r="P792" i="4"/>
  <c r="R792" i="4" s="1"/>
  <c r="P800" i="4"/>
  <c r="R800" i="4" s="1"/>
  <c r="P808" i="4"/>
  <c r="R808" i="4" s="1"/>
  <c r="P816" i="4"/>
  <c r="R816" i="4" s="1"/>
  <c r="P824" i="4"/>
  <c r="R824" i="4" s="1"/>
  <c r="P832" i="4"/>
  <c r="R832" i="4" s="1"/>
  <c r="P840" i="4"/>
  <c r="R840" i="4" s="1"/>
  <c r="P848" i="4"/>
  <c r="R848" i="4" s="1"/>
  <c r="P856" i="4"/>
  <c r="R856" i="4" s="1"/>
  <c r="P864" i="4"/>
  <c r="R864" i="4" s="1"/>
  <c r="P872" i="4"/>
  <c r="R872" i="4" s="1"/>
  <c r="P880" i="4"/>
  <c r="R880" i="4" s="1"/>
  <c r="P888" i="4"/>
  <c r="R888" i="4" s="1"/>
  <c r="P896" i="4"/>
  <c r="R896" i="4" s="1"/>
  <c r="P904" i="4"/>
  <c r="R904" i="4" s="1"/>
  <c r="P912" i="4"/>
  <c r="R912" i="4" s="1"/>
  <c r="P920" i="4"/>
  <c r="R920" i="4" s="1"/>
  <c r="P928" i="4"/>
  <c r="R928" i="4" s="1"/>
  <c r="P936" i="4"/>
  <c r="R936" i="4" s="1"/>
  <c r="P944" i="4"/>
  <c r="R944" i="4" s="1"/>
  <c r="P952" i="4"/>
  <c r="R952" i="4" s="1"/>
  <c r="P175" i="4"/>
  <c r="R175" i="4" s="1"/>
  <c r="P347" i="4"/>
  <c r="R347" i="4" s="1"/>
  <c r="P453" i="4"/>
  <c r="R453" i="4" s="1"/>
  <c r="P541" i="4"/>
  <c r="R541" i="4" s="1"/>
  <c r="P626" i="4"/>
  <c r="R626" i="4" s="1"/>
  <c r="P711" i="4"/>
  <c r="R711" i="4" s="1"/>
  <c r="P767" i="4"/>
  <c r="R767" i="4" s="1"/>
  <c r="P790" i="4"/>
  <c r="R790" i="4" s="1"/>
  <c r="P810" i="4"/>
  <c r="R810" i="4" s="1"/>
  <c r="P831" i="4"/>
  <c r="R831" i="4" s="1"/>
  <c r="P854" i="4"/>
  <c r="R854" i="4" s="1"/>
  <c r="P874" i="4"/>
  <c r="R874" i="4" s="1"/>
  <c r="P895" i="4"/>
  <c r="R895" i="4" s="1"/>
  <c r="P918" i="4"/>
  <c r="R918" i="4" s="1"/>
  <c r="P938" i="4"/>
  <c r="R938" i="4" s="1"/>
  <c r="P959" i="4"/>
  <c r="R959" i="4" s="1"/>
  <c r="P975" i="4"/>
  <c r="R975" i="4" s="1"/>
  <c r="P991" i="4"/>
  <c r="R991" i="4" s="1"/>
  <c r="P1007" i="4"/>
  <c r="R1007" i="4" s="1"/>
  <c r="P1023" i="4"/>
  <c r="R1023" i="4" s="1"/>
  <c r="P1037" i="4"/>
  <c r="R1037" i="4" s="1"/>
  <c r="P1047" i="4"/>
  <c r="R1047" i="4" s="1"/>
  <c r="P1057" i="4"/>
  <c r="R1057" i="4" s="1"/>
  <c r="P1069" i="4"/>
  <c r="R1069" i="4" s="1"/>
  <c r="P1079" i="4"/>
  <c r="R1079" i="4" s="1"/>
  <c r="P1089" i="4"/>
  <c r="R1089" i="4" s="1"/>
  <c r="P1101" i="4"/>
  <c r="R1101" i="4" s="1"/>
  <c r="P1111" i="4"/>
  <c r="R1111" i="4" s="1"/>
  <c r="P1121" i="4"/>
  <c r="R1121" i="4" s="1"/>
  <c r="P1133" i="4"/>
  <c r="R1133" i="4" s="1"/>
  <c r="P1143" i="4"/>
  <c r="R1143" i="4" s="1"/>
  <c r="P1153" i="4"/>
  <c r="R1153" i="4" s="1"/>
  <c r="P1162" i="4"/>
  <c r="R1162" i="4" s="1"/>
  <c r="P1172" i="4"/>
  <c r="R1172" i="4" s="1"/>
  <c r="P1181" i="4"/>
  <c r="R1181" i="4" s="1"/>
  <c r="P1190" i="4"/>
  <c r="R1190" i="4" s="1"/>
  <c r="P1199" i="4"/>
  <c r="R1199" i="4" s="1"/>
  <c r="P1208" i="4"/>
  <c r="R1208" i="4" s="1"/>
  <c r="P1217" i="4"/>
  <c r="R1217" i="4" s="1"/>
  <c r="P1226" i="4"/>
  <c r="R1226" i="4" s="1"/>
  <c r="P1236" i="4"/>
  <c r="R1236" i="4" s="1"/>
  <c r="P1245" i="4"/>
  <c r="R1245" i="4" s="1"/>
  <c r="P1254" i="4"/>
  <c r="R1254" i="4" s="1"/>
  <c r="P1263" i="4"/>
  <c r="R1263" i="4" s="1"/>
  <c r="P1272" i="4"/>
  <c r="R1272" i="4" s="1"/>
  <c r="P1281" i="4"/>
  <c r="R1281" i="4" s="1"/>
  <c r="P1290" i="4"/>
  <c r="R1290" i="4" s="1"/>
  <c r="P1300" i="4"/>
  <c r="R1300" i="4" s="1"/>
  <c r="P1309" i="4"/>
  <c r="R1309" i="4" s="1"/>
  <c r="P1318" i="4"/>
  <c r="R1318" i="4" s="1"/>
  <c r="P1327" i="4"/>
  <c r="R1327" i="4" s="1"/>
  <c r="P1336" i="4"/>
  <c r="R1336" i="4" s="1"/>
  <c r="P1345" i="4"/>
  <c r="R1345" i="4" s="1"/>
  <c r="P1353" i="4"/>
  <c r="R1353" i="4" s="1"/>
  <c r="P1361" i="4"/>
  <c r="R1361" i="4" s="1"/>
  <c r="P1369" i="4"/>
  <c r="R1369" i="4" s="1"/>
  <c r="P1377" i="4"/>
  <c r="R1377" i="4" s="1"/>
  <c r="P1385" i="4"/>
  <c r="R1385" i="4" s="1"/>
  <c r="P1393" i="4"/>
  <c r="R1393" i="4" s="1"/>
  <c r="P1401" i="4"/>
  <c r="R1401" i="4" s="1"/>
  <c r="P1409" i="4"/>
  <c r="R1409" i="4" s="1"/>
  <c r="P1417" i="4"/>
  <c r="R1417" i="4" s="1"/>
  <c r="P1425" i="4"/>
  <c r="R1425" i="4" s="1"/>
  <c r="P1433" i="4"/>
  <c r="R1433" i="4" s="1"/>
  <c r="P1441" i="4"/>
  <c r="R1441" i="4" s="1"/>
  <c r="P1449" i="4"/>
  <c r="R1449" i="4" s="1"/>
  <c r="P1457" i="4"/>
  <c r="R1457" i="4" s="1"/>
  <c r="P1465" i="4"/>
  <c r="R1465" i="4" s="1"/>
  <c r="P1473" i="4"/>
  <c r="R1473" i="4" s="1"/>
  <c r="P1481" i="4"/>
  <c r="R1481" i="4" s="1"/>
  <c r="P1489" i="4"/>
  <c r="R1489" i="4" s="1"/>
  <c r="P1497" i="4"/>
  <c r="R1497" i="4" s="1"/>
  <c r="P1505" i="4"/>
  <c r="R1505" i="4" s="1"/>
  <c r="P1513" i="4"/>
  <c r="R1513" i="4" s="1"/>
  <c r="P1521" i="4"/>
  <c r="R1521" i="4" s="1"/>
  <c r="P1529" i="4"/>
  <c r="R1529" i="4" s="1"/>
  <c r="P1537" i="4"/>
  <c r="R1537" i="4" s="1"/>
  <c r="P1545" i="4"/>
  <c r="R1545" i="4" s="1"/>
  <c r="P1553" i="4"/>
  <c r="R1553" i="4" s="1"/>
  <c r="P1561" i="4"/>
  <c r="R1561" i="4" s="1"/>
  <c r="P1569" i="4"/>
  <c r="R1569" i="4" s="1"/>
  <c r="P1577" i="4"/>
  <c r="R1577" i="4" s="1"/>
  <c r="P1585" i="4"/>
  <c r="R1585" i="4" s="1"/>
  <c r="P1593" i="4"/>
  <c r="R1593" i="4" s="1"/>
  <c r="P1601" i="4"/>
  <c r="R1601" i="4" s="1"/>
  <c r="P1609" i="4"/>
  <c r="R1609" i="4" s="1"/>
  <c r="P1617" i="4"/>
  <c r="R1617" i="4" s="1"/>
  <c r="P1625" i="4"/>
  <c r="R1625" i="4" s="1"/>
  <c r="P1633" i="4"/>
  <c r="R1633" i="4" s="1"/>
  <c r="P1641" i="4"/>
  <c r="R1641" i="4" s="1"/>
  <c r="P1649" i="4"/>
  <c r="R1649" i="4" s="1"/>
  <c r="P1657" i="4"/>
  <c r="R1657" i="4" s="1"/>
  <c r="P1665" i="4"/>
  <c r="R1665" i="4" s="1"/>
  <c r="P1673" i="4"/>
  <c r="R1673" i="4" s="1"/>
  <c r="P1681" i="4"/>
  <c r="R1681" i="4" s="1"/>
  <c r="P1689" i="4"/>
  <c r="R1689" i="4" s="1"/>
  <c r="P1697" i="4"/>
  <c r="R1697" i="4" s="1"/>
  <c r="P1705" i="4"/>
  <c r="R1705" i="4" s="1"/>
  <c r="P1713" i="4"/>
  <c r="R1713" i="4" s="1"/>
  <c r="P1721" i="4"/>
  <c r="R1721" i="4" s="1"/>
  <c r="P1729" i="4"/>
  <c r="R1729" i="4" s="1"/>
  <c r="P1737" i="4"/>
  <c r="R1737" i="4" s="1"/>
  <c r="P1745" i="4"/>
  <c r="R1745" i="4" s="1"/>
  <c r="P1753" i="4"/>
  <c r="R1753" i="4" s="1"/>
  <c r="P1761" i="4"/>
  <c r="R1761" i="4" s="1"/>
  <c r="P1769" i="4"/>
  <c r="R1769" i="4" s="1"/>
  <c r="P1777" i="4"/>
  <c r="R1777" i="4" s="1"/>
  <c r="P1785" i="4"/>
  <c r="R1785" i="4" s="1"/>
  <c r="P1793" i="4"/>
  <c r="R1793" i="4" s="1"/>
  <c r="P1801" i="4"/>
  <c r="R1801" i="4" s="1"/>
  <c r="P1809" i="4"/>
  <c r="R1809" i="4" s="1"/>
  <c r="P1817" i="4"/>
  <c r="R1817" i="4" s="1"/>
  <c r="P1825" i="4"/>
  <c r="R1825" i="4" s="1"/>
  <c r="P1833" i="4"/>
  <c r="R1833" i="4" s="1"/>
  <c r="P197" i="4"/>
  <c r="R197" i="4" s="1"/>
  <c r="P363" i="4"/>
  <c r="R363" i="4" s="1"/>
  <c r="P466" i="4"/>
  <c r="R466" i="4" s="1"/>
  <c r="P551" i="4"/>
  <c r="R551" i="4" s="1"/>
  <c r="P637" i="4"/>
  <c r="R637" i="4" s="1"/>
  <c r="P722" i="4"/>
  <c r="R722" i="4" s="1"/>
  <c r="P770" i="4"/>
  <c r="R770" i="4" s="1"/>
  <c r="P791" i="4"/>
  <c r="R791" i="4" s="1"/>
  <c r="P814" i="4"/>
  <c r="R814" i="4" s="1"/>
  <c r="P834" i="4"/>
  <c r="R834" i="4" s="1"/>
  <c r="P855" i="4"/>
  <c r="R855" i="4" s="1"/>
  <c r="P878" i="4"/>
  <c r="R878" i="4" s="1"/>
  <c r="P898" i="4"/>
  <c r="R898" i="4" s="1"/>
  <c r="P919" i="4"/>
  <c r="R919" i="4" s="1"/>
  <c r="P942" i="4"/>
  <c r="R942" i="4" s="1"/>
  <c r="P960" i="4"/>
  <c r="R960" i="4" s="1"/>
  <c r="P976" i="4"/>
  <c r="R976" i="4" s="1"/>
  <c r="P992" i="4"/>
  <c r="R992" i="4" s="1"/>
  <c r="P1008" i="4"/>
  <c r="R1008" i="4" s="1"/>
  <c r="P1024" i="4"/>
  <c r="R1024" i="4" s="1"/>
  <c r="P1038" i="4"/>
  <c r="R1038" i="4" s="1"/>
  <c r="P1048" i="4"/>
  <c r="R1048" i="4" s="1"/>
  <c r="P1058" i="4"/>
  <c r="R1058" i="4" s="1"/>
  <c r="P1070" i="4"/>
  <c r="R1070" i="4" s="1"/>
  <c r="P1080" i="4"/>
  <c r="R1080" i="4" s="1"/>
  <c r="P1090" i="4"/>
  <c r="R1090" i="4" s="1"/>
  <c r="P1102" i="4"/>
  <c r="R1102" i="4" s="1"/>
  <c r="P1112" i="4"/>
  <c r="R1112" i="4" s="1"/>
  <c r="P1122" i="4"/>
  <c r="R1122" i="4" s="1"/>
  <c r="P1134" i="4"/>
  <c r="R1134" i="4" s="1"/>
  <c r="P1144" i="4"/>
  <c r="R1144" i="4" s="1"/>
  <c r="P1154" i="4"/>
  <c r="R1154" i="4" s="1"/>
  <c r="P1164" i="4"/>
  <c r="R1164" i="4" s="1"/>
  <c r="P1173" i="4"/>
  <c r="R1173" i="4" s="1"/>
  <c r="P1182" i="4"/>
  <c r="R1182" i="4" s="1"/>
  <c r="P1191" i="4"/>
  <c r="R1191" i="4" s="1"/>
  <c r="P1200" i="4"/>
  <c r="R1200" i="4" s="1"/>
  <c r="P1209" i="4"/>
  <c r="R1209" i="4" s="1"/>
  <c r="P1218" i="4"/>
  <c r="R1218" i="4" s="1"/>
  <c r="P1228" i="4"/>
  <c r="R1228" i="4" s="1"/>
  <c r="P1237" i="4"/>
  <c r="R1237" i="4" s="1"/>
  <c r="P1246" i="4"/>
  <c r="R1246" i="4" s="1"/>
  <c r="P1255" i="4"/>
  <c r="R1255" i="4" s="1"/>
  <c r="P1264" i="4"/>
  <c r="R1264" i="4" s="1"/>
  <c r="P1273" i="4"/>
  <c r="R1273" i="4" s="1"/>
  <c r="P1282" i="4"/>
  <c r="R1282" i="4" s="1"/>
  <c r="P1292" i="4"/>
  <c r="R1292" i="4" s="1"/>
  <c r="P1301" i="4"/>
  <c r="R1301" i="4" s="1"/>
  <c r="P1310" i="4"/>
  <c r="R1310" i="4" s="1"/>
  <c r="P1319" i="4"/>
  <c r="R1319" i="4" s="1"/>
  <c r="P1328" i="4"/>
  <c r="R1328" i="4" s="1"/>
  <c r="P1337" i="4"/>
  <c r="R1337" i="4" s="1"/>
  <c r="P1346" i="4"/>
  <c r="R1346" i="4" s="1"/>
  <c r="P1354" i="4"/>
  <c r="R1354" i="4" s="1"/>
  <c r="P1362" i="4"/>
  <c r="R1362" i="4" s="1"/>
  <c r="P1370" i="4"/>
  <c r="R1370" i="4" s="1"/>
  <c r="P1378" i="4"/>
  <c r="R1378" i="4" s="1"/>
  <c r="P1386" i="4"/>
  <c r="R1386" i="4" s="1"/>
  <c r="P1394" i="4"/>
  <c r="R1394" i="4" s="1"/>
  <c r="P1402" i="4"/>
  <c r="R1402" i="4" s="1"/>
  <c r="P1410" i="4"/>
  <c r="R1410" i="4" s="1"/>
  <c r="P1418" i="4"/>
  <c r="R1418" i="4" s="1"/>
  <c r="P1426" i="4"/>
  <c r="R1426" i="4" s="1"/>
  <c r="P1434" i="4"/>
  <c r="R1434" i="4" s="1"/>
  <c r="P1442" i="4"/>
  <c r="R1442" i="4" s="1"/>
  <c r="P1450" i="4"/>
  <c r="R1450" i="4" s="1"/>
  <c r="P1458" i="4"/>
  <c r="R1458" i="4" s="1"/>
  <c r="P1466" i="4"/>
  <c r="R1466" i="4" s="1"/>
  <c r="P1474" i="4"/>
  <c r="R1474" i="4" s="1"/>
  <c r="P1482" i="4"/>
  <c r="R1482" i="4" s="1"/>
  <c r="P1490" i="4"/>
  <c r="R1490" i="4" s="1"/>
  <c r="P1498" i="4"/>
  <c r="R1498" i="4" s="1"/>
  <c r="P1506" i="4"/>
  <c r="R1506" i="4" s="1"/>
  <c r="P1514" i="4"/>
  <c r="R1514" i="4" s="1"/>
  <c r="P1522" i="4"/>
  <c r="R1522" i="4" s="1"/>
  <c r="P1530" i="4"/>
  <c r="R1530" i="4" s="1"/>
  <c r="P1538" i="4"/>
  <c r="R1538" i="4" s="1"/>
  <c r="P1546" i="4"/>
  <c r="R1546" i="4" s="1"/>
  <c r="P1554" i="4"/>
  <c r="R1554" i="4" s="1"/>
  <c r="P1562" i="4"/>
  <c r="R1562" i="4" s="1"/>
  <c r="P1570" i="4"/>
  <c r="R1570" i="4" s="1"/>
  <c r="P1578" i="4"/>
  <c r="R1578" i="4" s="1"/>
  <c r="P1586" i="4"/>
  <c r="R1586" i="4" s="1"/>
  <c r="P5" i="4"/>
  <c r="R5" i="4" s="1"/>
  <c r="P219" i="4"/>
  <c r="R219" i="4" s="1"/>
  <c r="P375" i="4"/>
  <c r="R375" i="4" s="1"/>
  <c r="P477" i="4"/>
  <c r="R477" i="4" s="1"/>
  <c r="P562" i="4"/>
  <c r="R562" i="4" s="1"/>
  <c r="P647" i="4"/>
  <c r="R647" i="4" s="1"/>
  <c r="P733" i="4"/>
  <c r="R733" i="4" s="1"/>
  <c r="P774" i="4"/>
  <c r="R774" i="4" s="1"/>
  <c r="P794" i="4"/>
  <c r="R794" i="4" s="1"/>
  <c r="P815" i="4"/>
  <c r="R815" i="4" s="1"/>
  <c r="P838" i="4"/>
  <c r="R838" i="4" s="1"/>
  <c r="P858" i="4"/>
  <c r="R858" i="4" s="1"/>
  <c r="P879" i="4"/>
  <c r="R879" i="4" s="1"/>
  <c r="P902" i="4"/>
  <c r="R902" i="4" s="1"/>
  <c r="P922" i="4"/>
  <c r="R922" i="4" s="1"/>
  <c r="P943" i="4"/>
  <c r="R943" i="4" s="1"/>
  <c r="P962" i="4"/>
  <c r="R962" i="4" s="1"/>
  <c r="P978" i="4"/>
  <c r="R978" i="4" s="1"/>
  <c r="P994" i="4"/>
  <c r="R994" i="4" s="1"/>
  <c r="P1010" i="4"/>
  <c r="R1010" i="4" s="1"/>
  <c r="P1026" i="4"/>
  <c r="R1026" i="4" s="1"/>
  <c r="P1039" i="4"/>
  <c r="R1039" i="4" s="1"/>
  <c r="P1049" i="4"/>
  <c r="R1049" i="4" s="1"/>
  <c r="P1061" i="4"/>
  <c r="R1061" i="4" s="1"/>
  <c r="P1071" i="4"/>
  <c r="R1071" i="4" s="1"/>
  <c r="P1081" i="4"/>
  <c r="R1081" i="4" s="1"/>
  <c r="P1093" i="4"/>
  <c r="R1093" i="4" s="1"/>
  <c r="P1103" i="4"/>
  <c r="R1103" i="4" s="1"/>
  <c r="P1113" i="4"/>
  <c r="R1113" i="4" s="1"/>
  <c r="P1125" i="4"/>
  <c r="R1125" i="4" s="1"/>
  <c r="P1135" i="4"/>
  <c r="R1135" i="4" s="1"/>
  <c r="P1145" i="4"/>
  <c r="R1145" i="4" s="1"/>
  <c r="P1156" i="4"/>
  <c r="R1156" i="4" s="1"/>
  <c r="P1165" i="4"/>
  <c r="R1165" i="4" s="1"/>
  <c r="P1174" i="4"/>
  <c r="R1174" i="4" s="1"/>
  <c r="P1183" i="4"/>
  <c r="R1183" i="4" s="1"/>
  <c r="P1192" i="4"/>
  <c r="R1192" i="4" s="1"/>
  <c r="P1201" i="4"/>
  <c r="R1201" i="4" s="1"/>
  <c r="P1210" i="4"/>
  <c r="R1210" i="4" s="1"/>
  <c r="P1220" i="4"/>
  <c r="R1220" i="4" s="1"/>
  <c r="P1229" i="4"/>
  <c r="R1229" i="4" s="1"/>
  <c r="P1238" i="4"/>
  <c r="R1238" i="4" s="1"/>
  <c r="P1247" i="4"/>
  <c r="R1247" i="4" s="1"/>
  <c r="P1256" i="4"/>
  <c r="R1256" i="4" s="1"/>
  <c r="P1265" i="4"/>
  <c r="R1265" i="4" s="1"/>
  <c r="P1274" i="4"/>
  <c r="R1274" i="4" s="1"/>
  <c r="P1284" i="4"/>
  <c r="R1284" i="4" s="1"/>
  <c r="P1293" i="4"/>
  <c r="R1293" i="4" s="1"/>
  <c r="P1302" i="4"/>
  <c r="R1302" i="4" s="1"/>
  <c r="P1311" i="4"/>
  <c r="R1311" i="4" s="1"/>
  <c r="P1320" i="4"/>
  <c r="R1320" i="4" s="1"/>
  <c r="P1329" i="4"/>
  <c r="R1329" i="4" s="1"/>
  <c r="P1338" i="4"/>
  <c r="R1338" i="4" s="1"/>
  <c r="P1347" i="4"/>
  <c r="R1347" i="4" s="1"/>
  <c r="P1355" i="4"/>
  <c r="R1355" i="4" s="1"/>
  <c r="P1363" i="4"/>
  <c r="R1363" i="4" s="1"/>
  <c r="P1371" i="4"/>
  <c r="R1371" i="4" s="1"/>
  <c r="P1379" i="4"/>
  <c r="R1379" i="4" s="1"/>
  <c r="P1387" i="4"/>
  <c r="R1387" i="4" s="1"/>
  <c r="P1395" i="4"/>
  <c r="R1395" i="4" s="1"/>
  <c r="P1403" i="4"/>
  <c r="R1403" i="4" s="1"/>
  <c r="P1411" i="4"/>
  <c r="R1411" i="4" s="1"/>
  <c r="P1419" i="4"/>
  <c r="R1419" i="4" s="1"/>
  <c r="P1427" i="4"/>
  <c r="R1427" i="4" s="1"/>
  <c r="P1435" i="4"/>
  <c r="R1435" i="4" s="1"/>
  <c r="P1443" i="4"/>
  <c r="R1443" i="4" s="1"/>
  <c r="P1451" i="4"/>
  <c r="R1451" i="4" s="1"/>
  <c r="P1459" i="4"/>
  <c r="R1459" i="4" s="1"/>
  <c r="P1467" i="4"/>
  <c r="R1467" i="4" s="1"/>
  <c r="P1475" i="4"/>
  <c r="R1475" i="4" s="1"/>
  <c r="P1483" i="4"/>
  <c r="R1483" i="4" s="1"/>
  <c r="P1491" i="4"/>
  <c r="R1491" i="4" s="1"/>
  <c r="P1499" i="4"/>
  <c r="R1499" i="4" s="1"/>
  <c r="P1507" i="4"/>
  <c r="R1507" i="4" s="1"/>
  <c r="P1515" i="4"/>
  <c r="R1515" i="4" s="1"/>
  <c r="P1523" i="4"/>
  <c r="R1523" i="4" s="1"/>
  <c r="P1531" i="4"/>
  <c r="R1531" i="4" s="1"/>
  <c r="P1539" i="4"/>
  <c r="R1539" i="4" s="1"/>
  <c r="P1547" i="4"/>
  <c r="R1547" i="4" s="1"/>
  <c r="P1555" i="4"/>
  <c r="R1555" i="4" s="1"/>
  <c r="P1563" i="4"/>
  <c r="R1563" i="4" s="1"/>
  <c r="P1571" i="4"/>
  <c r="R1571" i="4" s="1"/>
  <c r="P1579" i="4"/>
  <c r="R1579" i="4" s="1"/>
  <c r="P1587" i="4"/>
  <c r="R1587" i="4" s="1"/>
  <c r="P1595" i="4"/>
  <c r="R1595" i="4" s="1"/>
  <c r="P1603" i="4"/>
  <c r="R1603" i="4" s="1"/>
  <c r="P1611" i="4"/>
  <c r="R1611" i="4" s="1"/>
  <c r="P1619" i="4"/>
  <c r="R1619" i="4" s="1"/>
  <c r="P1627" i="4"/>
  <c r="R1627" i="4" s="1"/>
  <c r="P1635" i="4"/>
  <c r="R1635" i="4" s="1"/>
  <c r="P1643" i="4"/>
  <c r="R1643" i="4" s="1"/>
  <c r="P1651" i="4"/>
  <c r="R1651" i="4" s="1"/>
  <c r="P1659" i="4"/>
  <c r="R1659" i="4" s="1"/>
  <c r="P1667" i="4"/>
  <c r="R1667" i="4" s="1"/>
  <c r="P1675" i="4"/>
  <c r="R1675" i="4" s="1"/>
  <c r="P1683" i="4"/>
  <c r="R1683" i="4" s="1"/>
  <c r="P1691" i="4"/>
  <c r="R1691" i="4" s="1"/>
  <c r="P1699" i="4"/>
  <c r="R1699" i="4" s="1"/>
  <c r="P1707" i="4"/>
  <c r="R1707" i="4" s="1"/>
  <c r="P1715" i="4"/>
  <c r="R1715" i="4" s="1"/>
  <c r="P1723" i="4"/>
  <c r="R1723" i="4" s="1"/>
  <c r="P1731" i="4"/>
  <c r="R1731" i="4" s="1"/>
  <c r="P1739" i="4"/>
  <c r="R1739" i="4" s="1"/>
  <c r="P1747" i="4"/>
  <c r="R1747" i="4" s="1"/>
  <c r="P1755" i="4"/>
  <c r="R1755" i="4" s="1"/>
  <c r="P1763" i="4"/>
  <c r="R1763" i="4" s="1"/>
  <c r="P1771" i="4"/>
  <c r="R1771" i="4" s="1"/>
  <c r="P1779" i="4"/>
  <c r="R1779" i="4" s="1"/>
  <c r="P1787" i="4"/>
  <c r="R1787" i="4" s="1"/>
  <c r="P1795" i="4"/>
  <c r="R1795" i="4" s="1"/>
  <c r="P1803" i="4"/>
  <c r="R1803" i="4" s="1"/>
  <c r="P1811" i="4"/>
  <c r="R1811" i="4" s="1"/>
  <c r="P1819" i="4"/>
  <c r="R1819" i="4" s="1"/>
  <c r="P1827" i="4"/>
  <c r="R1827" i="4" s="1"/>
  <c r="P1835" i="4"/>
  <c r="R1835" i="4" s="1"/>
  <c r="P63" i="4"/>
  <c r="P239" i="4"/>
  <c r="R239" i="4" s="1"/>
  <c r="P389" i="4"/>
  <c r="R389" i="4" s="1"/>
  <c r="P487" i="4"/>
  <c r="R487" i="4" s="1"/>
  <c r="P573" i="4"/>
  <c r="R573" i="4" s="1"/>
  <c r="P658" i="4"/>
  <c r="R658" i="4" s="1"/>
  <c r="P743" i="4"/>
  <c r="R743" i="4" s="1"/>
  <c r="P775" i="4"/>
  <c r="R775" i="4" s="1"/>
  <c r="P798" i="4"/>
  <c r="R798" i="4" s="1"/>
  <c r="P818" i="4"/>
  <c r="R818" i="4" s="1"/>
  <c r="P839" i="4"/>
  <c r="R839" i="4" s="1"/>
  <c r="P862" i="4"/>
  <c r="R862" i="4" s="1"/>
  <c r="P882" i="4"/>
  <c r="R882" i="4" s="1"/>
  <c r="P903" i="4"/>
  <c r="R903" i="4" s="1"/>
  <c r="P926" i="4"/>
  <c r="R926" i="4" s="1"/>
  <c r="P946" i="4"/>
  <c r="R946" i="4" s="1"/>
  <c r="P966" i="4"/>
  <c r="R966" i="4" s="1"/>
  <c r="P982" i="4"/>
  <c r="R982" i="4" s="1"/>
  <c r="P998" i="4"/>
  <c r="R998" i="4" s="1"/>
  <c r="P1014" i="4"/>
  <c r="R1014" i="4" s="1"/>
  <c r="P1030" i="4"/>
  <c r="R1030" i="4" s="1"/>
  <c r="P1040" i="4"/>
  <c r="R1040" i="4" s="1"/>
  <c r="P1050" i="4"/>
  <c r="R1050" i="4" s="1"/>
  <c r="P1062" i="4"/>
  <c r="R1062" i="4" s="1"/>
  <c r="P1072" i="4"/>
  <c r="R1072" i="4" s="1"/>
  <c r="P1082" i="4"/>
  <c r="R1082" i="4" s="1"/>
  <c r="P1094" i="4"/>
  <c r="R1094" i="4" s="1"/>
  <c r="P1104" i="4"/>
  <c r="R1104" i="4" s="1"/>
  <c r="P1114" i="4"/>
  <c r="R1114" i="4" s="1"/>
  <c r="P1126" i="4"/>
  <c r="R1126" i="4" s="1"/>
  <c r="P1136" i="4"/>
  <c r="R1136" i="4" s="1"/>
  <c r="P1146" i="4"/>
  <c r="R1146" i="4" s="1"/>
  <c r="P1157" i="4"/>
  <c r="R1157" i="4" s="1"/>
  <c r="P1166" i="4"/>
  <c r="R1166" i="4" s="1"/>
  <c r="P1175" i="4"/>
  <c r="R1175" i="4" s="1"/>
  <c r="P1184" i="4"/>
  <c r="R1184" i="4" s="1"/>
  <c r="P1193" i="4"/>
  <c r="R1193" i="4" s="1"/>
  <c r="P1202" i="4"/>
  <c r="R1202" i="4" s="1"/>
  <c r="P1212" i="4"/>
  <c r="R1212" i="4" s="1"/>
  <c r="P1221" i="4"/>
  <c r="R1221" i="4" s="1"/>
  <c r="P1230" i="4"/>
  <c r="R1230" i="4" s="1"/>
  <c r="P1239" i="4"/>
  <c r="R1239" i="4" s="1"/>
  <c r="P1248" i="4"/>
  <c r="R1248" i="4" s="1"/>
  <c r="P1257" i="4"/>
  <c r="R1257" i="4" s="1"/>
  <c r="P1266" i="4"/>
  <c r="R1266" i="4" s="1"/>
  <c r="P1276" i="4"/>
  <c r="R1276" i="4" s="1"/>
  <c r="P1285" i="4"/>
  <c r="R1285" i="4" s="1"/>
  <c r="P1294" i="4"/>
  <c r="R1294" i="4" s="1"/>
  <c r="P1303" i="4"/>
  <c r="R1303" i="4" s="1"/>
  <c r="P1312" i="4"/>
  <c r="R1312" i="4" s="1"/>
  <c r="P1321" i="4"/>
  <c r="R1321" i="4" s="1"/>
  <c r="P1330" i="4"/>
  <c r="R1330" i="4" s="1"/>
  <c r="P1340" i="4"/>
  <c r="R1340" i="4" s="1"/>
  <c r="P1348" i="4"/>
  <c r="R1348" i="4" s="1"/>
  <c r="P1356" i="4"/>
  <c r="R1356" i="4" s="1"/>
  <c r="P1364" i="4"/>
  <c r="R1364" i="4" s="1"/>
  <c r="P1372" i="4"/>
  <c r="R1372" i="4" s="1"/>
  <c r="P1380" i="4"/>
  <c r="R1380" i="4" s="1"/>
  <c r="P1388" i="4"/>
  <c r="R1388" i="4" s="1"/>
  <c r="P1396" i="4"/>
  <c r="R1396" i="4" s="1"/>
  <c r="P1404" i="4"/>
  <c r="R1404" i="4" s="1"/>
  <c r="P1412" i="4"/>
  <c r="R1412" i="4" s="1"/>
  <c r="P1420" i="4"/>
  <c r="R1420" i="4" s="1"/>
  <c r="P1428" i="4"/>
  <c r="R1428" i="4" s="1"/>
  <c r="P1436" i="4"/>
  <c r="R1436" i="4" s="1"/>
  <c r="P1444" i="4"/>
  <c r="R1444" i="4" s="1"/>
  <c r="P1452" i="4"/>
  <c r="R1452" i="4" s="1"/>
  <c r="P1460" i="4"/>
  <c r="R1460" i="4" s="1"/>
  <c r="P1468" i="4"/>
  <c r="R1468" i="4" s="1"/>
  <c r="P1476" i="4"/>
  <c r="R1476" i="4" s="1"/>
  <c r="P1484" i="4"/>
  <c r="R1484" i="4" s="1"/>
  <c r="P1492" i="4"/>
  <c r="R1492" i="4" s="1"/>
  <c r="P1500" i="4"/>
  <c r="R1500" i="4" s="1"/>
  <c r="P1508" i="4"/>
  <c r="R1508" i="4" s="1"/>
  <c r="P1516" i="4"/>
  <c r="R1516" i="4" s="1"/>
  <c r="P1524" i="4"/>
  <c r="R1524" i="4" s="1"/>
  <c r="P1532" i="4"/>
  <c r="R1532" i="4" s="1"/>
  <c r="P1540" i="4"/>
  <c r="R1540" i="4" s="1"/>
  <c r="P1548" i="4"/>
  <c r="R1548" i="4" s="1"/>
  <c r="P1556" i="4"/>
  <c r="R1556" i="4" s="1"/>
  <c r="P1564" i="4"/>
  <c r="R1564" i="4" s="1"/>
  <c r="P1572" i="4"/>
  <c r="R1572" i="4" s="1"/>
  <c r="P1580" i="4"/>
  <c r="R1580" i="4" s="1"/>
  <c r="P1588" i="4"/>
  <c r="R1588" i="4" s="1"/>
  <c r="P1596" i="4"/>
  <c r="R1596" i="4" s="1"/>
  <c r="P1604" i="4"/>
  <c r="R1604" i="4" s="1"/>
  <c r="P1612" i="4"/>
  <c r="R1612" i="4" s="1"/>
  <c r="P1620" i="4"/>
  <c r="R1620" i="4" s="1"/>
  <c r="P1628" i="4"/>
  <c r="R1628" i="4" s="1"/>
  <c r="P1636" i="4"/>
  <c r="R1636" i="4" s="1"/>
  <c r="P1644" i="4"/>
  <c r="R1644" i="4" s="1"/>
  <c r="P1652" i="4"/>
  <c r="R1652" i="4" s="1"/>
  <c r="P1660" i="4"/>
  <c r="R1660" i="4" s="1"/>
  <c r="P1668" i="4"/>
  <c r="R1668" i="4" s="1"/>
  <c r="P1676" i="4"/>
  <c r="R1676" i="4" s="1"/>
  <c r="P1684" i="4"/>
  <c r="R1684" i="4" s="1"/>
  <c r="P1692" i="4"/>
  <c r="R1692" i="4" s="1"/>
  <c r="P1700" i="4"/>
  <c r="R1700" i="4" s="1"/>
  <c r="P1708" i="4"/>
  <c r="R1708" i="4" s="1"/>
  <c r="P1716" i="4"/>
  <c r="R1716" i="4" s="1"/>
  <c r="P1724" i="4"/>
  <c r="R1724" i="4" s="1"/>
  <c r="P1732" i="4"/>
  <c r="R1732" i="4" s="1"/>
  <c r="P1740" i="4"/>
  <c r="R1740" i="4" s="1"/>
  <c r="P1748" i="4"/>
  <c r="R1748" i="4" s="1"/>
  <c r="P1756" i="4"/>
  <c r="R1756" i="4" s="1"/>
  <c r="P1764" i="4"/>
  <c r="R1764" i="4" s="1"/>
  <c r="P1772" i="4"/>
  <c r="R1772" i="4" s="1"/>
  <c r="P1780" i="4"/>
  <c r="R1780" i="4" s="1"/>
  <c r="P1788" i="4"/>
  <c r="R1788" i="4" s="1"/>
  <c r="P1796" i="4"/>
  <c r="R1796" i="4" s="1"/>
  <c r="P1804" i="4"/>
  <c r="R1804" i="4" s="1"/>
  <c r="P1812" i="4"/>
  <c r="R1812" i="4" s="1"/>
  <c r="P1820" i="4"/>
  <c r="R1820" i="4" s="1"/>
  <c r="P1828" i="4"/>
  <c r="R1828" i="4" s="1"/>
  <c r="P1836" i="4"/>
  <c r="R1836" i="4" s="1"/>
  <c r="P91" i="4"/>
  <c r="R91" i="4" s="1"/>
  <c r="P261" i="4"/>
  <c r="R261" i="4" s="1"/>
  <c r="P402" i="4"/>
  <c r="R402" i="4" s="1"/>
  <c r="P498" i="4"/>
  <c r="R498" i="4" s="1"/>
  <c r="P583" i="4"/>
  <c r="R583" i="4" s="1"/>
  <c r="P669" i="4"/>
  <c r="P751" i="4"/>
  <c r="R751" i="4" s="1"/>
  <c r="P778" i="4"/>
  <c r="R778" i="4" s="1"/>
  <c r="P799" i="4"/>
  <c r="R799" i="4" s="1"/>
  <c r="P822" i="4"/>
  <c r="R822" i="4" s="1"/>
  <c r="P842" i="4"/>
  <c r="R842" i="4" s="1"/>
  <c r="P863" i="4"/>
  <c r="R863" i="4" s="1"/>
  <c r="P886" i="4"/>
  <c r="R886" i="4" s="1"/>
  <c r="P906" i="4"/>
  <c r="P927" i="4"/>
  <c r="R927" i="4" s="1"/>
  <c r="P950" i="4"/>
  <c r="R950" i="4" s="1"/>
  <c r="P967" i="4"/>
  <c r="R967" i="4" s="1"/>
  <c r="P983" i="4"/>
  <c r="R983" i="4" s="1"/>
  <c r="P999" i="4"/>
  <c r="R999" i="4" s="1"/>
  <c r="P1015" i="4"/>
  <c r="R1015" i="4" s="1"/>
  <c r="P1031" i="4"/>
  <c r="R1031" i="4" s="1"/>
  <c r="P1041" i="4"/>
  <c r="R1041" i="4" s="1"/>
  <c r="P1053" i="4"/>
  <c r="R1053" i="4" s="1"/>
  <c r="P1063" i="4"/>
  <c r="R1063" i="4" s="1"/>
  <c r="P1073" i="4"/>
  <c r="R1073" i="4" s="1"/>
  <c r="P1085" i="4"/>
  <c r="R1085" i="4" s="1"/>
  <c r="P1095" i="4"/>
  <c r="R1095" i="4" s="1"/>
  <c r="P1105" i="4"/>
  <c r="R1105" i="4" s="1"/>
  <c r="P1117" i="4"/>
  <c r="R1117" i="4" s="1"/>
  <c r="P1127" i="4"/>
  <c r="R1127" i="4" s="1"/>
  <c r="P1137" i="4"/>
  <c r="R1137" i="4" s="1"/>
  <c r="P1149" i="4"/>
  <c r="R1149" i="4" s="1"/>
  <c r="P1158" i="4"/>
  <c r="R1158" i="4" s="1"/>
  <c r="P1167" i="4"/>
  <c r="R1167" i="4" s="1"/>
  <c r="P1176" i="4"/>
  <c r="R1176" i="4" s="1"/>
  <c r="P1185" i="4"/>
  <c r="R1185" i="4" s="1"/>
  <c r="P1194" i="4"/>
  <c r="R1194" i="4" s="1"/>
  <c r="P1204" i="4"/>
  <c r="R1204" i="4" s="1"/>
  <c r="P1213" i="4"/>
  <c r="R1213" i="4" s="1"/>
  <c r="P1222" i="4"/>
  <c r="R1222" i="4" s="1"/>
  <c r="P1231" i="4"/>
  <c r="R1231" i="4" s="1"/>
  <c r="P1240" i="4"/>
  <c r="R1240" i="4" s="1"/>
  <c r="P1249" i="4"/>
  <c r="R1249" i="4" s="1"/>
  <c r="P1258" i="4"/>
  <c r="R1258" i="4" s="1"/>
  <c r="P1268" i="4"/>
  <c r="R1268" i="4" s="1"/>
  <c r="P1277" i="4"/>
  <c r="R1277" i="4" s="1"/>
  <c r="P1286" i="4"/>
  <c r="R1286" i="4" s="1"/>
  <c r="P1295" i="4"/>
  <c r="R1295" i="4" s="1"/>
  <c r="P1304" i="4"/>
  <c r="R1304" i="4" s="1"/>
  <c r="P1313" i="4"/>
  <c r="R1313" i="4" s="1"/>
  <c r="P1322" i="4"/>
  <c r="R1322" i="4" s="1"/>
  <c r="P1332" i="4"/>
  <c r="R1332" i="4" s="1"/>
  <c r="P1341" i="4"/>
  <c r="R1341" i="4" s="1"/>
  <c r="P1349" i="4"/>
  <c r="R1349" i="4" s="1"/>
  <c r="P1357" i="4"/>
  <c r="R1357" i="4" s="1"/>
  <c r="P1365" i="4"/>
  <c r="R1365" i="4" s="1"/>
  <c r="P1373" i="4"/>
  <c r="R1373" i="4" s="1"/>
  <c r="P1381" i="4"/>
  <c r="R1381" i="4" s="1"/>
  <c r="P1389" i="4"/>
  <c r="R1389" i="4" s="1"/>
  <c r="P1397" i="4"/>
  <c r="R1397" i="4" s="1"/>
  <c r="P1405" i="4"/>
  <c r="R1405" i="4" s="1"/>
  <c r="P1413" i="4"/>
  <c r="R1413" i="4" s="1"/>
  <c r="P1421" i="4"/>
  <c r="R1421" i="4" s="1"/>
  <c r="P1429" i="4"/>
  <c r="R1429" i="4" s="1"/>
  <c r="P1437" i="4"/>
  <c r="R1437" i="4" s="1"/>
  <c r="P1445" i="4"/>
  <c r="R1445" i="4" s="1"/>
  <c r="P1453" i="4"/>
  <c r="R1453" i="4" s="1"/>
  <c r="P1461" i="4"/>
  <c r="R1461" i="4" s="1"/>
  <c r="P1469" i="4"/>
  <c r="R1469" i="4" s="1"/>
  <c r="P1477" i="4"/>
  <c r="R1477" i="4" s="1"/>
  <c r="P1485" i="4"/>
  <c r="R1485" i="4" s="1"/>
  <c r="P1493" i="4"/>
  <c r="R1493" i="4" s="1"/>
  <c r="P1501" i="4"/>
  <c r="R1501" i="4" s="1"/>
  <c r="P1509" i="4"/>
  <c r="R1509" i="4" s="1"/>
  <c r="P1517" i="4"/>
  <c r="R1517" i="4" s="1"/>
  <c r="P1525" i="4"/>
  <c r="R1525" i="4" s="1"/>
  <c r="P1533" i="4"/>
  <c r="R1533" i="4" s="1"/>
  <c r="P1541" i="4"/>
  <c r="R1541" i="4" s="1"/>
  <c r="P1549" i="4"/>
  <c r="R1549" i="4" s="1"/>
  <c r="P1557" i="4"/>
  <c r="R1557" i="4" s="1"/>
  <c r="P1565" i="4"/>
  <c r="R1565" i="4" s="1"/>
  <c r="P1573" i="4"/>
  <c r="R1573" i="4" s="1"/>
  <c r="P1581" i="4"/>
  <c r="R1581" i="4" s="1"/>
  <c r="P1589" i="4"/>
  <c r="R1589" i="4" s="1"/>
  <c r="P1597" i="4"/>
  <c r="R1597" i="4" s="1"/>
  <c r="P1605" i="4"/>
  <c r="R1605" i="4" s="1"/>
  <c r="P1613" i="4"/>
  <c r="R1613" i="4" s="1"/>
  <c r="P1621" i="4"/>
  <c r="R1621" i="4" s="1"/>
  <c r="P1629" i="4"/>
  <c r="R1629" i="4" s="1"/>
  <c r="P1637" i="4"/>
  <c r="R1637" i="4" s="1"/>
  <c r="P1645" i="4"/>
  <c r="R1645" i="4" s="1"/>
  <c r="P1653" i="4"/>
  <c r="R1653" i="4" s="1"/>
  <c r="P1661" i="4"/>
  <c r="R1661" i="4" s="1"/>
  <c r="P1669" i="4"/>
  <c r="R1669" i="4" s="1"/>
  <c r="P1677" i="4"/>
  <c r="R1677" i="4" s="1"/>
  <c r="P1685" i="4"/>
  <c r="R1685" i="4" s="1"/>
  <c r="P1693" i="4"/>
  <c r="R1693" i="4" s="1"/>
  <c r="P1701" i="4"/>
  <c r="R1701" i="4" s="1"/>
  <c r="P1709" i="4"/>
  <c r="R1709" i="4" s="1"/>
  <c r="P1717" i="4"/>
  <c r="R1717" i="4" s="1"/>
  <c r="P1725" i="4"/>
  <c r="R1725" i="4" s="1"/>
  <c r="P1733" i="4"/>
  <c r="R1733" i="4" s="1"/>
  <c r="P1741" i="4"/>
  <c r="R1741" i="4" s="1"/>
  <c r="P1749" i="4"/>
  <c r="R1749" i="4" s="1"/>
  <c r="P1757" i="4"/>
  <c r="R1757" i="4" s="1"/>
  <c r="P1765" i="4"/>
  <c r="R1765" i="4" s="1"/>
  <c r="P1773" i="4"/>
  <c r="R1773" i="4" s="1"/>
  <c r="P1781" i="4"/>
  <c r="R1781" i="4" s="1"/>
  <c r="P1789" i="4"/>
  <c r="R1789" i="4" s="1"/>
  <c r="P1797" i="4"/>
  <c r="R1797" i="4" s="1"/>
  <c r="P1805" i="4"/>
  <c r="R1805" i="4" s="1"/>
  <c r="P1813" i="4"/>
  <c r="R1813" i="4" s="1"/>
  <c r="P1821" i="4"/>
  <c r="R1821" i="4" s="1"/>
  <c r="P1829" i="4"/>
  <c r="R1829" i="4" s="1"/>
  <c r="P3" i="4"/>
  <c r="P111" i="4"/>
  <c r="R111" i="4" s="1"/>
  <c r="P283" i="4"/>
  <c r="P414" i="4"/>
  <c r="P509" i="4"/>
  <c r="R509" i="4" s="1"/>
  <c r="P594" i="4"/>
  <c r="R594" i="4" s="1"/>
  <c r="P679" i="4"/>
  <c r="R679" i="4" s="1"/>
  <c r="P759" i="4"/>
  <c r="R759" i="4" s="1"/>
  <c r="P782" i="4"/>
  <c r="R782" i="4" s="1"/>
  <c r="P802" i="4"/>
  <c r="R802" i="4" s="1"/>
  <c r="P823" i="4"/>
  <c r="R823" i="4" s="1"/>
  <c r="P846" i="4"/>
  <c r="R846" i="4" s="1"/>
  <c r="P866" i="4"/>
  <c r="R866" i="4" s="1"/>
  <c r="P887" i="4"/>
  <c r="R887" i="4" s="1"/>
  <c r="P910" i="4"/>
  <c r="R910" i="4" s="1"/>
  <c r="P930" i="4"/>
  <c r="R930" i="4" s="1"/>
  <c r="P951" i="4"/>
  <c r="R951" i="4" s="1"/>
  <c r="P968" i="4"/>
  <c r="R968" i="4" s="1"/>
  <c r="P984" i="4"/>
  <c r="P1000" i="4"/>
  <c r="R1000" i="4" s="1"/>
  <c r="P1016" i="4"/>
  <c r="R1016" i="4" s="1"/>
  <c r="P1032" i="4"/>
  <c r="R1032" i="4" s="1"/>
  <c r="P1042" i="4"/>
  <c r="R1042" i="4" s="1"/>
  <c r="P1054" i="4"/>
  <c r="R1054" i="4" s="1"/>
  <c r="P1064" i="4"/>
  <c r="R1064" i="4" s="1"/>
  <c r="P1074" i="4"/>
  <c r="R1074" i="4" s="1"/>
  <c r="P1086" i="4"/>
  <c r="R1086" i="4" s="1"/>
  <c r="P1096" i="4"/>
  <c r="R1096" i="4" s="1"/>
  <c r="P1106" i="4"/>
  <c r="R1106" i="4" s="1"/>
  <c r="P1118" i="4"/>
  <c r="R1118" i="4" s="1"/>
  <c r="P1128" i="4"/>
  <c r="R1128" i="4" s="1"/>
  <c r="P1138" i="4"/>
  <c r="R1138" i="4" s="1"/>
  <c r="P1150" i="4"/>
  <c r="R1150" i="4" s="1"/>
  <c r="P1159" i="4"/>
  <c r="R1159" i="4" s="1"/>
  <c r="P1168" i="4"/>
  <c r="R1168" i="4" s="1"/>
  <c r="P1177" i="4"/>
  <c r="R1177" i="4" s="1"/>
  <c r="P1186" i="4"/>
  <c r="R1186" i="4" s="1"/>
  <c r="P1196" i="4"/>
  <c r="R1196" i="4" s="1"/>
  <c r="P1205" i="4"/>
  <c r="R1205" i="4" s="1"/>
  <c r="P1214" i="4"/>
  <c r="R1214" i="4" s="1"/>
  <c r="P1223" i="4"/>
  <c r="R1223" i="4" s="1"/>
  <c r="P1232" i="4"/>
  <c r="R1232" i="4" s="1"/>
  <c r="P1241" i="4"/>
  <c r="R1241" i="4" s="1"/>
  <c r="P1250" i="4"/>
  <c r="R1250" i="4" s="1"/>
  <c r="P1260" i="4"/>
  <c r="R1260" i="4" s="1"/>
  <c r="P1269" i="4"/>
  <c r="R1269" i="4" s="1"/>
  <c r="P1278" i="4"/>
  <c r="R1278" i="4" s="1"/>
  <c r="P1287" i="4"/>
  <c r="R1287" i="4" s="1"/>
  <c r="P1296" i="4"/>
  <c r="R1296" i="4" s="1"/>
  <c r="P1305" i="4"/>
  <c r="R1305" i="4" s="1"/>
  <c r="P1314" i="4"/>
  <c r="R1314" i="4" s="1"/>
  <c r="P1324" i="4"/>
  <c r="R1324" i="4" s="1"/>
  <c r="P1333" i="4"/>
  <c r="R1333" i="4" s="1"/>
  <c r="P1342" i="4"/>
  <c r="R1342" i="4" s="1"/>
  <c r="P1350" i="4"/>
  <c r="R1350" i="4" s="1"/>
  <c r="P1358" i="4"/>
  <c r="R1358" i="4" s="1"/>
  <c r="P1366" i="4"/>
  <c r="R1366" i="4" s="1"/>
  <c r="P1374" i="4"/>
  <c r="R1374" i="4" s="1"/>
  <c r="P1382" i="4"/>
  <c r="R1382" i="4" s="1"/>
  <c r="P1390" i="4"/>
  <c r="R1390" i="4" s="1"/>
  <c r="P1398" i="4"/>
  <c r="R1398" i="4" s="1"/>
  <c r="P1406" i="4"/>
  <c r="R1406" i="4" s="1"/>
  <c r="P1414" i="4"/>
  <c r="R1414" i="4" s="1"/>
  <c r="P1422" i="4"/>
  <c r="R1422" i="4" s="1"/>
  <c r="P1430" i="4"/>
  <c r="R1430" i="4" s="1"/>
  <c r="P1438" i="4"/>
  <c r="R1438" i="4" s="1"/>
  <c r="P1446" i="4"/>
  <c r="R1446" i="4" s="1"/>
  <c r="P1454" i="4"/>
  <c r="R1454" i="4" s="1"/>
  <c r="P1462" i="4"/>
  <c r="R1462" i="4" s="1"/>
  <c r="P1470" i="4"/>
  <c r="R1470" i="4" s="1"/>
  <c r="P1478" i="4"/>
  <c r="R1478" i="4" s="1"/>
  <c r="P1486" i="4"/>
  <c r="R1486" i="4" s="1"/>
  <c r="P1494" i="4"/>
  <c r="R1494" i="4" s="1"/>
  <c r="P1502" i="4"/>
  <c r="R1502" i="4" s="1"/>
  <c r="P1510" i="4"/>
  <c r="R1510" i="4" s="1"/>
  <c r="P1518" i="4"/>
  <c r="R1518" i="4" s="1"/>
  <c r="P1526" i="4"/>
  <c r="R1526" i="4" s="1"/>
  <c r="P1534" i="4"/>
  <c r="R1534" i="4" s="1"/>
  <c r="P1542" i="4"/>
  <c r="R1542" i="4" s="1"/>
  <c r="P1550" i="4"/>
  <c r="R1550" i="4" s="1"/>
  <c r="P1558" i="4"/>
  <c r="R1558" i="4" s="1"/>
  <c r="P1566" i="4"/>
  <c r="R1566" i="4" s="1"/>
  <c r="P1574" i="4"/>
  <c r="R1574" i="4" s="1"/>
  <c r="P1582" i="4"/>
  <c r="R1582" i="4" s="1"/>
  <c r="P1590" i="4"/>
  <c r="R1590" i="4" s="1"/>
  <c r="P133" i="4"/>
  <c r="R133" i="4" s="1"/>
  <c r="P303" i="4"/>
  <c r="R303" i="4" s="1"/>
  <c r="P427" i="4"/>
  <c r="R427" i="4" s="1"/>
  <c r="P519" i="4"/>
  <c r="R519" i="4" s="1"/>
  <c r="P605" i="4"/>
  <c r="R605" i="4" s="1"/>
  <c r="P690" i="4"/>
  <c r="R690" i="4" s="1"/>
  <c r="P762" i="4"/>
  <c r="P783" i="4"/>
  <c r="R783" i="4" s="1"/>
  <c r="P806" i="4"/>
  <c r="R806" i="4" s="1"/>
  <c r="P826" i="4"/>
  <c r="R826" i="4" s="1"/>
  <c r="P847" i="4"/>
  <c r="R847" i="4" s="1"/>
  <c r="P870" i="4"/>
  <c r="R870" i="4" s="1"/>
  <c r="P890" i="4"/>
  <c r="R890" i="4" s="1"/>
  <c r="P911" i="4"/>
  <c r="R911" i="4" s="1"/>
  <c r="P934" i="4"/>
  <c r="R934" i="4" s="1"/>
  <c r="P954" i="4"/>
  <c r="R954" i="4" s="1"/>
  <c r="P970" i="4"/>
  <c r="R970" i="4" s="1"/>
  <c r="P986" i="4"/>
  <c r="R986" i="4" s="1"/>
  <c r="P1002" i="4"/>
  <c r="R1002" i="4" s="1"/>
  <c r="P1018" i="4"/>
  <c r="R1018" i="4" s="1"/>
  <c r="P1033" i="4"/>
  <c r="R1033" i="4" s="1"/>
  <c r="P1045" i="4"/>
  <c r="R1045" i="4" s="1"/>
  <c r="P1055" i="4"/>
  <c r="R1055" i="4" s="1"/>
  <c r="P1065" i="4"/>
  <c r="R1065" i="4" s="1"/>
  <c r="P1077" i="4"/>
  <c r="R1077" i="4" s="1"/>
  <c r="P1087" i="4"/>
  <c r="R1087" i="4" s="1"/>
  <c r="P1097" i="4"/>
  <c r="R1097" i="4" s="1"/>
  <c r="P1109" i="4"/>
  <c r="R1109" i="4" s="1"/>
  <c r="P1119" i="4"/>
  <c r="R1119" i="4" s="1"/>
  <c r="P1129" i="4"/>
  <c r="R1129" i="4" s="1"/>
  <c r="P1141" i="4"/>
  <c r="R1141" i="4" s="1"/>
  <c r="P1151" i="4"/>
  <c r="R1151" i="4" s="1"/>
  <c r="P1160" i="4"/>
  <c r="R1160" i="4" s="1"/>
  <c r="P1169" i="4"/>
  <c r="R1169" i="4" s="1"/>
  <c r="P1178" i="4"/>
  <c r="R1178" i="4" s="1"/>
  <c r="P1188" i="4"/>
  <c r="R1188" i="4" s="1"/>
  <c r="P1197" i="4"/>
  <c r="R1197" i="4" s="1"/>
  <c r="P1206" i="4"/>
  <c r="R1206" i="4" s="1"/>
  <c r="P1215" i="4"/>
  <c r="R1215" i="4" s="1"/>
  <c r="P1224" i="4"/>
  <c r="R1224" i="4" s="1"/>
  <c r="P1233" i="4"/>
  <c r="R1233" i="4" s="1"/>
  <c r="P1242" i="4"/>
  <c r="R1242" i="4" s="1"/>
  <c r="P1252" i="4"/>
  <c r="R1252" i="4" s="1"/>
  <c r="P1261" i="4"/>
  <c r="R1261" i="4" s="1"/>
  <c r="P1270" i="4"/>
  <c r="R1270" i="4" s="1"/>
  <c r="P1279" i="4"/>
  <c r="R1279" i="4" s="1"/>
  <c r="P1288" i="4"/>
  <c r="R1288" i="4" s="1"/>
  <c r="P1297" i="4"/>
  <c r="R1297" i="4" s="1"/>
  <c r="P1306" i="4"/>
  <c r="R1306" i="4" s="1"/>
  <c r="P1316" i="4"/>
  <c r="R1316" i="4" s="1"/>
  <c r="P1325" i="4"/>
  <c r="R1325" i="4" s="1"/>
  <c r="P1334" i="4"/>
  <c r="R1334" i="4" s="1"/>
  <c r="P1343" i="4"/>
  <c r="R1343" i="4" s="1"/>
  <c r="P1351" i="4"/>
  <c r="R1351" i="4" s="1"/>
  <c r="P1359" i="4"/>
  <c r="R1359" i="4" s="1"/>
  <c r="P1367" i="4"/>
  <c r="R1367" i="4" s="1"/>
  <c r="P1375" i="4"/>
  <c r="R1375" i="4" s="1"/>
  <c r="P1383" i="4"/>
  <c r="R1383" i="4" s="1"/>
  <c r="P1391" i="4"/>
  <c r="R1391" i="4" s="1"/>
  <c r="P1399" i="4"/>
  <c r="R1399" i="4" s="1"/>
  <c r="P1407" i="4"/>
  <c r="R1407" i="4" s="1"/>
  <c r="P1415" i="4"/>
  <c r="R1415" i="4" s="1"/>
  <c r="P1423" i="4"/>
  <c r="R1423" i="4" s="1"/>
  <c r="P1431" i="4"/>
  <c r="R1431" i="4" s="1"/>
  <c r="P1439" i="4"/>
  <c r="R1439" i="4" s="1"/>
  <c r="P1447" i="4"/>
  <c r="R1447" i="4" s="1"/>
  <c r="P1455" i="4"/>
  <c r="R1455" i="4" s="1"/>
  <c r="P1463" i="4"/>
  <c r="R1463" i="4" s="1"/>
  <c r="P1471" i="4"/>
  <c r="R1471" i="4" s="1"/>
  <c r="P1479" i="4"/>
  <c r="R1479" i="4" s="1"/>
  <c r="P1487" i="4"/>
  <c r="R1487" i="4" s="1"/>
  <c r="P1495" i="4"/>
  <c r="R1495" i="4" s="1"/>
  <c r="P1503" i="4"/>
  <c r="R1503" i="4" s="1"/>
  <c r="P1511" i="4"/>
  <c r="R1511" i="4" s="1"/>
  <c r="P1519" i="4"/>
  <c r="R1519" i="4" s="1"/>
  <c r="P1527" i="4"/>
  <c r="R1527" i="4" s="1"/>
  <c r="P1535" i="4"/>
  <c r="R1535" i="4" s="1"/>
  <c r="P1543" i="4"/>
  <c r="R1543" i="4" s="1"/>
  <c r="P1551" i="4"/>
  <c r="R1551" i="4" s="1"/>
  <c r="P1559" i="4"/>
  <c r="R1559" i="4" s="1"/>
  <c r="P1567" i="4"/>
  <c r="R1567" i="4" s="1"/>
  <c r="P1575" i="4"/>
  <c r="R1575" i="4" s="1"/>
  <c r="P1583" i="4"/>
  <c r="R1583" i="4" s="1"/>
  <c r="P1591" i="4"/>
  <c r="R1591" i="4" s="1"/>
  <c r="P1599" i="4"/>
  <c r="R1599" i="4" s="1"/>
  <c r="P1607" i="4"/>
  <c r="R1607" i="4" s="1"/>
  <c r="P1615" i="4"/>
  <c r="R1615" i="4" s="1"/>
  <c r="P1623" i="4"/>
  <c r="R1623" i="4" s="1"/>
  <c r="P1631" i="4"/>
  <c r="R1631" i="4" s="1"/>
  <c r="P1639" i="4"/>
  <c r="R1639" i="4" s="1"/>
  <c r="P1647" i="4"/>
  <c r="R1647" i="4" s="1"/>
  <c r="P1655" i="4"/>
  <c r="R1655" i="4" s="1"/>
  <c r="P1663" i="4"/>
  <c r="R1663" i="4" s="1"/>
  <c r="P1671" i="4"/>
  <c r="R1671" i="4" s="1"/>
  <c r="P1679" i="4"/>
  <c r="R1679" i="4" s="1"/>
  <c r="P1687" i="4"/>
  <c r="R1687" i="4" s="1"/>
  <c r="P1695" i="4"/>
  <c r="R1695" i="4" s="1"/>
  <c r="P1703" i="4"/>
  <c r="R1703" i="4" s="1"/>
  <c r="P1711" i="4"/>
  <c r="R1711" i="4" s="1"/>
  <c r="P1719" i="4"/>
  <c r="R1719" i="4" s="1"/>
  <c r="P1727" i="4"/>
  <c r="R1727" i="4" s="1"/>
  <c r="P1735" i="4"/>
  <c r="R1735" i="4" s="1"/>
  <c r="P1743" i="4"/>
  <c r="R1743" i="4" s="1"/>
  <c r="P1751" i="4"/>
  <c r="R1751" i="4" s="1"/>
  <c r="P1759" i="4"/>
  <c r="R1759" i="4" s="1"/>
  <c r="P1767" i="4"/>
  <c r="R1767" i="4" s="1"/>
  <c r="P1775" i="4"/>
  <c r="R1775" i="4" s="1"/>
  <c r="P1783" i="4"/>
  <c r="R1783" i="4" s="1"/>
  <c r="P1791" i="4"/>
  <c r="R1791" i="4" s="1"/>
  <c r="P1799" i="4"/>
  <c r="R1799" i="4" s="1"/>
  <c r="P1807" i="4"/>
  <c r="R1807" i="4" s="1"/>
  <c r="P1815" i="4"/>
  <c r="R1815" i="4" s="1"/>
  <c r="P1823" i="4"/>
  <c r="R1823" i="4" s="1"/>
  <c r="P1831" i="4"/>
  <c r="R1831" i="4" s="1"/>
  <c r="P1816" i="4"/>
  <c r="R1816" i="4" s="1"/>
  <c r="P1794" i="4"/>
  <c r="R1794" i="4" s="1"/>
  <c r="P1774" i="4"/>
  <c r="R1774" i="4" s="1"/>
  <c r="P1752" i="4"/>
  <c r="R1752" i="4" s="1"/>
  <c r="P1730" i="4"/>
  <c r="R1730" i="4" s="1"/>
  <c r="P1710" i="4"/>
  <c r="R1710" i="4" s="1"/>
  <c r="P1688" i="4"/>
  <c r="R1688" i="4" s="1"/>
  <c r="P1666" i="4"/>
  <c r="R1666" i="4" s="1"/>
  <c r="P1646" i="4"/>
  <c r="R1646" i="4" s="1"/>
  <c r="P1624" i="4"/>
  <c r="R1624" i="4" s="1"/>
  <c r="P1602" i="4"/>
  <c r="R1602" i="4" s="1"/>
  <c r="P1560" i="4"/>
  <c r="R1560" i="4" s="1"/>
  <c r="P1496" i="4"/>
  <c r="R1496" i="4" s="1"/>
  <c r="P1432" i="4"/>
  <c r="R1432" i="4" s="1"/>
  <c r="P1368" i="4"/>
  <c r="R1368" i="4" s="1"/>
  <c r="P1298" i="4"/>
  <c r="R1298" i="4" s="1"/>
  <c r="P1225" i="4"/>
  <c r="R1225" i="4" s="1"/>
  <c r="P1152" i="4"/>
  <c r="R1152" i="4" s="1"/>
  <c r="P1066" i="4"/>
  <c r="R1066" i="4" s="1"/>
  <c r="P958" i="4"/>
  <c r="R958" i="4" s="1"/>
  <c r="P786" i="4"/>
  <c r="P1834" i="4"/>
  <c r="R1834" i="4" s="1"/>
  <c r="P1814" i="4"/>
  <c r="R1814" i="4" s="1"/>
  <c r="P1792" i="4"/>
  <c r="R1792" i="4" s="1"/>
  <c r="P1770" i="4"/>
  <c r="R1770" i="4" s="1"/>
  <c r="P1750" i="4"/>
  <c r="R1750" i="4" s="1"/>
  <c r="P1728" i="4"/>
  <c r="R1728" i="4" s="1"/>
  <c r="P1706" i="4"/>
  <c r="R1706" i="4" s="1"/>
  <c r="P1686" i="4"/>
  <c r="R1686" i="4" s="1"/>
  <c r="P1664" i="4"/>
  <c r="R1664" i="4" s="1"/>
  <c r="P1642" i="4"/>
  <c r="R1642" i="4" s="1"/>
  <c r="P1622" i="4"/>
  <c r="R1622" i="4" s="1"/>
  <c r="P1600" i="4"/>
  <c r="R1600" i="4" s="1"/>
  <c r="P1552" i="4"/>
  <c r="R1552" i="4" s="1"/>
  <c r="P1488" i="4"/>
  <c r="R1488" i="4" s="1"/>
  <c r="P1424" i="4"/>
  <c r="R1424" i="4" s="1"/>
  <c r="P1360" i="4"/>
  <c r="R1360" i="4" s="1"/>
  <c r="P1289" i="4"/>
  <c r="R1289" i="4" s="1"/>
  <c r="P1216" i="4"/>
  <c r="R1216" i="4" s="1"/>
  <c r="P1142" i="4"/>
  <c r="R1142" i="4" s="1"/>
  <c r="P1056" i="4"/>
  <c r="R1056" i="4" s="1"/>
  <c r="P935" i="4"/>
  <c r="R935" i="4" s="1"/>
  <c r="P766" i="4"/>
  <c r="R766" i="4" s="1"/>
  <c r="L144" i="4"/>
  <c r="L152" i="4"/>
  <c r="L160" i="4"/>
  <c r="L168" i="4"/>
  <c r="L176" i="4"/>
  <c r="L184" i="4"/>
  <c r="L192" i="4"/>
  <c r="L200" i="4"/>
  <c r="L208" i="4"/>
  <c r="L216" i="4"/>
  <c r="L224" i="4"/>
  <c r="L232" i="4"/>
  <c r="L240" i="4"/>
  <c r="L248" i="4"/>
  <c r="L256" i="4"/>
  <c r="L153" i="4"/>
  <c r="L161" i="4"/>
  <c r="L169" i="4"/>
  <c r="L177" i="4"/>
  <c r="L185" i="4"/>
  <c r="L193" i="4"/>
  <c r="L201" i="4"/>
  <c r="L209" i="4"/>
  <c r="L217" i="4"/>
  <c r="L225" i="4"/>
  <c r="L233" i="4"/>
  <c r="L241" i="4"/>
  <c r="L249" i="4"/>
  <c r="L257" i="4"/>
  <c r="L255" i="4"/>
  <c r="L162" i="4"/>
  <c r="L170" i="4"/>
  <c r="L178" i="4"/>
  <c r="L186" i="4"/>
  <c r="L194" i="4"/>
  <c r="L202" i="4"/>
  <c r="L210" i="4"/>
  <c r="L218" i="4"/>
  <c r="L226" i="4"/>
  <c r="L234" i="4"/>
  <c r="L242" i="4"/>
  <c r="L250" i="4"/>
  <c r="L258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J263" i="4"/>
  <c r="L262" i="4"/>
  <c r="B9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3" i="3"/>
  <c r="L5" i="3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4" i="3"/>
  <c r="L3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K2" i="3"/>
  <c r="K3" i="3" s="1"/>
  <c r="I2" i="3"/>
  <c r="I3" i="3" s="1"/>
  <c r="G2" i="3"/>
  <c r="G3" i="3" s="1"/>
  <c r="B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3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B8" i="2"/>
  <c r="F7" i="2"/>
  <c r="F6" i="2"/>
  <c r="F5" i="2"/>
  <c r="F4" i="2"/>
  <c r="G3" i="2"/>
  <c r="F3" i="2"/>
  <c r="K2" i="2"/>
  <c r="K3" i="2" s="1"/>
  <c r="I2" i="2"/>
  <c r="I3" i="2" s="1"/>
  <c r="G2" i="2"/>
  <c r="B9" i="1"/>
  <c r="B8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" i="1"/>
  <c r="N2" i="1"/>
  <c r="M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3" i="1"/>
  <c r="K4" i="1"/>
  <c r="K5" i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3" i="1"/>
  <c r="K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I4" i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3" i="1"/>
  <c r="J3" i="1" s="1"/>
  <c r="I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3" i="1"/>
  <c r="G4" i="1"/>
  <c r="G5" i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Y5" i="4" l="1"/>
  <c r="R786" i="4"/>
  <c r="R762" i="4"/>
  <c r="R414" i="4"/>
  <c r="R906" i="4"/>
  <c r="R669" i="4"/>
  <c r="R63" i="4"/>
  <c r="R984" i="4"/>
  <c r="R283" i="4"/>
  <c r="N12" i="4"/>
  <c r="S3" i="4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S1003" i="4" s="1"/>
  <c r="S1004" i="4" s="1"/>
  <c r="S1005" i="4" s="1"/>
  <c r="S1006" i="4" s="1"/>
  <c r="S1007" i="4" s="1"/>
  <c r="S1008" i="4" s="1"/>
  <c r="S1009" i="4" s="1"/>
  <c r="S1010" i="4" s="1"/>
  <c r="S1011" i="4" s="1"/>
  <c r="S1012" i="4" s="1"/>
  <c r="S1013" i="4" s="1"/>
  <c r="S1014" i="4" s="1"/>
  <c r="S1015" i="4" s="1"/>
  <c r="S1016" i="4" s="1"/>
  <c r="S1017" i="4" s="1"/>
  <c r="S1018" i="4" s="1"/>
  <c r="S1019" i="4" s="1"/>
  <c r="S1020" i="4" s="1"/>
  <c r="S1021" i="4" s="1"/>
  <c r="S1022" i="4" s="1"/>
  <c r="S1023" i="4" s="1"/>
  <c r="S1024" i="4" s="1"/>
  <c r="S1025" i="4" s="1"/>
  <c r="S1026" i="4" s="1"/>
  <c r="S1027" i="4" s="1"/>
  <c r="S1028" i="4" s="1"/>
  <c r="S1029" i="4" s="1"/>
  <c r="S1030" i="4" s="1"/>
  <c r="S1031" i="4" s="1"/>
  <c r="S1032" i="4" s="1"/>
  <c r="S1033" i="4" s="1"/>
  <c r="S1034" i="4" s="1"/>
  <c r="S1035" i="4" s="1"/>
  <c r="S1036" i="4" s="1"/>
  <c r="S1037" i="4" s="1"/>
  <c r="S1038" i="4" s="1"/>
  <c r="S1039" i="4" s="1"/>
  <c r="S1040" i="4" s="1"/>
  <c r="S1041" i="4" s="1"/>
  <c r="S1042" i="4" s="1"/>
  <c r="S1043" i="4" s="1"/>
  <c r="S1044" i="4" s="1"/>
  <c r="S1045" i="4" s="1"/>
  <c r="S1046" i="4" s="1"/>
  <c r="S1047" i="4" s="1"/>
  <c r="S1048" i="4" s="1"/>
  <c r="S1049" i="4" s="1"/>
  <c r="S1050" i="4" s="1"/>
  <c r="S1051" i="4" s="1"/>
  <c r="S1052" i="4" s="1"/>
  <c r="S1053" i="4" s="1"/>
  <c r="S1054" i="4" s="1"/>
  <c r="S1055" i="4" s="1"/>
  <c r="S1056" i="4" s="1"/>
  <c r="S1057" i="4" s="1"/>
  <c r="S1058" i="4" s="1"/>
  <c r="S1059" i="4" s="1"/>
  <c r="S1060" i="4" s="1"/>
  <c r="S1061" i="4" s="1"/>
  <c r="S1062" i="4" s="1"/>
  <c r="S1063" i="4" s="1"/>
  <c r="S1064" i="4" s="1"/>
  <c r="S1065" i="4" s="1"/>
  <c r="S1066" i="4" s="1"/>
  <c r="S1067" i="4" s="1"/>
  <c r="S1068" i="4" s="1"/>
  <c r="S1069" i="4" s="1"/>
  <c r="S1070" i="4" s="1"/>
  <c r="S1071" i="4" s="1"/>
  <c r="S1072" i="4" s="1"/>
  <c r="S1073" i="4" s="1"/>
  <c r="S1074" i="4" s="1"/>
  <c r="S1075" i="4" s="1"/>
  <c r="S1076" i="4" s="1"/>
  <c r="S1077" i="4" s="1"/>
  <c r="S1078" i="4" s="1"/>
  <c r="S1079" i="4" s="1"/>
  <c r="S1080" i="4" s="1"/>
  <c r="S1081" i="4" s="1"/>
  <c r="S1082" i="4" s="1"/>
  <c r="S1083" i="4" s="1"/>
  <c r="S1084" i="4" s="1"/>
  <c r="S1085" i="4" s="1"/>
  <c r="S1086" i="4" s="1"/>
  <c r="S1087" i="4" s="1"/>
  <c r="S1088" i="4" s="1"/>
  <c r="S1089" i="4" s="1"/>
  <c r="S1090" i="4" s="1"/>
  <c r="S1091" i="4" s="1"/>
  <c r="S1092" i="4" s="1"/>
  <c r="S1093" i="4" s="1"/>
  <c r="S1094" i="4" s="1"/>
  <c r="S1095" i="4" s="1"/>
  <c r="S1096" i="4" s="1"/>
  <c r="S1097" i="4" s="1"/>
  <c r="S1098" i="4" s="1"/>
  <c r="S1099" i="4" s="1"/>
  <c r="S1100" i="4" s="1"/>
  <c r="S1101" i="4" s="1"/>
  <c r="S1102" i="4" s="1"/>
  <c r="S1103" i="4" s="1"/>
  <c r="S1104" i="4" s="1"/>
  <c r="S1105" i="4" s="1"/>
  <c r="S1106" i="4" s="1"/>
  <c r="S1107" i="4" s="1"/>
  <c r="S1108" i="4" s="1"/>
  <c r="S1109" i="4" s="1"/>
  <c r="S1110" i="4" s="1"/>
  <c r="S1111" i="4" s="1"/>
  <c r="S1112" i="4" s="1"/>
  <c r="S1113" i="4" s="1"/>
  <c r="S1114" i="4" s="1"/>
  <c r="S1115" i="4" s="1"/>
  <c r="S1116" i="4" s="1"/>
  <c r="S1117" i="4" s="1"/>
  <c r="S1118" i="4" s="1"/>
  <c r="S1119" i="4" s="1"/>
  <c r="S1120" i="4" s="1"/>
  <c r="S1121" i="4" s="1"/>
  <c r="S1122" i="4" s="1"/>
  <c r="S1123" i="4" s="1"/>
  <c r="S1124" i="4" s="1"/>
  <c r="S1125" i="4" s="1"/>
  <c r="S1126" i="4" s="1"/>
  <c r="S1127" i="4" s="1"/>
  <c r="S1128" i="4" s="1"/>
  <c r="S1129" i="4" s="1"/>
  <c r="S1130" i="4" s="1"/>
  <c r="S1131" i="4" s="1"/>
  <c r="S1132" i="4" s="1"/>
  <c r="S1133" i="4" s="1"/>
  <c r="S1134" i="4" s="1"/>
  <c r="S1135" i="4" s="1"/>
  <c r="S1136" i="4" s="1"/>
  <c r="S1137" i="4" s="1"/>
  <c r="S1138" i="4" s="1"/>
  <c r="S1139" i="4" s="1"/>
  <c r="S1140" i="4" s="1"/>
  <c r="S1141" i="4" s="1"/>
  <c r="S1142" i="4" s="1"/>
  <c r="S1143" i="4" s="1"/>
  <c r="S1144" i="4" s="1"/>
  <c r="S1145" i="4" s="1"/>
  <c r="S1146" i="4" s="1"/>
  <c r="S1147" i="4" s="1"/>
  <c r="S1148" i="4" s="1"/>
  <c r="S1149" i="4" s="1"/>
  <c r="S1150" i="4" s="1"/>
  <c r="S1151" i="4" s="1"/>
  <c r="S1152" i="4" s="1"/>
  <c r="S1153" i="4" s="1"/>
  <c r="S1154" i="4" s="1"/>
  <c r="S1155" i="4" s="1"/>
  <c r="S1156" i="4" s="1"/>
  <c r="S1157" i="4" s="1"/>
  <c r="S1158" i="4" s="1"/>
  <c r="S1159" i="4" s="1"/>
  <c r="S1160" i="4" s="1"/>
  <c r="S1161" i="4" s="1"/>
  <c r="S1162" i="4" s="1"/>
  <c r="S1163" i="4" s="1"/>
  <c r="S1164" i="4" s="1"/>
  <c r="S1165" i="4" s="1"/>
  <c r="S1166" i="4" s="1"/>
  <c r="S1167" i="4" s="1"/>
  <c r="S1168" i="4" s="1"/>
  <c r="S1169" i="4" s="1"/>
  <c r="S1170" i="4" s="1"/>
  <c r="S1171" i="4" s="1"/>
  <c r="S1172" i="4" s="1"/>
  <c r="S1173" i="4" s="1"/>
  <c r="S1174" i="4" s="1"/>
  <c r="S1175" i="4" s="1"/>
  <c r="S1176" i="4" s="1"/>
  <c r="S1177" i="4" s="1"/>
  <c r="S1178" i="4" s="1"/>
  <c r="S1179" i="4" s="1"/>
  <c r="S1180" i="4" s="1"/>
  <c r="S1181" i="4" s="1"/>
  <c r="S1182" i="4" s="1"/>
  <c r="S1183" i="4" s="1"/>
  <c r="S1184" i="4" s="1"/>
  <c r="S1185" i="4" s="1"/>
  <c r="S1186" i="4" s="1"/>
  <c r="S1187" i="4" s="1"/>
  <c r="S1188" i="4" s="1"/>
  <c r="S1189" i="4" s="1"/>
  <c r="S1190" i="4" s="1"/>
  <c r="S1191" i="4" s="1"/>
  <c r="S1192" i="4" s="1"/>
  <c r="S1193" i="4" s="1"/>
  <c r="S1194" i="4" s="1"/>
  <c r="S1195" i="4" s="1"/>
  <c r="S1196" i="4" s="1"/>
  <c r="S1197" i="4" s="1"/>
  <c r="S1198" i="4" s="1"/>
  <c r="S1199" i="4" s="1"/>
  <c r="S1200" i="4" s="1"/>
  <c r="S1201" i="4" s="1"/>
  <c r="S1202" i="4" s="1"/>
  <c r="S1203" i="4" s="1"/>
  <c r="S1204" i="4" s="1"/>
  <c r="S1205" i="4" s="1"/>
  <c r="S1206" i="4" s="1"/>
  <c r="S1207" i="4" s="1"/>
  <c r="S1208" i="4" s="1"/>
  <c r="S1209" i="4" s="1"/>
  <c r="S1210" i="4" s="1"/>
  <c r="S1211" i="4" s="1"/>
  <c r="S1212" i="4" s="1"/>
  <c r="S1213" i="4" s="1"/>
  <c r="S1214" i="4" s="1"/>
  <c r="S1215" i="4" s="1"/>
  <c r="S1216" i="4" s="1"/>
  <c r="S1217" i="4" s="1"/>
  <c r="S1218" i="4" s="1"/>
  <c r="S1219" i="4" s="1"/>
  <c r="S1220" i="4" s="1"/>
  <c r="S1221" i="4" s="1"/>
  <c r="S1222" i="4" s="1"/>
  <c r="S1223" i="4" s="1"/>
  <c r="S1224" i="4" s="1"/>
  <c r="S1225" i="4" s="1"/>
  <c r="S1226" i="4" s="1"/>
  <c r="S1227" i="4" s="1"/>
  <c r="S1228" i="4" s="1"/>
  <c r="S1229" i="4" s="1"/>
  <c r="S1230" i="4" s="1"/>
  <c r="S1231" i="4" s="1"/>
  <c r="S1232" i="4" s="1"/>
  <c r="S1233" i="4" s="1"/>
  <c r="S1234" i="4" s="1"/>
  <c r="S1235" i="4" s="1"/>
  <c r="S1236" i="4" s="1"/>
  <c r="S1237" i="4" s="1"/>
  <c r="S1238" i="4" s="1"/>
  <c r="S1239" i="4" s="1"/>
  <c r="S1240" i="4" s="1"/>
  <c r="S1241" i="4" s="1"/>
  <c r="S1242" i="4" s="1"/>
  <c r="S1243" i="4" s="1"/>
  <c r="S1244" i="4" s="1"/>
  <c r="S1245" i="4" s="1"/>
  <c r="S1246" i="4" s="1"/>
  <c r="S1247" i="4" s="1"/>
  <c r="S1248" i="4" s="1"/>
  <c r="S1249" i="4" s="1"/>
  <c r="S1250" i="4" s="1"/>
  <c r="S1251" i="4" s="1"/>
  <c r="S1252" i="4" s="1"/>
  <c r="S1253" i="4" s="1"/>
  <c r="S1254" i="4" s="1"/>
  <c r="S1255" i="4" s="1"/>
  <c r="S1256" i="4" s="1"/>
  <c r="S1257" i="4" s="1"/>
  <c r="S1258" i="4" s="1"/>
  <c r="S1259" i="4" s="1"/>
  <c r="S1260" i="4" s="1"/>
  <c r="S1261" i="4" s="1"/>
  <c r="S1262" i="4" s="1"/>
  <c r="S1263" i="4" s="1"/>
  <c r="S1264" i="4" s="1"/>
  <c r="S1265" i="4" s="1"/>
  <c r="S1266" i="4" s="1"/>
  <c r="S1267" i="4" s="1"/>
  <c r="S1268" i="4" s="1"/>
  <c r="S1269" i="4" s="1"/>
  <c r="S1270" i="4" s="1"/>
  <c r="S1271" i="4" s="1"/>
  <c r="S1272" i="4" s="1"/>
  <c r="S1273" i="4" s="1"/>
  <c r="S1274" i="4" s="1"/>
  <c r="S1275" i="4" s="1"/>
  <c r="S1276" i="4" s="1"/>
  <c r="S1277" i="4" s="1"/>
  <c r="S1278" i="4" s="1"/>
  <c r="S1279" i="4" s="1"/>
  <c r="S1280" i="4" s="1"/>
  <c r="S1281" i="4" s="1"/>
  <c r="S1282" i="4" s="1"/>
  <c r="S1283" i="4" s="1"/>
  <c r="S1284" i="4" s="1"/>
  <c r="S1285" i="4" s="1"/>
  <c r="S1286" i="4" s="1"/>
  <c r="S1287" i="4" s="1"/>
  <c r="S1288" i="4" s="1"/>
  <c r="S1289" i="4" s="1"/>
  <c r="S1290" i="4" s="1"/>
  <c r="S1291" i="4" s="1"/>
  <c r="S1292" i="4" s="1"/>
  <c r="S1293" i="4" s="1"/>
  <c r="S1294" i="4" s="1"/>
  <c r="S1295" i="4" s="1"/>
  <c r="S1296" i="4" s="1"/>
  <c r="S1297" i="4" s="1"/>
  <c r="S1298" i="4" s="1"/>
  <c r="S1299" i="4" s="1"/>
  <c r="S1300" i="4" s="1"/>
  <c r="S1301" i="4" s="1"/>
  <c r="S1302" i="4" s="1"/>
  <c r="S1303" i="4" s="1"/>
  <c r="S1304" i="4" s="1"/>
  <c r="S1305" i="4" s="1"/>
  <c r="S1306" i="4" s="1"/>
  <c r="S1307" i="4" s="1"/>
  <c r="S1308" i="4" s="1"/>
  <c r="S1309" i="4" s="1"/>
  <c r="S1310" i="4" s="1"/>
  <c r="S1311" i="4" s="1"/>
  <c r="S1312" i="4" s="1"/>
  <c r="S1313" i="4" s="1"/>
  <c r="S1314" i="4" s="1"/>
  <c r="S1315" i="4" s="1"/>
  <c r="S1316" i="4" s="1"/>
  <c r="S1317" i="4" s="1"/>
  <c r="S1318" i="4" s="1"/>
  <c r="S1319" i="4" s="1"/>
  <c r="S1320" i="4" s="1"/>
  <c r="S1321" i="4" s="1"/>
  <c r="S1322" i="4" s="1"/>
  <c r="S1323" i="4" s="1"/>
  <c r="S1324" i="4" s="1"/>
  <c r="S1325" i="4" s="1"/>
  <c r="S1326" i="4" s="1"/>
  <c r="S1327" i="4" s="1"/>
  <c r="S1328" i="4" s="1"/>
  <c r="S1329" i="4" s="1"/>
  <c r="S1330" i="4" s="1"/>
  <c r="S1331" i="4" s="1"/>
  <c r="S1332" i="4" s="1"/>
  <c r="S1333" i="4" s="1"/>
  <c r="S1334" i="4" s="1"/>
  <c r="S1335" i="4" s="1"/>
  <c r="S1336" i="4" s="1"/>
  <c r="S1337" i="4" s="1"/>
  <c r="S1338" i="4" s="1"/>
  <c r="S1339" i="4" s="1"/>
  <c r="S1340" i="4" s="1"/>
  <c r="S1341" i="4" s="1"/>
  <c r="S1342" i="4" s="1"/>
  <c r="S1343" i="4" s="1"/>
  <c r="S1344" i="4" s="1"/>
  <c r="S1345" i="4" s="1"/>
  <c r="S1346" i="4" s="1"/>
  <c r="S1347" i="4" s="1"/>
  <c r="S1348" i="4" s="1"/>
  <c r="S1349" i="4" s="1"/>
  <c r="S1350" i="4" s="1"/>
  <c r="S1351" i="4" s="1"/>
  <c r="S1352" i="4" s="1"/>
  <c r="S1353" i="4" s="1"/>
  <c r="S1354" i="4" s="1"/>
  <c r="S1355" i="4" s="1"/>
  <c r="S1356" i="4" s="1"/>
  <c r="S1357" i="4" s="1"/>
  <c r="S1358" i="4" s="1"/>
  <c r="S1359" i="4" s="1"/>
  <c r="S1360" i="4" s="1"/>
  <c r="S1361" i="4" s="1"/>
  <c r="S1362" i="4" s="1"/>
  <c r="S1363" i="4" s="1"/>
  <c r="S1364" i="4" s="1"/>
  <c r="S1365" i="4" s="1"/>
  <c r="S1366" i="4" s="1"/>
  <c r="S1367" i="4" s="1"/>
  <c r="S1368" i="4" s="1"/>
  <c r="S1369" i="4" s="1"/>
  <c r="S1370" i="4" s="1"/>
  <c r="S1371" i="4" s="1"/>
  <c r="S1372" i="4" s="1"/>
  <c r="S1373" i="4" s="1"/>
  <c r="S1374" i="4" s="1"/>
  <c r="S1375" i="4" s="1"/>
  <c r="S1376" i="4" s="1"/>
  <c r="S1377" i="4" s="1"/>
  <c r="S1378" i="4" s="1"/>
  <c r="S1379" i="4" s="1"/>
  <c r="S1380" i="4" s="1"/>
  <c r="S1381" i="4" s="1"/>
  <c r="S1382" i="4" s="1"/>
  <c r="S1383" i="4" s="1"/>
  <c r="S1384" i="4" s="1"/>
  <c r="S1385" i="4" s="1"/>
  <c r="S1386" i="4" s="1"/>
  <c r="S1387" i="4" s="1"/>
  <c r="S1388" i="4" s="1"/>
  <c r="S1389" i="4" s="1"/>
  <c r="S1390" i="4" s="1"/>
  <c r="S1391" i="4" s="1"/>
  <c r="S1392" i="4" s="1"/>
  <c r="S1393" i="4" s="1"/>
  <c r="S1394" i="4" s="1"/>
  <c r="S1395" i="4" s="1"/>
  <c r="S1396" i="4" s="1"/>
  <c r="S1397" i="4" s="1"/>
  <c r="S1398" i="4" s="1"/>
  <c r="S1399" i="4" s="1"/>
  <c r="S1400" i="4" s="1"/>
  <c r="S1401" i="4" s="1"/>
  <c r="S1402" i="4" s="1"/>
  <c r="S1403" i="4" s="1"/>
  <c r="S1404" i="4" s="1"/>
  <c r="S1405" i="4" s="1"/>
  <c r="S1406" i="4" s="1"/>
  <c r="S1407" i="4" s="1"/>
  <c r="S1408" i="4" s="1"/>
  <c r="S1409" i="4" s="1"/>
  <c r="S1410" i="4" s="1"/>
  <c r="S1411" i="4" s="1"/>
  <c r="S1412" i="4" s="1"/>
  <c r="S1413" i="4" s="1"/>
  <c r="S1414" i="4" s="1"/>
  <c r="S1415" i="4" s="1"/>
  <c r="S1416" i="4" s="1"/>
  <c r="S1417" i="4" s="1"/>
  <c r="S1418" i="4" s="1"/>
  <c r="S1419" i="4" s="1"/>
  <c r="S1420" i="4" s="1"/>
  <c r="S1421" i="4" s="1"/>
  <c r="S1422" i="4" s="1"/>
  <c r="S1423" i="4" s="1"/>
  <c r="S1424" i="4" s="1"/>
  <c r="S1425" i="4" s="1"/>
  <c r="S1426" i="4" s="1"/>
  <c r="S1427" i="4" s="1"/>
  <c r="S1428" i="4" s="1"/>
  <c r="S1429" i="4" s="1"/>
  <c r="S1430" i="4" s="1"/>
  <c r="S1431" i="4" s="1"/>
  <c r="S1432" i="4" s="1"/>
  <c r="S1433" i="4" s="1"/>
  <c r="S1434" i="4" s="1"/>
  <c r="S1435" i="4" s="1"/>
  <c r="S1436" i="4" s="1"/>
  <c r="S1437" i="4" s="1"/>
  <c r="S1438" i="4" s="1"/>
  <c r="S1439" i="4" s="1"/>
  <c r="S1440" i="4" s="1"/>
  <c r="S1441" i="4" s="1"/>
  <c r="S1442" i="4" s="1"/>
  <c r="S1443" i="4" s="1"/>
  <c r="S1444" i="4" s="1"/>
  <c r="S1445" i="4" s="1"/>
  <c r="S1446" i="4" s="1"/>
  <c r="S1447" i="4" s="1"/>
  <c r="S1448" i="4" s="1"/>
  <c r="S1449" i="4" s="1"/>
  <c r="S1450" i="4" s="1"/>
  <c r="S1451" i="4" s="1"/>
  <c r="S1452" i="4" s="1"/>
  <c r="S1453" i="4" s="1"/>
  <c r="S1454" i="4" s="1"/>
  <c r="S1455" i="4" s="1"/>
  <c r="S1456" i="4" s="1"/>
  <c r="S1457" i="4" s="1"/>
  <c r="S1458" i="4" s="1"/>
  <c r="S1459" i="4" s="1"/>
  <c r="S1460" i="4" s="1"/>
  <c r="S1461" i="4" s="1"/>
  <c r="S1462" i="4" s="1"/>
  <c r="S1463" i="4" s="1"/>
  <c r="S1464" i="4" s="1"/>
  <c r="S1465" i="4" s="1"/>
  <c r="S1466" i="4" s="1"/>
  <c r="S1467" i="4" s="1"/>
  <c r="S1468" i="4" s="1"/>
  <c r="S1469" i="4" s="1"/>
  <c r="S1470" i="4" s="1"/>
  <c r="S1471" i="4" s="1"/>
  <c r="S1472" i="4" s="1"/>
  <c r="S1473" i="4" s="1"/>
  <c r="S1474" i="4" s="1"/>
  <c r="S1475" i="4" s="1"/>
  <c r="S1476" i="4" s="1"/>
  <c r="S1477" i="4" s="1"/>
  <c r="S1478" i="4" s="1"/>
  <c r="S1479" i="4" s="1"/>
  <c r="S1480" i="4" s="1"/>
  <c r="S1481" i="4" s="1"/>
  <c r="S1482" i="4" s="1"/>
  <c r="S1483" i="4" s="1"/>
  <c r="S1484" i="4" s="1"/>
  <c r="S1485" i="4" s="1"/>
  <c r="S1486" i="4" s="1"/>
  <c r="S1487" i="4" s="1"/>
  <c r="S1488" i="4" s="1"/>
  <c r="S1489" i="4" s="1"/>
  <c r="S1490" i="4" s="1"/>
  <c r="S1491" i="4" s="1"/>
  <c r="S1492" i="4" s="1"/>
  <c r="S1493" i="4" s="1"/>
  <c r="S1494" i="4" s="1"/>
  <c r="S1495" i="4" s="1"/>
  <c r="S1496" i="4" s="1"/>
  <c r="S1497" i="4" s="1"/>
  <c r="S1498" i="4" s="1"/>
  <c r="S1499" i="4" s="1"/>
  <c r="S1500" i="4" s="1"/>
  <c r="S1501" i="4" s="1"/>
  <c r="S1502" i="4" s="1"/>
  <c r="S1503" i="4" s="1"/>
  <c r="S1504" i="4" s="1"/>
  <c r="S1505" i="4" s="1"/>
  <c r="S1506" i="4" s="1"/>
  <c r="S1507" i="4" s="1"/>
  <c r="S1508" i="4" s="1"/>
  <c r="S1509" i="4" s="1"/>
  <c r="S1510" i="4" s="1"/>
  <c r="S1511" i="4" s="1"/>
  <c r="S1512" i="4" s="1"/>
  <c r="S1513" i="4" s="1"/>
  <c r="S1514" i="4" s="1"/>
  <c r="S1515" i="4" s="1"/>
  <c r="S1516" i="4" s="1"/>
  <c r="S1517" i="4" s="1"/>
  <c r="S1518" i="4" s="1"/>
  <c r="S1519" i="4" s="1"/>
  <c r="S1520" i="4" s="1"/>
  <c r="S1521" i="4" s="1"/>
  <c r="S1522" i="4" s="1"/>
  <c r="S1523" i="4" s="1"/>
  <c r="S1524" i="4" s="1"/>
  <c r="S1525" i="4" s="1"/>
  <c r="S1526" i="4" s="1"/>
  <c r="S1527" i="4" s="1"/>
  <c r="S1528" i="4" s="1"/>
  <c r="S1529" i="4" s="1"/>
  <c r="S1530" i="4" s="1"/>
  <c r="S1531" i="4" s="1"/>
  <c r="S1532" i="4" s="1"/>
  <c r="S1533" i="4" s="1"/>
  <c r="S1534" i="4" s="1"/>
  <c r="S1535" i="4" s="1"/>
  <c r="S1536" i="4" s="1"/>
  <c r="S1537" i="4" s="1"/>
  <c r="S1538" i="4" s="1"/>
  <c r="S1539" i="4" s="1"/>
  <c r="S1540" i="4" s="1"/>
  <c r="S1541" i="4" s="1"/>
  <c r="S1542" i="4" s="1"/>
  <c r="S1543" i="4" s="1"/>
  <c r="S1544" i="4" s="1"/>
  <c r="S1545" i="4" s="1"/>
  <c r="S1546" i="4" s="1"/>
  <c r="S1547" i="4" s="1"/>
  <c r="S1548" i="4" s="1"/>
  <c r="S1549" i="4" s="1"/>
  <c r="S1550" i="4" s="1"/>
  <c r="S1551" i="4" s="1"/>
  <c r="S1552" i="4" s="1"/>
  <c r="S1553" i="4" s="1"/>
  <c r="S1554" i="4" s="1"/>
  <c r="S1555" i="4" s="1"/>
  <c r="S1556" i="4" s="1"/>
  <c r="S1557" i="4" s="1"/>
  <c r="S1558" i="4" s="1"/>
  <c r="S1559" i="4" s="1"/>
  <c r="S1560" i="4" s="1"/>
  <c r="S1561" i="4" s="1"/>
  <c r="S1562" i="4" s="1"/>
  <c r="S1563" i="4" s="1"/>
  <c r="S1564" i="4" s="1"/>
  <c r="S1565" i="4" s="1"/>
  <c r="S1566" i="4" s="1"/>
  <c r="S1567" i="4" s="1"/>
  <c r="S1568" i="4" s="1"/>
  <c r="S1569" i="4" s="1"/>
  <c r="S1570" i="4" s="1"/>
  <c r="S1571" i="4" s="1"/>
  <c r="S1572" i="4" s="1"/>
  <c r="S1573" i="4" s="1"/>
  <c r="S1574" i="4" s="1"/>
  <c r="S1575" i="4" s="1"/>
  <c r="S1576" i="4" s="1"/>
  <c r="S1577" i="4" s="1"/>
  <c r="S1578" i="4" s="1"/>
  <c r="S1579" i="4" s="1"/>
  <c r="S1580" i="4" s="1"/>
  <c r="S1581" i="4" s="1"/>
  <c r="S1582" i="4" s="1"/>
  <c r="S1583" i="4" s="1"/>
  <c r="S1584" i="4" s="1"/>
  <c r="S1585" i="4" s="1"/>
  <c r="S1586" i="4" s="1"/>
  <c r="S1587" i="4" s="1"/>
  <c r="S1588" i="4" s="1"/>
  <c r="S1589" i="4" s="1"/>
  <c r="S1590" i="4" s="1"/>
  <c r="S1591" i="4" s="1"/>
  <c r="S1592" i="4" s="1"/>
  <c r="S1593" i="4" s="1"/>
  <c r="S1594" i="4" s="1"/>
  <c r="S1595" i="4" s="1"/>
  <c r="S1596" i="4" s="1"/>
  <c r="S1597" i="4" s="1"/>
  <c r="S1598" i="4" s="1"/>
  <c r="S1599" i="4" s="1"/>
  <c r="S1600" i="4" s="1"/>
  <c r="S1601" i="4" s="1"/>
  <c r="S1602" i="4" s="1"/>
  <c r="S1603" i="4" s="1"/>
  <c r="S1604" i="4" s="1"/>
  <c r="S1605" i="4" s="1"/>
  <c r="S1606" i="4" s="1"/>
  <c r="S1607" i="4" s="1"/>
  <c r="S1608" i="4" s="1"/>
  <c r="S1609" i="4" s="1"/>
  <c r="S1610" i="4" s="1"/>
  <c r="S1611" i="4" s="1"/>
  <c r="S1612" i="4" s="1"/>
  <c r="S1613" i="4" s="1"/>
  <c r="S1614" i="4" s="1"/>
  <c r="S1615" i="4" s="1"/>
  <c r="S1616" i="4" s="1"/>
  <c r="S1617" i="4" s="1"/>
  <c r="S1618" i="4" s="1"/>
  <c r="S1619" i="4" s="1"/>
  <c r="S1620" i="4" s="1"/>
  <c r="S1621" i="4" s="1"/>
  <c r="S1622" i="4" s="1"/>
  <c r="S1623" i="4" s="1"/>
  <c r="S1624" i="4" s="1"/>
  <c r="S1625" i="4" s="1"/>
  <c r="S1626" i="4" s="1"/>
  <c r="S1627" i="4" s="1"/>
  <c r="S1628" i="4" s="1"/>
  <c r="S1629" i="4" s="1"/>
  <c r="S1630" i="4" s="1"/>
  <c r="S1631" i="4" s="1"/>
  <c r="S1632" i="4" s="1"/>
  <c r="S1633" i="4" s="1"/>
  <c r="S1634" i="4" s="1"/>
  <c r="S1635" i="4" s="1"/>
  <c r="S1636" i="4" s="1"/>
  <c r="S1637" i="4" s="1"/>
  <c r="S1638" i="4" s="1"/>
  <c r="S1639" i="4" s="1"/>
  <c r="S1640" i="4" s="1"/>
  <c r="S1641" i="4" s="1"/>
  <c r="S1642" i="4" s="1"/>
  <c r="S1643" i="4" s="1"/>
  <c r="S1644" i="4" s="1"/>
  <c r="S1645" i="4" s="1"/>
  <c r="S1646" i="4" s="1"/>
  <c r="S1647" i="4" s="1"/>
  <c r="S1648" i="4" s="1"/>
  <c r="S1649" i="4" s="1"/>
  <c r="S1650" i="4" s="1"/>
  <c r="S1651" i="4" s="1"/>
  <c r="S1652" i="4" s="1"/>
  <c r="S1653" i="4" s="1"/>
  <c r="S1654" i="4" s="1"/>
  <c r="S1655" i="4" s="1"/>
  <c r="S1656" i="4" s="1"/>
  <c r="S1657" i="4" s="1"/>
  <c r="S1658" i="4" s="1"/>
  <c r="S1659" i="4" s="1"/>
  <c r="S1660" i="4" s="1"/>
  <c r="S1661" i="4" s="1"/>
  <c r="S1662" i="4" s="1"/>
  <c r="S1663" i="4" s="1"/>
  <c r="S1664" i="4" s="1"/>
  <c r="S1665" i="4" s="1"/>
  <c r="S1666" i="4" s="1"/>
  <c r="S1667" i="4" s="1"/>
  <c r="S1668" i="4" s="1"/>
  <c r="S1669" i="4" s="1"/>
  <c r="S1670" i="4" s="1"/>
  <c r="S1671" i="4" s="1"/>
  <c r="S1672" i="4" s="1"/>
  <c r="S1673" i="4" s="1"/>
  <c r="S1674" i="4" s="1"/>
  <c r="S1675" i="4" s="1"/>
  <c r="S1676" i="4" s="1"/>
  <c r="S1677" i="4" s="1"/>
  <c r="S1678" i="4" s="1"/>
  <c r="S1679" i="4" s="1"/>
  <c r="S1680" i="4" s="1"/>
  <c r="S1681" i="4" s="1"/>
  <c r="S1682" i="4" s="1"/>
  <c r="S1683" i="4" s="1"/>
  <c r="S1684" i="4" s="1"/>
  <c r="S1685" i="4" s="1"/>
  <c r="S1686" i="4" s="1"/>
  <c r="S1687" i="4" s="1"/>
  <c r="S1688" i="4" s="1"/>
  <c r="S1689" i="4" s="1"/>
  <c r="S1690" i="4" s="1"/>
  <c r="S1691" i="4" s="1"/>
  <c r="S1692" i="4" s="1"/>
  <c r="S1693" i="4" s="1"/>
  <c r="S1694" i="4" s="1"/>
  <c r="S1695" i="4" s="1"/>
  <c r="S1696" i="4" s="1"/>
  <c r="S1697" i="4" s="1"/>
  <c r="S1698" i="4" s="1"/>
  <c r="S1699" i="4" s="1"/>
  <c r="S1700" i="4" s="1"/>
  <c r="S1701" i="4" s="1"/>
  <c r="S1702" i="4" s="1"/>
  <c r="S1703" i="4" s="1"/>
  <c r="S1704" i="4" s="1"/>
  <c r="S1705" i="4" s="1"/>
  <c r="S1706" i="4" s="1"/>
  <c r="S1707" i="4" s="1"/>
  <c r="S1708" i="4" s="1"/>
  <c r="S1709" i="4" s="1"/>
  <c r="S1710" i="4" s="1"/>
  <c r="S1711" i="4" s="1"/>
  <c r="S1712" i="4" s="1"/>
  <c r="S1713" i="4" s="1"/>
  <c r="S1714" i="4" s="1"/>
  <c r="S1715" i="4" s="1"/>
  <c r="S1716" i="4" s="1"/>
  <c r="S1717" i="4" s="1"/>
  <c r="S1718" i="4" s="1"/>
  <c r="S1719" i="4" s="1"/>
  <c r="S1720" i="4" s="1"/>
  <c r="S1721" i="4" s="1"/>
  <c r="S1722" i="4" s="1"/>
  <c r="S1723" i="4" s="1"/>
  <c r="S1724" i="4" s="1"/>
  <c r="S1725" i="4" s="1"/>
  <c r="S1726" i="4" s="1"/>
  <c r="S1727" i="4" s="1"/>
  <c r="S1728" i="4" s="1"/>
  <c r="S1729" i="4" s="1"/>
  <c r="S1730" i="4" s="1"/>
  <c r="S1731" i="4" s="1"/>
  <c r="S1732" i="4" s="1"/>
  <c r="S1733" i="4" s="1"/>
  <c r="S1734" i="4" s="1"/>
  <c r="S1735" i="4" s="1"/>
  <c r="S1736" i="4" s="1"/>
  <c r="S1737" i="4" s="1"/>
  <c r="S1738" i="4" s="1"/>
  <c r="S1739" i="4" s="1"/>
  <c r="S1740" i="4" s="1"/>
  <c r="S1741" i="4" s="1"/>
  <c r="S1742" i="4" s="1"/>
  <c r="S1743" i="4" s="1"/>
  <c r="S1744" i="4" s="1"/>
  <c r="S1745" i="4" s="1"/>
  <c r="S1746" i="4" s="1"/>
  <c r="S1747" i="4" s="1"/>
  <c r="S1748" i="4" s="1"/>
  <c r="S1749" i="4" s="1"/>
  <c r="S1750" i="4" s="1"/>
  <c r="S1751" i="4" s="1"/>
  <c r="S1752" i="4" s="1"/>
  <c r="S1753" i="4" s="1"/>
  <c r="S1754" i="4" s="1"/>
  <c r="S1755" i="4" s="1"/>
  <c r="S1756" i="4" s="1"/>
  <c r="S1757" i="4" s="1"/>
  <c r="S1758" i="4" s="1"/>
  <c r="S1759" i="4" s="1"/>
  <c r="S1760" i="4" s="1"/>
  <c r="S1761" i="4" s="1"/>
  <c r="S1762" i="4" s="1"/>
  <c r="S1763" i="4" s="1"/>
  <c r="S1764" i="4" s="1"/>
  <c r="S1765" i="4" s="1"/>
  <c r="S1766" i="4" s="1"/>
  <c r="S1767" i="4" s="1"/>
  <c r="S1768" i="4" s="1"/>
  <c r="S1769" i="4" s="1"/>
  <c r="S1770" i="4" s="1"/>
  <c r="S1771" i="4" s="1"/>
  <c r="S1772" i="4" s="1"/>
  <c r="S1773" i="4" s="1"/>
  <c r="S1774" i="4" s="1"/>
  <c r="S1775" i="4" s="1"/>
  <c r="S1776" i="4" s="1"/>
  <c r="S1777" i="4" s="1"/>
  <c r="S1778" i="4" s="1"/>
  <c r="S1779" i="4" s="1"/>
  <c r="S1780" i="4" s="1"/>
  <c r="S1781" i="4" s="1"/>
  <c r="S1782" i="4" s="1"/>
  <c r="S1783" i="4" s="1"/>
  <c r="S1784" i="4" s="1"/>
  <c r="S1785" i="4" s="1"/>
  <c r="S1786" i="4" s="1"/>
  <c r="S1787" i="4" s="1"/>
  <c r="S1788" i="4" s="1"/>
  <c r="S1789" i="4" s="1"/>
  <c r="S1790" i="4" s="1"/>
  <c r="S1791" i="4" s="1"/>
  <c r="S1792" i="4" s="1"/>
  <c r="S1793" i="4" s="1"/>
  <c r="S1794" i="4" s="1"/>
  <c r="S1795" i="4" s="1"/>
  <c r="S1796" i="4" s="1"/>
  <c r="S1797" i="4" s="1"/>
  <c r="S1798" i="4" s="1"/>
  <c r="S1799" i="4" s="1"/>
  <c r="S1800" i="4" s="1"/>
  <c r="S1801" i="4" s="1"/>
  <c r="S1802" i="4" s="1"/>
  <c r="S1803" i="4" s="1"/>
  <c r="S1804" i="4" s="1"/>
  <c r="S1805" i="4" s="1"/>
  <c r="S1806" i="4" s="1"/>
  <c r="S1807" i="4" s="1"/>
  <c r="S1808" i="4" s="1"/>
  <c r="S1809" i="4" s="1"/>
  <c r="S1810" i="4" s="1"/>
  <c r="S1811" i="4" s="1"/>
  <c r="S1812" i="4" s="1"/>
  <c r="S1813" i="4" s="1"/>
  <c r="S1814" i="4" s="1"/>
  <c r="S1815" i="4" s="1"/>
  <c r="S1816" i="4" s="1"/>
  <c r="S1817" i="4" s="1"/>
  <c r="S1818" i="4" s="1"/>
  <c r="S1819" i="4" s="1"/>
  <c r="S1820" i="4" s="1"/>
  <c r="S1821" i="4" s="1"/>
  <c r="S1822" i="4" s="1"/>
  <c r="S1823" i="4" s="1"/>
  <c r="S1824" i="4" s="1"/>
  <c r="S1825" i="4" s="1"/>
  <c r="S1826" i="4" s="1"/>
  <c r="S1827" i="4" s="1"/>
  <c r="S1828" i="4" s="1"/>
  <c r="S1829" i="4" s="1"/>
  <c r="S1830" i="4" s="1"/>
  <c r="S1831" i="4" s="1"/>
  <c r="S1832" i="4" s="1"/>
  <c r="S1833" i="4" s="1"/>
  <c r="S1834" i="4" s="1"/>
  <c r="S1835" i="4" s="1"/>
  <c r="S1836" i="4" s="1"/>
  <c r="U477" i="4" s="1"/>
  <c r="R3" i="4"/>
  <c r="J264" i="4"/>
  <c r="L263" i="4"/>
  <c r="B8" i="3"/>
  <c r="G4" i="3"/>
  <c r="H3" i="3"/>
  <c r="J3" i="3"/>
  <c r="I4" i="3"/>
  <c r="K4" i="3"/>
  <c r="M3" i="2"/>
  <c r="N3" i="2" s="1"/>
  <c r="K4" i="2"/>
  <c r="G4" i="2"/>
  <c r="L3" i="2"/>
  <c r="H3" i="2"/>
  <c r="I4" i="2"/>
  <c r="J3" i="2"/>
  <c r="G3" i="1"/>
  <c r="G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3" i="1"/>
  <c r="Y6" i="4" l="1"/>
  <c r="U58" i="4"/>
  <c r="U122" i="4"/>
  <c r="U186" i="4"/>
  <c r="U27" i="4"/>
  <c r="U91" i="4"/>
  <c r="U155" i="4"/>
  <c r="U219" i="4"/>
  <c r="U44" i="4"/>
  <c r="U108" i="4"/>
  <c r="U172" i="4"/>
  <c r="U236" i="4"/>
  <c r="U61" i="4"/>
  <c r="U125" i="4"/>
  <c r="U189" i="4"/>
  <c r="U23" i="4"/>
  <c r="U87" i="4"/>
  <c r="U151" i="4"/>
  <c r="U215" i="4"/>
  <c r="U120" i="4"/>
  <c r="U256" i="4"/>
  <c r="U320" i="4"/>
  <c r="U384" i="4"/>
  <c r="U448" i="4"/>
  <c r="U512" i="4"/>
  <c r="U576" i="4"/>
  <c r="U640" i="4"/>
  <c r="U704" i="4"/>
  <c r="U150" i="4"/>
  <c r="U267" i="4"/>
  <c r="U331" i="4"/>
  <c r="U395" i="4"/>
  <c r="U459" i="4"/>
  <c r="U523" i="4"/>
  <c r="U152" i="4"/>
  <c r="U268" i="4"/>
  <c r="U332" i="4"/>
  <c r="U396" i="4"/>
  <c r="U460" i="4"/>
  <c r="U524" i="4"/>
  <c r="U588" i="4"/>
  <c r="U652" i="4"/>
  <c r="U716" i="4"/>
  <c r="U153" i="4"/>
  <c r="U269" i="4"/>
  <c r="U333" i="4"/>
  <c r="U397" i="4"/>
  <c r="U461" i="4"/>
  <c r="U525" i="4"/>
  <c r="U589" i="4"/>
  <c r="U653" i="4"/>
  <c r="U8" i="4"/>
  <c r="U177" i="4"/>
  <c r="U278" i="4"/>
  <c r="U342" i="4"/>
  <c r="U406" i="4"/>
  <c r="U470" i="4"/>
  <c r="U534" i="4"/>
  <c r="U598" i="4"/>
  <c r="U662" i="4"/>
  <c r="U118" i="4"/>
  <c r="U361" i="4"/>
  <c r="U530" i="4"/>
  <c r="U659" i="4"/>
  <c r="U752" i="4"/>
  <c r="U816" i="4"/>
  <c r="U880" i="4"/>
  <c r="U944" i="4"/>
  <c r="U1008" i="4"/>
  <c r="U185" i="4"/>
  <c r="U386" i="4"/>
  <c r="U553" i="4"/>
  <c r="U681" i="4"/>
  <c r="U826" i="4"/>
  <c r="U890" i="4"/>
  <c r="U954" i="4"/>
  <c r="U1018" i="4"/>
  <c r="U1082" i="4"/>
  <c r="U137" i="4"/>
  <c r="U369" i="4"/>
  <c r="U538" i="4"/>
  <c r="U666" i="4"/>
  <c r="U755" i="4"/>
  <c r="U819" i="4"/>
  <c r="U883" i="4"/>
  <c r="U201" i="4"/>
  <c r="U393" i="4"/>
  <c r="U555" i="4"/>
  <c r="U683" i="4"/>
  <c r="U764" i="4"/>
  <c r="U66" i="4"/>
  <c r="U130" i="4"/>
  <c r="U194" i="4"/>
  <c r="U35" i="4"/>
  <c r="U99" i="4"/>
  <c r="U163" i="4"/>
  <c r="U227" i="4"/>
  <c r="U52" i="4"/>
  <c r="U116" i="4"/>
  <c r="U180" i="4"/>
  <c r="U5" i="4"/>
  <c r="U69" i="4"/>
  <c r="U133" i="4"/>
  <c r="U197" i="4"/>
  <c r="U31" i="4"/>
  <c r="U95" i="4"/>
  <c r="U159" i="4"/>
  <c r="U223" i="4"/>
  <c r="U142" i="4"/>
  <c r="U264" i="4"/>
  <c r="U328" i="4"/>
  <c r="U392" i="4"/>
  <c r="U456" i="4"/>
  <c r="U520" i="4"/>
  <c r="U584" i="4"/>
  <c r="U648" i="4"/>
  <c r="U712" i="4"/>
  <c r="U169" i="4"/>
  <c r="U275" i="4"/>
  <c r="U339" i="4"/>
  <c r="U403" i="4"/>
  <c r="U467" i="4"/>
  <c r="U531" i="4"/>
  <c r="U174" i="4"/>
  <c r="U276" i="4"/>
  <c r="U340" i="4"/>
  <c r="U404" i="4"/>
  <c r="U468" i="4"/>
  <c r="U532" i="4"/>
  <c r="U596" i="4"/>
  <c r="U660" i="4"/>
  <c r="U6" i="4"/>
  <c r="U176" i="4"/>
  <c r="U277" i="4"/>
  <c r="U341" i="4"/>
  <c r="U405" i="4"/>
  <c r="U469" i="4"/>
  <c r="U533" i="4"/>
  <c r="U597" i="4"/>
  <c r="U661" i="4"/>
  <c r="U30" i="4"/>
  <c r="U200" i="4"/>
  <c r="U286" i="4"/>
  <c r="U350" i="4"/>
  <c r="U478" i="4"/>
  <c r="U542" i="4"/>
  <c r="U606" i="4"/>
  <c r="U670" i="4"/>
  <c r="U168" i="4"/>
  <c r="U383" i="4"/>
  <c r="U547" i="4"/>
  <c r="U675" i="4"/>
  <c r="U760" i="4"/>
  <c r="U824" i="4"/>
  <c r="U888" i="4"/>
  <c r="U952" i="4"/>
  <c r="U1016" i="4"/>
  <c r="U239" i="4"/>
  <c r="U409" i="4"/>
  <c r="U569" i="4"/>
  <c r="U697" i="4"/>
  <c r="U770" i="4"/>
  <c r="U834" i="4"/>
  <c r="U898" i="4"/>
  <c r="U962" i="4"/>
  <c r="U1026" i="4"/>
  <c r="U1090" i="4"/>
  <c r="U190" i="4"/>
  <c r="U391" i="4"/>
  <c r="U554" i="4"/>
  <c r="U682" i="4"/>
  <c r="U763" i="4"/>
  <c r="U827" i="4"/>
  <c r="U891" i="4"/>
  <c r="U242" i="4"/>
  <c r="U415" i="4"/>
  <c r="U571" i="4"/>
  <c r="U699" i="4"/>
  <c r="U772" i="4"/>
  <c r="U10" i="4"/>
  <c r="U74" i="4"/>
  <c r="U138" i="4"/>
  <c r="U202" i="4"/>
  <c r="U43" i="4"/>
  <c r="U107" i="4"/>
  <c r="U171" i="4"/>
  <c r="U235" i="4"/>
  <c r="U60" i="4"/>
  <c r="U124" i="4"/>
  <c r="U188" i="4"/>
  <c r="U13" i="4"/>
  <c r="U77" i="4"/>
  <c r="U141" i="4"/>
  <c r="U205" i="4"/>
  <c r="U39" i="4"/>
  <c r="U103" i="4"/>
  <c r="U167" i="4"/>
  <c r="U231" i="4"/>
  <c r="U161" i="4"/>
  <c r="U272" i="4"/>
  <c r="U336" i="4"/>
  <c r="U400" i="4"/>
  <c r="U464" i="4"/>
  <c r="U528" i="4"/>
  <c r="U592" i="4"/>
  <c r="U656" i="4"/>
  <c r="U22" i="4"/>
  <c r="U192" i="4"/>
  <c r="U347" i="4"/>
  <c r="U411" i="4"/>
  <c r="U475" i="4"/>
  <c r="U24" i="4"/>
  <c r="U193" i="4"/>
  <c r="U284" i="4"/>
  <c r="U348" i="4"/>
  <c r="U412" i="4"/>
  <c r="U476" i="4"/>
  <c r="U540" i="4"/>
  <c r="U604" i="4"/>
  <c r="U668" i="4"/>
  <c r="U25" i="4"/>
  <c r="U198" i="4"/>
  <c r="U285" i="4"/>
  <c r="U349" i="4"/>
  <c r="U413" i="4"/>
  <c r="U541" i="4"/>
  <c r="U605" i="4"/>
  <c r="U49" i="4"/>
  <c r="U222" i="4"/>
  <c r="U294" i="4"/>
  <c r="U358" i="4"/>
  <c r="U422" i="4"/>
  <c r="U486" i="4"/>
  <c r="U550" i="4"/>
  <c r="U614" i="4"/>
  <c r="U678" i="4"/>
  <c r="U230" i="4"/>
  <c r="U402" i="4"/>
  <c r="U563" i="4"/>
  <c r="U691" i="4"/>
  <c r="U768" i="4"/>
  <c r="U832" i="4"/>
  <c r="U896" i="4"/>
  <c r="U960" i="4"/>
  <c r="U1024" i="4"/>
  <c r="U258" i="4"/>
  <c r="U431" i="4"/>
  <c r="U585" i="4"/>
  <c r="U713" i="4"/>
  <c r="U778" i="4"/>
  <c r="U842" i="4"/>
  <c r="U970" i="4"/>
  <c r="U1034" i="4"/>
  <c r="U1098" i="4"/>
  <c r="U241" i="4"/>
  <c r="U410" i="4"/>
  <c r="U570" i="4"/>
  <c r="U698" i="4"/>
  <c r="U771" i="4"/>
  <c r="U835" i="4"/>
  <c r="U899" i="4"/>
  <c r="U265" i="4"/>
  <c r="U434" i="4"/>
  <c r="U587" i="4"/>
  <c r="U715" i="4"/>
  <c r="U780" i="4"/>
  <c r="U18" i="4"/>
  <c r="U82" i="4"/>
  <c r="U146" i="4"/>
  <c r="U210" i="4"/>
  <c r="U51" i="4"/>
  <c r="U115" i="4"/>
  <c r="U179" i="4"/>
  <c r="U4" i="4"/>
  <c r="U68" i="4"/>
  <c r="U132" i="4"/>
  <c r="U196" i="4"/>
  <c r="U21" i="4"/>
  <c r="U85" i="4"/>
  <c r="U149" i="4"/>
  <c r="U213" i="4"/>
  <c r="U47" i="4"/>
  <c r="U111" i="4"/>
  <c r="U175" i="4"/>
  <c r="U14" i="4"/>
  <c r="U184" i="4"/>
  <c r="U280" i="4"/>
  <c r="U344" i="4"/>
  <c r="U408" i="4"/>
  <c r="U472" i="4"/>
  <c r="U536" i="4"/>
  <c r="U600" i="4"/>
  <c r="U664" i="4"/>
  <c r="U41" i="4"/>
  <c r="U214" i="4"/>
  <c r="U291" i="4"/>
  <c r="U355" i="4"/>
  <c r="U419" i="4"/>
  <c r="U483" i="4"/>
  <c r="U46" i="4"/>
  <c r="U216" i="4"/>
  <c r="U292" i="4"/>
  <c r="U356" i="4"/>
  <c r="U420" i="4"/>
  <c r="U484" i="4"/>
  <c r="U548" i="4"/>
  <c r="U612" i="4"/>
  <c r="U676" i="4"/>
  <c r="U48" i="4"/>
  <c r="U217" i="4"/>
  <c r="U293" i="4"/>
  <c r="U357" i="4"/>
  <c r="U421" i="4"/>
  <c r="U485" i="4"/>
  <c r="U549" i="4"/>
  <c r="U613" i="4"/>
  <c r="U677" i="4"/>
  <c r="U72" i="4"/>
  <c r="U238" i="4"/>
  <c r="U302" i="4"/>
  <c r="U366" i="4"/>
  <c r="U430" i="4"/>
  <c r="U494" i="4"/>
  <c r="U558" i="4"/>
  <c r="U622" i="4"/>
  <c r="U686" i="4"/>
  <c r="U255" i="4"/>
  <c r="U425" i="4"/>
  <c r="U579" i="4"/>
  <c r="U707" i="4"/>
  <c r="U776" i="4"/>
  <c r="U840" i="4"/>
  <c r="U904" i="4"/>
  <c r="U968" i="4"/>
  <c r="U1032" i="4"/>
  <c r="U281" i="4"/>
  <c r="U450" i="4"/>
  <c r="U601" i="4"/>
  <c r="U722" i="4"/>
  <c r="U850" i="4"/>
  <c r="U914" i="4"/>
  <c r="U978" i="4"/>
  <c r="U1042" i="4"/>
  <c r="U1106" i="4"/>
  <c r="U263" i="4"/>
  <c r="U433" i="4"/>
  <c r="U586" i="4"/>
  <c r="U26" i="4"/>
  <c r="U90" i="4"/>
  <c r="U154" i="4"/>
  <c r="U218" i="4"/>
  <c r="U59" i="4"/>
  <c r="U123" i="4"/>
  <c r="U187" i="4"/>
  <c r="U12" i="4"/>
  <c r="U76" i="4"/>
  <c r="U140" i="4"/>
  <c r="U204" i="4"/>
  <c r="U29" i="4"/>
  <c r="U93" i="4"/>
  <c r="U157" i="4"/>
  <c r="U221" i="4"/>
  <c r="U55" i="4"/>
  <c r="U119" i="4"/>
  <c r="U183" i="4"/>
  <c r="U33" i="4"/>
  <c r="U206" i="4"/>
  <c r="U288" i="4"/>
  <c r="U352" i="4"/>
  <c r="U416" i="4"/>
  <c r="U480" i="4"/>
  <c r="U544" i="4"/>
  <c r="U608" i="4"/>
  <c r="U672" i="4"/>
  <c r="U64" i="4"/>
  <c r="U233" i="4"/>
  <c r="U299" i="4"/>
  <c r="U363" i="4"/>
  <c r="U427" i="4"/>
  <c r="U491" i="4"/>
  <c r="U65" i="4"/>
  <c r="U234" i="4"/>
  <c r="U300" i="4"/>
  <c r="U364" i="4"/>
  <c r="U428" i="4"/>
  <c r="U492" i="4"/>
  <c r="U556" i="4"/>
  <c r="U620" i="4"/>
  <c r="U684" i="4"/>
  <c r="U70" i="4"/>
  <c r="U237" i="4"/>
  <c r="U301" i="4"/>
  <c r="U365" i="4"/>
  <c r="U429" i="4"/>
  <c r="U493" i="4"/>
  <c r="U557" i="4"/>
  <c r="U621" i="4"/>
  <c r="U685" i="4"/>
  <c r="U94" i="4"/>
  <c r="U246" i="4"/>
  <c r="U310" i="4"/>
  <c r="U374" i="4"/>
  <c r="U438" i="4"/>
  <c r="U502" i="4"/>
  <c r="U566" i="4"/>
  <c r="U630" i="4"/>
  <c r="U694" i="4"/>
  <c r="U274" i="4"/>
  <c r="U447" i="4"/>
  <c r="U595" i="4"/>
  <c r="U720" i="4"/>
  <c r="U784" i="4"/>
  <c r="U848" i="4"/>
  <c r="U912" i="4"/>
  <c r="U976" i="4"/>
  <c r="U1040" i="4"/>
  <c r="U303" i="4"/>
  <c r="U473" i="4"/>
  <c r="U617" i="4"/>
  <c r="U730" i="4"/>
  <c r="U794" i="4"/>
  <c r="U922" i="4"/>
  <c r="U986" i="4"/>
  <c r="U1050" i="4"/>
  <c r="U1114" i="4"/>
  <c r="U282" i="4"/>
  <c r="U455" i="4"/>
  <c r="U602" i="4"/>
  <c r="U723" i="4"/>
  <c r="U787" i="4"/>
  <c r="U851" i="4"/>
  <c r="U915" i="4"/>
  <c r="U306" i="4"/>
  <c r="U479" i="4"/>
  <c r="U619" i="4"/>
  <c r="U732" i="4"/>
  <c r="U796" i="4"/>
  <c r="U34" i="4"/>
  <c r="U98" i="4"/>
  <c r="U162" i="4"/>
  <c r="U226" i="4"/>
  <c r="U67" i="4"/>
  <c r="U131" i="4"/>
  <c r="U195" i="4"/>
  <c r="U20" i="4"/>
  <c r="U84" i="4"/>
  <c r="U148" i="4"/>
  <c r="U212" i="4"/>
  <c r="U37" i="4"/>
  <c r="U101" i="4"/>
  <c r="U165" i="4"/>
  <c r="U229" i="4"/>
  <c r="U127" i="4"/>
  <c r="U191" i="4"/>
  <c r="U56" i="4"/>
  <c r="U225" i="4"/>
  <c r="U296" i="4"/>
  <c r="U360" i="4"/>
  <c r="U424" i="4"/>
  <c r="U488" i="4"/>
  <c r="U552" i="4"/>
  <c r="U616" i="4"/>
  <c r="U680" i="4"/>
  <c r="U86" i="4"/>
  <c r="U243" i="4"/>
  <c r="U307" i="4"/>
  <c r="U371" i="4"/>
  <c r="U435" i="4"/>
  <c r="U499" i="4"/>
  <c r="U88" i="4"/>
  <c r="U244" i="4"/>
  <c r="U308" i="4"/>
  <c r="U372" i="4"/>
  <c r="U436" i="4"/>
  <c r="U500" i="4"/>
  <c r="U564" i="4"/>
  <c r="U628" i="4"/>
  <c r="U692" i="4"/>
  <c r="U89" i="4"/>
  <c r="U245" i="4"/>
  <c r="U309" i="4"/>
  <c r="U373" i="4"/>
  <c r="U437" i="4"/>
  <c r="U501" i="4"/>
  <c r="U565" i="4"/>
  <c r="U629" i="4"/>
  <c r="U693" i="4"/>
  <c r="U113" i="4"/>
  <c r="U254" i="4"/>
  <c r="U318" i="4"/>
  <c r="U382" i="4"/>
  <c r="U446" i="4"/>
  <c r="U510" i="4"/>
  <c r="U574" i="4"/>
  <c r="U638" i="4"/>
  <c r="U702" i="4"/>
  <c r="U297" i="4"/>
  <c r="U466" i="4"/>
  <c r="U611" i="4"/>
  <c r="U728" i="4"/>
  <c r="U792" i="4"/>
  <c r="U856" i="4"/>
  <c r="U920" i="4"/>
  <c r="U16" i="4"/>
  <c r="U322" i="4"/>
  <c r="U495" i="4"/>
  <c r="U633" i="4"/>
  <c r="U738" i="4"/>
  <c r="U802" i="4"/>
  <c r="U866" i="4"/>
  <c r="U930" i="4"/>
  <c r="U994" i="4"/>
  <c r="U1058" i="4"/>
  <c r="U1122" i="4"/>
  <c r="U305" i="4"/>
  <c r="U474" i="4"/>
  <c r="U618" i="4"/>
  <c r="U731" i="4"/>
  <c r="U795" i="4"/>
  <c r="U859" i="4"/>
  <c r="U32" i="4"/>
  <c r="U329" i="4"/>
  <c r="U498" i="4"/>
  <c r="U635" i="4"/>
  <c r="U740" i="4"/>
  <c r="U804" i="4"/>
  <c r="U178" i="4"/>
  <c r="U211" i="4"/>
  <c r="U228" i="4"/>
  <c r="U15" i="4"/>
  <c r="U97" i="4"/>
  <c r="U440" i="4"/>
  <c r="U696" i="4"/>
  <c r="U387" i="4"/>
  <c r="U260" i="4"/>
  <c r="U516" i="4"/>
  <c r="U134" i="4"/>
  <c r="U453" i="4"/>
  <c r="U709" i="4"/>
  <c r="U398" i="4"/>
  <c r="U654" i="4"/>
  <c r="U643" i="4"/>
  <c r="U936" i="4"/>
  <c r="U537" i="4"/>
  <c r="U882" i="4"/>
  <c r="U80" i="4"/>
  <c r="U739" i="4"/>
  <c r="U907" i="4"/>
  <c r="U539" i="4"/>
  <c r="U812" i="4"/>
  <c r="U876" i="4"/>
  <c r="U940" i="4"/>
  <c r="U1004" i="4"/>
  <c r="U1068" i="4"/>
  <c r="U1132" i="4"/>
  <c r="U1196" i="4"/>
  <c r="U247" i="4"/>
  <c r="U417" i="4"/>
  <c r="U575" i="4"/>
  <c r="U703" i="4"/>
  <c r="U224" i="4"/>
  <c r="U401" i="4"/>
  <c r="U562" i="4"/>
  <c r="U690" i="4"/>
  <c r="U767" i="4"/>
  <c r="U831" i="4"/>
  <c r="U895" i="4"/>
  <c r="U959" i="4"/>
  <c r="U1023" i="4"/>
  <c r="U1087" i="4"/>
  <c r="U1151" i="4"/>
  <c r="U721" i="4"/>
  <c r="U901" i="4"/>
  <c r="U1033" i="4"/>
  <c r="U1136" i="4"/>
  <c r="U1221" i="4"/>
  <c r="U1285" i="4"/>
  <c r="U1349" i="4"/>
  <c r="U615" i="4"/>
  <c r="U862" i="4"/>
  <c r="U1005" i="4"/>
  <c r="U1115" i="4"/>
  <c r="U1202" i="4"/>
  <c r="U1271" i="4"/>
  <c r="U1335" i="4"/>
  <c r="U1399" i="4"/>
  <c r="U1463" i="4"/>
  <c r="U1527" i="4"/>
  <c r="U1591" i="4"/>
  <c r="U1655" i="4"/>
  <c r="U1719" i="4"/>
  <c r="U1783" i="4"/>
  <c r="U313" i="4"/>
  <c r="U781" i="4"/>
  <c r="U942" i="4"/>
  <c r="U1065" i="4"/>
  <c r="U1161" i="4"/>
  <c r="U1240" i="4"/>
  <c r="U1304" i="4"/>
  <c r="U1368" i="4"/>
  <c r="U1432" i="4"/>
  <c r="U1560" i="4"/>
  <c r="U567" i="4"/>
  <c r="U846" i="4"/>
  <c r="U993" i="4"/>
  <c r="U1105" i="4"/>
  <c r="U1194" i="4"/>
  <c r="U1265" i="4"/>
  <c r="U1329" i="4"/>
  <c r="U1393" i="4"/>
  <c r="U1457" i="4"/>
  <c r="U1521" i="4"/>
  <c r="U1585" i="4"/>
  <c r="U1649" i="4"/>
  <c r="U418" i="4"/>
  <c r="U806" i="4"/>
  <c r="U963" i="4"/>
  <c r="U1081" i="4"/>
  <c r="U1174" i="4"/>
  <c r="U1250" i="4"/>
  <c r="U1314" i="4"/>
  <c r="U1378" i="4"/>
  <c r="U1442" i="4"/>
  <c r="U1506" i="4"/>
  <c r="U1570" i="4"/>
  <c r="U1634" i="4"/>
  <c r="U1698" i="4"/>
  <c r="U1762" i="4"/>
  <c r="U711" i="4"/>
  <c r="U894" i="4"/>
  <c r="U1029" i="4"/>
  <c r="U1133" i="4"/>
  <c r="U1218" i="4"/>
  <c r="U1283" i="4"/>
  <c r="U1347" i="4"/>
  <c r="U1411" i="4"/>
  <c r="U1475" i="4"/>
  <c r="U1539" i="4"/>
  <c r="U1603" i="4"/>
  <c r="U1667" i="4"/>
  <c r="U1731" i="4"/>
  <c r="U1795" i="4"/>
  <c r="U753" i="4"/>
  <c r="U1230" i="4"/>
  <c r="U1446" i="4"/>
  <c r="U1608" i="4"/>
  <c r="U1726" i="4"/>
  <c r="U1818" i="4"/>
  <c r="U1364" i="4"/>
  <c r="U1689" i="4"/>
  <c r="U774" i="4"/>
  <c r="U1238" i="4"/>
  <c r="U1453" i="4"/>
  <c r="U1613" i="4"/>
  <c r="U1729" i="4"/>
  <c r="U1821" i="4"/>
  <c r="U877" i="4"/>
  <c r="U1276" i="4"/>
  <c r="U1477" i="4"/>
  <c r="U1630" i="4"/>
  <c r="U1744" i="4"/>
  <c r="U1833" i="4"/>
  <c r="U1126" i="4"/>
  <c r="U1396" i="4"/>
  <c r="U1565" i="4"/>
  <c r="U1694" i="4"/>
  <c r="U1792" i="4"/>
  <c r="U1137" i="4"/>
  <c r="U1589" i="4"/>
  <c r="U3" i="4"/>
  <c r="U1134" i="4"/>
  <c r="U1397" i="4"/>
  <c r="U1566" i="4"/>
  <c r="U1696" i="4"/>
  <c r="U1793" i="4"/>
  <c r="U1088" i="4"/>
  <c r="U1572" i="4"/>
  <c r="U11" i="4"/>
  <c r="U28" i="4"/>
  <c r="U45" i="4"/>
  <c r="U71" i="4"/>
  <c r="U240" i="4"/>
  <c r="U496" i="4"/>
  <c r="U105" i="4"/>
  <c r="U443" i="4"/>
  <c r="U316" i="4"/>
  <c r="U572" i="4"/>
  <c r="U253" i="4"/>
  <c r="U509" i="4"/>
  <c r="U136" i="4"/>
  <c r="U454" i="4"/>
  <c r="U710" i="4"/>
  <c r="U736" i="4"/>
  <c r="U992" i="4"/>
  <c r="U649" i="4"/>
  <c r="U938" i="4"/>
  <c r="U327" i="4"/>
  <c r="U747" i="4"/>
  <c r="U81" i="4"/>
  <c r="U603" i="4"/>
  <c r="U820" i="4"/>
  <c r="U884" i="4"/>
  <c r="U948" i="4"/>
  <c r="U1012" i="4"/>
  <c r="U1076" i="4"/>
  <c r="U1140" i="4"/>
  <c r="U266" i="4"/>
  <c r="U439" i="4"/>
  <c r="U591" i="4"/>
  <c r="U717" i="4"/>
  <c r="U250" i="4"/>
  <c r="U423" i="4"/>
  <c r="U578" i="4"/>
  <c r="U706" i="4"/>
  <c r="U775" i="4"/>
  <c r="U839" i="4"/>
  <c r="U903" i="4"/>
  <c r="U967" i="4"/>
  <c r="U1031" i="4"/>
  <c r="U1095" i="4"/>
  <c r="U1159" i="4"/>
  <c r="U121" i="4"/>
  <c r="U750" i="4"/>
  <c r="U921" i="4"/>
  <c r="U1048" i="4"/>
  <c r="U1146" i="4"/>
  <c r="U1229" i="4"/>
  <c r="U1293" i="4"/>
  <c r="U1357" i="4"/>
  <c r="U679" i="4"/>
  <c r="U885" i="4"/>
  <c r="U1021" i="4"/>
  <c r="U1128" i="4"/>
  <c r="U1213" i="4"/>
  <c r="U1279" i="4"/>
  <c r="U1343" i="4"/>
  <c r="U1407" i="4"/>
  <c r="U1471" i="4"/>
  <c r="U1535" i="4"/>
  <c r="U1599" i="4"/>
  <c r="U1663" i="4"/>
  <c r="U1727" i="4"/>
  <c r="U1791" i="4"/>
  <c r="U399" i="4"/>
  <c r="U801" i="4"/>
  <c r="U958" i="4"/>
  <c r="U1078" i="4"/>
  <c r="U1171" i="4"/>
  <c r="U1248" i="4"/>
  <c r="U1312" i="4"/>
  <c r="U1376" i="4"/>
  <c r="U1440" i="4"/>
  <c r="U1504" i="4"/>
  <c r="U1568" i="4"/>
  <c r="U631" i="4"/>
  <c r="U869" i="4"/>
  <c r="U1009" i="4"/>
  <c r="U1118" i="4"/>
  <c r="U1205" i="4"/>
  <c r="U1273" i="4"/>
  <c r="U1337" i="4"/>
  <c r="U1401" i="4"/>
  <c r="U1465" i="4"/>
  <c r="U1529" i="4"/>
  <c r="U1593" i="4"/>
  <c r="U1657" i="4"/>
  <c r="U505" i="4"/>
  <c r="U829" i="4"/>
  <c r="U979" i="4"/>
  <c r="U1094" i="4"/>
  <c r="U1185" i="4"/>
  <c r="U1258" i="4"/>
  <c r="U1322" i="4"/>
  <c r="U1386" i="4"/>
  <c r="U1450" i="4"/>
  <c r="U1514" i="4"/>
  <c r="U1578" i="4"/>
  <c r="U1642" i="4"/>
  <c r="U1706" i="4"/>
  <c r="U62" i="4"/>
  <c r="U745" i="4"/>
  <c r="U917" i="4"/>
  <c r="U1045" i="4"/>
  <c r="U1144" i="4"/>
  <c r="U1227" i="4"/>
  <c r="U1291" i="4"/>
  <c r="U1355" i="4"/>
  <c r="U1419" i="4"/>
  <c r="U1483" i="4"/>
  <c r="U1547" i="4"/>
  <c r="U1611" i="4"/>
  <c r="U1675" i="4"/>
  <c r="U1739" i="4"/>
  <c r="U1803" i="4"/>
  <c r="U838" i="4"/>
  <c r="U1262" i="4"/>
  <c r="U1469" i="4"/>
  <c r="U1624" i="4"/>
  <c r="U1740" i="4"/>
  <c r="U1829" i="4"/>
  <c r="U1406" i="4"/>
  <c r="U1728" i="4"/>
  <c r="U861" i="4"/>
  <c r="U1270" i="4"/>
  <c r="U1476" i="4"/>
  <c r="U1629" i="4"/>
  <c r="U1742" i="4"/>
  <c r="U1832" i="4"/>
  <c r="U950" i="4"/>
  <c r="U1308" i="4"/>
  <c r="U1500" i="4"/>
  <c r="U1646" i="4"/>
  <c r="U1757" i="4"/>
  <c r="U377" i="4"/>
  <c r="U1169" i="4"/>
  <c r="U1414" i="4"/>
  <c r="U1584" i="4"/>
  <c r="U1708" i="4"/>
  <c r="U1802" i="4"/>
  <c r="U1222" i="4"/>
  <c r="U1621" i="4"/>
  <c r="U441" i="4"/>
  <c r="U1177" i="4"/>
  <c r="U1420" i="4"/>
  <c r="U1588" i="4"/>
  <c r="U1709" i="4"/>
  <c r="U1804" i="4"/>
  <c r="U1179" i="4"/>
  <c r="U1605" i="4"/>
  <c r="U1826" i="4"/>
  <c r="U1097" i="4"/>
  <c r="U1381" i="4"/>
  <c r="U19" i="4"/>
  <c r="U36" i="4"/>
  <c r="U53" i="4"/>
  <c r="U79" i="4"/>
  <c r="U248" i="4"/>
  <c r="U504" i="4"/>
  <c r="U128" i="4"/>
  <c r="U451" i="4"/>
  <c r="U324" i="4"/>
  <c r="U580" i="4"/>
  <c r="U261" i="4"/>
  <c r="U517" i="4"/>
  <c r="U158" i="4"/>
  <c r="U462" i="4"/>
  <c r="U57" i="4"/>
  <c r="U744" i="4"/>
  <c r="U665" i="4"/>
  <c r="U946" i="4"/>
  <c r="U346" i="4"/>
  <c r="U779" i="4"/>
  <c r="U144" i="4"/>
  <c r="U651" i="4"/>
  <c r="U828" i="4"/>
  <c r="U892" i="4"/>
  <c r="U956" i="4"/>
  <c r="U1020" i="4"/>
  <c r="U1084" i="4"/>
  <c r="U1148" i="4"/>
  <c r="U1212" i="4"/>
  <c r="U289" i="4"/>
  <c r="U458" i="4"/>
  <c r="U607" i="4"/>
  <c r="U725" i="4"/>
  <c r="U273" i="4"/>
  <c r="U442" i="4"/>
  <c r="U594" i="4"/>
  <c r="U719" i="4"/>
  <c r="U783" i="4"/>
  <c r="U847" i="4"/>
  <c r="U911" i="4"/>
  <c r="U975" i="4"/>
  <c r="U1039" i="4"/>
  <c r="U1103" i="4"/>
  <c r="U1167" i="4"/>
  <c r="U279" i="4"/>
  <c r="U773" i="4"/>
  <c r="U937" i="4"/>
  <c r="U1061" i="4"/>
  <c r="U1157" i="4"/>
  <c r="U1237" i="4"/>
  <c r="U1301" i="4"/>
  <c r="U1365" i="4"/>
  <c r="U729" i="4"/>
  <c r="U905" i="4"/>
  <c r="U1037" i="4"/>
  <c r="U1138" i="4"/>
  <c r="U1223" i="4"/>
  <c r="U1287" i="4"/>
  <c r="U1351" i="4"/>
  <c r="U1415" i="4"/>
  <c r="U1479" i="4"/>
  <c r="U1543" i="4"/>
  <c r="U1607" i="4"/>
  <c r="U1671" i="4"/>
  <c r="U1735" i="4"/>
  <c r="U1799" i="4"/>
  <c r="U482" i="4"/>
  <c r="U822" i="4"/>
  <c r="U974" i="4"/>
  <c r="U1091" i="4"/>
  <c r="U1182" i="4"/>
  <c r="U1256" i="4"/>
  <c r="U1320" i="4"/>
  <c r="U1384" i="4"/>
  <c r="U1448" i="4"/>
  <c r="U1512" i="4"/>
  <c r="U1576" i="4"/>
  <c r="U695" i="4"/>
  <c r="U889" i="4"/>
  <c r="U1025" i="4"/>
  <c r="U1130" i="4"/>
  <c r="U1216" i="4"/>
  <c r="U1281" i="4"/>
  <c r="U1345" i="4"/>
  <c r="U1409" i="4"/>
  <c r="U1473" i="4"/>
  <c r="U1537" i="4"/>
  <c r="U1601" i="4"/>
  <c r="U1665" i="4"/>
  <c r="U577" i="4"/>
  <c r="U849" i="4"/>
  <c r="U995" i="4"/>
  <c r="U1107" i="4"/>
  <c r="U1195" i="4"/>
  <c r="U1266" i="4"/>
  <c r="U1330" i="4"/>
  <c r="U1394" i="4"/>
  <c r="U1458" i="4"/>
  <c r="U1522" i="4"/>
  <c r="U1586" i="4"/>
  <c r="U1650" i="4"/>
  <c r="U1714" i="4"/>
  <c r="U257" i="4"/>
  <c r="U766" i="4"/>
  <c r="U933" i="4"/>
  <c r="U1057" i="4"/>
  <c r="U1154" i="4"/>
  <c r="U1235" i="4"/>
  <c r="U1299" i="4"/>
  <c r="U1363" i="4"/>
  <c r="U1427" i="4"/>
  <c r="U1491" i="4"/>
  <c r="U1555" i="4"/>
  <c r="U1619" i="4"/>
  <c r="U1683" i="4"/>
  <c r="U1747" i="4"/>
  <c r="U1811" i="4"/>
  <c r="U923" i="4"/>
  <c r="U1294" i="4"/>
  <c r="U1492" i="4"/>
  <c r="U1640" i="4"/>
  <c r="U1752" i="4"/>
  <c r="U271" i="4"/>
  <c r="U1452" i="4"/>
  <c r="U1753" i="4"/>
  <c r="U939" i="4"/>
  <c r="U1302" i="4"/>
  <c r="U1494" i="4"/>
  <c r="U1645" i="4"/>
  <c r="U1756" i="4"/>
  <c r="U1398" i="4"/>
  <c r="U1014" i="4"/>
  <c r="U1340" i="4"/>
  <c r="U1518" i="4"/>
  <c r="U1662" i="4"/>
  <c r="U1769" i="4"/>
  <c r="U673" i="4"/>
  <c r="U1211" i="4"/>
  <c r="U1437" i="4"/>
  <c r="U1600" i="4"/>
  <c r="U1720" i="4"/>
  <c r="U1813" i="4"/>
  <c r="U1286" i="4"/>
  <c r="U1653" i="4"/>
  <c r="U718" i="4"/>
  <c r="U1219" i="4"/>
  <c r="U1438" i="4"/>
  <c r="U1604" i="4"/>
  <c r="U1721" i="4"/>
  <c r="U1814" i="4"/>
  <c r="U1254" i="4"/>
  <c r="U1637" i="4"/>
  <c r="U102" i="4"/>
  <c r="U1145" i="4"/>
  <c r="U1404" i="4"/>
  <c r="U42" i="4"/>
  <c r="U75" i="4"/>
  <c r="U92" i="4"/>
  <c r="U109" i="4"/>
  <c r="U135" i="4"/>
  <c r="U304" i="4"/>
  <c r="U560" i="4"/>
  <c r="U251" i="4"/>
  <c r="U507" i="4"/>
  <c r="U380" i="4"/>
  <c r="U636" i="4"/>
  <c r="U317" i="4"/>
  <c r="U573" i="4"/>
  <c r="U262" i="4"/>
  <c r="U518" i="4"/>
  <c r="U319" i="4"/>
  <c r="U800" i="4"/>
  <c r="U73" i="4"/>
  <c r="U746" i="4"/>
  <c r="U1002" i="4"/>
  <c r="U497" i="4"/>
  <c r="U803" i="4"/>
  <c r="U287" i="4"/>
  <c r="U667" i="4"/>
  <c r="U836" i="4"/>
  <c r="U900" i="4"/>
  <c r="U964" i="4"/>
  <c r="U1028" i="4"/>
  <c r="U1092" i="4"/>
  <c r="U1156" i="4"/>
  <c r="U1220" i="4"/>
  <c r="U311" i="4"/>
  <c r="U481" i="4"/>
  <c r="U623" i="4"/>
  <c r="U733" i="4"/>
  <c r="U295" i="4"/>
  <c r="U465" i="4"/>
  <c r="U610" i="4"/>
  <c r="U727" i="4"/>
  <c r="U791" i="4"/>
  <c r="U855" i="4"/>
  <c r="U919" i="4"/>
  <c r="U983" i="4"/>
  <c r="U1047" i="4"/>
  <c r="U1111" i="4"/>
  <c r="U1175" i="4"/>
  <c r="U362" i="4"/>
  <c r="U793" i="4"/>
  <c r="U953" i="4"/>
  <c r="U1073" i="4"/>
  <c r="U1168" i="4"/>
  <c r="U1245" i="4"/>
  <c r="U1309" i="4"/>
  <c r="U182" i="4"/>
  <c r="U757" i="4"/>
  <c r="U925" i="4"/>
  <c r="U1051" i="4"/>
  <c r="U1149" i="4"/>
  <c r="U1231" i="4"/>
  <c r="U1295" i="4"/>
  <c r="U1359" i="4"/>
  <c r="U1423" i="4"/>
  <c r="U1487" i="4"/>
  <c r="U561" i="4"/>
  <c r="U845" i="4"/>
  <c r="U990" i="4"/>
  <c r="U1104" i="4"/>
  <c r="U1193" i="4"/>
  <c r="U1264" i="4"/>
  <c r="U1328" i="4"/>
  <c r="U1392" i="4"/>
  <c r="U1456" i="4"/>
  <c r="U1520" i="4"/>
  <c r="U9" i="4"/>
  <c r="U737" i="4"/>
  <c r="U910" i="4"/>
  <c r="U1041" i="4"/>
  <c r="U1141" i="4"/>
  <c r="U1225" i="4"/>
  <c r="U1289" i="4"/>
  <c r="U1353" i="4"/>
  <c r="U1417" i="4"/>
  <c r="U1481" i="4"/>
  <c r="U1545" i="4"/>
  <c r="U1609" i="4"/>
  <c r="U1673" i="4"/>
  <c r="U641" i="4"/>
  <c r="U870" i="4"/>
  <c r="U1011" i="4"/>
  <c r="U1120" i="4"/>
  <c r="U1206" i="4"/>
  <c r="U1274" i="4"/>
  <c r="U1338" i="4"/>
  <c r="U1402" i="4"/>
  <c r="U1466" i="4"/>
  <c r="U1530" i="4"/>
  <c r="U1594" i="4"/>
  <c r="U1658" i="4"/>
  <c r="U1722" i="4"/>
  <c r="U343" i="4"/>
  <c r="U789" i="4"/>
  <c r="U949" i="4"/>
  <c r="U1070" i="4"/>
  <c r="U1165" i="4"/>
  <c r="U1243" i="4"/>
  <c r="U1307" i="4"/>
  <c r="U1371" i="4"/>
  <c r="U1435" i="4"/>
  <c r="U1499" i="4"/>
  <c r="U1563" i="4"/>
  <c r="U1627" i="4"/>
  <c r="U50" i="4"/>
  <c r="U83" i="4"/>
  <c r="U100" i="4"/>
  <c r="U117" i="4"/>
  <c r="U143" i="4"/>
  <c r="U312" i="4"/>
  <c r="U568" i="4"/>
  <c r="U259" i="4"/>
  <c r="U515" i="4"/>
  <c r="U388" i="4"/>
  <c r="U644" i="4"/>
  <c r="U325" i="4"/>
  <c r="U581" i="4"/>
  <c r="U270" i="4"/>
  <c r="U526" i="4"/>
  <c r="U338" i="4"/>
  <c r="U808" i="4"/>
  <c r="U126" i="4"/>
  <c r="U754" i="4"/>
  <c r="U1010" i="4"/>
  <c r="U519" i="4"/>
  <c r="U811" i="4"/>
  <c r="U351" i="4"/>
  <c r="U724" i="4"/>
  <c r="U844" i="4"/>
  <c r="U908" i="4"/>
  <c r="U106" i="4"/>
  <c r="U139" i="4"/>
  <c r="U156" i="4"/>
  <c r="U173" i="4"/>
  <c r="U199" i="4"/>
  <c r="U368" i="4"/>
  <c r="U624" i="4"/>
  <c r="U315" i="4"/>
  <c r="U110" i="4"/>
  <c r="U444" i="4"/>
  <c r="U700" i="4"/>
  <c r="U381" i="4"/>
  <c r="U637" i="4"/>
  <c r="U326" i="4"/>
  <c r="U582" i="4"/>
  <c r="U489" i="4"/>
  <c r="U864" i="4"/>
  <c r="U345" i="4"/>
  <c r="U810" i="4"/>
  <c r="U1066" i="4"/>
  <c r="U634" i="4"/>
  <c r="U843" i="4"/>
  <c r="U370" i="4"/>
  <c r="U748" i="4"/>
  <c r="U852" i="4"/>
  <c r="U916" i="4"/>
  <c r="U980" i="4"/>
  <c r="U1044" i="4"/>
  <c r="U1108" i="4"/>
  <c r="U1172" i="4"/>
  <c r="U96" i="4"/>
  <c r="U353" i="4"/>
  <c r="U522" i="4"/>
  <c r="U655" i="4"/>
  <c r="U54" i="4"/>
  <c r="U337" i="4"/>
  <c r="U506" i="4"/>
  <c r="U642" i="4"/>
  <c r="U743" i="4"/>
  <c r="U807" i="4"/>
  <c r="U871" i="4"/>
  <c r="U935" i="4"/>
  <c r="U999" i="4"/>
  <c r="U1063" i="4"/>
  <c r="U1191" i="4"/>
  <c r="U535" i="4"/>
  <c r="U837" i="4"/>
  <c r="U985" i="4"/>
  <c r="U1099" i="4"/>
  <c r="U1189" i="4"/>
  <c r="U1261" i="4"/>
  <c r="U1325" i="4"/>
  <c r="U385" i="4"/>
  <c r="U798" i="4"/>
  <c r="U957" i="4"/>
  <c r="U1077" i="4"/>
  <c r="U1170" i="4"/>
  <c r="U1247" i="4"/>
  <c r="U1311" i="4"/>
  <c r="U1375" i="4"/>
  <c r="U1439" i="4"/>
  <c r="U1503" i="4"/>
  <c r="U1567" i="4"/>
  <c r="U1631" i="4"/>
  <c r="U1695" i="4"/>
  <c r="U1759" i="4"/>
  <c r="U1823" i="4"/>
  <c r="U689" i="4"/>
  <c r="U886" i="4"/>
  <c r="U1022" i="4"/>
  <c r="U1129" i="4"/>
  <c r="U1214" i="4"/>
  <c r="U1280" i="4"/>
  <c r="U1344" i="4"/>
  <c r="U1408" i="4"/>
  <c r="U1472" i="4"/>
  <c r="U1536" i="4"/>
  <c r="U321" i="4"/>
  <c r="U782" i="4"/>
  <c r="U945" i="4"/>
  <c r="U1067" i="4"/>
  <c r="U1162" i="4"/>
  <c r="U1241" i="4"/>
  <c r="U1305" i="4"/>
  <c r="U1369" i="4"/>
  <c r="U1433" i="4"/>
  <c r="U1497" i="4"/>
  <c r="U1561" i="4"/>
  <c r="U1625" i="4"/>
  <c r="U40" i="4"/>
  <c r="U742" i="4"/>
  <c r="U913" i="4"/>
  <c r="U1043" i="4"/>
  <c r="U1142" i="4"/>
  <c r="U1226" i="4"/>
  <c r="U1290" i="4"/>
  <c r="U1354" i="4"/>
  <c r="U1418" i="4"/>
  <c r="U1482" i="4"/>
  <c r="U1546" i="4"/>
  <c r="U1610" i="4"/>
  <c r="U1674" i="4"/>
  <c r="U1738" i="4"/>
  <c r="U513" i="4"/>
  <c r="U830" i="4"/>
  <c r="U981" i="4"/>
  <c r="U1096" i="4"/>
  <c r="U1186" i="4"/>
  <c r="U1259" i="4"/>
  <c r="U1323" i="4"/>
  <c r="U1387" i="4"/>
  <c r="U1451" i="4"/>
  <c r="U1515" i="4"/>
  <c r="U1579" i="4"/>
  <c r="U1643" i="4"/>
  <c r="U1707" i="4"/>
  <c r="U1771" i="4"/>
  <c r="U1835" i="4"/>
  <c r="U1101" i="4"/>
  <c r="U1382" i="4"/>
  <c r="U1556" i="4"/>
  <c r="U1688" i="4"/>
  <c r="U1786" i="4"/>
  <c r="U1110" i="4"/>
  <c r="U1596" i="4"/>
  <c r="U1820" i="4"/>
  <c r="U1113" i="4"/>
  <c r="U1389" i="4"/>
  <c r="U1558" i="4"/>
  <c r="U1692" i="4"/>
  <c r="U1789" i="4"/>
  <c r="U354" i="4"/>
  <c r="U1166" i="4"/>
  <c r="U1413" i="4"/>
  <c r="U1582" i="4"/>
  <c r="U1705" i="4"/>
  <c r="U1801" i="4"/>
  <c r="U955" i="4"/>
  <c r="U1310" i="4"/>
  <c r="U1501" i="4"/>
  <c r="U1648" i="4"/>
  <c r="U1758" i="4"/>
  <c r="U726" i="4"/>
  <c r="U1462" i="4"/>
  <c r="U1749" i="4"/>
  <c r="U966" i="4"/>
  <c r="U1316" i="4"/>
  <c r="U1502" i="4"/>
  <c r="U1652" i="4"/>
  <c r="U1760" i="4"/>
  <c r="U463" i="4"/>
  <c r="U1444" i="4"/>
  <c r="U1736" i="4"/>
  <c r="U833" i="4"/>
  <c r="U1260" i="4"/>
  <c r="U114" i="4"/>
  <c r="U147" i="4"/>
  <c r="U164" i="4"/>
  <c r="U181" i="4"/>
  <c r="U207" i="4"/>
  <c r="U376" i="4"/>
  <c r="U632" i="4"/>
  <c r="U323" i="4"/>
  <c r="U129" i="4"/>
  <c r="U452" i="4"/>
  <c r="U708" i="4"/>
  <c r="U389" i="4"/>
  <c r="U645" i="4"/>
  <c r="U334" i="4"/>
  <c r="U590" i="4"/>
  <c r="U511" i="4"/>
  <c r="U872" i="4"/>
  <c r="U367" i="4"/>
  <c r="U818" i="4"/>
  <c r="U1074" i="4"/>
  <c r="U650" i="4"/>
  <c r="U867" i="4"/>
  <c r="U457" i="4"/>
  <c r="U756" i="4"/>
  <c r="U860" i="4"/>
  <c r="U924" i="4"/>
  <c r="U988" i="4"/>
  <c r="U1052" i="4"/>
  <c r="U1116" i="4"/>
  <c r="U1180" i="4"/>
  <c r="U145" i="4"/>
  <c r="U375" i="4"/>
  <c r="U543" i="4"/>
  <c r="U671" i="4"/>
  <c r="U104" i="4"/>
  <c r="U359" i="4"/>
  <c r="U529" i="4"/>
  <c r="U658" i="4"/>
  <c r="U751" i="4"/>
  <c r="U815" i="4"/>
  <c r="U879" i="4"/>
  <c r="U943" i="4"/>
  <c r="U1007" i="4"/>
  <c r="U1071" i="4"/>
  <c r="U1135" i="4"/>
  <c r="U1199" i="4"/>
  <c r="U599" i="4"/>
  <c r="U857" i="4"/>
  <c r="U1001" i="4"/>
  <c r="U1112" i="4"/>
  <c r="U1200" i="4"/>
  <c r="U1269" i="4"/>
  <c r="U1333" i="4"/>
  <c r="U471" i="4"/>
  <c r="U821" i="4"/>
  <c r="U973" i="4"/>
  <c r="U1089" i="4"/>
  <c r="U1181" i="4"/>
  <c r="U1255" i="4"/>
  <c r="U1319" i="4"/>
  <c r="U1383" i="4"/>
  <c r="U1447" i="4"/>
  <c r="U1511" i="4"/>
  <c r="U1575" i="4"/>
  <c r="U1639" i="4"/>
  <c r="U1703" i="4"/>
  <c r="U1767" i="4"/>
  <c r="U1831" i="4"/>
  <c r="U734" i="4"/>
  <c r="U909" i="4"/>
  <c r="U1038" i="4"/>
  <c r="U1139" i="4"/>
  <c r="U1224" i="4"/>
  <c r="U1352" i="4"/>
  <c r="U1416" i="4"/>
  <c r="U1480" i="4"/>
  <c r="U1544" i="4"/>
  <c r="U407" i="4"/>
  <c r="U805" i="4"/>
  <c r="U961" i="4"/>
  <c r="U1080" i="4"/>
  <c r="U1173" i="4"/>
  <c r="U1249" i="4"/>
  <c r="U1313" i="4"/>
  <c r="U1377" i="4"/>
  <c r="U1441" i="4"/>
  <c r="U1505" i="4"/>
  <c r="U1569" i="4"/>
  <c r="U1633" i="4"/>
  <c r="U249" i="4"/>
  <c r="U765" i="4"/>
  <c r="U931" i="4"/>
  <c r="U1056" i="4"/>
  <c r="U1153" i="4"/>
  <c r="U1234" i="4"/>
  <c r="U1298" i="4"/>
  <c r="U1362" i="4"/>
  <c r="U1426" i="4"/>
  <c r="U1490" i="4"/>
  <c r="U1554" i="4"/>
  <c r="U1618" i="4"/>
  <c r="U1682" i="4"/>
  <c r="U1746" i="4"/>
  <c r="U583" i="4"/>
  <c r="U853" i="4"/>
  <c r="U997" i="4"/>
  <c r="U1109" i="4"/>
  <c r="U1197" i="4"/>
  <c r="U1267" i="4"/>
  <c r="U1331" i="4"/>
  <c r="U1395" i="4"/>
  <c r="U1459" i="4"/>
  <c r="U1523" i="4"/>
  <c r="U1587" i="4"/>
  <c r="U1651" i="4"/>
  <c r="U1715" i="4"/>
  <c r="U1779" i="4"/>
  <c r="U160" i="4"/>
  <c r="U1147" i="4"/>
  <c r="U1405" i="4"/>
  <c r="U1574" i="4"/>
  <c r="U1701" i="4"/>
  <c r="U1797" i="4"/>
  <c r="U1198" i="4"/>
  <c r="U1628" i="4"/>
  <c r="U290" i="4"/>
  <c r="U1158" i="4"/>
  <c r="U1412" i="4"/>
  <c r="U1581" i="4"/>
  <c r="U1704" i="4"/>
  <c r="U1800" i="4"/>
  <c r="U657" i="4"/>
  <c r="U1209" i="4"/>
  <c r="U1436" i="4"/>
  <c r="U1598" i="4"/>
  <c r="U1718" i="4"/>
  <c r="U1812" i="4"/>
  <c r="U1019" i="4"/>
  <c r="U1342" i="4"/>
  <c r="U1524" i="4"/>
  <c r="U1664" i="4"/>
  <c r="U1770" i="4"/>
  <c r="U902" i="4"/>
  <c r="U1508" i="4"/>
  <c r="U1773" i="4"/>
  <c r="U1030" i="4"/>
  <c r="U1348" i="4"/>
  <c r="U1525" i="4"/>
  <c r="U1668" i="4"/>
  <c r="U1772" i="4"/>
  <c r="U817" i="4"/>
  <c r="U1485" i="4"/>
  <c r="U1761" i="4"/>
  <c r="U918" i="4"/>
  <c r="U1292" i="4"/>
  <c r="U170" i="4"/>
  <c r="U203" i="4"/>
  <c r="U220" i="4"/>
  <c r="U7" i="4"/>
  <c r="U78" i="4"/>
  <c r="U432" i="4"/>
  <c r="U688" i="4"/>
  <c r="U379" i="4"/>
  <c r="U252" i="4"/>
  <c r="U508" i="4"/>
  <c r="U112" i="4"/>
  <c r="U445" i="4"/>
  <c r="U701" i="4"/>
  <c r="U390" i="4"/>
  <c r="U646" i="4"/>
  <c r="U627" i="4"/>
  <c r="U928" i="4"/>
  <c r="U514" i="4"/>
  <c r="U874" i="4"/>
  <c r="U17" i="4"/>
  <c r="U714" i="4"/>
  <c r="U875" i="4"/>
  <c r="U521" i="4"/>
  <c r="U788" i="4"/>
  <c r="U868" i="4"/>
  <c r="U932" i="4"/>
  <c r="U996" i="4"/>
  <c r="U1060" i="4"/>
  <c r="U1124" i="4"/>
  <c r="U1188" i="4"/>
  <c r="U208" i="4"/>
  <c r="U394" i="4"/>
  <c r="U559" i="4"/>
  <c r="U687" i="4"/>
  <c r="U166" i="4"/>
  <c r="U378" i="4"/>
  <c r="U546" i="4"/>
  <c r="U674" i="4"/>
  <c r="U759" i="4"/>
  <c r="U887" i="4"/>
  <c r="U951" i="4"/>
  <c r="U1015" i="4"/>
  <c r="U1079" i="4"/>
  <c r="U1143" i="4"/>
  <c r="U1207" i="4"/>
  <c r="U663" i="4"/>
  <c r="U878" i="4"/>
  <c r="U1017" i="4"/>
  <c r="U1125" i="4"/>
  <c r="U1210" i="4"/>
  <c r="U1341" i="4"/>
  <c r="U551" i="4"/>
  <c r="U841" i="4"/>
  <c r="U989" i="4"/>
  <c r="U1102" i="4"/>
  <c r="U1192" i="4"/>
  <c r="U1263" i="4"/>
  <c r="U1327" i="4"/>
  <c r="U1391" i="4"/>
  <c r="U1455" i="4"/>
  <c r="U1519" i="4"/>
  <c r="U1583" i="4"/>
  <c r="U1647" i="4"/>
  <c r="U1711" i="4"/>
  <c r="U1775" i="4"/>
  <c r="U209" i="4"/>
  <c r="U758" i="4"/>
  <c r="U926" i="4"/>
  <c r="U1053" i="4"/>
  <c r="U1150" i="4"/>
  <c r="U1232" i="4"/>
  <c r="U1296" i="4"/>
  <c r="U1360" i="4"/>
  <c r="U1424" i="4"/>
  <c r="U1488" i="4"/>
  <c r="U1552" i="4"/>
  <c r="U490" i="4"/>
  <c r="U825" i="4"/>
  <c r="U977" i="4"/>
  <c r="U1093" i="4"/>
  <c r="U1184" i="4"/>
  <c r="U1257" i="4"/>
  <c r="U1321" i="4"/>
  <c r="U1385" i="4"/>
  <c r="U1449" i="4"/>
  <c r="U1513" i="4"/>
  <c r="U1577" i="4"/>
  <c r="U1641" i="4"/>
  <c r="U335" i="4"/>
  <c r="U785" i="4"/>
  <c r="U947" i="4"/>
  <c r="U1069" i="4"/>
  <c r="U1163" i="4"/>
  <c r="U1242" i="4"/>
  <c r="U1306" i="4"/>
  <c r="U1370" i="4"/>
  <c r="U1434" i="4"/>
  <c r="U1498" i="4"/>
  <c r="U1562" i="4"/>
  <c r="U1626" i="4"/>
  <c r="U1690" i="4"/>
  <c r="U1754" i="4"/>
  <c r="U647" i="4"/>
  <c r="U873" i="4"/>
  <c r="U1013" i="4"/>
  <c r="U1121" i="4"/>
  <c r="U1208" i="4"/>
  <c r="U1275" i="4"/>
  <c r="U1339" i="4"/>
  <c r="U1403" i="4"/>
  <c r="U1467" i="4"/>
  <c r="U1531" i="4"/>
  <c r="U1595" i="4"/>
  <c r="U1659" i="4"/>
  <c r="U1723" i="4"/>
  <c r="U1787" i="4"/>
  <c r="U545" i="4"/>
  <c r="U1190" i="4"/>
  <c r="U1428" i="4"/>
  <c r="U1592" i="4"/>
  <c r="U1713" i="4"/>
  <c r="U1808" i="4"/>
  <c r="U1268" i="4"/>
  <c r="U1660" i="4"/>
  <c r="U609" i="4"/>
  <c r="U1201" i="4"/>
  <c r="U1430" i="4"/>
  <c r="U1597" i="4"/>
  <c r="U1717" i="4"/>
  <c r="U1810" i="4"/>
  <c r="U790" i="4"/>
  <c r="U1244" i="4"/>
  <c r="U1454" i="4"/>
  <c r="U1614" i="4"/>
  <c r="U1732" i="4"/>
  <c r="U1822" i="4"/>
  <c r="U1075" i="4"/>
  <c r="U1373" i="4"/>
  <c r="U1542" i="4"/>
  <c r="U1680" i="4"/>
  <c r="U1781" i="4"/>
  <c r="U1035" i="4"/>
  <c r="U1549" i="4"/>
  <c r="U1805" i="4"/>
  <c r="U1085" i="4"/>
  <c r="U1374" i="4"/>
  <c r="U1548" i="4"/>
  <c r="U1684" i="4"/>
  <c r="U1782" i="4"/>
  <c r="U971" i="4"/>
  <c r="U1526" i="4"/>
  <c r="U1784" i="4"/>
  <c r="U982" i="4"/>
  <c r="U1324" i="4"/>
  <c r="U330" i="4"/>
  <c r="U799" i="4"/>
  <c r="U814" i="4"/>
  <c r="U941" i="4"/>
  <c r="U1559" i="4"/>
  <c r="U1117" i="4"/>
  <c r="U761" i="4"/>
  <c r="U1489" i="4"/>
  <c r="U1217" i="4"/>
  <c r="U1730" i="4"/>
  <c r="U1379" i="4"/>
  <c r="U1763" i="4"/>
  <c r="U1533" i="4"/>
  <c r="U1557" i="4"/>
  <c r="U1540" i="4"/>
  <c r="U1123" i="4"/>
  <c r="U1790" i="4"/>
  <c r="U1632" i="4"/>
  <c r="U1724" i="4"/>
  <c r="U1636" i="4"/>
  <c r="U1697" i="4"/>
  <c r="U1422" i="4"/>
  <c r="U1590" i="4"/>
  <c r="U1712" i="4"/>
  <c r="U1806" i="4"/>
  <c r="U1236" i="4"/>
  <c r="U1580" i="4"/>
  <c r="U1788" i="4"/>
  <c r="U503" i="4"/>
  <c r="U863" i="4"/>
  <c r="U969" i="4"/>
  <c r="U1064" i="4"/>
  <c r="U1623" i="4"/>
  <c r="U1203" i="4"/>
  <c r="U929" i="4"/>
  <c r="U1553" i="4"/>
  <c r="U1282" i="4"/>
  <c r="U426" i="4"/>
  <c r="U1443" i="4"/>
  <c r="U1819" i="4"/>
  <c r="U1656" i="4"/>
  <c r="U1777" i="4"/>
  <c r="U1661" i="4"/>
  <c r="U1372" i="4"/>
  <c r="U797" i="4"/>
  <c r="U1733" i="4"/>
  <c r="U813" i="4"/>
  <c r="U1734" i="4"/>
  <c r="U1794" i="4"/>
  <c r="U1445" i="4"/>
  <c r="U1606" i="4"/>
  <c r="U1725" i="4"/>
  <c r="U1817" i="4"/>
  <c r="U1300" i="4"/>
  <c r="U1612" i="4"/>
  <c r="U1809" i="4"/>
  <c r="U639" i="4"/>
  <c r="U927" i="4"/>
  <c r="U1086" i="4"/>
  <c r="U1160" i="4"/>
  <c r="U1687" i="4"/>
  <c r="U1272" i="4"/>
  <c r="U1054" i="4"/>
  <c r="U1617" i="4"/>
  <c r="U1346" i="4"/>
  <c r="U809" i="4"/>
  <c r="U1507" i="4"/>
  <c r="U1827" i="4"/>
  <c r="U1672" i="4"/>
  <c r="U1798" i="4"/>
  <c r="U1677" i="4"/>
  <c r="U1390" i="4"/>
  <c r="U881" i="4"/>
  <c r="U1745" i="4"/>
  <c r="U897" i="4"/>
  <c r="U1748" i="4"/>
  <c r="U527" i="4"/>
  <c r="U1468" i="4"/>
  <c r="U1622" i="4"/>
  <c r="U1737" i="4"/>
  <c r="U1828" i="4"/>
  <c r="U1332" i="4"/>
  <c r="U1644" i="4"/>
  <c r="U1830" i="4"/>
  <c r="U972" i="4"/>
  <c r="U741" i="4"/>
  <c r="U991" i="4"/>
  <c r="U1178" i="4"/>
  <c r="U1239" i="4"/>
  <c r="U1751" i="4"/>
  <c r="U1336" i="4"/>
  <c r="U1152" i="4"/>
  <c r="U1681" i="4"/>
  <c r="U1410" i="4"/>
  <c r="U965" i="4"/>
  <c r="U1571" i="4"/>
  <c r="U987" i="4"/>
  <c r="U1765" i="4"/>
  <c r="U1003" i="4"/>
  <c r="U1768" i="4"/>
  <c r="U1541" i="4"/>
  <c r="U1246" i="4"/>
  <c r="U1824" i="4"/>
  <c r="U1252" i="4"/>
  <c r="U1825" i="4"/>
  <c r="U749" i="4"/>
  <c r="U1486" i="4"/>
  <c r="U1638" i="4"/>
  <c r="U1750" i="4"/>
  <c r="U593" i="4"/>
  <c r="U1388" i="4"/>
  <c r="U1676" i="4"/>
  <c r="U1036" i="4"/>
  <c r="U314" i="4"/>
  <c r="U1055" i="4"/>
  <c r="U1253" i="4"/>
  <c r="U1303" i="4"/>
  <c r="U1815" i="4"/>
  <c r="U1400" i="4"/>
  <c r="U1233" i="4"/>
  <c r="U705" i="4"/>
  <c r="U1474" i="4"/>
  <c r="U1083" i="4"/>
  <c r="U1635" i="4"/>
  <c r="U1049" i="4"/>
  <c r="U1776" i="4"/>
  <c r="U1062" i="4"/>
  <c r="U1778" i="4"/>
  <c r="U1564" i="4"/>
  <c r="U1278" i="4"/>
  <c r="U1834" i="4"/>
  <c r="U1284" i="4"/>
  <c r="U1836" i="4"/>
  <c r="U1046" i="4"/>
  <c r="U1509" i="4"/>
  <c r="U1654" i="4"/>
  <c r="U1764" i="4"/>
  <c r="U769" i="4"/>
  <c r="U1429" i="4"/>
  <c r="U1702" i="4"/>
  <c r="U1100" i="4"/>
  <c r="U487" i="4"/>
  <c r="U1119" i="4"/>
  <c r="U1317" i="4"/>
  <c r="U1367" i="4"/>
  <c r="U625" i="4"/>
  <c r="U1464" i="4"/>
  <c r="U1297" i="4"/>
  <c r="U893" i="4"/>
  <c r="U1538" i="4"/>
  <c r="U1176" i="4"/>
  <c r="U1691" i="4"/>
  <c r="U1326" i="4"/>
  <c r="U854" i="4"/>
  <c r="U1334" i="4"/>
  <c r="U1710" i="4"/>
  <c r="U1678" i="4"/>
  <c r="U1460" i="4"/>
  <c r="U1350" i="4"/>
  <c r="U1461" i="4"/>
  <c r="U1318" i="4"/>
  <c r="U1187" i="4"/>
  <c r="U1532" i="4"/>
  <c r="U1670" i="4"/>
  <c r="U1774" i="4"/>
  <c r="U934" i="4"/>
  <c r="U1470" i="4"/>
  <c r="U1716" i="4"/>
  <c r="U1164" i="4"/>
  <c r="U626" i="4"/>
  <c r="U1183" i="4"/>
  <c r="U298" i="4"/>
  <c r="U1431" i="4"/>
  <c r="U865" i="4"/>
  <c r="U1528" i="4"/>
  <c r="U1361" i="4"/>
  <c r="U1027" i="4"/>
  <c r="U1602" i="4"/>
  <c r="U1251" i="4"/>
  <c r="U1699" i="4"/>
  <c r="U1358" i="4"/>
  <c r="U998" i="4"/>
  <c r="U1366" i="4"/>
  <c r="U1816" i="4"/>
  <c r="U1693" i="4"/>
  <c r="U1478" i="4"/>
  <c r="U1421" i="4"/>
  <c r="U1484" i="4"/>
  <c r="U1380" i="4"/>
  <c r="U1228" i="4"/>
  <c r="U1550" i="4"/>
  <c r="U1686" i="4"/>
  <c r="U1785" i="4"/>
  <c r="U1059" i="4"/>
  <c r="U1516" i="4"/>
  <c r="U1741" i="4"/>
  <c r="U38" i="4"/>
  <c r="U735" i="4"/>
  <c r="U449" i="4"/>
  <c r="U777" i="4"/>
  <c r="U1495" i="4"/>
  <c r="U1006" i="4"/>
  <c r="U232" i="4"/>
  <c r="U1425" i="4"/>
  <c r="U1131" i="4"/>
  <c r="U1666" i="4"/>
  <c r="U1315" i="4"/>
  <c r="U1755" i="4"/>
  <c r="U1510" i="4"/>
  <c r="U1493" i="4"/>
  <c r="U1517" i="4"/>
  <c r="U1072" i="4"/>
  <c r="U1780" i="4"/>
  <c r="U1616" i="4"/>
  <c r="U1685" i="4"/>
  <c r="U1620" i="4"/>
  <c r="U1669" i="4"/>
  <c r="U1356" i="4"/>
  <c r="U1573" i="4"/>
  <c r="U1700" i="4"/>
  <c r="U1796" i="4"/>
  <c r="U1155" i="4"/>
  <c r="U1534" i="4"/>
  <c r="U1766" i="4"/>
  <c r="U1277" i="4"/>
  <c r="U786" i="4"/>
  <c r="U1743" i="4"/>
  <c r="U1496" i="4"/>
  <c r="U823" i="4"/>
  <c r="U762" i="4"/>
  <c r="U1679" i="4"/>
  <c r="U283" i="4"/>
  <c r="U1215" i="4"/>
  <c r="U1615" i="4"/>
  <c r="U906" i="4"/>
  <c r="U1551" i="4"/>
  <c r="U1288" i="4"/>
  <c r="U414" i="4"/>
  <c r="U669" i="4"/>
  <c r="U63" i="4"/>
  <c r="U1127" i="4"/>
  <c r="U984" i="4"/>
  <c r="U1000" i="4"/>
  <c r="U858" i="4"/>
  <c r="U1807" i="4"/>
  <c r="U1204" i="4"/>
  <c r="N13" i="4"/>
  <c r="T3" i="4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T1003" i="4" s="1"/>
  <c r="T1004" i="4" s="1"/>
  <c r="T1005" i="4" s="1"/>
  <c r="T1006" i="4" s="1"/>
  <c r="T1007" i="4" s="1"/>
  <c r="T1008" i="4" s="1"/>
  <c r="T1009" i="4" s="1"/>
  <c r="T1010" i="4" s="1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T1033" i="4" s="1"/>
  <c r="T1034" i="4" s="1"/>
  <c r="T1035" i="4" s="1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T1058" i="4" s="1"/>
  <c r="T1059" i="4" s="1"/>
  <c r="T1060" i="4" s="1"/>
  <c r="T1061" i="4" s="1"/>
  <c r="T1062" i="4" s="1"/>
  <c r="T1063" i="4" s="1"/>
  <c r="T1064" i="4" s="1"/>
  <c r="T1065" i="4" s="1"/>
  <c r="T1066" i="4" s="1"/>
  <c r="T1067" i="4" s="1"/>
  <c r="T1068" i="4" s="1"/>
  <c r="T1069" i="4" s="1"/>
  <c r="T1070" i="4" s="1"/>
  <c r="T1071" i="4" s="1"/>
  <c r="T1072" i="4" s="1"/>
  <c r="T1073" i="4" s="1"/>
  <c r="T1074" i="4" s="1"/>
  <c r="T1075" i="4" s="1"/>
  <c r="T1076" i="4" s="1"/>
  <c r="T1077" i="4" s="1"/>
  <c r="T1078" i="4" s="1"/>
  <c r="T1079" i="4" s="1"/>
  <c r="T1080" i="4" s="1"/>
  <c r="T1081" i="4" s="1"/>
  <c r="T1082" i="4" s="1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T1105" i="4" s="1"/>
  <c r="T1106" i="4" s="1"/>
  <c r="T1107" i="4" s="1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T1130" i="4" s="1"/>
  <c r="T1131" i="4" s="1"/>
  <c r="T1132" i="4" s="1"/>
  <c r="T1133" i="4" s="1"/>
  <c r="T1134" i="4" s="1"/>
  <c r="T1135" i="4" s="1"/>
  <c r="T1136" i="4" s="1"/>
  <c r="T1137" i="4" s="1"/>
  <c r="T1138" i="4" s="1"/>
  <c r="T1139" i="4" s="1"/>
  <c r="T1140" i="4" s="1"/>
  <c r="T1141" i="4" s="1"/>
  <c r="T1142" i="4" s="1"/>
  <c r="T1143" i="4" s="1"/>
  <c r="T1144" i="4" s="1"/>
  <c r="T1145" i="4" s="1"/>
  <c r="T1146" i="4" s="1"/>
  <c r="T1147" i="4" s="1"/>
  <c r="T1148" i="4" s="1"/>
  <c r="T1149" i="4" s="1"/>
  <c r="T1150" i="4" s="1"/>
  <c r="T1151" i="4" s="1"/>
  <c r="T1152" i="4" s="1"/>
  <c r="T1153" i="4" s="1"/>
  <c r="T1154" i="4" s="1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T1177" i="4" s="1"/>
  <c r="T1178" i="4" s="1"/>
  <c r="T1179" i="4" s="1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T1202" i="4" s="1"/>
  <c r="T1203" i="4" s="1"/>
  <c r="T1204" i="4" s="1"/>
  <c r="T1205" i="4" s="1"/>
  <c r="T1206" i="4" s="1"/>
  <c r="T1207" i="4" s="1"/>
  <c r="T1208" i="4" s="1"/>
  <c r="T1209" i="4" s="1"/>
  <c r="T1210" i="4" s="1"/>
  <c r="T1211" i="4" s="1"/>
  <c r="T1212" i="4" s="1"/>
  <c r="T1213" i="4" s="1"/>
  <c r="T1214" i="4" s="1"/>
  <c r="T1215" i="4" s="1"/>
  <c r="T1216" i="4" s="1"/>
  <c r="T1217" i="4" s="1"/>
  <c r="T1218" i="4" s="1"/>
  <c r="T1219" i="4" s="1"/>
  <c r="T1220" i="4" s="1"/>
  <c r="T1221" i="4" s="1"/>
  <c r="T1222" i="4" s="1"/>
  <c r="T1223" i="4" s="1"/>
  <c r="T1224" i="4" s="1"/>
  <c r="T1225" i="4" s="1"/>
  <c r="T1226" i="4" s="1"/>
  <c r="T1227" i="4" s="1"/>
  <c r="T1228" i="4" s="1"/>
  <c r="T1229" i="4" s="1"/>
  <c r="T1230" i="4" s="1"/>
  <c r="T1231" i="4" s="1"/>
  <c r="T1232" i="4" s="1"/>
  <c r="T1233" i="4" s="1"/>
  <c r="T1234" i="4" s="1"/>
  <c r="T1235" i="4" s="1"/>
  <c r="T1236" i="4" s="1"/>
  <c r="T1237" i="4" s="1"/>
  <c r="T1238" i="4" s="1"/>
  <c r="T1239" i="4" s="1"/>
  <c r="T1240" i="4" s="1"/>
  <c r="T1241" i="4" s="1"/>
  <c r="T1242" i="4" s="1"/>
  <c r="T1243" i="4" s="1"/>
  <c r="T1244" i="4" s="1"/>
  <c r="T1245" i="4" s="1"/>
  <c r="T1246" i="4" s="1"/>
  <c r="T1247" i="4" s="1"/>
  <c r="T1248" i="4" s="1"/>
  <c r="T1249" i="4" s="1"/>
  <c r="T1250" i="4" s="1"/>
  <c r="T1251" i="4" s="1"/>
  <c r="T1252" i="4" s="1"/>
  <c r="T1253" i="4" s="1"/>
  <c r="T1254" i="4" s="1"/>
  <c r="T1255" i="4" s="1"/>
  <c r="T1256" i="4" s="1"/>
  <c r="T1257" i="4" s="1"/>
  <c r="T1258" i="4" s="1"/>
  <c r="T1259" i="4" s="1"/>
  <c r="T1260" i="4" s="1"/>
  <c r="T1261" i="4" s="1"/>
  <c r="T1262" i="4" s="1"/>
  <c r="T1263" i="4" s="1"/>
  <c r="T1264" i="4" s="1"/>
  <c r="T1265" i="4" s="1"/>
  <c r="T1266" i="4" s="1"/>
  <c r="T1267" i="4" s="1"/>
  <c r="T1268" i="4" s="1"/>
  <c r="T1269" i="4" s="1"/>
  <c r="T1270" i="4" s="1"/>
  <c r="T1271" i="4" s="1"/>
  <c r="T1272" i="4" s="1"/>
  <c r="T1273" i="4" s="1"/>
  <c r="T1274" i="4" s="1"/>
  <c r="T1275" i="4" s="1"/>
  <c r="T1276" i="4" s="1"/>
  <c r="T1277" i="4" s="1"/>
  <c r="T1278" i="4" s="1"/>
  <c r="T1279" i="4" s="1"/>
  <c r="T1280" i="4" s="1"/>
  <c r="T1281" i="4" s="1"/>
  <c r="T1282" i="4" s="1"/>
  <c r="T1283" i="4" s="1"/>
  <c r="T1284" i="4" s="1"/>
  <c r="T1285" i="4" s="1"/>
  <c r="T1286" i="4" s="1"/>
  <c r="T1287" i="4" s="1"/>
  <c r="T1288" i="4" s="1"/>
  <c r="T1289" i="4" s="1"/>
  <c r="T1290" i="4" s="1"/>
  <c r="T1291" i="4" s="1"/>
  <c r="T1292" i="4" s="1"/>
  <c r="T1293" i="4" s="1"/>
  <c r="T1294" i="4" s="1"/>
  <c r="T1295" i="4" s="1"/>
  <c r="T1296" i="4" s="1"/>
  <c r="T1297" i="4" s="1"/>
  <c r="T1298" i="4" s="1"/>
  <c r="T1299" i="4" s="1"/>
  <c r="T1300" i="4" s="1"/>
  <c r="T1301" i="4" s="1"/>
  <c r="T1302" i="4" s="1"/>
  <c r="T1303" i="4" s="1"/>
  <c r="T1304" i="4" s="1"/>
  <c r="T1305" i="4" s="1"/>
  <c r="T1306" i="4" s="1"/>
  <c r="T1307" i="4" s="1"/>
  <c r="T1308" i="4" s="1"/>
  <c r="T1309" i="4" s="1"/>
  <c r="T1310" i="4" s="1"/>
  <c r="T1311" i="4" s="1"/>
  <c r="T1312" i="4" s="1"/>
  <c r="T1313" i="4" s="1"/>
  <c r="T1314" i="4" s="1"/>
  <c r="T1315" i="4" s="1"/>
  <c r="T1316" i="4" s="1"/>
  <c r="T1317" i="4" s="1"/>
  <c r="T1318" i="4" s="1"/>
  <c r="T1319" i="4" s="1"/>
  <c r="T1320" i="4" s="1"/>
  <c r="T1321" i="4" s="1"/>
  <c r="T1322" i="4" s="1"/>
  <c r="T1323" i="4" s="1"/>
  <c r="T1324" i="4" s="1"/>
  <c r="T1325" i="4" s="1"/>
  <c r="T1326" i="4" s="1"/>
  <c r="T1327" i="4" s="1"/>
  <c r="T1328" i="4" s="1"/>
  <c r="T1329" i="4" s="1"/>
  <c r="T1330" i="4" s="1"/>
  <c r="T1331" i="4" s="1"/>
  <c r="T1332" i="4" s="1"/>
  <c r="T1333" i="4" s="1"/>
  <c r="T1334" i="4" s="1"/>
  <c r="T1335" i="4" s="1"/>
  <c r="T1336" i="4" s="1"/>
  <c r="T1337" i="4" s="1"/>
  <c r="T1338" i="4" s="1"/>
  <c r="T1339" i="4" s="1"/>
  <c r="T1340" i="4" s="1"/>
  <c r="T1341" i="4" s="1"/>
  <c r="T1342" i="4" s="1"/>
  <c r="T1343" i="4" s="1"/>
  <c r="T1344" i="4" s="1"/>
  <c r="T1345" i="4" s="1"/>
  <c r="T1346" i="4" s="1"/>
  <c r="T1347" i="4" s="1"/>
  <c r="T1348" i="4" s="1"/>
  <c r="T1349" i="4" s="1"/>
  <c r="T1350" i="4" s="1"/>
  <c r="T1351" i="4" s="1"/>
  <c r="T1352" i="4" s="1"/>
  <c r="T1353" i="4" s="1"/>
  <c r="T1354" i="4" s="1"/>
  <c r="T1355" i="4" s="1"/>
  <c r="T1356" i="4" s="1"/>
  <c r="T1357" i="4" s="1"/>
  <c r="T1358" i="4" s="1"/>
  <c r="T1359" i="4" s="1"/>
  <c r="T1360" i="4" s="1"/>
  <c r="T1361" i="4" s="1"/>
  <c r="T1362" i="4" s="1"/>
  <c r="T1363" i="4" s="1"/>
  <c r="T1364" i="4" s="1"/>
  <c r="T1365" i="4" s="1"/>
  <c r="T1366" i="4" s="1"/>
  <c r="T1367" i="4" s="1"/>
  <c r="T1368" i="4" s="1"/>
  <c r="T1369" i="4" s="1"/>
  <c r="T1370" i="4" s="1"/>
  <c r="T1371" i="4" s="1"/>
  <c r="T1372" i="4" s="1"/>
  <c r="T1373" i="4" s="1"/>
  <c r="T1374" i="4" s="1"/>
  <c r="T1375" i="4" s="1"/>
  <c r="T1376" i="4" s="1"/>
  <c r="T1377" i="4" s="1"/>
  <c r="T1378" i="4" s="1"/>
  <c r="T1379" i="4" s="1"/>
  <c r="T1380" i="4" s="1"/>
  <c r="T1381" i="4" s="1"/>
  <c r="T1382" i="4" s="1"/>
  <c r="T1383" i="4" s="1"/>
  <c r="T1384" i="4" s="1"/>
  <c r="T1385" i="4" s="1"/>
  <c r="T1386" i="4" s="1"/>
  <c r="T1387" i="4" s="1"/>
  <c r="T1388" i="4" s="1"/>
  <c r="T1389" i="4" s="1"/>
  <c r="T1390" i="4" s="1"/>
  <c r="T1391" i="4" s="1"/>
  <c r="T1392" i="4" s="1"/>
  <c r="T1393" i="4" s="1"/>
  <c r="T1394" i="4" s="1"/>
  <c r="T1395" i="4" s="1"/>
  <c r="T1396" i="4" s="1"/>
  <c r="T1397" i="4" s="1"/>
  <c r="T1398" i="4" s="1"/>
  <c r="T1399" i="4" s="1"/>
  <c r="T1400" i="4" s="1"/>
  <c r="T1401" i="4" s="1"/>
  <c r="T1402" i="4" s="1"/>
  <c r="T1403" i="4" s="1"/>
  <c r="T1404" i="4" s="1"/>
  <c r="T1405" i="4" s="1"/>
  <c r="T1406" i="4" s="1"/>
  <c r="T1407" i="4" s="1"/>
  <c r="T1408" i="4" s="1"/>
  <c r="T1409" i="4" s="1"/>
  <c r="T1410" i="4" s="1"/>
  <c r="T1411" i="4" s="1"/>
  <c r="T1412" i="4" s="1"/>
  <c r="T1413" i="4" s="1"/>
  <c r="T1414" i="4" s="1"/>
  <c r="T1415" i="4" s="1"/>
  <c r="T1416" i="4" s="1"/>
  <c r="T1417" i="4" s="1"/>
  <c r="T1418" i="4" s="1"/>
  <c r="T1419" i="4" s="1"/>
  <c r="T1420" i="4" s="1"/>
  <c r="T1421" i="4" s="1"/>
  <c r="T1422" i="4" s="1"/>
  <c r="T1423" i="4" s="1"/>
  <c r="T1424" i="4" s="1"/>
  <c r="T1425" i="4" s="1"/>
  <c r="T1426" i="4" s="1"/>
  <c r="T1427" i="4" s="1"/>
  <c r="T1428" i="4" s="1"/>
  <c r="T1429" i="4" s="1"/>
  <c r="T1430" i="4" s="1"/>
  <c r="T1431" i="4" s="1"/>
  <c r="T1432" i="4" s="1"/>
  <c r="T1433" i="4" s="1"/>
  <c r="T1434" i="4" s="1"/>
  <c r="T1435" i="4" s="1"/>
  <c r="T1436" i="4" s="1"/>
  <c r="T1437" i="4" s="1"/>
  <c r="T1438" i="4" s="1"/>
  <c r="T1439" i="4" s="1"/>
  <c r="T1440" i="4" s="1"/>
  <c r="T1441" i="4" s="1"/>
  <c r="T1442" i="4" s="1"/>
  <c r="T1443" i="4" s="1"/>
  <c r="T1444" i="4" s="1"/>
  <c r="T1445" i="4" s="1"/>
  <c r="T1446" i="4" s="1"/>
  <c r="T1447" i="4" s="1"/>
  <c r="T1448" i="4" s="1"/>
  <c r="T1449" i="4" s="1"/>
  <c r="T1450" i="4" s="1"/>
  <c r="T1451" i="4" s="1"/>
  <c r="T1452" i="4" s="1"/>
  <c r="T1453" i="4" s="1"/>
  <c r="T1454" i="4" s="1"/>
  <c r="T1455" i="4" s="1"/>
  <c r="T1456" i="4" s="1"/>
  <c r="T1457" i="4" s="1"/>
  <c r="T1458" i="4" s="1"/>
  <c r="T1459" i="4" s="1"/>
  <c r="T1460" i="4" s="1"/>
  <c r="T1461" i="4" s="1"/>
  <c r="T1462" i="4" s="1"/>
  <c r="T1463" i="4" s="1"/>
  <c r="T1464" i="4" s="1"/>
  <c r="T1465" i="4" s="1"/>
  <c r="T1466" i="4" s="1"/>
  <c r="T1467" i="4" s="1"/>
  <c r="T1468" i="4" s="1"/>
  <c r="T1469" i="4" s="1"/>
  <c r="T1470" i="4" s="1"/>
  <c r="T1471" i="4" s="1"/>
  <c r="T1472" i="4" s="1"/>
  <c r="T1473" i="4" s="1"/>
  <c r="T1474" i="4" s="1"/>
  <c r="T1475" i="4" s="1"/>
  <c r="T1476" i="4" s="1"/>
  <c r="T1477" i="4" s="1"/>
  <c r="T1478" i="4" s="1"/>
  <c r="T1479" i="4" s="1"/>
  <c r="T1480" i="4" s="1"/>
  <c r="T1481" i="4" s="1"/>
  <c r="T1482" i="4" s="1"/>
  <c r="T1483" i="4" s="1"/>
  <c r="T1484" i="4" s="1"/>
  <c r="T1485" i="4" s="1"/>
  <c r="T1486" i="4" s="1"/>
  <c r="T1487" i="4" s="1"/>
  <c r="T1488" i="4" s="1"/>
  <c r="T1489" i="4" s="1"/>
  <c r="T1490" i="4" s="1"/>
  <c r="T1491" i="4" s="1"/>
  <c r="T1492" i="4" s="1"/>
  <c r="T1493" i="4" s="1"/>
  <c r="T1494" i="4" s="1"/>
  <c r="T1495" i="4" s="1"/>
  <c r="T1496" i="4" s="1"/>
  <c r="T1497" i="4" s="1"/>
  <c r="T1498" i="4" s="1"/>
  <c r="T1499" i="4" s="1"/>
  <c r="T1500" i="4" s="1"/>
  <c r="T1501" i="4" s="1"/>
  <c r="T1502" i="4" s="1"/>
  <c r="T1503" i="4" s="1"/>
  <c r="T1504" i="4" s="1"/>
  <c r="T1505" i="4" s="1"/>
  <c r="T1506" i="4" s="1"/>
  <c r="T1507" i="4" s="1"/>
  <c r="T1508" i="4" s="1"/>
  <c r="T1509" i="4" s="1"/>
  <c r="T1510" i="4" s="1"/>
  <c r="T1511" i="4" s="1"/>
  <c r="T1512" i="4" s="1"/>
  <c r="T1513" i="4" s="1"/>
  <c r="T1514" i="4" s="1"/>
  <c r="T1515" i="4" s="1"/>
  <c r="T1516" i="4" s="1"/>
  <c r="T1517" i="4" s="1"/>
  <c r="T1518" i="4" s="1"/>
  <c r="T1519" i="4" s="1"/>
  <c r="T1520" i="4" s="1"/>
  <c r="T1521" i="4" s="1"/>
  <c r="T1522" i="4" s="1"/>
  <c r="T1523" i="4" s="1"/>
  <c r="T1524" i="4" s="1"/>
  <c r="T1525" i="4" s="1"/>
  <c r="T1526" i="4" s="1"/>
  <c r="T1527" i="4" s="1"/>
  <c r="T1528" i="4" s="1"/>
  <c r="T1529" i="4" s="1"/>
  <c r="T1530" i="4" s="1"/>
  <c r="T1531" i="4" s="1"/>
  <c r="T1532" i="4" s="1"/>
  <c r="T1533" i="4" s="1"/>
  <c r="T1534" i="4" s="1"/>
  <c r="T1535" i="4" s="1"/>
  <c r="T1536" i="4" s="1"/>
  <c r="T1537" i="4" s="1"/>
  <c r="T1538" i="4" s="1"/>
  <c r="T1539" i="4" s="1"/>
  <c r="T1540" i="4" s="1"/>
  <c r="T1541" i="4" s="1"/>
  <c r="T1542" i="4" s="1"/>
  <c r="T1543" i="4" s="1"/>
  <c r="T1544" i="4" s="1"/>
  <c r="T1545" i="4" s="1"/>
  <c r="T1546" i="4" s="1"/>
  <c r="T1547" i="4" s="1"/>
  <c r="T1548" i="4" s="1"/>
  <c r="T1549" i="4" s="1"/>
  <c r="T1550" i="4" s="1"/>
  <c r="T1551" i="4" s="1"/>
  <c r="T1552" i="4" s="1"/>
  <c r="T1553" i="4" s="1"/>
  <c r="T1554" i="4" s="1"/>
  <c r="T1555" i="4" s="1"/>
  <c r="T1556" i="4" s="1"/>
  <c r="T1557" i="4" s="1"/>
  <c r="T1558" i="4" s="1"/>
  <c r="T1559" i="4" s="1"/>
  <c r="T1560" i="4" s="1"/>
  <c r="T1561" i="4" s="1"/>
  <c r="T1562" i="4" s="1"/>
  <c r="T1563" i="4" s="1"/>
  <c r="T1564" i="4" s="1"/>
  <c r="T1565" i="4" s="1"/>
  <c r="T1566" i="4" s="1"/>
  <c r="T1567" i="4" s="1"/>
  <c r="T1568" i="4" s="1"/>
  <c r="T1569" i="4" s="1"/>
  <c r="T1570" i="4" s="1"/>
  <c r="T1571" i="4" s="1"/>
  <c r="T1572" i="4" s="1"/>
  <c r="T1573" i="4" s="1"/>
  <c r="T1574" i="4" s="1"/>
  <c r="T1575" i="4" s="1"/>
  <c r="T1576" i="4" s="1"/>
  <c r="T1577" i="4" s="1"/>
  <c r="T1578" i="4" s="1"/>
  <c r="T1579" i="4" s="1"/>
  <c r="T1580" i="4" s="1"/>
  <c r="T1581" i="4" s="1"/>
  <c r="T1582" i="4" s="1"/>
  <c r="T1583" i="4" s="1"/>
  <c r="T1584" i="4" s="1"/>
  <c r="T1585" i="4" s="1"/>
  <c r="T1586" i="4" s="1"/>
  <c r="T1587" i="4" s="1"/>
  <c r="T1588" i="4" s="1"/>
  <c r="T1589" i="4" s="1"/>
  <c r="T1590" i="4" s="1"/>
  <c r="T1591" i="4" s="1"/>
  <c r="T1592" i="4" s="1"/>
  <c r="T1593" i="4" s="1"/>
  <c r="T1594" i="4" s="1"/>
  <c r="T1595" i="4" s="1"/>
  <c r="T1596" i="4" s="1"/>
  <c r="T1597" i="4" s="1"/>
  <c r="T1598" i="4" s="1"/>
  <c r="T1599" i="4" s="1"/>
  <c r="T1600" i="4" s="1"/>
  <c r="T1601" i="4" s="1"/>
  <c r="T1602" i="4" s="1"/>
  <c r="T1603" i="4" s="1"/>
  <c r="T1604" i="4" s="1"/>
  <c r="T1605" i="4" s="1"/>
  <c r="T1606" i="4" s="1"/>
  <c r="T1607" i="4" s="1"/>
  <c r="T1608" i="4" s="1"/>
  <c r="T1609" i="4" s="1"/>
  <c r="T1610" i="4" s="1"/>
  <c r="T1611" i="4" s="1"/>
  <c r="T1612" i="4" s="1"/>
  <c r="T1613" i="4" s="1"/>
  <c r="T1614" i="4" s="1"/>
  <c r="T1615" i="4" s="1"/>
  <c r="T1616" i="4" s="1"/>
  <c r="T1617" i="4" s="1"/>
  <c r="T1618" i="4" s="1"/>
  <c r="T1619" i="4" s="1"/>
  <c r="T1620" i="4" s="1"/>
  <c r="T1621" i="4" s="1"/>
  <c r="T1622" i="4" s="1"/>
  <c r="T1623" i="4" s="1"/>
  <c r="T1624" i="4" s="1"/>
  <c r="T1625" i="4" s="1"/>
  <c r="T1626" i="4" s="1"/>
  <c r="T1627" i="4" s="1"/>
  <c r="T1628" i="4" s="1"/>
  <c r="T1629" i="4" s="1"/>
  <c r="T1630" i="4" s="1"/>
  <c r="T1631" i="4" s="1"/>
  <c r="T1632" i="4" s="1"/>
  <c r="T1633" i="4" s="1"/>
  <c r="T1634" i="4" s="1"/>
  <c r="T1635" i="4" s="1"/>
  <c r="T1636" i="4" s="1"/>
  <c r="T1637" i="4" s="1"/>
  <c r="T1638" i="4" s="1"/>
  <c r="T1639" i="4" s="1"/>
  <c r="T1640" i="4" s="1"/>
  <c r="T1641" i="4" s="1"/>
  <c r="T1642" i="4" s="1"/>
  <c r="T1643" i="4" s="1"/>
  <c r="T1644" i="4" s="1"/>
  <c r="T1645" i="4" s="1"/>
  <c r="T1646" i="4" s="1"/>
  <c r="T1647" i="4" s="1"/>
  <c r="T1648" i="4" s="1"/>
  <c r="T1649" i="4" s="1"/>
  <c r="T1650" i="4" s="1"/>
  <c r="T1651" i="4" s="1"/>
  <c r="T1652" i="4" s="1"/>
  <c r="T1653" i="4" s="1"/>
  <c r="T1654" i="4" s="1"/>
  <c r="T1655" i="4" s="1"/>
  <c r="T1656" i="4" s="1"/>
  <c r="T1657" i="4" s="1"/>
  <c r="T1658" i="4" s="1"/>
  <c r="T1659" i="4" s="1"/>
  <c r="T1660" i="4" s="1"/>
  <c r="T1661" i="4" s="1"/>
  <c r="T1662" i="4" s="1"/>
  <c r="T1663" i="4" s="1"/>
  <c r="T1664" i="4" s="1"/>
  <c r="T1665" i="4" s="1"/>
  <c r="T1666" i="4" s="1"/>
  <c r="T1667" i="4" s="1"/>
  <c r="T1668" i="4" s="1"/>
  <c r="T1669" i="4" s="1"/>
  <c r="T1670" i="4" s="1"/>
  <c r="T1671" i="4" s="1"/>
  <c r="T1672" i="4" s="1"/>
  <c r="T1673" i="4" s="1"/>
  <c r="T1674" i="4" s="1"/>
  <c r="T1675" i="4" s="1"/>
  <c r="T1676" i="4" s="1"/>
  <c r="T1677" i="4" s="1"/>
  <c r="T1678" i="4" s="1"/>
  <c r="T1679" i="4" s="1"/>
  <c r="T1680" i="4" s="1"/>
  <c r="T1681" i="4" s="1"/>
  <c r="T1682" i="4" s="1"/>
  <c r="T1683" i="4" s="1"/>
  <c r="T1684" i="4" s="1"/>
  <c r="T1685" i="4" s="1"/>
  <c r="T1686" i="4" s="1"/>
  <c r="T1687" i="4" s="1"/>
  <c r="T1688" i="4" s="1"/>
  <c r="T1689" i="4" s="1"/>
  <c r="T1690" i="4" s="1"/>
  <c r="T1691" i="4" s="1"/>
  <c r="T1692" i="4" s="1"/>
  <c r="T1693" i="4" s="1"/>
  <c r="T1694" i="4" s="1"/>
  <c r="T1695" i="4" s="1"/>
  <c r="T1696" i="4" s="1"/>
  <c r="T1697" i="4" s="1"/>
  <c r="T1698" i="4" s="1"/>
  <c r="T1699" i="4" s="1"/>
  <c r="T1700" i="4" s="1"/>
  <c r="T1701" i="4" s="1"/>
  <c r="T1702" i="4" s="1"/>
  <c r="T1703" i="4" s="1"/>
  <c r="T1704" i="4" s="1"/>
  <c r="T1705" i="4" s="1"/>
  <c r="T1706" i="4" s="1"/>
  <c r="T1707" i="4" s="1"/>
  <c r="T1708" i="4" s="1"/>
  <c r="T1709" i="4" s="1"/>
  <c r="T1710" i="4" s="1"/>
  <c r="T1711" i="4" s="1"/>
  <c r="T1712" i="4" s="1"/>
  <c r="T1713" i="4" s="1"/>
  <c r="T1714" i="4" s="1"/>
  <c r="T1715" i="4" s="1"/>
  <c r="T1716" i="4" s="1"/>
  <c r="T1717" i="4" s="1"/>
  <c r="T1718" i="4" s="1"/>
  <c r="T1719" i="4" s="1"/>
  <c r="T1720" i="4" s="1"/>
  <c r="T1721" i="4" s="1"/>
  <c r="T1722" i="4" s="1"/>
  <c r="T1723" i="4" s="1"/>
  <c r="T1724" i="4" s="1"/>
  <c r="T1725" i="4" s="1"/>
  <c r="T1726" i="4" s="1"/>
  <c r="T1727" i="4" s="1"/>
  <c r="T1728" i="4" s="1"/>
  <c r="T1729" i="4" s="1"/>
  <c r="T1730" i="4" s="1"/>
  <c r="T1731" i="4" s="1"/>
  <c r="T1732" i="4" s="1"/>
  <c r="T1733" i="4" s="1"/>
  <c r="T1734" i="4" s="1"/>
  <c r="T1735" i="4" s="1"/>
  <c r="T1736" i="4" s="1"/>
  <c r="T1737" i="4" s="1"/>
  <c r="T1738" i="4" s="1"/>
  <c r="T1739" i="4" s="1"/>
  <c r="T1740" i="4" s="1"/>
  <c r="T1741" i="4" s="1"/>
  <c r="T1742" i="4" s="1"/>
  <c r="T1743" i="4" s="1"/>
  <c r="T1744" i="4" s="1"/>
  <c r="T1745" i="4" s="1"/>
  <c r="T1746" i="4" s="1"/>
  <c r="T1747" i="4" s="1"/>
  <c r="T1748" i="4" s="1"/>
  <c r="T1749" i="4" s="1"/>
  <c r="T1750" i="4" s="1"/>
  <c r="T1751" i="4" s="1"/>
  <c r="T1752" i="4" s="1"/>
  <c r="T1753" i="4" s="1"/>
  <c r="T1754" i="4" s="1"/>
  <c r="T1755" i="4" s="1"/>
  <c r="T1756" i="4" s="1"/>
  <c r="T1757" i="4" s="1"/>
  <c r="T1758" i="4" s="1"/>
  <c r="T1759" i="4" s="1"/>
  <c r="T1760" i="4" s="1"/>
  <c r="T1761" i="4" s="1"/>
  <c r="T1762" i="4" s="1"/>
  <c r="T1763" i="4" s="1"/>
  <c r="T1764" i="4" s="1"/>
  <c r="T1765" i="4" s="1"/>
  <c r="T1766" i="4" s="1"/>
  <c r="T1767" i="4" s="1"/>
  <c r="T1768" i="4" s="1"/>
  <c r="T1769" i="4" s="1"/>
  <c r="T1770" i="4" s="1"/>
  <c r="T1771" i="4" s="1"/>
  <c r="T1772" i="4" s="1"/>
  <c r="T1773" i="4" s="1"/>
  <c r="T1774" i="4" s="1"/>
  <c r="T1775" i="4" s="1"/>
  <c r="T1776" i="4" s="1"/>
  <c r="T1777" i="4" s="1"/>
  <c r="T1778" i="4" s="1"/>
  <c r="T1779" i="4" s="1"/>
  <c r="T1780" i="4" s="1"/>
  <c r="T1781" i="4" s="1"/>
  <c r="T1782" i="4" s="1"/>
  <c r="T1783" i="4" s="1"/>
  <c r="T1784" i="4" s="1"/>
  <c r="T1785" i="4" s="1"/>
  <c r="T1786" i="4" s="1"/>
  <c r="T1787" i="4" s="1"/>
  <c r="T1788" i="4" s="1"/>
  <c r="T1789" i="4" s="1"/>
  <c r="T1790" i="4" s="1"/>
  <c r="T1791" i="4" s="1"/>
  <c r="T1792" i="4" s="1"/>
  <c r="T1793" i="4" s="1"/>
  <c r="T1794" i="4" s="1"/>
  <c r="T1795" i="4" s="1"/>
  <c r="T1796" i="4" s="1"/>
  <c r="T1797" i="4" s="1"/>
  <c r="T1798" i="4" s="1"/>
  <c r="T1799" i="4" s="1"/>
  <c r="T1800" i="4" s="1"/>
  <c r="T1801" i="4" s="1"/>
  <c r="T1802" i="4" s="1"/>
  <c r="T1803" i="4" s="1"/>
  <c r="T1804" i="4" s="1"/>
  <c r="T1805" i="4" s="1"/>
  <c r="T1806" i="4" s="1"/>
  <c r="T1807" i="4" s="1"/>
  <c r="T1808" i="4" s="1"/>
  <c r="T1809" i="4" s="1"/>
  <c r="T1810" i="4" s="1"/>
  <c r="T1811" i="4" s="1"/>
  <c r="T1812" i="4" s="1"/>
  <c r="T1813" i="4" s="1"/>
  <c r="T1814" i="4" s="1"/>
  <c r="T1815" i="4" s="1"/>
  <c r="T1816" i="4" s="1"/>
  <c r="T1817" i="4" s="1"/>
  <c r="T1818" i="4" s="1"/>
  <c r="T1819" i="4" s="1"/>
  <c r="T1820" i="4" s="1"/>
  <c r="T1821" i="4" s="1"/>
  <c r="T1822" i="4" s="1"/>
  <c r="T1823" i="4" s="1"/>
  <c r="T1824" i="4" s="1"/>
  <c r="T1825" i="4" s="1"/>
  <c r="T1826" i="4" s="1"/>
  <c r="T1827" i="4" s="1"/>
  <c r="T1828" i="4" s="1"/>
  <c r="T1829" i="4" s="1"/>
  <c r="T1830" i="4" s="1"/>
  <c r="T1831" i="4" s="1"/>
  <c r="T1832" i="4" s="1"/>
  <c r="T1833" i="4" s="1"/>
  <c r="T1834" i="4" s="1"/>
  <c r="T1835" i="4" s="1"/>
  <c r="T1836" i="4" s="1"/>
  <c r="V786" i="4" s="1"/>
  <c r="J265" i="4"/>
  <c r="L264" i="4"/>
  <c r="K5" i="3"/>
  <c r="I5" i="3"/>
  <c r="J4" i="3"/>
  <c r="H4" i="3"/>
  <c r="G5" i="3"/>
  <c r="I5" i="2"/>
  <c r="J4" i="2"/>
  <c r="H4" i="2"/>
  <c r="G5" i="2"/>
  <c r="L4" i="2"/>
  <c r="K5" i="2"/>
  <c r="M4" i="2"/>
  <c r="N4" i="2" s="1"/>
  <c r="Y7" i="4" l="1"/>
  <c r="V414" i="4"/>
  <c r="V669" i="4"/>
  <c r="V762" i="4"/>
  <c r="V63" i="4"/>
  <c r="V906" i="4"/>
  <c r="V3" i="4"/>
  <c r="V283" i="4"/>
  <c r="V984" i="4"/>
  <c r="O12" i="4"/>
  <c r="V155" i="4"/>
  <c r="V1198" i="4"/>
  <c r="V1702" i="4"/>
  <c r="V1594" i="4"/>
  <c r="V1808" i="4"/>
  <c r="V1034" i="4"/>
  <c r="V1658" i="4"/>
  <c r="V1472" i="4"/>
  <c r="V1786" i="4"/>
  <c r="V894" i="4"/>
  <c r="V1638" i="4"/>
  <c r="V1830" i="4"/>
  <c r="V1408" i="4"/>
  <c r="V1722" i="4"/>
  <c r="V1680" i="4"/>
  <c r="V1744" i="4"/>
  <c r="V1766" i="4"/>
  <c r="V1536" i="4"/>
  <c r="V1616" i="4"/>
  <c r="V1344" i="4"/>
  <c r="V615" i="4"/>
  <c r="V1120" i="4"/>
  <c r="V1271" i="4"/>
  <c r="V1487" i="4"/>
  <c r="V1177" i="4"/>
  <c r="V1669" i="4"/>
  <c r="V1127" i="4"/>
  <c r="V1692" i="4"/>
  <c r="V1157" i="4"/>
  <c r="V1651" i="4"/>
  <c r="V1735" i="4"/>
  <c r="V1206" i="4"/>
  <c r="V1382" i="4"/>
  <c r="V1405" i="4"/>
  <c r="V1812" i="4"/>
  <c r="V1294" i="4"/>
  <c r="V858" i="4"/>
  <c r="V1144" i="4"/>
  <c r="V1569" i="4"/>
  <c r="V975" i="4"/>
  <c r="V521" i="4"/>
  <c r="V374" i="4"/>
  <c r="V613" i="4"/>
  <c r="V932" i="4"/>
  <c r="V231" i="4"/>
  <c r="V899" i="4"/>
  <c r="V143" i="4"/>
  <c r="V961" i="4"/>
  <c r="V309" i="4"/>
  <c r="V332" i="4"/>
  <c r="V250" i="4"/>
  <c r="V201" i="4"/>
  <c r="V424" i="4"/>
  <c r="V318" i="4"/>
  <c r="V1216" i="4"/>
  <c r="V1663" i="4"/>
  <c r="V1119" i="4"/>
  <c r="V1305" i="4"/>
  <c r="V1717" i="4"/>
  <c r="V1185" i="4"/>
  <c r="V1612" i="4"/>
  <c r="V1050" i="4"/>
  <c r="V1507" i="4"/>
  <c r="V815" i="4"/>
  <c r="V1664" i="4"/>
  <c r="V1591" i="4"/>
  <c r="V1018" i="4"/>
  <c r="V1223" i="4"/>
  <c r="V1773" i="4"/>
  <c r="V1249" i="4"/>
  <c r="V1668" i="4"/>
  <c r="V1126" i="4"/>
  <c r="V1563" i="4"/>
  <c r="V962" i="4"/>
  <c r="V1360" i="4"/>
  <c r="V1583" i="4"/>
  <c r="V1002" i="4"/>
  <c r="V1214" i="4"/>
  <c r="V1637" i="4"/>
  <c r="V1085" i="4"/>
  <c r="V1532" i="4"/>
  <c r="V882" i="4"/>
  <c r="V1427" i="4"/>
  <c r="V1586" i="4"/>
  <c r="V1650" i="4"/>
  <c r="V1298" i="4"/>
  <c r="V1447" i="4"/>
  <c r="V303" i="4"/>
  <c r="V1042" i="4"/>
  <c r="V1501" i="4"/>
  <c r="V799" i="4"/>
  <c r="V1396" i="4"/>
  <c r="V766" i="4"/>
  <c r="V1631" i="4"/>
  <c r="V1077" i="4"/>
  <c r="V1269" i="4"/>
  <c r="V1685" i="4"/>
  <c r="V1149" i="4"/>
  <c r="V1580" i="4"/>
  <c r="V998" i="4"/>
  <c r="V1475" i="4"/>
  <c r="V647" i="4"/>
  <c r="V1750" i="4"/>
  <c r="V1495" i="4"/>
  <c r="V783" i="4"/>
  <c r="V1106" i="4"/>
  <c r="V1549" i="4"/>
  <c r="V927" i="4"/>
  <c r="V1444" i="4"/>
  <c r="V239" i="4"/>
  <c r="V1338" i="4"/>
  <c r="V1498" i="4"/>
  <c r="V1643" i="4"/>
  <c r="V1093" i="4"/>
  <c r="V1282" i="4"/>
  <c r="V1689" i="4"/>
  <c r="V1153" i="4"/>
  <c r="V681" i="4"/>
  <c r="V550" i="4"/>
  <c r="V765" i="4"/>
  <c r="V1052" i="4"/>
  <c r="V473" i="4"/>
  <c r="V1019" i="4"/>
  <c r="V421" i="4"/>
  <c r="V183" i="4"/>
  <c r="V511" i="4"/>
  <c r="V452" i="4"/>
  <c r="V19" i="4"/>
  <c r="V321" i="4"/>
  <c r="V544" i="4"/>
  <c r="V32" i="4"/>
  <c r="V1712" i="4"/>
  <c r="V1130" i="4"/>
  <c r="V637" i="4"/>
  <c r="V1361" i="4"/>
  <c r="V880" i="4"/>
  <c r="V93" i="4"/>
  <c r="V949" i="4"/>
  <c r="V277" i="4"/>
  <c r="V718" i="4"/>
  <c r="V1203" i="4"/>
  <c r="V674" i="4"/>
  <c r="V534" i="4"/>
  <c r="V753" i="4"/>
  <c r="V1496" i="4"/>
  <c r="V1423" i="4"/>
  <c r="V1096" i="4"/>
  <c r="V1605" i="4"/>
  <c r="V1041" i="4"/>
  <c r="V1628" i="4"/>
  <c r="V1072" i="4"/>
  <c r="V1587" i="4"/>
  <c r="V1671" i="4"/>
  <c r="V1129" i="4"/>
  <c r="V1314" i="4"/>
  <c r="V1341" i="4"/>
  <c r="V1748" i="4"/>
  <c r="V1221" i="4"/>
  <c r="V477" i="4"/>
  <c r="V1058" i="4"/>
  <c r="V1505" i="4"/>
  <c r="V810" i="4"/>
  <c r="V429" i="4"/>
  <c r="V215" i="4"/>
  <c r="V527" i="4"/>
  <c r="V868" i="4"/>
  <c r="V45" i="4"/>
  <c r="V835" i="4"/>
  <c r="V726" i="4"/>
  <c r="V897" i="4"/>
  <c r="V139" i="4"/>
  <c r="V268" i="4"/>
  <c r="V186" i="4"/>
  <c r="V137" i="4"/>
  <c r="V360" i="4"/>
  <c r="V254" i="4"/>
  <c r="V1642" i="4"/>
  <c r="V1599" i="4"/>
  <c r="V1033" i="4"/>
  <c r="V1232" i="4"/>
  <c r="V1653" i="4"/>
  <c r="V1105" i="4"/>
  <c r="V1548" i="4"/>
  <c r="V926" i="4"/>
  <c r="V1443" i="4"/>
  <c r="V219" i="4"/>
  <c r="V1834" i="4"/>
  <c r="V1527" i="4"/>
  <c r="V870" i="4"/>
  <c r="V1150" i="4"/>
  <c r="V1709" i="4"/>
  <c r="V1176" i="4"/>
  <c r="V1604" i="4"/>
  <c r="V1040" i="4"/>
  <c r="V1499" i="4"/>
  <c r="V794" i="4"/>
  <c r="V1686" i="4"/>
  <c r="V1519" i="4"/>
  <c r="V847" i="4"/>
  <c r="V1138" i="4"/>
  <c r="V1573" i="4"/>
  <c r="V983" i="4"/>
  <c r="V1468" i="4"/>
  <c r="V573" i="4"/>
  <c r="V1363" i="4"/>
  <c r="V1522" i="4"/>
  <c r="V1822" i="4"/>
  <c r="V1666" i="4"/>
  <c r="V1383" i="4"/>
  <c r="V1542" i="4"/>
  <c r="V910" i="4"/>
  <c r="V1437" i="4"/>
  <c r="V91" i="4"/>
  <c r="V1330" i="4"/>
  <c r="V1488" i="4"/>
  <c r="V1567" i="4"/>
  <c r="V970" i="4"/>
  <c r="V1196" i="4"/>
  <c r="V1621" i="4"/>
  <c r="V1063" i="4"/>
  <c r="V1516" i="4"/>
  <c r="V839" i="4"/>
  <c r="V1411" i="4"/>
  <c r="V1570" i="4"/>
  <c r="V1432" i="4"/>
  <c r="V1431" i="4"/>
  <c r="V1590" i="4"/>
  <c r="V1016" i="4"/>
  <c r="V1485" i="4"/>
  <c r="V751" i="4"/>
  <c r="V1380" i="4"/>
  <c r="V1787" i="4"/>
  <c r="V1265" i="4"/>
  <c r="V1434" i="4"/>
  <c r="V1579" i="4"/>
  <c r="V994" i="4"/>
  <c r="V1209" i="4"/>
  <c r="V1625" i="4"/>
  <c r="V1069" i="4"/>
  <c r="V595" i="4"/>
  <c r="V463" i="4"/>
  <c r="V687" i="4"/>
  <c r="V988" i="4"/>
  <c r="V371" i="4"/>
  <c r="V955" i="4"/>
  <c r="V293" i="4"/>
  <c r="V1017" i="4"/>
  <c r="V418" i="4"/>
  <c r="V388" i="4"/>
  <c r="V306" i="4"/>
  <c r="V257" i="4"/>
  <c r="V480" i="4"/>
  <c r="V23" i="4"/>
  <c r="V1317" i="4"/>
  <c r="V1618" i="4"/>
  <c r="V1809" i="4"/>
  <c r="V1290" i="4"/>
  <c r="V816" i="4"/>
  <c r="V710" i="4"/>
  <c r="V885" i="4"/>
  <c r="V107" i="4"/>
  <c r="V633" i="4"/>
  <c r="V1139" i="4"/>
  <c r="V589" i="4"/>
  <c r="V445" i="4"/>
  <c r="V671" i="4"/>
  <c r="V1142" i="4"/>
  <c r="V1730" i="4"/>
  <c r="V1359" i="4"/>
  <c r="V1582" i="4"/>
  <c r="V1000" i="4"/>
  <c r="V1541" i="4"/>
  <c r="V1564" i="4"/>
  <c r="V966" i="4"/>
  <c r="V1523" i="4"/>
  <c r="V1607" i="4"/>
  <c r="V1045" i="4"/>
  <c r="V1241" i="4"/>
  <c r="V1789" i="4"/>
  <c r="V1268" i="4"/>
  <c r="V1684" i="4"/>
  <c r="V1146" i="4"/>
  <c r="V1056" i="4"/>
  <c r="V1554" i="4"/>
  <c r="V942" i="4"/>
  <c r="V1441" i="4"/>
  <c r="V175" i="4"/>
  <c r="V307" i="4"/>
  <c r="V1029" i="4"/>
  <c r="V437" i="4"/>
  <c r="V804" i="4"/>
  <c r="V1283" i="4"/>
  <c r="V771" i="4"/>
  <c r="V641" i="4"/>
  <c r="V833" i="4"/>
  <c r="V716" i="4"/>
  <c r="V204" i="4"/>
  <c r="V122" i="4"/>
  <c r="V73" i="4"/>
  <c r="V296" i="4"/>
  <c r="V190" i="4"/>
  <c r="V1814" i="4"/>
  <c r="V1535" i="4"/>
  <c r="V890" i="4"/>
  <c r="V1159" i="4"/>
  <c r="V1589" i="4"/>
  <c r="V1015" i="4"/>
  <c r="V1484" i="4"/>
  <c r="V743" i="4"/>
  <c r="V1379" i="4"/>
  <c r="V1538" i="4"/>
  <c r="V1152" i="4"/>
  <c r="V1463" i="4"/>
  <c r="V519" i="4"/>
  <c r="V1064" i="4"/>
  <c r="V1645" i="4"/>
  <c r="V1095" i="4"/>
  <c r="V1540" i="4"/>
  <c r="V903" i="4"/>
  <c r="V1435" i="4"/>
  <c r="V5" i="4"/>
  <c r="V1225" i="4"/>
  <c r="V1455" i="4"/>
  <c r="V427" i="4"/>
  <c r="V1054" i="4"/>
  <c r="V1509" i="4"/>
  <c r="V822" i="4"/>
  <c r="V1404" i="4"/>
  <c r="V1811" i="4"/>
  <c r="V1293" i="4"/>
  <c r="V1458" i="4"/>
  <c r="V1046" i="4"/>
  <c r="V1831" i="4"/>
  <c r="V1316" i="4"/>
  <c r="V1478" i="4"/>
  <c r="V679" i="4"/>
  <c r="V1373" i="4"/>
  <c r="V1780" i="4"/>
  <c r="V1257" i="4"/>
  <c r="V1728" i="4"/>
  <c r="V1503" i="4"/>
  <c r="V806" i="4"/>
  <c r="V1118" i="4"/>
  <c r="V1557" i="4"/>
  <c r="V950" i="4"/>
  <c r="V1452" i="4"/>
  <c r="V389" i="4"/>
  <c r="V1347" i="4"/>
  <c r="V1506" i="4"/>
  <c r="V1710" i="4"/>
  <c r="V1367" i="4"/>
  <c r="V1526" i="4"/>
  <c r="V866" i="4"/>
  <c r="V1421" i="4"/>
  <c r="V1828" i="4"/>
  <c r="V1312" i="4"/>
  <c r="V1723" i="4"/>
  <c r="V1192" i="4"/>
  <c r="V1370" i="4"/>
  <c r="V1515" i="4"/>
  <c r="V838" i="4"/>
  <c r="V1134" i="4"/>
  <c r="V1561" i="4"/>
  <c r="V959" i="4"/>
  <c r="V510" i="4"/>
  <c r="V362" i="4"/>
  <c r="V602" i="4"/>
  <c r="V924" i="4"/>
  <c r="V211" i="4"/>
  <c r="V891" i="4"/>
  <c r="V123" i="4"/>
  <c r="V953" i="4"/>
  <c r="V287" i="4"/>
  <c r="V324" i="4"/>
  <c r="V242" i="4"/>
  <c r="V193" i="4"/>
  <c r="V416" i="4"/>
  <c r="V310" i="4"/>
  <c r="V1672" i="4"/>
  <c r="V1790" i="4"/>
  <c r="V1745" i="4"/>
  <c r="V1217" i="4"/>
  <c r="V752" i="4"/>
  <c r="V625" i="4"/>
  <c r="V821" i="4"/>
  <c r="V1108" i="4"/>
  <c r="V547" i="4"/>
  <c r="V1075" i="4"/>
  <c r="V503" i="4"/>
  <c r="V333" i="4"/>
  <c r="V1622" i="4"/>
  <c r="V1807" i="4"/>
  <c r="V1288" i="4"/>
  <c r="V1518" i="4"/>
  <c r="V846" i="4"/>
  <c r="V1477" i="4"/>
  <c r="V1500" i="4"/>
  <c r="V798" i="4"/>
  <c r="V1459" i="4"/>
  <c r="V1543" i="4"/>
  <c r="V911" i="4"/>
  <c r="V1168" i="4"/>
  <c r="V1725" i="4"/>
  <c r="V1194" i="4"/>
  <c r="V1620" i="4"/>
  <c r="V1062" i="4"/>
  <c r="V1600" i="4"/>
  <c r="V1490" i="4"/>
  <c r="V770" i="4"/>
  <c r="V1377" i="4"/>
  <c r="V896" i="4"/>
  <c r="V135" i="4"/>
  <c r="V965" i="4"/>
  <c r="V319" i="4"/>
  <c r="V739" i="4"/>
  <c r="V1219" i="4"/>
  <c r="V695" i="4"/>
  <c r="V555" i="4"/>
  <c r="V769" i="4"/>
  <c r="V652" i="4"/>
  <c r="V140" i="4"/>
  <c r="V58" i="4"/>
  <c r="V9" i="4"/>
  <c r="V232" i="4"/>
  <c r="V126" i="4"/>
  <c r="V1066" i="4"/>
  <c r="V1471" i="4"/>
  <c r="V605" i="4"/>
  <c r="V1074" i="4"/>
  <c r="V1525" i="4"/>
  <c r="V863" i="4"/>
  <c r="V1420" i="4"/>
  <c r="V1827" i="4"/>
  <c r="V1311" i="4"/>
  <c r="V1474" i="4"/>
  <c r="V1624" i="4"/>
  <c r="V1399" i="4"/>
  <c r="V1558" i="4"/>
  <c r="V951" i="4"/>
  <c r="V1581" i="4"/>
  <c r="V999" i="4"/>
  <c r="V1476" i="4"/>
  <c r="V658" i="4"/>
  <c r="V1371" i="4"/>
  <c r="V1530" i="4"/>
  <c r="V1646" i="4"/>
  <c r="V1391" i="4"/>
  <c r="V1550" i="4"/>
  <c r="V930" i="4"/>
  <c r="V1445" i="4"/>
  <c r="V261" i="4"/>
  <c r="V1340" i="4"/>
  <c r="V1747" i="4"/>
  <c r="V1220" i="4"/>
  <c r="V1394" i="4"/>
  <c r="V1598" i="4"/>
  <c r="V1767" i="4"/>
  <c r="V1242" i="4"/>
  <c r="V1414" i="4"/>
  <c r="V1821" i="4"/>
  <c r="V1304" i="4"/>
  <c r="V1716" i="4"/>
  <c r="V1184" i="4"/>
  <c r="V1368" i="4"/>
  <c r="V1439" i="4"/>
  <c r="V133" i="4"/>
  <c r="V1032" i="4"/>
  <c r="V1493" i="4"/>
  <c r="V778" i="4"/>
  <c r="V1388" i="4"/>
  <c r="V1795" i="4"/>
  <c r="V1274" i="4"/>
  <c r="V1442" i="4"/>
  <c r="V1815" i="4"/>
  <c r="V1297" i="4"/>
  <c r="V1462" i="4"/>
  <c r="V509" i="4"/>
  <c r="V1357" i="4"/>
  <c r="V1764" i="4"/>
  <c r="V1239" i="4"/>
  <c r="V1659" i="4"/>
  <c r="V1113" i="4"/>
  <c r="V1376" i="4"/>
  <c r="V1451" i="4"/>
  <c r="V375" i="4"/>
  <c r="V1048" i="4"/>
  <c r="V1497" i="4"/>
  <c r="V790" i="4"/>
  <c r="V415" i="4"/>
  <c r="V195" i="4"/>
  <c r="V517" i="4"/>
  <c r="V860" i="4"/>
  <c r="V1339" i="4"/>
  <c r="V827" i="4"/>
  <c r="V715" i="4"/>
  <c r="V889" i="4"/>
  <c r="V117" i="4"/>
  <c r="V260" i="4"/>
  <c r="V178" i="4"/>
  <c r="V129" i="4"/>
  <c r="V352" i="4"/>
  <c r="V246" i="4"/>
  <c r="V1392" i="4"/>
  <c r="V1273" i="4"/>
  <c r="V1681" i="4"/>
  <c r="V1143" i="4"/>
  <c r="V670" i="4"/>
  <c r="V539" i="4"/>
  <c r="V757" i="4"/>
  <c r="V1044" i="4"/>
  <c r="V461" i="4"/>
  <c r="V1011" i="4"/>
  <c r="V407" i="4"/>
  <c r="V163" i="4"/>
  <c r="V501" i="4"/>
  <c r="V444" i="4"/>
  <c r="V11" i="4"/>
  <c r="V313" i="4"/>
  <c r="V536" i="4"/>
  <c r="V24" i="4"/>
  <c r="V1504" i="4"/>
  <c r="V1678" i="4"/>
  <c r="V1024" i="4"/>
  <c r="V1481" i="4"/>
  <c r="V711" i="4"/>
  <c r="V390" i="4"/>
  <c r="V151" i="4"/>
  <c r="V495" i="4"/>
  <c r="V844" i="4"/>
  <c r="V1323" i="4"/>
  <c r="V811" i="4"/>
  <c r="V694" i="4"/>
  <c r="V873" i="4"/>
  <c r="V71" i="4"/>
  <c r="V244" i="4"/>
  <c r="V162" i="4"/>
  <c r="V113" i="4"/>
  <c r="V336" i="4"/>
  <c r="V230" i="4"/>
  <c r="V1448" i="4"/>
  <c r="V1662" i="4"/>
  <c r="V1665" i="4"/>
  <c r="V1121" i="4"/>
  <c r="V649" i="4"/>
  <c r="V518" i="4"/>
  <c r="V741" i="4"/>
  <c r="V1028" i="4"/>
  <c r="V435" i="4"/>
  <c r="V995" i="4"/>
  <c r="V382" i="4"/>
  <c r="V119" i="4"/>
  <c r="V479" i="4"/>
  <c r="V428" i="4"/>
  <c r="V346" i="4"/>
  <c r="V297" i="4"/>
  <c r="V520" i="4"/>
  <c r="V8" i="4"/>
  <c r="V1606" i="4"/>
  <c r="V530" i="4"/>
  <c r="V1611" i="4"/>
  <c r="V1792" i="4"/>
  <c r="V1743" i="4"/>
  <c r="V1215" i="4"/>
  <c r="V1454" i="4"/>
  <c r="V1413" i="4"/>
  <c r="V1436" i="4"/>
  <c r="V1395" i="4"/>
  <c r="V958" i="4"/>
  <c r="V1479" i="4"/>
  <c r="V690" i="4"/>
  <c r="V1086" i="4"/>
  <c r="V1661" i="4"/>
  <c r="V1117" i="4"/>
  <c r="V1556" i="4"/>
  <c r="V946" i="4"/>
  <c r="V1770" i="4"/>
  <c r="V1426" i="4"/>
  <c r="V1825" i="4"/>
  <c r="V1309" i="4"/>
  <c r="V832" i="4"/>
  <c r="V731" i="4"/>
  <c r="V901" i="4"/>
  <c r="V149" i="4"/>
  <c r="V654" i="4"/>
  <c r="V1155" i="4"/>
  <c r="V610" i="4"/>
  <c r="V470" i="4"/>
  <c r="V693" i="4"/>
  <c r="V588" i="4"/>
  <c r="V76" i="4"/>
  <c r="V457" i="4"/>
  <c r="V680" i="4"/>
  <c r="V168" i="4"/>
  <c r="V62" i="4"/>
  <c r="V1602" i="4"/>
  <c r="V1407" i="4"/>
  <c r="V1566" i="4"/>
  <c r="V968" i="4"/>
  <c r="V1461" i="4"/>
  <c r="V498" i="4"/>
  <c r="V1356" i="4"/>
  <c r="V1763" i="4"/>
  <c r="V1238" i="4"/>
  <c r="V1410" i="4"/>
  <c r="V1794" i="4"/>
  <c r="V1334" i="4"/>
  <c r="V1494" i="4"/>
  <c r="V782" i="4"/>
  <c r="V1517" i="4"/>
  <c r="V842" i="4"/>
  <c r="V1412" i="4"/>
  <c r="V1819" i="4"/>
  <c r="V1302" i="4"/>
  <c r="V1466" i="4"/>
  <c r="V1816" i="4"/>
  <c r="V1325" i="4"/>
  <c r="V1486" i="4"/>
  <c r="V759" i="4"/>
  <c r="V1381" i="4"/>
  <c r="V1788" i="4"/>
  <c r="V1266" i="4"/>
  <c r="V1683" i="4"/>
  <c r="V1145" i="4"/>
  <c r="V1328" i="4"/>
  <c r="V1768" i="4"/>
  <c r="V1703" i="4"/>
  <c r="V1169" i="4"/>
  <c r="V1350" i="4"/>
  <c r="V1757" i="4"/>
  <c r="V1231" i="4"/>
  <c r="V1652" i="4"/>
  <c r="V1104" i="4"/>
  <c r="V1688" i="4"/>
  <c r="V1375" i="4"/>
  <c r="V1534" i="4"/>
  <c r="V887" i="4"/>
  <c r="V1429" i="4"/>
  <c r="V1836" i="4"/>
  <c r="V1321" i="4"/>
  <c r="V1731" i="4"/>
  <c r="V1201" i="4"/>
  <c r="V1378" i="4"/>
  <c r="V1751" i="4"/>
  <c r="V1224" i="4"/>
  <c r="V1398" i="4"/>
  <c r="V1805" i="4"/>
  <c r="V1286" i="4"/>
  <c r="V1700" i="4"/>
  <c r="V1166" i="4"/>
  <c r="V1595" i="4"/>
  <c r="V1026" i="4"/>
  <c r="V1690" i="4"/>
  <c r="V1387" i="4"/>
  <c r="V1546" i="4"/>
  <c r="V919" i="4"/>
  <c r="V1433" i="4"/>
  <c r="V952" i="4"/>
  <c r="V285" i="4"/>
  <c r="V1021" i="4"/>
  <c r="V423" i="4"/>
  <c r="V796" i="4"/>
  <c r="V1275" i="4"/>
  <c r="V763" i="4"/>
  <c r="V630" i="4"/>
  <c r="V825" i="4"/>
  <c r="V708" i="4"/>
  <c r="V196" i="4"/>
  <c r="V114" i="4"/>
  <c r="V65" i="4"/>
  <c r="V288" i="4"/>
  <c r="V182" i="4"/>
  <c r="V1696" i="4"/>
  <c r="V1200" i="4"/>
  <c r="V1617" i="4"/>
  <c r="V1057" i="4"/>
  <c r="V585" i="4"/>
  <c r="V451" i="4"/>
  <c r="V677" i="4"/>
  <c r="V980" i="4"/>
  <c r="V358" i="4"/>
  <c r="V947" i="4"/>
  <c r="V271" i="4"/>
  <c r="V1009" i="4"/>
  <c r="V405" i="4"/>
  <c r="V1679" i="4"/>
  <c r="V1141" i="4"/>
  <c r="V1390" i="4"/>
  <c r="V1349" i="4"/>
  <c r="V1372" i="4"/>
  <c r="V1329" i="4"/>
  <c r="V1560" i="4"/>
  <c r="V1415" i="4"/>
  <c r="V1574" i="4"/>
  <c r="V1597" i="4"/>
  <c r="V1031" i="4"/>
  <c r="V1492" i="4"/>
  <c r="V775" i="4"/>
  <c r="V1183" i="4"/>
  <c r="V1362" i="4"/>
  <c r="V1761" i="4"/>
  <c r="V1236" i="4"/>
  <c r="V768" i="4"/>
  <c r="V646" i="4"/>
  <c r="V837" i="4"/>
  <c r="V1124" i="4"/>
  <c r="V569" i="4"/>
  <c r="V1091" i="4"/>
  <c r="V525" i="4"/>
  <c r="V367" i="4"/>
  <c r="V607" i="4"/>
  <c r="V524" i="4"/>
  <c r="V12" i="4"/>
  <c r="V393" i="4"/>
  <c r="V616" i="4"/>
  <c r="V104" i="4"/>
  <c r="V1189" i="4"/>
  <c r="V1774" i="4"/>
  <c r="V1343" i="4"/>
  <c r="V1502" i="4"/>
  <c r="V802" i="4"/>
  <c r="V1397" i="4"/>
  <c r="V1804" i="4"/>
  <c r="V1285" i="4"/>
  <c r="V1699" i="4"/>
  <c r="V1165" i="4"/>
  <c r="V1346" i="4"/>
  <c r="V1783" i="4"/>
  <c r="V1261" i="4"/>
  <c r="V1430" i="4"/>
  <c r="V1615" i="4"/>
  <c r="V1055" i="4"/>
  <c r="V1324" i="4"/>
  <c r="V1797" i="4"/>
  <c r="V1277" i="4"/>
  <c r="V1820" i="4"/>
  <c r="V1303" i="4"/>
  <c r="V1779" i="4"/>
  <c r="V1256" i="4"/>
  <c r="V1752" i="4"/>
  <c r="V1351" i="4"/>
  <c r="V1510" i="4"/>
  <c r="V1533" i="4"/>
  <c r="V886" i="4"/>
  <c r="V1428" i="4"/>
  <c r="V1103" i="4"/>
  <c r="V1292" i="4"/>
  <c r="V1697" i="4"/>
  <c r="V1162" i="4"/>
  <c r="V691" i="4"/>
  <c r="V561" i="4"/>
  <c r="V773" i="4"/>
  <c r="V1060" i="4"/>
  <c r="V483" i="4"/>
  <c r="V1027" i="4"/>
  <c r="V434" i="4"/>
  <c r="V205" i="4"/>
  <c r="V522" i="4"/>
  <c r="V460" i="4"/>
  <c r="V27" i="4"/>
  <c r="V329" i="4"/>
  <c r="V552" i="4"/>
  <c r="V40" i="4"/>
  <c r="V1634" i="4"/>
  <c r="V1791" i="4"/>
  <c r="V1270" i="4"/>
  <c r="V1438" i="4"/>
  <c r="V111" i="4"/>
  <c r="V1332" i="4"/>
  <c r="V1740" i="4"/>
  <c r="V1212" i="4"/>
  <c r="V1635" i="4"/>
  <c r="V1081" i="4"/>
  <c r="V1719" i="4"/>
  <c r="V1188" i="4"/>
  <c r="V1366" i="4"/>
  <c r="V1551" i="4"/>
  <c r="V934" i="4"/>
  <c r="V1250" i="4"/>
  <c r="V1733" i="4"/>
  <c r="V1204" i="4"/>
  <c r="V1756" i="4"/>
  <c r="V1230" i="4"/>
  <c r="V1715" i="4"/>
  <c r="V1799" i="4"/>
  <c r="V1279" i="4"/>
  <c r="V1446" i="4"/>
  <c r="V823" i="4"/>
  <c r="V1469" i="4"/>
  <c r="V583" i="4"/>
  <c r="V1364" i="4"/>
  <c r="V1010" i="4"/>
  <c r="V1218" i="4"/>
  <c r="V1633" i="4"/>
  <c r="V1079" i="4"/>
  <c r="V606" i="4"/>
  <c r="V475" i="4"/>
  <c r="V698" i="4"/>
  <c r="V996" i="4"/>
  <c r="V383" i="4"/>
  <c r="V963" i="4"/>
  <c r="V315" i="4"/>
  <c r="V1025" i="4"/>
  <c r="V430" i="4"/>
  <c r="V396" i="4"/>
  <c r="V314" i="4"/>
  <c r="V265" i="4"/>
  <c r="V488" i="4"/>
  <c r="V31" i="4"/>
  <c r="V1806" i="4"/>
  <c r="V1727" i="4"/>
  <c r="V1197" i="4"/>
  <c r="V1374" i="4"/>
  <c r="V1781" i="4"/>
  <c r="V1258" i="4"/>
  <c r="V1676" i="4"/>
  <c r="V1136" i="4"/>
  <c r="V1571" i="4"/>
  <c r="V978" i="4"/>
  <c r="V1289" i="4"/>
  <c r="V1655" i="4"/>
  <c r="V1109" i="4"/>
  <c r="V1296" i="4"/>
  <c r="V1322" i="4"/>
  <c r="V1732" i="4"/>
  <c r="V1202" i="4"/>
  <c r="V1627" i="4"/>
  <c r="V1071" i="4"/>
  <c r="V1674" i="4"/>
  <c r="V1647" i="4"/>
  <c r="V1097" i="4"/>
  <c r="V1287" i="4"/>
  <c r="V1701" i="4"/>
  <c r="V1167" i="4"/>
  <c r="V1596" i="4"/>
  <c r="V1030" i="4"/>
  <c r="V1491" i="4"/>
  <c r="V774" i="4"/>
  <c r="V1244" i="4"/>
  <c r="V1706" i="4"/>
  <c r="V1511" i="4"/>
  <c r="V826" i="4"/>
  <c r="V1128" i="4"/>
  <c r="V1565" i="4"/>
  <c r="V967" i="4"/>
  <c r="V1460" i="4"/>
  <c r="V487" i="4"/>
  <c r="V1695" i="4"/>
  <c r="V1160" i="4"/>
  <c r="V1342" i="4"/>
  <c r="V1749" i="4"/>
  <c r="V1222" i="4"/>
  <c r="V1644" i="4"/>
  <c r="V1094" i="4"/>
  <c r="V1539" i="4"/>
  <c r="V902" i="4"/>
  <c r="V1552" i="4"/>
  <c r="V1559" i="4"/>
  <c r="V954" i="4"/>
  <c r="V1186" i="4"/>
  <c r="V1613" i="4"/>
  <c r="V1053" i="4"/>
  <c r="V1508" i="4"/>
  <c r="V818" i="4"/>
  <c r="V1403" i="4"/>
  <c r="V1562" i="4"/>
  <c r="V1707" i="4"/>
  <c r="V1174" i="4"/>
  <c r="V1354" i="4"/>
  <c r="V1753" i="4"/>
  <c r="V1226" i="4"/>
  <c r="V760" i="4"/>
  <c r="V635" i="4"/>
  <c r="V829" i="4"/>
  <c r="V1116" i="4"/>
  <c r="V558" i="4"/>
  <c r="V1083" i="4"/>
  <c r="V514" i="4"/>
  <c r="V355" i="4"/>
  <c r="V597" i="4"/>
  <c r="V516" i="4"/>
  <c r="V4" i="4"/>
  <c r="V385" i="4"/>
  <c r="V608" i="4"/>
  <c r="V96" i="4"/>
  <c r="V1440" i="4"/>
  <c r="V1826" i="4"/>
  <c r="V898" i="4"/>
  <c r="V1425" i="4"/>
  <c r="V944" i="4"/>
  <c r="V263" i="4"/>
  <c r="V1013" i="4"/>
  <c r="V411" i="4"/>
  <c r="V788" i="4"/>
  <c r="V1267" i="4"/>
  <c r="V755" i="4"/>
  <c r="V619" i="4"/>
  <c r="V817" i="4"/>
  <c r="V700" i="4"/>
  <c r="V188" i="4"/>
  <c r="V106" i="4"/>
  <c r="V57" i="4"/>
  <c r="V280" i="4"/>
  <c r="V174" i="4"/>
  <c r="V439" i="4"/>
  <c r="V1337" i="4"/>
  <c r="V1737" i="4"/>
  <c r="V1208" i="4"/>
  <c r="V744" i="4"/>
  <c r="V614" i="4"/>
  <c r="V813" i="4"/>
  <c r="V1100" i="4"/>
  <c r="V537" i="4"/>
  <c r="V1067" i="4"/>
  <c r="V493" i="4"/>
  <c r="V311" i="4"/>
  <c r="V575" i="4"/>
  <c r="V500" i="4"/>
  <c r="V67" i="4"/>
  <c r="V369" i="4"/>
  <c r="V592" i="4"/>
  <c r="V80" i="4"/>
  <c r="V974" i="4"/>
  <c r="V1738" i="4"/>
  <c r="V855" i="4"/>
  <c r="V1409" i="4"/>
  <c r="V928" i="4"/>
  <c r="V221" i="4"/>
  <c r="V997" i="4"/>
  <c r="V386" i="4"/>
  <c r="V772" i="4"/>
  <c r="V1251" i="4"/>
  <c r="V738" i="4"/>
  <c r="V598" i="4"/>
  <c r="V801" i="4"/>
  <c r="V684" i="4"/>
  <c r="V172" i="4"/>
  <c r="V90" i="4"/>
  <c r="V41" i="4"/>
  <c r="V264" i="4"/>
  <c r="V158" i="4"/>
  <c r="V1736" i="4"/>
  <c r="V1682" i="4"/>
  <c r="V1276" i="4"/>
  <c r="V1711" i="4"/>
  <c r="V1240" i="4"/>
  <c r="V943" i="4"/>
  <c r="V986" i="4"/>
  <c r="V1524" i="4"/>
  <c r="V1406" i="4"/>
  <c r="V1175" i="4"/>
  <c r="V1623" i="4"/>
  <c r="V1137" i="4"/>
  <c r="V562" i="4"/>
  <c r="V1817" i="4"/>
  <c r="V893" i="4"/>
  <c r="V599" i="4"/>
  <c r="V68" i="4"/>
  <c r="V54" i="4"/>
  <c r="V767" i="4"/>
  <c r="V852" i="4"/>
  <c r="V881" i="4"/>
  <c r="V316" i="4"/>
  <c r="V42" i="4"/>
  <c r="V600" i="4"/>
  <c r="V302" i="4"/>
  <c r="V1456" i="4"/>
  <c r="V1112" i="4"/>
  <c r="V1353" i="4"/>
  <c r="V659" i="4"/>
  <c r="V323" i="4"/>
  <c r="V255" i="4"/>
  <c r="V447" i="4"/>
  <c r="V875" i="4"/>
  <c r="V523" i="4"/>
  <c r="V490" i="4"/>
  <c r="V308" i="4"/>
  <c r="V34" i="4"/>
  <c r="V528" i="4"/>
  <c r="V294" i="4"/>
  <c r="V850" i="4"/>
  <c r="V466" i="4"/>
  <c r="V1199" i="4"/>
  <c r="V478" i="4"/>
  <c r="V933" i="4"/>
  <c r="V1092" i="4"/>
  <c r="V147" i="4"/>
  <c r="V653" i="4"/>
  <c r="V291" i="4"/>
  <c r="V223" i="4"/>
  <c r="V108" i="4"/>
  <c r="V361" i="4"/>
  <c r="V392" i="4"/>
  <c r="V94" i="4"/>
  <c r="V1760" i="4"/>
  <c r="V1483" i="4"/>
  <c r="V733" i="4"/>
  <c r="V1090" i="4"/>
  <c r="V1529" i="4"/>
  <c r="V874" i="4"/>
  <c r="V467" i="4"/>
  <c r="V279" i="4"/>
  <c r="V559" i="4"/>
  <c r="V892" i="4"/>
  <c r="V125" i="4"/>
  <c r="V859" i="4"/>
  <c r="V754" i="4"/>
  <c r="V921" i="4"/>
  <c r="V203" i="4"/>
  <c r="V292" i="4"/>
  <c r="V210" i="4"/>
  <c r="V161" i="4"/>
  <c r="V384" i="4"/>
  <c r="V278" i="4"/>
  <c r="V990" i="4"/>
  <c r="V1742" i="4"/>
  <c r="V197" i="4"/>
  <c r="V1327" i="4"/>
  <c r="V848" i="4"/>
  <c r="V750" i="4"/>
  <c r="V917" i="4"/>
  <c r="V191" i="4"/>
  <c r="V675" i="4"/>
  <c r="V1171" i="4"/>
  <c r="V631" i="4"/>
  <c r="V491" i="4"/>
  <c r="V714" i="4"/>
  <c r="V604" i="4"/>
  <c r="V92" i="4"/>
  <c r="V10" i="4"/>
  <c r="V696" i="4"/>
  <c r="V184" i="4"/>
  <c r="V78" i="4"/>
  <c r="V1180" i="4"/>
  <c r="V1726" i="4"/>
  <c r="V1769" i="4"/>
  <c r="V1245" i="4"/>
  <c r="V776" i="4"/>
  <c r="V657" i="4"/>
  <c r="V845" i="4"/>
  <c r="V1132" i="4"/>
  <c r="V579" i="4"/>
  <c r="V1099" i="4"/>
  <c r="V535" i="4"/>
  <c r="V381" i="4"/>
  <c r="V618" i="4"/>
  <c r="V532" i="4"/>
  <c r="V20" i="4"/>
  <c r="V401" i="4"/>
  <c r="V624" i="4"/>
  <c r="V112" i="4"/>
  <c r="V6" i="4"/>
  <c r="V1824" i="4"/>
  <c r="V1252" i="4"/>
  <c r="V189" i="4"/>
  <c r="V878" i="4"/>
  <c r="V431" i="4"/>
  <c r="V1520" i="4"/>
  <c r="V1315" i="4"/>
  <c r="V30" i="4"/>
  <c r="V541" i="4"/>
  <c r="V1307" i="4"/>
  <c r="V146" i="4"/>
  <c r="V1777" i="4"/>
  <c r="V1107" i="4"/>
  <c r="V632" i="4"/>
  <c r="V702" i="4"/>
  <c r="V227" i="4"/>
  <c r="V48" i="4"/>
  <c r="V1691" i="4"/>
  <c r="V1178" i="4"/>
  <c r="V1660" i="4"/>
  <c r="V1182" i="4"/>
  <c r="V1205" i="4"/>
  <c r="V862" i="4"/>
  <c r="V1813" i="4"/>
  <c r="V1603" i="4"/>
  <c r="V1065" i="4"/>
  <c r="V1572" i="4"/>
  <c r="V1771" i="4"/>
  <c r="V1300" i="4"/>
  <c r="V127" i="4"/>
  <c r="V458" i="4"/>
  <c r="V449" i="4"/>
  <c r="V1656" i="4"/>
  <c r="V403" i="4"/>
  <c r="V1331" i="4"/>
  <c r="V267" i="4"/>
  <c r="V124" i="4"/>
  <c r="V377" i="4"/>
  <c r="V408" i="4"/>
  <c r="V110" i="4"/>
  <c r="V1335" i="4"/>
  <c r="V551" i="4"/>
  <c r="V1133" i="4"/>
  <c r="V489" i="4"/>
  <c r="V941" i="4"/>
  <c r="V1036" i="4"/>
  <c r="V167" i="4"/>
  <c r="V663" i="4"/>
  <c r="V141" i="4"/>
  <c r="V245" i="4"/>
  <c r="V116" i="4"/>
  <c r="V305" i="4"/>
  <c r="V400" i="4"/>
  <c r="V102" i="4"/>
  <c r="V1400" i="4"/>
  <c r="V1729" i="4"/>
  <c r="V895" i="4"/>
  <c r="V13" i="4"/>
  <c r="V805" i="4"/>
  <c r="V900" i="4"/>
  <c r="V1187" i="4"/>
  <c r="V482" i="4"/>
  <c r="V929" i="4"/>
  <c r="V620" i="4"/>
  <c r="V59" i="4"/>
  <c r="V169" i="4"/>
  <c r="V200" i="4"/>
  <c r="V1078" i="4"/>
  <c r="V1720" i="4"/>
  <c r="V1355" i="4"/>
  <c r="V1514" i="4"/>
  <c r="V834" i="4"/>
  <c r="V1401" i="4"/>
  <c r="V920" i="4"/>
  <c r="V199" i="4"/>
  <c r="V989" i="4"/>
  <c r="V373" i="4"/>
  <c r="V764" i="4"/>
  <c r="V1243" i="4"/>
  <c r="V727" i="4"/>
  <c r="V587" i="4"/>
  <c r="V793" i="4"/>
  <c r="V676" i="4"/>
  <c r="V164" i="4"/>
  <c r="V82" i="4"/>
  <c r="V33" i="4"/>
  <c r="V256" i="4"/>
  <c r="V150" i="4"/>
  <c r="V1758" i="4"/>
  <c r="V1704" i="4"/>
  <c r="V1713" i="4"/>
  <c r="V1181" i="4"/>
  <c r="V713" i="4"/>
  <c r="V582" i="4"/>
  <c r="V789" i="4"/>
  <c r="V1076" i="4"/>
  <c r="V505" i="4"/>
  <c r="V1043" i="4"/>
  <c r="V459" i="4"/>
  <c r="V247" i="4"/>
  <c r="V543" i="4"/>
  <c r="V476" i="4"/>
  <c r="V43" i="4"/>
  <c r="V345" i="4"/>
  <c r="V568" i="4"/>
  <c r="V56" i="4"/>
  <c r="V1234" i="4"/>
  <c r="V1802" i="4"/>
  <c r="V1228" i="4"/>
  <c r="V1641" i="4"/>
  <c r="V1089" i="4"/>
  <c r="V617" i="4"/>
  <c r="V486" i="4"/>
  <c r="V709" i="4"/>
  <c r="V1004" i="4"/>
  <c r="V397" i="4"/>
  <c r="V971" i="4"/>
  <c r="V335" i="4"/>
  <c r="V29" i="4"/>
  <c r="V443" i="4"/>
  <c r="V404" i="4"/>
  <c r="V322" i="4"/>
  <c r="V273" i="4"/>
  <c r="V496" i="4"/>
  <c r="V39" i="4"/>
  <c r="V1670" i="4"/>
  <c r="V1614" i="4"/>
  <c r="V1278" i="4"/>
  <c r="V1262" i="4"/>
  <c r="V472" i="4"/>
  <c r="V85" i="4"/>
  <c r="V433" i="4"/>
  <c r="V378" i="4"/>
  <c r="V21" i="4"/>
  <c r="V1419" i="4"/>
  <c r="V365" i="4"/>
  <c r="V673" i="4"/>
  <c r="V97" i="4"/>
  <c r="V1254" i="4"/>
  <c r="V590" i="4"/>
  <c r="V28" i="4"/>
  <c r="V1705" i="4"/>
  <c r="V494" i="4"/>
  <c r="V35" i="4"/>
  <c r="V1453" i="4"/>
  <c r="V1229" i="4"/>
  <c r="V1422" i="4"/>
  <c r="V1193" i="4"/>
  <c r="V1693" i="4"/>
  <c r="V1823" i="4"/>
  <c r="V1365" i="4"/>
  <c r="V1125" i="4"/>
  <c r="V1333" i="4"/>
  <c r="V1082" i="4"/>
  <c r="V1320" i="4"/>
  <c r="V888" i="4"/>
  <c r="V729" i="4"/>
  <c r="V761" i="4"/>
  <c r="V736" i="4"/>
  <c r="V1122" i="4"/>
  <c r="V343" i="4"/>
  <c r="V883" i="4"/>
  <c r="V95" i="4"/>
  <c r="V60" i="4"/>
  <c r="V249" i="4"/>
  <c r="V344" i="4"/>
  <c r="V46" i="4"/>
  <c r="V1207" i="4"/>
  <c r="V1801" i="4"/>
  <c r="V1047" i="4"/>
  <c r="V243" i="4"/>
  <c r="V877" i="4"/>
  <c r="V972" i="4"/>
  <c r="V1259" i="4"/>
  <c r="V578" i="4"/>
  <c r="V1001" i="4"/>
  <c r="V692" i="4"/>
  <c r="V52" i="4"/>
  <c r="V241" i="4"/>
  <c r="V272" i="4"/>
  <c r="V38" i="4"/>
  <c r="V1698" i="4"/>
  <c r="V1601" i="4"/>
  <c r="V626" i="4"/>
  <c r="V689" i="4"/>
  <c r="V655" i="4"/>
  <c r="V836" i="4"/>
  <c r="V1123" i="4"/>
  <c r="V229" i="4"/>
  <c r="V865" i="4"/>
  <c r="V556" i="4"/>
  <c r="V282" i="4"/>
  <c r="V105" i="4"/>
  <c r="V136" i="4"/>
  <c r="V1776" i="4"/>
  <c r="V1352" i="4"/>
  <c r="V1284" i="4"/>
  <c r="V1450" i="4"/>
  <c r="V363" i="4"/>
  <c r="V1336" i="4"/>
  <c r="V856" i="4"/>
  <c r="V758" i="4"/>
  <c r="V925" i="4"/>
  <c r="V213" i="4"/>
  <c r="V686" i="4"/>
  <c r="V1179" i="4"/>
  <c r="V642" i="4"/>
  <c r="V502" i="4"/>
  <c r="V725" i="4"/>
  <c r="V612" i="4"/>
  <c r="V100" i="4"/>
  <c r="V18" i="4"/>
  <c r="V704" i="4"/>
  <c r="V192" i="4"/>
  <c r="V86" i="4"/>
  <c r="V1098" i="4"/>
  <c r="V1237" i="4"/>
  <c r="V1649" i="4"/>
  <c r="V1101" i="4"/>
  <c r="V627" i="4"/>
  <c r="V497" i="4"/>
  <c r="V719" i="4"/>
  <c r="V1012" i="4"/>
  <c r="V410" i="4"/>
  <c r="V979" i="4"/>
  <c r="V357" i="4"/>
  <c r="V77" i="4"/>
  <c r="V455" i="4"/>
  <c r="V412" i="4"/>
  <c r="V330" i="4"/>
  <c r="V281" i="4"/>
  <c r="V504" i="4"/>
  <c r="V47" i="4"/>
  <c r="V1648" i="4"/>
  <c r="V1022" i="4"/>
  <c r="V1154" i="4"/>
  <c r="V1577" i="4"/>
  <c r="V991" i="4"/>
  <c r="V531" i="4"/>
  <c r="V387" i="4"/>
  <c r="V623" i="4"/>
  <c r="V940" i="4"/>
  <c r="V253" i="4"/>
  <c r="V907" i="4"/>
  <c r="V165" i="4"/>
  <c r="V969" i="4"/>
  <c r="V331" i="4"/>
  <c r="V340" i="4"/>
  <c r="V258" i="4"/>
  <c r="V209" i="4"/>
  <c r="V432" i="4"/>
  <c r="V326" i="4"/>
  <c r="V1170" i="4"/>
  <c r="V1784" i="4"/>
  <c r="V1255" i="4"/>
  <c r="V586" i="4"/>
  <c r="V1281" i="4"/>
  <c r="V747" i="4"/>
  <c r="V166" i="4"/>
  <c r="V964" i="4"/>
  <c r="V233" i="4"/>
  <c r="V1578" i="4"/>
  <c r="V474" i="4"/>
  <c r="V740" i="4"/>
  <c r="V1416" i="4"/>
  <c r="V1140" i="4"/>
  <c r="V540" i="4"/>
  <c r="V1632" i="4"/>
  <c r="V1068" i="4"/>
  <c r="V468" i="4"/>
  <c r="V1110" i="4"/>
  <c r="V1389" i="4"/>
  <c r="V1156" i="4"/>
  <c r="V1358" i="4"/>
  <c r="V1114" i="4"/>
  <c r="V1424" i="4"/>
  <c r="V1629" i="4"/>
  <c r="V1759" i="4"/>
  <c r="V1295" i="4"/>
  <c r="V1039" i="4"/>
  <c r="V1260" i="4"/>
  <c r="V982" i="4"/>
  <c r="V1247" i="4"/>
  <c r="V824" i="4"/>
  <c r="V643" i="4"/>
  <c r="V682" i="4"/>
  <c r="V672" i="4"/>
  <c r="V1038" i="4"/>
  <c r="V173" i="4"/>
  <c r="V819" i="4"/>
  <c r="V636" i="4"/>
  <c r="V75" i="4"/>
  <c r="V185" i="4"/>
  <c r="V216" i="4"/>
  <c r="V807" i="4"/>
  <c r="V1640" i="4"/>
  <c r="V1673" i="4"/>
  <c r="V918" i="4"/>
  <c r="V69" i="4"/>
  <c r="V749" i="4"/>
  <c r="V908" i="4"/>
  <c r="V1195" i="4"/>
  <c r="V395" i="4"/>
  <c r="V937" i="4"/>
  <c r="V628" i="4"/>
  <c r="V354" i="4"/>
  <c r="V177" i="4"/>
  <c r="V208" i="4"/>
  <c r="V1568" i="4"/>
  <c r="V1280" i="4"/>
  <c r="V1537" i="4"/>
  <c r="V864" i="4"/>
  <c r="V603" i="4"/>
  <c r="V570" i="4"/>
  <c r="V697" i="4"/>
  <c r="V1059" i="4"/>
  <c r="V37" i="4"/>
  <c r="V735" i="4"/>
  <c r="V492" i="4"/>
  <c r="V218" i="4"/>
  <c r="V712" i="4"/>
  <c r="V72" i="4"/>
  <c r="V830" i="4"/>
  <c r="V1803" i="4"/>
  <c r="V1210" i="4"/>
  <c r="V1386" i="4"/>
  <c r="V1785" i="4"/>
  <c r="V1263" i="4"/>
  <c r="V792" i="4"/>
  <c r="V678" i="4"/>
  <c r="V861" i="4"/>
  <c r="V1148" i="4"/>
  <c r="V601" i="4"/>
  <c r="V1115" i="4"/>
  <c r="V557" i="4"/>
  <c r="V406" i="4"/>
  <c r="V639" i="4"/>
  <c r="V548" i="4"/>
  <c r="V36" i="4"/>
  <c r="V417" i="4"/>
  <c r="V640" i="4"/>
  <c r="V128" i="4"/>
  <c r="V22" i="4"/>
  <c r="V1610" i="4"/>
  <c r="V1164" i="4"/>
  <c r="V1585" i="4"/>
  <c r="V1007" i="4"/>
  <c r="V542" i="4"/>
  <c r="V399" i="4"/>
  <c r="V634" i="4"/>
  <c r="V948" i="4"/>
  <c r="V275" i="4"/>
  <c r="V915" i="4"/>
  <c r="V187" i="4"/>
  <c r="V977" i="4"/>
  <c r="V351" i="4"/>
  <c r="V348" i="4"/>
  <c r="V266" i="4"/>
  <c r="V217" i="4"/>
  <c r="V440" i="4"/>
  <c r="V334" i="4"/>
  <c r="V1818" i="4"/>
  <c r="V1592" i="4"/>
  <c r="V1070" i="4"/>
  <c r="V1513" i="4"/>
  <c r="V831" i="4"/>
  <c r="V442" i="4"/>
  <c r="V237" i="4"/>
  <c r="V538" i="4"/>
  <c r="V876" i="4"/>
  <c r="V83" i="4"/>
  <c r="V843" i="4"/>
  <c r="V737" i="4"/>
  <c r="V905" i="4"/>
  <c r="V159" i="4"/>
  <c r="V276" i="4"/>
  <c r="V194" i="4"/>
  <c r="V145" i="4"/>
  <c r="V368" i="4"/>
  <c r="V262" i="4"/>
  <c r="V1630" i="4"/>
  <c r="V914" i="4"/>
  <c r="V1014" i="4"/>
  <c r="V545" i="4"/>
  <c r="V441" i="4"/>
  <c r="V574" i="4"/>
  <c r="V180" i="4"/>
  <c r="V1793" i="4"/>
  <c r="V567" i="4"/>
  <c r="V328" i="4"/>
  <c r="V1465" i="4"/>
  <c r="V795" i="4"/>
  <c r="V320" i="4"/>
  <c r="V667" i="4"/>
  <c r="V394" i="4"/>
  <c r="V120" i="4"/>
  <c r="V571" i="4"/>
  <c r="V446" i="4"/>
  <c r="V560" i="4"/>
  <c r="V402" i="4"/>
  <c r="V1402" i="4"/>
  <c r="V1829" i="4"/>
  <c r="V1619" i="4"/>
  <c r="V1639" i="4"/>
  <c r="V1158" i="4"/>
  <c r="V1306" i="4"/>
  <c r="V1772" i="4"/>
  <c r="V1310" i="4"/>
  <c r="V1741" i="4"/>
  <c r="V1531" i="4"/>
  <c r="V1482" i="4"/>
  <c r="V115" i="4"/>
  <c r="V1211" i="4"/>
  <c r="V644" i="4"/>
  <c r="V224" i="4"/>
  <c r="V1553" i="4"/>
  <c r="V591" i="4"/>
  <c r="V101" i="4"/>
  <c r="V572" i="4"/>
  <c r="V298" i="4"/>
  <c r="V121" i="4"/>
  <c r="V152" i="4"/>
  <c r="V1734" i="4"/>
  <c r="V1810" i="4"/>
  <c r="V1609" i="4"/>
  <c r="V936" i="4"/>
  <c r="V699" i="4"/>
  <c r="V666" i="4"/>
  <c r="V780" i="4"/>
  <c r="V1131" i="4"/>
  <c r="V251" i="4"/>
  <c r="V809" i="4"/>
  <c r="V564" i="4"/>
  <c r="V290" i="4"/>
  <c r="V49" i="4"/>
  <c r="V144" i="4"/>
  <c r="V1754" i="4"/>
  <c r="V1832" i="4"/>
  <c r="V1473" i="4"/>
  <c r="V800" i="4"/>
  <c r="V426" i="4"/>
  <c r="V485" i="4"/>
  <c r="V611" i="4"/>
  <c r="V931" i="4"/>
  <c r="V683" i="4"/>
  <c r="V650" i="4"/>
  <c r="V364" i="4"/>
  <c r="V154" i="4"/>
  <c r="V648" i="4"/>
  <c r="V350" i="4"/>
  <c r="V1512" i="4"/>
  <c r="V1739" i="4"/>
  <c r="V1135" i="4"/>
  <c r="V1319" i="4"/>
  <c r="V1721" i="4"/>
  <c r="V1190" i="4"/>
  <c r="V723" i="4"/>
  <c r="V593" i="4"/>
  <c r="V797" i="4"/>
  <c r="V1084" i="4"/>
  <c r="V515" i="4"/>
  <c r="V1051" i="4"/>
  <c r="V471" i="4"/>
  <c r="V269" i="4"/>
  <c r="V554" i="4"/>
  <c r="V484" i="4"/>
  <c r="V51" i="4"/>
  <c r="V353" i="4"/>
  <c r="V576" i="4"/>
  <c r="V64" i="4"/>
  <c r="V1161" i="4"/>
  <c r="V1782" i="4"/>
  <c r="V1080" i="4"/>
  <c r="V1521" i="4"/>
  <c r="V854" i="4"/>
  <c r="V454" i="4"/>
  <c r="V259" i="4"/>
  <c r="V549" i="4"/>
  <c r="V884" i="4"/>
  <c r="V103" i="4"/>
  <c r="V851" i="4"/>
  <c r="V746" i="4"/>
  <c r="V913" i="4"/>
  <c r="V181" i="4"/>
  <c r="V284" i="4"/>
  <c r="V202" i="4"/>
  <c r="V153" i="4"/>
  <c r="V376" i="4"/>
  <c r="V270" i="4"/>
  <c r="V1088" i="4"/>
  <c r="V1762" i="4"/>
  <c r="V960" i="4"/>
  <c r="V1449" i="4"/>
  <c r="V347" i="4"/>
  <c r="V327" i="4"/>
  <c r="V61" i="4"/>
  <c r="V450" i="4"/>
  <c r="V812" i="4"/>
  <c r="V1291" i="4"/>
  <c r="V779" i="4"/>
  <c r="V651" i="4"/>
  <c r="V841" i="4"/>
  <c r="V724" i="4"/>
  <c r="V212" i="4"/>
  <c r="V130" i="4"/>
  <c r="V81" i="4"/>
  <c r="V304" i="4"/>
  <c r="V198" i="4"/>
  <c r="V1800" i="4"/>
  <c r="V1544" i="4"/>
  <c r="V594" i="4"/>
  <c r="V1301" i="4"/>
  <c r="V1796" i="4"/>
  <c r="V1326" i="4"/>
  <c r="V1765" i="4"/>
  <c r="V1555" i="4"/>
  <c r="V1575" i="4"/>
  <c r="V1073" i="4"/>
  <c r="V1233" i="4"/>
  <c r="V1708" i="4"/>
  <c r="V935" i="4"/>
  <c r="V1677" i="4"/>
  <c r="V1467" i="4"/>
  <c r="V1418" i="4"/>
  <c r="V721" i="4"/>
  <c r="V1147" i="4"/>
  <c r="V580" i="4"/>
  <c r="V160" i="4"/>
  <c r="V1489" i="4"/>
  <c r="V506" i="4"/>
  <c r="V705" i="4"/>
  <c r="V508" i="4"/>
  <c r="V234" i="4"/>
  <c r="V728" i="4"/>
  <c r="V88" i="4"/>
  <c r="V1384" i="4"/>
  <c r="V1264" i="4"/>
  <c r="V1545" i="4"/>
  <c r="V872" i="4"/>
  <c r="V529" i="4"/>
  <c r="V581" i="4"/>
  <c r="V707" i="4"/>
  <c r="V1003" i="4"/>
  <c r="V79" i="4"/>
  <c r="V745" i="4"/>
  <c r="V436" i="4"/>
  <c r="V226" i="4"/>
  <c r="V720" i="4"/>
  <c r="V16" i="4"/>
  <c r="V325" i="4"/>
  <c r="V1102" i="4"/>
  <c r="V1345" i="4"/>
  <c r="V734" i="4"/>
  <c r="V301" i="4"/>
  <c r="V235" i="4"/>
  <c r="V526" i="4"/>
  <c r="V867" i="4"/>
  <c r="V513" i="4"/>
  <c r="V565" i="4"/>
  <c r="V300" i="4"/>
  <c r="V26" i="4"/>
  <c r="V584" i="4"/>
  <c r="V286" i="4"/>
  <c r="V1006" i="4"/>
  <c r="V1675" i="4"/>
  <c r="V1049" i="4"/>
  <c r="V1246" i="4"/>
  <c r="V1657" i="4"/>
  <c r="V1111" i="4"/>
  <c r="V638" i="4"/>
  <c r="V507" i="4"/>
  <c r="V730" i="4"/>
  <c r="V1020" i="4"/>
  <c r="V422" i="4"/>
  <c r="V987" i="4"/>
  <c r="V370" i="4"/>
  <c r="V99" i="4"/>
  <c r="V469" i="4"/>
  <c r="V420" i="4"/>
  <c r="V338" i="4"/>
  <c r="V289" i="4"/>
  <c r="V512" i="4"/>
  <c r="V55" i="4"/>
  <c r="V1626" i="4"/>
  <c r="V871" i="4"/>
  <c r="V976" i="4"/>
  <c r="V1457" i="4"/>
  <c r="V453" i="4"/>
  <c r="V349" i="4"/>
  <c r="V87" i="4"/>
  <c r="V462" i="4"/>
  <c r="V820" i="4"/>
  <c r="V1299" i="4"/>
  <c r="V787" i="4"/>
  <c r="V662" i="4"/>
  <c r="V849" i="4"/>
  <c r="V732" i="4"/>
  <c r="V220" i="4"/>
  <c r="V138" i="4"/>
  <c r="V89" i="4"/>
  <c r="V312" i="4"/>
  <c r="V206" i="4"/>
  <c r="V1608" i="4"/>
  <c r="V701" i="4"/>
  <c r="V791" i="4"/>
  <c r="V1385" i="4"/>
  <c r="V904" i="4"/>
  <c r="V157" i="4"/>
  <c r="V973" i="4"/>
  <c r="V341" i="4"/>
  <c r="V748" i="4"/>
  <c r="V1227" i="4"/>
  <c r="V706" i="4"/>
  <c r="V566" i="4"/>
  <c r="V777" i="4"/>
  <c r="V660" i="4"/>
  <c r="V148" i="4"/>
  <c r="V66" i="4"/>
  <c r="V17" i="4"/>
  <c r="V240" i="4"/>
  <c r="V134" i="4"/>
  <c r="V1253" i="4"/>
  <c r="V1746" i="4"/>
  <c r="V1724" i="4"/>
  <c r="V50" i="4"/>
  <c r="V238" i="4"/>
  <c r="V1005" i="4"/>
  <c r="V391" i="4"/>
  <c r="V1037" i="4"/>
  <c r="V993" i="4"/>
  <c r="V1464" i="4"/>
  <c r="V109" i="4"/>
  <c r="V857" i="4"/>
  <c r="V214" i="4"/>
  <c r="V784" i="4"/>
  <c r="V546" i="4"/>
  <c r="V409" i="4"/>
  <c r="V1172" i="4"/>
  <c r="V1035" i="4"/>
  <c r="V337" i="4"/>
  <c r="V1348" i="4"/>
  <c r="V1775" i="4"/>
  <c r="V1313" i="4"/>
  <c r="V1061" i="4"/>
  <c r="V1087" i="4"/>
  <c r="V1588" i="4"/>
  <c r="V1470" i="4"/>
  <c r="V1248" i="4"/>
  <c r="V1687" i="4"/>
  <c r="V1213" i="4"/>
  <c r="V879" i="4"/>
  <c r="V722" i="4"/>
  <c r="V957" i="4"/>
  <c r="V685" i="4"/>
  <c r="V132" i="4"/>
  <c r="V118" i="4"/>
  <c r="V938" i="4"/>
  <c r="V916" i="4"/>
  <c r="V945" i="4"/>
  <c r="V380" i="4"/>
  <c r="V170" i="4"/>
  <c r="V664" i="4"/>
  <c r="V15" i="4"/>
  <c r="V1694" i="4"/>
  <c r="V1191" i="4"/>
  <c r="V1417" i="4"/>
  <c r="V808" i="4"/>
  <c r="V438" i="4"/>
  <c r="V398" i="4"/>
  <c r="V622" i="4"/>
  <c r="V939" i="4"/>
  <c r="V609" i="4"/>
  <c r="V661" i="4"/>
  <c r="V372" i="4"/>
  <c r="V98" i="4"/>
  <c r="V656" i="4"/>
  <c r="V7" i="4"/>
  <c r="V1714" i="4"/>
  <c r="V1008" i="4"/>
  <c r="V1272" i="4"/>
  <c r="V563" i="4"/>
  <c r="V131" i="4"/>
  <c r="V53" i="4"/>
  <c r="V317" i="4"/>
  <c r="V803" i="4"/>
  <c r="V419" i="4"/>
  <c r="V379" i="4"/>
  <c r="V236" i="4"/>
  <c r="V425" i="4"/>
  <c r="V456" i="4"/>
  <c r="V222" i="4"/>
  <c r="V1584" i="4"/>
  <c r="V1547" i="4"/>
  <c r="V922" i="4"/>
  <c r="V1173" i="4"/>
  <c r="V1593" i="4"/>
  <c r="V1023" i="4"/>
  <c r="V553" i="4"/>
  <c r="V413" i="4"/>
  <c r="V645" i="4"/>
  <c r="V956" i="4"/>
  <c r="V295" i="4"/>
  <c r="V923" i="4"/>
  <c r="V207" i="4"/>
  <c r="V985" i="4"/>
  <c r="V366" i="4"/>
  <c r="V356" i="4"/>
  <c r="V274" i="4"/>
  <c r="V225" i="4"/>
  <c r="V448" i="4"/>
  <c r="V342" i="4"/>
  <c r="V1798" i="4"/>
  <c r="V1528" i="4"/>
  <c r="V814" i="4"/>
  <c r="V1393" i="4"/>
  <c r="V912" i="4"/>
  <c r="V179" i="4"/>
  <c r="V981" i="4"/>
  <c r="V359" i="4"/>
  <c r="V756" i="4"/>
  <c r="V1235" i="4"/>
  <c r="V717" i="4"/>
  <c r="V577" i="4"/>
  <c r="V785" i="4"/>
  <c r="V668" i="4"/>
  <c r="V156" i="4"/>
  <c r="V74" i="4"/>
  <c r="V25" i="4"/>
  <c r="V248" i="4"/>
  <c r="V142" i="4"/>
  <c r="V1778" i="4"/>
  <c r="V1480" i="4"/>
  <c r="V1833" i="4"/>
  <c r="V1318" i="4"/>
  <c r="V840" i="4"/>
  <c r="V742" i="4"/>
  <c r="V909" i="4"/>
  <c r="V171" i="4"/>
  <c r="V665" i="4"/>
  <c r="V1163" i="4"/>
  <c r="V621" i="4"/>
  <c r="V481" i="4"/>
  <c r="V703" i="4"/>
  <c r="V596" i="4"/>
  <c r="V84" i="4"/>
  <c r="V465" i="4"/>
  <c r="V688" i="4"/>
  <c r="V176" i="4"/>
  <c r="V70" i="4"/>
  <c r="V1654" i="4"/>
  <c r="V1755" i="4"/>
  <c r="V1667" i="4"/>
  <c r="V1151" i="4"/>
  <c r="V1636" i="4"/>
  <c r="V1835" i="4"/>
  <c r="V1369" i="4"/>
  <c r="V299" i="4"/>
  <c r="V499" i="4"/>
  <c r="V252" i="4"/>
  <c r="V1718" i="4"/>
  <c r="V339" i="4"/>
  <c r="V464" i="4"/>
  <c r="V869" i="4"/>
  <c r="V44" i="4"/>
  <c r="V992" i="4"/>
  <c r="V828" i="4"/>
  <c r="V228" i="4"/>
  <c r="V1576" i="4"/>
  <c r="V853" i="4"/>
  <c r="V629" i="4"/>
  <c r="V14" i="4"/>
  <c r="V781" i="4"/>
  <c r="V533" i="4"/>
  <c r="V1308" i="4"/>
  <c r="J266" i="4"/>
  <c r="L265" i="4"/>
  <c r="G6" i="3"/>
  <c r="H5" i="3"/>
  <c r="J5" i="3"/>
  <c r="I6" i="3"/>
  <c r="K6" i="3"/>
  <c r="K6" i="2"/>
  <c r="M5" i="2"/>
  <c r="N5" i="2" s="1"/>
  <c r="G6" i="2"/>
  <c r="L5" i="2"/>
  <c r="H5" i="2"/>
  <c r="J5" i="2"/>
  <c r="I6" i="2"/>
  <c r="Y8" i="4" l="1"/>
  <c r="J267" i="4"/>
  <c r="L266" i="4"/>
  <c r="K7" i="3"/>
  <c r="I7" i="3"/>
  <c r="J6" i="3"/>
  <c r="H6" i="3"/>
  <c r="G7" i="3"/>
  <c r="I7" i="2"/>
  <c r="J6" i="2"/>
  <c r="G7" i="2"/>
  <c r="L6" i="2"/>
  <c r="M6" i="2" s="1"/>
  <c r="N6" i="2" s="1"/>
  <c r="H6" i="2"/>
  <c r="K7" i="2"/>
  <c r="Y9" i="4" l="1"/>
  <c r="J268" i="4"/>
  <c r="L267" i="4"/>
  <c r="G8" i="3"/>
  <c r="H7" i="3"/>
  <c r="J7" i="3"/>
  <c r="I8" i="3"/>
  <c r="K8" i="3"/>
  <c r="H7" i="2"/>
  <c r="G8" i="2"/>
  <c r="L7" i="2"/>
  <c r="K8" i="2"/>
  <c r="M7" i="2"/>
  <c r="N7" i="2" s="1"/>
  <c r="J7" i="2"/>
  <c r="I8" i="2"/>
  <c r="Y10" i="4" l="1"/>
  <c r="J269" i="4"/>
  <c r="L268" i="4"/>
  <c r="I9" i="3"/>
  <c r="J8" i="3"/>
  <c r="K9" i="3"/>
  <c r="G9" i="3"/>
  <c r="H8" i="3"/>
  <c r="J8" i="2"/>
  <c r="I9" i="2"/>
  <c r="K9" i="2"/>
  <c r="L8" i="2"/>
  <c r="H8" i="2"/>
  <c r="G9" i="2"/>
  <c r="Y11" i="4" l="1"/>
  <c r="J270" i="4"/>
  <c r="L269" i="4"/>
  <c r="J9" i="3"/>
  <c r="I10" i="3"/>
  <c r="K10" i="3"/>
  <c r="H9" i="3"/>
  <c r="G10" i="3"/>
  <c r="I10" i="2"/>
  <c r="N9" i="2"/>
  <c r="J9" i="2"/>
  <c r="G10" i="2"/>
  <c r="L9" i="2"/>
  <c r="H9" i="2"/>
  <c r="M8" i="2"/>
  <c r="N8" i="2" s="1"/>
  <c r="M9" i="2"/>
  <c r="K10" i="2"/>
  <c r="Y12" i="4" l="1"/>
  <c r="J271" i="4"/>
  <c r="L270" i="4"/>
  <c r="G11" i="3"/>
  <c r="H10" i="3"/>
  <c r="K11" i="3"/>
  <c r="I11" i="3"/>
  <c r="J10" i="3"/>
  <c r="I11" i="2"/>
  <c r="J10" i="2"/>
  <c r="K11" i="2"/>
  <c r="H10" i="2"/>
  <c r="G11" i="2"/>
  <c r="L10" i="2"/>
  <c r="Y13" i="4" l="1"/>
  <c r="J272" i="4"/>
  <c r="L271" i="4"/>
  <c r="K12" i="3"/>
  <c r="J11" i="3"/>
  <c r="I12" i="3"/>
  <c r="H11" i="3"/>
  <c r="G12" i="3"/>
  <c r="J11" i="2"/>
  <c r="I12" i="2"/>
  <c r="G12" i="2"/>
  <c r="L11" i="2"/>
  <c r="H11" i="2"/>
  <c r="M10" i="2"/>
  <c r="N10" i="2" s="1"/>
  <c r="K12" i="2"/>
  <c r="M11" i="2"/>
  <c r="N11" i="2" s="1"/>
  <c r="Y14" i="4" l="1"/>
  <c r="J273" i="4"/>
  <c r="L272" i="4"/>
  <c r="K13" i="3"/>
  <c r="G13" i="3"/>
  <c r="H12" i="3"/>
  <c r="I13" i="3"/>
  <c r="J12" i="3"/>
  <c r="I13" i="2"/>
  <c r="J12" i="2"/>
  <c r="K13" i="2"/>
  <c r="G13" i="2"/>
  <c r="L12" i="2"/>
  <c r="H12" i="2"/>
  <c r="Y15" i="4" l="1"/>
  <c r="J274" i="4"/>
  <c r="L273" i="4"/>
  <c r="J13" i="3"/>
  <c r="I14" i="3"/>
  <c r="H13" i="3"/>
  <c r="G14" i="3"/>
  <c r="K14" i="3"/>
  <c r="J13" i="2"/>
  <c r="I14" i="2"/>
  <c r="H13" i="2"/>
  <c r="G14" i="2"/>
  <c r="L13" i="2"/>
  <c r="K14" i="2"/>
  <c r="M12" i="2"/>
  <c r="N12" i="2" s="1"/>
  <c r="Y16" i="4" l="1"/>
  <c r="J275" i="4"/>
  <c r="L274" i="4"/>
  <c r="K15" i="3"/>
  <c r="G15" i="3"/>
  <c r="H14" i="3"/>
  <c r="I15" i="3"/>
  <c r="J14" i="3"/>
  <c r="M14" i="2"/>
  <c r="N14" i="2" s="1"/>
  <c r="K15" i="2"/>
  <c r="G15" i="2"/>
  <c r="L14" i="2"/>
  <c r="H14" i="2"/>
  <c r="J14" i="2"/>
  <c r="I15" i="2"/>
  <c r="M13" i="2"/>
  <c r="N13" i="2" s="1"/>
  <c r="Y17" i="4" l="1"/>
  <c r="J276" i="4"/>
  <c r="L275" i="4"/>
  <c r="J15" i="3"/>
  <c r="I16" i="3"/>
  <c r="H15" i="3"/>
  <c r="G16" i="3"/>
  <c r="K16" i="3"/>
  <c r="K16" i="2"/>
  <c r="I16" i="2"/>
  <c r="J15" i="2"/>
  <c r="H15" i="2"/>
  <c r="G16" i="2"/>
  <c r="L15" i="2"/>
  <c r="Y18" i="4" l="1"/>
  <c r="J277" i="4"/>
  <c r="L276" i="4"/>
  <c r="K17" i="3"/>
  <c r="G17" i="3"/>
  <c r="H16" i="3"/>
  <c r="I17" i="3"/>
  <c r="J16" i="3"/>
  <c r="K17" i="2"/>
  <c r="M16" i="2"/>
  <c r="N16" i="2" s="1"/>
  <c r="H16" i="2"/>
  <c r="G17" i="2"/>
  <c r="L16" i="2"/>
  <c r="M15" i="2"/>
  <c r="N15" i="2" s="1"/>
  <c r="J16" i="2"/>
  <c r="I17" i="2"/>
  <c r="Y19" i="4" l="1"/>
  <c r="J278" i="4"/>
  <c r="L277" i="4"/>
  <c r="J17" i="3"/>
  <c r="I18" i="3"/>
  <c r="H17" i="3"/>
  <c r="G18" i="3"/>
  <c r="K18" i="3"/>
  <c r="M17" i="2"/>
  <c r="N17" i="2" s="1"/>
  <c r="K18" i="2"/>
  <c r="I18" i="2"/>
  <c r="J17" i="2"/>
  <c r="G18" i="2"/>
  <c r="L17" i="2"/>
  <c r="H17" i="2"/>
  <c r="Y20" i="4" l="1"/>
  <c r="J279" i="4"/>
  <c r="L278" i="4"/>
  <c r="K19" i="3"/>
  <c r="G19" i="3"/>
  <c r="H18" i="3"/>
  <c r="I19" i="3"/>
  <c r="J18" i="3"/>
  <c r="K19" i="2"/>
  <c r="M18" i="2"/>
  <c r="N18" i="2" s="1"/>
  <c r="H18" i="2"/>
  <c r="G19" i="2"/>
  <c r="L18" i="2"/>
  <c r="I19" i="2"/>
  <c r="J18" i="2"/>
  <c r="Y21" i="4" l="1"/>
  <c r="J280" i="4"/>
  <c r="L279" i="4"/>
  <c r="J19" i="3"/>
  <c r="I20" i="3"/>
  <c r="H19" i="3"/>
  <c r="G20" i="3"/>
  <c r="K20" i="3"/>
  <c r="K20" i="2"/>
  <c r="M19" i="2"/>
  <c r="N19" i="2" s="1"/>
  <c r="J19" i="2"/>
  <c r="I20" i="2"/>
  <c r="G20" i="2"/>
  <c r="L19" i="2"/>
  <c r="H19" i="2"/>
  <c r="Y22" i="4" l="1"/>
  <c r="J281" i="4"/>
  <c r="L280" i="4"/>
  <c r="K21" i="3"/>
  <c r="G21" i="3"/>
  <c r="H20" i="3"/>
  <c r="I21" i="3"/>
  <c r="J20" i="3"/>
  <c r="K21" i="2"/>
  <c r="G21" i="2"/>
  <c r="L20" i="2"/>
  <c r="M20" i="2" s="1"/>
  <c r="N20" i="2" s="1"/>
  <c r="H20" i="2"/>
  <c r="I21" i="2"/>
  <c r="J20" i="2"/>
  <c r="Y23" i="4" l="1"/>
  <c r="J282" i="4"/>
  <c r="L281" i="4"/>
  <c r="J21" i="3"/>
  <c r="I22" i="3"/>
  <c r="H21" i="3"/>
  <c r="G22" i="3"/>
  <c r="K22" i="3"/>
  <c r="K22" i="2"/>
  <c r="M21" i="2"/>
  <c r="N21" i="2" s="1"/>
  <c r="J21" i="2"/>
  <c r="I22" i="2"/>
  <c r="H21" i="2"/>
  <c r="G22" i="2"/>
  <c r="L21" i="2"/>
  <c r="Y24" i="4" l="1"/>
  <c r="J283" i="4"/>
  <c r="L282" i="4"/>
  <c r="K23" i="3"/>
  <c r="G23" i="3"/>
  <c r="H22" i="3"/>
  <c r="I23" i="3"/>
  <c r="J22" i="3"/>
  <c r="M22" i="2"/>
  <c r="N22" i="2" s="1"/>
  <c r="K23" i="2"/>
  <c r="G23" i="2"/>
  <c r="L22" i="2"/>
  <c r="H22" i="2"/>
  <c r="J22" i="2"/>
  <c r="I23" i="2"/>
  <c r="Y25" i="4" l="1"/>
  <c r="J284" i="4"/>
  <c r="L283" i="4"/>
  <c r="J23" i="3"/>
  <c r="I24" i="3"/>
  <c r="H23" i="3"/>
  <c r="G24" i="3"/>
  <c r="K24" i="3"/>
  <c r="K24" i="2"/>
  <c r="M23" i="2"/>
  <c r="N23" i="2" s="1"/>
  <c r="I24" i="2"/>
  <c r="J23" i="2"/>
  <c r="H23" i="2"/>
  <c r="G24" i="2"/>
  <c r="L23" i="2"/>
  <c r="Y26" i="4" l="1"/>
  <c r="J285" i="4"/>
  <c r="L284" i="4"/>
  <c r="K25" i="3"/>
  <c r="G25" i="3"/>
  <c r="H24" i="3"/>
  <c r="I25" i="3"/>
  <c r="J24" i="3"/>
  <c r="J24" i="2"/>
  <c r="I25" i="2"/>
  <c r="K25" i="2"/>
  <c r="M24" i="2"/>
  <c r="N24" i="2" s="1"/>
  <c r="H24" i="2"/>
  <c r="G25" i="2"/>
  <c r="L24" i="2"/>
  <c r="Y27" i="4" l="1"/>
  <c r="J286" i="4"/>
  <c r="L285" i="4"/>
  <c r="H25" i="3"/>
  <c r="G26" i="3"/>
  <c r="J25" i="3"/>
  <c r="I26" i="3"/>
  <c r="K26" i="3"/>
  <c r="G26" i="2"/>
  <c r="L25" i="2"/>
  <c r="M25" i="2" s="1"/>
  <c r="N25" i="2" s="1"/>
  <c r="H25" i="2"/>
  <c r="K26" i="2"/>
  <c r="I26" i="2"/>
  <c r="J25" i="2"/>
  <c r="Y28" i="4" l="1"/>
  <c r="J287" i="4"/>
  <c r="L286" i="4"/>
  <c r="K27" i="3"/>
  <c r="I27" i="3"/>
  <c r="J26" i="3"/>
  <c r="G27" i="3"/>
  <c r="H26" i="3"/>
  <c r="H26" i="2"/>
  <c r="G27" i="2"/>
  <c r="L26" i="2"/>
  <c r="I27" i="2"/>
  <c r="J26" i="2"/>
  <c r="K27" i="2"/>
  <c r="Y29" i="4" l="1"/>
  <c r="J288" i="4"/>
  <c r="L287" i="4"/>
  <c r="H27" i="3"/>
  <c r="G28" i="3"/>
  <c r="J27" i="3"/>
  <c r="I28" i="3"/>
  <c r="K28" i="3"/>
  <c r="M26" i="2"/>
  <c r="N26" i="2" s="1"/>
  <c r="K28" i="2"/>
  <c r="J27" i="2"/>
  <c r="I28" i="2"/>
  <c r="G28" i="2"/>
  <c r="L27" i="2"/>
  <c r="H27" i="2"/>
  <c r="Y30" i="4" l="1"/>
  <c r="J289" i="4"/>
  <c r="L288" i="4"/>
  <c r="K29" i="3"/>
  <c r="I29" i="3"/>
  <c r="J28" i="3"/>
  <c r="G29" i="3"/>
  <c r="H28" i="3"/>
  <c r="G29" i="2"/>
  <c r="L28" i="2"/>
  <c r="H28" i="2"/>
  <c r="K29" i="2"/>
  <c r="I29" i="2"/>
  <c r="J28" i="2"/>
  <c r="M27" i="2"/>
  <c r="N27" i="2" s="1"/>
  <c r="Y31" i="4" l="1"/>
  <c r="J290" i="4"/>
  <c r="L289" i="4"/>
  <c r="H29" i="3"/>
  <c r="G30" i="3"/>
  <c r="J29" i="3"/>
  <c r="I30" i="3"/>
  <c r="K30" i="3"/>
  <c r="K30" i="2"/>
  <c r="J29" i="2"/>
  <c r="I30" i="2"/>
  <c r="M28" i="2"/>
  <c r="N28" i="2" s="1"/>
  <c r="H29" i="2"/>
  <c r="G30" i="2"/>
  <c r="L29" i="2"/>
  <c r="M29" i="2" s="1"/>
  <c r="N29" i="2" s="1"/>
  <c r="Y32" i="4" l="1"/>
  <c r="J291" i="4"/>
  <c r="L290" i="4"/>
  <c r="K31" i="3"/>
  <c r="I31" i="3"/>
  <c r="J30" i="3"/>
  <c r="G31" i="3"/>
  <c r="H30" i="3"/>
  <c r="J30" i="2"/>
  <c r="I31" i="2"/>
  <c r="G31" i="2"/>
  <c r="L30" i="2"/>
  <c r="M30" i="2" s="1"/>
  <c r="N30" i="2" s="1"/>
  <c r="H30" i="2"/>
  <c r="K31" i="2"/>
  <c r="Y33" i="4" l="1"/>
  <c r="J292" i="4"/>
  <c r="L291" i="4"/>
  <c r="K32" i="3"/>
  <c r="H31" i="3"/>
  <c r="G32" i="3"/>
  <c r="J31" i="3"/>
  <c r="I32" i="3"/>
  <c r="H31" i="2"/>
  <c r="G32" i="2"/>
  <c r="L31" i="2"/>
  <c r="M31" i="2" s="1"/>
  <c r="N31" i="2" s="1"/>
  <c r="I32" i="2"/>
  <c r="J31" i="2"/>
  <c r="K32" i="2"/>
  <c r="Y34" i="4" l="1"/>
  <c r="J293" i="4"/>
  <c r="L292" i="4"/>
  <c r="K33" i="3"/>
  <c r="I33" i="3"/>
  <c r="J32" i="3"/>
  <c r="G33" i="3"/>
  <c r="H32" i="3"/>
  <c r="K33" i="2"/>
  <c r="M32" i="2"/>
  <c r="N32" i="2" s="1"/>
  <c r="J32" i="2"/>
  <c r="I33" i="2"/>
  <c r="H32" i="2"/>
  <c r="G33" i="2"/>
  <c r="L32" i="2"/>
  <c r="Y35" i="4" l="1"/>
  <c r="J294" i="4"/>
  <c r="L293" i="4"/>
  <c r="K34" i="3"/>
  <c r="J33" i="3"/>
  <c r="I34" i="3"/>
  <c r="H33" i="3"/>
  <c r="G34" i="3"/>
  <c r="M33" i="2"/>
  <c r="N33" i="2" s="1"/>
  <c r="K34" i="2"/>
  <c r="G34" i="2"/>
  <c r="L33" i="2"/>
  <c r="H33" i="2"/>
  <c r="I34" i="2"/>
  <c r="J33" i="2"/>
  <c r="Y36" i="4" l="1"/>
  <c r="J295" i="4"/>
  <c r="L294" i="4"/>
  <c r="K35" i="3"/>
  <c r="G35" i="3"/>
  <c r="H34" i="3"/>
  <c r="I35" i="3"/>
  <c r="J34" i="3"/>
  <c r="K35" i="2"/>
  <c r="M34" i="2"/>
  <c r="N34" i="2" s="1"/>
  <c r="I35" i="2"/>
  <c r="J34" i="2"/>
  <c r="H34" i="2"/>
  <c r="G35" i="2"/>
  <c r="L34" i="2"/>
  <c r="Y37" i="4" l="1"/>
  <c r="J296" i="4"/>
  <c r="L295" i="4"/>
  <c r="J35" i="3"/>
  <c r="I36" i="3"/>
  <c r="K36" i="3"/>
  <c r="H35" i="3"/>
  <c r="G36" i="3"/>
  <c r="K36" i="2"/>
  <c r="M35" i="2"/>
  <c r="N35" i="2" s="1"/>
  <c r="G36" i="2"/>
  <c r="L35" i="2"/>
  <c r="H35" i="2"/>
  <c r="J35" i="2"/>
  <c r="I36" i="2"/>
  <c r="Y38" i="4" l="1"/>
  <c r="J297" i="4"/>
  <c r="L296" i="4"/>
  <c r="K37" i="3"/>
  <c r="I37" i="3"/>
  <c r="J36" i="3"/>
  <c r="G37" i="3"/>
  <c r="H36" i="3"/>
  <c r="M36" i="2"/>
  <c r="N36" i="2" s="1"/>
  <c r="K37" i="2"/>
  <c r="I37" i="2"/>
  <c r="J36" i="2"/>
  <c r="G37" i="2"/>
  <c r="L36" i="2"/>
  <c r="H36" i="2"/>
  <c r="Y39" i="4" l="1"/>
  <c r="J298" i="4"/>
  <c r="L297" i="4"/>
  <c r="H37" i="3"/>
  <c r="G38" i="3"/>
  <c r="J37" i="3"/>
  <c r="I38" i="3"/>
  <c r="K38" i="3"/>
  <c r="K38" i="2"/>
  <c r="M37" i="2"/>
  <c r="N37" i="2" s="1"/>
  <c r="J37" i="2"/>
  <c r="I38" i="2"/>
  <c r="H37" i="2"/>
  <c r="G38" i="2"/>
  <c r="L37" i="2"/>
  <c r="Y40" i="4" l="1"/>
  <c r="J299" i="4"/>
  <c r="L298" i="4"/>
  <c r="I39" i="3"/>
  <c r="J38" i="3"/>
  <c r="G39" i="3"/>
  <c r="H38" i="3"/>
  <c r="K39" i="3"/>
  <c r="M38" i="2"/>
  <c r="N38" i="2" s="1"/>
  <c r="K39" i="2"/>
  <c r="G39" i="2"/>
  <c r="L38" i="2"/>
  <c r="H38" i="2"/>
  <c r="J38" i="2"/>
  <c r="I39" i="2"/>
  <c r="Y41" i="4" l="1"/>
  <c r="J300" i="4"/>
  <c r="L299" i="4"/>
  <c r="K40" i="3"/>
  <c r="H39" i="3"/>
  <c r="G40" i="3"/>
  <c r="J39" i="3"/>
  <c r="I40" i="3"/>
  <c r="K40" i="2"/>
  <c r="M39" i="2"/>
  <c r="N39" i="2" s="1"/>
  <c r="I40" i="2"/>
  <c r="J39" i="2"/>
  <c r="H39" i="2"/>
  <c r="G40" i="2"/>
  <c r="L39" i="2"/>
  <c r="Y42" i="4" l="1"/>
  <c r="J301" i="4"/>
  <c r="L300" i="4"/>
  <c r="I41" i="3"/>
  <c r="J40" i="3"/>
  <c r="G41" i="3"/>
  <c r="H40" i="3"/>
  <c r="K41" i="3"/>
  <c r="J40" i="2"/>
  <c r="I41" i="2"/>
  <c r="K41" i="2"/>
  <c r="H40" i="2"/>
  <c r="G41" i="2"/>
  <c r="L40" i="2"/>
  <c r="Y43" i="4" l="1"/>
  <c r="J302" i="4"/>
  <c r="L301" i="4"/>
  <c r="J41" i="3"/>
  <c r="I42" i="3"/>
  <c r="K42" i="3"/>
  <c r="H41" i="3"/>
  <c r="G42" i="3"/>
  <c r="I42" i="2"/>
  <c r="N41" i="2"/>
  <c r="J41" i="2"/>
  <c r="G42" i="2"/>
  <c r="L41" i="2"/>
  <c r="H41" i="2"/>
  <c r="M40" i="2"/>
  <c r="N40" i="2" s="1"/>
  <c r="M41" i="2"/>
  <c r="K42" i="2"/>
  <c r="Y44" i="4" l="1"/>
  <c r="J303" i="4"/>
  <c r="L302" i="4"/>
  <c r="G43" i="3"/>
  <c r="H42" i="3"/>
  <c r="K43" i="3"/>
  <c r="I43" i="3"/>
  <c r="J42" i="3"/>
  <c r="I43" i="2"/>
  <c r="J42" i="2"/>
  <c r="K43" i="2"/>
  <c r="H42" i="2"/>
  <c r="G43" i="2"/>
  <c r="L42" i="2"/>
  <c r="M42" i="2" s="1"/>
  <c r="N42" i="2" s="1"/>
  <c r="Y45" i="4" l="1"/>
  <c r="J304" i="4"/>
  <c r="L303" i="4"/>
  <c r="J43" i="3"/>
  <c r="I44" i="3"/>
  <c r="H43" i="3"/>
  <c r="G44" i="3"/>
  <c r="K44" i="3"/>
  <c r="J43" i="2"/>
  <c r="I44" i="2"/>
  <c r="K44" i="2"/>
  <c r="G44" i="2"/>
  <c r="L43" i="2"/>
  <c r="H43" i="2"/>
  <c r="Y46" i="4" l="1"/>
  <c r="J305" i="4"/>
  <c r="L304" i="4"/>
  <c r="G45" i="3"/>
  <c r="H44" i="3"/>
  <c r="K45" i="3"/>
  <c r="I45" i="3"/>
  <c r="J44" i="3"/>
  <c r="M43" i="2"/>
  <c r="N43" i="2" s="1"/>
  <c r="K45" i="2"/>
  <c r="G45" i="2"/>
  <c r="L44" i="2"/>
  <c r="H44" i="2"/>
  <c r="I45" i="2"/>
  <c r="J44" i="2"/>
  <c r="Y47" i="4" l="1"/>
  <c r="J306" i="4"/>
  <c r="L305" i="4"/>
  <c r="J45" i="3"/>
  <c r="I46" i="3"/>
  <c r="K46" i="3"/>
  <c r="H45" i="3"/>
  <c r="G46" i="3"/>
  <c r="J45" i="2"/>
  <c r="I46" i="2"/>
  <c r="K46" i="2"/>
  <c r="H45" i="2"/>
  <c r="G46" i="2"/>
  <c r="L45" i="2"/>
  <c r="M45" i="2" s="1"/>
  <c r="N45" i="2" s="1"/>
  <c r="M44" i="2"/>
  <c r="N44" i="2" s="1"/>
  <c r="Y48" i="4" l="1"/>
  <c r="J307" i="4"/>
  <c r="L306" i="4"/>
  <c r="K47" i="3"/>
  <c r="G47" i="3"/>
  <c r="H46" i="3"/>
  <c r="I47" i="3"/>
  <c r="J46" i="3"/>
  <c r="K47" i="2"/>
  <c r="G47" i="2"/>
  <c r="L46" i="2"/>
  <c r="H46" i="2"/>
  <c r="J46" i="2"/>
  <c r="I47" i="2"/>
  <c r="Y49" i="4" l="1"/>
  <c r="J308" i="4"/>
  <c r="L307" i="4"/>
  <c r="K48" i="3"/>
  <c r="H47" i="3"/>
  <c r="G48" i="3"/>
  <c r="J47" i="3"/>
  <c r="I48" i="3"/>
  <c r="I48" i="2"/>
  <c r="J47" i="2"/>
  <c r="H47" i="2"/>
  <c r="G48" i="2"/>
  <c r="L47" i="2"/>
  <c r="K48" i="2"/>
  <c r="M47" i="2"/>
  <c r="N47" i="2" s="1"/>
  <c r="M46" i="2"/>
  <c r="N46" i="2" s="1"/>
  <c r="Y50" i="4" l="1"/>
  <c r="J309" i="4"/>
  <c r="L308" i="4"/>
  <c r="I49" i="3"/>
  <c r="J48" i="3"/>
  <c r="K49" i="3"/>
  <c r="G49" i="3"/>
  <c r="H48" i="3"/>
  <c r="K49" i="2"/>
  <c r="J48" i="2"/>
  <c r="I49" i="2"/>
  <c r="H48" i="2"/>
  <c r="G49" i="2"/>
  <c r="L48" i="2"/>
  <c r="Y51" i="4" l="1"/>
  <c r="J310" i="4"/>
  <c r="L309" i="4"/>
  <c r="H49" i="3"/>
  <c r="G50" i="3"/>
  <c r="K50" i="3"/>
  <c r="J49" i="3"/>
  <c r="I50" i="3"/>
  <c r="G50" i="2"/>
  <c r="L49" i="2"/>
  <c r="M49" i="2" s="1"/>
  <c r="N49" i="2" s="1"/>
  <c r="H49" i="2"/>
  <c r="I50" i="2"/>
  <c r="J49" i="2"/>
  <c r="K50" i="2"/>
  <c r="M48" i="2"/>
  <c r="N48" i="2" s="1"/>
  <c r="Y52" i="4" l="1"/>
  <c r="J311" i="4"/>
  <c r="L310" i="4"/>
  <c r="I51" i="3"/>
  <c r="J50" i="3"/>
  <c r="K51" i="3"/>
  <c r="G51" i="3"/>
  <c r="H50" i="3"/>
  <c r="K51" i="2"/>
  <c r="H50" i="2"/>
  <c r="G51" i="2"/>
  <c r="L50" i="2"/>
  <c r="I51" i="2"/>
  <c r="J50" i="2"/>
  <c r="Y53" i="4" l="1"/>
  <c r="J312" i="4"/>
  <c r="L311" i="4"/>
  <c r="H51" i="3"/>
  <c r="G52" i="3"/>
  <c r="J51" i="3"/>
  <c r="I52" i="3"/>
  <c r="K52" i="3"/>
  <c r="K52" i="2"/>
  <c r="M51" i="2"/>
  <c r="N51" i="2" s="1"/>
  <c r="J51" i="2"/>
  <c r="I52" i="2"/>
  <c r="G52" i="2"/>
  <c r="L51" i="2"/>
  <c r="H51" i="2"/>
  <c r="M50" i="2"/>
  <c r="N50" i="2" s="1"/>
  <c r="Y54" i="4" l="1"/>
  <c r="J313" i="4"/>
  <c r="L312" i="4"/>
  <c r="K53" i="3"/>
  <c r="I53" i="3"/>
  <c r="J52" i="3"/>
  <c r="G53" i="3"/>
  <c r="H52" i="3"/>
  <c r="M52" i="2"/>
  <c r="N52" i="2" s="1"/>
  <c r="K53" i="2"/>
  <c r="G53" i="2"/>
  <c r="L52" i="2"/>
  <c r="H52" i="2"/>
  <c r="I53" i="2"/>
  <c r="J52" i="2"/>
  <c r="Y55" i="4" l="1"/>
  <c r="J314" i="4"/>
  <c r="L313" i="4"/>
  <c r="H53" i="3"/>
  <c r="G54" i="3"/>
  <c r="J53" i="3"/>
  <c r="I54" i="3"/>
  <c r="K54" i="3"/>
  <c r="J53" i="2"/>
  <c r="I54" i="2"/>
  <c r="K54" i="2"/>
  <c r="H53" i="2"/>
  <c r="G54" i="2"/>
  <c r="L53" i="2"/>
  <c r="Y56" i="4" l="1"/>
  <c r="J315" i="4"/>
  <c r="L314" i="4"/>
  <c r="I55" i="3"/>
  <c r="J54" i="3"/>
  <c r="K55" i="3"/>
  <c r="G55" i="3"/>
  <c r="H54" i="3"/>
  <c r="J54" i="2"/>
  <c r="I55" i="2"/>
  <c r="N54" i="2"/>
  <c r="G55" i="2"/>
  <c r="L54" i="2"/>
  <c r="H54" i="2"/>
  <c r="M53" i="2"/>
  <c r="N53" i="2" s="1"/>
  <c r="M54" i="2"/>
  <c r="K55" i="2"/>
  <c r="Y57" i="4" l="1"/>
  <c r="J316" i="4"/>
  <c r="L315" i="4"/>
  <c r="K56" i="3"/>
  <c r="H55" i="3"/>
  <c r="G56" i="3"/>
  <c r="J55" i="3"/>
  <c r="I56" i="3"/>
  <c r="I56" i="2"/>
  <c r="J55" i="2"/>
  <c r="K56" i="2"/>
  <c r="H55" i="2"/>
  <c r="G56" i="2"/>
  <c r="L55" i="2"/>
  <c r="Y58" i="4" l="1"/>
  <c r="J317" i="4"/>
  <c r="L316" i="4"/>
  <c r="K57" i="3"/>
  <c r="I57" i="3"/>
  <c r="J56" i="3"/>
  <c r="G57" i="3"/>
  <c r="H56" i="3"/>
  <c r="J56" i="2"/>
  <c r="I57" i="2"/>
  <c r="H56" i="2"/>
  <c r="G57" i="2"/>
  <c r="L56" i="2"/>
  <c r="M55" i="2"/>
  <c r="N55" i="2" s="1"/>
  <c r="K57" i="2"/>
  <c r="M56" i="2"/>
  <c r="N56" i="2" s="1"/>
  <c r="Y59" i="4" l="1"/>
  <c r="J318" i="4"/>
  <c r="L317" i="4"/>
  <c r="H57" i="3"/>
  <c r="G58" i="3"/>
  <c r="J57" i="3"/>
  <c r="I58" i="3"/>
  <c r="K58" i="3"/>
  <c r="I58" i="2"/>
  <c r="J57" i="2"/>
  <c r="K58" i="2"/>
  <c r="G58" i="2"/>
  <c r="L57" i="2"/>
  <c r="H57" i="2"/>
  <c r="Y60" i="4" l="1"/>
  <c r="J319" i="4"/>
  <c r="L318" i="4"/>
  <c r="K59" i="3"/>
  <c r="I59" i="3"/>
  <c r="J58" i="3"/>
  <c r="G59" i="3"/>
  <c r="H58" i="3"/>
  <c r="I59" i="2"/>
  <c r="J58" i="2"/>
  <c r="H58" i="2"/>
  <c r="G59" i="2"/>
  <c r="L58" i="2"/>
  <c r="M58" i="2" s="1"/>
  <c r="N58" i="2" s="1"/>
  <c r="K59" i="2"/>
  <c r="M57" i="2"/>
  <c r="N57" i="2" s="1"/>
  <c r="Y61" i="4" l="1"/>
  <c r="J320" i="4"/>
  <c r="L319" i="4"/>
  <c r="J59" i="3"/>
  <c r="I60" i="3"/>
  <c r="H59" i="3"/>
  <c r="G60" i="3"/>
  <c r="K60" i="3"/>
  <c r="J59" i="2"/>
  <c r="I60" i="2"/>
  <c r="K60" i="2"/>
  <c r="G60" i="2"/>
  <c r="L59" i="2"/>
  <c r="H59" i="2"/>
  <c r="Y62" i="4" l="1"/>
  <c r="J321" i="4"/>
  <c r="L320" i="4"/>
  <c r="K61" i="3"/>
  <c r="G61" i="3"/>
  <c r="H60" i="3"/>
  <c r="I61" i="3"/>
  <c r="J60" i="3"/>
  <c r="G61" i="2"/>
  <c r="L60" i="2"/>
  <c r="H60" i="2"/>
  <c r="I61" i="2"/>
  <c r="J60" i="2"/>
  <c r="M59" i="2"/>
  <c r="N59" i="2" s="1"/>
  <c r="K61" i="2"/>
  <c r="Y63" i="4" l="1"/>
  <c r="J322" i="4"/>
  <c r="L321" i="4"/>
  <c r="J61" i="3"/>
  <c r="I62" i="3"/>
  <c r="H61" i="3"/>
  <c r="G62" i="3"/>
  <c r="K62" i="3"/>
  <c r="H61" i="2"/>
  <c r="G62" i="2"/>
  <c r="L61" i="2"/>
  <c r="M60" i="2"/>
  <c r="N60" i="2" s="1"/>
  <c r="K62" i="2"/>
  <c r="M61" i="2"/>
  <c r="N61" i="2" s="1"/>
  <c r="J61" i="2"/>
  <c r="I62" i="2"/>
  <c r="Y64" i="4" l="1"/>
  <c r="J323" i="4"/>
  <c r="L322" i="4"/>
  <c r="G63" i="3"/>
  <c r="H62" i="3"/>
  <c r="K63" i="3"/>
  <c r="I63" i="3"/>
  <c r="J62" i="3"/>
  <c r="G63" i="2"/>
  <c r="L62" i="2"/>
  <c r="H62" i="2"/>
  <c r="J62" i="2"/>
  <c r="I63" i="2"/>
  <c r="K63" i="2"/>
  <c r="Y65" i="4" l="1"/>
  <c r="J324" i="4"/>
  <c r="L323" i="4"/>
  <c r="J63" i="3"/>
  <c r="I64" i="3"/>
  <c r="K64" i="3"/>
  <c r="H63" i="3"/>
  <c r="G64" i="3"/>
  <c r="H63" i="2"/>
  <c r="G64" i="2"/>
  <c r="L63" i="2"/>
  <c r="K64" i="2"/>
  <c r="M63" i="2"/>
  <c r="N63" i="2" s="1"/>
  <c r="M62" i="2"/>
  <c r="N62" i="2" s="1"/>
  <c r="I64" i="2"/>
  <c r="J63" i="2"/>
  <c r="Y66" i="4" l="1"/>
  <c r="J325" i="4"/>
  <c r="L324" i="4"/>
  <c r="G65" i="3"/>
  <c r="H64" i="3"/>
  <c r="K65" i="3"/>
  <c r="I65" i="3"/>
  <c r="J64" i="3"/>
  <c r="H64" i="2"/>
  <c r="G65" i="2"/>
  <c r="L64" i="2"/>
  <c r="J64" i="2"/>
  <c r="I65" i="2"/>
  <c r="N64" i="2"/>
  <c r="K65" i="2"/>
  <c r="M64" i="2"/>
  <c r="Y67" i="4" l="1"/>
  <c r="J326" i="4"/>
  <c r="L325" i="4"/>
  <c r="J65" i="3"/>
  <c r="I66" i="3"/>
  <c r="K66" i="3"/>
  <c r="H65" i="3"/>
  <c r="G66" i="3"/>
  <c r="M65" i="2"/>
  <c r="K66" i="2"/>
  <c r="G66" i="2"/>
  <c r="L65" i="2"/>
  <c r="H65" i="2"/>
  <c r="I66" i="2"/>
  <c r="N65" i="2"/>
  <c r="J65" i="2"/>
  <c r="Y68" i="4" l="1"/>
  <c r="J327" i="4"/>
  <c r="L326" i="4"/>
  <c r="K67" i="3"/>
  <c r="G67" i="3"/>
  <c r="H66" i="3"/>
  <c r="I67" i="3"/>
  <c r="J66" i="3"/>
  <c r="I67" i="2"/>
  <c r="J66" i="2"/>
  <c r="H66" i="2"/>
  <c r="G67" i="2"/>
  <c r="L66" i="2"/>
  <c r="M66" i="2" s="1"/>
  <c r="N66" i="2" s="1"/>
  <c r="K67" i="2"/>
  <c r="Y69" i="4" l="1"/>
  <c r="J328" i="4"/>
  <c r="L327" i="4"/>
  <c r="J67" i="3"/>
  <c r="I68" i="3"/>
  <c r="H67" i="3"/>
  <c r="G68" i="3"/>
  <c r="K68" i="3"/>
  <c r="J67" i="2"/>
  <c r="I68" i="2"/>
  <c r="N67" i="2"/>
  <c r="K68" i="2"/>
  <c r="M67" i="2"/>
  <c r="G68" i="2"/>
  <c r="L67" i="2"/>
  <c r="H67" i="2"/>
  <c r="Y70" i="4" l="1"/>
  <c r="J329" i="4"/>
  <c r="L328" i="4"/>
  <c r="G69" i="3"/>
  <c r="H68" i="3"/>
  <c r="I69" i="3"/>
  <c r="J68" i="3"/>
  <c r="K69" i="3"/>
  <c r="I69" i="2"/>
  <c r="J68" i="2"/>
  <c r="G69" i="2"/>
  <c r="L68" i="2"/>
  <c r="M68" i="2" s="1"/>
  <c r="N68" i="2" s="1"/>
  <c r="H68" i="2"/>
  <c r="K69" i="2"/>
  <c r="Y71" i="4" l="1"/>
  <c r="J330" i="4"/>
  <c r="L329" i="4"/>
  <c r="K70" i="3"/>
  <c r="J69" i="3"/>
  <c r="I70" i="3"/>
  <c r="H69" i="3"/>
  <c r="G70" i="3"/>
  <c r="K70" i="2"/>
  <c r="M69" i="2"/>
  <c r="N69" i="2" s="1"/>
  <c r="J69" i="2"/>
  <c r="I70" i="2"/>
  <c r="H69" i="2"/>
  <c r="G70" i="2"/>
  <c r="L69" i="2"/>
  <c r="Y72" i="4" l="1"/>
  <c r="J331" i="4"/>
  <c r="L330" i="4"/>
  <c r="K71" i="3"/>
  <c r="G71" i="3"/>
  <c r="H70" i="3"/>
  <c r="I71" i="3"/>
  <c r="J70" i="3"/>
  <c r="M70" i="2"/>
  <c r="N70" i="2" s="1"/>
  <c r="K71" i="2"/>
  <c r="G71" i="2"/>
  <c r="L70" i="2"/>
  <c r="H70" i="2"/>
  <c r="J70" i="2"/>
  <c r="I71" i="2"/>
  <c r="Y73" i="4" l="1"/>
  <c r="J332" i="4"/>
  <c r="L331" i="4"/>
  <c r="K72" i="3"/>
  <c r="J71" i="3"/>
  <c r="I72" i="3"/>
  <c r="H71" i="3"/>
  <c r="G72" i="3"/>
  <c r="K72" i="2"/>
  <c r="M71" i="2"/>
  <c r="N71" i="2" s="1"/>
  <c r="I72" i="2"/>
  <c r="J71" i="2"/>
  <c r="H71" i="2"/>
  <c r="G72" i="2"/>
  <c r="L71" i="2"/>
  <c r="Y74" i="4" l="1"/>
  <c r="J333" i="4"/>
  <c r="L332" i="4"/>
  <c r="K73" i="3"/>
  <c r="I73" i="3"/>
  <c r="J72" i="3"/>
  <c r="G73" i="3"/>
  <c r="H72" i="3"/>
  <c r="J72" i="2"/>
  <c r="I73" i="2"/>
  <c r="K73" i="2"/>
  <c r="H72" i="2"/>
  <c r="G73" i="2"/>
  <c r="L72" i="2"/>
  <c r="Y75" i="4" l="1"/>
  <c r="J334" i="4"/>
  <c r="L333" i="4"/>
  <c r="H73" i="3"/>
  <c r="G74" i="3"/>
  <c r="J73" i="3"/>
  <c r="I74" i="3"/>
  <c r="K74" i="3"/>
  <c r="I74" i="2"/>
  <c r="N73" i="2"/>
  <c r="J73" i="2"/>
  <c r="G74" i="2"/>
  <c r="L73" i="2"/>
  <c r="H73" i="2"/>
  <c r="M72" i="2"/>
  <c r="N72" i="2" s="1"/>
  <c r="M73" i="2"/>
  <c r="K74" i="2"/>
  <c r="Y76" i="4" l="1"/>
  <c r="J335" i="4"/>
  <c r="L334" i="4"/>
  <c r="I75" i="3"/>
  <c r="J74" i="3"/>
  <c r="K75" i="3"/>
  <c r="G75" i="3"/>
  <c r="H74" i="3"/>
  <c r="I75" i="2"/>
  <c r="J74" i="2"/>
  <c r="K75" i="2"/>
  <c r="H74" i="2"/>
  <c r="G75" i="2"/>
  <c r="L74" i="2"/>
  <c r="Y77" i="4" l="1"/>
  <c r="J336" i="4"/>
  <c r="L335" i="4"/>
  <c r="J75" i="3"/>
  <c r="I76" i="3"/>
  <c r="H75" i="3"/>
  <c r="G76" i="3"/>
  <c r="K76" i="3"/>
  <c r="J75" i="2"/>
  <c r="I76" i="2"/>
  <c r="G76" i="2"/>
  <c r="L75" i="2"/>
  <c r="H75" i="2"/>
  <c r="M74" i="2"/>
  <c r="N74" i="2" s="1"/>
  <c r="K76" i="2"/>
  <c r="M75" i="2"/>
  <c r="N75" i="2" s="1"/>
  <c r="Y78" i="4" l="1"/>
  <c r="J337" i="4"/>
  <c r="L336" i="4"/>
  <c r="G77" i="3"/>
  <c r="H76" i="3"/>
  <c r="K77" i="3"/>
  <c r="I77" i="3"/>
  <c r="J76" i="3"/>
  <c r="I77" i="2"/>
  <c r="J76" i="2"/>
  <c r="K77" i="2"/>
  <c r="G77" i="2"/>
  <c r="L76" i="2"/>
  <c r="H76" i="2"/>
  <c r="Y79" i="4" l="1"/>
  <c r="J338" i="4"/>
  <c r="L337" i="4"/>
  <c r="H77" i="3"/>
  <c r="G78" i="3"/>
  <c r="J77" i="3"/>
  <c r="I78" i="3"/>
  <c r="K78" i="3"/>
  <c r="J77" i="2"/>
  <c r="I78" i="2"/>
  <c r="H77" i="2"/>
  <c r="G78" i="2"/>
  <c r="L77" i="2"/>
  <c r="M77" i="2" s="1"/>
  <c r="N77" i="2" s="1"/>
  <c r="K78" i="2"/>
  <c r="M76" i="2"/>
  <c r="N76" i="2" s="1"/>
  <c r="Y80" i="4" l="1"/>
  <c r="J339" i="4"/>
  <c r="L338" i="4"/>
  <c r="I79" i="3"/>
  <c r="J78" i="3"/>
  <c r="G79" i="3"/>
  <c r="H78" i="3"/>
  <c r="K79" i="3"/>
  <c r="J78" i="2"/>
  <c r="I79" i="2"/>
  <c r="K79" i="2"/>
  <c r="G79" i="2"/>
  <c r="L78" i="2"/>
  <c r="H78" i="2"/>
  <c r="Y81" i="4" l="1"/>
  <c r="J340" i="4"/>
  <c r="L339" i="4"/>
  <c r="K80" i="3"/>
  <c r="H79" i="3"/>
  <c r="G80" i="3"/>
  <c r="J79" i="3"/>
  <c r="I80" i="3"/>
  <c r="H79" i="2"/>
  <c r="G80" i="2"/>
  <c r="L79" i="2"/>
  <c r="K80" i="2"/>
  <c r="M79" i="2"/>
  <c r="N79" i="2" s="1"/>
  <c r="M78" i="2"/>
  <c r="N78" i="2" s="1"/>
  <c r="I80" i="2"/>
  <c r="J79" i="2"/>
  <c r="Y82" i="4" l="1"/>
  <c r="J341" i="4"/>
  <c r="L340" i="4"/>
  <c r="I81" i="3"/>
  <c r="J80" i="3"/>
  <c r="G81" i="3"/>
  <c r="H80" i="3"/>
  <c r="K81" i="3"/>
  <c r="H80" i="2"/>
  <c r="G81" i="2"/>
  <c r="L80" i="2"/>
  <c r="J80" i="2"/>
  <c r="I81" i="2"/>
  <c r="K81" i="2"/>
  <c r="M80" i="2"/>
  <c r="N80" i="2" s="1"/>
  <c r="Y83" i="4" l="1"/>
  <c r="J342" i="4"/>
  <c r="L341" i="4"/>
  <c r="K82" i="3"/>
  <c r="H81" i="3"/>
  <c r="G82" i="3"/>
  <c r="J81" i="3"/>
  <c r="I82" i="3"/>
  <c r="K82" i="2"/>
  <c r="I82" i="2"/>
  <c r="J81" i="2"/>
  <c r="G82" i="2"/>
  <c r="L81" i="2"/>
  <c r="H81" i="2"/>
  <c r="Y84" i="4" l="1"/>
  <c r="J343" i="4"/>
  <c r="L342" i="4"/>
  <c r="I83" i="3"/>
  <c r="J82" i="3"/>
  <c r="G83" i="3"/>
  <c r="H82" i="3"/>
  <c r="K83" i="3"/>
  <c r="I83" i="2"/>
  <c r="J82" i="2"/>
  <c r="H82" i="2"/>
  <c r="G83" i="2"/>
  <c r="L82" i="2"/>
  <c r="K83" i="2"/>
  <c r="M81" i="2"/>
  <c r="N81" i="2" s="1"/>
  <c r="Y85" i="4" l="1"/>
  <c r="J344" i="4"/>
  <c r="L343" i="4"/>
  <c r="K84" i="3"/>
  <c r="H83" i="3"/>
  <c r="G84" i="3"/>
  <c r="J83" i="3"/>
  <c r="I84" i="3"/>
  <c r="J83" i="2"/>
  <c r="I84" i="2"/>
  <c r="K84" i="2"/>
  <c r="M82" i="2"/>
  <c r="N82" i="2" s="1"/>
  <c r="G84" i="2"/>
  <c r="L83" i="2"/>
  <c r="H83" i="2"/>
  <c r="Y86" i="4" l="1"/>
  <c r="J345" i="4"/>
  <c r="L344" i="4"/>
  <c r="I85" i="3"/>
  <c r="J84" i="3"/>
  <c r="G85" i="3"/>
  <c r="H84" i="3"/>
  <c r="K85" i="3"/>
  <c r="G85" i="2"/>
  <c r="L84" i="2"/>
  <c r="H84" i="2"/>
  <c r="I85" i="2"/>
  <c r="J84" i="2"/>
  <c r="M83" i="2"/>
  <c r="N83" i="2" s="1"/>
  <c r="K85" i="2"/>
  <c r="Y87" i="4" l="1"/>
  <c r="J346" i="4"/>
  <c r="L345" i="4"/>
  <c r="K86" i="3"/>
  <c r="H85" i="3"/>
  <c r="G86" i="3"/>
  <c r="J85" i="3"/>
  <c r="I86" i="3"/>
  <c r="H85" i="2"/>
  <c r="G86" i="2"/>
  <c r="L85" i="2"/>
  <c r="M84" i="2"/>
  <c r="N84" i="2" s="1"/>
  <c r="K86" i="2"/>
  <c r="M85" i="2"/>
  <c r="N85" i="2" s="1"/>
  <c r="J85" i="2"/>
  <c r="I86" i="2"/>
  <c r="Y88" i="4" l="1"/>
  <c r="J347" i="4"/>
  <c r="L346" i="4"/>
  <c r="G87" i="3"/>
  <c r="H86" i="3"/>
  <c r="I87" i="3"/>
  <c r="J86" i="3"/>
  <c r="K87" i="3"/>
  <c r="G87" i="2"/>
  <c r="L86" i="2"/>
  <c r="H86" i="2"/>
  <c r="J86" i="2"/>
  <c r="I87" i="2"/>
  <c r="K87" i="2"/>
  <c r="Y89" i="4" l="1"/>
  <c r="J348" i="4"/>
  <c r="L347" i="4"/>
  <c r="K88" i="3"/>
  <c r="J87" i="3"/>
  <c r="I88" i="3"/>
  <c r="H87" i="3"/>
  <c r="G88" i="3"/>
  <c r="H87" i="2"/>
  <c r="G88" i="2"/>
  <c r="L87" i="2"/>
  <c r="K88" i="2"/>
  <c r="M87" i="2"/>
  <c r="N87" i="2" s="1"/>
  <c r="M86" i="2"/>
  <c r="N86" i="2" s="1"/>
  <c r="I88" i="2"/>
  <c r="J87" i="2"/>
  <c r="Y90" i="4" l="1"/>
  <c r="J349" i="4"/>
  <c r="L348" i="4"/>
  <c r="G89" i="3"/>
  <c r="H88" i="3"/>
  <c r="I89" i="3"/>
  <c r="J88" i="3"/>
  <c r="K89" i="3"/>
  <c r="H88" i="2"/>
  <c r="G89" i="2"/>
  <c r="L88" i="2"/>
  <c r="J88" i="2"/>
  <c r="I89" i="2"/>
  <c r="N88" i="2"/>
  <c r="K89" i="2"/>
  <c r="M88" i="2"/>
  <c r="Y91" i="4" l="1"/>
  <c r="J350" i="4"/>
  <c r="L349" i="4"/>
  <c r="K90" i="3"/>
  <c r="H89" i="3"/>
  <c r="G90" i="3"/>
  <c r="J89" i="3"/>
  <c r="I90" i="3"/>
  <c r="G90" i="2"/>
  <c r="L89" i="2"/>
  <c r="H89" i="2"/>
  <c r="K90" i="2"/>
  <c r="I90" i="2"/>
  <c r="J89" i="2"/>
  <c r="Y92" i="4" l="1"/>
  <c r="J351" i="4"/>
  <c r="L350" i="4"/>
  <c r="G91" i="3"/>
  <c r="H90" i="3"/>
  <c r="I91" i="3"/>
  <c r="J90" i="3"/>
  <c r="K91" i="3"/>
  <c r="H90" i="2"/>
  <c r="G91" i="2"/>
  <c r="L90" i="2"/>
  <c r="I91" i="2"/>
  <c r="J90" i="2"/>
  <c r="K91" i="2"/>
  <c r="M90" i="2"/>
  <c r="N90" i="2" s="1"/>
  <c r="M89" i="2"/>
  <c r="N89" i="2" s="1"/>
  <c r="Y93" i="4" l="1"/>
  <c r="J352" i="4"/>
  <c r="L351" i="4"/>
  <c r="K92" i="3"/>
  <c r="H91" i="3"/>
  <c r="G92" i="3"/>
  <c r="J91" i="3"/>
  <c r="I92" i="3"/>
  <c r="K92" i="2"/>
  <c r="M91" i="2"/>
  <c r="N91" i="2" s="1"/>
  <c r="G92" i="2"/>
  <c r="L91" i="2"/>
  <c r="H91" i="2"/>
  <c r="J91" i="2"/>
  <c r="I92" i="2"/>
  <c r="Y94" i="4" l="1"/>
  <c r="J353" i="4"/>
  <c r="L352" i="4"/>
  <c r="G93" i="3"/>
  <c r="H92" i="3"/>
  <c r="I93" i="3"/>
  <c r="J92" i="3"/>
  <c r="K93" i="3"/>
  <c r="M92" i="2"/>
  <c r="N92" i="2" s="1"/>
  <c r="K93" i="2"/>
  <c r="I93" i="2"/>
  <c r="J92" i="2"/>
  <c r="G93" i="2"/>
  <c r="L92" i="2"/>
  <c r="H92" i="2"/>
  <c r="Y95" i="4" l="1"/>
  <c r="J354" i="4"/>
  <c r="L353" i="4"/>
  <c r="K94" i="3"/>
  <c r="J93" i="3"/>
  <c r="I94" i="3"/>
  <c r="H93" i="3"/>
  <c r="G94" i="3"/>
  <c r="K94" i="2"/>
  <c r="M93" i="2"/>
  <c r="N93" i="2" s="1"/>
  <c r="J93" i="2"/>
  <c r="I94" i="2"/>
  <c r="H93" i="2"/>
  <c r="G94" i="2"/>
  <c r="L93" i="2"/>
  <c r="Y96" i="4" l="1"/>
  <c r="J355" i="4"/>
  <c r="L354" i="4"/>
  <c r="G95" i="3"/>
  <c r="H94" i="3"/>
  <c r="I95" i="3"/>
  <c r="J94" i="3"/>
  <c r="K95" i="3"/>
  <c r="K95" i="2"/>
  <c r="G95" i="2"/>
  <c r="L94" i="2"/>
  <c r="H94" i="2"/>
  <c r="J94" i="2"/>
  <c r="I95" i="2"/>
  <c r="Y97" i="4" l="1"/>
  <c r="J356" i="4"/>
  <c r="L355" i="4"/>
  <c r="K96" i="3"/>
  <c r="J95" i="3"/>
  <c r="I96" i="3"/>
  <c r="H95" i="3"/>
  <c r="G96" i="3"/>
  <c r="K96" i="2"/>
  <c r="M95" i="2"/>
  <c r="N95" i="2" s="1"/>
  <c r="H95" i="2"/>
  <c r="G96" i="2"/>
  <c r="L95" i="2"/>
  <c r="M94" i="2"/>
  <c r="N94" i="2" s="1"/>
  <c r="I96" i="2"/>
  <c r="J95" i="2"/>
  <c r="Y98" i="4" l="1"/>
  <c r="J357" i="4"/>
  <c r="L356" i="4"/>
  <c r="G97" i="3"/>
  <c r="H96" i="3"/>
  <c r="I97" i="3"/>
  <c r="J96" i="3"/>
  <c r="K97" i="3"/>
  <c r="K97" i="2"/>
  <c r="M96" i="2"/>
  <c r="N96" i="2" s="1"/>
  <c r="J96" i="2"/>
  <c r="I97" i="2"/>
  <c r="H96" i="2"/>
  <c r="G97" i="2"/>
  <c r="L96" i="2"/>
  <c r="Y99" i="4" l="1"/>
  <c r="J358" i="4"/>
  <c r="L357" i="4"/>
  <c r="K98" i="3"/>
  <c r="J97" i="3"/>
  <c r="I98" i="3"/>
  <c r="H97" i="3"/>
  <c r="G98" i="3"/>
  <c r="M97" i="2"/>
  <c r="N97" i="2" s="1"/>
  <c r="K98" i="2"/>
  <c r="G98" i="2"/>
  <c r="L97" i="2"/>
  <c r="H97" i="2"/>
  <c r="I98" i="2"/>
  <c r="J97" i="2"/>
  <c r="Y100" i="4" l="1"/>
  <c r="J359" i="4"/>
  <c r="L358" i="4"/>
  <c r="G99" i="3"/>
  <c r="H98" i="3"/>
  <c r="I99" i="3"/>
  <c r="J98" i="3"/>
  <c r="K99" i="3"/>
  <c r="I99" i="2"/>
  <c r="J98" i="2"/>
  <c r="H98" i="2"/>
  <c r="G99" i="2"/>
  <c r="L98" i="2"/>
  <c r="K99" i="2"/>
  <c r="Y101" i="4" l="1"/>
  <c r="J360" i="4"/>
  <c r="L359" i="4"/>
  <c r="J99" i="3"/>
  <c r="I100" i="3"/>
  <c r="H99" i="3"/>
  <c r="G100" i="3"/>
  <c r="K100" i="3"/>
  <c r="K100" i="2"/>
  <c r="M99" i="2"/>
  <c r="G100" i="2"/>
  <c r="L99" i="2"/>
  <c r="H99" i="2"/>
  <c r="M98" i="2"/>
  <c r="N98" i="2" s="1"/>
  <c r="J99" i="2"/>
  <c r="I100" i="2"/>
  <c r="N99" i="2"/>
  <c r="Y102" i="4" l="1"/>
  <c r="J361" i="4"/>
  <c r="L360" i="4"/>
  <c r="K101" i="3"/>
  <c r="I101" i="3"/>
  <c r="J100" i="3"/>
  <c r="G101" i="3"/>
  <c r="H100" i="3"/>
  <c r="I101" i="2"/>
  <c r="J100" i="2"/>
  <c r="K101" i="2"/>
  <c r="G101" i="2"/>
  <c r="L100" i="2"/>
  <c r="H100" i="2"/>
  <c r="Y103" i="4" l="1"/>
  <c r="J362" i="4"/>
  <c r="L361" i="4"/>
  <c r="K102" i="3"/>
  <c r="H101" i="3"/>
  <c r="G102" i="3"/>
  <c r="J101" i="3"/>
  <c r="I102" i="3"/>
  <c r="J101" i="2"/>
  <c r="I102" i="2"/>
  <c r="H101" i="2"/>
  <c r="G102" i="2"/>
  <c r="L101" i="2"/>
  <c r="M101" i="2" s="1"/>
  <c r="N101" i="2" s="1"/>
  <c r="K102" i="2"/>
  <c r="M100" i="2"/>
  <c r="N100" i="2" s="1"/>
  <c r="Y104" i="4" l="1"/>
  <c r="J363" i="4"/>
  <c r="L362" i="4"/>
  <c r="I103" i="3"/>
  <c r="J102" i="3"/>
  <c r="G103" i="3"/>
  <c r="H102" i="3"/>
  <c r="K103" i="3"/>
  <c r="J102" i="2"/>
  <c r="I103" i="2"/>
  <c r="K103" i="2"/>
  <c r="G103" i="2"/>
  <c r="L102" i="2"/>
  <c r="H102" i="2"/>
  <c r="Y105" i="4" l="1"/>
  <c r="J364" i="4"/>
  <c r="L363" i="4"/>
  <c r="K104" i="3"/>
  <c r="H103" i="3"/>
  <c r="G104" i="3"/>
  <c r="J103" i="3"/>
  <c r="I104" i="3"/>
  <c r="I104" i="2"/>
  <c r="J103" i="2"/>
  <c r="H103" i="2"/>
  <c r="G104" i="2"/>
  <c r="L103" i="2"/>
  <c r="M103" i="2" s="1"/>
  <c r="N103" i="2" s="1"/>
  <c r="K104" i="2"/>
  <c r="M102" i="2"/>
  <c r="N102" i="2" s="1"/>
  <c r="Y106" i="4" l="1"/>
  <c r="J365" i="4"/>
  <c r="L364" i="4"/>
  <c r="I105" i="3"/>
  <c r="J104" i="3"/>
  <c r="G105" i="3"/>
  <c r="H104" i="3"/>
  <c r="K105" i="3"/>
  <c r="J104" i="2"/>
  <c r="I105" i="2"/>
  <c r="K105" i="2"/>
  <c r="H104" i="2"/>
  <c r="G105" i="2"/>
  <c r="L104" i="2"/>
  <c r="Y107" i="4" l="1"/>
  <c r="J366" i="4"/>
  <c r="L365" i="4"/>
  <c r="H105" i="3"/>
  <c r="G106" i="3"/>
  <c r="K106" i="3"/>
  <c r="J105" i="3"/>
  <c r="I106" i="3"/>
  <c r="I106" i="2"/>
  <c r="N105" i="2"/>
  <c r="J105" i="2"/>
  <c r="G106" i="2"/>
  <c r="L105" i="2"/>
  <c r="H105" i="2"/>
  <c r="M104" i="2"/>
  <c r="N104" i="2" s="1"/>
  <c r="M105" i="2"/>
  <c r="K106" i="2"/>
  <c r="Y108" i="4" l="1"/>
  <c r="J367" i="4"/>
  <c r="L366" i="4"/>
  <c r="G107" i="3"/>
  <c r="H106" i="3"/>
  <c r="I107" i="3"/>
  <c r="J106" i="3"/>
  <c r="K107" i="3"/>
  <c r="I107" i="2"/>
  <c r="J106" i="2"/>
  <c r="K107" i="2"/>
  <c r="H106" i="2"/>
  <c r="G107" i="2"/>
  <c r="L106" i="2"/>
  <c r="Y109" i="4" l="1"/>
  <c r="J368" i="4"/>
  <c r="L367" i="4"/>
  <c r="K108" i="3"/>
  <c r="J107" i="3"/>
  <c r="I108" i="3"/>
  <c r="H107" i="3"/>
  <c r="G108" i="3"/>
  <c r="J107" i="2"/>
  <c r="I108" i="2"/>
  <c r="G108" i="2"/>
  <c r="L107" i="2"/>
  <c r="H107" i="2"/>
  <c r="M106" i="2"/>
  <c r="N106" i="2" s="1"/>
  <c r="K108" i="2"/>
  <c r="M107" i="2"/>
  <c r="N107" i="2" s="1"/>
  <c r="Y110" i="4" l="1"/>
  <c r="J369" i="4"/>
  <c r="L368" i="4"/>
  <c r="G109" i="3"/>
  <c r="H108" i="3"/>
  <c r="I109" i="3"/>
  <c r="J108" i="3"/>
  <c r="K109" i="3"/>
  <c r="I109" i="2"/>
  <c r="J108" i="2"/>
  <c r="G109" i="2"/>
  <c r="L108" i="2"/>
  <c r="M108" i="2" s="1"/>
  <c r="N108" i="2" s="1"/>
  <c r="H108" i="2"/>
  <c r="K109" i="2"/>
  <c r="Y111" i="4" l="1"/>
  <c r="J370" i="4"/>
  <c r="L369" i="4"/>
  <c r="J109" i="3"/>
  <c r="I110" i="3"/>
  <c r="K110" i="3"/>
  <c r="H109" i="3"/>
  <c r="G110" i="3"/>
  <c r="K110" i="2"/>
  <c r="M109" i="2"/>
  <c r="N109" i="2" s="1"/>
  <c r="J109" i="2"/>
  <c r="I110" i="2"/>
  <c r="H109" i="2"/>
  <c r="G110" i="2"/>
  <c r="L109" i="2"/>
  <c r="Y112" i="4" l="1"/>
  <c r="J371" i="4"/>
  <c r="L370" i="4"/>
  <c r="G111" i="3"/>
  <c r="H110" i="3"/>
  <c r="I111" i="3"/>
  <c r="J110" i="3"/>
  <c r="K111" i="3"/>
  <c r="M110" i="2"/>
  <c r="N110" i="2" s="1"/>
  <c r="K111" i="2"/>
  <c r="G111" i="2"/>
  <c r="L110" i="2"/>
  <c r="H110" i="2"/>
  <c r="J110" i="2"/>
  <c r="I111" i="2"/>
  <c r="Y113" i="4" l="1"/>
  <c r="J372" i="4"/>
  <c r="L371" i="4"/>
  <c r="J111" i="3"/>
  <c r="I112" i="3"/>
  <c r="H111" i="3"/>
  <c r="G112" i="3"/>
  <c r="K112" i="3"/>
  <c r="K112" i="2"/>
  <c r="M111" i="2"/>
  <c r="N111" i="2" s="1"/>
  <c r="I112" i="2"/>
  <c r="J111" i="2"/>
  <c r="H111" i="2"/>
  <c r="G112" i="2"/>
  <c r="L111" i="2"/>
  <c r="Y114" i="4" l="1"/>
  <c r="J373" i="4"/>
  <c r="L372" i="4"/>
  <c r="I113" i="3"/>
  <c r="J112" i="3"/>
  <c r="K113" i="3"/>
  <c r="G113" i="3"/>
  <c r="H112" i="3"/>
  <c r="J112" i="2"/>
  <c r="I113" i="2"/>
  <c r="K113" i="2"/>
  <c r="H112" i="2"/>
  <c r="G113" i="2"/>
  <c r="L112" i="2"/>
  <c r="Y115" i="4" l="1"/>
  <c r="J374" i="4"/>
  <c r="L373" i="4"/>
  <c r="H113" i="3"/>
  <c r="G114" i="3"/>
  <c r="J113" i="3"/>
  <c r="I114" i="3"/>
  <c r="K114" i="3"/>
  <c r="G114" i="2"/>
  <c r="L113" i="2"/>
  <c r="H113" i="2"/>
  <c r="I114" i="2"/>
  <c r="J113" i="2"/>
  <c r="M112" i="2"/>
  <c r="N112" i="2" s="1"/>
  <c r="K114" i="2"/>
  <c r="Y116" i="4" l="1"/>
  <c r="J375" i="4"/>
  <c r="L374" i="4"/>
  <c r="G115" i="3"/>
  <c r="H114" i="3"/>
  <c r="K115" i="3"/>
  <c r="I115" i="3"/>
  <c r="J114" i="3"/>
  <c r="H114" i="2"/>
  <c r="G115" i="2"/>
  <c r="L114" i="2"/>
  <c r="M113" i="2"/>
  <c r="N113" i="2" s="1"/>
  <c r="K115" i="2"/>
  <c r="M114" i="2"/>
  <c r="N114" i="2" s="1"/>
  <c r="I115" i="2"/>
  <c r="J114" i="2"/>
  <c r="Y117" i="4" l="1"/>
  <c r="J376" i="4"/>
  <c r="L375" i="4"/>
  <c r="J115" i="3"/>
  <c r="I116" i="3"/>
  <c r="K116" i="3"/>
  <c r="H115" i="3"/>
  <c r="G116" i="3"/>
  <c r="G116" i="2"/>
  <c r="L115" i="2"/>
  <c r="H115" i="2"/>
  <c r="J115" i="2"/>
  <c r="I116" i="2"/>
  <c r="K116" i="2"/>
  <c r="Y118" i="4" l="1"/>
  <c r="J377" i="4"/>
  <c r="L376" i="4"/>
  <c r="G117" i="3"/>
  <c r="H116" i="3"/>
  <c r="K117" i="3"/>
  <c r="I117" i="3"/>
  <c r="J116" i="3"/>
  <c r="G117" i="2"/>
  <c r="L116" i="2"/>
  <c r="H116" i="2"/>
  <c r="M115" i="2"/>
  <c r="N115" i="2" s="1"/>
  <c r="K117" i="2"/>
  <c r="I117" i="2"/>
  <c r="J116" i="2"/>
  <c r="Y119" i="4" l="1"/>
  <c r="J378" i="4"/>
  <c r="L377" i="4"/>
  <c r="J117" i="3"/>
  <c r="I118" i="3"/>
  <c r="K118" i="3"/>
  <c r="H117" i="3"/>
  <c r="G118" i="3"/>
  <c r="H117" i="2"/>
  <c r="G118" i="2"/>
  <c r="L117" i="2"/>
  <c r="J117" i="2"/>
  <c r="I118" i="2"/>
  <c r="K118" i="2"/>
  <c r="M117" i="2"/>
  <c r="N117" i="2" s="1"/>
  <c r="M116" i="2"/>
  <c r="N116" i="2" s="1"/>
  <c r="Y120" i="4" l="1"/>
  <c r="J379" i="4"/>
  <c r="L378" i="4"/>
  <c r="I119" i="3"/>
  <c r="J118" i="3"/>
  <c r="G119" i="3"/>
  <c r="H118" i="3"/>
  <c r="K119" i="3"/>
  <c r="M118" i="2"/>
  <c r="N118" i="2" s="1"/>
  <c r="K119" i="2"/>
  <c r="J118" i="2"/>
  <c r="I119" i="2"/>
  <c r="G119" i="2"/>
  <c r="L118" i="2"/>
  <c r="H118" i="2"/>
  <c r="Y121" i="4" l="1"/>
  <c r="J380" i="4"/>
  <c r="L379" i="4"/>
  <c r="K120" i="3"/>
  <c r="H119" i="3"/>
  <c r="G120" i="3"/>
  <c r="J119" i="3"/>
  <c r="I120" i="3"/>
  <c r="K120" i="2"/>
  <c r="M119" i="2"/>
  <c r="N119" i="2" s="1"/>
  <c r="H119" i="2"/>
  <c r="G120" i="2"/>
  <c r="L119" i="2"/>
  <c r="I120" i="2"/>
  <c r="J119" i="2"/>
  <c r="Y122" i="4" l="1"/>
  <c r="J381" i="4"/>
  <c r="L380" i="4"/>
  <c r="I121" i="3"/>
  <c r="J120" i="3"/>
  <c r="G121" i="3"/>
  <c r="H120" i="3"/>
  <c r="K121" i="3"/>
  <c r="K121" i="2"/>
  <c r="M120" i="2"/>
  <c r="N120" i="2" s="1"/>
  <c r="J120" i="2"/>
  <c r="I121" i="2"/>
  <c r="H120" i="2"/>
  <c r="G121" i="2"/>
  <c r="L120" i="2"/>
  <c r="Y123" i="4" l="1"/>
  <c r="J382" i="4"/>
  <c r="L381" i="4"/>
  <c r="K122" i="3"/>
  <c r="H121" i="3"/>
  <c r="G122" i="3"/>
  <c r="J121" i="3"/>
  <c r="I122" i="3"/>
  <c r="M121" i="2"/>
  <c r="N121" i="2" s="1"/>
  <c r="K122" i="2"/>
  <c r="G122" i="2"/>
  <c r="L121" i="2"/>
  <c r="H121" i="2"/>
  <c r="I122" i="2"/>
  <c r="J121" i="2"/>
  <c r="Y124" i="4" l="1"/>
  <c r="J383" i="4"/>
  <c r="L382" i="4"/>
  <c r="G123" i="3"/>
  <c r="H122" i="3"/>
  <c r="I123" i="3"/>
  <c r="J122" i="3"/>
  <c r="K123" i="3"/>
  <c r="K123" i="2"/>
  <c r="M122" i="2"/>
  <c r="N122" i="2" s="1"/>
  <c r="I123" i="2"/>
  <c r="J122" i="2"/>
  <c r="H122" i="2"/>
  <c r="G123" i="2"/>
  <c r="L122" i="2"/>
  <c r="Y125" i="4" l="1"/>
  <c r="J384" i="4"/>
  <c r="L383" i="4"/>
  <c r="K124" i="3"/>
  <c r="H123" i="3"/>
  <c r="G124" i="3"/>
  <c r="J123" i="3"/>
  <c r="I124" i="3"/>
  <c r="J123" i="2"/>
  <c r="I124" i="2"/>
  <c r="N123" i="2"/>
  <c r="K124" i="2"/>
  <c r="M123" i="2"/>
  <c r="G124" i="2"/>
  <c r="L123" i="2"/>
  <c r="H123" i="2"/>
  <c r="Y126" i="4" l="1"/>
  <c r="J385" i="4"/>
  <c r="L384" i="4"/>
  <c r="I125" i="3"/>
  <c r="J124" i="3"/>
  <c r="G125" i="3"/>
  <c r="H124" i="3"/>
  <c r="K125" i="3"/>
  <c r="I125" i="2"/>
  <c r="J124" i="2"/>
  <c r="G125" i="2"/>
  <c r="L124" i="2"/>
  <c r="M124" i="2" s="1"/>
  <c r="N124" i="2" s="1"/>
  <c r="H124" i="2"/>
  <c r="K125" i="2"/>
  <c r="Y127" i="4" l="1"/>
  <c r="J386" i="4"/>
  <c r="L385" i="4"/>
  <c r="K126" i="3"/>
  <c r="H125" i="3"/>
  <c r="G126" i="3"/>
  <c r="J125" i="3"/>
  <c r="I126" i="3"/>
  <c r="K126" i="2"/>
  <c r="M125" i="2"/>
  <c r="N125" i="2" s="1"/>
  <c r="J125" i="2"/>
  <c r="I126" i="2"/>
  <c r="H125" i="2"/>
  <c r="G126" i="2"/>
  <c r="L125" i="2"/>
  <c r="Y128" i="4" l="1"/>
  <c r="J387" i="4"/>
  <c r="L386" i="4"/>
  <c r="I127" i="3"/>
  <c r="J126" i="3"/>
  <c r="G127" i="3"/>
  <c r="H126" i="3"/>
  <c r="K127" i="3"/>
  <c r="M126" i="2"/>
  <c r="N126" i="2" s="1"/>
  <c r="K127" i="2"/>
  <c r="G127" i="2"/>
  <c r="L126" i="2"/>
  <c r="H126" i="2"/>
  <c r="J126" i="2"/>
  <c r="I127" i="2"/>
  <c r="Y129" i="4" l="1"/>
  <c r="J388" i="4"/>
  <c r="L387" i="4"/>
  <c r="K128" i="3"/>
  <c r="H127" i="3"/>
  <c r="G128" i="3"/>
  <c r="J127" i="3"/>
  <c r="I128" i="3"/>
  <c r="K128" i="2"/>
  <c r="M127" i="2"/>
  <c r="N127" i="2" s="1"/>
  <c r="I128" i="2"/>
  <c r="J127" i="2"/>
  <c r="H127" i="2"/>
  <c r="G128" i="2"/>
  <c r="L127" i="2"/>
  <c r="Y130" i="4" l="1"/>
  <c r="J389" i="4"/>
  <c r="L388" i="4"/>
  <c r="I129" i="3"/>
  <c r="J128" i="3"/>
  <c r="G129" i="3"/>
  <c r="H128" i="3"/>
  <c r="K129" i="3"/>
  <c r="J128" i="2"/>
  <c r="I129" i="2"/>
  <c r="K129" i="2"/>
  <c r="H128" i="2"/>
  <c r="G129" i="2"/>
  <c r="L128" i="2"/>
  <c r="Y131" i="4" l="1"/>
  <c r="J390" i="4"/>
  <c r="L389" i="4"/>
  <c r="H129" i="3"/>
  <c r="G130" i="3"/>
  <c r="J129" i="3"/>
  <c r="I130" i="3"/>
  <c r="K130" i="3"/>
  <c r="G130" i="2"/>
  <c r="L129" i="2"/>
  <c r="H129" i="2"/>
  <c r="I130" i="2"/>
  <c r="J129" i="2"/>
  <c r="M128" i="2"/>
  <c r="N128" i="2" s="1"/>
  <c r="K130" i="2"/>
  <c r="Y132" i="4" l="1"/>
  <c r="J391" i="4"/>
  <c r="L390" i="4"/>
  <c r="I131" i="3"/>
  <c r="J130" i="3"/>
  <c r="K131" i="3"/>
  <c r="G131" i="3"/>
  <c r="H130" i="3"/>
  <c r="H130" i="2"/>
  <c r="G131" i="2"/>
  <c r="L130" i="2"/>
  <c r="M129" i="2"/>
  <c r="N129" i="2" s="1"/>
  <c r="K131" i="2"/>
  <c r="M130" i="2"/>
  <c r="N130" i="2" s="1"/>
  <c r="I131" i="2"/>
  <c r="J130" i="2"/>
  <c r="Y133" i="4" l="1"/>
  <c r="J392" i="4"/>
  <c r="L391" i="4"/>
  <c r="H131" i="3"/>
  <c r="G132" i="3"/>
  <c r="K132" i="3"/>
  <c r="J131" i="3"/>
  <c r="I132" i="3"/>
  <c r="J131" i="2"/>
  <c r="I132" i="2"/>
  <c r="K132" i="2"/>
  <c r="G132" i="2"/>
  <c r="L131" i="2"/>
  <c r="H131" i="2"/>
  <c r="Y134" i="4" l="1"/>
  <c r="J393" i="4"/>
  <c r="L392" i="4"/>
  <c r="K133" i="3"/>
  <c r="G133" i="3"/>
  <c r="H132" i="3"/>
  <c r="I133" i="3"/>
  <c r="J132" i="3"/>
  <c r="I133" i="2"/>
  <c r="N132" i="2"/>
  <c r="J132" i="2"/>
  <c r="G133" i="2"/>
  <c r="L132" i="2"/>
  <c r="H132" i="2"/>
  <c r="M131" i="2"/>
  <c r="N131" i="2" s="1"/>
  <c r="M132" i="2"/>
  <c r="K133" i="2"/>
  <c r="Y135" i="4" l="1"/>
  <c r="J394" i="4"/>
  <c r="L393" i="4"/>
  <c r="H133" i="3"/>
  <c r="G134" i="3"/>
  <c r="J133" i="3"/>
  <c r="I134" i="3"/>
  <c r="K134" i="3"/>
  <c r="J133" i="2"/>
  <c r="I134" i="2"/>
  <c r="K134" i="2"/>
  <c r="H133" i="2"/>
  <c r="G134" i="2"/>
  <c r="L133" i="2"/>
  <c r="Y136" i="4" l="1"/>
  <c r="J395" i="4"/>
  <c r="L394" i="4"/>
  <c r="K135" i="3"/>
  <c r="G135" i="3"/>
  <c r="H134" i="3"/>
  <c r="I135" i="3"/>
  <c r="J134" i="3"/>
  <c r="G135" i="2"/>
  <c r="L134" i="2"/>
  <c r="H134" i="2"/>
  <c r="M133" i="2"/>
  <c r="N133" i="2" s="1"/>
  <c r="K135" i="2"/>
  <c r="J134" i="2"/>
  <c r="I135" i="2"/>
  <c r="Y137" i="4" l="1"/>
  <c r="J396" i="4"/>
  <c r="L395" i="4"/>
  <c r="H135" i="3"/>
  <c r="G136" i="3"/>
  <c r="J135" i="3"/>
  <c r="I136" i="3"/>
  <c r="K136" i="3"/>
  <c r="I136" i="2"/>
  <c r="J135" i="2"/>
  <c r="H135" i="2"/>
  <c r="G136" i="2"/>
  <c r="L135" i="2"/>
  <c r="K136" i="2"/>
  <c r="M135" i="2"/>
  <c r="N135" i="2" s="1"/>
  <c r="M134" i="2"/>
  <c r="N134" i="2" s="1"/>
  <c r="Y138" i="4" l="1"/>
  <c r="J397" i="4"/>
  <c r="L396" i="4"/>
  <c r="I137" i="3"/>
  <c r="J136" i="3"/>
  <c r="G137" i="3"/>
  <c r="H136" i="3"/>
  <c r="K137" i="3"/>
  <c r="K137" i="2"/>
  <c r="H136" i="2"/>
  <c r="G137" i="2"/>
  <c r="L136" i="2"/>
  <c r="J136" i="2"/>
  <c r="I137" i="2"/>
  <c r="Y139" i="4" l="1"/>
  <c r="J398" i="4"/>
  <c r="L397" i="4"/>
  <c r="K138" i="3"/>
  <c r="H137" i="3"/>
  <c r="G138" i="3"/>
  <c r="J137" i="3"/>
  <c r="I138" i="3"/>
  <c r="G138" i="2"/>
  <c r="L137" i="2"/>
  <c r="H137" i="2"/>
  <c r="M136" i="2"/>
  <c r="N136" i="2" s="1"/>
  <c r="M137" i="2"/>
  <c r="N137" i="2" s="1"/>
  <c r="K138" i="2"/>
  <c r="I138" i="2"/>
  <c r="J137" i="2"/>
  <c r="Y140" i="4" l="1"/>
  <c r="J399" i="4"/>
  <c r="L398" i="4"/>
  <c r="I139" i="3"/>
  <c r="J138" i="3"/>
  <c r="G139" i="3"/>
  <c r="H138" i="3"/>
  <c r="K139" i="3"/>
  <c r="I139" i="2"/>
  <c r="J138" i="2"/>
  <c r="K139" i="2"/>
  <c r="M138" i="2"/>
  <c r="N138" i="2" s="1"/>
  <c r="H138" i="2"/>
  <c r="G139" i="2"/>
  <c r="L138" i="2"/>
  <c r="Y141" i="4" l="1"/>
  <c r="J400" i="4"/>
  <c r="L399" i="4"/>
  <c r="K140" i="3"/>
  <c r="H139" i="3"/>
  <c r="G140" i="3"/>
  <c r="J139" i="3"/>
  <c r="I140" i="3"/>
  <c r="K140" i="2"/>
  <c r="J139" i="2"/>
  <c r="I140" i="2"/>
  <c r="G140" i="2"/>
  <c r="L139" i="2"/>
  <c r="H139" i="2"/>
  <c r="Y142" i="4" l="1"/>
  <c r="J401" i="4"/>
  <c r="L400" i="4"/>
  <c r="G141" i="3"/>
  <c r="H140" i="3"/>
  <c r="I141" i="3"/>
  <c r="J140" i="3"/>
  <c r="K141" i="3"/>
  <c r="G141" i="2"/>
  <c r="L140" i="2"/>
  <c r="H140" i="2"/>
  <c r="M139" i="2"/>
  <c r="N139" i="2" s="1"/>
  <c r="I141" i="2"/>
  <c r="J140" i="2"/>
  <c r="K141" i="2"/>
  <c r="Y143" i="4" l="1"/>
  <c r="J402" i="4"/>
  <c r="L401" i="4"/>
  <c r="K142" i="3"/>
  <c r="J141" i="3"/>
  <c r="I142" i="3"/>
  <c r="H141" i="3"/>
  <c r="G142" i="3"/>
  <c r="J141" i="2"/>
  <c r="I142" i="2"/>
  <c r="K142" i="2"/>
  <c r="M141" i="2"/>
  <c r="N141" i="2" s="1"/>
  <c r="M140" i="2"/>
  <c r="N140" i="2" s="1"/>
  <c r="H141" i="2"/>
  <c r="G142" i="2"/>
  <c r="L141" i="2"/>
  <c r="Y144" i="4" l="1"/>
  <c r="J403" i="4"/>
  <c r="L402" i="4"/>
  <c r="G143" i="3"/>
  <c r="H142" i="3"/>
  <c r="I143" i="3"/>
  <c r="J142" i="3"/>
  <c r="K143" i="3"/>
  <c r="G143" i="2"/>
  <c r="L142" i="2"/>
  <c r="H142" i="2"/>
  <c r="M142" i="2"/>
  <c r="N142" i="2" s="1"/>
  <c r="K143" i="2"/>
  <c r="J142" i="2"/>
  <c r="I143" i="2"/>
  <c r="Y145" i="4" l="1"/>
  <c r="J404" i="4"/>
  <c r="L403" i="4"/>
  <c r="K144" i="3"/>
  <c r="J143" i="3"/>
  <c r="I144" i="3"/>
  <c r="H143" i="3"/>
  <c r="G144" i="3"/>
  <c r="K144" i="2"/>
  <c r="H143" i="2"/>
  <c r="G144" i="2"/>
  <c r="L143" i="2"/>
  <c r="I144" i="2"/>
  <c r="J143" i="2"/>
  <c r="Y146" i="4" l="1"/>
  <c r="J405" i="4"/>
  <c r="L404" i="4"/>
  <c r="I145" i="3"/>
  <c r="J144" i="3"/>
  <c r="G145" i="3"/>
  <c r="H144" i="3"/>
  <c r="K145" i="3"/>
  <c r="J144" i="2"/>
  <c r="I145" i="2"/>
  <c r="H144" i="2"/>
  <c r="G145" i="2"/>
  <c r="L144" i="2"/>
  <c r="M143" i="2"/>
  <c r="N143" i="2" s="1"/>
  <c r="K145" i="2"/>
  <c r="Y147" i="4" l="1"/>
  <c r="J406" i="4"/>
  <c r="L405" i="4"/>
  <c r="K146" i="3"/>
  <c r="H145" i="3"/>
  <c r="G146" i="3"/>
  <c r="J145" i="3"/>
  <c r="I146" i="3"/>
  <c r="G146" i="2"/>
  <c r="L145" i="2"/>
  <c r="H145" i="2"/>
  <c r="I146" i="2"/>
  <c r="J145" i="2"/>
  <c r="M144" i="2"/>
  <c r="N144" i="2" s="1"/>
  <c r="M145" i="2"/>
  <c r="N145" i="2" s="1"/>
  <c r="K146" i="2"/>
  <c r="Y148" i="4" l="1"/>
  <c r="J407" i="4"/>
  <c r="L406" i="4"/>
  <c r="G147" i="3"/>
  <c r="H146" i="3"/>
  <c r="I147" i="3"/>
  <c r="J146" i="3"/>
  <c r="K147" i="3"/>
  <c r="H146" i="2"/>
  <c r="G147" i="2"/>
  <c r="L146" i="2"/>
  <c r="I147" i="2"/>
  <c r="J146" i="2"/>
  <c r="K147" i="2"/>
  <c r="M146" i="2"/>
  <c r="N146" i="2" s="1"/>
  <c r="Y149" i="4" l="1"/>
  <c r="J408" i="4"/>
  <c r="L407" i="4"/>
  <c r="H147" i="3"/>
  <c r="G148" i="3"/>
  <c r="K148" i="3"/>
  <c r="J147" i="3"/>
  <c r="I148" i="3"/>
  <c r="K148" i="2"/>
  <c r="M147" i="2"/>
  <c r="N147" i="2" s="1"/>
  <c r="J147" i="2"/>
  <c r="I148" i="2"/>
  <c r="G148" i="2"/>
  <c r="L147" i="2"/>
  <c r="H147" i="2"/>
  <c r="Y150" i="4" l="1"/>
  <c r="J409" i="4"/>
  <c r="L408" i="4"/>
  <c r="K149" i="3"/>
  <c r="I149" i="3"/>
  <c r="J148" i="3"/>
  <c r="G149" i="3"/>
  <c r="H148" i="3"/>
  <c r="K149" i="2"/>
  <c r="G149" i="2"/>
  <c r="L148" i="2"/>
  <c r="H148" i="2"/>
  <c r="I149" i="2"/>
  <c r="J148" i="2"/>
  <c r="Y151" i="4" l="1"/>
  <c r="J410" i="4"/>
  <c r="L409" i="4"/>
  <c r="K150" i="3"/>
  <c r="H149" i="3"/>
  <c r="G150" i="3"/>
  <c r="J149" i="3"/>
  <c r="I150" i="3"/>
  <c r="K150" i="2"/>
  <c r="M149" i="2"/>
  <c r="J149" i="2"/>
  <c r="I150" i="2"/>
  <c r="N149" i="2"/>
  <c r="H149" i="2"/>
  <c r="G150" i="2"/>
  <c r="L149" i="2"/>
  <c r="M148" i="2"/>
  <c r="N148" i="2" s="1"/>
  <c r="Y152" i="4" l="1"/>
  <c r="J411" i="4"/>
  <c r="L410" i="4"/>
  <c r="G151" i="3"/>
  <c r="H150" i="3"/>
  <c r="I151" i="3"/>
  <c r="J150" i="3"/>
  <c r="K151" i="3"/>
  <c r="G151" i="2"/>
  <c r="L150" i="2"/>
  <c r="H150" i="2"/>
  <c r="J150" i="2"/>
  <c r="I151" i="2"/>
  <c r="M150" i="2"/>
  <c r="N150" i="2" s="1"/>
  <c r="K151" i="2"/>
  <c r="Y153" i="4" l="1"/>
  <c r="J412" i="4"/>
  <c r="L411" i="4"/>
  <c r="K152" i="3"/>
  <c r="H151" i="3"/>
  <c r="G152" i="3"/>
  <c r="J151" i="3"/>
  <c r="I152" i="3"/>
  <c r="I152" i="2"/>
  <c r="J151" i="2"/>
  <c r="H151" i="2"/>
  <c r="G152" i="2"/>
  <c r="L151" i="2"/>
  <c r="K152" i="2"/>
  <c r="Y154" i="4" l="1"/>
  <c r="J413" i="4"/>
  <c r="L412" i="4"/>
  <c r="I153" i="3"/>
  <c r="J152" i="3"/>
  <c r="G153" i="3"/>
  <c r="H152" i="3"/>
  <c r="K153" i="3"/>
  <c r="H152" i="2"/>
  <c r="G153" i="2"/>
  <c r="L152" i="2"/>
  <c r="K153" i="2"/>
  <c r="J152" i="2"/>
  <c r="I153" i="2"/>
  <c r="M151" i="2"/>
  <c r="N151" i="2" s="1"/>
  <c r="Y155" i="4" l="1"/>
  <c r="J414" i="4"/>
  <c r="L413" i="4"/>
  <c r="K154" i="3"/>
  <c r="J153" i="3"/>
  <c r="I154" i="3"/>
  <c r="H153" i="3"/>
  <c r="G154" i="3"/>
  <c r="K154" i="2"/>
  <c r="G154" i="2"/>
  <c r="L153" i="2"/>
  <c r="H153" i="2"/>
  <c r="I154" i="2"/>
  <c r="J153" i="2"/>
  <c r="M152" i="2"/>
  <c r="N152" i="2" s="1"/>
  <c r="Y156" i="4" l="1"/>
  <c r="J415" i="4"/>
  <c r="L414" i="4"/>
  <c r="G155" i="3"/>
  <c r="H154" i="3"/>
  <c r="I155" i="3"/>
  <c r="J154" i="3"/>
  <c r="K155" i="3"/>
  <c r="K155" i="2"/>
  <c r="M154" i="2"/>
  <c r="M153" i="2"/>
  <c r="N153" i="2" s="1"/>
  <c r="I155" i="2"/>
  <c r="N154" i="2"/>
  <c r="J154" i="2"/>
  <c r="H154" i="2"/>
  <c r="G155" i="2"/>
  <c r="L154" i="2"/>
  <c r="Y157" i="4" l="1"/>
  <c r="J416" i="4"/>
  <c r="L415" i="4"/>
  <c r="K156" i="3"/>
  <c r="H155" i="3"/>
  <c r="G156" i="3"/>
  <c r="J155" i="3"/>
  <c r="I156" i="3"/>
  <c r="K156" i="2"/>
  <c r="M155" i="2"/>
  <c r="J155" i="2"/>
  <c r="I156" i="2"/>
  <c r="N155" i="2"/>
  <c r="G156" i="2"/>
  <c r="L155" i="2"/>
  <c r="H155" i="2"/>
  <c r="Y158" i="4" l="1"/>
  <c r="J417" i="4"/>
  <c r="L416" i="4"/>
  <c r="I157" i="3"/>
  <c r="J156" i="3"/>
  <c r="G157" i="3"/>
  <c r="H156" i="3"/>
  <c r="K157" i="3"/>
  <c r="G157" i="2"/>
  <c r="L156" i="2"/>
  <c r="H156" i="2"/>
  <c r="M156" i="2"/>
  <c r="K157" i="2"/>
  <c r="I157" i="2"/>
  <c r="N156" i="2"/>
  <c r="J156" i="2"/>
  <c r="Y159" i="4" l="1"/>
  <c r="J418" i="4"/>
  <c r="L417" i="4"/>
  <c r="K158" i="3"/>
  <c r="J157" i="3"/>
  <c r="I158" i="3"/>
  <c r="H157" i="3"/>
  <c r="G158" i="3"/>
  <c r="J157" i="2"/>
  <c r="I158" i="2"/>
  <c r="K158" i="2"/>
  <c r="M157" i="2"/>
  <c r="N157" i="2" s="1"/>
  <c r="H157" i="2"/>
  <c r="G158" i="2"/>
  <c r="L157" i="2"/>
  <c r="Y160" i="4" l="1"/>
  <c r="J419" i="4"/>
  <c r="L418" i="4"/>
  <c r="G159" i="3"/>
  <c r="H158" i="3"/>
  <c r="I159" i="3"/>
  <c r="J158" i="3"/>
  <c r="K159" i="3"/>
  <c r="K159" i="2"/>
  <c r="G159" i="2"/>
  <c r="L158" i="2"/>
  <c r="H158" i="2"/>
  <c r="J158" i="2"/>
  <c r="I159" i="2"/>
  <c r="Y161" i="4" l="1"/>
  <c r="J420" i="4"/>
  <c r="L419" i="4"/>
  <c r="K160" i="3"/>
  <c r="H159" i="3"/>
  <c r="G160" i="3"/>
  <c r="J159" i="3"/>
  <c r="I160" i="3"/>
  <c r="H159" i="2"/>
  <c r="G160" i="2"/>
  <c r="L159" i="2"/>
  <c r="I160" i="2"/>
  <c r="J159" i="2"/>
  <c r="K160" i="2"/>
  <c r="M158" i="2"/>
  <c r="N158" i="2" s="1"/>
  <c r="Y162" i="4" l="1"/>
  <c r="J421" i="4"/>
  <c r="L420" i="4"/>
  <c r="G161" i="3"/>
  <c r="H160" i="3"/>
  <c r="I161" i="3"/>
  <c r="J160" i="3"/>
  <c r="K161" i="3"/>
  <c r="J160" i="2"/>
  <c r="I161" i="2"/>
  <c r="K161" i="2"/>
  <c r="M160" i="2"/>
  <c r="N160" i="2" s="1"/>
  <c r="H160" i="2"/>
  <c r="G161" i="2"/>
  <c r="L160" i="2"/>
  <c r="M159" i="2"/>
  <c r="N159" i="2" s="1"/>
  <c r="Y163" i="4" l="1"/>
  <c r="J422" i="4"/>
  <c r="L421" i="4"/>
  <c r="I162" i="3"/>
  <c r="J161" i="3"/>
  <c r="K162" i="3"/>
  <c r="G162" i="3"/>
  <c r="H161" i="3"/>
  <c r="K162" i="2"/>
  <c r="G162" i="2"/>
  <c r="L161" i="2"/>
  <c r="H161" i="2"/>
  <c r="I162" i="2"/>
  <c r="J161" i="2"/>
  <c r="Y164" i="4" l="1"/>
  <c r="J423" i="4"/>
  <c r="L422" i="4"/>
  <c r="K163" i="3"/>
  <c r="G163" i="3"/>
  <c r="H162" i="3"/>
  <c r="I163" i="3"/>
  <c r="J162" i="3"/>
  <c r="I163" i="2"/>
  <c r="J162" i="2"/>
  <c r="H162" i="2"/>
  <c r="G163" i="2"/>
  <c r="L162" i="2"/>
  <c r="K163" i="2"/>
  <c r="M161" i="2"/>
  <c r="N161" i="2" s="1"/>
  <c r="Y165" i="4" l="1"/>
  <c r="J424" i="4"/>
  <c r="L423" i="4"/>
  <c r="G164" i="3"/>
  <c r="H163" i="3"/>
  <c r="I164" i="3"/>
  <c r="J163" i="3"/>
  <c r="K164" i="3"/>
  <c r="G164" i="2"/>
  <c r="L163" i="2"/>
  <c r="H163" i="2"/>
  <c r="K164" i="2"/>
  <c r="M163" i="2"/>
  <c r="N163" i="2" s="1"/>
  <c r="M162" i="2"/>
  <c r="N162" i="2" s="1"/>
  <c r="J163" i="2"/>
  <c r="I164" i="2"/>
  <c r="Y166" i="4" l="1"/>
  <c r="J425" i="4"/>
  <c r="L424" i="4"/>
  <c r="I165" i="3"/>
  <c r="J164" i="3"/>
  <c r="K165" i="3"/>
  <c r="G165" i="3"/>
  <c r="H164" i="3"/>
  <c r="M164" i="2"/>
  <c r="K165" i="2"/>
  <c r="I165" i="2"/>
  <c r="N164" i="2"/>
  <c r="J164" i="2"/>
  <c r="G165" i="2"/>
  <c r="L164" i="2"/>
  <c r="H164" i="2"/>
  <c r="Y167" i="4" l="1"/>
  <c r="J426" i="4"/>
  <c r="L425" i="4"/>
  <c r="K166" i="3"/>
  <c r="G166" i="3"/>
  <c r="H165" i="3"/>
  <c r="I166" i="3"/>
  <c r="J165" i="3"/>
  <c r="K166" i="2"/>
  <c r="H165" i="2"/>
  <c r="G166" i="2"/>
  <c r="L165" i="2"/>
  <c r="J165" i="2"/>
  <c r="I166" i="2"/>
  <c r="Y168" i="4" l="1"/>
  <c r="J427" i="4"/>
  <c r="L426" i="4"/>
  <c r="G167" i="3"/>
  <c r="H166" i="3"/>
  <c r="K167" i="3"/>
  <c r="I167" i="3"/>
  <c r="J166" i="3"/>
  <c r="J166" i="2"/>
  <c r="I167" i="2"/>
  <c r="G167" i="2"/>
  <c r="L166" i="2"/>
  <c r="H166" i="2"/>
  <c r="M165" i="2"/>
  <c r="N165" i="2" s="1"/>
  <c r="K167" i="2"/>
  <c r="Y169" i="4" l="1"/>
  <c r="J428" i="4"/>
  <c r="L427" i="4"/>
  <c r="I168" i="3"/>
  <c r="J167" i="3"/>
  <c r="K168" i="3"/>
  <c r="G168" i="3"/>
  <c r="H167" i="3"/>
  <c r="H167" i="2"/>
  <c r="G168" i="2"/>
  <c r="L167" i="2"/>
  <c r="K168" i="2"/>
  <c r="M167" i="2"/>
  <c r="N167" i="2" s="1"/>
  <c r="I168" i="2"/>
  <c r="J167" i="2"/>
  <c r="M166" i="2"/>
  <c r="N166" i="2" s="1"/>
  <c r="Y170" i="4" l="1"/>
  <c r="J429" i="4"/>
  <c r="L428" i="4"/>
  <c r="K169" i="3"/>
  <c r="G169" i="3"/>
  <c r="H168" i="3"/>
  <c r="I169" i="3"/>
  <c r="J168" i="3"/>
  <c r="K169" i="2"/>
  <c r="M168" i="2"/>
  <c r="J168" i="2"/>
  <c r="I169" i="2"/>
  <c r="N168" i="2"/>
  <c r="H168" i="2"/>
  <c r="G169" i="2"/>
  <c r="L168" i="2"/>
  <c r="Y171" i="4" l="1"/>
  <c r="J430" i="4"/>
  <c r="L429" i="4"/>
  <c r="G170" i="3"/>
  <c r="H169" i="3"/>
  <c r="I170" i="3"/>
  <c r="J169" i="3"/>
  <c r="K170" i="3"/>
  <c r="K170" i="2"/>
  <c r="I170" i="2"/>
  <c r="J169" i="2"/>
  <c r="G170" i="2"/>
  <c r="L169" i="2"/>
  <c r="H169" i="2"/>
  <c r="Y172" i="4" l="1"/>
  <c r="J431" i="4"/>
  <c r="L430" i="4"/>
  <c r="K171" i="3"/>
  <c r="I171" i="3"/>
  <c r="J170" i="3"/>
  <c r="H170" i="3"/>
  <c r="G171" i="3"/>
  <c r="H170" i="2"/>
  <c r="G171" i="2"/>
  <c r="L170" i="2"/>
  <c r="I171" i="2"/>
  <c r="J170" i="2"/>
  <c r="K171" i="2"/>
  <c r="M169" i="2"/>
  <c r="N169" i="2" s="1"/>
  <c r="Y173" i="4" l="1"/>
  <c r="J432" i="4"/>
  <c r="L431" i="4"/>
  <c r="I172" i="3"/>
  <c r="J171" i="3"/>
  <c r="G172" i="3"/>
  <c r="H171" i="3"/>
  <c r="K172" i="3"/>
  <c r="K172" i="2"/>
  <c r="J171" i="2"/>
  <c r="I172" i="2"/>
  <c r="G172" i="2"/>
  <c r="L171" i="2"/>
  <c r="H171" i="2"/>
  <c r="M170" i="2"/>
  <c r="N170" i="2" s="1"/>
  <c r="Y174" i="4" l="1"/>
  <c r="J433" i="4"/>
  <c r="L432" i="4"/>
  <c r="K173" i="3"/>
  <c r="H172" i="3"/>
  <c r="G173" i="3"/>
  <c r="I173" i="3"/>
  <c r="J172" i="3"/>
  <c r="I173" i="2"/>
  <c r="J172" i="2"/>
  <c r="G173" i="2"/>
  <c r="L172" i="2"/>
  <c r="H172" i="2"/>
  <c r="M171" i="2"/>
  <c r="N171" i="2" s="1"/>
  <c r="K173" i="2"/>
  <c r="Y175" i="4" l="1"/>
  <c r="J434" i="4"/>
  <c r="L433" i="4"/>
  <c r="I174" i="3"/>
  <c r="J173" i="3"/>
  <c r="G174" i="3"/>
  <c r="H173" i="3"/>
  <c r="K174" i="3"/>
  <c r="H173" i="2"/>
  <c r="G174" i="2"/>
  <c r="L173" i="2"/>
  <c r="K174" i="2"/>
  <c r="M173" i="2"/>
  <c r="N173" i="2" s="1"/>
  <c r="J173" i="2"/>
  <c r="I174" i="2"/>
  <c r="M172" i="2"/>
  <c r="N172" i="2" s="1"/>
  <c r="Y176" i="4" l="1"/>
  <c r="J435" i="4"/>
  <c r="L434" i="4"/>
  <c r="K175" i="3"/>
  <c r="H174" i="3"/>
  <c r="G175" i="3"/>
  <c r="I175" i="3"/>
  <c r="J174" i="3"/>
  <c r="K175" i="2"/>
  <c r="G175" i="2"/>
  <c r="L174" i="2"/>
  <c r="H174" i="2"/>
  <c r="J174" i="2"/>
  <c r="I175" i="2"/>
  <c r="Y177" i="4" l="1"/>
  <c r="J436" i="4"/>
  <c r="L435" i="4"/>
  <c r="I176" i="3"/>
  <c r="J175" i="3"/>
  <c r="G176" i="3"/>
  <c r="H175" i="3"/>
  <c r="K176" i="3"/>
  <c r="H175" i="2"/>
  <c r="G176" i="2"/>
  <c r="L175" i="2"/>
  <c r="K176" i="2"/>
  <c r="M175" i="2"/>
  <c r="I176" i="2"/>
  <c r="N175" i="2"/>
  <c r="J175" i="2"/>
  <c r="M174" i="2"/>
  <c r="N174" i="2" s="1"/>
  <c r="Y178" i="4" l="1"/>
  <c r="J437" i="4"/>
  <c r="L436" i="4"/>
  <c r="K177" i="3"/>
  <c r="H176" i="3"/>
  <c r="G177" i="3"/>
  <c r="I177" i="3"/>
  <c r="J176" i="3"/>
  <c r="K177" i="2"/>
  <c r="M176" i="2"/>
  <c r="N176" i="2" s="1"/>
  <c r="J176" i="2"/>
  <c r="I177" i="2"/>
  <c r="H176" i="2"/>
  <c r="G177" i="2"/>
  <c r="L176" i="2"/>
  <c r="Y179" i="4" l="1"/>
  <c r="J438" i="4"/>
  <c r="L437" i="4"/>
  <c r="I178" i="3"/>
  <c r="J177" i="3"/>
  <c r="G178" i="3"/>
  <c r="H177" i="3"/>
  <c r="K178" i="3"/>
  <c r="I178" i="2"/>
  <c r="J177" i="2"/>
  <c r="G178" i="2"/>
  <c r="L177" i="2"/>
  <c r="H177" i="2"/>
  <c r="M177" i="2"/>
  <c r="N177" i="2" s="1"/>
  <c r="K178" i="2"/>
  <c r="Y180" i="4" l="1"/>
  <c r="J439" i="4"/>
  <c r="L438" i="4"/>
  <c r="K179" i="3"/>
  <c r="H178" i="3"/>
  <c r="G179" i="3"/>
  <c r="I179" i="3"/>
  <c r="J178" i="3"/>
  <c r="H178" i="2"/>
  <c r="G179" i="2"/>
  <c r="L178" i="2"/>
  <c r="K179" i="2"/>
  <c r="I179" i="2"/>
  <c r="J178" i="2"/>
  <c r="Y181" i="4" l="1"/>
  <c r="J440" i="4"/>
  <c r="L439" i="4"/>
  <c r="I180" i="3"/>
  <c r="J179" i="3"/>
  <c r="G180" i="3"/>
  <c r="H179" i="3"/>
  <c r="K180" i="3"/>
  <c r="J179" i="2"/>
  <c r="I180" i="2"/>
  <c r="M178" i="2"/>
  <c r="N178" i="2" s="1"/>
  <c r="G180" i="2"/>
  <c r="L179" i="2"/>
  <c r="H179" i="2"/>
  <c r="K180" i="2"/>
  <c r="Y182" i="4" l="1"/>
  <c r="J441" i="4"/>
  <c r="L440" i="4"/>
  <c r="K181" i="3"/>
  <c r="H180" i="3"/>
  <c r="G181" i="3"/>
  <c r="I181" i="3"/>
  <c r="J180" i="3"/>
  <c r="G181" i="2"/>
  <c r="L180" i="2"/>
  <c r="H180" i="2"/>
  <c r="I181" i="2"/>
  <c r="J180" i="2"/>
  <c r="M179" i="2"/>
  <c r="N179" i="2" s="1"/>
  <c r="K181" i="2"/>
  <c r="Y183" i="4" l="1"/>
  <c r="J442" i="4"/>
  <c r="L441" i="4"/>
  <c r="G182" i="3"/>
  <c r="H181" i="3"/>
  <c r="I182" i="3"/>
  <c r="J181" i="3"/>
  <c r="K182" i="3"/>
  <c r="J181" i="2"/>
  <c r="I182" i="2"/>
  <c r="K182" i="2"/>
  <c r="M181" i="2"/>
  <c r="N181" i="2" s="1"/>
  <c r="H181" i="2"/>
  <c r="G182" i="2"/>
  <c r="L181" i="2"/>
  <c r="M180" i="2"/>
  <c r="N180" i="2" s="1"/>
  <c r="Y184" i="4" l="1"/>
  <c r="J443" i="4"/>
  <c r="L442" i="4"/>
  <c r="I183" i="3"/>
  <c r="J182" i="3"/>
  <c r="K183" i="3"/>
  <c r="H182" i="3"/>
  <c r="G183" i="3"/>
  <c r="G183" i="2"/>
  <c r="L182" i="2"/>
  <c r="H182" i="2"/>
  <c r="M182" i="2"/>
  <c r="N182" i="2" s="1"/>
  <c r="K183" i="2"/>
  <c r="J182" i="2"/>
  <c r="I183" i="2"/>
  <c r="Y185" i="4" l="1"/>
  <c r="J444" i="4"/>
  <c r="L443" i="4"/>
  <c r="G184" i="3"/>
  <c r="H183" i="3"/>
  <c r="K184" i="3"/>
  <c r="I184" i="3"/>
  <c r="J183" i="3"/>
  <c r="K184" i="2"/>
  <c r="M183" i="2"/>
  <c r="I184" i="2"/>
  <c r="N183" i="2"/>
  <c r="J183" i="2"/>
  <c r="H183" i="2"/>
  <c r="G184" i="2"/>
  <c r="L183" i="2"/>
  <c r="Y186" i="4" l="1"/>
  <c r="J445" i="4"/>
  <c r="L444" i="4"/>
  <c r="I185" i="3"/>
  <c r="J184" i="3"/>
  <c r="K185" i="3"/>
  <c r="H184" i="3"/>
  <c r="G185" i="3"/>
  <c r="H184" i="2"/>
  <c r="G185" i="2"/>
  <c r="L184" i="2"/>
  <c r="J184" i="2"/>
  <c r="I185" i="2"/>
  <c r="K185" i="2"/>
  <c r="Y187" i="4" l="1"/>
  <c r="J446" i="4"/>
  <c r="L445" i="4"/>
  <c r="G186" i="3"/>
  <c r="H185" i="3"/>
  <c r="K186" i="3"/>
  <c r="I186" i="3"/>
  <c r="J185" i="3"/>
  <c r="K186" i="2"/>
  <c r="I186" i="2"/>
  <c r="J185" i="2"/>
  <c r="G186" i="2"/>
  <c r="L185" i="2"/>
  <c r="H185" i="2"/>
  <c r="M184" i="2"/>
  <c r="N184" i="2" s="1"/>
  <c r="Y188" i="4" l="1"/>
  <c r="J447" i="4"/>
  <c r="L446" i="4"/>
  <c r="I187" i="3"/>
  <c r="J186" i="3"/>
  <c r="H186" i="3"/>
  <c r="G187" i="3"/>
  <c r="K187" i="3"/>
  <c r="I187" i="2"/>
  <c r="J186" i="2"/>
  <c r="H186" i="2"/>
  <c r="G187" i="2"/>
  <c r="L186" i="2"/>
  <c r="K187" i="2"/>
  <c r="M185" i="2"/>
  <c r="N185" i="2" s="1"/>
  <c r="Y189" i="4" l="1"/>
  <c r="J448" i="4"/>
  <c r="L447" i="4"/>
  <c r="K188" i="3"/>
  <c r="G188" i="3"/>
  <c r="H187" i="3"/>
  <c r="I188" i="3"/>
  <c r="J187" i="3"/>
  <c r="K188" i="2"/>
  <c r="G188" i="2"/>
  <c r="L187" i="2"/>
  <c r="M187" i="2" s="1"/>
  <c r="N187" i="2" s="1"/>
  <c r="H187" i="2"/>
  <c r="J187" i="2"/>
  <c r="I188" i="2"/>
  <c r="M186" i="2"/>
  <c r="N186" i="2" s="1"/>
  <c r="Y190" i="4" l="1"/>
  <c r="J449" i="4"/>
  <c r="L448" i="4"/>
  <c r="I189" i="3"/>
  <c r="J188" i="3"/>
  <c r="K189" i="3"/>
  <c r="H188" i="3"/>
  <c r="G189" i="3"/>
  <c r="G189" i="2"/>
  <c r="L188" i="2"/>
  <c r="H188" i="2"/>
  <c r="M188" i="2"/>
  <c r="K189" i="2"/>
  <c r="I189" i="2"/>
  <c r="N188" i="2"/>
  <c r="J188" i="2"/>
  <c r="Y191" i="4" l="1"/>
  <c r="J450" i="4"/>
  <c r="L449" i="4"/>
  <c r="G190" i="3"/>
  <c r="H189" i="3"/>
  <c r="K190" i="3"/>
  <c r="I190" i="3"/>
  <c r="J189" i="3"/>
  <c r="J189" i="2"/>
  <c r="I190" i="2"/>
  <c r="K190" i="2"/>
  <c r="M189" i="2"/>
  <c r="N189" i="2" s="1"/>
  <c r="H189" i="2"/>
  <c r="G190" i="2"/>
  <c r="L189" i="2"/>
  <c r="Y192" i="4" l="1"/>
  <c r="J451" i="4"/>
  <c r="L450" i="4"/>
  <c r="I191" i="3"/>
  <c r="J190" i="3"/>
  <c r="K191" i="3"/>
  <c r="H190" i="3"/>
  <c r="G191" i="3"/>
  <c r="G191" i="2"/>
  <c r="L190" i="2"/>
  <c r="H190" i="2"/>
  <c r="J190" i="2"/>
  <c r="I191" i="2"/>
  <c r="M190" i="2"/>
  <c r="N190" i="2" s="1"/>
  <c r="K191" i="2"/>
  <c r="Y193" i="4" l="1"/>
  <c r="J452" i="4"/>
  <c r="L451" i="4"/>
  <c r="G192" i="3"/>
  <c r="H191" i="3"/>
  <c r="K192" i="3"/>
  <c r="I192" i="3"/>
  <c r="J191" i="3"/>
  <c r="I192" i="2"/>
  <c r="J191" i="2"/>
  <c r="K192" i="2"/>
  <c r="H191" i="2"/>
  <c r="G192" i="2"/>
  <c r="L191" i="2"/>
  <c r="Y194" i="4" l="1"/>
  <c r="J453" i="4"/>
  <c r="L452" i="4"/>
  <c r="K193" i="3"/>
  <c r="H192" i="3"/>
  <c r="G193" i="3"/>
  <c r="I193" i="3"/>
  <c r="J192" i="3"/>
  <c r="J192" i="2"/>
  <c r="I193" i="2"/>
  <c r="K193" i="2"/>
  <c r="H192" i="2"/>
  <c r="G193" i="2"/>
  <c r="L192" i="2"/>
  <c r="M192" i="2" s="1"/>
  <c r="N192" i="2" s="1"/>
  <c r="M191" i="2"/>
  <c r="N191" i="2" s="1"/>
  <c r="Y195" i="4" l="1"/>
  <c r="J454" i="4"/>
  <c r="L453" i="4"/>
  <c r="I194" i="3"/>
  <c r="J193" i="3"/>
  <c r="G194" i="3"/>
  <c r="H193" i="3"/>
  <c r="K194" i="3"/>
  <c r="G194" i="2"/>
  <c r="L193" i="2"/>
  <c r="H193" i="2"/>
  <c r="I194" i="2"/>
  <c r="J193" i="2"/>
  <c r="M193" i="2"/>
  <c r="N193" i="2" s="1"/>
  <c r="K194" i="2"/>
  <c r="Y196" i="4" l="1"/>
  <c r="J455" i="4"/>
  <c r="L454" i="4"/>
  <c r="K195" i="3"/>
  <c r="H194" i="3"/>
  <c r="G195" i="3"/>
  <c r="I195" i="3"/>
  <c r="J194" i="3"/>
  <c r="K195" i="2"/>
  <c r="I195" i="2"/>
  <c r="J194" i="2"/>
  <c r="H194" i="2"/>
  <c r="G195" i="2"/>
  <c r="L194" i="2"/>
  <c r="Y197" i="4" l="1"/>
  <c r="J456" i="4"/>
  <c r="L455" i="4"/>
  <c r="I196" i="3"/>
  <c r="J195" i="3"/>
  <c r="G196" i="3"/>
  <c r="H195" i="3"/>
  <c r="K196" i="3"/>
  <c r="G196" i="2"/>
  <c r="L195" i="2"/>
  <c r="H195" i="2"/>
  <c r="J195" i="2"/>
  <c r="I196" i="2"/>
  <c r="K196" i="2"/>
  <c r="M195" i="2"/>
  <c r="N195" i="2" s="1"/>
  <c r="M194" i="2"/>
  <c r="N194" i="2" s="1"/>
  <c r="Y198" i="4" l="1"/>
  <c r="J457" i="4"/>
  <c r="L456" i="4"/>
  <c r="K197" i="3"/>
  <c r="H196" i="3"/>
  <c r="G197" i="3"/>
  <c r="I197" i="3"/>
  <c r="J196" i="3"/>
  <c r="K197" i="2"/>
  <c r="I197" i="2"/>
  <c r="J196" i="2"/>
  <c r="G197" i="2"/>
  <c r="L196" i="2"/>
  <c r="H196" i="2"/>
  <c r="Y199" i="4" l="1"/>
  <c r="J458" i="4"/>
  <c r="L457" i="4"/>
  <c r="I198" i="3"/>
  <c r="J197" i="3"/>
  <c r="G198" i="3"/>
  <c r="H197" i="3"/>
  <c r="K198" i="3"/>
  <c r="H197" i="2"/>
  <c r="G198" i="2"/>
  <c r="L197" i="2"/>
  <c r="J197" i="2"/>
  <c r="I198" i="2"/>
  <c r="K198" i="2"/>
  <c r="M197" i="2"/>
  <c r="N197" i="2" s="1"/>
  <c r="M196" i="2"/>
  <c r="N196" i="2" s="1"/>
  <c r="Y200" i="4" l="1"/>
  <c r="J459" i="4"/>
  <c r="L458" i="4"/>
  <c r="K199" i="3"/>
  <c r="H198" i="3"/>
  <c r="G199" i="3"/>
  <c r="I199" i="3"/>
  <c r="J198" i="3"/>
  <c r="K199" i="2"/>
  <c r="J198" i="2"/>
  <c r="I199" i="2"/>
  <c r="G199" i="2"/>
  <c r="L198" i="2"/>
  <c r="M198" i="2" s="1"/>
  <c r="N198" i="2" s="1"/>
  <c r="H198" i="2"/>
  <c r="Y201" i="4" l="1"/>
  <c r="J460" i="4"/>
  <c r="L459" i="4"/>
  <c r="G200" i="3"/>
  <c r="H199" i="3"/>
  <c r="I200" i="3"/>
  <c r="J199" i="3"/>
  <c r="K200" i="3"/>
  <c r="H199" i="2"/>
  <c r="G200" i="2"/>
  <c r="L199" i="2"/>
  <c r="I200" i="2"/>
  <c r="J199" i="2"/>
  <c r="K200" i="2"/>
  <c r="M199" i="2"/>
  <c r="N199" i="2" s="1"/>
  <c r="Y202" i="4" l="1"/>
  <c r="J461" i="4"/>
  <c r="L460" i="4"/>
  <c r="K201" i="3"/>
  <c r="I201" i="3"/>
  <c r="J200" i="3"/>
  <c r="H200" i="3"/>
  <c r="G201" i="3"/>
  <c r="K201" i="2"/>
  <c r="J200" i="2"/>
  <c r="I201" i="2"/>
  <c r="H200" i="2"/>
  <c r="G201" i="2"/>
  <c r="L200" i="2"/>
  <c r="Y203" i="4" l="1"/>
  <c r="J462" i="4"/>
  <c r="L461" i="4"/>
  <c r="I202" i="3"/>
  <c r="J201" i="3"/>
  <c r="G202" i="3"/>
  <c r="H201" i="3"/>
  <c r="K202" i="3"/>
  <c r="K202" i="2"/>
  <c r="I202" i="2"/>
  <c r="J201" i="2"/>
  <c r="G202" i="2"/>
  <c r="L201" i="2"/>
  <c r="H201" i="2"/>
  <c r="M200" i="2"/>
  <c r="N200" i="2" s="1"/>
  <c r="Y204" i="4" l="1"/>
  <c r="J463" i="4"/>
  <c r="L462" i="4"/>
  <c r="K203" i="3"/>
  <c r="H202" i="3"/>
  <c r="G203" i="3"/>
  <c r="I203" i="3"/>
  <c r="J202" i="3"/>
  <c r="H202" i="2"/>
  <c r="G203" i="2"/>
  <c r="L202" i="2"/>
  <c r="I203" i="2"/>
  <c r="J202" i="2"/>
  <c r="M201" i="2"/>
  <c r="N201" i="2" s="1"/>
  <c r="K203" i="2"/>
  <c r="Y205" i="4" l="1"/>
  <c r="J464" i="4"/>
  <c r="L463" i="4"/>
  <c r="I204" i="3"/>
  <c r="J203" i="3"/>
  <c r="G204" i="3"/>
  <c r="H203" i="3"/>
  <c r="K204" i="3"/>
  <c r="J203" i="2"/>
  <c r="I204" i="2"/>
  <c r="M202" i="2"/>
  <c r="N202" i="2" s="1"/>
  <c r="G204" i="2"/>
  <c r="L203" i="2"/>
  <c r="H203" i="2"/>
  <c r="K204" i="2"/>
  <c r="M203" i="2"/>
  <c r="N203" i="2" s="1"/>
  <c r="Y206" i="4" l="1"/>
  <c r="J465" i="4"/>
  <c r="L464" i="4"/>
  <c r="K205" i="3"/>
  <c r="H204" i="3"/>
  <c r="G205" i="3"/>
  <c r="I205" i="3"/>
  <c r="J204" i="3"/>
  <c r="I205" i="2"/>
  <c r="J204" i="2"/>
  <c r="G205" i="2"/>
  <c r="L204" i="2"/>
  <c r="H204" i="2"/>
  <c r="K205" i="2"/>
  <c r="Y207" i="4" l="1"/>
  <c r="J466" i="4"/>
  <c r="L465" i="4"/>
  <c r="G206" i="3"/>
  <c r="H205" i="3"/>
  <c r="I206" i="3"/>
  <c r="J205" i="3"/>
  <c r="K206" i="3"/>
  <c r="G206" i="2"/>
  <c r="L205" i="2"/>
  <c r="H205" i="2"/>
  <c r="K206" i="2"/>
  <c r="M205" i="2"/>
  <c r="J205" i="2"/>
  <c r="N205" i="2"/>
  <c r="I206" i="2"/>
  <c r="M204" i="2"/>
  <c r="N204" i="2" s="1"/>
  <c r="Y208" i="4" l="1"/>
  <c r="J467" i="4"/>
  <c r="L466" i="4"/>
  <c r="H206" i="3"/>
  <c r="G207" i="3"/>
  <c r="K207" i="3"/>
  <c r="I207" i="3"/>
  <c r="J206" i="3"/>
  <c r="K207" i="2"/>
  <c r="L206" i="2"/>
  <c r="G207" i="2"/>
  <c r="H206" i="2"/>
  <c r="I207" i="2"/>
  <c r="J206" i="2"/>
  <c r="Y209" i="4" l="1"/>
  <c r="J468" i="4"/>
  <c r="L467" i="4"/>
  <c r="I208" i="3"/>
  <c r="J207" i="3"/>
  <c r="G208" i="3"/>
  <c r="H207" i="3"/>
  <c r="K208" i="3"/>
  <c r="L207" i="2"/>
  <c r="G208" i="2"/>
  <c r="H207" i="2"/>
  <c r="M206" i="2"/>
  <c r="N206" i="2" s="1"/>
  <c r="K208" i="2"/>
  <c r="M207" i="2"/>
  <c r="N207" i="2" s="1"/>
  <c r="J207" i="2"/>
  <c r="I208" i="2"/>
  <c r="Y210" i="4" l="1"/>
  <c r="J469" i="4"/>
  <c r="L468" i="4"/>
  <c r="K209" i="3"/>
  <c r="H208" i="3"/>
  <c r="G209" i="3"/>
  <c r="I209" i="3"/>
  <c r="J208" i="3"/>
  <c r="K209" i="2"/>
  <c r="I209" i="2"/>
  <c r="J208" i="2"/>
  <c r="H208" i="2"/>
  <c r="L208" i="2"/>
  <c r="G209" i="2"/>
  <c r="Y211" i="4" l="1"/>
  <c r="J470" i="4"/>
  <c r="L469" i="4"/>
  <c r="G210" i="3"/>
  <c r="H209" i="3"/>
  <c r="I210" i="3"/>
  <c r="J209" i="3"/>
  <c r="K210" i="3"/>
  <c r="I210" i="2"/>
  <c r="J209" i="2"/>
  <c r="K210" i="2"/>
  <c r="M208" i="2"/>
  <c r="N208" i="2" s="1"/>
  <c r="H209" i="2"/>
  <c r="L209" i="2"/>
  <c r="G210" i="2"/>
  <c r="Y212" i="4" l="1"/>
  <c r="J471" i="4"/>
  <c r="L470" i="4"/>
  <c r="K211" i="3"/>
  <c r="H210" i="3"/>
  <c r="G211" i="3"/>
  <c r="I211" i="3"/>
  <c r="J210" i="3"/>
  <c r="L210" i="2"/>
  <c r="M210" i="2" s="1"/>
  <c r="N210" i="2" s="1"/>
  <c r="G211" i="2"/>
  <c r="H210" i="2"/>
  <c r="K211" i="2"/>
  <c r="M209" i="2"/>
  <c r="N209" i="2" s="1"/>
  <c r="I211" i="2"/>
  <c r="J210" i="2"/>
  <c r="Y213" i="4" l="1"/>
  <c r="J472" i="4"/>
  <c r="L471" i="4"/>
  <c r="I212" i="3"/>
  <c r="J211" i="3"/>
  <c r="G212" i="3"/>
  <c r="H211" i="3"/>
  <c r="K212" i="3"/>
  <c r="I212" i="2"/>
  <c r="J211" i="2"/>
  <c r="K212" i="2"/>
  <c r="H211" i="2"/>
  <c r="L211" i="2"/>
  <c r="G212" i="2"/>
  <c r="Y214" i="4" l="1"/>
  <c r="J473" i="4"/>
  <c r="L472" i="4"/>
  <c r="K213" i="3"/>
  <c r="H212" i="3"/>
  <c r="G213" i="3"/>
  <c r="I213" i="3"/>
  <c r="J212" i="3"/>
  <c r="I213" i="2"/>
  <c r="J212" i="2"/>
  <c r="M211" i="2"/>
  <c r="N211" i="2" s="1"/>
  <c r="K213" i="2"/>
  <c r="G213" i="2"/>
  <c r="L212" i="2"/>
  <c r="H212" i="2"/>
  <c r="Y215" i="4" l="1"/>
  <c r="J474" i="4"/>
  <c r="L473" i="4"/>
  <c r="I214" i="3"/>
  <c r="J213" i="3"/>
  <c r="G214" i="3"/>
  <c r="H213" i="3"/>
  <c r="K214" i="3"/>
  <c r="L213" i="2"/>
  <c r="G214" i="2"/>
  <c r="H213" i="2"/>
  <c r="M213" i="2"/>
  <c r="N213" i="2" s="1"/>
  <c r="K214" i="2"/>
  <c r="M212" i="2"/>
  <c r="N212" i="2" s="1"/>
  <c r="I214" i="2"/>
  <c r="J213" i="2"/>
  <c r="Y216" i="4" l="1"/>
  <c r="J475" i="4"/>
  <c r="L474" i="4"/>
  <c r="H214" i="3"/>
  <c r="G215" i="3"/>
  <c r="K215" i="3"/>
  <c r="I215" i="3"/>
  <c r="J214" i="3"/>
  <c r="H214" i="2"/>
  <c r="G215" i="2"/>
  <c r="L214" i="2"/>
  <c r="I215" i="2"/>
  <c r="J214" i="2"/>
  <c r="K215" i="2"/>
  <c r="Y217" i="4" l="1"/>
  <c r="J476" i="4"/>
  <c r="L475" i="4"/>
  <c r="I216" i="3"/>
  <c r="J215" i="3"/>
  <c r="G216" i="3"/>
  <c r="H215" i="3"/>
  <c r="K216" i="3"/>
  <c r="J215" i="2"/>
  <c r="I216" i="2"/>
  <c r="G216" i="2"/>
  <c r="L215" i="2"/>
  <c r="H215" i="2"/>
  <c r="M215" i="2"/>
  <c r="N215" i="2" s="1"/>
  <c r="K216" i="2"/>
  <c r="M214" i="2"/>
  <c r="N214" i="2" s="1"/>
  <c r="Y218" i="4" l="1"/>
  <c r="J477" i="4"/>
  <c r="L476" i="4"/>
  <c r="K217" i="3"/>
  <c r="H216" i="3"/>
  <c r="G217" i="3"/>
  <c r="I217" i="3"/>
  <c r="J216" i="3"/>
  <c r="L216" i="2"/>
  <c r="H216" i="2"/>
  <c r="G217" i="2"/>
  <c r="I217" i="2"/>
  <c r="N216" i="2"/>
  <c r="J216" i="2"/>
  <c r="K217" i="2"/>
  <c r="M216" i="2"/>
  <c r="Y219" i="4" l="1"/>
  <c r="J478" i="4"/>
  <c r="L477" i="4"/>
  <c r="I218" i="3"/>
  <c r="J217" i="3"/>
  <c r="G218" i="3"/>
  <c r="H217" i="3"/>
  <c r="K218" i="3"/>
  <c r="K218" i="2"/>
  <c r="I218" i="2"/>
  <c r="J217" i="2"/>
  <c r="L217" i="2"/>
  <c r="H217" i="2"/>
  <c r="G218" i="2"/>
  <c r="Y220" i="4" l="1"/>
  <c r="J479" i="4"/>
  <c r="L478" i="4"/>
  <c r="H218" i="3"/>
  <c r="G219" i="3"/>
  <c r="K219" i="3"/>
  <c r="I219" i="3"/>
  <c r="J218" i="3"/>
  <c r="K219" i="2"/>
  <c r="G219" i="2"/>
  <c r="L218" i="2"/>
  <c r="H218" i="2"/>
  <c r="M217" i="2"/>
  <c r="N217" i="2" s="1"/>
  <c r="I219" i="2"/>
  <c r="J218" i="2"/>
  <c r="Y221" i="4" l="1"/>
  <c r="J480" i="4"/>
  <c r="L479" i="4"/>
  <c r="G220" i="3"/>
  <c r="H219" i="3"/>
  <c r="I220" i="3"/>
  <c r="J219" i="3"/>
  <c r="K220" i="3"/>
  <c r="M218" i="2"/>
  <c r="N218" i="2" s="1"/>
  <c r="G220" i="2"/>
  <c r="L219" i="2"/>
  <c r="H219" i="2"/>
  <c r="J219" i="2"/>
  <c r="I220" i="2"/>
  <c r="K220" i="2"/>
  <c r="Y222" i="4" l="1"/>
  <c r="J481" i="4"/>
  <c r="L480" i="4"/>
  <c r="H220" i="3"/>
  <c r="G221" i="3"/>
  <c r="K221" i="3"/>
  <c r="I221" i="3"/>
  <c r="J220" i="3"/>
  <c r="L220" i="2"/>
  <c r="H220" i="2"/>
  <c r="G221" i="2"/>
  <c r="K221" i="2"/>
  <c r="M220" i="2"/>
  <c r="N220" i="2" s="1"/>
  <c r="M219" i="2"/>
  <c r="N219" i="2" s="1"/>
  <c r="J220" i="2"/>
  <c r="I221" i="2"/>
  <c r="Y223" i="4" l="1"/>
  <c r="J482" i="4"/>
  <c r="L481" i="4"/>
  <c r="K222" i="3"/>
  <c r="G222" i="3"/>
  <c r="H221" i="3"/>
  <c r="I222" i="3"/>
  <c r="J221" i="3"/>
  <c r="K222" i="2"/>
  <c r="L221" i="2"/>
  <c r="H221" i="2"/>
  <c r="G222" i="2"/>
  <c r="I222" i="2"/>
  <c r="J221" i="2"/>
  <c r="Y224" i="4" l="1"/>
  <c r="J483" i="4"/>
  <c r="L482" i="4"/>
  <c r="I223" i="3"/>
  <c r="J222" i="3"/>
  <c r="K223" i="3"/>
  <c r="H222" i="3"/>
  <c r="G223" i="3"/>
  <c r="I223" i="2"/>
  <c r="J222" i="2"/>
  <c r="H222" i="2"/>
  <c r="G223" i="2"/>
  <c r="L222" i="2"/>
  <c r="K223" i="2"/>
  <c r="M222" i="2"/>
  <c r="N222" i="2" s="1"/>
  <c r="M221" i="2"/>
  <c r="N221" i="2" s="1"/>
  <c r="Y225" i="4" l="1"/>
  <c r="J484" i="4"/>
  <c r="L483" i="4"/>
  <c r="G224" i="3"/>
  <c r="H223" i="3"/>
  <c r="K224" i="3"/>
  <c r="I224" i="3"/>
  <c r="J223" i="3"/>
  <c r="J223" i="2"/>
  <c r="I224" i="2"/>
  <c r="K224" i="2"/>
  <c r="G224" i="2"/>
  <c r="L223" i="2"/>
  <c r="H223" i="2"/>
  <c r="Y226" i="4" l="1"/>
  <c r="J485" i="4"/>
  <c r="L484" i="4"/>
  <c r="K225" i="3"/>
  <c r="H224" i="3"/>
  <c r="G225" i="3"/>
  <c r="I225" i="3"/>
  <c r="J224" i="3"/>
  <c r="L224" i="2"/>
  <c r="M224" i="2" s="1"/>
  <c r="N224" i="2" s="1"/>
  <c r="H224" i="2"/>
  <c r="G225" i="2"/>
  <c r="I225" i="2"/>
  <c r="J224" i="2"/>
  <c r="K225" i="2"/>
  <c r="M223" i="2"/>
  <c r="N223" i="2" s="1"/>
  <c r="Y227" i="4" l="1"/>
  <c r="J486" i="4"/>
  <c r="L485" i="4"/>
  <c r="G226" i="3"/>
  <c r="H225" i="3"/>
  <c r="I226" i="3"/>
  <c r="J225" i="3"/>
  <c r="K226" i="3"/>
  <c r="M225" i="2"/>
  <c r="N225" i="2" s="1"/>
  <c r="K226" i="2"/>
  <c r="L225" i="2"/>
  <c r="G226" i="2"/>
  <c r="H225" i="2"/>
  <c r="I226" i="2"/>
  <c r="J225" i="2"/>
  <c r="Y228" i="4" l="1"/>
  <c r="J487" i="4"/>
  <c r="L486" i="4"/>
  <c r="K227" i="3"/>
  <c r="H226" i="3"/>
  <c r="G227" i="3"/>
  <c r="I227" i="3"/>
  <c r="J226" i="3"/>
  <c r="G227" i="2"/>
  <c r="L226" i="2"/>
  <c r="H226" i="2"/>
  <c r="I227" i="2"/>
  <c r="J226" i="2"/>
  <c r="K227" i="2"/>
  <c r="M226" i="2"/>
  <c r="N226" i="2" s="1"/>
  <c r="Y229" i="4" l="1"/>
  <c r="J488" i="4"/>
  <c r="L487" i="4"/>
  <c r="I228" i="3"/>
  <c r="J227" i="3"/>
  <c r="G228" i="3"/>
  <c r="H227" i="3"/>
  <c r="K228" i="3"/>
  <c r="K228" i="2"/>
  <c r="I228" i="2"/>
  <c r="J227" i="2"/>
  <c r="H227" i="2"/>
  <c r="L227" i="2"/>
  <c r="G228" i="2"/>
  <c r="Y230" i="4" l="1"/>
  <c r="J489" i="4"/>
  <c r="L488" i="4"/>
  <c r="K229" i="3"/>
  <c r="H228" i="3"/>
  <c r="G229" i="3"/>
  <c r="I229" i="3"/>
  <c r="J228" i="3"/>
  <c r="M227" i="2"/>
  <c r="N227" i="2" s="1"/>
  <c r="J228" i="2"/>
  <c r="I229" i="2"/>
  <c r="L228" i="2"/>
  <c r="G229" i="2"/>
  <c r="H228" i="2"/>
  <c r="K229" i="2"/>
  <c r="Y231" i="4" l="1"/>
  <c r="J490" i="4"/>
  <c r="L489" i="4"/>
  <c r="I230" i="3"/>
  <c r="J229" i="3"/>
  <c r="G230" i="3"/>
  <c r="H229" i="3"/>
  <c r="K230" i="3"/>
  <c r="L229" i="2"/>
  <c r="G230" i="2"/>
  <c r="H229" i="2"/>
  <c r="N229" i="2"/>
  <c r="I230" i="2"/>
  <c r="J229" i="2"/>
  <c r="M228" i="2"/>
  <c r="N228" i="2" s="1"/>
  <c r="M229" i="2"/>
  <c r="K230" i="2"/>
  <c r="Y232" i="4" l="1"/>
  <c r="J491" i="4"/>
  <c r="L490" i="4"/>
  <c r="H230" i="3"/>
  <c r="G231" i="3"/>
  <c r="K231" i="3"/>
  <c r="I231" i="3"/>
  <c r="J230" i="3"/>
  <c r="I231" i="2"/>
  <c r="J230" i="2"/>
  <c r="K231" i="2"/>
  <c r="H230" i="2"/>
  <c r="G231" i="2"/>
  <c r="L230" i="2"/>
  <c r="Y233" i="4" l="1"/>
  <c r="J492" i="4"/>
  <c r="L491" i="4"/>
  <c r="I232" i="3"/>
  <c r="J231" i="3"/>
  <c r="G232" i="3"/>
  <c r="H231" i="3"/>
  <c r="K232" i="3"/>
  <c r="K232" i="2"/>
  <c r="G232" i="2"/>
  <c r="H231" i="2"/>
  <c r="L231" i="2"/>
  <c r="M230" i="2"/>
  <c r="N230" i="2" s="1"/>
  <c r="I232" i="2"/>
  <c r="J231" i="2"/>
  <c r="Y234" i="4" l="1"/>
  <c r="J493" i="4"/>
  <c r="L492" i="4"/>
  <c r="K233" i="3"/>
  <c r="H232" i="3"/>
  <c r="G233" i="3"/>
  <c r="I233" i="3"/>
  <c r="J232" i="3"/>
  <c r="G233" i="2"/>
  <c r="L232" i="2"/>
  <c r="H232" i="2"/>
  <c r="M231" i="2"/>
  <c r="N231" i="2" s="1"/>
  <c r="I233" i="2"/>
  <c r="N232" i="2"/>
  <c r="J232" i="2"/>
  <c r="K233" i="2"/>
  <c r="M232" i="2"/>
  <c r="Y235" i="4" l="1"/>
  <c r="J494" i="4"/>
  <c r="L493" i="4"/>
  <c r="I234" i="3"/>
  <c r="J233" i="3"/>
  <c r="G234" i="3"/>
  <c r="H233" i="3"/>
  <c r="K234" i="3"/>
  <c r="I234" i="2"/>
  <c r="J233" i="2"/>
  <c r="M233" i="2"/>
  <c r="N233" i="2" s="1"/>
  <c r="K234" i="2"/>
  <c r="H233" i="2"/>
  <c r="G234" i="2"/>
  <c r="L233" i="2"/>
  <c r="Y236" i="4" l="1"/>
  <c r="J495" i="4"/>
  <c r="L494" i="4"/>
  <c r="H234" i="3"/>
  <c r="G235" i="3"/>
  <c r="K235" i="3"/>
  <c r="I235" i="3"/>
  <c r="J234" i="3"/>
  <c r="G235" i="2"/>
  <c r="L234" i="2"/>
  <c r="H234" i="2"/>
  <c r="K235" i="2"/>
  <c r="M234" i="2"/>
  <c r="J234" i="2"/>
  <c r="I235" i="2"/>
  <c r="N234" i="2"/>
  <c r="Y237" i="4" l="1"/>
  <c r="J496" i="4"/>
  <c r="L495" i="4"/>
  <c r="G236" i="3"/>
  <c r="H235" i="3"/>
  <c r="I236" i="3"/>
  <c r="J235" i="3"/>
  <c r="K236" i="3"/>
  <c r="J235" i="2"/>
  <c r="I236" i="2"/>
  <c r="K236" i="2"/>
  <c r="L235" i="2"/>
  <c r="H235" i="2"/>
  <c r="G236" i="2"/>
  <c r="Y238" i="4" l="1"/>
  <c r="J497" i="4"/>
  <c r="L496" i="4"/>
  <c r="K237" i="3"/>
  <c r="I237" i="3"/>
  <c r="J236" i="3"/>
  <c r="H236" i="3"/>
  <c r="G237" i="3"/>
  <c r="M235" i="2"/>
  <c r="N235" i="2" s="1"/>
  <c r="J236" i="2"/>
  <c r="I237" i="2"/>
  <c r="K237" i="2"/>
  <c r="M236" i="2"/>
  <c r="N236" i="2" s="1"/>
  <c r="H236" i="2"/>
  <c r="G237" i="2"/>
  <c r="L236" i="2"/>
  <c r="Y239" i="4" l="1"/>
  <c r="J498" i="4"/>
  <c r="L497" i="4"/>
  <c r="I238" i="3"/>
  <c r="J237" i="3"/>
  <c r="G238" i="3"/>
  <c r="H237" i="3"/>
  <c r="K238" i="3"/>
  <c r="J237" i="2"/>
  <c r="I238" i="2"/>
  <c r="K238" i="2"/>
  <c r="L237" i="2"/>
  <c r="M237" i="2" s="1"/>
  <c r="N237" i="2" s="1"/>
  <c r="H237" i="2"/>
  <c r="G238" i="2"/>
  <c r="Y240" i="4" l="1"/>
  <c r="J499" i="4"/>
  <c r="L498" i="4"/>
  <c r="H238" i="3"/>
  <c r="G239" i="3"/>
  <c r="K239" i="3"/>
  <c r="I239" i="3"/>
  <c r="J238" i="3"/>
  <c r="I239" i="2"/>
  <c r="J238" i="2"/>
  <c r="H238" i="2"/>
  <c r="G239" i="2"/>
  <c r="L238" i="2"/>
  <c r="K239" i="2"/>
  <c r="Y241" i="4" l="1"/>
  <c r="J500" i="4"/>
  <c r="L499" i="4"/>
  <c r="I240" i="3"/>
  <c r="J239" i="3"/>
  <c r="G240" i="3"/>
  <c r="H239" i="3"/>
  <c r="K240" i="3"/>
  <c r="H239" i="2"/>
  <c r="G240" i="2"/>
  <c r="L239" i="2"/>
  <c r="K240" i="2"/>
  <c r="M239" i="2"/>
  <c r="N239" i="2" s="1"/>
  <c r="M238" i="2"/>
  <c r="N238" i="2" s="1"/>
  <c r="I240" i="2"/>
  <c r="J239" i="2"/>
  <c r="Y242" i="4" l="1"/>
  <c r="J501" i="4"/>
  <c r="L500" i="4"/>
  <c r="K241" i="3"/>
  <c r="H240" i="3"/>
  <c r="G241" i="3"/>
  <c r="I241" i="3"/>
  <c r="J240" i="3"/>
  <c r="I241" i="2"/>
  <c r="J240" i="2"/>
  <c r="K241" i="2"/>
  <c r="M240" i="2"/>
  <c r="N240" i="2" s="1"/>
  <c r="G241" i="2"/>
  <c r="L240" i="2"/>
  <c r="H240" i="2"/>
  <c r="Y243" i="4" l="1"/>
  <c r="J502" i="4"/>
  <c r="L501" i="4"/>
  <c r="I242" i="3"/>
  <c r="J241" i="3"/>
  <c r="G242" i="3"/>
  <c r="H241" i="3"/>
  <c r="K242" i="3"/>
  <c r="L241" i="2"/>
  <c r="H241" i="2"/>
  <c r="G242" i="2"/>
  <c r="K242" i="2"/>
  <c r="I242" i="2"/>
  <c r="J241" i="2"/>
  <c r="Y244" i="4" l="1"/>
  <c r="J503" i="4"/>
  <c r="L502" i="4"/>
  <c r="H242" i="3"/>
  <c r="G243" i="3"/>
  <c r="K243" i="3"/>
  <c r="I243" i="3"/>
  <c r="J242" i="3"/>
  <c r="M241" i="2"/>
  <c r="N241" i="2" s="1"/>
  <c r="G243" i="2"/>
  <c r="L242" i="2"/>
  <c r="H242" i="2"/>
  <c r="J242" i="2"/>
  <c r="I243" i="2"/>
  <c r="K243" i="2"/>
  <c r="Y245" i="4" l="1"/>
  <c r="J504" i="4"/>
  <c r="L503" i="4"/>
  <c r="I244" i="3"/>
  <c r="J243" i="3"/>
  <c r="K244" i="3"/>
  <c r="G244" i="3"/>
  <c r="H243" i="3"/>
  <c r="I244" i="2"/>
  <c r="J243" i="2"/>
  <c r="G244" i="2"/>
  <c r="L243" i="2"/>
  <c r="H243" i="2"/>
  <c r="M243" i="2"/>
  <c r="N243" i="2" s="1"/>
  <c r="K244" i="2"/>
  <c r="M242" i="2"/>
  <c r="N242" i="2" s="1"/>
  <c r="Y246" i="4" l="1"/>
  <c r="J505" i="4"/>
  <c r="L504" i="4"/>
  <c r="K245" i="3"/>
  <c r="H244" i="3"/>
  <c r="G245" i="3"/>
  <c r="I245" i="3"/>
  <c r="J244" i="3"/>
  <c r="K245" i="2"/>
  <c r="H244" i="2"/>
  <c r="G245" i="2"/>
  <c r="L244" i="2"/>
  <c r="J244" i="2"/>
  <c r="I245" i="2"/>
  <c r="Y247" i="4" l="1"/>
  <c r="J506" i="4"/>
  <c r="L505" i="4"/>
  <c r="G246" i="3"/>
  <c r="H245" i="3"/>
  <c r="I246" i="3"/>
  <c r="J245" i="3"/>
  <c r="K246" i="3"/>
  <c r="K246" i="2"/>
  <c r="J245" i="2"/>
  <c r="I246" i="2"/>
  <c r="G246" i="2"/>
  <c r="L245" i="2"/>
  <c r="H245" i="2"/>
  <c r="M244" i="2"/>
  <c r="N244" i="2" s="1"/>
  <c r="Y248" i="4" l="1"/>
  <c r="J507" i="4"/>
  <c r="L506" i="4"/>
  <c r="K247" i="3"/>
  <c r="I247" i="3"/>
  <c r="J246" i="3"/>
  <c r="H246" i="3"/>
  <c r="G247" i="3"/>
  <c r="H246" i="2"/>
  <c r="G247" i="2"/>
  <c r="L246" i="2"/>
  <c r="I247" i="2"/>
  <c r="J246" i="2"/>
  <c r="K247" i="2"/>
  <c r="M246" i="2"/>
  <c r="N246" i="2" s="1"/>
  <c r="M245" i="2"/>
  <c r="N245" i="2" s="1"/>
  <c r="Y249" i="4" l="1"/>
  <c r="J508" i="4"/>
  <c r="L507" i="4"/>
  <c r="G248" i="3"/>
  <c r="H247" i="3"/>
  <c r="I248" i="3"/>
  <c r="J247" i="3"/>
  <c r="K248" i="3"/>
  <c r="J247" i="2"/>
  <c r="I248" i="2"/>
  <c r="K248" i="2"/>
  <c r="M247" i="2"/>
  <c r="N247" i="2" s="1"/>
  <c r="H247" i="2"/>
  <c r="L247" i="2"/>
  <c r="G248" i="2"/>
  <c r="Y250" i="4" l="1"/>
  <c r="J509" i="4"/>
  <c r="L508" i="4"/>
  <c r="I249" i="3"/>
  <c r="J248" i="3"/>
  <c r="H248" i="3"/>
  <c r="G249" i="3"/>
  <c r="K249" i="3"/>
  <c r="I249" i="2"/>
  <c r="J248" i="2"/>
  <c r="K249" i="2"/>
  <c r="G249" i="2"/>
  <c r="L248" i="2"/>
  <c r="H248" i="2"/>
  <c r="Y251" i="4" l="1"/>
  <c r="J510" i="4"/>
  <c r="L509" i="4"/>
  <c r="G250" i="3"/>
  <c r="H249" i="3"/>
  <c r="K250" i="3"/>
  <c r="I250" i="3"/>
  <c r="J249" i="3"/>
  <c r="K250" i="2"/>
  <c r="H249" i="2"/>
  <c r="G250" i="2"/>
  <c r="L249" i="2"/>
  <c r="M248" i="2"/>
  <c r="N248" i="2" s="1"/>
  <c r="I250" i="2"/>
  <c r="J249" i="2"/>
  <c r="Y252" i="4" l="1"/>
  <c r="J511" i="4"/>
  <c r="L510" i="4"/>
  <c r="I251" i="3"/>
  <c r="J250" i="3"/>
  <c r="H250" i="3"/>
  <c r="G251" i="3"/>
  <c r="K251" i="3"/>
  <c r="G251" i="2"/>
  <c r="L250" i="2"/>
  <c r="H250" i="2"/>
  <c r="M249" i="2"/>
  <c r="N249" i="2" s="1"/>
  <c r="J250" i="2"/>
  <c r="I251" i="2"/>
  <c r="K251" i="2"/>
  <c r="Y253" i="4" l="1"/>
  <c r="J512" i="4"/>
  <c r="L511" i="4"/>
  <c r="K252" i="3"/>
  <c r="I252" i="3"/>
  <c r="J251" i="3"/>
  <c r="G252" i="3"/>
  <c r="H251" i="3"/>
  <c r="G252" i="2"/>
  <c r="L251" i="2"/>
  <c r="H251" i="2"/>
  <c r="I252" i="2"/>
  <c r="J251" i="2"/>
  <c r="M251" i="2"/>
  <c r="N251" i="2" s="1"/>
  <c r="K252" i="2"/>
  <c r="M250" i="2"/>
  <c r="N250" i="2" s="1"/>
  <c r="Y254" i="4" l="1"/>
  <c r="J513" i="4"/>
  <c r="L512" i="4"/>
  <c r="I253" i="3"/>
  <c r="J252" i="3"/>
  <c r="K253" i="3"/>
  <c r="H252" i="3"/>
  <c r="G253" i="3"/>
  <c r="J252" i="2"/>
  <c r="I253" i="2"/>
  <c r="H252" i="2"/>
  <c r="G253" i="2"/>
  <c r="L252" i="2"/>
  <c r="K253" i="2"/>
  <c r="Y255" i="4" l="1"/>
  <c r="J514" i="4"/>
  <c r="L513" i="4"/>
  <c r="K254" i="3"/>
  <c r="G254" i="3"/>
  <c r="H253" i="3"/>
  <c r="I254" i="3"/>
  <c r="J253" i="3"/>
  <c r="G254" i="2"/>
  <c r="L253" i="2"/>
  <c r="H253" i="2"/>
  <c r="J253" i="2"/>
  <c r="I254" i="2"/>
  <c r="M252" i="2"/>
  <c r="N252" i="2" s="1"/>
  <c r="K254" i="2"/>
  <c r="Y256" i="4" l="1"/>
  <c r="J515" i="4"/>
  <c r="L514" i="4"/>
  <c r="I255" i="3"/>
  <c r="J254" i="3"/>
  <c r="K255" i="3"/>
  <c r="H254" i="3"/>
  <c r="G255" i="3"/>
  <c r="I255" i="2"/>
  <c r="J254" i="2"/>
  <c r="K255" i="2"/>
  <c r="M253" i="2"/>
  <c r="N253" i="2" s="1"/>
  <c r="H254" i="2"/>
  <c r="G255" i="2"/>
  <c r="L254" i="2"/>
  <c r="M254" i="2" s="1"/>
  <c r="N254" i="2" s="1"/>
  <c r="Y257" i="4" l="1"/>
  <c r="J516" i="4"/>
  <c r="L515" i="4"/>
  <c r="K256" i="3"/>
  <c r="G256" i="3"/>
  <c r="H255" i="3"/>
  <c r="I256" i="3"/>
  <c r="J255" i="3"/>
  <c r="K256" i="2"/>
  <c r="M255" i="2"/>
  <c r="J255" i="2"/>
  <c r="I256" i="2"/>
  <c r="N255" i="2"/>
  <c r="H255" i="2"/>
  <c r="G256" i="2"/>
  <c r="L255" i="2"/>
  <c r="Y258" i="4" l="1"/>
  <c r="J517" i="4"/>
  <c r="L516" i="4"/>
  <c r="I257" i="3"/>
  <c r="J256" i="3"/>
  <c r="K257" i="3"/>
  <c r="H256" i="3"/>
  <c r="G257" i="3"/>
  <c r="I257" i="2"/>
  <c r="J256" i="2"/>
  <c r="G257" i="2"/>
  <c r="L256" i="2"/>
  <c r="H256" i="2"/>
  <c r="M256" i="2"/>
  <c r="N256" i="2" s="1"/>
  <c r="K257" i="2"/>
  <c r="Y259" i="4" l="1"/>
  <c r="J518" i="4"/>
  <c r="L517" i="4"/>
  <c r="G258" i="3"/>
  <c r="H257" i="3"/>
  <c r="I258" i="3"/>
  <c r="J257" i="3"/>
  <c r="K258" i="3"/>
  <c r="K258" i="2"/>
  <c r="I258" i="2"/>
  <c r="J257" i="2"/>
  <c r="H257" i="2"/>
  <c r="G258" i="2"/>
  <c r="L257" i="2"/>
  <c r="Y260" i="4" l="1"/>
  <c r="J519" i="4"/>
  <c r="L518" i="4"/>
  <c r="I259" i="3"/>
  <c r="J258" i="3"/>
  <c r="H258" i="3"/>
  <c r="G259" i="3"/>
  <c r="K259" i="3"/>
  <c r="G259" i="2"/>
  <c r="L258" i="2"/>
  <c r="H258" i="2"/>
  <c r="K259" i="2"/>
  <c r="J258" i="2"/>
  <c r="I259" i="2"/>
  <c r="M257" i="2"/>
  <c r="N257" i="2" s="1"/>
  <c r="Y261" i="4" l="1"/>
  <c r="J520" i="4"/>
  <c r="L519" i="4"/>
  <c r="G260" i="3"/>
  <c r="H259" i="3"/>
  <c r="I260" i="3"/>
  <c r="J259" i="3"/>
  <c r="K260" i="3"/>
  <c r="I260" i="2"/>
  <c r="J259" i="2"/>
  <c r="G260" i="2"/>
  <c r="L259" i="2"/>
  <c r="H259" i="2"/>
  <c r="M258" i="2"/>
  <c r="N258" i="2" s="1"/>
  <c r="K260" i="2"/>
  <c r="Y262" i="4" l="1"/>
  <c r="J521" i="4"/>
  <c r="L520" i="4"/>
  <c r="I261" i="3"/>
  <c r="J260" i="3"/>
  <c r="K261" i="3"/>
  <c r="H260" i="3"/>
  <c r="G261" i="3"/>
  <c r="H260" i="2"/>
  <c r="G261" i="2"/>
  <c r="L260" i="2"/>
  <c r="K261" i="2"/>
  <c r="M260" i="2"/>
  <c r="N260" i="2" s="1"/>
  <c r="M259" i="2"/>
  <c r="N259" i="2" s="1"/>
  <c r="J260" i="2"/>
  <c r="I261" i="2"/>
  <c r="Y263" i="4" l="1"/>
  <c r="J522" i="4"/>
  <c r="L521" i="4"/>
  <c r="G262" i="3"/>
  <c r="H261" i="3"/>
  <c r="I262" i="3"/>
  <c r="J261" i="3"/>
  <c r="K262" i="3"/>
  <c r="K262" i="2"/>
  <c r="G262" i="2"/>
  <c r="L261" i="2"/>
  <c r="H261" i="2"/>
  <c r="J261" i="2"/>
  <c r="I262" i="2"/>
  <c r="Y264" i="4" l="1"/>
  <c r="J523" i="4"/>
  <c r="L522" i="4"/>
  <c r="K263" i="3"/>
  <c r="H262" i="3"/>
  <c r="G263" i="3"/>
  <c r="I263" i="3"/>
  <c r="J262" i="3"/>
  <c r="K263" i="2"/>
  <c r="M262" i="2"/>
  <c r="I263" i="2"/>
  <c r="N262" i="2"/>
  <c r="J262" i="2"/>
  <c r="H262" i="2"/>
  <c r="G263" i="2"/>
  <c r="L262" i="2"/>
  <c r="M261" i="2"/>
  <c r="N261" i="2" s="1"/>
  <c r="Y265" i="4" l="1"/>
  <c r="J524" i="4"/>
  <c r="L523" i="4"/>
  <c r="G264" i="3"/>
  <c r="H263" i="3"/>
  <c r="I264" i="3"/>
  <c r="J263" i="3"/>
  <c r="K264" i="3"/>
  <c r="J263" i="2"/>
  <c r="I264" i="2"/>
  <c r="K264" i="2"/>
  <c r="H263" i="2"/>
  <c r="L263" i="2"/>
  <c r="G264" i="2"/>
  <c r="Y266" i="4" l="1"/>
  <c r="J525" i="4"/>
  <c r="L524" i="4"/>
  <c r="I265" i="3"/>
  <c r="J264" i="3"/>
  <c r="K265" i="3"/>
  <c r="H264" i="3"/>
  <c r="G265" i="3"/>
  <c r="K265" i="2"/>
  <c r="I265" i="2"/>
  <c r="J264" i="2"/>
  <c r="M263" i="2"/>
  <c r="N263" i="2" s="1"/>
  <c r="G265" i="2"/>
  <c r="L264" i="2"/>
  <c r="M264" i="2" s="1"/>
  <c r="N264" i="2" s="1"/>
  <c r="H264" i="2"/>
  <c r="Y267" i="4" l="1"/>
  <c r="J526" i="4"/>
  <c r="L525" i="4"/>
  <c r="G266" i="3"/>
  <c r="H265" i="3"/>
  <c r="I266" i="3"/>
  <c r="J265" i="3"/>
  <c r="K266" i="3"/>
  <c r="H265" i="2"/>
  <c r="G266" i="2"/>
  <c r="L265" i="2"/>
  <c r="I266" i="2"/>
  <c r="J265" i="2"/>
  <c r="K266" i="2"/>
  <c r="Y268" i="4" l="1"/>
  <c r="J527" i="4"/>
  <c r="L526" i="4"/>
  <c r="I267" i="3"/>
  <c r="J266" i="3"/>
  <c r="K267" i="3"/>
  <c r="H266" i="3"/>
  <c r="G267" i="3"/>
  <c r="G267" i="2"/>
  <c r="L266" i="2"/>
  <c r="H266" i="2"/>
  <c r="J266" i="2"/>
  <c r="I267" i="2"/>
  <c r="N266" i="2"/>
  <c r="M265" i="2"/>
  <c r="N265" i="2" s="1"/>
  <c r="K267" i="2"/>
  <c r="M266" i="2"/>
  <c r="Y269" i="4" l="1"/>
  <c r="J528" i="4"/>
  <c r="L527" i="4"/>
  <c r="G268" i="3"/>
  <c r="H267" i="3"/>
  <c r="K268" i="3"/>
  <c r="I268" i="3"/>
  <c r="J267" i="3"/>
  <c r="I268" i="2"/>
  <c r="J267" i="2"/>
  <c r="M267" i="2"/>
  <c r="N267" i="2" s="1"/>
  <c r="K268" i="2"/>
  <c r="G268" i="2"/>
  <c r="L267" i="2"/>
  <c r="H267" i="2"/>
  <c r="Y270" i="4" l="1"/>
  <c r="J529" i="4"/>
  <c r="L528" i="4"/>
  <c r="K269" i="3"/>
  <c r="H268" i="3"/>
  <c r="G269" i="3"/>
  <c r="I269" i="3"/>
  <c r="J268" i="3"/>
  <c r="K269" i="2"/>
  <c r="H268" i="2"/>
  <c r="G269" i="2"/>
  <c r="L268" i="2"/>
  <c r="J268" i="2"/>
  <c r="I269" i="2"/>
  <c r="Y271" i="4" l="1"/>
  <c r="J530" i="4"/>
  <c r="L529" i="4"/>
  <c r="I270" i="3"/>
  <c r="J269" i="3"/>
  <c r="G270" i="3"/>
  <c r="H269" i="3"/>
  <c r="K270" i="3"/>
  <c r="J269" i="2"/>
  <c r="I270" i="2"/>
  <c r="G270" i="2"/>
  <c r="L269" i="2"/>
  <c r="H269" i="2"/>
  <c r="M268" i="2"/>
  <c r="N268" i="2" s="1"/>
  <c r="K270" i="2"/>
  <c r="Y272" i="4" l="1"/>
  <c r="J531" i="4"/>
  <c r="L530" i="4"/>
  <c r="K271" i="3"/>
  <c r="H270" i="3"/>
  <c r="G271" i="3"/>
  <c r="I271" i="3"/>
  <c r="J270" i="3"/>
  <c r="H270" i="2"/>
  <c r="G271" i="2"/>
  <c r="L270" i="2"/>
  <c r="K271" i="2"/>
  <c r="M270" i="2"/>
  <c r="N270" i="2" s="1"/>
  <c r="I271" i="2"/>
  <c r="J270" i="2"/>
  <c r="M269" i="2"/>
  <c r="N269" i="2" s="1"/>
  <c r="Y273" i="4" l="1"/>
  <c r="J532" i="4"/>
  <c r="L531" i="4"/>
  <c r="I272" i="3"/>
  <c r="J271" i="3"/>
  <c r="G272" i="3"/>
  <c r="H271" i="3"/>
  <c r="K272" i="3"/>
  <c r="K272" i="2"/>
  <c r="J271" i="2"/>
  <c r="I272" i="2"/>
  <c r="H271" i="2"/>
  <c r="G272" i="2"/>
  <c r="L271" i="2"/>
  <c r="M271" i="2" s="1"/>
  <c r="N271" i="2" s="1"/>
  <c r="Y274" i="4" l="1"/>
  <c r="J533" i="4"/>
  <c r="L532" i="4"/>
  <c r="K273" i="3"/>
  <c r="H272" i="3"/>
  <c r="G273" i="3"/>
  <c r="I273" i="3"/>
  <c r="J272" i="3"/>
  <c r="I273" i="2"/>
  <c r="J272" i="2"/>
  <c r="K273" i="2"/>
  <c r="G273" i="2"/>
  <c r="L272" i="2"/>
  <c r="H272" i="2"/>
  <c r="Y275" i="4" l="1"/>
  <c r="J534" i="4"/>
  <c r="L533" i="4"/>
  <c r="I274" i="3"/>
  <c r="J273" i="3"/>
  <c r="G274" i="3"/>
  <c r="H273" i="3"/>
  <c r="K274" i="3"/>
  <c r="H273" i="2"/>
  <c r="G274" i="2"/>
  <c r="L273" i="2"/>
  <c r="M272" i="2"/>
  <c r="N272" i="2" s="1"/>
  <c r="K274" i="2"/>
  <c r="M273" i="2"/>
  <c r="N273" i="2" s="1"/>
  <c r="I274" i="2"/>
  <c r="J273" i="2"/>
  <c r="Y276" i="4" l="1"/>
  <c r="J535" i="4"/>
  <c r="L534" i="4"/>
  <c r="K275" i="3"/>
  <c r="H274" i="3"/>
  <c r="G275" i="3"/>
  <c r="I275" i="3"/>
  <c r="J274" i="3"/>
  <c r="J274" i="2"/>
  <c r="I275" i="2"/>
  <c r="G275" i="2"/>
  <c r="L274" i="2"/>
  <c r="H274" i="2"/>
  <c r="K275" i="2"/>
  <c r="Y277" i="4" l="1"/>
  <c r="J536" i="4"/>
  <c r="L535" i="4"/>
  <c r="I276" i="3"/>
  <c r="J275" i="3"/>
  <c r="G276" i="3"/>
  <c r="H275" i="3"/>
  <c r="K276" i="3"/>
  <c r="I276" i="2"/>
  <c r="J275" i="2"/>
  <c r="G276" i="2"/>
  <c r="L275" i="2"/>
  <c r="H275" i="2"/>
  <c r="M274" i="2"/>
  <c r="N274" i="2" s="1"/>
  <c r="K276" i="2"/>
  <c r="Y278" i="4" l="1"/>
  <c r="J537" i="4"/>
  <c r="L536" i="4"/>
  <c r="H276" i="3"/>
  <c r="G277" i="3"/>
  <c r="K277" i="3"/>
  <c r="I277" i="3"/>
  <c r="J276" i="3"/>
  <c r="H276" i="2"/>
  <c r="G277" i="2"/>
  <c r="L276" i="2"/>
  <c r="K277" i="2"/>
  <c r="M276" i="2"/>
  <c r="N276" i="2" s="1"/>
  <c r="J276" i="2"/>
  <c r="I277" i="2"/>
  <c r="M275" i="2"/>
  <c r="N275" i="2" s="1"/>
  <c r="Y279" i="4" l="1"/>
  <c r="J538" i="4"/>
  <c r="L537" i="4"/>
  <c r="K278" i="3"/>
  <c r="I278" i="3"/>
  <c r="J277" i="3"/>
  <c r="G278" i="3"/>
  <c r="H277" i="3"/>
  <c r="K278" i="2"/>
  <c r="G278" i="2"/>
  <c r="L277" i="2"/>
  <c r="H277" i="2"/>
  <c r="J277" i="2"/>
  <c r="I278" i="2"/>
  <c r="Y280" i="4" l="1"/>
  <c r="J539" i="4"/>
  <c r="L538" i="4"/>
  <c r="H278" i="3"/>
  <c r="G279" i="3"/>
  <c r="I279" i="3"/>
  <c r="J278" i="3"/>
  <c r="K279" i="3"/>
  <c r="I279" i="2"/>
  <c r="J278" i="2"/>
  <c r="H278" i="2"/>
  <c r="G279" i="2"/>
  <c r="L278" i="2"/>
  <c r="K279" i="2"/>
  <c r="M277" i="2"/>
  <c r="N277" i="2" s="1"/>
  <c r="Y281" i="4" l="1"/>
  <c r="J540" i="4"/>
  <c r="L539" i="4"/>
  <c r="K280" i="3"/>
  <c r="G280" i="3"/>
  <c r="H279" i="3"/>
  <c r="I280" i="3"/>
  <c r="J279" i="3"/>
  <c r="H279" i="2"/>
  <c r="L279" i="2"/>
  <c r="G280" i="2"/>
  <c r="K280" i="2"/>
  <c r="M279" i="2"/>
  <c r="N279" i="2" s="1"/>
  <c r="M278" i="2"/>
  <c r="N278" i="2" s="1"/>
  <c r="J279" i="2"/>
  <c r="I280" i="2"/>
  <c r="Y282" i="4" l="1"/>
  <c r="J541" i="4"/>
  <c r="L540" i="4"/>
  <c r="H280" i="3"/>
  <c r="G281" i="3"/>
  <c r="I281" i="3"/>
  <c r="J280" i="3"/>
  <c r="K281" i="3"/>
  <c r="K281" i="2"/>
  <c r="G281" i="2"/>
  <c r="L280" i="2"/>
  <c r="H280" i="2"/>
  <c r="I281" i="2"/>
  <c r="J280" i="2"/>
  <c r="Y283" i="4" l="1"/>
  <c r="J542" i="4"/>
  <c r="L541" i="4"/>
  <c r="K282" i="3"/>
  <c r="G282" i="3"/>
  <c r="H281" i="3"/>
  <c r="I282" i="3"/>
  <c r="J281" i="3"/>
  <c r="K282" i="2"/>
  <c r="M281" i="2"/>
  <c r="I282" i="2"/>
  <c r="N281" i="2"/>
  <c r="J281" i="2"/>
  <c r="H281" i="2"/>
  <c r="G282" i="2"/>
  <c r="L281" i="2"/>
  <c r="M280" i="2"/>
  <c r="N280" i="2" s="1"/>
  <c r="Y284" i="4" l="1"/>
  <c r="J543" i="4"/>
  <c r="L542" i="4"/>
  <c r="H282" i="3"/>
  <c r="G283" i="3"/>
  <c r="I283" i="3"/>
  <c r="J282" i="3"/>
  <c r="K283" i="3"/>
  <c r="J282" i="2"/>
  <c r="I283" i="2"/>
  <c r="G283" i="2"/>
  <c r="L282" i="2"/>
  <c r="H282" i="2"/>
  <c r="K283" i="2"/>
  <c r="Y285" i="4" l="1"/>
  <c r="J544" i="4"/>
  <c r="L543" i="4"/>
  <c r="K284" i="3"/>
  <c r="G284" i="3"/>
  <c r="H283" i="3"/>
  <c r="I284" i="3"/>
  <c r="J283" i="3"/>
  <c r="K284" i="2"/>
  <c r="G284" i="2"/>
  <c r="L283" i="2"/>
  <c r="H283" i="2"/>
  <c r="I284" i="2"/>
  <c r="J283" i="2"/>
  <c r="M282" i="2"/>
  <c r="N282" i="2" s="1"/>
  <c r="Y286" i="4" l="1"/>
  <c r="J545" i="4"/>
  <c r="L544" i="4"/>
  <c r="I285" i="3"/>
  <c r="J284" i="3"/>
  <c r="K285" i="3"/>
  <c r="H284" i="3"/>
  <c r="G285" i="3"/>
  <c r="J284" i="2"/>
  <c r="I285" i="2"/>
  <c r="H284" i="2"/>
  <c r="G285" i="2"/>
  <c r="L284" i="2"/>
  <c r="K285" i="2"/>
  <c r="M283" i="2"/>
  <c r="N283" i="2" s="1"/>
  <c r="Y287" i="4" l="1"/>
  <c r="J546" i="4"/>
  <c r="L545" i="4"/>
  <c r="G286" i="3"/>
  <c r="H285" i="3"/>
  <c r="I286" i="3"/>
  <c r="J285" i="3"/>
  <c r="K286" i="3"/>
  <c r="G286" i="2"/>
  <c r="L285" i="2"/>
  <c r="H285" i="2"/>
  <c r="J285" i="2"/>
  <c r="I286" i="2"/>
  <c r="M284" i="2"/>
  <c r="N284" i="2" s="1"/>
  <c r="K286" i="2"/>
  <c r="Y288" i="4" l="1"/>
  <c r="J547" i="4"/>
  <c r="L546" i="4"/>
  <c r="K287" i="3"/>
  <c r="I287" i="3"/>
  <c r="J286" i="3"/>
  <c r="H286" i="3"/>
  <c r="G287" i="3"/>
  <c r="I287" i="2"/>
  <c r="J286" i="2"/>
  <c r="K287" i="2"/>
  <c r="M286" i="2"/>
  <c r="N286" i="2" s="1"/>
  <c r="H286" i="2"/>
  <c r="G287" i="2"/>
  <c r="L286" i="2"/>
  <c r="M285" i="2"/>
  <c r="N285" i="2" s="1"/>
  <c r="Y289" i="4" l="1"/>
  <c r="J548" i="4"/>
  <c r="L547" i="4"/>
  <c r="G288" i="3"/>
  <c r="H287" i="3"/>
  <c r="I288" i="3"/>
  <c r="J287" i="3"/>
  <c r="K288" i="3"/>
  <c r="J287" i="2"/>
  <c r="I288" i="2"/>
  <c r="K288" i="2"/>
  <c r="M287" i="2"/>
  <c r="N287" i="2" s="1"/>
  <c r="H287" i="2"/>
  <c r="G288" i="2"/>
  <c r="L287" i="2"/>
  <c r="Y290" i="4" l="1"/>
  <c r="J549" i="4"/>
  <c r="L548" i="4"/>
  <c r="K289" i="3"/>
  <c r="H288" i="3"/>
  <c r="G289" i="3"/>
  <c r="I289" i="3"/>
  <c r="J288" i="3"/>
  <c r="K289" i="2"/>
  <c r="I289" i="2"/>
  <c r="J288" i="2"/>
  <c r="G289" i="2"/>
  <c r="L288" i="2"/>
  <c r="H288" i="2"/>
  <c r="Y291" i="4" l="1"/>
  <c r="J550" i="4"/>
  <c r="L549" i="4"/>
  <c r="I290" i="3"/>
  <c r="J289" i="3"/>
  <c r="G290" i="3"/>
  <c r="H289" i="3"/>
  <c r="K290" i="3"/>
  <c r="I290" i="2"/>
  <c r="J289" i="2"/>
  <c r="H289" i="2"/>
  <c r="G290" i="2"/>
  <c r="L289" i="2"/>
  <c r="K290" i="2"/>
  <c r="M288" i="2"/>
  <c r="N288" i="2" s="1"/>
  <c r="Y292" i="4" l="1"/>
  <c r="J551" i="4"/>
  <c r="L550" i="4"/>
  <c r="K291" i="3"/>
  <c r="H290" i="3"/>
  <c r="G291" i="3"/>
  <c r="I291" i="3"/>
  <c r="J290" i="3"/>
  <c r="G291" i="2"/>
  <c r="L290" i="2"/>
  <c r="H290" i="2"/>
  <c r="K291" i="2"/>
  <c r="J290" i="2"/>
  <c r="I291" i="2"/>
  <c r="M289" i="2"/>
  <c r="N289" i="2" s="1"/>
  <c r="Y293" i="4" l="1"/>
  <c r="J552" i="4"/>
  <c r="L551" i="4"/>
  <c r="G292" i="3"/>
  <c r="H291" i="3"/>
  <c r="I292" i="3"/>
  <c r="J291" i="3"/>
  <c r="K292" i="3"/>
  <c r="M290" i="2"/>
  <c r="N290" i="2" s="1"/>
  <c r="G292" i="2"/>
  <c r="L291" i="2"/>
  <c r="H291" i="2"/>
  <c r="M291" i="2"/>
  <c r="N291" i="2" s="1"/>
  <c r="K292" i="2"/>
  <c r="I292" i="2"/>
  <c r="J291" i="2"/>
  <c r="Y294" i="4" l="1"/>
  <c r="J553" i="4"/>
  <c r="L552" i="4"/>
  <c r="I293" i="3"/>
  <c r="J292" i="3"/>
  <c r="H292" i="3"/>
  <c r="G293" i="3"/>
  <c r="K293" i="3"/>
  <c r="H292" i="2"/>
  <c r="G293" i="2"/>
  <c r="L292" i="2"/>
  <c r="K293" i="2"/>
  <c r="M292" i="2"/>
  <c r="N292" i="2" s="1"/>
  <c r="J292" i="2"/>
  <c r="I293" i="2"/>
  <c r="Y295" i="4" l="1"/>
  <c r="J554" i="4"/>
  <c r="L553" i="4"/>
  <c r="G294" i="3"/>
  <c r="H293" i="3"/>
  <c r="I294" i="3"/>
  <c r="J293" i="3"/>
  <c r="K294" i="3"/>
  <c r="K294" i="2"/>
  <c r="G294" i="2"/>
  <c r="L293" i="2"/>
  <c r="H293" i="2"/>
  <c r="J293" i="2"/>
  <c r="I294" i="2"/>
  <c r="Y296" i="4" l="1"/>
  <c r="J555" i="4"/>
  <c r="L554" i="4"/>
  <c r="I295" i="3"/>
  <c r="J294" i="3"/>
  <c r="H294" i="3"/>
  <c r="G295" i="3"/>
  <c r="K295" i="3"/>
  <c r="I295" i="2"/>
  <c r="J294" i="2"/>
  <c r="H294" i="2"/>
  <c r="G295" i="2"/>
  <c r="L294" i="2"/>
  <c r="K295" i="2"/>
  <c r="M293" i="2"/>
  <c r="N293" i="2" s="1"/>
  <c r="Y297" i="4" l="1"/>
  <c r="J556" i="4"/>
  <c r="L555" i="4"/>
  <c r="G296" i="3"/>
  <c r="H295" i="3"/>
  <c r="K296" i="3"/>
  <c r="I296" i="3"/>
  <c r="J295" i="3"/>
  <c r="H295" i="2"/>
  <c r="L295" i="2"/>
  <c r="G296" i="2"/>
  <c r="K296" i="2"/>
  <c r="M295" i="2"/>
  <c r="N295" i="2" s="1"/>
  <c r="J295" i="2"/>
  <c r="I296" i="2"/>
  <c r="M294" i="2"/>
  <c r="N294" i="2" s="1"/>
  <c r="Y298" i="4" l="1"/>
  <c r="J557" i="4"/>
  <c r="L556" i="4"/>
  <c r="K297" i="3"/>
  <c r="H296" i="3"/>
  <c r="G297" i="3"/>
  <c r="I297" i="3"/>
  <c r="J296" i="3"/>
  <c r="G297" i="2"/>
  <c r="L296" i="2"/>
  <c r="H296" i="2"/>
  <c r="M296" i="2"/>
  <c r="K297" i="2"/>
  <c r="I297" i="2"/>
  <c r="N296" i="2"/>
  <c r="J296" i="2"/>
  <c r="Y299" i="4" l="1"/>
  <c r="J558" i="4"/>
  <c r="L557" i="4"/>
  <c r="I298" i="3"/>
  <c r="J297" i="3"/>
  <c r="G298" i="3"/>
  <c r="H297" i="3"/>
  <c r="K298" i="3"/>
  <c r="I298" i="2"/>
  <c r="J297" i="2"/>
  <c r="K298" i="2"/>
  <c r="M297" i="2"/>
  <c r="N297" i="2" s="1"/>
  <c r="H297" i="2"/>
  <c r="G298" i="2"/>
  <c r="L297" i="2"/>
  <c r="Y300" i="4" l="1"/>
  <c r="J559" i="4"/>
  <c r="L558" i="4"/>
  <c r="H298" i="3"/>
  <c r="G299" i="3"/>
  <c r="K299" i="3"/>
  <c r="I299" i="3"/>
  <c r="J298" i="3"/>
  <c r="G299" i="2"/>
  <c r="L298" i="2"/>
  <c r="H298" i="2"/>
  <c r="K299" i="2"/>
  <c r="M298" i="2"/>
  <c r="N298" i="2" s="1"/>
  <c r="J298" i="2"/>
  <c r="I299" i="2"/>
  <c r="Y301" i="4" l="1"/>
  <c r="J560" i="4"/>
  <c r="L559" i="4"/>
  <c r="I300" i="3"/>
  <c r="J299" i="3"/>
  <c r="G300" i="3"/>
  <c r="H299" i="3"/>
  <c r="K300" i="3"/>
  <c r="I300" i="2"/>
  <c r="J299" i="2"/>
  <c r="K300" i="2"/>
  <c r="G300" i="2"/>
  <c r="L299" i="2"/>
  <c r="H299" i="2"/>
  <c r="Y302" i="4" l="1"/>
  <c r="J561" i="4"/>
  <c r="L560" i="4"/>
  <c r="K301" i="3"/>
  <c r="H300" i="3"/>
  <c r="G301" i="3"/>
  <c r="I301" i="3"/>
  <c r="J300" i="3"/>
  <c r="H300" i="2"/>
  <c r="G301" i="2"/>
  <c r="L300" i="2"/>
  <c r="K301" i="2"/>
  <c r="M300" i="2"/>
  <c r="N300" i="2" s="1"/>
  <c r="M299" i="2"/>
  <c r="N299" i="2" s="1"/>
  <c r="J300" i="2"/>
  <c r="I301" i="2"/>
  <c r="Y303" i="4" l="1"/>
  <c r="J562" i="4"/>
  <c r="L561" i="4"/>
  <c r="I302" i="3"/>
  <c r="J301" i="3"/>
  <c r="G302" i="3"/>
  <c r="H301" i="3"/>
  <c r="K302" i="3"/>
  <c r="K302" i="2"/>
  <c r="G302" i="2"/>
  <c r="L301" i="2"/>
  <c r="H301" i="2"/>
  <c r="J301" i="2"/>
  <c r="I302" i="2"/>
  <c r="Y304" i="4" l="1"/>
  <c r="J563" i="4"/>
  <c r="L562" i="4"/>
  <c r="H302" i="3"/>
  <c r="G303" i="3"/>
  <c r="K303" i="3"/>
  <c r="I303" i="3"/>
  <c r="J302" i="3"/>
  <c r="K303" i="2"/>
  <c r="H302" i="2"/>
  <c r="G303" i="2"/>
  <c r="L302" i="2"/>
  <c r="M301" i="2"/>
  <c r="N301" i="2" s="1"/>
  <c r="I303" i="2"/>
  <c r="J302" i="2"/>
  <c r="Y305" i="4" l="1"/>
  <c r="J564" i="4"/>
  <c r="L563" i="4"/>
  <c r="G304" i="3"/>
  <c r="H303" i="3"/>
  <c r="I304" i="3"/>
  <c r="J303" i="3"/>
  <c r="K304" i="3"/>
  <c r="J303" i="2"/>
  <c r="I304" i="2"/>
  <c r="N303" i="2"/>
  <c r="M302" i="2"/>
  <c r="N302" i="2" s="1"/>
  <c r="H303" i="2"/>
  <c r="G304" i="2"/>
  <c r="L303" i="2"/>
  <c r="K304" i="2"/>
  <c r="M303" i="2"/>
  <c r="Y306" i="4" l="1"/>
  <c r="J565" i="4"/>
  <c r="L564" i="4"/>
  <c r="K305" i="3"/>
  <c r="I305" i="3"/>
  <c r="J304" i="3"/>
  <c r="H304" i="3"/>
  <c r="G305" i="3"/>
  <c r="G305" i="2"/>
  <c r="L304" i="2"/>
  <c r="H304" i="2"/>
  <c r="I305" i="2"/>
  <c r="J304" i="2"/>
  <c r="M304" i="2"/>
  <c r="N304" i="2" s="1"/>
  <c r="K305" i="2"/>
  <c r="Y307" i="4" l="1"/>
  <c r="J566" i="4"/>
  <c r="L565" i="4"/>
  <c r="G306" i="3"/>
  <c r="H305" i="3"/>
  <c r="I306" i="3"/>
  <c r="J305" i="3"/>
  <c r="K306" i="3"/>
  <c r="I306" i="2"/>
  <c r="J305" i="2"/>
  <c r="H305" i="2"/>
  <c r="G306" i="2"/>
  <c r="L305" i="2"/>
  <c r="K306" i="2"/>
  <c r="Y308" i="4" l="1"/>
  <c r="J567" i="4"/>
  <c r="L566" i="4"/>
  <c r="K307" i="3"/>
  <c r="H306" i="3"/>
  <c r="G307" i="3"/>
  <c r="I307" i="3"/>
  <c r="J306" i="3"/>
  <c r="K307" i="2"/>
  <c r="G307" i="2"/>
  <c r="L306" i="2"/>
  <c r="H306" i="2"/>
  <c r="M305" i="2"/>
  <c r="N305" i="2" s="1"/>
  <c r="J306" i="2"/>
  <c r="I307" i="2"/>
  <c r="Y309" i="4" l="1"/>
  <c r="J568" i="4"/>
  <c r="L567" i="4"/>
  <c r="G308" i="3"/>
  <c r="H307" i="3"/>
  <c r="I308" i="3"/>
  <c r="J307" i="3"/>
  <c r="K308" i="3"/>
  <c r="G308" i="2"/>
  <c r="L307" i="2"/>
  <c r="H307" i="2"/>
  <c r="M306" i="2"/>
  <c r="N306" i="2" s="1"/>
  <c r="I308" i="2"/>
  <c r="J307" i="2"/>
  <c r="K308" i="2"/>
  <c r="Y310" i="4" l="1"/>
  <c r="J569" i="4"/>
  <c r="L568" i="4"/>
  <c r="K309" i="3"/>
  <c r="H308" i="3"/>
  <c r="G309" i="3"/>
  <c r="I309" i="3"/>
  <c r="J308" i="3"/>
  <c r="J308" i="2"/>
  <c r="I309" i="2"/>
  <c r="K309" i="2"/>
  <c r="M308" i="2"/>
  <c r="N308" i="2" s="1"/>
  <c r="H308" i="2"/>
  <c r="G309" i="2"/>
  <c r="L308" i="2"/>
  <c r="M307" i="2"/>
  <c r="N307" i="2" s="1"/>
  <c r="Y311" i="4" l="1"/>
  <c r="J570" i="4"/>
  <c r="L569" i="4"/>
  <c r="I310" i="3"/>
  <c r="J309" i="3"/>
  <c r="G310" i="3"/>
  <c r="H309" i="3"/>
  <c r="K310" i="3"/>
  <c r="J309" i="2"/>
  <c r="I310" i="2"/>
  <c r="N309" i="2"/>
  <c r="M309" i="2"/>
  <c r="K310" i="2"/>
  <c r="G310" i="2"/>
  <c r="L309" i="2"/>
  <c r="H309" i="2"/>
  <c r="Y312" i="4" l="1"/>
  <c r="J571" i="4"/>
  <c r="L570" i="4"/>
  <c r="K311" i="3"/>
  <c r="H310" i="3"/>
  <c r="G311" i="3"/>
  <c r="I311" i="3"/>
  <c r="J310" i="3"/>
  <c r="K311" i="2"/>
  <c r="I311" i="2"/>
  <c r="J310" i="2"/>
  <c r="H310" i="2"/>
  <c r="G311" i="2"/>
  <c r="L310" i="2"/>
  <c r="Y313" i="4" l="1"/>
  <c r="J572" i="4"/>
  <c r="L571" i="4"/>
  <c r="G312" i="3"/>
  <c r="H311" i="3"/>
  <c r="I312" i="3"/>
  <c r="J311" i="3"/>
  <c r="K312" i="3"/>
  <c r="H311" i="2"/>
  <c r="L311" i="2"/>
  <c r="G312" i="2"/>
  <c r="J311" i="2"/>
  <c r="I312" i="2"/>
  <c r="M310" i="2"/>
  <c r="N310" i="2" s="1"/>
  <c r="K312" i="2"/>
  <c r="Y314" i="4" l="1"/>
  <c r="J573" i="4"/>
  <c r="L572" i="4"/>
  <c r="I313" i="3"/>
  <c r="J312" i="3"/>
  <c r="K313" i="3"/>
  <c r="H312" i="3"/>
  <c r="G313" i="3"/>
  <c r="I313" i="2"/>
  <c r="J312" i="2"/>
  <c r="G313" i="2"/>
  <c r="L312" i="2"/>
  <c r="H312" i="2"/>
  <c r="M311" i="2"/>
  <c r="N311" i="2" s="1"/>
  <c r="K313" i="2"/>
  <c r="Y315" i="4" l="1"/>
  <c r="J574" i="4"/>
  <c r="L573" i="4"/>
  <c r="G314" i="3"/>
  <c r="H313" i="3"/>
  <c r="I314" i="3"/>
  <c r="J313" i="3"/>
  <c r="K314" i="3"/>
  <c r="H313" i="2"/>
  <c r="G314" i="2"/>
  <c r="L313" i="2"/>
  <c r="K314" i="2"/>
  <c r="M313" i="2"/>
  <c r="N313" i="2" s="1"/>
  <c r="M312" i="2"/>
  <c r="N312" i="2" s="1"/>
  <c r="I314" i="2"/>
  <c r="J313" i="2"/>
  <c r="Y316" i="4" l="1"/>
  <c r="J575" i="4"/>
  <c r="L574" i="4"/>
  <c r="I315" i="3"/>
  <c r="J314" i="3"/>
  <c r="K315" i="3"/>
  <c r="H314" i="3"/>
  <c r="G315" i="3"/>
  <c r="K315" i="2"/>
  <c r="M314" i="2"/>
  <c r="J314" i="2"/>
  <c r="I315" i="2"/>
  <c r="N314" i="2"/>
  <c r="G315" i="2"/>
  <c r="L314" i="2"/>
  <c r="H314" i="2"/>
  <c r="Y317" i="4" l="1"/>
  <c r="J576" i="4"/>
  <c r="L575" i="4"/>
  <c r="G316" i="3"/>
  <c r="H315" i="3"/>
  <c r="K316" i="3"/>
  <c r="I316" i="3"/>
  <c r="J315" i="3"/>
  <c r="I316" i="2"/>
  <c r="J315" i="2"/>
  <c r="G316" i="2"/>
  <c r="L315" i="2"/>
  <c r="H315" i="2"/>
  <c r="M315" i="2"/>
  <c r="N315" i="2" s="1"/>
  <c r="K316" i="2"/>
  <c r="Y318" i="4" l="1"/>
  <c r="J577" i="4"/>
  <c r="L576" i="4"/>
  <c r="K317" i="3"/>
  <c r="H316" i="3"/>
  <c r="G317" i="3"/>
  <c r="I317" i="3"/>
  <c r="J316" i="3"/>
  <c r="K317" i="2"/>
  <c r="H316" i="2"/>
  <c r="G317" i="2"/>
  <c r="L316" i="2"/>
  <c r="J316" i="2"/>
  <c r="I317" i="2"/>
  <c r="Y319" i="4" l="1"/>
  <c r="J578" i="4"/>
  <c r="L577" i="4"/>
  <c r="I318" i="3"/>
  <c r="J317" i="3"/>
  <c r="G318" i="3"/>
  <c r="H317" i="3"/>
  <c r="K318" i="3"/>
  <c r="M316" i="2"/>
  <c r="N316" i="2" s="1"/>
  <c r="J317" i="2"/>
  <c r="I318" i="2"/>
  <c r="G318" i="2"/>
  <c r="L317" i="2"/>
  <c r="H317" i="2"/>
  <c r="K318" i="2"/>
  <c r="Y320" i="4" l="1"/>
  <c r="J579" i="4"/>
  <c r="L578" i="4"/>
  <c r="H318" i="3"/>
  <c r="G319" i="3"/>
  <c r="K319" i="3"/>
  <c r="I319" i="3"/>
  <c r="J318" i="3"/>
  <c r="H318" i="2"/>
  <c r="G319" i="2"/>
  <c r="L318" i="2"/>
  <c r="I319" i="2"/>
  <c r="J318" i="2"/>
  <c r="K319" i="2"/>
  <c r="M317" i="2"/>
  <c r="N317" i="2" s="1"/>
  <c r="Y321" i="4" l="1"/>
  <c r="J580" i="4"/>
  <c r="L579" i="4"/>
  <c r="K320" i="3"/>
  <c r="G320" i="3"/>
  <c r="H319" i="3"/>
  <c r="I320" i="3"/>
  <c r="J319" i="3"/>
  <c r="J319" i="2"/>
  <c r="I320" i="2"/>
  <c r="H319" i="2"/>
  <c r="G320" i="2"/>
  <c r="L319" i="2"/>
  <c r="M318" i="2"/>
  <c r="N318" i="2" s="1"/>
  <c r="K320" i="2"/>
  <c r="Y322" i="4" l="1"/>
  <c r="J581" i="4"/>
  <c r="L580" i="4"/>
  <c r="K321" i="3"/>
  <c r="I321" i="3"/>
  <c r="J320" i="3"/>
  <c r="H320" i="3"/>
  <c r="G321" i="3"/>
  <c r="G321" i="2"/>
  <c r="L320" i="2"/>
  <c r="H320" i="2"/>
  <c r="M319" i="2"/>
  <c r="N319" i="2" s="1"/>
  <c r="I321" i="2"/>
  <c r="J320" i="2"/>
  <c r="K321" i="2"/>
  <c r="Y323" i="4" l="1"/>
  <c r="J582" i="4"/>
  <c r="L581" i="4"/>
  <c r="G322" i="3"/>
  <c r="H321" i="3"/>
  <c r="I322" i="3"/>
  <c r="J321" i="3"/>
  <c r="K322" i="3"/>
  <c r="I322" i="2"/>
  <c r="J321" i="2"/>
  <c r="K322" i="2"/>
  <c r="M321" i="2"/>
  <c r="N321" i="2" s="1"/>
  <c r="H321" i="2"/>
  <c r="G322" i="2"/>
  <c r="L321" i="2"/>
  <c r="M320" i="2"/>
  <c r="N320" i="2" s="1"/>
  <c r="Y324" i="4" l="1"/>
  <c r="J583" i="4"/>
  <c r="L582" i="4"/>
  <c r="H322" i="3"/>
  <c r="G323" i="3"/>
  <c r="K323" i="3"/>
  <c r="I323" i="3"/>
  <c r="J322" i="3"/>
  <c r="J322" i="2"/>
  <c r="I323" i="2"/>
  <c r="K323" i="2"/>
  <c r="M322" i="2"/>
  <c r="N322" i="2" s="1"/>
  <c r="G323" i="2"/>
  <c r="L322" i="2"/>
  <c r="H322" i="2"/>
  <c r="Y325" i="4" l="1"/>
  <c r="J584" i="4"/>
  <c r="L583" i="4"/>
  <c r="K324" i="3"/>
  <c r="G324" i="3"/>
  <c r="H323" i="3"/>
  <c r="I324" i="3"/>
  <c r="J323" i="3"/>
  <c r="G324" i="2"/>
  <c r="L323" i="2"/>
  <c r="H323" i="2"/>
  <c r="I324" i="2"/>
  <c r="J323" i="2"/>
  <c r="M323" i="2"/>
  <c r="N323" i="2" s="1"/>
  <c r="K324" i="2"/>
  <c r="Y326" i="4" l="1"/>
  <c r="J585" i="4"/>
  <c r="L584" i="4"/>
  <c r="H324" i="3"/>
  <c r="G325" i="3"/>
  <c r="K325" i="3"/>
  <c r="I325" i="3"/>
  <c r="J324" i="3"/>
  <c r="K325" i="2"/>
  <c r="M324" i="2"/>
  <c r="J324" i="2"/>
  <c r="I325" i="2"/>
  <c r="N324" i="2"/>
  <c r="H324" i="2"/>
  <c r="G325" i="2"/>
  <c r="L324" i="2"/>
  <c r="Y327" i="4" l="1"/>
  <c r="J586" i="4"/>
  <c r="L585" i="4"/>
  <c r="G326" i="3"/>
  <c r="H325" i="3"/>
  <c r="I326" i="3"/>
  <c r="J325" i="3"/>
  <c r="K326" i="3"/>
  <c r="G326" i="2"/>
  <c r="L325" i="2"/>
  <c r="H325" i="2"/>
  <c r="J325" i="2"/>
  <c r="I326" i="2"/>
  <c r="M325" i="2"/>
  <c r="N325" i="2" s="1"/>
  <c r="K326" i="2"/>
  <c r="Y328" i="4" l="1"/>
  <c r="J587" i="4"/>
  <c r="L586" i="4"/>
  <c r="I327" i="3"/>
  <c r="J326" i="3"/>
  <c r="K327" i="3"/>
  <c r="H326" i="3"/>
  <c r="G327" i="3"/>
  <c r="I327" i="2"/>
  <c r="J326" i="2"/>
  <c r="K327" i="2"/>
  <c r="M326" i="2"/>
  <c r="N326" i="2" s="1"/>
  <c r="H326" i="2"/>
  <c r="G327" i="2"/>
  <c r="L326" i="2"/>
  <c r="Y329" i="4" l="1"/>
  <c r="J588" i="4"/>
  <c r="L587" i="4"/>
  <c r="G328" i="3"/>
  <c r="H327" i="3"/>
  <c r="I328" i="3"/>
  <c r="J327" i="3"/>
  <c r="K328" i="3"/>
  <c r="K328" i="2"/>
  <c r="H327" i="2"/>
  <c r="L327" i="2"/>
  <c r="G328" i="2"/>
  <c r="J327" i="2"/>
  <c r="I328" i="2"/>
  <c r="Y330" i="4" l="1"/>
  <c r="J589" i="4"/>
  <c r="L588" i="4"/>
  <c r="K329" i="3"/>
  <c r="H328" i="3"/>
  <c r="G329" i="3"/>
  <c r="I329" i="3"/>
  <c r="J328" i="3"/>
  <c r="I329" i="2"/>
  <c r="J328" i="2"/>
  <c r="G329" i="2"/>
  <c r="L328" i="2"/>
  <c r="H328" i="2"/>
  <c r="M327" i="2"/>
  <c r="N327" i="2" s="1"/>
  <c r="K329" i="2"/>
  <c r="Y331" i="4" l="1"/>
  <c r="J590" i="4"/>
  <c r="L589" i="4"/>
  <c r="I330" i="3"/>
  <c r="J329" i="3"/>
  <c r="G330" i="3"/>
  <c r="H329" i="3"/>
  <c r="K330" i="3"/>
  <c r="H329" i="2"/>
  <c r="G330" i="2"/>
  <c r="L329" i="2"/>
  <c r="K330" i="2"/>
  <c r="M328" i="2"/>
  <c r="N328" i="2" s="1"/>
  <c r="I330" i="2"/>
  <c r="J329" i="2"/>
  <c r="Y332" i="4" l="1"/>
  <c r="J591" i="4"/>
  <c r="L590" i="4"/>
  <c r="K331" i="3"/>
  <c r="H330" i="3"/>
  <c r="G331" i="3"/>
  <c r="I331" i="3"/>
  <c r="J330" i="3"/>
  <c r="M329" i="2"/>
  <c r="N329" i="2" s="1"/>
  <c r="G331" i="2"/>
  <c r="L330" i="2"/>
  <c r="H330" i="2"/>
  <c r="K331" i="2"/>
  <c r="M330" i="2"/>
  <c r="N330" i="2" s="1"/>
  <c r="J330" i="2"/>
  <c r="I331" i="2"/>
  <c r="Y333" i="4" l="1"/>
  <c r="J592" i="4"/>
  <c r="L591" i="4"/>
  <c r="G332" i="3"/>
  <c r="H331" i="3"/>
  <c r="I332" i="3"/>
  <c r="J331" i="3"/>
  <c r="K332" i="3"/>
  <c r="G332" i="2"/>
  <c r="L331" i="2"/>
  <c r="H331" i="2"/>
  <c r="M331" i="2"/>
  <c r="N331" i="2" s="1"/>
  <c r="K332" i="2"/>
  <c r="I332" i="2"/>
  <c r="J331" i="2"/>
  <c r="Y334" i="4" l="1"/>
  <c r="J593" i="4"/>
  <c r="L592" i="4"/>
  <c r="I333" i="3"/>
  <c r="J332" i="3"/>
  <c r="K333" i="3"/>
  <c r="H332" i="3"/>
  <c r="G333" i="3"/>
  <c r="J332" i="2"/>
  <c r="I333" i="2"/>
  <c r="H332" i="2"/>
  <c r="G333" i="2"/>
  <c r="L332" i="2"/>
  <c r="K333" i="2"/>
  <c r="Y335" i="4" l="1"/>
  <c r="J594" i="4"/>
  <c r="L593" i="4"/>
  <c r="G334" i="3"/>
  <c r="H333" i="3"/>
  <c r="K334" i="3"/>
  <c r="I334" i="3"/>
  <c r="J333" i="3"/>
  <c r="K334" i="2"/>
  <c r="G334" i="2"/>
  <c r="L333" i="2"/>
  <c r="H333" i="2"/>
  <c r="J333" i="2"/>
  <c r="I334" i="2"/>
  <c r="M332" i="2"/>
  <c r="N332" i="2" s="1"/>
  <c r="Y336" i="4" l="1"/>
  <c r="J595" i="4"/>
  <c r="L594" i="4"/>
  <c r="I335" i="3"/>
  <c r="J334" i="3"/>
  <c r="K335" i="3"/>
  <c r="H334" i="3"/>
  <c r="G335" i="3"/>
  <c r="I335" i="2"/>
  <c r="J334" i="2"/>
  <c r="H334" i="2"/>
  <c r="G335" i="2"/>
  <c r="L334" i="2"/>
  <c r="K335" i="2"/>
  <c r="M333" i="2"/>
  <c r="N333" i="2" s="1"/>
  <c r="Y337" i="4" l="1"/>
  <c r="J596" i="4"/>
  <c r="L595" i="4"/>
  <c r="I336" i="3"/>
  <c r="J335" i="3"/>
  <c r="G336" i="3"/>
  <c r="H335" i="3"/>
  <c r="K336" i="3"/>
  <c r="K336" i="2"/>
  <c r="H335" i="2"/>
  <c r="G336" i="2"/>
  <c r="L335" i="2"/>
  <c r="M334" i="2"/>
  <c r="N334" i="2" s="1"/>
  <c r="J335" i="2"/>
  <c r="I336" i="2"/>
  <c r="Y338" i="4" l="1"/>
  <c r="J597" i="4"/>
  <c r="L596" i="4"/>
  <c r="H336" i="3"/>
  <c r="G337" i="3"/>
  <c r="K337" i="3"/>
  <c r="I337" i="3"/>
  <c r="J336" i="3"/>
  <c r="M335" i="2"/>
  <c r="N335" i="2" s="1"/>
  <c r="G337" i="2"/>
  <c r="L336" i="2"/>
  <c r="H336" i="2"/>
  <c r="I337" i="2"/>
  <c r="J336" i="2"/>
  <c r="K337" i="2"/>
  <c r="Y339" i="4" l="1"/>
  <c r="J598" i="4"/>
  <c r="L597" i="4"/>
  <c r="K338" i="3"/>
  <c r="G338" i="3"/>
  <c r="H337" i="3"/>
  <c r="I338" i="3"/>
  <c r="J337" i="3"/>
  <c r="I338" i="2"/>
  <c r="J337" i="2"/>
  <c r="K338" i="2"/>
  <c r="M337" i="2"/>
  <c r="N337" i="2" s="1"/>
  <c r="H337" i="2"/>
  <c r="G338" i="2"/>
  <c r="L337" i="2"/>
  <c r="M336" i="2"/>
  <c r="N336" i="2" s="1"/>
  <c r="Y340" i="4" l="1"/>
  <c r="J599" i="4"/>
  <c r="L598" i="4"/>
  <c r="H338" i="3"/>
  <c r="G339" i="3"/>
  <c r="K339" i="3"/>
  <c r="I339" i="3"/>
  <c r="J338" i="3"/>
  <c r="K339" i="2"/>
  <c r="M338" i="2"/>
  <c r="N338" i="2" s="1"/>
  <c r="J338" i="2"/>
  <c r="I339" i="2"/>
  <c r="G339" i="2"/>
  <c r="L338" i="2"/>
  <c r="H338" i="2"/>
  <c r="Y341" i="4" l="1"/>
  <c r="J600" i="4"/>
  <c r="L599" i="4"/>
  <c r="G340" i="3"/>
  <c r="H339" i="3"/>
  <c r="I340" i="3"/>
  <c r="J339" i="3"/>
  <c r="K340" i="3"/>
  <c r="G340" i="2"/>
  <c r="L339" i="2"/>
  <c r="H339" i="2"/>
  <c r="I340" i="2"/>
  <c r="J339" i="2"/>
  <c r="M339" i="2"/>
  <c r="N339" i="2" s="1"/>
  <c r="K340" i="2"/>
  <c r="Y342" i="4" l="1"/>
  <c r="J601" i="4"/>
  <c r="L600" i="4"/>
  <c r="I341" i="3"/>
  <c r="J340" i="3"/>
  <c r="K341" i="3"/>
  <c r="H340" i="3"/>
  <c r="G341" i="3"/>
  <c r="K341" i="2"/>
  <c r="M340" i="2"/>
  <c r="J340" i="2"/>
  <c r="I341" i="2"/>
  <c r="N340" i="2"/>
  <c r="H340" i="2"/>
  <c r="G341" i="2"/>
  <c r="L340" i="2"/>
  <c r="Y343" i="4" l="1"/>
  <c r="J602" i="4"/>
  <c r="L601" i="4"/>
  <c r="H341" i="3"/>
  <c r="G342" i="3"/>
  <c r="I342" i="3"/>
  <c r="J341" i="3"/>
  <c r="K342" i="3"/>
  <c r="G342" i="2"/>
  <c r="L341" i="2"/>
  <c r="H341" i="2"/>
  <c r="J341" i="2"/>
  <c r="I342" i="2"/>
  <c r="M341" i="2"/>
  <c r="N341" i="2" s="1"/>
  <c r="K342" i="2"/>
  <c r="Y344" i="4" l="1"/>
  <c r="J603" i="4"/>
  <c r="L602" i="4"/>
  <c r="K343" i="3"/>
  <c r="H342" i="3"/>
  <c r="G343" i="3"/>
  <c r="I343" i="3"/>
  <c r="J342" i="3"/>
  <c r="I343" i="2"/>
  <c r="J342" i="2"/>
  <c r="K343" i="2"/>
  <c r="M342" i="2"/>
  <c r="N342" i="2" s="1"/>
  <c r="H342" i="2"/>
  <c r="G343" i="2"/>
  <c r="L342" i="2"/>
  <c r="Y345" i="4" l="1"/>
  <c r="J604" i="4"/>
  <c r="L603" i="4"/>
  <c r="I344" i="3"/>
  <c r="J343" i="3"/>
  <c r="H343" i="3"/>
  <c r="G344" i="3"/>
  <c r="K344" i="3"/>
  <c r="H343" i="2"/>
  <c r="L343" i="2"/>
  <c r="G344" i="2"/>
  <c r="K344" i="2"/>
  <c r="M343" i="2"/>
  <c r="N343" i="2" s="1"/>
  <c r="J343" i="2"/>
  <c r="I344" i="2"/>
  <c r="Y346" i="4" l="1"/>
  <c r="J605" i="4"/>
  <c r="L604" i="4"/>
  <c r="H344" i="3"/>
  <c r="G345" i="3"/>
  <c r="I345" i="3"/>
  <c r="J344" i="3"/>
  <c r="K345" i="3"/>
  <c r="G345" i="2"/>
  <c r="L344" i="2"/>
  <c r="H344" i="2"/>
  <c r="I345" i="2"/>
  <c r="J344" i="2"/>
  <c r="M344" i="2"/>
  <c r="N344" i="2" s="1"/>
  <c r="K345" i="2"/>
  <c r="Y347" i="4" l="1"/>
  <c r="J606" i="4"/>
  <c r="L605" i="4"/>
  <c r="I346" i="3"/>
  <c r="J345" i="3"/>
  <c r="H345" i="3"/>
  <c r="G346" i="3"/>
  <c r="K346" i="3"/>
  <c r="I346" i="2"/>
  <c r="J345" i="2"/>
  <c r="K346" i="2"/>
  <c r="M345" i="2"/>
  <c r="N345" i="2" s="1"/>
  <c r="H345" i="2"/>
  <c r="G346" i="2"/>
  <c r="L345" i="2"/>
  <c r="Y348" i="4" l="1"/>
  <c r="J607" i="4"/>
  <c r="L606" i="4"/>
  <c r="H346" i="3"/>
  <c r="G347" i="3"/>
  <c r="K347" i="3"/>
  <c r="I347" i="3"/>
  <c r="J346" i="3"/>
  <c r="K347" i="2"/>
  <c r="G347" i="2"/>
  <c r="L346" i="2"/>
  <c r="M346" i="2" s="1"/>
  <c r="N346" i="2" s="1"/>
  <c r="H346" i="2"/>
  <c r="J346" i="2"/>
  <c r="I347" i="2"/>
  <c r="Y349" i="4" l="1"/>
  <c r="J608" i="4"/>
  <c r="L607" i="4"/>
  <c r="K348" i="3"/>
  <c r="H347" i="3"/>
  <c r="G348" i="3"/>
  <c r="J347" i="3"/>
  <c r="I348" i="3"/>
  <c r="I348" i="2"/>
  <c r="J347" i="2"/>
  <c r="G348" i="2"/>
  <c r="L347" i="2"/>
  <c r="H347" i="2"/>
  <c r="M347" i="2"/>
  <c r="N347" i="2" s="1"/>
  <c r="K348" i="2"/>
  <c r="Y350" i="4" l="1"/>
  <c r="J609" i="4"/>
  <c r="L608" i="4"/>
  <c r="I349" i="3"/>
  <c r="J348" i="3"/>
  <c r="H348" i="3"/>
  <c r="G349" i="3"/>
  <c r="K349" i="3"/>
  <c r="H348" i="2"/>
  <c r="G349" i="2"/>
  <c r="L348" i="2"/>
  <c r="K349" i="2"/>
  <c r="M348" i="2"/>
  <c r="J348" i="2"/>
  <c r="I349" i="2"/>
  <c r="N348" i="2"/>
  <c r="Y351" i="4" l="1"/>
  <c r="J610" i="4"/>
  <c r="L609" i="4"/>
  <c r="H349" i="3"/>
  <c r="G350" i="3"/>
  <c r="K350" i="3"/>
  <c r="I350" i="3"/>
  <c r="J349" i="3"/>
  <c r="J349" i="2"/>
  <c r="I350" i="2"/>
  <c r="K350" i="2"/>
  <c r="G350" i="2"/>
  <c r="L349" i="2"/>
  <c r="H349" i="2"/>
  <c r="Y352" i="4" l="1"/>
  <c r="J611" i="4"/>
  <c r="L610" i="4"/>
  <c r="K351" i="3"/>
  <c r="I351" i="3"/>
  <c r="J350" i="3"/>
  <c r="H350" i="3"/>
  <c r="G351" i="3"/>
  <c r="H350" i="2"/>
  <c r="G351" i="2"/>
  <c r="L350" i="2"/>
  <c r="M349" i="2"/>
  <c r="N349" i="2" s="1"/>
  <c r="K351" i="2"/>
  <c r="M350" i="2"/>
  <c r="I351" i="2"/>
  <c r="N350" i="2"/>
  <c r="J350" i="2"/>
  <c r="Y353" i="4" l="1"/>
  <c r="J612" i="4"/>
  <c r="L611" i="4"/>
  <c r="H351" i="3"/>
  <c r="G352" i="3"/>
  <c r="I352" i="3"/>
  <c r="J351" i="3"/>
  <c r="K352" i="3"/>
  <c r="K352" i="2"/>
  <c r="J351" i="2"/>
  <c r="I352" i="2"/>
  <c r="H351" i="2"/>
  <c r="G352" i="2"/>
  <c r="L351" i="2"/>
  <c r="M351" i="2" s="1"/>
  <c r="N351" i="2" s="1"/>
  <c r="Y354" i="4" l="1"/>
  <c r="J613" i="4"/>
  <c r="L612" i="4"/>
  <c r="K353" i="3"/>
  <c r="H352" i="3"/>
  <c r="G353" i="3"/>
  <c r="I353" i="3"/>
  <c r="J352" i="3"/>
  <c r="G353" i="2"/>
  <c r="L352" i="2"/>
  <c r="H352" i="2"/>
  <c r="I353" i="2"/>
  <c r="J352" i="2"/>
  <c r="M352" i="2"/>
  <c r="N352" i="2" s="1"/>
  <c r="K353" i="2"/>
  <c r="Y355" i="4" l="1"/>
  <c r="J614" i="4"/>
  <c r="L613" i="4"/>
  <c r="I354" i="3"/>
  <c r="J353" i="3"/>
  <c r="H353" i="3"/>
  <c r="G354" i="3"/>
  <c r="K354" i="3"/>
  <c r="H353" i="2"/>
  <c r="G354" i="2"/>
  <c r="L353" i="2"/>
  <c r="I354" i="2"/>
  <c r="J353" i="2"/>
  <c r="K354" i="2"/>
  <c r="M353" i="2"/>
  <c r="N353" i="2" s="1"/>
  <c r="Y356" i="4" l="1"/>
  <c r="J615" i="4"/>
  <c r="L614" i="4"/>
  <c r="H354" i="3"/>
  <c r="G355" i="3"/>
  <c r="K355" i="3"/>
  <c r="I355" i="3"/>
  <c r="J354" i="3"/>
  <c r="K355" i="2"/>
  <c r="J354" i="2"/>
  <c r="I355" i="2"/>
  <c r="G355" i="2"/>
  <c r="L354" i="2"/>
  <c r="H354" i="2"/>
  <c r="Y357" i="4" l="1"/>
  <c r="J616" i="4"/>
  <c r="L615" i="4"/>
  <c r="K356" i="3"/>
  <c r="H355" i="3"/>
  <c r="G356" i="3"/>
  <c r="J355" i="3"/>
  <c r="I356" i="3"/>
  <c r="I356" i="2"/>
  <c r="J355" i="2"/>
  <c r="G356" i="2"/>
  <c r="L355" i="2"/>
  <c r="H355" i="2"/>
  <c r="M355" i="2"/>
  <c r="N355" i="2" s="1"/>
  <c r="K356" i="2"/>
  <c r="M354" i="2"/>
  <c r="N354" i="2" s="1"/>
  <c r="Y358" i="4" l="1"/>
  <c r="J617" i="4"/>
  <c r="L616" i="4"/>
  <c r="H356" i="3"/>
  <c r="G357" i="3"/>
  <c r="I357" i="3"/>
  <c r="J356" i="3"/>
  <c r="K357" i="3"/>
  <c r="K357" i="2"/>
  <c r="H356" i="2"/>
  <c r="G357" i="2"/>
  <c r="L356" i="2"/>
  <c r="J356" i="2"/>
  <c r="I357" i="2"/>
  <c r="Y359" i="4" l="1"/>
  <c r="J618" i="4"/>
  <c r="L617" i="4"/>
  <c r="H357" i="3"/>
  <c r="G358" i="3"/>
  <c r="I358" i="3"/>
  <c r="J357" i="3"/>
  <c r="K358" i="3"/>
  <c r="J357" i="2"/>
  <c r="I358" i="2"/>
  <c r="G358" i="2"/>
  <c r="L357" i="2"/>
  <c r="H357" i="2"/>
  <c r="M357" i="2"/>
  <c r="N357" i="2" s="1"/>
  <c r="K358" i="2"/>
  <c r="M356" i="2"/>
  <c r="N356" i="2" s="1"/>
  <c r="Y360" i="4" l="1"/>
  <c r="J619" i="4"/>
  <c r="L618" i="4"/>
  <c r="K359" i="3"/>
  <c r="H358" i="3"/>
  <c r="G359" i="3"/>
  <c r="I359" i="3"/>
  <c r="J358" i="3"/>
  <c r="K359" i="2"/>
  <c r="H358" i="2"/>
  <c r="G359" i="2"/>
  <c r="L358" i="2"/>
  <c r="I359" i="2"/>
  <c r="J358" i="2"/>
  <c r="Y361" i="4" l="1"/>
  <c r="J620" i="4"/>
  <c r="L619" i="4"/>
  <c r="H359" i="3"/>
  <c r="G360" i="3"/>
  <c r="I360" i="3"/>
  <c r="J359" i="3"/>
  <c r="K360" i="3"/>
  <c r="K360" i="2"/>
  <c r="H359" i="2"/>
  <c r="L359" i="2"/>
  <c r="G360" i="2"/>
  <c r="J359" i="2"/>
  <c r="I360" i="2"/>
  <c r="M358" i="2"/>
  <c r="N358" i="2" s="1"/>
  <c r="Y362" i="4" l="1"/>
  <c r="J621" i="4"/>
  <c r="L620" i="4"/>
  <c r="K361" i="3"/>
  <c r="H360" i="3"/>
  <c r="G361" i="3"/>
  <c r="I361" i="3"/>
  <c r="J360" i="3"/>
  <c r="K361" i="2"/>
  <c r="I361" i="2"/>
  <c r="J360" i="2"/>
  <c r="G361" i="2"/>
  <c r="L360" i="2"/>
  <c r="H360" i="2"/>
  <c r="M359" i="2"/>
  <c r="N359" i="2" s="1"/>
  <c r="Y363" i="4" l="1"/>
  <c r="J622" i="4"/>
  <c r="L621" i="4"/>
  <c r="I362" i="3"/>
  <c r="J361" i="3"/>
  <c r="H361" i="3"/>
  <c r="G362" i="3"/>
  <c r="K362" i="3"/>
  <c r="M360" i="2"/>
  <c r="N360" i="2" s="1"/>
  <c r="I362" i="2"/>
  <c r="J361" i="2"/>
  <c r="H361" i="2"/>
  <c r="G362" i="2"/>
  <c r="L361" i="2"/>
  <c r="K362" i="2"/>
  <c r="Y364" i="4" l="1"/>
  <c r="J623" i="4"/>
  <c r="L622" i="4"/>
  <c r="H362" i="3"/>
  <c r="G363" i="3"/>
  <c r="K363" i="3"/>
  <c r="I363" i="3"/>
  <c r="J362" i="3"/>
  <c r="K363" i="2"/>
  <c r="J362" i="2"/>
  <c r="I363" i="2"/>
  <c r="G363" i="2"/>
  <c r="L362" i="2"/>
  <c r="H362" i="2"/>
  <c r="M361" i="2"/>
  <c r="N361" i="2" s="1"/>
  <c r="Y365" i="4" l="1"/>
  <c r="J624" i="4"/>
  <c r="L623" i="4"/>
  <c r="K364" i="3"/>
  <c r="H363" i="3"/>
  <c r="G364" i="3"/>
  <c r="J363" i="3"/>
  <c r="I364" i="3"/>
  <c r="G364" i="2"/>
  <c r="L363" i="2"/>
  <c r="H363" i="2"/>
  <c r="M363" i="2"/>
  <c r="K364" i="2"/>
  <c r="I364" i="2"/>
  <c r="N363" i="2"/>
  <c r="J363" i="2"/>
  <c r="M362" i="2"/>
  <c r="N362" i="2" s="1"/>
  <c r="Y366" i="4" l="1"/>
  <c r="J625" i="4"/>
  <c r="L624" i="4"/>
  <c r="H364" i="3"/>
  <c r="G365" i="3"/>
  <c r="I365" i="3"/>
  <c r="J364" i="3"/>
  <c r="K365" i="3"/>
  <c r="K365" i="2"/>
  <c r="J364" i="2"/>
  <c r="I365" i="2"/>
  <c r="H364" i="2"/>
  <c r="G365" i="2"/>
  <c r="L364" i="2"/>
  <c r="M364" i="2" s="1"/>
  <c r="N364" i="2" s="1"/>
  <c r="Y367" i="4" l="1"/>
  <c r="J626" i="4"/>
  <c r="L625" i="4"/>
  <c r="H365" i="3"/>
  <c r="G366" i="3"/>
  <c r="K366" i="3"/>
  <c r="I366" i="3"/>
  <c r="J365" i="3"/>
  <c r="J365" i="2"/>
  <c r="I366" i="2"/>
  <c r="G366" i="2"/>
  <c r="L365" i="2"/>
  <c r="H365" i="2"/>
  <c r="M365" i="2"/>
  <c r="N365" i="2" s="1"/>
  <c r="K366" i="2"/>
  <c r="Y368" i="4" l="1"/>
  <c r="J627" i="4"/>
  <c r="L626" i="4"/>
  <c r="K367" i="3"/>
  <c r="H366" i="3"/>
  <c r="G367" i="3"/>
  <c r="I367" i="3"/>
  <c r="J366" i="3"/>
  <c r="H366" i="2"/>
  <c r="G367" i="2"/>
  <c r="L366" i="2"/>
  <c r="K367" i="2"/>
  <c r="M366" i="2"/>
  <c r="I367" i="2"/>
  <c r="N366" i="2"/>
  <c r="J366" i="2"/>
  <c r="Y369" i="4" l="1"/>
  <c r="J628" i="4"/>
  <c r="L627" i="4"/>
  <c r="J367" i="3"/>
  <c r="I368" i="3"/>
  <c r="G368" i="3"/>
  <c r="H367" i="3"/>
  <c r="K368" i="3"/>
  <c r="J367" i="2"/>
  <c r="I368" i="2"/>
  <c r="K368" i="2"/>
  <c r="H367" i="2"/>
  <c r="G368" i="2"/>
  <c r="L367" i="2"/>
  <c r="Y370" i="4" l="1"/>
  <c r="J629" i="4"/>
  <c r="L628" i="4"/>
  <c r="I369" i="3"/>
  <c r="J368" i="3"/>
  <c r="H368" i="3"/>
  <c r="G369" i="3"/>
  <c r="K369" i="3"/>
  <c r="G369" i="2"/>
  <c r="L368" i="2"/>
  <c r="H368" i="2"/>
  <c r="M368" i="2"/>
  <c r="K369" i="2"/>
  <c r="M367" i="2"/>
  <c r="N367" i="2" s="1"/>
  <c r="I369" i="2"/>
  <c r="N368" i="2"/>
  <c r="J368" i="2"/>
  <c r="Y371" i="4" l="1"/>
  <c r="J630" i="4"/>
  <c r="L629" i="4"/>
  <c r="K370" i="3"/>
  <c r="G370" i="3"/>
  <c r="H369" i="3"/>
  <c r="I370" i="3"/>
  <c r="J369" i="3"/>
  <c r="H369" i="2"/>
  <c r="G370" i="2"/>
  <c r="L369" i="2"/>
  <c r="K370" i="2"/>
  <c r="M369" i="2"/>
  <c r="I370" i="2"/>
  <c r="N369" i="2"/>
  <c r="J369" i="2"/>
  <c r="Y372" i="4" l="1"/>
  <c r="J631" i="4"/>
  <c r="L630" i="4"/>
  <c r="H370" i="3"/>
  <c r="G371" i="3"/>
  <c r="I371" i="3"/>
  <c r="J370" i="3"/>
  <c r="K371" i="3"/>
  <c r="J370" i="2"/>
  <c r="I371" i="2"/>
  <c r="G371" i="2"/>
  <c r="L370" i="2"/>
  <c r="H370" i="2"/>
  <c r="K371" i="2"/>
  <c r="M370" i="2"/>
  <c r="N370" i="2" s="1"/>
  <c r="Y373" i="4" l="1"/>
  <c r="J632" i="4"/>
  <c r="L631" i="4"/>
  <c r="K372" i="3"/>
  <c r="I372" i="3"/>
  <c r="J371" i="3"/>
  <c r="G372" i="3"/>
  <c r="H371" i="3"/>
  <c r="I372" i="2"/>
  <c r="J371" i="2"/>
  <c r="K372" i="2"/>
  <c r="G372" i="2"/>
  <c r="L371" i="2"/>
  <c r="H371" i="2"/>
  <c r="Y374" i="4" l="1"/>
  <c r="J633" i="4"/>
  <c r="L632" i="4"/>
  <c r="I373" i="3"/>
  <c r="J372" i="3"/>
  <c r="H372" i="3"/>
  <c r="G373" i="3"/>
  <c r="K373" i="3"/>
  <c r="H372" i="2"/>
  <c r="G373" i="2"/>
  <c r="L372" i="2"/>
  <c r="M371" i="2"/>
  <c r="N371" i="2" s="1"/>
  <c r="K373" i="2"/>
  <c r="M372" i="2"/>
  <c r="N372" i="2" s="1"/>
  <c r="J372" i="2"/>
  <c r="I373" i="2"/>
  <c r="Y375" i="4" l="1"/>
  <c r="J634" i="4"/>
  <c r="L633" i="4"/>
  <c r="K374" i="3"/>
  <c r="G374" i="3"/>
  <c r="H373" i="3"/>
  <c r="I374" i="3"/>
  <c r="J373" i="3"/>
  <c r="J373" i="2"/>
  <c r="I374" i="2"/>
  <c r="G374" i="2"/>
  <c r="L373" i="2"/>
  <c r="H373" i="2"/>
  <c r="M373" i="2"/>
  <c r="N373" i="2" s="1"/>
  <c r="K374" i="2"/>
  <c r="Y376" i="4" l="1"/>
  <c r="J635" i="4"/>
  <c r="L634" i="4"/>
  <c r="H374" i="3"/>
  <c r="G375" i="3"/>
  <c r="I375" i="3"/>
  <c r="J374" i="3"/>
  <c r="K375" i="3"/>
  <c r="K375" i="2"/>
  <c r="H374" i="2"/>
  <c r="G375" i="2"/>
  <c r="L374" i="2"/>
  <c r="I375" i="2"/>
  <c r="J374" i="2"/>
  <c r="Y377" i="4" l="1"/>
  <c r="J636" i="4"/>
  <c r="L635" i="4"/>
  <c r="I376" i="3"/>
  <c r="J375" i="3"/>
  <c r="G376" i="3"/>
  <c r="H375" i="3"/>
  <c r="K376" i="3"/>
  <c r="M374" i="2"/>
  <c r="N374" i="2" s="1"/>
  <c r="J375" i="2"/>
  <c r="I376" i="2"/>
  <c r="H375" i="2"/>
  <c r="L375" i="2"/>
  <c r="G376" i="2"/>
  <c r="K376" i="2"/>
  <c r="Y378" i="4" l="1"/>
  <c r="J637" i="4"/>
  <c r="L636" i="4"/>
  <c r="H376" i="3"/>
  <c r="G377" i="3"/>
  <c r="K377" i="3"/>
  <c r="I377" i="3"/>
  <c r="J376" i="3"/>
  <c r="M376" i="2"/>
  <c r="N376" i="2" s="1"/>
  <c r="K377" i="2"/>
  <c r="I377" i="2"/>
  <c r="J376" i="2"/>
  <c r="G377" i="2"/>
  <c r="L376" i="2"/>
  <c r="H376" i="2"/>
  <c r="M375" i="2"/>
  <c r="N375" i="2" s="1"/>
  <c r="Y379" i="4" l="1"/>
  <c r="J638" i="4"/>
  <c r="L637" i="4"/>
  <c r="K378" i="3"/>
  <c r="G378" i="3"/>
  <c r="H377" i="3"/>
  <c r="J377" i="3"/>
  <c r="I378" i="3"/>
  <c r="H377" i="2"/>
  <c r="G378" i="2"/>
  <c r="L377" i="2"/>
  <c r="I378" i="2"/>
  <c r="J377" i="2"/>
  <c r="K378" i="2"/>
  <c r="M377" i="2"/>
  <c r="N377" i="2" s="1"/>
  <c r="Y380" i="4" l="1"/>
  <c r="J639" i="4"/>
  <c r="L638" i="4"/>
  <c r="H378" i="3"/>
  <c r="G379" i="3"/>
  <c r="I379" i="3"/>
  <c r="J378" i="3"/>
  <c r="K379" i="3"/>
  <c r="K379" i="2"/>
  <c r="J378" i="2"/>
  <c r="I379" i="2"/>
  <c r="G379" i="2"/>
  <c r="L378" i="2"/>
  <c r="H378" i="2"/>
  <c r="Y381" i="4" l="1"/>
  <c r="J640" i="4"/>
  <c r="L639" i="4"/>
  <c r="K380" i="3"/>
  <c r="J379" i="3"/>
  <c r="I380" i="3"/>
  <c r="G380" i="3"/>
  <c r="H379" i="3"/>
  <c r="I380" i="2"/>
  <c r="J379" i="2"/>
  <c r="G380" i="2"/>
  <c r="L379" i="2"/>
  <c r="H379" i="2"/>
  <c r="M379" i="2"/>
  <c r="N379" i="2" s="1"/>
  <c r="K380" i="2"/>
  <c r="M378" i="2"/>
  <c r="N378" i="2" s="1"/>
  <c r="Y382" i="4" l="1"/>
  <c r="J641" i="4"/>
  <c r="L640" i="4"/>
  <c r="H380" i="3"/>
  <c r="G381" i="3"/>
  <c r="I381" i="3"/>
  <c r="J380" i="3"/>
  <c r="K381" i="3"/>
  <c r="K381" i="2"/>
  <c r="H380" i="2"/>
  <c r="G381" i="2"/>
  <c r="L380" i="2"/>
  <c r="J380" i="2"/>
  <c r="I381" i="2"/>
  <c r="Y383" i="4" l="1"/>
  <c r="J642" i="4"/>
  <c r="L641" i="4"/>
  <c r="J381" i="3"/>
  <c r="I382" i="3"/>
  <c r="K382" i="3"/>
  <c r="G382" i="3"/>
  <c r="H381" i="3"/>
  <c r="M381" i="2"/>
  <c r="N381" i="2" s="1"/>
  <c r="K382" i="2"/>
  <c r="J381" i="2"/>
  <c r="I382" i="2"/>
  <c r="G382" i="2"/>
  <c r="L381" i="2"/>
  <c r="H381" i="2"/>
  <c r="M380" i="2"/>
  <c r="N380" i="2" s="1"/>
  <c r="Y384" i="4" l="1"/>
  <c r="J643" i="4"/>
  <c r="L642" i="4"/>
  <c r="K383" i="3"/>
  <c r="I383" i="3"/>
  <c r="J382" i="3"/>
  <c r="H382" i="3"/>
  <c r="G383" i="3"/>
  <c r="I383" i="2"/>
  <c r="J382" i="2"/>
  <c r="H382" i="2"/>
  <c r="G383" i="2"/>
  <c r="L382" i="2"/>
  <c r="K383" i="2"/>
  <c r="Y385" i="4" l="1"/>
  <c r="J644" i="4"/>
  <c r="L643" i="4"/>
  <c r="G384" i="3"/>
  <c r="H383" i="3"/>
  <c r="J383" i="3"/>
  <c r="I384" i="3"/>
  <c r="K384" i="3"/>
  <c r="K384" i="2"/>
  <c r="H383" i="2"/>
  <c r="G384" i="2"/>
  <c r="L383" i="2"/>
  <c r="J383" i="2"/>
  <c r="I384" i="2"/>
  <c r="M382" i="2"/>
  <c r="N382" i="2" s="1"/>
  <c r="Y386" i="4" l="1"/>
  <c r="J645" i="4"/>
  <c r="L644" i="4"/>
  <c r="K385" i="3"/>
  <c r="H384" i="3"/>
  <c r="G385" i="3"/>
  <c r="I385" i="3"/>
  <c r="J384" i="3"/>
  <c r="I385" i="2"/>
  <c r="J384" i="2"/>
  <c r="G385" i="2"/>
  <c r="L384" i="2"/>
  <c r="H384" i="2"/>
  <c r="M384" i="2"/>
  <c r="N384" i="2" s="1"/>
  <c r="K385" i="2"/>
  <c r="M383" i="2"/>
  <c r="N383" i="2" s="1"/>
  <c r="Y387" i="4" l="1"/>
  <c r="J646" i="4"/>
  <c r="L645" i="4"/>
  <c r="J385" i="3"/>
  <c r="I386" i="3"/>
  <c r="G386" i="3"/>
  <c r="H385" i="3"/>
  <c r="K386" i="3"/>
  <c r="H385" i="2"/>
  <c r="G386" i="2"/>
  <c r="L385" i="2"/>
  <c r="I386" i="2"/>
  <c r="J385" i="2"/>
  <c r="K386" i="2"/>
  <c r="M385" i="2"/>
  <c r="N385" i="2" s="1"/>
  <c r="Y388" i="4" l="1"/>
  <c r="J647" i="4"/>
  <c r="L646" i="4"/>
  <c r="K387" i="3"/>
  <c r="I387" i="3"/>
  <c r="J386" i="3"/>
  <c r="H386" i="3"/>
  <c r="G387" i="3"/>
  <c r="K387" i="2"/>
  <c r="J386" i="2"/>
  <c r="I387" i="2"/>
  <c r="G387" i="2"/>
  <c r="L386" i="2"/>
  <c r="H386" i="2"/>
  <c r="Y389" i="4" l="1"/>
  <c r="J648" i="4"/>
  <c r="L647" i="4"/>
  <c r="G388" i="3"/>
  <c r="H387" i="3"/>
  <c r="J387" i="3"/>
  <c r="I388" i="3"/>
  <c r="K388" i="3"/>
  <c r="I388" i="2"/>
  <c r="J387" i="2"/>
  <c r="G388" i="2"/>
  <c r="L387" i="2"/>
  <c r="H387" i="2"/>
  <c r="M387" i="2"/>
  <c r="N387" i="2" s="1"/>
  <c r="K388" i="2"/>
  <c r="M386" i="2"/>
  <c r="N386" i="2" s="1"/>
  <c r="Y390" i="4" l="1"/>
  <c r="J649" i="4"/>
  <c r="L648" i="4"/>
  <c r="K389" i="3"/>
  <c r="I389" i="3"/>
  <c r="J388" i="3"/>
  <c r="H388" i="3"/>
  <c r="G389" i="3"/>
  <c r="H388" i="2"/>
  <c r="G389" i="2"/>
  <c r="L388" i="2"/>
  <c r="K389" i="2"/>
  <c r="M388" i="2"/>
  <c r="J388" i="2"/>
  <c r="I389" i="2"/>
  <c r="N388" i="2"/>
  <c r="Y391" i="4" l="1"/>
  <c r="J650" i="4"/>
  <c r="L649" i="4"/>
  <c r="G390" i="3"/>
  <c r="H389" i="3"/>
  <c r="J389" i="3"/>
  <c r="I390" i="3"/>
  <c r="K390" i="3"/>
  <c r="J389" i="2"/>
  <c r="I390" i="2"/>
  <c r="K390" i="2"/>
  <c r="G390" i="2"/>
  <c r="L389" i="2"/>
  <c r="M389" i="2" s="1"/>
  <c r="N389" i="2" s="1"/>
  <c r="H389" i="2"/>
  <c r="Y392" i="4" l="1"/>
  <c r="J651" i="4"/>
  <c r="L650" i="4"/>
  <c r="I391" i="3"/>
  <c r="J390" i="3"/>
  <c r="H390" i="3"/>
  <c r="G391" i="3"/>
  <c r="K391" i="3"/>
  <c r="H390" i="2"/>
  <c r="G391" i="2"/>
  <c r="L390" i="2"/>
  <c r="K391" i="2"/>
  <c r="M390" i="2"/>
  <c r="I391" i="2"/>
  <c r="N390" i="2"/>
  <c r="J390" i="2"/>
  <c r="Y393" i="4" l="1"/>
  <c r="J652" i="4"/>
  <c r="L651" i="4"/>
  <c r="K392" i="3"/>
  <c r="J391" i="3"/>
  <c r="I392" i="3"/>
  <c r="G392" i="3"/>
  <c r="H391" i="3"/>
  <c r="J391" i="2"/>
  <c r="I392" i="2"/>
  <c r="K392" i="2"/>
  <c r="H391" i="2"/>
  <c r="L391" i="2"/>
  <c r="M391" i="2" s="1"/>
  <c r="N391" i="2" s="1"/>
  <c r="G392" i="2"/>
  <c r="Y394" i="4" l="1"/>
  <c r="J653" i="4"/>
  <c r="L652" i="4"/>
  <c r="H392" i="3"/>
  <c r="G393" i="3"/>
  <c r="I393" i="3"/>
  <c r="J392" i="3"/>
  <c r="K393" i="3"/>
  <c r="G393" i="2"/>
  <c r="L392" i="2"/>
  <c r="H392" i="2"/>
  <c r="I393" i="2"/>
  <c r="J392" i="2"/>
  <c r="M392" i="2"/>
  <c r="N392" i="2" s="1"/>
  <c r="K393" i="2"/>
  <c r="Y395" i="4" l="1"/>
  <c r="J654" i="4"/>
  <c r="L653" i="4"/>
  <c r="K394" i="3"/>
  <c r="G394" i="3"/>
  <c r="H393" i="3"/>
  <c r="J393" i="3"/>
  <c r="I394" i="3"/>
  <c r="I394" i="2"/>
  <c r="J393" i="2"/>
  <c r="K394" i="2"/>
  <c r="M393" i="2"/>
  <c r="N393" i="2" s="1"/>
  <c r="H393" i="2"/>
  <c r="G394" i="2"/>
  <c r="L393" i="2"/>
  <c r="Y396" i="4" l="1"/>
  <c r="J655" i="4"/>
  <c r="L654" i="4"/>
  <c r="H394" i="3"/>
  <c r="G395" i="3"/>
  <c r="I395" i="3"/>
  <c r="J394" i="3"/>
  <c r="K395" i="3"/>
  <c r="G395" i="2"/>
  <c r="L394" i="2"/>
  <c r="H394" i="2"/>
  <c r="K395" i="2"/>
  <c r="M394" i="2"/>
  <c r="J394" i="2"/>
  <c r="I395" i="2"/>
  <c r="N394" i="2"/>
  <c r="Y397" i="4" l="1"/>
  <c r="J656" i="4"/>
  <c r="L655" i="4"/>
  <c r="K396" i="3"/>
  <c r="G396" i="3"/>
  <c r="H395" i="3"/>
  <c r="J395" i="3"/>
  <c r="I396" i="3"/>
  <c r="K396" i="2"/>
  <c r="I396" i="2"/>
  <c r="J395" i="2"/>
  <c r="G396" i="2"/>
  <c r="L395" i="2"/>
  <c r="H395" i="2"/>
  <c r="Y398" i="4" l="1"/>
  <c r="J657" i="4"/>
  <c r="L656" i="4"/>
  <c r="H396" i="3"/>
  <c r="G397" i="3"/>
  <c r="I397" i="3"/>
  <c r="J396" i="3"/>
  <c r="K397" i="3"/>
  <c r="I397" i="2"/>
  <c r="J396" i="2"/>
  <c r="M395" i="2"/>
  <c r="N395" i="2" s="1"/>
  <c r="L396" i="2"/>
  <c r="G397" i="2"/>
  <c r="H396" i="2"/>
  <c r="M396" i="2"/>
  <c r="N396" i="2" s="1"/>
  <c r="K397" i="2"/>
  <c r="Y399" i="4" l="1"/>
  <c r="J658" i="4"/>
  <c r="L657" i="4"/>
  <c r="K398" i="3"/>
  <c r="G398" i="3"/>
  <c r="H397" i="3"/>
  <c r="J397" i="3"/>
  <c r="I398" i="3"/>
  <c r="G398" i="2"/>
  <c r="H397" i="2"/>
  <c r="L397" i="2"/>
  <c r="K398" i="2"/>
  <c r="M397" i="2"/>
  <c r="I398" i="2"/>
  <c r="N397" i="2"/>
  <c r="J397" i="2"/>
  <c r="Y400" i="4" l="1"/>
  <c r="J659" i="4"/>
  <c r="L658" i="4"/>
  <c r="I399" i="3"/>
  <c r="J398" i="3"/>
  <c r="H398" i="3"/>
  <c r="G399" i="3"/>
  <c r="K399" i="3"/>
  <c r="L398" i="2"/>
  <c r="G399" i="2"/>
  <c r="H398" i="2"/>
  <c r="I399" i="2"/>
  <c r="J398" i="2"/>
  <c r="K399" i="2"/>
  <c r="Y401" i="4" l="1"/>
  <c r="J660" i="4"/>
  <c r="L659" i="4"/>
  <c r="K400" i="3"/>
  <c r="J399" i="3"/>
  <c r="I400" i="3"/>
  <c r="G400" i="3"/>
  <c r="H399" i="3"/>
  <c r="K400" i="2"/>
  <c r="M398" i="2"/>
  <c r="N398" i="2" s="1"/>
  <c r="I400" i="2"/>
  <c r="J399" i="2"/>
  <c r="G400" i="2"/>
  <c r="L399" i="2"/>
  <c r="H399" i="2"/>
  <c r="Y402" i="4" l="1"/>
  <c r="J661" i="4"/>
  <c r="L660" i="4"/>
  <c r="H400" i="3"/>
  <c r="G401" i="3"/>
  <c r="I401" i="3"/>
  <c r="J400" i="3"/>
  <c r="K401" i="3"/>
  <c r="L400" i="2"/>
  <c r="G401" i="2"/>
  <c r="H400" i="2"/>
  <c r="M400" i="2"/>
  <c r="K401" i="2"/>
  <c r="I401" i="2"/>
  <c r="J400" i="2"/>
  <c r="N400" i="2"/>
  <c r="M399" i="2"/>
  <c r="N399" i="2" s="1"/>
  <c r="Y403" i="4" l="1"/>
  <c r="J662" i="4"/>
  <c r="L661" i="4"/>
  <c r="G402" i="3"/>
  <c r="H401" i="3"/>
  <c r="J401" i="3"/>
  <c r="I402" i="3"/>
  <c r="K402" i="3"/>
  <c r="K402" i="2"/>
  <c r="G402" i="2"/>
  <c r="H401" i="2"/>
  <c r="L401" i="2"/>
  <c r="M401" i="2" s="1"/>
  <c r="N401" i="2" s="1"/>
  <c r="J401" i="2"/>
  <c r="I402" i="2"/>
  <c r="Y404" i="4" l="1"/>
  <c r="J663" i="4"/>
  <c r="L662" i="4"/>
  <c r="K403" i="3"/>
  <c r="H402" i="3"/>
  <c r="G403" i="3"/>
  <c r="I403" i="3"/>
  <c r="J402" i="3"/>
  <c r="N402" i="2"/>
  <c r="I403" i="2"/>
  <c r="J402" i="2"/>
  <c r="L402" i="2"/>
  <c r="G403" i="2"/>
  <c r="H402" i="2"/>
  <c r="M402" i="2"/>
  <c r="K403" i="2"/>
  <c r="Y405" i="4" l="1"/>
  <c r="J664" i="4"/>
  <c r="L663" i="4"/>
  <c r="G404" i="3"/>
  <c r="H403" i="3"/>
  <c r="J403" i="3"/>
  <c r="I404" i="3"/>
  <c r="K404" i="3"/>
  <c r="K404" i="2"/>
  <c r="H403" i="2"/>
  <c r="G404" i="2"/>
  <c r="L403" i="2"/>
  <c r="M403" i="2" s="1"/>
  <c r="N403" i="2" s="1"/>
  <c r="I404" i="2"/>
  <c r="J403" i="2"/>
  <c r="Y406" i="4" l="1"/>
  <c r="J665" i="4"/>
  <c r="L664" i="4"/>
  <c r="K405" i="3"/>
  <c r="H404" i="3"/>
  <c r="G405" i="3"/>
  <c r="I405" i="3"/>
  <c r="J404" i="3"/>
  <c r="I405" i="2"/>
  <c r="J404" i="2"/>
  <c r="L404" i="2"/>
  <c r="G405" i="2"/>
  <c r="H404" i="2"/>
  <c r="M404" i="2"/>
  <c r="N404" i="2" s="1"/>
  <c r="K405" i="2"/>
  <c r="Y407" i="4" l="1"/>
  <c r="J666" i="4"/>
  <c r="L665" i="4"/>
  <c r="G406" i="3"/>
  <c r="H405" i="3"/>
  <c r="J405" i="3"/>
  <c r="I406" i="3"/>
  <c r="K406" i="3"/>
  <c r="I406" i="2"/>
  <c r="J405" i="2"/>
  <c r="K406" i="2"/>
  <c r="G406" i="2"/>
  <c r="H405" i="2"/>
  <c r="L405" i="2"/>
  <c r="Y408" i="4" l="1"/>
  <c r="J667" i="4"/>
  <c r="L666" i="4"/>
  <c r="I407" i="3"/>
  <c r="J406" i="3"/>
  <c r="K407" i="3"/>
  <c r="H406" i="3"/>
  <c r="G407" i="3"/>
  <c r="L406" i="2"/>
  <c r="G407" i="2"/>
  <c r="H406" i="2"/>
  <c r="M405" i="2"/>
  <c r="N405" i="2" s="1"/>
  <c r="M406" i="2"/>
  <c r="K407" i="2"/>
  <c r="N406" i="2"/>
  <c r="I407" i="2"/>
  <c r="J406" i="2"/>
  <c r="Y409" i="4" l="1"/>
  <c r="J668" i="4"/>
  <c r="L667" i="4"/>
  <c r="K408" i="3"/>
  <c r="G408" i="3"/>
  <c r="H407" i="3"/>
  <c r="J407" i="3"/>
  <c r="I408" i="3"/>
  <c r="K408" i="2"/>
  <c r="G408" i="2"/>
  <c r="L407" i="2"/>
  <c r="H407" i="2"/>
  <c r="I408" i="2"/>
  <c r="J407" i="2"/>
  <c r="Y410" i="4" l="1"/>
  <c r="J669" i="4"/>
  <c r="L668" i="4"/>
  <c r="I409" i="3"/>
  <c r="J408" i="3"/>
  <c r="H408" i="3"/>
  <c r="G409" i="3"/>
  <c r="K409" i="3"/>
  <c r="M408" i="2"/>
  <c r="N408" i="2" s="1"/>
  <c r="K409" i="2"/>
  <c r="I409" i="2"/>
  <c r="J408" i="2"/>
  <c r="L408" i="2"/>
  <c r="G409" i="2"/>
  <c r="H408" i="2"/>
  <c r="M407" i="2"/>
  <c r="N407" i="2" s="1"/>
  <c r="Y411" i="4" l="1"/>
  <c r="J670" i="4"/>
  <c r="L669" i="4"/>
  <c r="G410" i="3"/>
  <c r="H409" i="3"/>
  <c r="K410" i="3"/>
  <c r="J409" i="3"/>
  <c r="I410" i="3"/>
  <c r="J409" i="2"/>
  <c r="I410" i="2"/>
  <c r="G410" i="2"/>
  <c r="H409" i="2"/>
  <c r="L409" i="2"/>
  <c r="K410" i="2"/>
  <c r="Y412" i="4" l="1"/>
  <c r="J671" i="4"/>
  <c r="L670" i="4"/>
  <c r="H410" i="3"/>
  <c r="G411" i="3"/>
  <c r="I411" i="3"/>
  <c r="J410" i="3"/>
  <c r="K411" i="3"/>
  <c r="I411" i="2"/>
  <c r="J410" i="2"/>
  <c r="K411" i="2"/>
  <c r="L410" i="2"/>
  <c r="G411" i="2"/>
  <c r="H410" i="2"/>
  <c r="M409" i="2"/>
  <c r="N409" i="2" s="1"/>
  <c r="Y413" i="4" l="1"/>
  <c r="J672" i="4"/>
  <c r="L671" i="4"/>
  <c r="K412" i="3"/>
  <c r="G412" i="3"/>
  <c r="H411" i="3"/>
  <c r="J411" i="3"/>
  <c r="I412" i="3"/>
  <c r="H411" i="2"/>
  <c r="G412" i="2"/>
  <c r="L411" i="2"/>
  <c r="M410" i="2"/>
  <c r="N410" i="2" s="1"/>
  <c r="K412" i="2"/>
  <c r="M411" i="2"/>
  <c r="N411" i="2"/>
  <c r="I412" i="2"/>
  <c r="J411" i="2"/>
  <c r="Y414" i="4" l="1"/>
  <c r="J673" i="4"/>
  <c r="L672" i="4"/>
  <c r="H412" i="3"/>
  <c r="G413" i="3"/>
  <c r="I413" i="3"/>
  <c r="J412" i="3"/>
  <c r="K413" i="3"/>
  <c r="L412" i="2"/>
  <c r="G413" i="2"/>
  <c r="H412" i="2"/>
  <c r="M412" i="2"/>
  <c r="N412" i="2" s="1"/>
  <c r="K413" i="2"/>
  <c r="I413" i="2"/>
  <c r="J412" i="2"/>
  <c r="Y415" i="4" l="1"/>
  <c r="J674" i="4"/>
  <c r="L673" i="4"/>
  <c r="G414" i="3"/>
  <c r="H413" i="3"/>
  <c r="J413" i="3"/>
  <c r="I414" i="3"/>
  <c r="K414" i="3"/>
  <c r="K414" i="2"/>
  <c r="G414" i="2"/>
  <c r="H413" i="2"/>
  <c r="L413" i="2"/>
  <c r="I414" i="2"/>
  <c r="J413" i="2"/>
  <c r="Y416" i="4" l="1"/>
  <c r="J675" i="4"/>
  <c r="L674" i="4"/>
  <c r="I415" i="3"/>
  <c r="J414" i="3"/>
  <c r="H414" i="3"/>
  <c r="G415" i="3"/>
  <c r="K415" i="3"/>
  <c r="M414" i="2"/>
  <c r="N414" i="2" s="1"/>
  <c r="K415" i="2"/>
  <c r="I415" i="2"/>
  <c r="J414" i="2"/>
  <c r="L414" i="2"/>
  <c r="G415" i="2"/>
  <c r="H414" i="2"/>
  <c r="M413" i="2"/>
  <c r="N413" i="2" s="1"/>
  <c r="Y417" i="4" l="1"/>
  <c r="J676" i="4"/>
  <c r="L675" i="4"/>
  <c r="G416" i="3"/>
  <c r="H415" i="3"/>
  <c r="J415" i="3"/>
  <c r="I416" i="3"/>
  <c r="K416" i="3"/>
  <c r="G416" i="2"/>
  <c r="L415" i="2"/>
  <c r="H415" i="2"/>
  <c r="I416" i="2"/>
  <c r="J415" i="2"/>
  <c r="K416" i="2"/>
  <c r="M415" i="2"/>
  <c r="N415" i="2" s="1"/>
  <c r="Y418" i="4" l="1"/>
  <c r="J677" i="4"/>
  <c r="L676" i="4"/>
  <c r="I417" i="3"/>
  <c r="J416" i="3"/>
  <c r="K417" i="3"/>
  <c r="H416" i="3"/>
  <c r="G417" i="3"/>
  <c r="K417" i="2"/>
  <c r="L416" i="2"/>
  <c r="G417" i="2"/>
  <c r="H416" i="2"/>
  <c r="I417" i="2"/>
  <c r="J416" i="2"/>
  <c r="Y419" i="4" l="1"/>
  <c r="J678" i="4"/>
  <c r="L677" i="4"/>
  <c r="G418" i="3"/>
  <c r="H417" i="3"/>
  <c r="J417" i="3"/>
  <c r="I418" i="3"/>
  <c r="K418" i="3"/>
  <c r="K418" i="2"/>
  <c r="G418" i="2"/>
  <c r="L417" i="2"/>
  <c r="M417" i="2" s="1"/>
  <c r="N417" i="2" s="1"/>
  <c r="H417" i="2"/>
  <c r="J417" i="2"/>
  <c r="I418" i="2"/>
  <c r="M416" i="2"/>
  <c r="N416" i="2" s="1"/>
  <c r="Y420" i="4" l="1"/>
  <c r="J679" i="4"/>
  <c r="L678" i="4"/>
  <c r="I419" i="3"/>
  <c r="J418" i="3"/>
  <c r="H418" i="3"/>
  <c r="G419" i="3"/>
  <c r="K419" i="3"/>
  <c r="L418" i="2"/>
  <c r="H418" i="2"/>
  <c r="G419" i="2"/>
  <c r="J418" i="2"/>
  <c r="I419" i="2"/>
  <c r="K419" i="2"/>
  <c r="Y421" i="4" l="1"/>
  <c r="J680" i="4"/>
  <c r="L679" i="4"/>
  <c r="K420" i="3"/>
  <c r="J419" i="3"/>
  <c r="I420" i="3"/>
  <c r="G420" i="3"/>
  <c r="H419" i="3"/>
  <c r="K420" i="2"/>
  <c r="I420" i="2"/>
  <c r="J419" i="2"/>
  <c r="H419" i="2"/>
  <c r="G420" i="2"/>
  <c r="L419" i="2"/>
  <c r="M419" i="2" s="1"/>
  <c r="N419" i="2" s="1"/>
  <c r="M418" i="2"/>
  <c r="N418" i="2" s="1"/>
  <c r="Y422" i="4" l="1"/>
  <c r="J681" i="4"/>
  <c r="L680" i="4"/>
  <c r="H420" i="3"/>
  <c r="G421" i="3"/>
  <c r="I421" i="3"/>
  <c r="J420" i="3"/>
  <c r="K421" i="3"/>
  <c r="J420" i="2"/>
  <c r="I421" i="2"/>
  <c r="L420" i="2"/>
  <c r="H420" i="2"/>
  <c r="G421" i="2"/>
  <c r="M420" i="2"/>
  <c r="N420" i="2" s="1"/>
  <c r="K421" i="2"/>
  <c r="Y423" i="4" l="1"/>
  <c r="J682" i="4"/>
  <c r="L681" i="4"/>
  <c r="K422" i="3"/>
  <c r="G422" i="3"/>
  <c r="H421" i="3"/>
  <c r="J421" i="3"/>
  <c r="I422" i="3"/>
  <c r="G422" i="2"/>
  <c r="L421" i="2"/>
  <c r="H421" i="2"/>
  <c r="I422" i="2"/>
  <c r="J421" i="2"/>
  <c r="K422" i="2"/>
  <c r="Y424" i="4" l="1"/>
  <c r="J683" i="4"/>
  <c r="L682" i="4"/>
  <c r="H422" i="3"/>
  <c r="G423" i="3"/>
  <c r="I423" i="3"/>
  <c r="J422" i="3"/>
  <c r="K423" i="3"/>
  <c r="K423" i="2"/>
  <c r="J422" i="2"/>
  <c r="I423" i="2"/>
  <c r="M421" i="2"/>
  <c r="N421" i="2" s="1"/>
  <c r="G423" i="2"/>
  <c r="L422" i="2"/>
  <c r="M422" i="2" s="1"/>
  <c r="N422" i="2" s="1"/>
  <c r="H422" i="2"/>
  <c r="Y425" i="4" l="1"/>
  <c r="J684" i="4"/>
  <c r="L683" i="4"/>
  <c r="G424" i="3"/>
  <c r="H423" i="3"/>
  <c r="J423" i="3"/>
  <c r="I424" i="3"/>
  <c r="K424" i="3"/>
  <c r="K424" i="2"/>
  <c r="G424" i="2"/>
  <c r="L423" i="2"/>
  <c r="M423" i="2" s="1"/>
  <c r="N423" i="2" s="1"/>
  <c r="H423" i="2"/>
  <c r="J423" i="2"/>
  <c r="I424" i="2"/>
  <c r="Y426" i="4" l="1"/>
  <c r="J685" i="4"/>
  <c r="L684" i="4"/>
  <c r="K425" i="3"/>
  <c r="I425" i="3"/>
  <c r="J424" i="3"/>
  <c r="H424" i="3"/>
  <c r="G425" i="3"/>
  <c r="H424" i="2"/>
  <c r="G425" i="2"/>
  <c r="L424" i="2"/>
  <c r="M424" i="2"/>
  <c r="K425" i="2"/>
  <c r="J424" i="2"/>
  <c r="I425" i="2"/>
  <c r="N424" i="2"/>
  <c r="Y427" i="4" l="1"/>
  <c r="J686" i="4"/>
  <c r="L685" i="4"/>
  <c r="G426" i="3"/>
  <c r="H425" i="3"/>
  <c r="J425" i="3"/>
  <c r="I426" i="3"/>
  <c r="K426" i="3"/>
  <c r="K426" i="2"/>
  <c r="H425" i="2"/>
  <c r="G426" i="2"/>
  <c r="L425" i="2"/>
  <c r="J425" i="2"/>
  <c r="I426" i="2"/>
  <c r="Y428" i="4" l="1"/>
  <c r="J687" i="4"/>
  <c r="L686" i="4"/>
  <c r="K427" i="3"/>
  <c r="H426" i="3"/>
  <c r="G427" i="3"/>
  <c r="I427" i="3"/>
  <c r="J426" i="3"/>
  <c r="N426" i="2"/>
  <c r="J426" i="2"/>
  <c r="I427" i="2"/>
  <c r="M425" i="2"/>
  <c r="N425" i="2" s="1"/>
  <c r="L426" i="2"/>
  <c r="H426" i="2"/>
  <c r="G427" i="2"/>
  <c r="M426" i="2"/>
  <c r="K427" i="2"/>
  <c r="Y429" i="4" l="1"/>
  <c r="J688" i="4"/>
  <c r="L687" i="4"/>
  <c r="G428" i="3"/>
  <c r="H427" i="3"/>
  <c r="J427" i="3"/>
  <c r="I428" i="3"/>
  <c r="K428" i="3"/>
  <c r="H427" i="2"/>
  <c r="G428" i="2"/>
  <c r="L427" i="2"/>
  <c r="M427" i="2" s="1"/>
  <c r="N427" i="2" s="1"/>
  <c r="I428" i="2"/>
  <c r="J427" i="2"/>
  <c r="K428" i="2"/>
  <c r="Y430" i="4" l="1"/>
  <c r="J689" i="4"/>
  <c r="L688" i="4"/>
  <c r="I429" i="3"/>
  <c r="J428" i="3"/>
  <c r="H428" i="3"/>
  <c r="G429" i="3"/>
  <c r="K429" i="3"/>
  <c r="J428" i="2"/>
  <c r="I429" i="2"/>
  <c r="G429" i="2"/>
  <c r="L428" i="2"/>
  <c r="H428" i="2"/>
  <c r="K429" i="2"/>
  <c r="Y431" i="4" l="1"/>
  <c r="J690" i="4"/>
  <c r="L689" i="4"/>
  <c r="G430" i="3"/>
  <c r="H429" i="3"/>
  <c r="K430" i="3"/>
  <c r="J429" i="3"/>
  <c r="I430" i="3"/>
  <c r="K430" i="2"/>
  <c r="I430" i="2"/>
  <c r="J429" i="2"/>
  <c r="G430" i="2"/>
  <c r="L429" i="2"/>
  <c r="H429" i="2"/>
  <c r="M428" i="2"/>
  <c r="N428" i="2" s="1"/>
  <c r="Y432" i="4" l="1"/>
  <c r="J691" i="4"/>
  <c r="L690" i="4"/>
  <c r="K431" i="3"/>
  <c r="I431" i="3"/>
  <c r="J430" i="3"/>
  <c r="H430" i="3"/>
  <c r="G431" i="3"/>
  <c r="K431" i="2"/>
  <c r="H430" i="2"/>
  <c r="G431" i="2"/>
  <c r="L430" i="2"/>
  <c r="I431" i="2"/>
  <c r="J430" i="2"/>
  <c r="M429" i="2"/>
  <c r="N429" i="2" s="1"/>
  <c r="Y433" i="4" l="1"/>
  <c r="J692" i="4"/>
  <c r="L691" i="4"/>
  <c r="G432" i="3"/>
  <c r="H431" i="3"/>
  <c r="J431" i="3"/>
  <c r="I432" i="3"/>
  <c r="K432" i="3"/>
  <c r="G432" i="2"/>
  <c r="L431" i="2"/>
  <c r="H431" i="2"/>
  <c r="K432" i="2"/>
  <c r="M431" i="2"/>
  <c r="N431" i="2" s="1"/>
  <c r="M430" i="2"/>
  <c r="N430" i="2" s="1"/>
  <c r="J431" i="2"/>
  <c r="I432" i="2"/>
  <c r="Y434" i="4" l="1"/>
  <c r="J693" i="4"/>
  <c r="L692" i="4"/>
  <c r="I433" i="3"/>
  <c r="J432" i="3"/>
  <c r="H432" i="3"/>
  <c r="G433" i="3"/>
  <c r="K433" i="3"/>
  <c r="M432" i="2"/>
  <c r="K433" i="2"/>
  <c r="I433" i="2"/>
  <c r="N432" i="2"/>
  <c r="J432" i="2"/>
  <c r="G433" i="2"/>
  <c r="L432" i="2"/>
  <c r="H432" i="2"/>
  <c r="Y435" i="4" l="1"/>
  <c r="J694" i="4"/>
  <c r="L693" i="4"/>
  <c r="G434" i="3"/>
  <c r="H433" i="3"/>
  <c r="K434" i="3"/>
  <c r="J433" i="3"/>
  <c r="I434" i="3"/>
  <c r="K434" i="2"/>
  <c r="H433" i="2"/>
  <c r="G434" i="2"/>
  <c r="L433" i="2"/>
  <c r="M433" i="2" s="1"/>
  <c r="N433" i="2" s="1"/>
  <c r="J433" i="2"/>
  <c r="I434" i="2"/>
  <c r="Y436" i="4" l="1"/>
  <c r="J695" i="4"/>
  <c r="L694" i="4"/>
  <c r="I435" i="3"/>
  <c r="J434" i="3"/>
  <c r="H434" i="3"/>
  <c r="G435" i="3"/>
  <c r="K435" i="3"/>
  <c r="J434" i="2"/>
  <c r="I435" i="2"/>
  <c r="G435" i="2"/>
  <c r="L434" i="2"/>
  <c r="H434" i="2"/>
  <c r="M434" i="2"/>
  <c r="N434" i="2" s="1"/>
  <c r="K435" i="2"/>
  <c r="Y437" i="4" l="1"/>
  <c r="J696" i="4"/>
  <c r="L695" i="4"/>
  <c r="G436" i="3"/>
  <c r="H435" i="3"/>
  <c r="K436" i="3"/>
  <c r="J435" i="3"/>
  <c r="I436" i="3"/>
  <c r="H435" i="2"/>
  <c r="G436" i="2"/>
  <c r="L435" i="2"/>
  <c r="I436" i="2"/>
  <c r="J435" i="2"/>
  <c r="K436" i="2"/>
  <c r="Y438" i="4" l="1"/>
  <c r="J697" i="4"/>
  <c r="L696" i="4"/>
  <c r="K437" i="3"/>
  <c r="H436" i="3"/>
  <c r="G437" i="3"/>
  <c r="I437" i="3"/>
  <c r="J436" i="3"/>
  <c r="H436" i="2"/>
  <c r="L436" i="2"/>
  <c r="G437" i="2"/>
  <c r="K437" i="2"/>
  <c r="M436" i="2"/>
  <c r="N436" i="2" s="1"/>
  <c r="J436" i="2"/>
  <c r="I437" i="2"/>
  <c r="M435" i="2"/>
  <c r="N435" i="2" s="1"/>
  <c r="Y439" i="4" l="1"/>
  <c r="J698" i="4"/>
  <c r="L697" i="4"/>
  <c r="G438" i="3"/>
  <c r="H437" i="3"/>
  <c r="J437" i="3"/>
  <c r="I438" i="3"/>
  <c r="K438" i="3"/>
  <c r="I438" i="2"/>
  <c r="J437" i="2"/>
  <c r="K438" i="2"/>
  <c r="G438" i="2"/>
  <c r="L437" i="2"/>
  <c r="M437" i="2" s="1"/>
  <c r="N437" i="2" s="1"/>
  <c r="H437" i="2"/>
  <c r="Y440" i="4" l="1"/>
  <c r="J699" i="4"/>
  <c r="L698" i="4"/>
  <c r="I439" i="3"/>
  <c r="J438" i="3"/>
  <c r="H438" i="3"/>
  <c r="G439" i="3"/>
  <c r="K439" i="3"/>
  <c r="H438" i="2"/>
  <c r="G439" i="2"/>
  <c r="L438" i="2"/>
  <c r="K439" i="2"/>
  <c r="M438" i="2"/>
  <c r="I439" i="2"/>
  <c r="N438" i="2"/>
  <c r="J438" i="2"/>
  <c r="Y441" i="4" l="1"/>
  <c r="J700" i="4"/>
  <c r="L699" i="4"/>
  <c r="K440" i="3"/>
  <c r="J439" i="3"/>
  <c r="I440" i="3"/>
  <c r="G440" i="3"/>
  <c r="H439" i="3"/>
  <c r="K440" i="2"/>
  <c r="J439" i="2"/>
  <c r="I440" i="2"/>
  <c r="G440" i="2"/>
  <c r="L439" i="2"/>
  <c r="H439" i="2"/>
  <c r="Y442" i="4" l="1"/>
  <c r="J701" i="4"/>
  <c r="L700" i="4"/>
  <c r="H440" i="3"/>
  <c r="G441" i="3"/>
  <c r="I441" i="3"/>
  <c r="J440" i="3"/>
  <c r="K441" i="3"/>
  <c r="I441" i="2"/>
  <c r="J440" i="2"/>
  <c r="M439" i="2"/>
  <c r="N439" i="2" s="1"/>
  <c r="G441" i="2"/>
  <c r="L440" i="2"/>
  <c r="H440" i="2"/>
  <c r="K441" i="2"/>
  <c r="Y443" i="4" l="1"/>
  <c r="J702" i="4"/>
  <c r="L701" i="4"/>
  <c r="K442" i="3"/>
  <c r="G442" i="3"/>
  <c r="H441" i="3"/>
  <c r="J441" i="3"/>
  <c r="I442" i="3"/>
  <c r="H441" i="2"/>
  <c r="G442" i="2"/>
  <c r="L441" i="2"/>
  <c r="K442" i="2"/>
  <c r="M441" i="2"/>
  <c r="N441" i="2" s="1"/>
  <c r="M440" i="2"/>
  <c r="N440" i="2" s="1"/>
  <c r="J441" i="2"/>
  <c r="I442" i="2"/>
  <c r="Y444" i="4" l="1"/>
  <c r="J703" i="4"/>
  <c r="L702" i="4"/>
  <c r="I443" i="3"/>
  <c r="J442" i="3"/>
  <c r="H442" i="3"/>
  <c r="G443" i="3"/>
  <c r="K443" i="3"/>
  <c r="G443" i="2"/>
  <c r="L442" i="2"/>
  <c r="H442" i="2"/>
  <c r="J442" i="2"/>
  <c r="I443" i="2"/>
  <c r="K443" i="2"/>
  <c r="Y445" i="4" l="1"/>
  <c r="J704" i="4"/>
  <c r="L703" i="4"/>
  <c r="G444" i="3"/>
  <c r="H443" i="3"/>
  <c r="K444" i="3"/>
  <c r="J443" i="3"/>
  <c r="I444" i="3"/>
  <c r="I444" i="2"/>
  <c r="J443" i="2"/>
  <c r="K444" i="2"/>
  <c r="M443" i="2"/>
  <c r="N443" i="2" s="1"/>
  <c r="H443" i="2"/>
  <c r="G444" i="2"/>
  <c r="L443" i="2"/>
  <c r="M442" i="2"/>
  <c r="N442" i="2" s="1"/>
  <c r="Y446" i="4" l="1"/>
  <c r="J705" i="4"/>
  <c r="L704" i="4"/>
  <c r="I445" i="3"/>
  <c r="J444" i="3"/>
  <c r="H444" i="3"/>
  <c r="G445" i="3"/>
  <c r="K445" i="3"/>
  <c r="K445" i="2"/>
  <c r="M444" i="2"/>
  <c r="J444" i="2"/>
  <c r="I445" i="2"/>
  <c r="N444" i="2"/>
  <c r="H444" i="2"/>
  <c r="G445" i="2"/>
  <c r="L444" i="2"/>
  <c r="Y447" i="4" l="1"/>
  <c r="J706" i="4"/>
  <c r="L705" i="4"/>
  <c r="G446" i="3"/>
  <c r="H445" i="3"/>
  <c r="K446" i="3"/>
  <c r="J445" i="3"/>
  <c r="I446" i="3"/>
  <c r="G446" i="2"/>
  <c r="L445" i="2"/>
  <c r="H445" i="2"/>
  <c r="I446" i="2"/>
  <c r="J445" i="2"/>
  <c r="M445" i="2"/>
  <c r="N445" i="2" s="1"/>
  <c r="K446" i="2"/>
  <c r="Y448" i="4" l="1"/>
  <c r="J707" i="4"/>
  <c r="L706" i="4"/>
  <c r="K447" i="3"/>
  <c r="I447" i="3"/>
  <c r="J446" i="3"/>
  <c r="H446" i="3"/>
  <c r="G447" i="3"/>
  <c r="K447" i="2"/>
  <c r="I447" i="2"/>
  <c r="J446" i="2"/>
  <c r="H446" i="2"/>
  <c r="G447" i="2"/>
  <c r="L446" i="2"/>
  <c r="M446" i="2" s="1"/>
  <c r="N446" i="2" s="1"/>
  <c r="Y449" i="4" l="1"/>
  <c r="J708" i="4"/>
  <c r="L707" i="4"/>
  <c r="J447" i="3"/>
  <c r="I448" i="3"/>
  <c r="G448" i="3"/>
  <c r="H447" i="3"/>
  <c r="K448" i="3"/>
  <c r="G448" i="2"/>
  <c r="L447" i="2"/>
  <c r="H447" i="2"/>
  <c r="J447" i="2"/>
  <c r="I448" i="2"/>
  <c r="K448" i="2"/>
  <c r="Y450" i="4" l="1"/>
  <c r="J709" i="4"/>
  <c r="L708" i="4"/>
  <c r="I449" i="3"/>
  <c r="J448" i="3"/>
  <c r="K449" i="3"/>
  <c r="H448" i="3"/>
  <c r="G449" i="3"/>
  <c r="K449" i="2"/>
  <c r="I449" i="2"/>
  <c r="J448" i="2"/>
  <c r="M447" i="2"/>
  <c r="N447" i="2" s="1"/>
  <c r="G449" i="2"/>
  <c r="L448" i="2"/>
  <c r="M448" i="2" s="1"/>
  <c r="N448" i="2" s="1"/>
  <c r="H448" i="2"/>
  <c r="Y451" i="4" l="1"/>
  <c r="J710" i="4"/>
  <c r="L709" i="4"/>
  <c r="G450" i="3"/>
  <c r="H449" i="3"/>
  <c r="J449" i="3"/>
  <c r="I450" i="3"/>
  <c r="K450" i="3"/>
  <c r="J449" i="2"/>
  <c r="I450" i="2"/>
  <c r="K450" i="2"/>
  <c r="M449" i="2"/>
  <c r="N449" i="2" s="1"/>
  <c r="H449" i="2"/>
  <c r="G450" i="2"/>
  <c r="L449" i="2"/>
  <c r="Y452" i="4" l="1"/>
  <c r="J711" i="4"/>
  <c r="L710" i="4"/>
  <c r="K451" i="3"/>
  <c r="I451" i="3"/>
  <c r="J450" i="3"/>
  <c r="H450" i="3"/>
  <c r="G451" i="3"/>
  <c r="G451" i="2"/>
  <c r="L450" i="2"/>
  <c r="H450" i="2"/>
  <c r="J450" i="2"/>
  <c r="I451" i="2"/>
  <c r="M450" i="2"/>
  <c r="N450" i="2" s="1"/>
  <c r="K451" i="2"/>
  <c r="Y453" i="4" l="1"/>
  <c r="J712" i="4"/>
  <c r="L711" i="4"/>
  <c r="J451" i="3"/>
  <c r="I452" i="3"/>
  <c r="G452" i="3"/>
  <c r="H451" i="3"/>
  <c r="K452" i="3"/>
  <c r="I452" i="2"/>
  <c r="J451" i="2"/>
  <c r="K452" i="2"/>
  <c r="M451" i="2"/>
  <c r="N451" i="2" s="1"/>
  <c r="H451" i="2"/>
  <c r="G452" i="2"/>
  <c r="L451" i="2"/>
  <c r="Y454" i="4" l="1"/>
  <c r="J713" i="4"/>
  <c r="L712" i="4"/>
  <c r="K453" i="3"/>
  <c r="I453" i="3"/>
  <c r="J452" i="3"/>
  <c r="H452" i="3"/>
  <c r="G453" i="3"/>
  <c r="H452" i="2"/>
  <c r="L452" i="2"/>
  <c r="G453" i="2"/>
  <c r="K453" i="2"/>
  <c r="M452" i="2"/>
  <c r="N452" i="2" s="1"/>
  <c r="J452" i="2"/>
  <c r="I453" i="2"/>
  <c r="Y455" i="4" l="1"/>
  <c r="J714" i="4"/>
  <c r="L713" i="4"/>
  <c r="G454" i="3"/>
  <c r="H453" i="3"/>
  <c r="J453" i="3"/>
  <c r="I454" i="3"/>
  <c r="K454" i="3"/>
  <c r="G454" i="2"/>
  <c r="L453" i="2"/>
  <c r="H453" i="2"/>
  <c r="I454" i="2"/>
  <c r="J453" i="2"/>
  <c r="M453" i="2"/>
  <c r="N453" i="2" s="1"/>
  <c r="K454" i="2"/>
  <c r="Y456" i="4" l="1"/>
  <c r="J715" i="4"/>
  <c r="L714" i="4"/>
  <c r="I455" i="3"/>
  <c r="J454" i="3"/>
  <c r="K455" i="3"/>
  <c r="H454" i="3"/>
  <c r="G455" i="3"/>
  <c r="I455" i="2"/>
  <c r="J454" i="2"/>
  <c r="K455" i="2"/>
  <c r="M454" i="2"/>
  <c r="N454" i="2" s="1"/>
  <c r="H454" i="2"/>
  <c r="G455" i="2"/>
  <c r="L454" i="2"/>
  <c r="Y457" i="4" l="1"/>
  <c r="J716" i="4"/>
  <c r="L715" i="4"/>
  <c r="G456" i="3"/>
  <c r="H455" i="3"/>
  <c r="J455" i="3"/>
  <c r="I456" i="3"/>
  <c r="K456" i="3"/>
  <c r="G456" i="2"/>
  <c r="L455" i="2"/>
  <c r="H455" i="2"/>
  <c r="J455" i="2"/>
  <c r="I456" i="2"/>
  <c r="K456" i="2"/>
  <c r="M455" i="2"/>
  <c r="N455" i="2" s="1"/>
  <c r="Y458" i="4" l="1"/>
  <c r="J717" i="4"/>
  <c r="L716" i="4"/>
  <c r="I457" i="3"/>
  <c r="J456" i="3"/>
  <c r="H456" i="3"/>
  <c r="G457" i="3"/>
  <c r="K457" i="3"/>
  <c r="I457" i="2"/>
  <c r="J456" i="2"/>
  <c r="K457" i="2"/>
  <c r="G457" i="2"/>
  <c r="L456" i="2"/>
  <c r="H456" i="2"/>
  <c r="Y459" i="4" l="1"/>
  <c r="J718" i="4"/>
  <c r="L717" i="4"/>
  <c r="K458" i="3"/>
  <c r="G458" i="3"/>
  <c r="H457" i="3"/>
  <c r="J457" i="3"/>
  <c r="I458" i="3"/>
  <c r="K458" i="2"/>
  <c r="H457" i="2"/>
  <c r="G458" i="2"/>
  <c r="L457" i="2"/>
  <c r="M456" i="2"/>
  <c r="N456" i="2" s="1"/>
  <c r="J457" i="2"/>
  <c r="I458" i="2"/>
  <c r="Y460" i="4" l="1"/>
  <c r="J719" i="4"/>
  <c r="L718" i="4"/>
  <c r="H458" i="3"/>
  <c r="G459" i="3"/>
  <c r="I459" i="3"/>
  <c r="J458" i="3"/>
  <c r="K459" i="3"/>
  <c r="M457" i="2"/>
  <c r="N457" i="2" s="1"/>
  <c r="G459" i="2"/>
  <c r="L458" i="2"/>
  <c r="M458" i="2" s="1"/>
  <c r="N458" i="2" s="1"/>
  <c r="H458" i="2"/>
  <c r="J458" i="2"/>
  <c r="I459" i="2"/>
  <c r="K459" i="2"/>
  <c r="Y461" i="4" l="1"/>
  <c r="J720" i="4"/>
  <c r="L719" i="4"/>
  <c r="G460" i="3"/>
  <c r="H459" i="3"/>
  <c r="J459" i="3"/>
  <c r="I460" i="3"/>
  <c r="K460" i="3"/>
  <c r="H459" i="2"/>
  <c r="G460" i="2"/>
  <c r="L459" i="2"/>
  <c r="K460" i="2"/>
  <c r="M459" i="2"/>
  <c r="N459" i="2" s="1"/>
  <c r="I460" i="2"/>
  <c r="J459" i="2"/>
  <c r="Y462" i="4" l="1"/>
  <c r="J721" i="4"/>
  <c r="L720" i="4"/>
  <c r="I461" i="3"/>
  <c r="J460" i="3"/>
  <c r="H460" i="3"/>
  <c r="G461" i="3"/>
  <c r="K461" i="3"/>
  <c r="K461" i="2"/>
  <c r="H460" i="2"/>
  <c r="G461" i="2"/>
  <c r="L460" i="2"/>
  <c r="J460" i="2"/>
  <c r="I461" i="2"/>
  <c r="Y463" i="4" l="1"/>
  <c r="J722" i="4"/>
  <c r="L721" i="4"/>
  <c r="G462" i="3"/>
  <c r="H461" i="3"/>
  <c r="K462" i="3"/>
  <c r="J461" i="3"/>
  <c r="I462" i="3"/>
  <c r="I462" i="2"/>
  <c r="J461" i="2"/>
  <c r="M460" i="2"/>
  <c r="N460" i="2" s="1"/>
  <c r="G462" i="2"/>
  <c r="L461" i="2"/>
  <c r="H461" i="2"/>
  <c r="M461" i="2"/>
  <c r="N461" i="2" s="1"/>
  <c r="K462" i="2"/>
  <c r="Y464" i="4" l="1"/>
  <c r="J723" i="4"/>
  <c r="L722" i="4"/>
  <c r="K463" i="3"/>
  <c r="I463" i="3"/>
  <c r="J462" i="3"/>
  <c r="H462" i="3"/>
  <c r="G463" i="3"/>
  <c r="I463" i="2"/>
  <c r="J462" i="2"/>
  <c r="H462" i="2"/>
  <c r="G463" i="2"/>
  <c r="L462" i="2"/>
  <c r="K463" i="2"/>
  <c r="Y465" i="4" l="1"/>
  <c r="J724" i="4"/>
  <c r="L723" i="4"/>
  <c r="G464" i="3"/>
  <c r="H463" i="3"/>
  <c r="J463" i="3"/>
  <c r="I464" i="3"/>
  <c r="K464" i="3"/>
  <c r="G464" i="2"/>
  <c r="L463" i="2"/>
  <c r="H463" i="2"/>
  <c r="K464" i="2"/>
  <c r="M463" i="2"/>
  <c r="N463" i="2" s="1"/>
  <c r="M462" i="2"/>
  <c r="N462" i="2" s="1"/>
  <c r="J463" i="2"/>
  <c r="I464" i="2"/>
  <c r="Y466" i="4" l="1"/>
  <c r="J725" i="4"/>
  <c r="L724" i="4"/>
  <c r="I465" i="3"/>
  <c r="J464" i="3"/>
  <c r="K465" i="3"/>
  <c r="H464" i="3"/>
  <c r="G465" i="3"/>
  <c r="I465" i="2"/>
  <c r="J464" i="2"/>
  <c r="K465" i="2"/>
  <c r="G465" i="2"/>
  <c r="L464" i="2"/>
  <c r="H464" i="2"/>
  <c r="Y467" i="4" l="1"/>
  <c r="J726" i="4"/>
  <c r="L725" i="4"/>
  <c r="J465" i="3"/>
  <c r="I466" i="3"/>
  <c r="G466" i="3"/>
  <c r="H465" i="3"/>
  <c r="K466" i="3"/>
  <c r="H465" i="2"/>
  <c r="G466" i="2"/>
  <c r="L465" i="2"/>
  <c r="J465" i="2"/>
  <c r="I466" i="2"/>
  <c r="K466" i="2"/>
  <c r="M465" i="2"/>
  <c r="N465" i="2" s="1"/>
  <c r="M464" i="2"/>
  <c r="N464" i="2" s="1"/>
  <c r="Y468" i="4" l="1"/>
  <c r="J727" i="4"/>
  <c r="L726" i="4"/>
  <c r="K467" i="3"/>
  <c r="I467" i="3"/>
  <c r="J466" i="3"/>
  <c r="H466" i="3"/>
  <c r="G467" i="3"/>
  <c r="K467" i="2"/>
  <c r="G467" i="2"/>
  <c r="L466" i="2"/>
  <c r="H466" i="2"/>
  <c r="J466" i="2"/>
  <c r="I467" i="2"/>
  <c r="Y469" i="4" l="1"/>
  <c r="J728" i="4"/>
  <c r="L727" i="4"/>
  <c r="J467" i="3"/>
  <c r="I468" i="3"/>
  <c r="G468" i="3"/>
  <c r="H467" i="3"/>
  <c r="K468" i="3"/>
  <c r="K468" i="2"/>
  <c r="I468" i="2"/>
  <c r="J467" i="2"/>
  <c r="H467" i="2"/>
  <c r="G468" i="2"/>
  <c r="L467" i="2"/>
  <c r="M466" i="2"/>
  <c r="N466" i="2" s="1"/>
  <c r="Y470" i="4" l="1"/>
  <c r="J729" i="4"/>
  <c r="L728" i="4"/>
  <c r="I469" i="3"/>
  <c r="J468" i="3"/>
  <c r="H468" i="3"/>
  <c r="G469" i="3"/>
  <c r="K469" i="3"/>
  <c r="J468" i="2"/>
  <c r="I469" i="2"/>
  <c r="H468" i="2"/>
  <c r="L468" i="2"/>
  <c r="G469" i="2"/>
  <c r="M467" i="2"/>
  <c r="N467" i="2" s="1"/>
  <c r="K469" i="2"/>
  <c r="Y471" i="4" l="1"/>
  <c r="J730" i="4"/>
  <c r="L729" i="4"/>
  <c r="G470" i="3"/>
  <c r="H469" i="3"/>
  <c r="K470" i="3"/>
  <c r="J469" i="3"/>
  <c r="I470" i="3"/>
  <c r="M469" i="2"/>
  <c r="N469" i="2" s="1"/>
  <c r="K470" i="2"/>
  <c r="G470" i="2"/>
  <c r="L469" i="2"/>
  <c r="H469" i="2"/>
  <c r="I470" i="2"/>
  <c r="J469" i="2"/>
  <c r="M468" i="2"/>
  <c r="N468" i="2" s="1"/>
  <c r="Y472" i="4" l="1"/>
  <c r="J731" i="4"/>
  <c r="L730" i="4"/>
  <c r="I471" i="3"/>
  <c r="J470" i="3"/>
  <c r="K471" i="3"/>
  <c r="H470" i="3"/>
  <c r="G471" i="3"/>
  <c r="H470" i="2"/>
  <c r="G471" i="2"/>
  <c r="L470" i="2"/>
  <c r="I471" i="2"/>
  <c r="J470" i="2"/>
  <c r="K471" i="2"/>
  <c r="M470" i="2"/>
  <c r="N470" i="2" s="1"/>
  <c r="Y473" i="4" l="1"/>
  <c r="J732" i="4"/>
  <c r="L731" i="4"/>
  <c r="G472" i="3"/>
  <c r="H471" i="3"/>
  <c r="J471" i="3"/>
  <c r="I472" i="3"/>
  <c r="K472" i="3"/>
  <c r="K472" i="2"/>
  <c r="G472" i="2"/>
  <c r="L471" i="2"/>
  <c r="H471" i="2"/>
  <c r="J471" i="2"/>
  <c r="I472" i="2"/>
  <c r="Y474" i="4" l="1"/>
  <c r="J733" i="4"/>
  <c r="L732" i="4"/>
  <c r="I473" i="3"/>
  <c r="J472" i="3"/>
  <c r="H472" i="3"/>
  <c r="G473" i="3"/>
  <c r="K473" i="3"/>
  <c r="K473" i="2"/>
  <c r="I473" i="2"/>
  <c r="J472" i="2"/>
  <c r="G473" i="2"/>
  <c r="L472" i="2"/>
  <c r="H472" i="2"/>
  <c r="M471" i="2"/>
  <c r="N471" i="2" s="1"/>
  <c r="Y475" i="4" l="1"/>
  <c r="J734" i="4"/>
  <c r="L733" i="4"/>
  <c r="K474" i="3"/>
  <c r="J473" i="3"/>
  <c r="I474" i="3"/>
  <c r="G474" i="3"/>
  <c r="H473" i="3"/>
  <c r="H473" i="2"/>
  <c r="G474" i="2"/>
  <c r="L473" i="2"/>
  <c r="J473" i="2"/>
  <c r="I474" i="2"/>
  <c r="K474" i="2"/>
  <c r="M473" i="2"/>
  <c r="N473" i="2" s="1"/>
  <c r="M472" i="2"/>
  <c r="N472" i="2" s="1"/>
  <c r="Y476" i="4" l="1"/>
  <c r="J735" i="4"/>
  <c r="L734" i="4"/>
  <c r="H474" i="3"/>
  <c r="G475" i="3"/>
  <c r="I475" i="3"/>
  <c r="J474" i="3"/>
  <c r="K475" i="3"/>
  <c r="M474" i="2"/>
  <c r="N474" i="2" s="1"/>
  <c r="K475" i="2"/>
  <c r="J474" i="2"/>
  <c r="I475" i="2"/>
  <c r="G475" i="2"/>
  <c r="L474" i="2"/>
  <c r="H474" i="2"/>
  <c r="Y477" i="4" l="1"/>
  <c r="J736" i="4"/>
  <c r="L735" i="4"/>
  <c r="G476" i="3"/>
  <c r="H475" i="3"/>
  <c r="J475" i="3"/>
  <c r="I476" i="3"/>
  <c r="K476" i="3"/>
  <c r="I476" i="2"/>
  <c r="J475" i="2"/>
  <c r="H475" i="2"/>
  <c r="G476" i="2"/>
  <c r="L475" i="2"/>
  <c r="K476" i="2"/>
  <c r="M475" i="2"/>
  <c r="N475" i="2" s="1"/>
  <c r="Y478" i="4" l="1"/>
  <c r="J737" i="4"/>
  <c r="L736" i="4"/>
  <c r="I477" i="3"/>
  <c r="J476" i="3"/>
  <c r="H476" i="3"/>
  <c r="G477" i="3"/>
  <c r="K477" i="3"/>
  <c r="K477" i="2"/>
  <c r="H476" i="2"/>
  <c r="G477" i="2"/>
  <c r="L476" i="2"/>
  <c r="J476" i="2"/>
  <c r="I477" i="2"/>
  <c r="Y479" i="4" l="1"/>
  <c r="J738" i="4"/>
  <c r="L737" i="4"/>
  <c r="K478" i="3"/>
  <c r="G478" i="3"/>
  <c r="H477" i="3"/>
  <c r="J477" i="3"/>
  <c r="I478" i="3"/>
  <c r="I478" i="2"/>
  <c r="J477" i="2"/>
  <c r="G478" i="2"/>
  <c r="L477" i="2"/>
  <c r="H477" i="2"/>
  <c r="M477" i="2"/>
  <c r="N477" i="2" s="1"/>
  <c r="K478" i="2"/>
  <c r="M476" i="2"/>
  <c r="N476" i="2" s="1"/>
  <c r="Y480" i="4" l="1"/>
  <c r="J739" i="4"/>
  <c r="L738" i="4"/>
  <c r="H478" i="3"/>
  <c r="G479" i="3"/>
  <c r="I479" i="3"/>
  <c r="J478" i="3"/>
  <c r="K479" i="3"/>
  <c r="I479" i="2"/>
  <c r="J478" i="2"/>
  <c r="H478" i="2"/>
  <c r="G479" i="2"/>
  <c r="L478" i="2"/>
  <c r="K479" i="2"/>
  <c r="M478" i="2"/>
  <c r="N478" i="2" s="1"/>
  <c r="Y481" i="4" l="1"/>
  <c r="J740" i="4"/>
  <c r="L739" i="4"/>
  <c r="J479" i="3"/>
  <c r="I480" i="3"/>
  <c r="G480" i="3"/>
  <c r="H479" i="3"/>
  <c r="K480" i="3"/>
  <c r="K480" i="2"/>
  <c r="J479" i="2"/>
  <c r="I480" i="2"/>
  <c r="G480" i="2"/>
  <c r="L479" i="2"/>
  <c r="H479" i="2"/>
  <c r="Y482" i="4" l="1"/>
  <c r="J741" i="4"/>
  <c r="L740" i="4"/>
  <c r="K481" i="3"/>
  <c r="I481" i="3"/>
  <c r="J480" i="3"/>
  <c r="H480" i="3"/>
  <c r="G481" i="3"/>
  <c r="M480" i="2"/>
  <c r="N480" i="2" s="1"/>
  <c r="K481" i="2"/>
  <c r="G481" i="2"/>
  <c r="L480" i="2"/>
  <c r="H480" i="2"/>
  <c r="I481" i="2"/>
  <c r="J480" i="2"/>
  <c r="M479" i="2"/>
  <c r="N479" i="2" s="1"/>
  <c r="Y483" i="4" l="1"/>
  <c r="J742" i="4"/>
  <c r="L741" i="4"/>
  <c r="J481" i="3"/>
  <c r="I482" i="3"/>
  <c r="G482" i="3"/>
  <c r="H481" i="3"/>
  <c r="K482" i="3"/>
  <c r="H481" i="2"/>
  <c r="G482" i="2"/>
  <c r="L481" i="2"/>
  <c r="J481" i="2"/>
  <c r="I482" i="2"/>
  <c r="K482" i="2"/>
  <c r="Y484" i="4" l="1"/>
  <c r="J743" i="4"/>
  <c r="L742" i="4"/>
  <c r="I483" i="3"/>
  <c r="J482" i="3"/>
  <c r="H482" i="3"/>
  <c r="G483" i="3"/>
  <c r="K483" i="3"/>
  <c r="M482" i="2"/>
  <c r="N482" i="2" s="1"/>
  <c r="K483" i="2"/>
  <c r="G483" i="2"/>
  <c r="L482" i="2"/>
  <c r="H482" i="2"/>
  <c r="J482" i="2"/>
  <c r="I483" i="2"/>
  <c r="M481" i="2"/>
  <c r="N481" i="2" s="1"/>
  <c r="Y485" i="4" l="1"/>
  <c r="J744" i="4"/>
  <c r="L743" i="4"/>
  <c r="K484" i="3"/>
  <c r="G484" i="3"/>
  <c r="H483" i="3"/>
  <c r="J483" i="3"/>
  <c r="I484" i="3"/>
  <c r="H483" i="2"/>
  <c r="G484" i="2"/>
  <c r="L483" i="2"/>
  <c r="I484" i="2"/>
  <c r="J483" i="2"/>
  <c r="K484" i="2"/>
  <c r="Y486" i="4" l="1"/>
  <c r="J745" i="4"/>
  <c r="L744" i="4"/>
  <c r="I485" i="3"/>
  <c r="J484" i="3"/>
  <c r="H484" i="3"/>
  <c r="G485" i="3"/>
  <c r="K485" i="3"/>
  <c r="H484" i="2"/>
  <c r="L484" i="2"/>
  <c r="G485" i="2"/>
  <c r="K485" i="2"/>
  <c r="M484" i="2"/>
  <c r="J484" i="2"/>
  <c r="I485" i="2"/>
  <c r="N484" i="2"/>
  <c r="M483" i="2"/>
  <c r="N483" i="2" s="1"/>
  <c r="Y487" i="4" l="1"/>
  <c r="J746" i="4"/>
  <c r="L745" i="4"/>
  <c r="K486" i="3"/>
  <c r="J485" i="3"/>
  <c r="I486" i="3"/>
  <c r="G486" i="3"/>
  <c r="H485" i="3"/>
  <c r="I486" i="2"/>
  <c r="J485" i="2"/>
  <c r="G486" i="2"/>
  <c r="L485" i="2"/>
  <c r="H485" i="2"/>
  <c r="M485" i="2"/>
  <c r="N485" i="2" s="1"/>
  <c r="K486" i="2"/>
  <c r="Y488" i="4" l="1"/>
  <c r="J747" i="4"/>
  <c r="L746" i="4"/>
  <c r="I487" i="3"/>
  <c r="J486" i="3"/>
  <c r="H486" i="3"/>
  <c r="G487" i="3"/>
  <c r="K487" i="3"/>
  <c r="K487" i="2"/>
  <c r="H486" i="2"/>
  <c r="G487" i="2"/>
  <c r="L486" i="2"/>
  <c r="I487" i="2"/>
  <c r="J486" i="2"/>
  <c r="Y489" i="4" l="1"/>
  <c r="J748" i="4"/>
  <c r="L747" i="4"/>
  <c r="G488" i="3"/>
  <c r="H487" i="3"/>
  <c r="J487" i="3"/>
  <c r="I488" i="3"/>
  <c r="K488" i="3"/>
  <c r="G488" i="2"/>
  <c r="L487" i="2"/>
  <c r="H487" i="2"/>
  <c r="K488" i="2"/>
  <c r="M487" i="2"/>
  <c r="J487" i="2"/>
  <c r="I488" i="2"/>
  <c r="N487" i="2"/>
  <c r="M486" i="2"/>
  <c r="N486" i="2" s="1"/>
  <c r="Y490" i="4" l="1"/>
  <c r="J749" i="4"/>
  <c r="L748" i="4"/>
  <c r="I489" i="3"/>
  <c r="J488" i="3"/>
  <c r="H488" i="3"/>
  <c r="G489" i="3"/>
  <c r="K489" i="3"/>
  <c r="I489" i="2"/>
  <c r="J488" i="2"/>
  <c r="K489" i="2"/>
  <c r="G489" i="2"/>
  <c r="L488" i="2"/>
  <c r="H488" i="2"/>
  <c r="Y491" i="4" l="1"/>
  <c r="J750" i="4"/>
  <c r="L749" i="4"/>
  <c r="K490" i="3"/>
  <c r="G490" i="3"/>
  <c r="H489" i="3"/>
  <c r="J489" i="3"/>
  <c r="I490" i="3"/>
  <c r="M488" i="2"/>
  <c r="N488" i="2" s="1"/>
  <c r="J489" i="2"/>
  <c r="I490" i="2"/>
  <c r="H489" i="2"/>
  <c r="G490" i="2"/>
  <c r="L489" i="2"/>
  <c r="K490" i="2"/>
  <c r="Y492" i="4" l="1"/>
  <c r="J751" i="4"/>
  <c r="L750" i="4"/>
  <c r="H490" i="3"/>
  <c r="G491" i="3"/>
  <c r="I491" i="3"/>
  <c r="J490" i="3"/>
  <c r="K491" i="3"/>
  <c r="K491" i="2"/>
  <c r="J490" i="2"/>
  <c r="I491" i="2"/>
  <c r="G491" i="2"/>
  <c r="L490" i="2"/>
  <c r="H490" i="2"/>
  <c r="M489" i="2"/>
  <c r="N489" i="2" s="1"/>
  <c r="Y493" i="4" l="1"/>
  <c r="J752" i="4"/>
  <c r="L751" i="4"/>
  <c r="J491" i="3"/>
  <c r="I492" i="3"/>
  <c r="G492" i="3"/>
  <c r="H491" i="3"/>
  <c r="K492" i="3"/>
  <c r="H491" i="2"/>
  <c r="G492" i="2"/>
  <c r="L491" i="2"/>
  <c r="M490" i="2"/>
  <c r="N490" i="2" s="1"/>
  <c r="I492" i="2"/>
  <c r="J491" i="2"/>
  <c r="K492" i="2"/>
  <c r="Y494" i="4" l="1"/>
  <c r="J753" i="4"/>
  <c r="L752" i="4"/>
  <c r="I493" i="3"/>
  <c r="J492" i="3"/>
  <c r="K493" i="3"/>
  <c r="H492" i="3"/>
  <c r="G493" i="3"/>
  <c r="K493" i="2"/>
  <c r="J492" i="2"/>
  <c r="I493" i="2"/>
  <c r="H492" i="2"/>
  <c r="G493" i="2"/>
  <c r="L492" i="2"/>
  <c r="M491" i="2"/>
  <c r="N491" i="2" s="1"/>
  <c r="Y495" i="4" l="1"/>
  <c r="J754" i="4"/>
  <c r="L753" i="4"/>
  <c r="G494" i="3"/>
  <c r="H493" i="3"/>
  <c r="J493" i="3"/>
  <c r="I494" i="3"/>
  <c r="K494" i="3"/>
  <c r="K494" i="2"/>
  <c r="G494" i="2"/>
  <c r="L493" i="2"/>
  <c r="H493" i="2"/>
  <c r="I494" i="2"/>
  <c r="J493" i="2"/>
  <c r="M492" i="2"/>
  <c r="N492" i="2" s="1"/>
  <c r="Y496" i="4" l="1"/>
  <c r="J755" i="4"/>
  <c r="L754" i="4"/>
  <c r="K495" i="3"/>
  <c r="H494" i="3"/>
  <c r="G495" i="3"/>
  <c r="I495" i="3"/>
  <c r="J494" i="3"/>
  <c r="I495" i="2"/>
  <c r="J494" i="2"/>
  <c r="K495" i="2"/>
  <c r="M494" i="2"/>
  <c r="N494" i="2" s="1"/>
  <c r="H494" i="2"/>
  <c r="G495" i="2"/>
  <c r="L494" i="2"/>
  <c r="M493" i="2"/>
  <c r="N493" i="2" s="1"/>
  <c r="Y497" i="4" l="1"/>
  <c r="J756" i="4"/>
  <c r="L755" i="4"/>
  <c r="G496" i="3"/>
  <c r="H495" i="3"/>
  <c r="J495" i="3"/>
  <c r="I496" i="3"/>
  <c r="K496" i="3"/>
  <c r="G496" i="2"/>
  <c r="L495" i="2"/>
  <c r="H495" i="2"/>
  <c r="K496" i="2"/>
  <c r="M495" i="2"/>
  <c r="J495" i="2"/>
  <c r="I496" i="2"/>
  <c r="N495" i="2"/>
  <c r="Y498" i="4" l="1"/>
  <c r="J757" i="4"/>
  <c r="L756" i="4"/>
  <c r="I497" i="3"/>
  <c r="J496" i="3"/>
  <c r="K497" i="3"/>
  <c r="H496" i="3"/>
  <c r="G497" i="3"/>
  <c r="I497" i="2"/>
  <c r="J496" i="2"/>
  <c r="K497" i="2"/>
  <c r="G497" i="2"/>
  <c r="L496" i="2"/>
  <c r="H496" i="2"/>
  <c r="Y499" i="4" l="1"/>
  <c r="J758" i="4"/>
  <c r="L757" i="4"/>
  <c r="K498" i="3"/>
  <c r="J497" i="3"/>
  <c r="I498" i="3"/>
  <c r="G498" i="3"/>
  <c r="H497" i="3"/>
  <c r="M496" i="2"/>
  <c r="N496" i="2" s="1"/>
  <c r="J497" i="2"/>
  <c r="I498" i="2"/>
  <c r="H497" i="2"/>
  <c r="G498" i="2"/>
  <c r="L497" i="2"/>
  <c r="K498" i="2"/>
  <c r="Y500" i="4" l="1"/>
  <c r="J759" i="4"/>
  <c r="L758" i="4"/>
  <c r="I499" i="3"/>
  <c r="J498" i="3"/>
  <c r="H498" i="3"/>
  <c r="G499" i="3"/>
  <c r="K499" i="3"/>
  <c r="M498" i="2"/>
  <c r="N498" i="2" s="1"/>
  <c r="K499" i="2"/>
  <c r="G499" i="2"/>
  <c r="L498" i="2"/>
  <c r="H498" i="2"/>
  <c r="J498" i="2"/>
  <c r="I499" i="2"/>
  <c r="M497" i="2"/>
  <c r="N497" i="2" s="1"/>
  <c r="Y501" i="4" l="1"/>
  <c r="J760" i="4"/>
  <c r="L759" i="4"/>
  <c r="G500" i="3"/>
  <c r="H499" i="3"/>
  <c r="J499" i="3"/>
  <c r="I500" i="3"/>
  <c r="K500" i="3"/>
  <c r="H499" i="2"/>
  <c r="G500" i="2"/>
  <c r="L499" i="2"/>
  <c r="I500" i="2"/>
  <c r="J499" i="2"/>
  <c r="K500" i="2"/>
  <c r="M499" i="2"/>
  <c r="N499" i="2" s="1"/>
  <c r="Y502" i="4" l="1"/>
  <c r="J761" i="4"/>
  <c r="L760" i="4"/>
  <c r="I501" i="3"/>
  <c r="J500" i="3"/>
  <c r="H500" i="3"/>
  <c r="G501" i="3"/>
  <c r="K501" i="3"/>
  <c r="K501" i="2"/>
  <c r="H500" i="2"/>
  <c r="L500" i="2"/>
  <c r="G501" i="2"/>
  <c r="J500" i="2"/>
  <c r="I501" i="2"/>
  <c r="Y503" i="4" l="1"/>
  <c r="J762" i="4"/>
  <c r="L761" i="4"/>
  <c r="K502" i="3"/>
  <c r="G502" i="3"/>
  <c r="H501" i="3"/>
  <c r="J501" i="3"/>
  <c r="I502" i="3"/>
  <c r="K502" i="2"/>
  <c r="G502" i="2"/>
  <c r="L501" i="2"/>
  <c r="H501" i="2"/>
  <c r="I502" i="2"/>
  <c r="J501" i="2"/>
  <c r="M500" i="2"/>
  <c r="N500" i="2" s="1"/>
  <c r="Y504" i="4" l="1"/>
  <c r="J763" i="4"/>
  <c r="L762" i="4"/>
  <c r="I503" i="3"/>
  <c r="J502" i="3"/>
  <c r="H502" i="3"/>
  <c r="G503" i="3"/>
  <c r="K503" i="3"/>
  <c r="H502" i="2"/>
  <c r="G503" i="2"/>
  <c r="L502" i="2"/>
  <c r="I503" i="2"/>
  <c r="J502" i="2"/>
  <c r="K503" i="2"/>
  <c r="M502" i="2"/>
  <c r="N502" i="2" s="1"/>
  <c r="M501" i="2"/>
  <c r="N501" i="2" s="1"/>
  <c r="Y505" i="4" l="1"/>
  <c r="J764" i="4"/>
  <c r="L763" i="4"/>
  <c r="G504" i="3"/>
  <c r="H503" i="3"/>
  <c r="K504" i="3"/>
  <c r="J503" i="3"/>
  <c r="I504" i="3"/>
  <c r="J503" i="2"/>
  <c r="I504" i="2"/>
  <c r="K504" i="2"/>
  <c r="G504" i="2"/>
  <c r="L503" i="2"/>
  <c r="H503" i="2"/>
  <c r="Y506" i="4" l="1"/>
  <c r="J765" i="4"/>
  <c r="L764" i="4"/>
  <c r="K505" i="3"/>
  <c r="I505" i="3"/>
  <c r="J504" i="3"/>
  <c r="H504" i="3"/>
  <c r="G505" i="3"/>
  <c r="G505" i="2"/>
  <c r="L504" i="2"/>
  <c r="H504" i="2"/>
  <c r="M503" i="2"/>
  <c r="N503" i="2" s="1"/>
  <c r="M504" i="2"/>
  <c r="K505" i="2"/>
  <c r="I505" i="2"/>
  <c r="N504" i="2"/>
  <c r="J504" i="2"/>
  <c r="Y507" i="4" l="1"/>
  <c r="J766" i="4"/>
  <c r="L765" i="4"/>
  <c r="G506" i="3"/>
  <c r="H505" i="3"/>
  <c r="J505" i="3"/>
  <c r="I506" i="3"/>
  <c r="K506" i="3"/>
  <c r="K506" i="2"/>
  <c r="J505" i="2"/>
  <c r="I506" i="2"/>
  <c r="H505" i="2"/>
  <c r="G506" i="2"/>
  <c r="L505" i="2"/>
  <c r="Y508" i="4" l="1"/>
  <c r="J767" i="4"/>
  <c r="L766" i="4"/>
  <c r="I507" i="3"/>
  <c r="J506" i="3"/>
  <c r="K507" i="3"/>
  <c r="H506" i="3"/>
  <c r="G507" i="3"/>
  <c r="J506" i="2"/>
  <c r="I507" i="2"/>
  <c r="K507" i="2"/>
  <c r="G507" i="2"/>
  <c r="L506" i="2"/>
  <c r="H506" i="2"/>
  <c r="M505" i="2"/>
  <c r="N505" i="2" s="1"/>
  <c r="Y509" i="4" l="1"/>
  <c r="J768" i="4"/>
  <c r="L767" i="4"/>
  <c r="G508" i="3"/>
  <c r="H507" i="3"/>
  <c r="J507" i="3"/>
  <c r="I508" i="3"/>
  <c r="K508" i="3"/>
  <c r="H507" i="2"/>
  <c r="G508" i="2"/>
  <c r="L507" i="2"/>
  <c r="I508" i="2"/>
  <c r="J507" i="2"/>
  <c r="M506" i="2"/>
  <c r="N506" i="2" s="1"/>
  <c r="K508" i="2"/>
  <c r="Y510" i="4" l="1"/>
  <c r="J769" i="4"/>
  <c r="L768" i="4"/>
  <c r="I509" i="3"/>
  <c r="J508" i="3"/>
  <c r="H508" i="3"/>
  <c r="G509" i="3"/>
  <c r="K509" i="3"/>
  <c r="J508" i="2"/>
  <c r="I509" i="2"/>
  <c r="K509" i="2"/>
  <c r="M508" i="2"/>
  <c r="N508" i="2" s="1"/>
  <c r="M507" i="2"/>
  <c r="N507" i="2" s="1"/>
  <c r="H508" i="2"/>
  <c r="G509" i="2"/>
  <c r="L508" i="2"/>
  <c r="Y511" i="4" l="1"/>
  <c r="J770" i="4"/>
  <c r="L769" i="4"/>
  <c r="G510" i="3"/>
  <c r="H509" i="3"/>
  <c r="J509" i="3"/>
  <c r="I510" i="3"/>
  <c r="K510" i="3"/>
  <c r="K510" i="2"/>
  <c r="I510" i="2"/>
  <c r="J509" i="2"/>
  <c r="G510" i="2"/>
  <c r="L509" i="2"/>
  <c r="H509" i="2"/>
  <c r="Y512" i="4" l="1"/>
  <c r="J771" i="4"/>
  <c r="L770" i="4"/>
  <c r="K511" i="3"/>
  <c r="H510" i="3"/>
  <c r="G511" i="3"/>
  <c r="I511" i="3"/>
  <c r="J510" i="3"/>
  <c r="K511" i="2"/>
  <c r="H510" i="2"/>
  <c r="G511" i="2"/>
  <c r="L510" i="2"/>
  <c r="M510" i="2" s="1"/>
  <c r="N510" i="2" s="1"/>
  <c r="I511" i="2"/>
  <c r="J510" i="2"/>
  <c r="M509" i="2"/>
  <c r="N509" i="2" s="1"/>
  <c r="Y513" i="4" l="1"/>
  <c r="J772" i="4"/>
  <c r="L771" i="4"/>
  <c r="J511" i="3"/>
  <c r="I512" i="3"/>
  <c r="G512" i="3"/>
  <c r="H511" i="3"/>
  <c r="K512" i="3"/>
  <c r="J511" i="2"/>
  <c r="I512" i="2"/>
  <c r="G512" i="2"/>
  <c r="L511" i="2"/>
  <c r="H511" i="2"/>
  <c r="K512" i="2"/>
  <c r="M511" i="2"/>
  <c r="N511" i="2" s="1"/>
  <c r="Y514" i="4" l="1"/>
  <c r="J773" i="4"/>
  <c r="L772" i="4"/>
  <c r="I513" i="3"/>
  <c r="J512" i="3"/>
  <c r="H512" i="3"/>
  <c r="G513" i="3"/>
  <c r="K513" i="3"/>
  <c r="G513" i="2"/>
  <c r="L512" i="2"/>
  <c r="H512" i="2"/>
  <c r="M512" i="2"/>
  <c r="K513" i="2"/>
  <c r="I513" i="2"/>
  <c r="N512" i="2"/>
  <c r="J512" i="2"/>
  <c r="Y515" i="4" l="1"/>
  <c r="J774" i="4"/>
  <c r="L773" i="4"/>
  <c r="G514" i="3"/>
  <c r="H513" i="3"/>
  <c r="J513" i="3"/>
  <c r="I514" i="3"/>
  <c r="K514" i="3"/>
  <c r="H513" i="2"/>
  <c r="G514" i="2"/>
  <c r="L513" i="2"/>
  <c r="J513" i="2"/>
  <c r="I514" i="2"/>
  <c r="K514" i="2"/>
  <c r="M513" i="2"/>
  <c r="N513" i="2" s="1"/>
  <c r="Y516" i="4" l="1"/>
  <c r="J775" i="4"/>
  <c r="L774" i="4"/>
  <c r="K515" i="3"/>
  <c r="I515" i="3"/>
  <c r="J514" i="3"/>
  <c r="H514" i="3"/>
  <c r="G515" i="3"/>
  <c r="K515" i="2"/>
  <c r="J514" i="2"/>
  <c r="I515" i="2"/>
  <c r="G515" i="2"/>
  <c r="L514" i="2"/>
  <c r="H514" i="2"/>
  <c r="Y517" i="4" l="1"/>
  <c r="J776" i="4"/>
  <c r="L775" i="4"/>
  <c r="I516" i="3"/>
  <c r="J515" i="3"/>
  <c r="G516" i="3"/>
  <c r="H515" i="3"/>
  <c r="K516" i="3"/>
  <c r="H515" i="2"/>
  <c r="G516" i="2"/>
  <c r="L515" i="2"/>
  <c r="M514" i="2"/>
  <c r="N514" i="2" s="1"/>
  <c r="I516" i="2"/>
  <c r="J515" i="2"/>
  <c r="K516" i="2"/>
  <c r="Y518" i="4" l="1"/>
  <c r="J777" i="4"/>
  <c r="L776" i="4"/>
  <c r="H516" i="3"/>
  <c r="G517" i="3"/>
  <c r="K517" i="3"/>
  <c r="I517" i="3"/>
  <c r="J516" i="3"/>
  <c r="J516" i="2"/>
  <c r="I517" i="2"/>
  <c r="M515" i="2"/>
  <c r="N515" i="2" s="1"/>
  <c r="H516" i="2"/>
  <c r="L516" i="2"/>
  <c r="G517" i="2"/>
  <c r="K517" i="2"/>
  <c r="Y519" i="4" l="1"/>
  <c r="J778" i="4"/>
  <c r="L777" i="4"/>
  <c r="I518" i="3"/>
  <c r="J517" i="3"/>
  <c r="H517" i="3"/>
  <c r="G518" i="3"/>
  <c r="K518" i="3"/>
  <c r="I518" i="2"/>
  <c r="J517" i="2"/>
  <c r="M517" i="2"/>
  <c r="N517" i="2" s="1"/>
  <c r="K518" i="2"/>
  <c r="M516" i="2"/>
  <c r="N516" i="2" s="1"/>
  <c r="G518" i="2"/>
  <c r="L517" i="2"/>
  <c r="H517" i="2"/>
  <c r="Y520" i="4" l="1"/>
  <c r="J779" i="4"/>
  <c r="L778" i="4"/>
  <c r="H518" i="3"/>
  <c r="G519" i="3"/>
  <c r="K519" i="3"/>
  <c r="I519" i="3"/>
  <c r="J518" i="3"/>
  <c r="K519" i="2"/>
  <c r="I519" i="2"/>
  <c r="J518" i="2"/>
  <c r="H518" i="2"/>
  <c r="G519" i="2"/>
  <c r="L518" i="2"/>
  <c r="M518" i="2" s="1"/>
  <c r="N518" i="2" s="1"/>
  <c r="Y521" i="4" l="1"/>
  <c r="J780" i="4"/>
  <c r="L779" i="4"/>
  <c r="H519" i="3"/>
  <c r="G520" i="3"/>
  <c r="I520" i="3"/>
  <c r="J519" i="3"/>
  <c r="K520" i="3"/>
  <c r="J519" i="2"/>
  <c r="I520" i="2"/>
  <c r="K520" i="2"/>
  <c r="G520" i="2"/>
  <c r="L519" i="2"/>
  <c r="H519" i="2"/>
  <c r="Y522" i="4" l="1"/>
  <c r="J781" i="4"/>
  <c r="L780" i="4"/>
  <c r="K521" i="3"/>
  <c r="H520" i="3"/>
  <c r="G521" i="3"/>
  <c r="I521" i="3"/>
  <c r="J520" i="3"/>
  <c r="M519" i="2"/>
  <c r="N519" i="2" s="1"/>
  <c r="M520" i="2"/>
  <c r="K521" i="2"/>
  <c r="I521" i="2"/>
  <c r="N520" i="2"/>
  <c r="J520" i="2"/>
  <c r="G521" i="2"/>
  <c r="L520" i="2"/>
  <c r="H520" i="2"/>
  <c r="Y523" i="4" l="1"/>
  <c r="J782" i="4"/>
  <c r="L781" i="4"/>
  <c r="I522" i="3"/>
  <c r="J521" i="3"/>
  <c r="H521" i="3"/>
  <c r="G522" i="3"/>
  <c r="K522" i="3"/>
  <c r="H521" i="2"/>
  <c r="G522" i="2"/>
  <c r="L521" i="2"/>
  <c r="J521" i="2"/>
  <c r="I522" i="2"/>
  <c r="K522" i="2"/>
  <c r="Y524" i="4" l="1"/>
  <c r="J783" i="4"/>
  <c r="L782" i="4"/>
  <c r="H522" i="3"/>
  <c r="G523" i="3"/>
  <c r="I523" i="3"/>
  <c r="J522" i="3"/>
  <c r="K523" i="3"/>
  <c r="J522" i="2"/>
  <c r="I523" i="2"/>
  <c r="G523" i="2"/>
  <c r="L522" i="2"/>
  <c r="H522" i="2"/>
  <c r="M522" i="2"/>
  <c r="N522" i="2" s="1"/>
  <c r="K523" i="2"/>
  <c r="M521" i="2"/>
  <c r="N521" i="2" s="1"/>
  <c r="Y525" i="4" l="1"/>
  <c r="J784" i="4"/>
  <c r="L783" i="4"/>
  <c r="I524" i="3"/>
  <c r="J523" i="3"/>
  <c r="H523" i="3"/>
  <c r="G524" i="3"/>
  <c r="K524" i="3"/>
  <c r="K524" i="2"/>
  <c r="I524" i="2"/>
  <c r="J523" i="2"/>
  <c r="H523" i="2"/>
  <c r="G524" i="2"/>
  <c r="L523" i="2"/>
  <c r="M523" i="2" s="1"/>
  <c r="N523" i="2" s="1"/>
  <c r="Y526" i="4" l="1"/>
  <c r="J785" i="4"/>
  <c r="L784" i="4"/>
  <c r="K525" i="3"/>
  <c r="H524" i="3"/>
  <c r="G525" i="3"/>
  <c r="I525" i="3"/>
  <c r="J524" i="3"/>
  <c r="K525" i="2"/>
  <c r="M524" i="2"/>
  <c r="J524" i="2"/>
  <c r="I525" i="2"/>
  <c r="N524" i="2"/>
  <c r="H524" i="2"/>
  <c r="G525" i="2"/>
  <c r="L524" i="2"/>
  <c r="Y527" i="4" l="1"/>
  <c r="J786" i="4"/>
  <c r="L785" i="4"/>
  <c r="I526" i="3"/>
  <c r="J525" i="3"/>
  <c r="H525" i="3"/>
  <c r="G526" i="3"/>
  <c r="K526" i="3"/>
  <c r="I526" i="2"/>
  <c r="J525" i="2"/>
  <c r="K526" i="2"/>
  <c r="G526" i="2"/>
  <c r="L525" i="2"/>
  <c r="H525" i="2"/>
  <c r="Y528" i="4" l="1"/>
  <c r="J787" i="4"/>
  <c r="L786" i="4"/>
  <c r="K527" i="3"/>
  <c r="H526" i="3"/>
  <c r="G527" i="3"/>
  <c r="I527" i="3"/>
  <c r="J526" i="3"/>
  <c r="K527" i="2"/>
  <c r="H526" i="2"/>
  <c r="G527" i="2"/>
  <c r="L526" i="2"/>
  <c r="M526" i="2" s="1"/>
  <c r="N526" i="2" s="1"/>
  <c r="M525" i="2"/>
  <c r="N525" i="2" s="1"/>
  <c r="I527" i="2"/>
  <c r="J526" i="2"/>
  <c r="Y529" i="4" l="1"/>
  <c r="J788" i="4"/>
  <c r="L787" i="4"/>
  <c r="H527" i="3"/>
  <c r="G528" i="3"/>
  <c r="I528" i="3"/>
  <c r="J527" i="3"/>
  <c r="K528" i="3"/>
  <c r="J527" i="2"/>
  <c r="I528" i="2"/>
  <c r="G528" i="2"/>
  <c r="L527" i="2"/>
  <c r="H527" i="2"/>
  <c r="K528" i="2"/>
  <c r="Y530" i="4" l="1"/>
  <c r="J789" i="4"/>
  <c r="L788" i="4"/>
  <c r="K529" i="3"/>
  <c r="H528" i="3"/>
  <c r="G529" i="3"/>
  <c r="I529" i="3"/>
  <c r="J528" i="3"/>
  <c r="I529" i="2"/>
  <c r="J528" i="2"/>
  <c r="K529" i="2"/>
  <c r="G529" i="2"/>
  <c r="L528" i="2"/>
  <c r="H528" i="2"/>
  <c r="M527" i="2"/>
  <c r="N527" i="2" s="1"/>
  <c r="Y531" i="4" l="1"/>
  <c r="J790" i="4"/>
  <c r="L789" i="4"/>
  <c r="H529" i="3"/>
  <c r="G530" i="3"/>
  <c r="I530" i="3"/>
  <c r="J529" i="3"/>
  <c r="K530" i="3"/>
  <c r="K530" i="2"/>
  <c r="H529" i="2"/>
  <c r="G530" i="2"/>
  <c r="L529" i="2"/>
  <c r="M529" i="2" s="1"/>
  <c r="N529" i="2" s="1"/>
  <c r="M528" i="2"/>
  <c r="N528" i="2" s="1"/>
  <c r="J529" i="2"/>
  <c r="I530" i="2"/>
  <c r="Y532" i="4" l="1"/>
  <c r="J791" i="4"/>
  <c r="L790" i="4"/>
  <c r="H530" i="3"/>
  <c r="G531" i="3"/>
  <c r="K531" i="3"/>
  <c r="I531" i="3"/>
  <c r="J530" i="3"/>
  <c r="G531" i="2"/>
  <c r="L530" i="2"/>
  <c r="H530" i="2"/>
  <c r="J530" i="2"/>
  <c r="I531" i="2"/>
  <c r="K531" i="2"/>
  <c r="Y533" i="4" l="1"/>
  <c r="J792" i="4"/>
  <c r="L791" i="4"/>
  <c r="I532" i="3"/>
  <c r="J531" i="3"/>
  <c r="H531" i="3"/>
  <c r="G532" i="3"/>
  <c r="K532" i="3"/>
  <c r="H531" i="2"/>
  <c r="G532" i="2"/>
  <c r="L531" i="2"/>
  <c r="I532" i="2"/>
  <c r="J531" i="2"/>
  <c r="K532" i="2"/>
  <c r="M530" i="2"/>
  <c r="N530" i="2" s="1"/>
  <c r="Y534" i="4" l="1"/>
  <c r="J793" i="4"/>
  <c r="L792" i="4"/>
  <c r="K533" i="3"/>
  <c r="H532" i="3"/>
  <c r="G533" i="3"/>
  <c r="I533" i="3"/>
  <c r="J532" i="3"/>
  <c r="K533" i="2"/>
  <c r="H532" i="2"/>
  <c r="L532" i="2"/>
  <c r="G533" i="2"/>
  <c r="J532" i="2"/>
  <c r="I533" i="2"/>
  <c r="M531" i="2"/>
  <c r="N531" i="2" s="1"/>
  <c r="Y535" i="4" l="1"/>
  <c r="J794" i="4"/>
  <c r="L793" i="4"/>
  <c r="I534" i="3"/>
  <c r="J533" i="3"/>
  <c r="H533" i="3"/>
  <c r="G534" i="3"/>
  <c r="K534" i="3"/>
  <c r="I534" i="2"/>
  <c r="J533" i="2"/>
  <c r="M532" i="2"/>
  <c r="N532" i="2" s="1"/>
  <c r="G534" i="2"/>
  <c r="L533" i="2"/>
  <c r="H533" i="2"/>
  <c r="K534" i="2"/>
  <c r="Y536" i="4" l="1"/>
  <c r="J795" i="4"/>
  <c r="L794" i="4"/>
  <c r="K535" i="3"/>
  <c r="H534" i="3"/>
  <c r="G535" i="3"/>
  <c r="I535" i="3"/>
  <c r="J534" i="3"/>
  <c r="H534" i="2"/>
  <c r="G535" i="2"/>
  <c r="L534" i="2"/>
  <c r="M533" i="2"/>
  <c r="N533" i="2" s="1"/>
  <c r="I535" i="2"/>
  <c r="J534" i="2"/>
  <c r="K535" i="2"/>
  <c r="Y537" i="4" l="1"/>
  <c r="J796" i="4"/>
  <c r="L795" i="4"/>
  <c r="I536" i="3"/>
  <c r="J535" i="3"/>
  <c r="H535" i="3"/>
  <c r="G536" i="3"/>
  <c r="K536" i="3"/>
  <c r="G536" i="2"/>
  <c r="L535" i="2"/>
  <c r="H535" i="2"/>
  <c r="K536" i="2"/>
  <c r="M535" i="2"/>
  <c r="N535" i="2" s="1"/>
  <c r="J535" i="2"/>
  <c r="I536" i="2"/>
  <c r="M534" i="2"/>
  <c r="N534" i="2" s="1"/>
  <c r="Y538" i="4" l="1"/>
  <c r="J797" i="4"/>
  <c r="L796" i="4"/>
  <c r="H536" i="3"/>
  <c r="G537" i="3"/>
  <c r="I537" i="3"/>
  <c r="J536" i="3"/>
  <c r="K537" i="3"/>
  <c r="K537" i="2"/>
  <c r="G537" i="2"/>
  <c r="L536" i="2"/>
  <c r="H536" i="2"/>
  <c r="I537" i="2"/>
  <c r="J536" i="2"/>
  <c r="Y539" i="4" l="1"/>
  <c r="J798" i="4"/>
  <c r="L797" i="4"/>
  <c r="K538" i="3"/>
  <c r="H537" i="3"/>
  <c r="G538" i="3"/>
  <c r="I538" i="3"/>
  <c r="J537" i="3"/>
  <c r="K538" i="2"/>
  <c r="M536" i="2"/>
  <c r="N536" i="2" s="1"/>
  <c r="J537" i="2"/>
  <c r="I538" i="2"/>
  <c r="H537" i="2"/>
  <c r="G538" i="2"/>
  <c r="L537" i="2"/>
  <c r="Y540" i="4" l="1"/>
  <c r="J799" i="4"/>
  <c r="L798" i="4"/>
  <c r="H538" i="3"/>
  <c r="G539" i="3"/>
  <c r="I539" i="3"/>
  <c r="J538" i="3"/>
  <c r="K539" i="3"/>
  <c r="J538" i="2"/>
  <c r="I539" i="2"/>
  <c r="M537" i="2"/>
  <c r="N537" i="2" s="1"/>
  <c r="G539" i="2"/>
  <c r="L538" i="2"/>
  <c r="H538" i="2"/>
  <c r="K539" i="2"/>
  <c r="Y541" i="4" l="1"/>
  <c r="J800" i="4"/>
  <c r="L799" i="4"/>
  <c r="H539" i="3"/>
  <c r="G540" i="3"/>
  <c r="K540" i="3"/>
  <c r="I540" i="3"/>
  <c r="J539" i="3"/>
  <c r="H539" i="2"/>
  <c r="G540" i="2"/>
  <c r="L539" i="2"/>
  <c r="I540" i="2"/>
  <c r="J539" i="2"/>
  <c r="M538" i="2"/>
  <c r="N538" i="2" s="1"/>
  <c r="K540" i="2"/>
  <c r="Y542" i="4" l="1"/>
  <c r="J801" i="4"/>
  <c r="L800" i="4"/>
  <c r="I541" i="3"/>
  <c r="J540" i="3"/>
  <c r="H540" i="3"/>
  <c r="G541" i="3"/>
  <c r="K541" i="3"/>
  <c r="H540" i="2"/>
  <c r="G541" i="2"/>
  <c r="L540" i="2"/>
  <c r="J540" i="2"/>
  <c r="I541" i="2"/>
  <c r="N540" i="2"/>
  <c r="K541" i="2"/>
  <c r="M540" i="2"/>
  <c r="M539" i="2"/>
  <c r="N539" i="2" s="1"/>
  <c r="Y543" i="4" l="1"/>
  <c r="J802" i="4"/>
  <c r="L801" i="4"/>
  <c r="H541" i="3"/>
  <c r="G542" i="3"/>
  <c r="K542" i="3"/>
  <c r="I542" i="3"/>
  <c r="J541" i="3"/>
  <c r="K542" i="2"/>
  <c r="G542" i="2"/>
  <c r="L541" i="2"/>
  <c r="M541" i="2" s="1"/>
  <c r="N541" i="2" s="1"/>
  <c r="H541" i="2"/>
  <c r="I542" i="2"/>
  <c r="J541" i="2"/>
  <c r="Y544" i="4" l="1"/>
  <c r="J803" i="4"/>
  <c r="L802" i="4"/>
  <c r="H542" i="3"/>
  <c r="G543" i="3"/>
  <c r="K543" i="3"/>
  <c r="I543" i="3"/>
  <c r="J542" i="3"/>
  <c r="I543" i="2"/>
  <c r="J542" i="2"/>
  <c r="H542" i="2"/>
  <c r="G543" i="2"/>
  <c r="L542" i="2"/>
  <c r="K543" i="2"/>
  <c r="Y545" i="4" l="1"/>
  <c r="J804" i="4"/>
  <c r="L803" i="4"/>
  <c r="I544" i="3"/>
  <c r="J543" i="3"/>
  <c r="H543" i="3"/>
  <c r="G544" i="3"/>
  <c r="K544" i="3"/>
  <c r="K544" i="2"/>
  <c r="G544" i="2"/>
  <c r="L543" i="2"/>
  <c r="H543" i="2"/>
  <c r="M542" i="2"/>
  <c r="N542" i="2" s="1"/>
  <c r="J543" i="2"/>
  <c r="I544" i="2"/>
  <c r="Y546" i="4" l="1"/>
  <c r="J805" i="4"/>
  <c r="L804" i="4"/>
  <c r="K545" i="3"/>
  <c r="I545" i="3"/>
  <c r="J544" i="3"/>
  <c r="H544" i="3"/>
  <c r="G545" i="3"/>
  <c r="M543" i="2"/>
  <c r="N543" i="2" s="1"/>
  <c r="K545" i="2"/>
  <c r="G545" i="2"/>
  <c r="L544" i="2"/>
  <c r="H544" i="2"/>
  <c r="I545" i="2"/>
  <c r="J544" i="2"/>
  <c r="Y547" i="4" l="1"/>
  <c r="J806" i="4"/>
  <c r="L805" i="4"/>
  <c r="I546" i="3"/>
  <c r="J545" i="3"/>
  <c r="H545" i="3"/>
  <c r="G546" i="3"/>
  <c r="K546" i="3"/>
  <c r="K546" i="2"/>
  <c r="H545" i="2"/>
  <c r="G546" i="2"/>
  <c r="L545" i="2"/>
  <c r="M545" i="2" s="1"/>
  <c r="N545" i="2" s="1"/>
  <c r="M544" i="2"/>
  <c r="N544" i="2" s="1"/>
  <c r="J545" i="2"/>
  <c r="I546" i="2"/>
  <c r="Y548" i="4" l="1"/>
  <c r="J807" i="4"/>
  <c r="L806" i="4"/>
  <c r="H546" i="3"/>
  <c r="G547" i="3"/>
  <c r="K547" i="3"/>
  <c r="I547" i="3"/>
  <c r="J546" i="3"/>
  <c r="J546" i="2"/>
  <c r="I547" i="2"/>
  <c r="M546" i="2"/>
  <c r="N546" i="2" s="1"/>
  <c r="K547" i="2"/>
  <c r="G547" i="2"/>
  <c r="L546" i="2"/>
  <c r="H546" i="2"/>
  <c r="Y549" i="4" l="1"/>
  <c r="J808" i="4"/>
  <c r="L807" i="4"/>
  <c r="I548" i="3"/>
  <c r="J547" i="3"/>
  <c r="H547" i="3"/>
  <c r="G548" i="3"/>
  <c r="K548" i="3"/>
  <c r="I548" i="2"/>
  <c r="J547" i="2"/>
  <c r="K548" i="2"/>
  <c r="H547" i="2"/>
  <c r="G548" i="2"/>
  <c r="L547" i="2"/>
  <c r="Y550" i="4" l="1"/>
  <c r="J809" i="4"/>
  <c r="L808" i="4"/>
  <c r="H548" i="3"/>
  <c r="G549" i="3"/>
  <c r="K549" i="3"/>
  <c r="I549" i="3"/>
  <c r="J548" i="3"/>
  <c r="H548" i="2"/>
  <c r="L548" i="2"/>
  <c r="G549" i="2"/>
  <c r="M547" i="2"/>
  <c r="N547" i="2" s="1"/>
  <c r="K549" i="2"/>
  <c r="M548" i="2"/>
  <c r="N548" i="2" s="1"/>
  <c r="J548" i="2"/>
  <c r="I549" i="2"/>
  <c r="Y551" i="4" l="1"/>
  <c r="J810" i="4"/>
  <c r="L809" i="4"/>
  <c r="I550" i="3"/>
  <c r="J549" i="3"/>
  <c r="H549" i="3"/>
  <c r="G550" i="3"/>
  <c r="K550" i="3"/>
  <c r="G550" i="2"/>
  <c r="L549" i="2"/>
  <c r="H549" i="2"/>
  <c r="M549" i="2"/>
  <c r="N549" i="2" s="1"/>
  <c r="K550" i="2"/>
  <c r="I550" i="2"/>
  <c r="J549" i="2"/>
  <c r="Y552" i="4" l="1"/>
  <c r="J811" i="4"/>
  <c r="L810" i="4"/>
  <c r="K551" i="3"/>
  <c r="I551" i="3"/>
  <c r="J550" i="3"/>
  <c r="H550" i="3"/>
  <c r="G551" i="3"/>
  <c r="K551" i="2"/>
  <c r="I551" i="2"/>
  <c r="J550" i="2"/>
  <c r="H550" i="2"/>
  <c r="G551" i="2"/>
  <c r="L550" i="2"/>
  <c r="M550" i="2" s="1"/>
  <c r="N550" i="2" s="1"/>
  <c r="Y553" i="4" l="1"/>
  <c r="J812" i="4"/>
  <c r="L811" i="4"/>
  <c r="H551" i="3"/>
  <c r="G552" i="3"/>
  <c r="I552" i="3"/>
  <c r="J551" i="3"/>
  <c r="K552" i="3"/>
  <c r="J551" i="2"/>
  <c r="I552" i="2"/>
  <c r="G552" i="2"/>
  <c r="L551" i="2"/>
  <c r="H551" i="2"/>
  <c r="K552" i="2"/>
  <c r="Y554" i="4" l="1"/>
  <c r="J813" i="4"/>
  <c r="L812" i="4"/>
  <c r="H552" i="3"/>
  <c r="G553" i="3"/>
  <c r="I553" i="3"/>
  <c r="J552" i="3"/>
  <c r="K553" i="3"/>
  <c r="K553" i="2"/>
  <c r="I553" i="2"/>
  <c r="J552" i="2"/>
  <c r="G553" i="2"/>
  <c r="L552" i="2"/>
  <c r="H552" i="2"/>
  <c r="M551" i="2"/>
  <c r="N551" i="2" s="1"/>
  <c r="Y555" i="4" l="1"/>
  <c r="J814" i="4"/>
  <c r="L813" i="4"/>
  <c r="K554" i="3"/>
  <c r="H553" i="3"/>
  <c r="G554" i="3"/>
  <c r="I554" i="3"/>
  <c r="J553" i="3"/>
  <c r="H553" i="2"/>
  <c r="G554" i="2"/>
  <c r="L553" i="2"/>
  <c r="K554" i="2"/>
  <c r="M553" i="2"/>
  <c r="N553" i="2" s="1"/>
  <c r="J553" i="2"/>
  <c r="I554" i="2"/>
  <c r="M552" i="2"/>
  <c r="N552" i="2" s="1"/>
  <c r="Y556" i="4" l="1"/>
  <c r="J815" i="4"/>
  <c r="L814" i="4"/>
  <c r="I555" i="3"/>
  <c r="J554" i="3"/>
  <c r="H554" i="3"/>
  <c r="G555" i="3"/>
  <c r="K555" i="3"/>
  <c r="K555" i="2"/>
  <c r="G555" i="2"/>
  <c r="L554" i="2"/>
  <c r="H554" i="2"/>
  <c r="J554" i="2"/>
  <c r="I555" i="2"/>
  <c r="Y557" i="4" l="1"/>
  <c r="J816" i="4"/>
  <c r="L815" i="4"/>
  <c r="K556" i="3"/>
  <c r="H555" i="3"/>
  <c r="G556" i="3"/>
  <c r="I556" i="3"/>
  <c r="J555" i="3"/>
  <c r="H555" i="2"/>
  <c r="G556" i="2"/>
  <c r="L555" i="2"/>
  <c r="M554" i="2"/>
  <c r="N554" i="2" s="1"/>
  <c r="I556" i="2"/>
  <c r="J555" i="2"/>
  <c r="K556" i="2"/>
  <c r="Y558" i="4" l="1"/>
  <c r="J817" i="4"/>
  <c r="L816" i="4"/>
  <c r="H556" i="3"/>
  <c r="G557" i="3"/>
  <c r="I557" i="3"/>
  <c r="J556" i="3"/>
  <c r="K557" i="3"/>
  <c r="H556" i="2"/>
  <c r="G557" i="2"/>
  <c r="L556" i="2"/>
  <c r="M556" i="2" s="1"/>
  <c r="N556" i="2" s="1"/>
  <c r="J556" i="2"/>
  <c r="I557" i="2"/>
  <c r="M555" i="2"/>
  <c r="N555" i="2" s="1"/>
  <c r="K557" i="2"/>
  <c r="Y559" i="4" l="1"/>
  <c r="J818" i="4"/>
  <c r="L817" i="4"/>
  <c r="H557" i="3"/>
  <c r="G558" i="3"/>
  <c r="K558" i="3"/>
  <c r="I558" i="3"/>
  <c r="J557" i="3"/>
  <c r="G558" i="2"/>
  <c r="L557" i="2"/>
  <c r="H557" i="2"/>
  <c r="I558" i="2"/>
  <c r="J557" i="2"/>
  <c r="K558" i="2"/>
  <c r="Y560" i="4" l="1"/>
  <c r="J819" i="4"/>
  <c r="L818" i="4"/>
  <c r="H558" i="3"/>
  <c r="G559" i="3"/>
  <c r="I559" i="3"/>
  <c r="J558" i="3"/>
  <c r="K559" i="3"/>
  <c r="I559" i="2"/>
  <c r="J558" i="2"/>
  <c r="K559" i="2"/>
  <c r="M558" i="2"/>
  <c r="N558" i="2" s="1"/>
  <c r="H558" i="2"/>
  <c r="G559" i="2"/>
  <c r="L558" i="2"/>
  <c r="M557" i="2"/>
  <c r="N557" i="2" s="1"/>
  <c r="Y561" i="4" l="1"/>
  <c r="J820" i="4"/>
  <c r="L819" i="4"/>
  <c r="H559" i="3"/>
  <c r="G560" i="3"/>
  <c r="K560" i="3"/>
  <c r="I560" i="3"/>
  <c r="J559" i="3"/>
  <c r="G560" i="2"/>
  <c r="L559" i="2"/>
  <c r="H559" i="2"/>
  <c r="J559" i="2"/>
  <c r="I560" i="2"/>
  <c r="K560" i="2"/>
  <c r="Y562" i="4" l="1"/>
  <c r="J821" i="4"/>
  <c r="L820" i="4"/>
  <c r="H560" i="3"/>
  <c r="G561" i="3"/>
  <c r="I561" i="3"/>
  <c r="J560" i="3"/>
  <c r="K561" i="3"/>
  <c r="K561" i="2"/>
  <c r="G561" i="2"/>
  <c r="L560" i="2"/>
  <c r="H560" i="2"/>
  <c r="I561" i="2"/>
  <c r="J560" i="2"/>
  <c r="M559" i="2"/>
  <c r="N559" i="2" s="1"/>
  <c r="Y563" i="4" l="1"/>
  <c r="J822" i="4"/>
  <c r="L821" i="4"/>
  <c r="H561" i="3"/>
  <c r="G562" i="3"/>
  <c r="I562" i="3"/>
  <c r="J561" i="3"/>
  <c r="K562" i="3"/>
  <c r="J561" i="2"/>
  <c r="I562" i="2"/>
  <c r="H561" i="2"/>
  <c r="G562" i="2"/>
  <c r="L561" i="2"/>
  <c r="K562" i="2"/>
  <c r="M560" i="2"/>
  <c r="N560" i="2" s="1"/>
  <c r="Y564" i="4" l="1"/>
  <c r="J823" i="4"/>
  <c r="L822" i="4"/>
  <c r="K563" i="3"/>
  <c r="H562" i="3"/>
  <c r="G563" i="3"/>
  <c r="J562" i="3"/>
  <c r="I563" i="3"/>
  <c r="J562" i="2"/>
  <c r="I563" i="2"/>
  <c r="M562" i="2"/>
  <c r="N562" i="2" s="1"/>
  <c r="K563" i="2"/>
  <c r="G563" i="2"/>
  <c r="L562" i="2"/>
  <c r="H562" i="2"/>
  <c r="M561" i="2"/>
  <c r="N561" i="2" s="1"/>
  <c r="Y565" i="4" l="1"/>
  <c r="J824" i="4"/>
  <c r="L823" i="4"/>
  <c r="J563" i="3"/>
  <c r="I564" i="3"/>
  <c r="G564" i="3"/>
  <c r="H563" i="3"/>
  <c r="K564" i="3"/>
  <c r="K564" i="2"/>
  <c r="H563" i="2"/>
  <c r="G564" i="2"/>
  <c r="L563" i="2"/>
  <c r="M563" i="2" s="1"/>
  <c r="N563" i="2" s="1"/>
  <c r="I564" i="2"/>
  <c r="J563" i="2"/>
  <c r="Y566" i="4" l="1"/>
  <c r="J825" i="4"/>
  <c r="L824" i="4"/>
  <c r="K565" i="3"/>
  <c r="J564" i="3"/>
  <c r="I565" i="3"/>
  <c r="H564" i="3"/>
  <c r="G565" i="3"/>
  <c r="H564" i="2"/>
  <c r="L564" i="2"/>
  <c r="G565" i="2"/>
  <c r="K565" i="2"/>
  <c r="M564" i="2"/>
  <c r="N564" i="2" s="1"/>
  <c r="J564" i="2"/>
  <c r="I565" i="2"/>
  <c r="Y567" i="4" l="1"/>
  <c r="J826" i="4"/>
  <c r="L825" i="4"/>
  <c r="G566" i="3"/>
  <c r="H565" i="3"/>
  <c r="J565" i="3"/>
  <c r="I566" i="3"/>
  <c r="K566" i="3"/>
  <c r="I566" i="2"/>
  <c r="J565" i="2"/>
  <c r="G566" i="2"/>
  <c r="L565" i="2"/>
  <c r="H565" i="2"/>
  <c r="M565" i="2"/>
  <c r="N565" i="2" s="1"/>
  <c r="K566" i="2"/>
  <c r="Y568" i="4" l="1"/>
  <c r="J827" i="4"/>
  <c r="L826" i="4"/>
  <c r="J566" i="3"/>
  <c r="I567" i="3"/>
  <c r="H566" i="3"/>
  <c r="G567" i="3"/>
  <c r="K567" i="3"/>
  <c r="K567" i="2"/>
  <c r="H566" i="2"/>
  <c r="G567" i="2"/>
  <c r="L566" i="2"/>
  <c r="I567" i="2"/>
  <c r="J566" i="2"/>
  <c r="Y569" i="4" l="1"/>
  <c r="J828" i="4"/>
  <c r="L827" i="4"/>
  <c r="K568" i="3"/>
  <c r="J567" i="3"/>
  <c r="I568" i="3"/>
  <c r="G568" i="3"/>
  <c r="H567" i="3"/>
  <c r="J567" i="2"/>
  <c r="I568" i="2"/>
  <c r="M566" i="2"/>
  <c r="N566" i="2" s="1"/>
  <c r="G568" i="2"/>
  <c r="L567" i="2"/>
  <c r="H567" i="2"/>
  <c r="K568" i="2"/>
  <c r="Y570" i="4" l="1"/>
  <c r="J829" i="4"/>
  <c r="L828" i="4"/>
  <c r="H568" i="3"/>
  <c r="G569" i="3"/>
  <c r="K569" i="3"/>
  <c r="J568" i="3"/>
  <c r="I569" i="3"/>
  <c r="G569" i="2"/>
  <c r="L568" i="2"/>
  <c r="H568" i="2"/>
  <c r="M568" i="2"/>
  <c r="N568" i="2" s="1"/>
  <c r="K569" i="2"/>
  <c r="M567" i="2"/>
  <c r="N567" i="2" s="1"/>
  <c r="I569" i="2"/>
  <c r="J568" i="2"/>
  <c r="Y571" i="4" l="1"/>
  <c r="J830" i="4"/>
  <c r="L829" i="4"/>
  <c r="G570" i="3"/>
  <c r="H569" i="3"/>
  <c r="J569" i="3"/>
  <c r="I570" i="3"/>
  <c r="K570" i="3"/>
  <c r="K570" i="2"/>
  <c r="H569" i="2"/>
  <c r="G570" i="2"/>
  <c r="L569" i="2"/>
  <c r="J569" i="2"/>
  <c r="I570" i="2"/>
  <c r="Y572" i="4" l="1"/>
  <c r="J831" i="4"/>
  <c r="L830" i="4"/>
  <c r="J570" i="3"/>
  <c r="I571" i="3"/>
  <c r="H570" i="3"/>
  <c r="G571" i="3"/>
  <c r="K571" i="3"/>
  <c r="J570" i="2"/>
  <c r="I571" i="2"/>
  <c r="M569" i="2"/>
  <c r="N569" i="2" s="1"/>
  <c r="G571" i="2"/>
  <c r="L570" i="2"/>
  <c r="H570" i="2"/>
  <c r="M570" i="2"/>
  <c r="N570" i="2" s="1"/>
  <c r="K571" i="2"/>
  <c r="Y573" i="4" l="1"/>
  <c r="J832" i="4"/>
  <c r="L831" i="4"/>
  <c r="K572" i="3"/>
  <c r="I572" i="3"/>
  <c r="J571" i="3"/>
  <c r="G572" i="3"/>
  <c r="H571" i="3"/>
  <c r="I572" i="2"/>
  <c r="J571" i="2"/>
  <c r="H571" i="2"/>
  <c r="G572" i="2"/>
  <c r="L571" i="2"/>
  <c r="K572" i="2"/>
  <c r="M571" i="2"/>
  <c r="N571" i="2" s="1"/>
  <c r="Y574" i="4" l="1"/>
  <c r="J833" i="4"/>
  <c r="L832" i="4"/>
  <c r="H572" i="3"/>
  <c r="G573" i="3"/>
  <c r="J572" i="3"/>
  <c r="I573" i="3"/>
  <c r="K573" i="3"/>
  <c r="K573" i="2"/>
  <c r="H572" i="2"/>
  <c r="G573" i="2"/>
  <c r="L572" i="2"/>
  <c r="J572" i="2"/>
  <c r="I573" i="2"/>
  <c r="Y575" i="4" l="1"/>
  <c r="J834" i="4"/>
  <c r="L833" i="4"/>
  <c r="K574" i="3"/>
  <c r="G574" i="3"/>
  <c r="H573" i="3"/>
  <c r="I574" i="3"/>
  <c r="J573" i="3"/>
  <c r="G574" i="2"/>
  <c r="L573" i="2"/>
  <c r="H573" i="2"/>
  <c r="M573" i="2"/>
  <c r="K574" i="2"/>
  <c r="I574" i="2"/>
  <c r="N573" i="2"/>
  <c r="J573" i="2"/>
  <c r="M572" i="2"/>
  <c r="N572" i="2" s="1"/>
  <c r="Y576" i="4" l="1"/>
  <c r="J835" i="4"/>
  <c r="L834" i="4"/>
  <c r="K575" i="3"/>
  <c r="J574" i="3"/>
  <c r="I575" i="3"/>
  <c r="H574" i="3"/>
  <c r="G575" i="3"/>
  <c r="I575" i="2"/>
  <c r="J574" i="2"/>
  <c r="H574" i="2"/>
  <c r="G575" i="2"/>
  <c r="L574" i="2"/>
  <c r="K575" i="2"/>
  <c r="M574" i="2"/>
  <c r="N574" i="2" s="1"/>
  <c r="Y577" i="4" l="1"/>
  <c r="J836" i="4"/>
  <c r="L835" i="4"/>
  <c r="G576" i="3"/>
  <c r="H575" i="3"/>
  <c r="I576" i="3"/>
  <c r="J575" i="3"/>
  <c r="K576" i="3"/>
  <c r="J575" i="2"/>
  <c r="I576" i="2"/>
  <c r="G576" i="2"/>
  <c r="L575" i="2"/>
  <c r="H575" i="2"/>
  <c r="K576" i="2"/>
  <c r="M575" i="2"/>
  <c r="N575" i="2" s="1"/>
  <c r="Y578" i="4" l="1"/>
  <c r="J837" i="4"/>
  <c r="L836" i="4"/>
  <c r="K577" i="3"/>
  <c r="J576" i="3"/>
  <c r="I577" i="3"/>
  <c r="H576" i="3"/>
  <c r="G577" i="3"/>
  <c r="G577" i="2"/>
  <c r="L576" i="2"/>
  <c r="H576" i="2"/>
  <c r="M576" i="2"/>
  <c r="K577" i="2"/>
  <c r="I577" i="2"/>
  <c r="N576" i="2"/>
  <c r="J576" i="2"/>
  <c r="Y579" i="4" l="1"/>
  <c r="J838" i="4"/>
  <c r="L837" i="4"/>
  <c r="I578" i="3"/>
  <c r="J577" i="3"/>
  <c r="G578" i="3"/>
  <c r="H577" i="3"/>
  <c r="K578" i="3"/>
  <c r="J577" i="2"/>
  <c r="I578" i="2"/>
  <c r="H577" i="2"/>
  <c r="G578" i="2"/>
  <c r="L577" i="2"/>
  <c r="K578" i="2"/>
  <c r="Y580" i="4" l="1"/>
  <c r="J839" i="4"/>
  <c r="L838" i="4"/>
  <c r="H578" i="3"/>
  <c r="G579" i="3"/>
  <c r="K579" i="3"/>
  <c r="J578" i="3"/>
  <c r="I579" i="3"/>
  <c r="M578" i="2"/>
  <c r="N578" i="2" s="1"/>
  <c r="K579" i="2"/>
  <c r="M577" i="2"/>
  <c r="N577" i="2" s="1"/>
  <c r="G579" i="2"/>
  <c r="L578" i="2"/>
  <c r="H578" i="2"/>
  <c r="J578" i="2"/>
  <c r="I579" i="2"/>
  <c r="Y581" i="4" l="1"/>
  <c r="J840" i="4"/>
  <c r="L839" i="4"/>
  <c r="K580" i="3"/>
  <c r="G580" i="3"/>
  <c r="H579" i="3"/>
  <c r="I580" i="3"/>
  <c r="J579" i="3"/>
  <c r="I580" i="2"/>
  <c r="J579" i="2"/>
  <c r="H579" i="2"/>
  <c r="G580" i="2"/>
  <c r="L579" i="2"/>
  <c r="K580" i="2"/>
  <c r="Y582" i="4" l="1"/>
  <c r="J841" i="4"/>
  <c r="L840" i="4"/>
  <c r="J580" i="3"/>
  <c r="I581" i="3"/>
  <c r="K581" i="3"/>
  <c r="H580" i="3"/>
  <c r="G581" i="3"/>
  <c r="M579" i="2"/>
  <c r="N579" i="2" s="1"/>
  <c r="J580" i="2"/>
  <c r="I581" i="2"/>
  <c r="H580" i="2"/>
  <c r="L580" i="2"/>
  <c r="G581" i="2"/>
  <c r="K581" i="2"/>
  <c r="Y583" i="4" l="1"/>
  <c r="J842" i="4"/>
  <c r="L841" i="4"/>
  <c r="K582" i="3"/>
  <c r="I582" i="3"/>
  <c r="J581" i="3"/>
  <c r="G582" i="3"/>
  <c r="H581" i="3"/>
  <c r="G582" i="2"/>
  <c r="L581" i="2"/>
  <c r="H581" i="2"/>
  <c r="I582" i="2"/>
  <c r="J581" i="2"/>
  <c r="M581" i="2"/>
  <c r="N581" i="2" s="1"/>
  <c r="K582" i="2"/>
  <c r="M580" i="2"/>
  <c r="N580" i="2" s="1"/>
  <c r="Y584" i="4" l="1"/>
  <c r="J843" i="4"/>
  <c r="L842" i="4"/>
  <c r="H582" i="3"/>
  <c r="G583" i="3"/>
  <c r="K583" i="3"/>
  <c r="J582" i="3"/>
  <c r="I583" i="3"/>
  <c r="H582" i="2"/>
  <c r="G583" i="2"/>
  <c r="L582" i="2"/>
  <c r="K583" i="2"/>
  <c r="M582" i="2"/>
  <c r="I583" i="2"/>
  <c r="N582" i="2"/>
  <c r="J582" i="2"/>
  <c r="Y585" i="4" l="1"/>
  <c r="J844" i="4"/>
  <c r="L843" i="4"/>
  <c r="K584" i="3"/>
  <c r="G584" i="3"/>
  <c r="H583" i="3"/>
  <c r="I584" i="3"/>
  <c r="J583" i="3"/>
  <c r="K584" i="2"/>
  <c r="I584" i="2"/>
  <c r="J583" i="2"/>
  <c r="L583" i="2"/>
  <c r="M583" i="2" s="1"/>
  <c r="N583" i="2" s="1"/>
  <c r="G584" i="2"/>
  <c r="H583" i="2"/>
  <c r="Y586" i="4" l="1"/>
  <c r="J845" i="4"/>
  <c r="L844" i="4"/>
  <c r="K585" i="3"/>
  <c r="J584" i="3"/>
  <c r="I585" i="3"/>
  <c r="H584" i="3"/>
  <c r="G585" i="3"/>
  <c r="G585" i="2"/>
  <c r="L584" i="2"/>
  <c r="H584" i="2"/>
  <c r="J584" i="2"/>
  <c r="I585" i="2"/>
  <c r="K585" i="2"/>
  <c r="M584" i="2"/>
  <c r="N584" i="2" s="1"/>
  <c r="Y587" i="4" l="1"/>
  <c r="J846" i="4"/>
  <c r="L845" i="4"/>
  <c r="G586" i="3"/>
  <c r="H585" i="3"/>
  <c r="I586" i="3"/>
  <c r="J585" i="3"/>
  <c r="K586" i="3"/>
  <c r="K586" i="2"/>
  <c r="H585" i="2"/>
  <c r="L585" i="2"/>
  <c r="G586" i="2"/>
  <c r="I586" i="2"/>
  <c r="J585" i="2"/>
  <c r="Y588" i="4" l="1"/>
  <c r="J847" i="4"/>
  <c r="L846" i="4"/>
  <c r="K587" i="3"/>
  <c r="J586" i="3"/>
  <c r="I587" i="3"/>
  <c r="H586" i="3"/>
  <c r="G587" i="3"/>
  <c r="L586" i="2"/>
  <c r="G587" i="2"/>
  <c r="H586" i="2"/>
  <c r="K587" i="2"/>
  <c r="J586" i="2"/>
  <c r="I587" i="2"/>
  <c r="M585" i="2"/>
  <c r="N585" i="2" s="1"/>
  <c r="Y589" i="4" l="1"/>
  <c r="J848" i="4"/>
  <c r="L847" i="4"/>
  <c r="G588" i="3"/>
  <c r="H587" i="3"/>
  <c r="I588" i="3"/>
  <c r="J587" i="3"/>
  <c r="K588" i="3"/>
  <c r="I588" i="2"/>
  <c r="J587" i="2"/>
  <c r="K588" i="2"/>
  <c r="M586" i="2"/>
  <c r="N586" i="2" s="1"/>
  <c r="L587" i="2"/>
  <c r="M587" i="2" s="1"/>
  <c r="N587" i="2" s="1"/>
  <c r="G588" i="2"/>
  <c r="H587" i="2"/>
  <c r="Y590" i="4" l="1"/>
  <c r="J849" i="4"/>
  <c r="L848" i="4"/>
  <c r="K589" i="3"/>
  <c r="J588" i="3"/>
  <c r="I589" i="3"/>
  <c r="H588" i="3"/>
  <c r="G589" i="3"/>
  <c r="J588" i="2"/>
  <c r="I589" i="2"/>
  <c r="H588" i="2"/>
  <c r="G589" i="2"/>
  <c r="L588" i="2"/>
  <c r="K589" i="2"/>
  <c r="M588" i="2"/>
  <c r="N588" i="2" s="1"/>
  <c r="Y591" i="4" l="1"/>
  <c r="J850" i="4"/>
  <c r="L849" i="4"/>
  <c r="G590" i="3"/>
  <c r="H589" i="3"/>
  <c r="I590" i="3"/>
  <c r="J589" i="3"/>
  <c r="K590" i="3"/>
  <c r="K590" i="2"/>
  <c r="I590" i="2"/>
  <c r="J589" i="2"/>
  <c r="H589" i="2"/>
  <c r="L589" i="2"/>
  <c r="G590" i="2"/>
  <c r="Y592" i="4" l="1"/>
  <c r="J851" i="4"/>
  <c r="L850" i="4"/>
  <c r="K591" i="3"/>
  <c r="J590" i="3"/>
  <c r="I591" i="3"/>
  <c r="H590" i="3"/>
  <c r="G591" i="3"/>
  <c r="L590" i="2"/>
  <c r="G591" i="2"/>
  <c r="H590" i="2"/>
  <c r="K591" i="2"/>
  <c r="I591" i="2"/>
  <c r="J590" i="2"/>
  <c r="M589" i="2"/>
  <c r="N589" i="2" s="1"/>
  <c r="Y593" i="4" l="1"/>
  <c r="J852" i="4"/>
  <c r="L851" i="4"/>
  <c r="G592" i="3"/>
  <c r="H591" i="3"/>
  <c r="I592" i="3"/>
  <c r="J591" i="3"/>
  <c r="K592" i="3"/>
  <c r="K592" i="2"/>
  <c r="I592" i="2"/>
  <c r="J591" i="2"/>
  <c r="M590" i="2"/>
  <c r="N590" i="2" s="1"/>
  <c r="L591" i="2"/>
  <c r="G592" i="2"/>
  <c r="H591" i="2"/>
  <c r="Y594" i="4" l="1"/>
  <c r="J853" i="4"/>
  <c r="L852" i="4"/>
  <c r="K593" i="3"/>
  <c r="J592" i="3"/>
  <c r="I593" i="3"/>
  <c r="H592" i="3"/>
  <c r="G593" i="3"/>
  <c r="K593" i="2"/>
  <c r="M591" i="2"/>
  <c r="N591" i="2" s="1"/>
  <c r="J592" i="2"/>
  <c r="I593" i="2"/>
  <c r="G593" i="2"/>
  <c r="L592" i="2"/>
  <c r="M592" i="2" s="1"/>
  <c r="N592" i="2" s="1"/>
  <c r="H592" i="2"/>
  <c r="Y595" i="4" l="1"/>
  <c r="J854" i="4"/>
  <c r="L853" i="4"/>
  <c r="G594" i="3"/>
  <c r="H593" i="3"/>
  <c r="I594" i="3"/>
  <c r="J593" i="3"/>
  <c r="K594" i="3"/>
  <c r="I594" i="2"/>
  <c r="J593" i="2"/>
  <c r="H593" i="2"/>
  <c r="L593" i="2"/>
  <c r="G594" i="2"/>
  <c r="K594" i="2"/>
  <c r="Y596" i="4" l="1"/>
  <c r="J855" i="4"/>
  <c r="L854" i="4"/>
  <c r="K595" i="3"/>
  <c r="J594" i="3"/>
  <c r="I595" i="3"/>
  <c r="H594" i="3"/>
  <c r="G595" i="3"/>
  <c r="K595" i="2"/>
  <c r="J594" i="2"/>
  <c r="I595" i="2"/>
  <c r="L594" i="2"/>
  <c r="G595" i="2"/>
  <c r="H594" i="2"/>
  <c r="M593" i="2"/>
  <c r="N593" i="2" s="1"/>
  <c r="Y597" i="4" l="1"/>
  <c r="J856" i="4"/>
  <c r="L855" i="4"/>
  <c r="G596" i="3"/>
  <c r="H595" i="3"/>
  <c r="I596" i="3"/>
  <c r="J595" i="3"/>
  <c r="K596" i="3"/>
  <c r="L595" i="2"/>
  <c r="G596" i="2"/>
  <c r="H595" i="2"/>
  <c r="I596" i="2"/>
  <c r="J595" i="2"/>
  <c r="M595" i="2"/>
  <c r="N595" i="2" s="1"/>
  <c r="K596" i="2"/>
  <c r="M594" i="2"/>
  <c r="N594" i="2" s="1"/>
  <c r="Y598" i="4" l="1"/>
  <c r="J857" i="4"/>
  <c r="L856" i="4"/>
  <c r="K597" i="3"/>
  <c r="J596" i="3"/>
  <c r="I597" i="3"/>
  <c r="H596" i="3"/>
  <c r="G597" i="3"/>
  <c r="J596" i="2"/>
  <c r="I597" i="2"/>
  <c r="H596" i="2"/>
  <c r="G597" i="2"/>
  <c r="L596" i="2"/>
  <c r="K597" i="2"/>
  <c r="Y599" i="4" l="1"/>
  <c r="J858" i="4"/>
  <c r="L857" i="4"/>
  <c r="G598" i="3"/>
  <c r="H597" i="3"/>
  <c r="I598" i="3"/>
  <c r="J597" i="3"/>
  <c r="K598" i="3"/>
  <c r="K598" i="2"/>
  <c r="I598" i="2"/>
  <c r="J597" i="2"/>
  <c r="H597" i="2"/>
  <c r="L597" i="2"/>
  <c r="G598" i="2"/>
  <c r="M596" i="2"/>
  <c r="N596" i="2" s="1"/>
  <c r="Y600" i="4" l="1"/>
  <c r="J859" i="4"/>
  <c r="L858" i="4"/>
  <c r="K599" i="3"/>
  <c r="H598" i="3"/>
  <c r="G599" i="3"/>
  <c r="J598" i="3"/>
  <c r="I599" i="3"/>
  <c r="I599" i="2"/>
  <c r="J598" i="2"/>
  <c r="K599" i="2"/>
  <c r="L598" i="2"/>
  <c r="G599" i="2"/>
  <c r="H598" i="2"/>
  <c r="M597" i="2"/>
  <c r="N597" i="2" s="1"/>
  <c r="Y601" i="4" l="1"/>
  <c r="J860" i="4"/>
  <c r="L859" i="4"/>
  <c r="I600" i="3"/>
  <c r="J599" i="3"/>
  <c r="G600" i="3"/>
  <c r="H599" i="3"/>
  <c r="K600" i="3"/>
  <c r="M598" i="2"/>
  <c r="N598" i="2" s="1"/>
  <c r="L599" i="2"/>
  <c r="G600" i="2"/>
  <c r="H599" i="2"/>
  <c r="M599" i="2"/>
  <c r="N599" i="2" s="1"/>
  <c r="K600" i="2"/>
  <c r="I600" i="2"/>
  <c r="J599" i="2"/>
  <c r="Y602" i="4" l="1"/>
  <c r="J861" i="4"/>
  <c r="L860" i="4"/>
  <c r="K601" i="3"/>
  <c r="H600" i="3"/>
  <c r="G601" i="3"/>
  <c r="J600" i="3"/>
  <c r="I601" i="3"/>
  <c r="G601" i="2"/>
  <c r="L600" i="2"/>
  <c r="H600" i="2"/>
  <c r="K601" i="2"/>
  <c r="M600" i="2"/>
  <c r="J600" i="2"/>
  <c r="N600" i="2"/>
  <c r="I601" i="2"/>
  <c r="Y603" i="4" l="1"/>
  <c r="J862" i="4"/>
  <c r="L861" i="4"/>
  <c r="I602" i="3"/>
  <c r="J601" i="3"/>
  <c r="G602" i="3"/>
  <c r="H601" i="3"/>
  <c r="K602" i="3"/>
  <c r="H601" i="2"/>
  <c r="L601" i="2"/>
  <c r="G602" i="2"/>
  <c r="K602" i="2"/>
  <c r="M601" i="2"/>
  <c r="N601" i="2"/>
  <c r="I602" i="2"/>
  <c r="J601" i="2"/>
  <c r="Y604" i="4" l="1"/>
  <c r="J863" i="4"/>
  <c r="L862" i="4"/>
  <c r="K603" i="3"/>
  <c r="H602" i="3"/>
  <c r="G603" i="3"/>
  <c r="J602" i="3"/>
  <c r="I603" i="3"/>
  <c r="K603" i="2"/>
  <c r="G603" i="2"/>
  <c r="L602" i="2"/>
  <c r="H602" i="2"/>
  <c r="J602" i="2"/>
  <c r="I603" i="2"/>
  <c r="Y605" i="4" l="1"/>
  <c r="J864" i="4"/>
  <c r="L863" i="4"/>
  <c r="I604" i="3"/>
  <c r="J603" i="3"/>
  <c r="G604" i="3"/>
  <c r="H603" i="3"/>
  <c r="K604" i="3"/>
  <c r="N603" i="2"/>
  <c r="J603" i="2"/>
  <c r="I604" i="2"/>
  <c r="L603" i="2"/>
  <c r="H603" i="2"/>
  <c r="G604" i="2"/>
  <c r="M603" i="2"/>
  <c r="K604" i="2"/>
  <c r="M602" i="2"/>
  <c r="N602" i="2" s="1"/>
  <c r="Y606" i="4" l="1"/>
  <c r="J865" i="4"/>
  <c r="L864" i="4"/>
  <c r="K605" i="3"/>
  <c r="H604" i="3"/>
  <c r="G605" i="3"/>
  <c r="J604" i="3"/>
  <c r="I605" i="3"/>
  <c r="K605" i="2"/>
  <c r="H604" i="2"/>
  <c r="G605" i="2"/>
  <c r="L604" i="2"/>
  <c r="J604" i="2"/>
  <c r="I605" i="2"/>
  <c r="Y607" i="4" l="1"/>
  <c r="J866" i="4"/>
  <c r="L865" i="4"/>
  <c r="I606" i="3"/>
  <c r="J605" i="3"/>
  <c r="G606" i="3"/>
  <c r="H605" i="3"/>
  <c r="K606" i="3"/>
  <c r="I606" i="2"/>
  <c r="J605" i="2"/>
  <c r="K606" i="2"/>
  <c r="H605" i="2"/>
  <c r="G606" i="2"/>
  <c r="L605" i="2"/>
  <c r="M604" i="2"/>
  <c r="N604" i="2" s="1"/>
  <c r="Y608" i="4" l="1"/>
  <c r="J867" i="4"/>
  <c r="L866" i="4"/>
  <c r="K607" i="3"/>
  <c r="H606" i="3"/>
  <c r="G607" i="3"/>
  <c r="J606" i="3"/>
  <c r="I607" i="3"/>
  <c r="K607" i="2"/>
  <c r="M605" i="2"/>
  <c r="N605" i="2" s="1"/>
  <c r="H606" i="2"/>
  <c r="G607" i="2"/>
  <c r="L606" i="2"/>
  <c r="I607" i="2"/>
  <c r="J606" i="2"/>
  <c r="Y609" i="4" l="1"/>
  <c r="J868" i="4"/>
  <c r="L867" i="4"/>
  <c r="I608" i="3"/>
  <c r="J607" i="3"/>
  <c r="G608" i="3"/>
  <c r="H607" i="3"/>
  <c r="K608" i="3"/>
  <c r="J607" i="2"/>
  <c r="I608" i="2"/>
  <c r="M606" i="2"/>
  <c r="N606" i="2" s="1"/>
  <c r="L607" i="2"/>
  <c r="H607" i="2"/>
  <c r="G608" i="2"/>
  <c r="M607" i="2"/>
  <c r="N607" i="2" s="1"/>
  <c r="K608" i="2"/>
  <c r="Y610" i="4" l="1"/>
  <c r="J869" i="4"/>
  <c r="L868" i="4"/>
  <c r="K609" i="3"/>
  <c r="H608" i="3"/>
  <c r="G609" i="3"/>
  <c r="J608" i="3"/>
  <c r="I609" i="3"/>
  <c r="G609" i="2"/>
  <c r="L608" i="2"/>
  <c r="H608" i="2"/>
  <c r="K609" i="2"/>
  <c r="M608" i="2"/>
  <c r="I609" i="2"/>
  <c r="N608" i="2"/>
  <c r="J608" i="2"/>
  <c r="Y611" i="4" l="1"/>
  <c r="J870" i="4"/>
  <c r="L869" i="4"/>
  <c r="I610" i="3"/>
  <c r="J609" i="3"/>
  <c r="G610" i="3"/>
  <c r="H609" i="3"/>
  <c r="K610" i="3"/>
  <c r="J609" i="2"/>
  <c r="I610" i="2"/>
  <c r="K610" i="2"/>
  <c r="L609" i="2"/>
  <c r="H609" i="2"/>
  <c r="G610" i="2"/>
  <c r="Y612" i="4" l="1"/>
  <c r="J871" i="4"/>
  <c r="L870" i="4"/>
  <c r="H610" i="3"/>
  <c r="G611" i="3"/>
  <c r="J610" i="3"/>
  <c r="I611" i="3"/>
  <c r="K611" i="3"/>
  <c r="M609" i="2"/>
  <c r="N609" i="2" s="1"/>
  <c r="G611" i="2"/>
  <c r="L610" i="2"/>
  <c r="H610" i="2"/>
  <c r="J610" i="2"/>
  <c r="I611" i="2"/>
  <c r="K611" i="2"/>
  <c r="Y613" i="4" l="1"/>
  <c r="J872" i="4"/>
  <c r="L871" i="4"/>
  <c r="I612" i="3"/>
  <c r="J611" i="3"/>
  <c r="G612" i="3"/>
  <c r="H611" i="3"/>
  <c r="K612" i="3"/>
  <c r="M611" i="2"/>
  <c r="N611" i="2" s="1"/>
  <c r="K612" i="2"/>
  <c r="G612" i="2"/>
  <c r="L611" i="2"/>
  <c r="H611" i="2"/>
  <c r="I612" i="2"/>
  <c r="J611" i="2"/>
  <c r="M610" i="2"/>
  <c r="N610" i="2" s="1"/>
  <c r="Y614" i="4" l="1"/>
  <c r="J873" i="4"/>
  <c r="L872" i="4"/>
  <c r="H612" i="3"/>
  <c r="G613" i="3"/>
  <c r="J612" i="3"/>
  <c r="I613" i="3"/>
  <c r="K613" i="3"/>
  <c r="J612" i="2"/>
  <c r="I613" i="2"/>
  <c r="H612" i="2"/>
  <c r="G613" i="2"/>
  <c r="L612" i="2"/>
  <c r="K613" i="2"/>
  <c r="Y615" i="4" l="1"/>
  <c r="J874" i="4"/>
  <c r="L873" i="4"/>
  <c r="I614" i="3"/>
  <c r="J613" i="3"/>
  <c r="G614" i="3"/>
  <c r="H613" i="3"/>
  <c r="K614" i="3"/>
  <c r="M613" i="2"/>
  <c r="N613" i="2" s="1"/>
  <c r="K614" i="2"/>
  <c r="G614" i="2"/>
  <c r="L613" i="2"/>
  <c r="H613" i="2"/>
  <c r="J613" i="2"/>
  <c r="I614" i="2"/>
  <c r="M612" i="2"/>
  <c r="N612" i="2" s="1"/>
  <c r="Y616" i="4" l="1"/>
  <c r="J875" i="4"/>
  <c r="L874" i="4"/>
  <c r="K615" i="3"/>
  <c r="H614" i="3"/>
  <c r="G615" i="3"/>
  <c r="J614" i="3"/>
  <c r="I615" i="3"/>
  <c r="I615" i="2"/>
  <c r="J614" i="2"/>
  <c r="H614" i="2"/>
  <c r="G615" i="2"/>
  <c r="L614" i="2"/>
  <c r="K615" i="2"/>
  <c r="Y617" i="4" l="1"/>
  <c r="J876" i="4"/>
  <c r="L875" i="4"/>
  <c r="G616" i="3"/>
  <c r="H615" i="3"/>
  <c r="I616" i="3"/>
  <c r="J615" i="3"/>
  <c r="K616" i="3"/>
  <c r="K616" i="2"/>
  <c r="H615" i="2"/>
  <c r="G616" i="2"/>
  <c r="L615" i="2"/>
  <c r="M614" i="2"/>
  <c r="N614" i="2" s="1"/>
  <c r="J615" i="2"/>
  <c r="I616" i="2"/>
  <c r="Y618" i="4" l="1"/>
  <c r="J877" i="4"/>
  <c r="L876" i="4"/>
  <c r="K617" i="3"/>
  <c r="J616" i="3"/>
  <c r="I617" i="3"/>
  <c r="H616" i="3"/>
  <c r="G617" i="3"/>
  <c r="I617" i="2"/>
  <c r="J616" i="2"/>
  <c r="K617" i="2"/>
  <c r="G617" i="2"/>
  <c r="L616" i="2"/>
  <c r="H616" i="2"/>
  <c r="M615" i="2"/>
  <c r="N615" i="2" s="1"/>
  <c r="Y619" i="4" l="1"/>
  <c r="J878" i="4"/>
  <c r="L877" i="4"/>
  <c r="G618" i="3"/>
  <c r="H617" i="3"/>
  <c r="I618" i="3"/>
  <c r="J617" i="3"/>
  <c r="K618" i="3"/>
  <c r="H617" i="2"/>
  <c r="G618" i="2"/>
  <c r="L617" i="2"/>
  <c r="K618" i="2"/>
  <c r="M617" i="2"/>
  <c r="M616" i="2"/>
  <c r="N616" i="2" s="1"/>
  <c r="I618" i="2"/>
  <c r="N617" i="2"/>
  <c r="J617" i="2"/>
  <c r="Y620" i="4" l="1"/>
  <c r="J879" i="4"/>
  <c r="L878" i="4"/>
  <c r="K619" i="3"/>
  <c r="H618" i="3"/>
  <c r="G619" i="3"/>
  <c r="J618" i="3"/>
  <c r="I619" i="3"/>
  <c r="J618" i="2"/>
  <c r="I619" i="2"/>
  <c r="K619" i="2"/>
  <c r="G619" i="2"/>
  <c r="L618" i="2"/>
  <c r="M618" i="2" s="1"/>
  <c r="N618" i="2" s="1"/>
  <c r="H618" i="2"/>
  <c r="Y621" i="4" l="1"/>
  <c r="J880" i="4"/>
  <c r="L879" i="4"/>
  <c r="I620" i="3"/>
  <c r="J619" i="3"/>
  <c r="G620" i="3"/>
  <c r="H619" i="3"/>
  <c r="K620" i="3"/>
  <c r="G620" i="2"/>
  <c r="L619" i="2"/>
  <c r="H619" i="2"/>
  <c r="M619" i="2"/>
  <c r="K620" i="2"/>
  <c r="I620" i="2"/>
  <c r="N619" i="2"/>
  <c r="J619" i="2"/>
  <c r="Y622" i="4" l="1"/>
  <c r="J881" i="4"/>
  <c r="L880" i="4"/>
  <c r="K621" i="3"/>
  <c r="H620" i="3"/>
  <c r="G621" i="3"/>
  <c r="J620" i="3"/>
  <c r="I621" i="3"/>
  <c r="H620" i="2"/>
  <c r="G621" i="2"/>
  <c r="L620" i="2"/>
  <c r="K621" i="2"/>
  <c r="M620" i="2"/>
  <c r="J620" i="2"/>
  <c r="I621" i="2"/>
  <c r="N620" i="2"/>
  <c r="Y623" i="4" l="1"/>
  <c r="J882" i="4"/>
  <c r="L881" i="4"/>
  <c r="I622" i="3"/>
  <c r="J621" i="3"/>
  <c r="G622" i="3"/>
  <c r="H621" i="3"/>
  <c r="K622" i="3"/>
  <c r="M621" i="2"/>
  <c r="N621" i="2" s="1"/>
  <c r="K622" i="2"/>
  <c r="J621" i="2"/>
  <c r="I622" i="2"/>
  <c r="G622" i="2"/>
  <c r="L621" i="2"/>
  <c r="H621" i="2"/>
  <c r="Y624" i="4" l="1"/>
  <c r="J883" i="4"/>
  <c r="L882" i="4"/>
  <c r="K623" i="3"/>
  <c r="J622" i="3"/>
  <c r="I623" i="3"/>
  <c r="H622" i="3"/>
  <c r="G623" i="3"/>
  <c r="I623" i="2"/>
  <c r="J622" i="2"/>
  <c r="H622" i="2"/>
  <c r="G623" i="2"/>
  <c r="L622" i="2"/>
  <c r="K623" i="2"/>
  <c r="M622" i="2"/>
  <c r="N622" i="2" s="1"/>
  <c r="Y625" i="4" l="1"/>
  <c r="J884" i="4"/>
  <c r="L883" i="4"/>
  <c r="G624" i="3"/>
  <c r="H623" i="3"/>
  <c r="I624" i="3"/>
  <c r="J623" i="3"/>
  <c r="K624" i="3"/>
  <c r="H623" i="2"/>
  <c r="L623" i="2"/>
  <c r="G624" i="2"/>
  <c r="K624" i="2"/>
  <c r="M623" i="2"/>
  <c r="J623" i="2"/>
  <c r="I624" i="2"/>
  <c r="N623" i="2"/>
  <c r="Y626" i="4" l="1"/>
  <c r="J885" i="4"/>
  <c r="L884" i="4"/>
  <c r="K625" i="3"/>
  <c r="J624" i="3"/>
  <c r="I625" i="3"/>
  <c r="H624" i="3"/>
  <c r="G625" i="3"/>
  <c r="I625" i="2"/>
  <c r="J624" i="2"/>
  <c r="G625" i="2"/>
  <c r="L624" i="2"/>
  <c r="H624" i="2"/>
  <c r="M624" i="2"/>
  <c r="N624" i="2" s="1"/>
  <c r="K625" i="2"/>
  <c r="Y627" i="4" l="1"/>
  <c r="J886" i="4"/>
  <c r="L885" i="4"/>
  <c r="G626" i="3"/>
  <c r="H625" i="3"/>
  <c r="I626" i="3"/>
  <c r="J625" i="3"/>
  <c r="K626" i="3"/>
  <c r="K626" i="2"/>
  <c r="H625" i="2"/>
  <c r="G626" i="2"/>
  <c r="L625" i="2"/>
  <c r="I626" i="2"/>
  <c r="J625" i="2"/>
  <c r="Y628" i="4" l="1"/>
  <c r="J887" i="4"/>
  <c r="L886" i="4"/>
  <c r="K627" i="3"/>
  <c r="J626" i="3"/>
  <c r="I627" i="3"/>
  <c r="H626" i="3"/>
  <c r="G627" i="3"/>
  <c r="K627" i="2"/>
  <c r="J626" i="2"/>
  <c r="I627" i="2"/>
  <c r="G627" i="2"/>
  <c r="L626" i="2"/>
  <c r="H626" i="2"/>
  <c r="M625" i="2"/>
  <c r="N625" i="2" s="1"/>
  <c r="Y629" i="4" l="1"/>
  <c r="J888" i="4"/>
  <c r="L887" i="4"/>
  <c r="G628" i="3"/>
  <c r="H627" i="3"/>
  <c r="I628" i="3"/>
  <c r="J627" i="3"/>
  <c r="K628" i="3"/>
  <c r="I628" i="2"/>
  <c r="J627" i="2"/>
  <c r="M626" i="2"/>
  <c r="N626" i="2" s="1"/>
  <c r="G628" i="2"/>
  <c r="L627" i="2"/>
  <c r="H627" i="2"/>
  <c r="M627" i="2"/>
  <c r="N627" i="2" s="1"/>
  <c r="K628" i="2"/>
  <c r="Y630" i="4" l="1"/>
  <c r="J889" i="4"/>
  <c r="L888" i="4"/>
  <c r="K629" i="3"/>
  <c r="J628" i="3"/>
  <c r="I629" i="3"/>
  <c r="H628" i="3"/>
  <c r="G629" i="3"/>
  <c r="H628" i="2"/>
  <c r="G629" i="2"/>
  <c r="L628" i="2"/>
  <c r="K629" i="2"/>
  <c r="M628" i="2"/>
  <c r="J628" i="2"/>
  <c r="I629" i="2"/>
  <c r="N628" i="2"/>
  <c r="Y631" i="4" l="1"/>
  <c r="J890" i="4"/>
  <c r="L889" i="4"/>
  <c r="G630" i="3"/>
  <c r="H629" i="3"/>
  <c r="I630" i="3"/>
  <c r="J629" i="3"/>
  <c r="K630" i="3"/>
  <c r="G630" i="2"/>
  <c r="L629" i="2"/>
  <c r="H629" i="2"/>
  <c r="J629" i="2"/>
  <c r="I630" i="2"/>
  <c r="M629" i="2"/>
  <c r="N629" i="2" s="1"/>
  <c r="K630" i="2"/>
  <c r="Y632" i="4" l="1"/>
  <c r="J891" i="4"/>
  <c r="L890" i="4"/>
  <c r="K631" i="3"/>
  <c r="J630" i="3"/>
  <c r="I631" i="3"/>
  <c r="H630" i="3"/>
  <c r="G631" i="3"/>
  <c r="I631" i="2"/>
  <c r="J630" i="2"/>
  <c r="K631" i="2"/>
  <c r="H630" i="2"/>
  <c r="G631" i="2"/>
  <c r="L630" i="2"/>
  <c r="Y633" i="4" l="1"/>
  <c r="J892" i="4"/>
  <c r="L891" i="4"/>
  <c r="G632" i="3"/>
  <c r="H631" i="3"/>
  <c r="I632" i="3"/>
  <c r="J631" i="3"/>
  <c r="K632" i="3"/>
  <c r="J631" i="2"/>
  <c r="I632" i="2"/>
  <c r="H631" i="2"/>
  <c r="G632" i="2"/>
  <c r="L631" i="2"/>
  <c r="M630" i="2"/>
  <c r="N630" i="2" s="1"/>
  <c r="K632" i="2"/>
  <c r="Y634" i="4" l="1"/>
  <c r="J893" i="4"/>
  <c r="L892" i="4"/>
  <c r="K633" i="3"/>
  <c r="J632" i="3"/>
  <c r="I633" i="3"/>
  <c r="H632" i="3"/>
  <c r="G633" i="3"/>
  <c r="G633" i="2"/>
  <c r="L632" i="2"/>
  <c r="H632" i="2"/>
  <c r="I633" i="2"/>
  <c r="J632" i="2"/>
  <c r="M632" i="2"/>
  <c r="N632" i="2" s="1"/>
  <c r="K633" i="2"/>
  <c r="M631" i="2"/>
  <c r="N631" i="2" s="1"/>
  <c r="Y635" i="4" l="1"/>
  <c r="J894" i="4"/>
  <c r="L893" i="4"/>
  <c r="G634" i="3"/>
  <c r="H633" i="3"/>
  <c r="I634" i="3"/>
  <c r="J633" i="3"/>
  <c r="K634" i="3"/>
  <c r="I634" i="2"/>
  <c r="J633" i="2"/>
  <c r="K634" i="2"/>
  <c r="M633" i="2"/>
  <c r="N633" i="2" s="1"/>
  <c r="H633" i="2"/>
  <c r="G634" i="2"/>
  <c r="L633" i="2"/>
  <c r="Y636" i="4" l="1"/>
  <c r="J895" i="4"/>
  <c r="L894" i="4"/>
  <c r="K635" i="3"/>
  <c r="J634" i="3"/>
  <c r="I635" i="3"/>
  <c r="H634" i="3"/>
  <c r="G635" i="3"/>
  <c r="G635" i="2"/>
  <c r="L634" i="2"/>
  <c r="H634" i="2"/>
  <c r="K635" i="2"/>
  <c r="M634" i="2"/>
  <c r="N634" i="2" s="1"/>
  <c r="J634" i="2"/>
  <c r="I635" i="2"/>
  <c r="Y637" i="4" l="1"/>
  <c r="J896" i="4"/>
  <c r="L895" i="4"/>
  <c r="G636" i="3"/>
  <c r="H635" i="3"/>
  <c r="I636" i="3"/>
  <c r="J635" i="3"/>
  <c r="K636" i="3"/>
  <c r="I636" i="2"/>
  <c r="J635" i="2"/>
  <c r="K636" i="2"/>
  <c r="G636" i="2"/>
  <c r="L635" i="2"/>
  <c r="M635" i="2" s="1"/>
  <c r="N635" i="2" s="1"/>
  <c r="H635" i="2"/>
  <c r="Y638" i="4" l="1"/>
  <c r="J897" i="4"/>
  <c r="L896" i="4"/>
  <c r="K637" i="3"/>
  <c r="J636" i="3"/>
  <c r="I637" i="3"/>
  <c r="H636" i="3"/>
  <c r="G637" i="3"/>
  <c r="H636" i="2"/>
  <c r="G637" i="2"/>
  <c r="L636" i="2"/>
  <c r="K637" i="2"/>
  <c r="M636" i="2"/>
  <c r="N636" i="2" s="1"/>
  <c r="J636" i="2"/>
  <c r="I637" i="2"/>
  <c r="Y639" i="4" l="1"/>
  <c r="J898" i="4"/>
  <c r="L897" i="4"/>
  <c r="I638" i="3"/>
  <c r="J637" i="3"/>
  <c r="G638" i="3"/>
  <c r="H637" i="3"/>
  <c r="K638" i="3"/>
  <c r="J637" i="2"/>
  <c r="I638" i="2"/>
  <c r="K638" i="2"/>
  <c r="G638" i="2"/>
  <c r="L637" i="2"/>
  <c r="M637" i="2" s="1"/>
  <c r="N637" i="2" s="1"/>
  <c r="H637" i="2"/>
  <c r="Y640" i="4" l="1"/>
  <c r="J899" i="4"/>
  <c r="L898" i="4"/>
  <c r="K639" i="3"/>
  <c r="H638" i="3"/>
  <c r="G639" i="3"/>
  <c r="J638" i="3"/>
  <c r="I639" i="3"/>
  <c r="K639" i="2"/>
  <c r="H638" i="2"/>
  <c r="G639" i="2"/>
  <c r="L638" i="2"/>
  <c r="M638" i="2" s="1"/>
  <c r="N638" i="2" s="1"/>
  <c r="I639" i="2"/>
  <c r="J638" i="2"/>
  <c r="Y641" i="4" l="1"/>
  <c r="J900" i="4"/>
  <c r="L899" i="4"/>
  <c r="I640" i="3"/>
  <c r="J639" i="3"/>
  <c r="G640" i="3"/>
  <c r="H639" i="3"/>
  <c r="K640" i="3"/>
  <c r="J639" i="2"/>
  <c r="I640" i="2"/>
  <c r="H639" i="2"/>
  <c r="L639" i="2"/>
  <c r="G640" i="2"/>
  <c r="K640" i="2"/>
  <c r="M639" i="2"/>
  <c r="N639" i="2" s="1"/>
  <c r="Y642" i="4" l="1"/>
  <c r="J901" i="4"/>
  <c r="L900" i="4"/>
  <c r="K641" i="3"/>
  <c r="H640" i="3"/>
  <c r="G641" i="3"/>
  <c r="J640" i="3"/>
  <c r="I641" i="3"/>
  <c r="M640" i="2"/>
  <c r="N640" i="2" s="1"/>
  <c r="K641" i="2"/>
  <c r="G641" i="2"/>
  <c r="L640" i="2"/>
  <c r="H640" i="2"/>
  <c r="I641" i="2"/>
  <c r="J640" i="2"/>
  <c r="Y643" i="4" l="1"/>
  <c r="J902" i="4"/>
  <c r="L901" i="4"/>
  <c r="I642" i="3"/>
  <c r="J641" i="3"/>
  <c r="G642" i="3"/>
  <c r="H641" i="3"/>
  <c r="K642" i="3"/>
  <c r="H641" i="2"/>
  <c r="G642" i="2"/>
  <c r="L641" i="2"/>
  <c r="I642" i="2"/>
  <c r="J641" i="2"/>
  <c r="K642" i="2"/>
  <c r="M641" i="2"/>
  <c r="N641" i="2" s="1"/>
  <c r="Y644" i="4" l="1"/>
  <c r="J903" i="4"/>
  <c r="L902" i="4"/>
  <c r="K643" i="3"/>
  <c r="J642" i="3"/>
  <c r="I643" i="3"/>
  <c r="H642" i="3"/>
  <c r="G643" i="3"/>
  <c r="G643" i="2"/>
  <c r="L642" i="2"/>
  <c r="H642" i="2"/>
  <c r="K643" i="2"/>
  <c r="M642" i="2"/>
  <c r="J642" i="2"/>
  <c r="I643" i="2"/>
  <c r="N642" i="2"/>
  <c r="Y645" i="4" l="1"/>
  <c r="J904" i="4"/>
  <c r="L903" i="4"/>
  <c r="G644" i="3"/>
  <c r="H643" i="3"/>
  <c r="I644" i="3"/>
  <c r="J643" i="3"/>
  <c r="K644" i="3"/>
  <c r="I644" i="2"/>
  <c r="J643" i="2"/>
  <c r="K644" i="2"/>
  <c r="G644" i="2"/>
  <c r="L643" i="2"/>
  <c r="H643" i="2"/>
  <c r="Y646" i="4" l="1"/>
  <c r="J905" i="4"/>
  <c r="L904" i="4"/>
  <c r="K645" i="3"/>
  <c r="J644" i="3"/>
  <c r="I645" i="3"/>
  <c r="H644" i="3"/>
  <c r="G645" i="3"/>
  <c r="J644" i="2"/>
  <c r="I645" i="2"/>
  <c r="K645" i="2"/>
  <c r="H644" i="2"/>
  <c r="G645" i="2"/>
  <c r="L644" i="2"/>
  <c r="M644" i="2" s="1"/>
  <c r="N644" i="2" s="1"/>
  <c r="M643" i="2"/>
  <c r="N643" i="2" s="1"/>
  <c r="Y647" i="4" l="1"/>
  <c r="J906" i="4"/>
  <c r="L905" i="4"/>
  <c r="G646" i="3"/>
  <c r="H645" i="3"/>
  <c r="I646" i="3"/>
  <c r="J645" i="3"/>
  <c r="K646" i="3"/>
  <c r="G646" i="2"/>
  <c r="L645" i="2"/>
  <c r="H645" i="2"/>
  <c r="M645" i="2"/>
  <c r="K646" i="2"/>
  <c r="J645" i="2"/>
  <c r="N645" i="2"/>
  <c r="I646" i="2"/>
  <c r="Y648" i="4" l="1"/>
  <c r="J907" i="4"/>
  <c r="L906" i="4"/>
  <c r="K647" i="3"/>
  <c r="J646" i="3"/>
  <c r="I647" i="3"/>
  <c r="H646" i="3"/>
  <c r="G647" i="3"/>
  <c r="H646" i="2"/>
  <c r="G647" i="2"/>
  <c r="L646" i="2"/>
  <c r="K647" i="2"/>
  <c r="M646" i="2"/>
  <c r="I647" i="2"/>
  <c r="N646" i="2"/>
  <c r="J646" i="2"/>
  <c r="Y649" i="4" l="1"/>
  <c r="J908" i="4"/>
  <c r="L907" i="4"/>
  <c r="G648" i="3"/>
  <c r="H647" i="3"/>
  <c r="I648" i="3"/>
  <c r="J647" i="3"/>
  <c r="K648" i="3"/>
  <c r="K648" i="2"/>
  <c r="J647" i="2"/>
  <c r="I648" i="2"/>
  <c r="H647" i="2"/>
  <c r="G648" i="2"/>
  <c r="L647" i="2"/>
  <c r="Y650" i="4" l="1"/>
  <c r="J909" i="4"/>
  <c r="L908" i="4"/>
  <c r="K649" i="3"/>
  <c r="J648" i="3"/>
  <c r="I649" i="3"/>
  <c r="H648" i="3"/>
  <c r="G649" i="3"/>
  <c r="M648" i="2"/>
  <c r="N648" i="2" s="1"/>
  <c r="K649" i="2"/>
  <c r="I649" i="2"/>
  <c r="J648" i="2"/>
  <c r="G649" i="2"/>
  <c r="L648" i="2"/>
  <c r="H648" i="2"/>
  <c r="M647" i="2"/>
  <c r="N647" i="2" s="1"/>
  <c r="Y651" i="4" l="1"/>
  <c r="J910" i="4"/>
  <c r="L909" i="4"/>
  <c r="G650" i="3"/>
  <c r="H649" i="3"/>
  <c r="I650" i="3"/>
  <c r="J649" i="3"/>
  <c r="K650" i="3"/>
  <c r="I650" i="2"/>
  <c r="J649" i="2"/>
  <c r="H649" i="2"/>
  <c r="G650" i="2"/>
  <c r="L649" i="2"/>
  <c r="K650" i="2"/>
  <c r="M649" i="2"/>
  <c r="N649" i="2" s="1"/>
  <c r="Y652" i="4" l="1"/>
  <c r="J911" i="4"/>
  <c r="L910" i="4"/>
  <c r="K651" i="3"/>
  <c r="H650" i="3"/>
  <c r="G651" i="3"/>
  <c r="J650" i="3"/>
  <c r="I651" i="3"/>
  <c r="K651" i="2"/>
  <c r="G651" i="2"/>
  <c r="L650" i="2"/>
  <c r="H650" i="2"/>
  <c r="J650" i="2"/>
  <c r="I651" i="2"/>
  <c r="Y653" i="4" l="1"/>
  <c r="J912" i="4"/>
  <c r="L911" i="4"/>
  <c r="I652" i="3"/>
  <c r="J651" i="3"/>
  <c r="G652" i="3"/>
  <c r="H651" i="3"/>
  <c r="K652" i="3"/>
  <c r="K652" i="2"/>
  <c r="G652" i="2"/>
  <c r="L651" i="2"/>
  <c r="H651" i="2"/>
  <c r="I652" i="2"/>
  <c r="J651" i="2"/>
  <c r="M650" i="2"/>
  <c r="N650" i="2" s="1"/>
  <c r="Y654" i="4" l="1"/>
  <c r="J913" i="4"/>
  <c r="L912" i="4"/>
  <c r="K653" i="3"/>
  <c r="H652" i="3"/>
  <c r="G653" i="3"/>
  <c r="J652" i="3"/>
  <c r="I653" i="3"/>
  <c r="J652" i="2"/>
  <c r="I653" i="2"/>
  <c r="H652" i="2"/>
  <c r="G653" i="2"/>
  <c r="L652" i="2"/>
  <c r="K653" i="2"/>
  <c r="M652" i="2"/>
  <c r="N652" i="2" s="1"/>
  <c r="M651" i="2"/>
  <c r="N651" i="2" s="1"/>
  <c r="Y655" i="4" l="1"/>
  <c r="J914" i="4"/>
  <c r="L913" i="4"/>
  <c r="I654" i="3"/>
  <c r="J653" i="3"/>
  <c r="G654" i="3"/>
  <c r="H653" i="3"/>
  <c r="K654" i="3"/>
  <c r="G654" i="2"/>
  <c r="L653" i="2"/>
  <c r="H653" i="2"/>
  <c r="M653" i="2"/>
  <c r="K654" i="2"/>
  <c r="J653" i="2"/>
  <c r="I654" i="2"/>
  <c r="N653" i="2"/>
  <c r="Y656" i="4" l="1"/>
  <c r="J915" i="4"/>
  <c r="L914" i="4"/>
  <c r="K655" i="3"/>
  <c r="H654" i="3"/>
  <c r="G655" i="3"/>
  <c r="J654" i="3"/>
  <c r="I655" i="3"/>
  <c r="I655" i="2"/>
  <c r="J654" i="2"/>
  <c r="K655" i="2"/>
  <c r="H654" i="2"/>
  <c r="G655" i="2"/>
  <c r="L654" i="2"/>
  <c r="Y657" i="4" l="1"/>
  <c r="J916" i="4"/>
  <c r="L915" i="4"/>
  <c r="I656" i="3"/>
  <c r="J655" i="3"/>
  <c r="G656" i="3"/>
  <c r="H655" i="3"/>
  <c r="K656" i="3"/>
  <c r="J655" i="2"/>
  <c r="I656" i="2"/>
  <c r="M654" i="2"/>
  <c r="N654" i="2" s="1"/>
  <c r="H655" i="2"/>
  <c r="L655" i="2"/>
  <c r="G656" i="2"/>
  <c r="K656" i="2"/>
  <c r="Y658" i="4" l="1"/>
  <c r="J917" i="4"/>
  <c r="L916" i="4"/>
  <c r="K657" i="3"/>
  <c r="H656" i="3"/>
  <c r="G657" i="3"/>
  <c r="J656" i="3"/>
  <c r="I657" i="3"/>
  <c r="K657" i="2"/>
  <c r="I657" i="2"/>
  <c r="J656" i="2"/>
  <c r="G657" i="2"/>
  <c r="L656" i="2"/>
  <c r="H656" i="2"/>
  <c r="M655" i="2"/>
  <c r="N655" i="2" s="1"/>
  <c r="Y659" i="4" l="1"/>
  <c r="J918" i="4"/>
  <c r="L917" i="4"/>
  <c r="I658" i="3"/>
  <c r="J657" i="3"/>
  <c r="G658" i="3"/>
  <c r="H657" i="3"/>
  <c r="K658" i="3"/>
  <c r="I658" i="2"/>
  <c r="J657" i="2"/>
  <c r="H657" i="2"/>
  <c r="G658" i="2"/>
  <c r="L657" i="2"/>
  <c r="M657" i="2" s="1"/>
  <c r="N657" i="2" s="1"/>
  <c r="M656" i="2"/>
  <c r="N656" i="2" s="1"/>
  <c r="K658" i="2"/>
  <c r="Y660" i="4" l="1"/>
  <c r="J919" i="4"/>
  <c r="L918" i="4"/>
  <c r="K659" i="3"/>
  <c r="H658" i="3"/>
  <c r="G659" i="3"/>
  <c r="J658" i="3"/>
  <c r="I659" i="3"/>
  <c r="G659" i="2"/>
  <c r="L658" i="2"/>
  <c r="H658" i="2"/>
  <c r="J658" i="2"/>
  <c r="I659" i="2"/>
  <c r="K659" i="2"/>
  <c r="Y661" i="4" l="1"/>
  <c r="J920" i="4"/>
  <c r="L919" i="4"/>
  <c r="I660" i="3"/>
  <c r="J659" i="3"/>
  <c r="G660" i="3"/>
  <c r="H659" i="3"/>
  <c r="K660" i="3"/>
  <c r="K660" i="2"/>
  <c r="I660" i="2"/>
  <c r="J659" i="2"/>
  <c r="M658" i="2"/>
  <c r="N658" i="2" s="1"/>
  <c r="G660" i="2"/>
  <c r="L659" i="2"/>
  <c r="H659" i="2"/>
  <c r="Y662" i="4" l="1"/>
  <c r="J921" i="4"/>
  <c r="L920" i="4"/>
  <c r="K661" i="3"/>
  <c r="H660" i="3"/>
  <c r="G661" i="3"/>
  <c r="J660" i="3"/>
  <c r="I661" i="3"/>
  <c r="M659" i="2"/>
  <c r="N659" i="2" s="1"/>
  <c r="J660" i="2"/>
  <c r="I661" i="2"/>
  <c r="H660" i="2"/>
  <c r="G661" i="2"/>
  <c r="L660" i="2"/>
  <c r="K661" i="2"/>
  <c r="Y663" i="4" l="1"/>
  <c r="J922" i="4"/>
  <c r="L921" i="4"/>
  <c r="I662" i="3"/>
  <c r="J661" i="3"/>
  <c r="G662" i="3"/>
  <c r="H661" i="3"/>
  <c r="K662" i="3"/>
  <c r="G662" i="2"/>
  <c r="L661" i="2"/>
  <c r="H661" i="2"/>
  <c r="M660" i="2"/>
  <c r="N660" i="2" s="1"/>
  <c r="J661" i="2"/>
  <c r="I662" i="2"/>
  <c r="K662" i="2"/>
  <c r="Y664" i="4" l="1"/>
  <c r="J923" i="4"/>
  <c r="L922" i="4"/>
  <c r="K663" i="3"/>
  <c r="H662" i="3"/>
  <c r="G663" i="3"/>
  <c r="J662" i="3"/>
  <c r="I663" i="3"/>
  <c r="I663" i="2"/>
  <c r="J662" i="2"/>
  <c r="K663" i="2"/>
  <c r="M662" i="2"/>
  <c r="N662" i="2" s="1"/>
  <c r="M661" i="2"/>
  <c r="N661" i="2" s="1"/>
  <c r="H662" i="2"/>
  <c r="G663" i="2"/>
  <c r="L662" i="2"/>
  <c r="Y665" i="4" l="1"/>
  <c r="J924" i="4"/>
  <c r="L923" i="4"/>
  <c r="I664" i="3"/>
  <c r="J663" i="3"/>
  <c r="G664" i="3"/>
  <c r="H663" i="3"/>
  <c r="K664" i="3"/>
  <c r="K664" i="2"/>
  <c r="H663" i="2"/>
  <c r="G664" i="2"/>
  <c r="L663" i="2"/>
  <c r="J663" i="2"/>
  <c r="I664" i="2"/>
  <c r="Y666" i="4" l="1"/>
  <c r="J925" i="4"/>
  <c r="L924" i="4"/>
  <c r="K665" i="3"/>
  <c r="H664" i="3"/>
  <c r="G665" i="3"/>
  <c r="J664" i="3"/>
  <c r="I665" i="3"/>
  <c r="I665" i="2"/>
  <c r="J664" i="2"/>
  <c r="G665" i="2"/>
  <c r="L664" i="2"/>
  <c r="H664" i="2"/>
  <c r="M663" i="2"/>
  <c r="N663" i="2" s="1"/>
  <c r="M664" i="2"/>
  <c r="N664" i="2" s="1"/>
  <c r="K665" i="2"/>
  <c r="Y667" i="4" l="1"/>
  <c r="J926" i="4"/>
  <c r="L925" i="4"/>
  <c r="I666" i="3"/>
  <c r="J665" i="3"/>
  <c r="G666" i="3"/>
  <c r="H665" i="3"/>
  <c r="K666" i="3"/>
  <c r="I666" i="2"/>
  <c r="J665" i="2"/>
  <c r="H665" i="2"/>
  <c r="G666" i="2"/>
  <c r="L665" i="2"/>
  <c r="K666" i="2"/>
  <c r="Y668" i="4" l="1"/>
  <c r="J927" i="4"/>
  <c r="L926" i="4"/>
  <c r="K667" i="3"/>
  <c r="H666" i="3"/>
  <c r="G667" i="3"/>
  <c r="J666" i="3"/>
  <c r="I667" i="3"/>
  <c r="K667" i="2"/>
  <c r="G667" i="2"/>
  <c r="L666" i="2"/>
  <c r="H666" i="2"/>
  <c r="M665" i="2"/>
  <c r="N665" i="2" s="1"/>
  <c r="J666" i="2"/>
  <c r="I667" i="2"/>
  <c r="Y669" i="4" l="1"/>
  <c r="J928" i="4"/>
  <c r="L927" i="4"/>
  <c r="I668" i="3"/>
  <c r="J667" i="3"/>
  <c r="G668" i="3"/>
  <c r="H667" i="3"/>
  <c r="K668" i="3"/>
  <c r="K668" i="2"/>
  <c r="I668" i="2"/>
  <c r="J667" i="2"/>
  <c r="G668" i="2"/>
  <c r="L667" i="2"/>
  <c r="H667" i="2"/>
  <c r="M666" i="2"/>
  <c r="N666" i="2" s="1"/>
  <c r="Y670" i="4" l="1"/>
  <c r="J929" i="4"/>
  <c r="L928" i="4"/>
  <c r="K669" i="3"/>
  <c r="H668" i="3"/>
  <c r="G669" i="3"/>
  <c r="J668" i="3"/>
  <c r="I669" i="3"/>
  <c r="H668" i="2"/>
  <c r="G669" i="2"/>
  <c r="L668" i="2"/>
  <c r="J668" i="2"/>
  <c r="I669" i="2"/>
  <c r="K669" i="2"/>
  <c r="M668" i="2"/>
  <c r="N668" i="2" s="1"/>
  <c r="M667" i="2"/>
  <c r="N667" i="2" s="1"/>
  <c r="Y671" i="4" l="1"/>
  <c r="J930" i="4"/>
  <c r="L929" i="4"/>
  <c r="I670" i="3"/>
  <c r="J669" i="3"/>
  <c r="G670" i="3"/>
  <c r="H669" i="3"/>
  <c r="K670" i="3"/>
  <c r="K670" i="2"/>
  <c r="J669" i="2"/>
  <c r="I670" i="2"/>
  <c r="G670" i="2"/>
  <c r="L669" i="2"/>
  <c r="H669" i="2"/>
  <c r="Y672" i="4" l="1"/>
  <c r="J931" i="4"/>
  <c r="L930" i="4"/>
  <c r="K671" i="3"/>
  <c r="H670" i="3"/>
  <c r="G671" i="3"/>
  <c r="J670" i="3"/>
  <c r="I671" i="3"/>
  <c r="K671" i="2"/>
  <c r="H670" i="2"/>
  <c r="G671" i="2"/>
  <c r="L670" i="2"/>
  <c r="I671" i="2"/>
  <c r="J670" i="2"/>
  <c r="M669" i="2"/>
  <c r="N669" i="2" s="1"/>
  <c r="Y673" i="4" l="1"/>
  <c r="J932" i="4"/>
  <c r="L931" i="4"/>
  <c r="I672" i="3"/>
  <c r="J671" i="3"/>
  <c r="G672" i="3"/>
  <c r="H671" i="3"/>
  <c r="K672" i="3"/>
  <c r="H671" i="2"/>
  <c r="L671" i="2"/>
  <c r="G672" i="2"/>
  <c r="J671" i="2"/>
  <c r="I672" i="2"/>
  <c r="K672" i="2"/>
  <c r="M670" i="2"/>
  <c r="N670" i="2" s="1"/>
  <c r="Y674" i="4" l="1"/>
  <c r="J933" i="4"/>
  <c r="L932" i="4"/>
  <c r="K673" i="3"/>
  <c r="J672" i="3"/>
  <c r="I673" i="3"/>
  <c r="H672" i="3"/>
  <c r="G673" i="3"/>
  <c r="I673" i="2"/>
  <c r="J672" i="2"/>
  <c r="G673" i="2"/>
  <c r="L672" i="2"/>
  <c r="H672" i="2"/>
  <c r="K673" i="2"/>
  <c r="M671" i="2"/>
  <c r="N671" i="2" s="1"/>
  <c r="Y675" i="4" l="1"/>
  <c r="J934" i="4"/>
  <c r="L933" i="4"/>
  <c r="G674" i="3"/>
  <c r="H673" i="3"/>
  <c r="I674" i="3"/>
  <c r="J673" i="3"/>
  <c r="K674" i="3"/>
  <c r="H673" i="2"/>
  <c r="G674" i="2"/>
  <c r="L673" i="2"/>
  <c r="I674" i="2"/>
  <c r="J673" i="2"/>
  <c r="K674" i="2"/>
  <c r="M672" i="2"/>
  <c r="N672" i="2" s="1"/>
  <c r="Y676" i="4" l="1"/>
  <c r="J935" i="4"/>
  <c r="L934" i="4"/>
  <c r="J674" i="3"/>
  <c r="I675" i="3"/>
  <c r="H674" i="3"/>
  <c r="G675" i="3"/>
  <c r="K675" i="3"/>
  <c r="K675" i="2"/>
  <c r="G675" i="2"/>
  <c r="L674" i="2"/>
  <c r="M674" i="2" s="1"/>
  <c r="N674" i="2" s="1"/>
  <c r="H674" i="2"/>
  <c r="J674" i="2"/>
  <c r="I675" i="2"/>
  <c r="M673" i="2"/>
  <c r="N673" i="2" s="1"/>
  <c r="Y677" i="4" l="1"/>
  <c r="J936" i="4"/>
  <c r="L935" i="4"/>
  <c r="G676" i="3"/>
  <c r="H675" i="3"/>
  <c r="I676" i="3"/>
  <c r="J675" i="3"/>
  <c r="K676" i="3"/>
  <c r="G676" i="2"/>
  <c r="L675" i="2"/>
  <c r="H675" i="2"/>
  <c r="M675" i="2"/>
  <c r="N675" i="2" s="1"/>
  <c r="K676" i="2"/>
  <c r="I676" i="2"/>
  <c r="J675" i="2"/>
  <c r="Y678" i="4" l="1"/>
  <c r="J937" i="4"/>
  <c r="L936" i="4"/>
  <c r="K677" i="3"/>
  <c r="J676" i="3"/>
  <c r="I677" i="3"/>
  <c r="H676" i="3"/>
  <c r="G677" i="3"/>
  <c r="K677" i="2"/>
  <c r="J676" i="2"/>
  <c r="I677" i="2"/>
  <c r="H676" i="2"/>
  <c r="G677" i="2"/>
  <c r="L676" i="2"/>
  <c r="M676" i="2" s="1"/>
  <c r="N676" i="2" s="1"/>
  <c r="Y679" i="4" l="1"/>
  <c r="J938" i="4"/>
  <c r="L937" i="4"/>
  <c r="G678" i="3"/>
  <c r="H677" i="3"/>
  <c r="I678" i="3"/>
  <c r="J677" i="3"/>
  <c r="K678" i="3"/>
  <c r="G678" i="2"/>
  <c r="L677" i="2"/>
  <c r="H677" i="2"/>
  <c r="J677" i="2"/>
  <c r="I678" i="2"/>
  <c r="M677" i="2"/>
  <c r="N677" i="2" s="1"/>
  <c r="K678" i="2"/>
  <c r="Y680" i="4" l="1"/>
  <c r="J939" i="4"/>
  <c r="L938" i="4"/>
  <c r="K679" i="3"/>
  <c r="H678" i="3"/>
  <c r="G679" i="3"/>
  <c r="J678" i="3"/>
  <c r="I679" i="3"/>
  <c r="I679" i="2"/>
  <c r="J678" i="2"/>
  <c r="K679" i="2"/>
  <c r="M678" i="2"/>
  <c r="N678" i="2" s="1"/>
  <c r="H678" i="2"/>
  <c r="G679" i="2"/>
  <c r="L678" i="2"/>
  <c r="Y681" i="4" l="1"/>
  <c r="J940" i="4"/>
  <c r="L939" i="4"/>
  <c r="K680" i="3"/>
  <c r="I680" i="3"/>
  <c r="J679" i="3"/>
  <c r="G680" i="3"/>
  <c r="H679" i="3"/>
  <c r="K680" i="2"/>
  <c r="H679" i="2"/>
  <c r="G680" i="2"/>
  <c r="L679" i="2"/>
  <c r="J679" i="2"/>
  <c r="I680" i="2"/>
  <c r="Y682" i="4" l="1"/>
  <c r="J941" i="4"/>
  <c r="L940" i="4"/>
  <c r="H680" i="3"/>
  <c r="G681" i="3"/>
  <c r="J680" i="3"/>
  <c r="I681" i="3"/>
  <c r="K681" i="3"/>
  <c r="I681" i="2"/>
  <c r="J680" i="2"/>
  <c r="M679" i="2"/>
  <c r="N679" i="2" s="1"/>
  <c r="G681" i="2"/>
  <c r="L680" i="2"/>
  <c r="H680" i="2"/>
  <c r="K681" i="2"/>
  <c r="Y683" i="4" l="1"/>
  <c r="J942" i="4"/>
  <c r="L941" i="4"/>
  <c r="I682" i="3"/>
  <c r="J681" i="3"/>
  <c r="G682" i="3"/>
  <c r="H681" i="3"/>
  <c r="K682" i="3"/>
  <c r="H681" i="2"/>
  <c r="G682" i="2"/>
  <c r="L681" i="2"/>
  <c r="K682" i="2"/>
  <c r="M681" i="2"/>
  <c r="N681" i="2" s="1"/>
  <c r="M680" i="2"/>
  <c r="N680" i="2" s="1"/>
  <c r="I682" i="2"/>
  <c r="J681" i="2"/>
  <c r="Y684" i="4" l="1"/>
  <c r="J943" i="4"/>
  <c r="L942" i="4"/>
  <c r="K683" i="3"/>
  <c r="H682" i="3"/>
  <c r="G683" i="3"/>
  <c r="J682" i="3"/>
  <c r="I683" i="3"/>
  <c r="G683" i="2"/>
  <c r="L682" i="2"/>
  <c r="H682" i="2"/>
  <c r="K683" i="2"/>
  <c r="M682" i="2"/>
  <c r="N682" i="2" s="1"/>
  <c r="J682" i="2"/>
  <c r="I683" i="2"/>
  <c r="Y685" i="4" l="1"/>
  <c r="J944" i="4"/>
  <c r="L943" i="4"/>
  <c r="I684" i="3"/>
  <c r="J683" i="3"/>
  <c r="K684" i="3"/>
  <c r="G684" i="3"/>
  <c r="H683" i="3"/>
  <c r="K684" i="2"/>
  <c r="G684" i="2"/>
  <c r="L683" i="2"/>
  <c r="M683" i="2" s="1"/>
  <c r="N683" i="2" s="1"/>
  <c r="H683" i="2"/>
  <c r="I684" i="2"/>
  <c r="J683" i="2"/>
  <c r="Y686" i="4" l="1"/>
  <c r="J945" i="4"/>
  <c r="L944" i="4"/>
  <c r="H684" i="3"/>
  <c r="G685" i="3"/>
  <c r="K685" i="3"/>
  <c r="J684" i="3"/>
  <c r="I685" i="3"/>
  <c r="J684" i="2"/>
  <c r="I685" i="2"/>
  <c r="K685" i="2"/>
  <c r="H684" i="2"/>
  <c r="G685" i="2"/>
  <c r="L684" i="2"/>
  <c r="Y687" i="4" l="1"/>
  <c r="J946" i="4"/>
  <c r="L945" i="4"/>
  <c r="G686" i="3"/>
  <c r="H685" i="3"/>
  <c r="I686" i="3"/>
  <c r="J685" i="3"/>
  <c r="K686" i="3"/>
  <c r="G686" i="2"/>
  <c r="L685" i="2"/>
  <c r="H685" i="2"/>
  <c r="M684" i="2"/>
  <c r="N684" i="2" s="1"/>
  <c r="J685" i="2"/>
  <c r="I686" i="2"/>
  <c r="K686" i="2"/>
  <c r="Y688" i="4" l="1"/>
  <c r="J947" i="4"/>
  <c r="L946" i="4"/>
  <c r="K687" i="3"/>
  <c r="J686" i="3"/>
  <c r="I687" i="3"/>
  <c r="H686" i="3"/>
  <c r="G687" i="3"/>
  <c r="I687" i="2"/>
  <c r="J686" i="2"/>
  <c r="K687" i="2"/>
  <c r="M686" i="2"/>
  <c r="N686" i="2" s="1"/>
  <c r="M685" i="2"/>
  <c r="N685" i="2" s="1"/>
  <c r="H686" i="2"/>
  <c r="G687" i="2"/>
  <c r="L686" i="2"/>
  <c r="Y689" i="4" l="1"/>
  <c r="J948" i="4"/>
  <c r="L947" i="4"/>
  <c r="I688" i="3"/>
  <c r="J687" i="3"/>
  <c r="G688" i="3"/>
  <c r="H687" i="3"/>
  <c r="K688" i="3"/>
  <c r="K688" i="2"/>
  <c r="H687" i="2"/>
  <c r="L687" i="2"/>
  <c r="M687" i="2" s="1"/>
  <c r="N687" i="2" s="1"/>
  <c r="G688" i="2"/>
  <c r="J687" i="2"/>
  <c r="I688" i="2"/>
  <c r="Y690" i="4" l="1"/>
  <c r="J949" i="4"/>
  <c r="L948" i="4"/>
  <c r="K689" i="3"/>
  <c r="H688" i="3"/>
  <c r="G689" i="3"/>
  <c r="J688" i="3"/>
  <c r="I689" i="3"/>
  <c r="I689" i="2"/>
  <c r="J688" i="2"/>
  <c r="G689" i="2"/>
  <c r="L688" i="2"/>
  <c r="H688" i="2"/>
  <c r="M688" i="2"/>
  <c r="N688" i="2" s="1"/>
  <c r="K689" i="2"/>
  <c r="Y691" i="4" l="1"/>
  <c r="J950" i="4"/>
  <c r="L949" i="4"/>
  <c r="I690" i="3"/>
  <c r="J689" i="3"/>
  <c r="G690" i="3"/>
  <c r="H689" i="3"/>
  <c r="K690" i="3"/>
  <c r="H689" i="2"/>
  <c r="G690" i="2"/>
  <c r="L689" i="2"/>
  <c r="K690" i="2"/>
  <c r="M689" i="2"/>
  <c r="I690" i="2"/>
  <c r="N689" i="2"/>
  <c r="J689" i="2"/>
  <c r="Y692" i="4" l="1"/>
  <c r="J951" i="4"/>
  <c r="L950" i="4"/>
  <c r="K691" i="3"/>
  <c r="J690" i="3"/>
  <c r="I691" i="3"/>
  <c r="H690" i="3"/>
  <c r="G691" i="3"/>
  <c r="J690" i="2"/>
  <c r="I691" i="2"/>
  <c r="G691" i="2"/>
  <c r="L690" i="2"/>
  <c r="H690" i="2"/>
  <c r="K691" i="2"/>
  <c r="M690" i="2"/>
  <c r="N690" i="2" s="1"/>
  <c r="Y693" i="4" l="1"/>
  <c r="J952" i="4"/>
  <c r="L951" i="4"/>
  <c r="G692" i="3"/>
  <c r="H691" i="3"/>
  <c r="I692" i="3"/>
  <c r="J691" i="3"/>
  <c r="K692" i="3"/>
  <c r="K692" i="2"/>
  <c r="I692" i="2"/>
  <c r="J691" i="2"/>
  <c r="G692" i="2"/>
  <c r="L691" i="2"/>
  <c r="H691" i="2"/>
  <c r="Y694" i="4" l="1"/>
  <c r="J953" i="4"/>
  <c r="L952" i="4"/>
  <c r="K693" i="3"/>
  <c r="H692" i="3"/>
  <c r="G693" i="3"/>
  <c r="J692" i="3"/>
  <c r="I693" i="3"/>
  <c r="J692" i="2"/>
  <c r="I693" i="2"/>
  <c r="H692" i="2"/>
  <c r="G693" i="2"/>
  <c r="L692" i="2"/>
  <c r="K693" i="2"/>
  <c r="M691" i="2"/>
  <c r="N691" i="2" s="1"/>
  <c r="Y695" i="4" l="1"/>
  <c r="J954" i="4"/>
  <c r="L953" i="4"/>
  <c r="I694" i="3"/>
  <c r="J693" i="3"/>
  <c r="G694" i="3"/>
  <c r="H693" i="3"/>
  <c r="K694" i="3"/>
  <c r="K694" i="2"/>
  <c r="G694" i="2"/>
  <c r="L693" i="2"/>
  <c r="M693" i="2" s="1"/>
  <c r="N693" i="2" s="1"/>
  <c r="H693" i="2"/>
  <c r="J693" i="2"/>
  <c r="I694" i="2"/>
  <c r="M692" i="2"/>
  <c r="N692" i="2" s="1"/>
  <c r="Y696" i="4" l="1"/>
  <c r="J955" i="4"/>
  <c r="L954" i="4"/>
  <c r="K695" i="3"/>
  <c r="H694" i="3"/>
  <c r="G695" i="3"/>
  <c r="J694" i="3"/>
  <c r="I695" i="3"/>
  <c r="H694" i="2"/>
  <c r="G695" i="2"/>
  <c r="L694" i="2"/>
  <c r="M694" i="2" s="1"/>
  <c r="N694" i="2" s="1"/>
  <c r="I695" i="2"/>
  <c r="J694" i="2"/>
  <c r="K695" i="2"/>
  <c r="Y697" i="4" l="1"/>
  <c r="J956" i="4"/>
  <c r="L955" i="4"/>
  <c r="G696" i="3"/>
  <c r="H695" i="3"/>
  <c r="I696" i="3"/>
  <c r="J695" i="3"/>
  <c r="K696" i="3"/>
  <c r="H695" i="2"/>
  <c r="G696" i="2"/>
  <c r="L695" i="2"/>
  <c r="J695" i="2"/>
  <c r="I696" i="2"/>
  <c r="K696" i="2"/>
  <c r="Y698" i="4" l="1"/>
  <c r="J957" i="4"/>
  <c r="L956" i="4"/>
  <c r="K697" i="3"/>
  <c r="J696" i="3"/>
  <c r="I697" i="3"/>
  <c r="H696" i="3"/>
  <c r="G697" i="3"/>
  <c r="G697" i="2"/>
  <c r="L696" i="2"/>
  <c r="H696" i="2"/>
  <c r="M696" i="2"/>
  <c r="K697" i="2"/>
  <c r="I697" i="2"/>
  <c r="N696" i="2"/>
  <c r="J696" i="2"/>
  <c r="M695" i="2"/>
  <c r="N695" i="2" s="1"/>
  <c r="Y699" i="4" l="1"/>
  <c r="J958" i="4"/>
  <c r="L957" i="4"/>
  <c r="G698" i="3"/>
  <c r="H697" i="3"/>
  <c r="I698" i="3"/>
  <c r="J697" i="3"/>
  <c r="K698" i="3"/>
  <c r="I698" i="2"/>
  <c r="J697" i="2"/>
  <c r="H697" i="2"/>
  <c r="G698" i="2"/>
  <c r="L697" i="2"/>
  <c r="K698" i="2"/>
  <c r="Y700" i="4" l="1"/>
  <c r="J959" i="4"/>
  <c r="L958" i="4"/>
  <c r="K699" i="3"/>
  <c r="J698" i="3"/>
  <c r="I699" i="3"/>
  <c r="H698" i="3"/>
  <c r="G699" i="3"/>
  <c r="G699" i="2"/>
  <c r="L698" i="2"/>
  <c r="H698" i="2"/>
  <c r="M697" i="2"/>
  <c r="N697" i="2" s="1"/>
  <c r="J698" i="2"/>
  <c r="I699" i="2"/>
  <c r="K699" i="2"/>
  <c r="Y701" i="4" l="1"/>
  <c r="J960" i="4"/>
  <c r="L959" i="4"/>
  <c r="G700" i="3"/>
  <c r="H699" i="3"/>
  <c r="I700" i="3"/>
  <c r="J699" i="3"/>
  <c r="K700" i="3"/>
  <c r="I700" i="2"/>
  <c r="J699" i="2"/>
  <c r="M698" i="2"/>
  <c r="N698" i="2" s="1"/>
  <c r="G700" i="2"/>
  <c r="L699" i="2"/>
  <c r="H699" i="2"/>
  <c r="K700" i="2"/>
  <c r="Y702" i="4" l="1"/>
  <c r="J961" i="4"/>
  <c r="L960" i="4"/>
  <c r="K701" i="3"/>
  <c r="H700" i="3"/>
  <c r="G701" i="3"/>
  <c r="J700" i="3"/>
  <c r="I701" i="3"/>
  <c r="H700" i="2"/>
  <c r="G701" i="2"/>
  <c r="L700" i="2"/>
  <c r="J700" i="2"/>
  <c r="I701" i="2"/>
  <c r="K701" i="2"/>
  <c r="M699" i="2"/>
  <c r="N699" i="2" s="1"/>
  <c r="Y703" i="4" l="1"/>
  <c r="J962" i="4"/>
  <c r="L961" i="4"/>
  <c r="I702" i="3"/>
  <c r="J701" i="3"/>
  <c r="G702" i="3"/>
  <c r="H701" i="3"/>
  <c r="K702" i="3"/>
  <c r="J701" i="2"/>
  <c r="I702" i="2"/>
  <c r="G702" i="2"/>
  <c r="L701" i="2"/>
  <c r="H701" i="2"/>
  <c r="M700" i="2"/>
  <c r="N700" i="2" s="1"/>
  <c r="K702" i="2"/>
  <c r="Y704" i="4" l="1"/>
  <c r="J963" i="4"/>
  <c r="L962" i="4"/>
  <c r="K703" i="3"/>
  <c r="H702" i="3"/>
  <c r="G703" i="3"/>
  <c r="J702" i="3"/>
  <c r="I703" i="3"/>
  <c r="H702" i="2"/>
  <c r="G703" i="2"/>
  <c r="L702" i="2"/>
  <c r="I703" i="2"/>
  <c r="J702" i="2"/>
  <c r="K703" i="2"/>
  <c r="M701" i="2"/>
  <c r="N701" i="2" s="1"/>
  <c r="Y705" i="4" l="1"/>
  <c r="J964" i="4"/>
  <c r="L963" i="4"/>
  <c r="I704" i="3"/>
  <c r="J703" i="3"/>
  <c r="G704" i="3"/>
  <c r="H703" i="3"/>
  <c r="K704" i="3"/>
  <c r="J703" i="2"/>
  <c r="I704" i="2"/>
  <c r="H703" i="2"/>
  <c r="L703" i="2"/>
  <c r="G704" i="2"/>
  <c r="M702" i="2"/>
  <c r="N702" i="2" s="1"/>
  <c r="K704" i="2"/>
  <c r="Y706" i="4" l="1"/>
  <c r="J965" i="4"/>
  <c r="L964" i="4"/>
  <c r="K705" i="3"/>
  <c r="H704" i="3"/>
  <c r="G705" i="3"/>
  <c r="J704" i="3"/>
  <c r="I705" i="3"/>
  <c r="G705" i="2"/>
  <c r="L704" i="2"/>
  <c r="H704" i="2"/>
  <c r="M703" i="2"/>
  <c r="N703" i="2" s="1"/>
  <c r="I705" i="2"/>
  <c r="J704" i="2"/>
  <c r="K705" i="2"/>
  <c r="Y707" i="4" l="1"/>
  <c r="J966" i="4"/>
  <c r="L965" i="4"/>
  <c r="I706" i="3"/>
  <c r="J705" i="3"/>
  <c r="G706" i="3"/>
  <c r="H705" i="3"/>
  <c r="K706" i="3"/>
  <c r="I706" i="2"/>
  <c r="J705" i="2"/>
  <c r="H705" i="2"/>
  <c r="G706" i="2"/>
  <c r="L705" i="2"/>
  <c r="K706" i="2"/>
  <c r="M704" i="2"/>
  <c r="N704" i="2" s="1"/>
  <c r="Y708" i="4" l="1"/>
  <c r="J967" i="4"/>
  <c r="L966" i="4"/>
  <c r="K707" i="3"/>
  <c r="G707" i="3"/>
  <c r="H706" i="3"/>
  <c r="I707" i="3"/>
  <c r="J706" i="3"/>
  <c r="J706" i="2"/>
  <c r="I707" i="2"/>
  <c r="M705" i="2"/>
  <c r="N705" i="2" s="1"/>
  <c r="G707" i="2"/>
  <c r="L706" i="2"/>
  <c r="H706" i="2"/>
  <c r="K707" i="2"/>
  <c r="Y709" i="4" l="1"/>
  <c r="J968" i="4"/>
  <c r="L967" i="4"/>
  <c r="G708" i="3"/>
  <c r="H707" i="3"/>
  <c r="I708" i="3"/>
  <c r="J707" i="3"/>
  <c r="K708" i="3"/>
  <c r="I708" i="2"/>
  <c r="J707" i="2"/>
  <c r="G708" i="2"/>
  <c r="L707" i="2"/>
  <c r="H707" i="2"/>
  <c r="M707" i="2"/>
  <c r="N707" i="2" s="1"/>
  <c r="K708" i="2"/>
  <c r="M706" i="2"/>
  <c r="N706" i="2" s="1"/>
  <c r="Y710" i="4" l="1"/>
  <c r="J969" i="4"/>
  <c r="L968" i="4"/>
  <c r="K709" i="3"/>
  <c r="I709" i="3"/>
  <c r="J708" i="3"/>
  <c r="G709" i="3"/>
  <c r="H708" i="3"/>
  <c r="H708" i="2"/>
  <c r="G709" i="2"/>
  <c r="L708" i="2"/>
  <c r="J708" i="2"/>
  <c r="I709" i="2"/>
  <c r="K709" i="2"/>
  <c r="Y711" i="4" l="1"/>
  <c r="J970" i="4"/>
  <c r="L969" i="4"/>
  <c r="G710" i="3"/>
  <c r="H709" i="3"/>
  <c r="I710" i="3"/>
  <c r="J709" i="3"/>
  <c r="K710" i="3"/>
  <c r="J709" i="2"/>
  <c r="I710" i="2"/>
  <c r="M708" i="2"/>
  <c r="N708" i="2" s="1"/>
  <c r="G710" i="2"/>
  <c r="L709" i="2"/>
  <c r="H709" i="2"/>
  <c r="K710" i="2"/>
  <c r="Y712" i="4" l="1"/>
  <c r="J971" i="4"/>
  <c r="L970" i="4"/>
  <c r="I711" i="3"/>
  <c r="J710" i="3"/>
  <c r="K711" i="3"/>
  <c r="G711" i="3"/>
  <c r="H710" i="3"/>
  <c r="I711" i="2"/>
  <c r="J710" i="2"/>
  <c r="H710" i="2"/>
  <c r="G711" i="2"/>
  <c r="L710" i="2"/>
  <c r="K711" i="2"/>
  <c r="M709" i="2"/>
  <c r="N709" i="2" s="1"/>
  <c r="Y713" i="4" l="1"/>
  <c r="J972" i="4"/>
  <c r="L971" i="4"/>
  <c r="G712" i="3"/>
  <c r="H711" i="3"/>
  <c r="K712" i="3"/>
  <c r="I712" i="3"/>
  <c r="J711" i="3"/>
  <c r="J711" i="2"/>
  <c r="I712" i="2"/>
  <c r="N711" i="2"/>
  <c r="M710" i="2"/>
  <c r="N710" i="2" s="1"/>
  <c r="H711" i="2"/>
  <c r="G712" i="2"/>
  <c r="L711" i="2"/>
  <c r="K712" i="2"/>
  <c r="M711" i="2"/>
  <c r="Y714" i="4" l="1"/>
  <c r="J973" i="4"/>
  <c r="L972" i="4"/>
  <c r="I713" i="3"/>
  <c r="J712" i="3"/>
  <c r="H712" i="3"/>
  <c r="G713" i="3"/>
  <c r="K713" i="3"/>
  <c r="I713" i="2"/>
  <c r="J712" i="2"/>
  <c r="G713" i="2"/>
  <c r="L712" i="2"/>
  <c r="H712" i="2"/>
  <c r="M712" i="2"/>
  <c r="N712" i="2" s="1"/>
  <c r="K713" i="2"/>
  <c r="Y715" i="4" l="1"/>
  <c r="J974" i="4"/>
  <c r="L973" i="4"/>
  <c r="K714" i="3"/>
  <c r="G714" i="3"/>
  <c r="H713" i="3"/>
  <c r="I714" i="3"/>
  <c r="J713" i="3"/>
  <c r="I714" i="2"/>
  <c r="J713" i="2"/>
  <c r="H713" i="2"/>
  <c r="G714" i="2"/>
  <c r="L713" i="2"/>
  <c r="K714" i="2"/>
  <c r="Y716" i="4" l="1"/>
  <c r="J975" i="4"/>
  <c r="L974" i="4"/>
  <c r="H714" i="3"/>
  <c r="G715" i="3"/>
  <c r="I715" i="3"/>
  <c r="J714" i="3"/>
  <c r="K715" i="3"/>
  <c r="G715" i="2"/>
  <c r="L714" i="2"/>
  <c r="H714" i="2"/>
  <c r="J714" i="2"/>
  <c r="I715" i="2"/>
  <c r="K715" i="2"/>
  <c r="M713" i="2"/>
  <c r="N713" i="2" s="1"/>
  <c r="Y717" i="4" l="1"/>
  <c r="J976" i="4"/>
  <c r="L975" i="4"/>
  <c r="K716" i="3"/>
  <c r="I716" i="3"/>
  <c r="J715" i="3"/>
  <c r="G716" i="3"/>
  <c r="H715" i="3"/>
  <c r="I716" i="2"/>
  <c r="J715" i="2"/>
  <c r="G716" i="2"/>
  <c r="L715" i="2"/>
  <c r="H715" i="2"/>
  <c r="K716" i="2"/>
  <c r="M714" i="2"/>
  <c r="N714" i="2" s="1"/>
  <c r="Y718" i="4" l="1"/>
  <c r="J977" i="4"/>
  <c r="L976" i="4"/>
  <c r="H716" i="3"/>
  <c r="G717" i="3"/>
  <c r="I717" i="3"/>
  <c r="J716" i="3"/>
  <c r="K717" i="3"/>
  <c r="J716" i="2"/>
  <c r="I717" i="2"/>
  <c r="H716" i="2"/>
  <c r="G717" i="2"/>
  <c r="L716" i="2"/>
  <c r="K717" i="2"/>
  <c r="M715" i="2"/>
  <c r="N715" i="2" s="1"/>
  <c r="Y719" i="4" l="1"/>
  <c r="J978" i="4"/>
  <c r="L977" i="4"/>
  <c r="K718" i="3"/>
  <c r="I718" i="3"/>
  <c r="J717" i="3"/>
  <c r="G718" i="3"/>
  <c r="H717" i="3"/>
  <c r="G718" i="2"/>
  <c r="L717" i="2"/>
  <c r="H717" i="2"/>
  <c r="J717" i="2"/>
  <c r="I718" i="2"/>
  <c r="M716" i="2"/>
  <c r="N716" i="2" s="1"/>
  <c r="K718" i="2"/>
  <c r="Y720" i="4" l="1"/>
  <c r="J979" i="4"/>
  <c r="L978" i="4"/>
  <c r="H718" i="3"/>
  <c r="G719" i="3"/>
  <c r="I719" i="3"/>
  <c r="J718" i="3"/>
  <c r="K719" i="3"/>
  <c r="I719" i="2"/>
  <c r="J718" i="2"/>
  <c r="M717" i="2"/>
  <c r="N717" i="2" s="1"/>
  <c r="H718" i="2"/>
  <c r="G719" i="2"/>
  <c r="L718" i="2"/>
  <c r="M718" i="2" s="1"/>
  <c r="N718" i="2" s="1"/>
  <c r="K719" i="2"/>
  <c r="Y721" i="4" l="1"/>
  <c r="J980" i="4"/>
  <c r="L979" i="4"/>
  <c r="I720" i="3"/>
  <c r="J719" i="3"/>
  <c r="G720" i="3"/>
  <c r="H719" i="3"/>
  <c r="K720" i="3"/>
  <c r="H719" i="2"/>
  <c r="L719" i="2"/>
  <c r="G720" i="2"/>
  <c r="J719" i="2"/>
  <c r="I720" i="2"/>
  <c r="K720" i="2"/>
  <c r="Y722" i="4" l="1"/>
  <c r="J981" i="4"/>
  <c r="L980" i="4"/>
  <c r="K721" i="3"/>
  <c r="I721" i="3"/>
  <c r="J720" i="3"/>
  <c r="H720" i="3"/>
  <c r="G721" i="3"/>
  <c r="I721" i="2"/>
  <c r="J720" i="2"/>
  <c r="M719" i="2"/>
  <c r="N719" i="2" s="1"/>
  <c r="G721" i="2"/>
  <c r="L720" i="2"/>
  <c r="H720" i="2"/>
  <c r="K721" i="2"/>
  <c r="Y723" i="4" l="1"/>
  <c r="J982" i="4"/>
  <c r="L981" i="4"/>
  <c r="G722" i="3"/>
  <c r="H721" i="3"/>
  <c r="K722" i="3"/>
  <c r="I722" i="3"/>
  <c r="J721" i="3"/>
  <c r="K722" i="2"/>
  <c r="H721" i="2"/>
  <c r="G722" i="2"/>
  <c r="L721" i="2"/>
  <c r="M720" i="2"/>
  <c r="N720" i="2" s="1"/>
  <c r="I722" i="2"/>
  <c r="J721" i="2"/>
  <c r="Y724" i="4" l="1"/>
  <c r="J983" i="4"/>
  <c r="L982" i="4"/>
  <c r="I723" i="3"/>
  <c r="J722" i="3"/>
  <c r="K723" i="3"/>
  <c r="H722" i="3"/>
  <c r="G723" i="3"/>
  <c r="K723" i="2"/>
  <c r="M721" i="2"/>
  <c r="N721" i="2" s="1"/>
  <c r="G723" i="2"/>
  <c r="L722" i="2"/>
  <c r="H722" i="2"/>
  <c r="J722" i="2"/>
  <c r="I723" i="2"/>
  <c r="Y725" i="4" l="1"/>
  <c r="J984" i="4"/>
  <c r="L983" i="4"/>
  <c r="I724" i="3"/>
  <c r="J723" i="3"/>
  <c r="K724" i="3"/>
  <c r="G724" i="3"/>
  <c r="H723" i="3"/>
  <c r="M723" i="2"/>
  <c r="K724" i="2"/>
  <c r="I724" i="2"/>
  <c r="N723" i="2"/>
  <c r="J723" i="2"/>
  <c r="G724" i="2"/>
  <c r="L723" i="2"/>
  <c r="H723" i="2"/>
  <c r="M722" i="2"/>
  <c r="N722" i="2" s="1"/>
  <c r="Y726" i="4" l="1"/>
  <c r="J985" i="4"/>
  <c r="L984" i="4"/>
  <c r="H724" i="3"/>
  <c r="G725" i="3"/>
  <c r="I725" i="3"/>
  <c r="J724" i="3"/>
  <c r="K725" i="3"/>
  <c r="K725" i="2"/>
  <c r="M724" i="2"/>
  <c r="J724" i="2"/>
  <c r="I725" i="2"/>
  <c r="N724" i="2"/>
  <c r="H724" i="2"/>
  <c r="G725" i="2"/>
  <c r="L724" i="2"/>
  <c r="Y727" i="4" l="1"/>
  <c r="J986" i="4"/>
  <c r="L985" i="4"/>
  <c r="I726" i="3"/>
  <c r="J725" i="3"/>
  <c r="K726" i="3"/>
  <c r="G726" i="3"/>
  <c r="H725" i="3"/>
  <c r="G726" i="2"/>
  <c r="L725" i="2"/>
  <c r="H725" i="2"/>
  <c r="J725" i="2"/>
  <c r="I726" i="2"/>
  <c r="M725" i="2"/>
  <c r="N725" i="2" s="1"/>
  <c r="K726" i="2"/>
  <c r="Y728" i="4" l="1"/>
  <c r="J987" i="4"/>
  <c r="L986" i="4"/>
  <c r="H726" i="3"/>
  <c r="G727" i="3"/>
  <c r="I727" i="3"/>
  <c r="J726" i="3"/>
  <c r="K727" i="3"/>
  <c r="I727" i="2"/>
  <c r="J726" i="2"/>
  <c r="K727" i="2"/>
  <c r="M726" i="2"/>
  <c r="N726" i="2" s="1"/>
  <c r="H726" i="2"/>
  <c r="G727" i="2"/>
  <c r="L726" i="2"/>
  <c r="Y729" i="4" l="1"/>
  <c r="J988" i="4"/>
  <c r="L987" i="4"/>
  <c r="K728" i="3"/>
  <c r="I728" i="3"/>
  <c r="J727" i="3"/>
  <c r="G728" i="3"/>
  <c r="H727" i="3"/>
  <c r="H727" i="2"/>
  <c r="G728" i="2"/>
  <c r="L727" i="2"/>
  <c r="K728" i="2"/>
  <c r="M727" i="2"/>
  <c r="N727" i="2" s="1"/>
  <c r="J727" i="2"/>
  <c r="I728" i="2"/>
  <c r="Y730" i="4" l="1"/>
  <c r="J989" i="4"/>
  <c r="L988" i="4"/>
  <c r="H728" i="3"/>
  <c r="G729" i="3"/>
  <c r="I729" i="3"/>
  <c r="J728" i="3"/>
  <c r="K729" i="3"/>
  <c r="G729" i="2"/>
  <c r="L728" i="2"/>
  <c r="H728" i="2"/>
  <c r="I729" i="2"/>
  <c r="J728" i="2"/>
  <c r="M728" i="2"/>
  <c r="N728" i="2" s="1"/>
  <c r="K729" i="2"/>
  <c r="Y731" i="4" l="1"/>
  <c r="J990" i="4"/>
  <c r="L989" i="4"/>
  <c r="K730" i="3"/>
  <c r="I730" i="3"/>
  <c r="J729" i="3"/>
  <c r="G730" i="3"/>
  <c r="H729" i="3"/>
  <c r="I730" i="2"/>
  <c r="J729" i="2"/>
  <c r="H729" i="2"/>
  <c r="G730" i="2"/>
  <c r="L729" i="2"/>
  <c r="K730" i="2"/>
  <c r="Y732" i="4" l="1"/>
  <c r="J991" i="4"/>
  <c r="L990" i="4"/>
  <c r="I731" i="3"/>
  <c r="J730" i="3"/>
  <c r="H730" i="3"/>
  <c r="G731" i="3"/>
  <c r="K731" i="3"/>
  <c r="G731" i="2"/>
  <c r="L730" i="2"/>
  <c r="H730" i="2"/>
  <c r="K731" i="2"/>
  <c r="M730" i="2"/>
  <c r="J730" i="2"/>
  <c r="I731" i="2"/>
  <c r="N730" i="2"/>
  <c r="M729" i="2"/>
  <c r="N729" i="2" s="1"/>
  <c r="Y733" i="4" l="1"/>
  <c r="J992" i="4"/>
  <c r="L991" i="4"/>
  <c r="I732" i="3"/>
  <c r="J731" i="3"/>
  <c r="K732" i="3"/>
  <c r="G732" i="3"/>
  <c r="H731" i="3"/>
  <c r="I732" i="2"/>
  <c r="J731" i="2"/>
  <c r="K732" i="2"/>
  <c r="G732" i="2"/>
  <c r="L731" i="2"/>
  <c r="H731" i="2"/>
  <c r="Y734" i="4" l="1"/>
  <c r="J993" i="4"/>
  <c r="L992" i="4"/>
  <c r="K733" i="3"/>
  <c r="H732" i="3"/>
  <c r="G733" i="3"/>
  <c r="I733" i="3"/>
  <c r="J732" i="3"/>
  <c r="H732" i="2"/>
  <c r="G733" i="2"/>
  <c r="L732" i="2"/>
  <c r="M731" i="2"/>
  <c r="N731" i="2" s="1"/>
  <c r="K733" i="2"/>
  <c r="M732" i="2"/>
  <c r="N732" i="2" s="1"/>
  <c r="J732" i="2"/>
  <c r="I733" i="2"/>
  <c r="Y735" i="4" l="1"/>
  <c r="J994" i="4"/>
  <c r="L993" i="4"/>
  <c r="I734" i="3"/>
  <c r="J733" i="3"/>
  <c r="K734" i="3"/>
  <c r="G734" i="3"/>
  <c r="H733" i="3"/>
  <c r="K734" i="2"/>
  <c r="G734" i="2"/>
  <c r="L733" i="2"/>
  <c r="H733" i="2"/>
  <c r="J733" i="2"/>
  <c r="I734" i="2"/>
  <c r="Y736" i="4" l="1"/>
  <c r="J995" i="4"/>
  <c r="L994" i="4"/>
  <c r="I735" i="3"/>
  <c r="J734" i="3"/>
  <c r="H734" i="3"/>
  <c r="G735" i="3"/>
  <c r="K735" i="3"/>
  <c r="H734" i="2"/>
  <c r="G735" i="2"/>
  <c r="L734" i="2"/>
  <c r="K735" i="2"/>
  <c r="M734" i="2"/>
  <c r="I735" i="2"/>
  <c r="N734" i="2"/>
  <c r="J734" i="2"/>
  <c r="M733" i="2"/>
  <c r="N733" i="2" s="1"/>
  <c r="Y737" i="4" l="1"/>
  <c r="J996" i="4"/>
  <c r="L995" i="4"/>
  <c r="K736" i="3"/>
  <c r="G736" i="3"/>
  <c r="H735" i="3"/>
  <c r="I736" i="3"/>
  <c r="J735" i="3"/>
  <c r="J735" i="2"/>
  <c r="I736" i="2"/>
  <c r="K736" i="2"/>
  <c r="H735" i="2"/>
  <c r="L735" i="2"/>
  <c r="G736" i="2"/>
  <c r="Y738" i="4" l="1"/>
  <c r="J997" i="4"/>
  <c r="L996" i="4"/>
  <c r="H736" i="3"/>
  <c r="G737" i="3"/>
  <c r="I737" i="3"/>
  <c r="J736" i="3"/>
  <c r="K737" i="3"/>
  <c r="M736" i="2"/>
  <c r="K737" i="2"/>
  <c r="G737" i="2"/>
  <c r="L736" i="2"/>
  <c r="H736" i="2"/>
  <c r="M735" i="2"/>
  <c r="N735" i="2" s="1"/>
  <c r="I737" i="2"/>
  <c r="N736" i="2"/>
  <c r="J736" i="2"/>
  <c r="Y739" i="4" l="1"/>
  <c r="J998" i="4"/>
  <c r="L997" i="4"/>
  <c r="I738" i="3"/>
  <c r="J737" i="3"/>
  <c r="G738" i="3"/>
  <c r="H737" i="3"/>
  <c r="K738" i="3"/>
  <c r="H737" i="2"/>
  <c r="G738" i="2"/>
  <c r="L737" i="2"/>
  <c r="I738" i="2"/>
  <c r="J737" i="2"/>
  <c r="K738" i="2"/>
  <c r="Y740" i="4" l="1"/>
  <c r="J999" i="4"/>
  <c r="L998" i="4"/>
  <c r="K739" i="3"/>
  <c r="I739" i="3"/>
  <c r="J738" i="3"/>
  <c r="H738" i="3"/>
  <c r="G739" i="3"/>
  <c r="K739" i="2"/>
  <c r="G739" i="2"/>
  <c r="L738" i="2"/>
  <c r="H738" i="2"/>
  <c r="J738" i="2"/>
  <c r="I739" i="2"/>
  <c r="M737" i="2"/>
  <c r="N737" i="2" s="1"/>
  <c r="Y741" i="4" l="1"/>
  <c r="J1000" i="4"/>
  <c r="L999" i="4"/>
  <c r="G740" i="3"/>
  <c r="H739" i="3"/>
  <c r="I740" i="3"/>
  <c r="J739" i="3"/>
  <c r="K740" i="3"/>
  <c r="I740" i="2"/>
  <c r="J739" i="2"/>
  <c r="G740" i="2"/>
  <c r="L739" i="2"/>
  <c r="H739" i="2"/>
  <c r="M738" i="2"/>
  <c r="N738" i="2" s="1"/>
  <c r="M739" i="2"/>
  <c r="N739" i="2" s="1"/>
  <c r="K740" i="2"/>
  <c r="Y742" i="4" l="1"/>
  <c r="J1001" i="4"/>
  <c r="L1000" i="4"/>
  <c r="K741" i="3"/>
  <c r="I741" i="3"/>
  <c r="J740" i="3"/>
  <c r="H740" i="3"/>
  <c r="G741" i="3"/>
  <c r="H740" i="2"/>
  <c r="G741" i="2"/>
  <c r="L740" i="2"/>
  <c r="J740" i="2"/>
  <c r="I741" i="2"/>
  <c r="K741" i="2"/>
  <c r="Y743" i="4" l="1"/>
  <c r="J1002" i="4"/>
  <c r="L1001" i="4"/>
  <c r="K742" i="3"/>
  <c r="G742" i="3"/>
  <c r="H741" i="3"/>
  <c r="I742" i="3"/>
  <c r="J741" i="3"/>
  <c r="M741" i="2"/>
  <c r="N741" i="2" s="1"/>
  <c r="K742" i="2"/>
  <c r="G742" i="2"/>
  <c r="L741" i="2"/>
  <c r="H741" i="2"/>
  <c r="J741" i="2"/>
  <c r="I742" i="2"/>
  <c r="M740" i="2"/>
  <c r="N740" i="2" s="1"/>
  <c r="Y744" i="4" l="1"/>
  <c r="J1003" i="4"/>
  <c r="L1002" i="4"/>
  <c r="H742" i="3"/>
  <c r="G743" i="3"/>
  <c r="I743" i="3"/>
  <c r="J742" i="3"/>
  <c r="K743" i="3"/>
  <c r="H742" i="2"/>
  <c r="G743" i="2"/>
  <c r="L742" i="2"/>
  <c r="I743" i="2"/>
  <c r="J742" i="2"/>
  <c r="K743" i="2"/>
  <c r="Y745" i="4" l="1"/>
  <c r="J1004" i="4"/>
  <c r="L1003" i="4"/>
  <c r="I744" i="3"/>
  <c r="J743" i="3"/>
  <c r="G744" i="3"/>
  <c r="H743" i="3"/>
  <c r="K744" i="3"/>
  <c r="H743" i="2"/>
  <c r="G744" i="2"/>
  <c r="L743" i="2"/>
  <c r="M742" i="2"/>
  <c r="N742" i="2" s="1"/>
  <c r="J743" i="2"/>
  <c r="I744" i="2"/>
  <c r="K744" i="2"/>
  <c r="Y746" i="4" l="1"/>
  <c r="J1005" i="4"/>
  <c r="L1004" i="4"/>
  <c r="K745" i="3"/>
  <c r="I745" i="3"/>
  <c r="J744" i="3"/>
  <c r="H744" i="3"/>
  <c r="G745" i="3"/>
  <c r="I745" i="2"/>
  <c r="J744" i="2"/>
  <c r="M743" i="2"/>
  <c r="N743" i="2" s="1"/>
  <c r="G745" i="2"/>
  <c r="L744" i="2"/>
  <c r="H744" i="2"/>
  <c r="K745" i="2"/>
  <c r="Y747" i="4" l="1"/>
  <c r="J1006" i="4"/>
  <c r="L1005" i="4"/>
  <c r="K746" i="3"/>
  <c r="I746" i="3"/>
  <c r="J745" i="3"/>
  <c r="G746" i="3"/>
  <c r="H745" i="3"/>
  <c r="K746" i="2"/>
  <c r="M745" i="2"/>
  <c r="M744" i="2"/>
  <c r="N744" i="2" s="1"/>
  <c r="I746" i="2"/>
  <c r="N745" i="2"/>
  <c r="J745" i="2"/>
  <c r="H745" i="2"/>
  <c r="G746" i="2"/>
  <c r="L745" i="2"/>
  <c r="Y748" i="4" l="1"/>
  <c r="J1007" i="4"/>
  <c r="L1006" i="4"/>
  <c r="H746" i="3"/>
  <c r="G747" i="3"/>
  <c r="I747" i="3"/>
  <c r="J746" i="3"/>
  <c r="K747" i="3"/>
  <c r="J746" i="2"/>
  <c r="I747" i="2"/>
  <c r="K747" i="2"/>
  <c r="G747" i="2"/>
  <c r="L746" i="2"/>
  <c r="M746" i="2" s="1"/>
  <c r="N746" i="2" s="1"/>
  <c r="H746" i="2"/>
  <c r="Y749" i="4" l="1"/>
  <c r="J1008" i="4"/>
  <c r="L1007" i="4"/>
  <c r="I748" i="3"/>
  <c r="J747" i="3"/>
  <c r="K748" i="3"/>
  <c r="G748" i="3"/>
  <c r="H747" i="3"/>
  <c r="G748" i="2"/>
  <c r="L747" i="2"/>
  <c r="H747" i="2"/>
  <c r="I748" i="2"/>
  <c r="J747" i="2"/>
  <c r="M747" i="2"/>
  <c r="N747" i="2" s="1"/>
  <c r="K748" i="2"/>
  <c r="Y750" i="4" l="1"/>
  <c r="J1009" i="4"/>
  <c r="L1008" i="4"/>
  <c r="H748" i="3"/>
  <c r="G749" i="3"/>
  <c r="I749" i="3"/>
  <c r="J748" i="3"/>
  <c r="K749" i="3"/>
  <c r="J748" i="2"/>
  <c r="I749" i="2"/>
  <c r="K749" i="2"/>
  <c r="M748" i="2"/>
  <c r="N748" i="2" s="1"/>
  <c r="H748" i="2"/>
  <c r="G749" i="2"/>
  <c r="L748" i="2"/>
  <c r="Y751" i="4" l="1"/>
  <c r="J1010" i="4"/>
  <c r="L1009" i="4"/>
  <c r="K750" i="3"/>
  <c r="I750" i="3"/>
  <c r="J749" i="3"/>
  <c r="G750" i="3"/>
  <c r="H749" i="3"/>
  <c r="G750" i="2"/>
  <c r="L749" i="2"/>
  <c r="H749" i="2"/>
  <c r="M749" i="2"/>
  <c r="K750" i="2"/>
  <c r="J749" i="2"/>
  <c r="I750" i="2"/>
  <c r="N749" i="2"/>
  <c r="Y752" i="4" l="1"/>
  <c r="J1011" i="4"/>
  <c r="L1010" i="4"/>
  <c r="H750" i="3"/>
  <c r="G751" i="3"/>
  <c r="I751" i="3"/>
  <c r="J750" i="3"/>
  <c r="K751" i="3"/>
  <c r="K751" i="2"/>
  <c r="I751" i="2"/>
  <c r="J750" i="2"/>
  <c r="H750" i="2"/>
  <c r="G751" i="2"/>
  <c r="L750" i="2"/>
  <c r="M750" i="2" s="1"/>
  <c r="N750" i="2" s="1"/>
  <c r="Y753" i="4" l="1"/>
  <c r="J1012" i="4"/>
  <c r="L1011" i="4"/>
  <c r="K752" i="3"/>
  <c r="G752" i="3"/>
  <c r="H751" i="3"/>
  <c r="I752" i="3"/>
  <c r="J751" i="3"/>
  <c r="H751" i="2"/>
  <c r="L751" i="2"/>
  <c r="G752" i="2"/>
  <c r="J751" i="2"/>
  <c r="I752" i="2"/>
  <c r="K752" i="2"/>
  <c r="M751" i="2"/>
  <c r="N751" i="2" s="1"/>
  <c r="Y754" i="4" l="1"/>
  <c r="J1013" i="4"/>
  <c r="L1012" i="4"/>
  <c r="H752" i="3"/>
  <c r="G753" i="3"/>
  <c r="I753" i="3"/>
  <c r="J752" i="3"/>
  <c r="K753" i="3"/>
  <c r="M752" i="2"/>
  <c r="N752" i="2" s="1"/>
  <c r="K753" i="2"/>
  <c r="G753" i="2"/>
  <c r="L752" i="2"/>
  <c r="H752" i="2"/>
  <c r="I753" i="2"/>
  <c r="J752" i="2"/>
  <c r="Y755" i="4" l="1"/>
  <c r="J1014" i="4"/>
  <c r="L1013" i="4"/>
  <c r="K754" i="3"/>
  <c r="G754" i="3"/>
  <c r="H753" i="3"/>
  <c r="I754" i="3"/>
  <c r="J753" i="3"/>
  <c r="I754" i="2"/>
  <c r="J753" i="2"/>
  <c r="H753" i="2"/>
  <c r="G754" i="2"/>
  <c r="L753" i="2"/>
  <c r="K754" i="2"/>
  <c r="M753" i="2"/>
  <c r="N753" i="2" s="1"/>
  <c r="Y756" i="4" l="1"/>
  <c r="J1015" i="4"/>
  <c r="L1014" i="4"/>
  <c r="H754" i="3"/>
  <c r="G755" i="3"/>
  <c r="I755" i="3"/>
  <c r="J754" i="3"/>
  <c r="K755" i="3"/>
  <c r="K755" i="2"/>
  <c r="G755" i="2"/>
  <c r="L754" i="2"/>
  <c r="H754" i="2"/>
  <c r="J754" i="2"/>
  <c r="I755" i="2"/>
  <c r="Y757" i="4" l="1"/>
  <c r="J1016" i="4"/>
  <c r="L1015" i="4"/>
  <c r="K756" i="3"/>
  <c r="G756" i="3"/>
  <c r="H755" i="3"/>
  <c r="I756" i="3"/>
  <c r="J755" i="3"/>
  <c r="I756" i="2"/>
  <c r="J755" i="2"/>
  <c r="G756" i="2"/>
  <c r="L755" i="2"/>
  <c r="H755" i="2"/>
  <c r="M755" i="2"/>
  <c r="N755" i="2" s="1"/>
  <c r="K756" i="2"/>
  <c r="M754" i="2"/>
  <c r="N754" i="2" s="1"/>
  <c r="Y758" i="4" l="1"/>
  <c r="J1017" i="4"/>
  <c r="L1016" i="4"/>
  <c r="H756" i="3"/>
  <c r="G757" i="3"/>
  <c r="I757" i="3"/>
  <c r="J756" i="3"/>
  <c r="K757" i="3"/>
  <c r="J756" i="2"/>
  <c r="I757" i="2"/>
  <c r="H756" i="2"/>
  <c r="G757" i="2"/>
  <c r="L756" i="2"/>
  <c r="K757" i="2"/>
  <c r="M756" i="2"/>
  <c r="N756" i="2" s="1"/>
  <c r="Y759" i="4" l="1"/>
  <c r="J1018" i="4"/>
  <c r="L1017" i="4"/>
  <c r="K758" i="3"/>
  <c r="G758" i="3"/>
  <c r="H757" i="3"/>
  <c r="I758" i="3"/>
  <c r="J757" i="3"/>
  <c r="G758" i="2"/>
  <c r="L757" i="2"/>
  <c r="H757" i="2"/>
  <c r="J757" i="2"/>
  <c r="I758" i="2"/>
  <c r="M757" i="2"/>
  <c r="N757" i="2" s="1"/>
  <c r="K758" i="2"/>
  <c r="Y760" i="4" l="1"/>
  <c r="J1019" i="4"/>
  <c r="L1018" i="4"/>
  <c r="H758" i="3"/>
  <c r="G759" i="3"/>
  <c r="I759" i="3"/>
  <c r="J758" i="3"/>
  <c r="K759" i="3"/>
  <c r="I759" i="2"/>
  <c r="J758" i="2"/>
  <c r="K759" i="2"/>
  <c r="H758" i="2"/>
  <c r="G759" i="2"/>
  <c r="L758" i="2"/>
  <c r="Y761" i="4" l="1"/>
  <c r="J1020" i="4"/>
  <c r="L1019" i="4"/>
  <c r="K760" i="3"/>
  <c r="G760" i="3"/>
  <c r="H759" i="3"/>
  <c r="I760" i="3"/>
  <c r="J759" i="3"/>
  <c r="K760" i="2"/>
  <c r="J759" i="2"/>
  <c r="I760" i="2"/>
  <c r="H759" i="2"/>
  <c r="G760" i="2"/>
  <c r="L759" i="2"/>
  <c r="M759" i="2" s="1"/>
  <c r="N759" i="2" s="1"/>
  <c r="M758" i="2"/>
  <c r="N758" i="2" s="1"/>
  <c r="Y762" i="4" l="1"/>
  <c r="J1021" i="4"/>
  <c r="L1020" i="4"/>
  <c r="H760" i="3"/>
  <c r="G761" i="3"/>
  <c r="I761" i="3"/>
  <c r="J760" i="3"/>
  <c r="K761" i="3"/>
  <c r="G761" i="2"/>
  <c r="L760" i="2"/>
  <c r="H760" i="2"/>
  <c r="I761" i="2"/>
  <c r="J760" i="2"/>
  <c r="M760" i="2"/>
  <c r="N760" i="2" s="1"/>
  <c r="K761" i="2"/>
  <c r="Y763" i="4" l="1"/>
  <c r="J1022" i="4"/>
  <c r="L1021" i="4"/>
  <c r="K762" i="3"/>
  <c r="G762" i="3"/>
  <c r="H761" i="3"/>
  <c r="I762" i="3"/>
  <c r="J761" i="3"/>
  <c r="I762" i="2"/>
  <c r="J761" i="2"/>
  <c r="H761" i="2"/>
  <c r="G762" i="2"/>
  <c r="L761" i="2"/>
  <c r="K762" i="2"/>
  <c r="M761" i="2"/>
  <c r="N761" i="2" s="1"/>
  <c r="Y764" i="4" l="1"/>
  <c r="J1023" i="4"/>
  <c r="L1022" i="4"/>
  <c r="I763" i="3"/>
  <c r="J762" i="3"/>
  <c r="H762" i="3"/>
  <c r="G763" i="3"/>
  <c r="K763" i="3"/>
  <c r="K763" i="2"/>
  <c r="G763" i="2"/>
  <c r="L762" i="2"/>
  <c r="H762" i="2"/>
  <c r="J762" i="2"/>
  <c r="I763" i="2"/>
  <c r="Y765" i="4" l="1"/>
  <c r="J1024" i="4"/>
  <c r="L1023" i="4"/>
  <c r="K764" i="3"/>
  <c r="G764" i="3"/>
  <c r="H763" i="3"/>
  <c r="I764" i="3"/>
  <c r="J763" i="3"/>
  <c r="K764" i="2"/>
  <c r="I764" i="2"/>
  <c r="J763" i="2"/>
  <c r="G764" i="2"/>
  <c r="L763" i="2"/>
  <c r="M763" i="2" s="1"/>
  <c r="N763" i="2" s="1"/>
  <c r="H763" i="2"/>
  <c r="M762" i="2"/>
  <c r="N762" i="2" s="1"/>
  <c r="Y766" i="4" l="1"/>
  <c r="J1025" i="4"/>
  <c r="L1024" i="4"/>
  <c r="H764" i="3"/>
  <c r="G765" i="3"/>
  <c r="I765" i="3"/>
  <c r="J764" i="3"/>
  <c r="K765" i="3"/>
  <c r="H764" i="2"/>
  <c r="G765" i="2"/>
  <c r="L764" i="2"/>
  <c r="J764" i="2"/>
  <c r="I765" i="2"/>
  <c r="K765" i="2"/>
  <c r="M764" i="2"/>
  <c r="N764" i="2" s="1"/>
  <c r="Y767" i="4" l="1"/>
  <c r="J1026" i="4"/>
  <c r="L1025" i="4"/>
  <c r="K766" i="3"/>
  <c r="G766" i="3"/>
  <c r="H765" i="3"/>
  <c r="I766" i="3"/>
  <c r="J765" i="3"/>
  <c r="K766" i="2"/>
  <c r="J765" i="2"/>
  <c r="I766" i="2"/>
  <c r="G766" i="2"/>
  <c r="L765" i="2"/>
  <c r="H765" i="2"/>
  <c r="Y768" i="4" l="1"/>
  <c r="J1027" i="4"/>
  <c r="L1026" i="4"/>
  <c r="H766" i="3"/>
  <c r="G767" i="3"/>
  <c r="I767" i="3"/>
  <c r="J766" i="3"/>
  <c r="K767" i="3"/>
  <c r="K767" i="2"/>
  <c r="M766" i="2"/>
  <c r="I767" i="2"/>
  <c r="N766" i="2"/>
  <c r="J766" i="2"/>
  <c r="M765" i="2"/>
  <c r="N765" i="2" s="1"/>
  <c r="H766" i="2"/>
  <c r="G767" i="2"/>
  <c r="L766" i="2"/>
  <c r="Y769" i="4" l="1"/>
  <c r="J1028" i="4"/>
  <c r="L1027" i="4"/>
  <c r="K768" i="3"/>
  <c r="G768" i="3"/>
  <c r="H767" i="3"/>
  <c r="I768" i="3"/>
  <c r="J767" i="3"/>
  <c r="K768" i="2"/>
  <c r="M767" i="2"/>
  <c r="J767" i="2"/>
  <c r="I768" i="2"/>
  <c r="N767" i="2"/>
  <c r="H767" i="2"/>
  <c r="L767" i="2"/>
  <c r="G768" i="2"/>
  <c r="Y770" i="4" l="1"/>
  <c r="J1029" i="4"/>
  <c r="L1028" i="4"/>
  <c r="H768" i="3"/>
  <c r="G769" i="3"/>
  <c r="I769" i="3"/>
  <c r="J768" i="3"/>
  <c r="K769" i="3"/>
  <c r="I769" i="2"/>
  <c r="J768" i="2"/>
  <c r="K769" i="2"/>
  <c r="G769" i="2"/>
  <c r="L768" i="2"/>
  <c r="H768" i="2"/>
  <c r="Y771" i="4" l="1"/>
  <c r="J1030" i="4"/>
  <c r="L1029" i="4"/>
  <c r="K770" i="3"/>
  <c r="G770" i="3"/>
  <c r="H769" i="3"/>
  <c r="I770" i="3"/>
  <c r="J769" i="3"/>
  <c r="H769" i="2"/>
  <c r="G770" i="2"/>
  <c r="L769" i="2"/>
  <c r="M768" i="2"/>
  <c r="N768" i="2" s="1"/>
  <c r="K770" i="2"/>
  <c r="M769" i="2"/>
  <c r="N769" i="2" s="1"/>
  <c r="I770" i="2"/>
  <c r="J769" i="2"/>
  <c r="Y772" i="4" l="1"/>
  <c r="J1031" i="4"/>
  <c r="L1030" i="4"/>
  <c r="H770" i="3"/>
  <c r="G771" i="3"/>
  <c r="I771" i="3"/>
  <c r="J770" i="3"/>
  <c r="K771" i="3"/>
  <c r="K771" i="2"/>
  <c r="G771" i="2"/>
  <c r="L770" i="2"/>
  <c r="H770" i="2"/>
  <c r="J770" i="2"/>
  <c r="I771" i="2"/>
  <c r="Y773" i="4" l="1"/>
  <c r="J1032" i="4"/>
  <c r="L1031" i="4"/>
  <c r="K772" i="3"/>
  <c r="G772" i="3"/>
  <c r="H771" i="3"/>
  <c r="I772" i="3"/>
  <c r="J771" i="3"/>
  <c r="I772" i="2"/>
  <c r="J771" i="2"/>
  <c r="M770" i="2"/>
  <c r="N770" i="2" s="1"/>
  <c r="M771" i="2"/>
  <c r="N771" i="2" s="1"/>
  <c r="K772" i="2"/>
  <c r="G772" i="2"/>
  <c r="L771" i="2"/>
  <c r="H771" i="2"/>
  <c r="Y774" i="4" l="1"/>
  <c r="J1033" i="4"/>
  <c r="L1032" i="4"/>
  <c r="H772" i="3"/>
  <c r="G773" i="3"/>
  <c r="I773" i="3"/>
  <c r="J772" i="3"/>
  <c r="K773" i="3"/>
  <c r="H772" i="2"/>
  <c r="G773" i="2"/>
  <c r="L772" i="2"/>
  <c r="K773" i="2"/>
  <c r="M772" i="2"/>
  <c r="N772" i="2" s="1"/>
  <c r="J772" i="2"/>
  <c r="I773" i="2"/>
  <c r="Y775" i="4" l="1"/>
  <c r="J1034" i="4"/>
  <c r="L1033" i="4"/>
  <c r="K774" i="3"/>
  <c r="G774" i="3"/>
  <c r="H773" i="3"/>
  <c r="I774" i="3"/>
  <c r="J773" i="3"/>
  <c r="G774" i="2"/>
  <c r="L773" i="2"/>
  <c r="H773" i="2"/>
  <c r="M773" i="2"/>
  <c r="K774" i="2"/>
  <c r="J773" i="2"/>
  <c r="N773" i="2"/>
  <c r="I774" i="2"/>
  <c r="Y776" i="4" l="1"/>
  <c r="J1035" i="4"/>
  <c r="L1034" i="4"/>
  <c r="I775" i="3"/>
  <c r="J774" i="3"/>
  <c r="H774" i="3"/>
  <c r="G775" i="3"/>
  <c r="K775" i="3"/>
  <c r="K775" i="2"/>
  <c r="I775" i="2"/>
  <c r="J774" i="2"/>
  <c r="H774" i="2"/>
  <c r="G775" i="2"/>
  <c r="L774" i="2"/>
  <c r="M774" i="2" s="1"/>
  <c r="N774" i="2" s="1"/>
  <c r="Y777" i="4" l="1"/>
  <c r="J1036" i="4"/>
  <c r="L1035" i="4"/>
  <c r="K776" i="3"/>
  <c r="G776" i="3"/>
  <c r="H775" i="3"/>
  <c r="I776" i="3"/>
  <c r="J775" i="3"/>
  <c r="J775" i="2"/>
  <c r="I776" i="2"/>
  <c r="H775" i="2"/>
  <c r="G776" i="2"/>
  <c r="L775" i="2"/>
  <c r="K776" i="2"/>
  <c r="Y778" i="4" l="1"/>
  <c r="J1037" i="4"/>
  <c r="L1036" i="4"/>
  <c r="H776" i="3"/>
  <c r="G777" i="3"/>
  <c r="I777" i="3"/>
  <c r="J776" i="3"/>
  <c r="K777" i="3"/>
  <c r="K777" i="2"/>
  <c r="G777" i="2"/>
  <c r="L776" i="2"/>
  <c r="H776" i="2"/>
  <c r="I777" i="2"/>
  <c r="J776" i="2"/>
  <c r="M775" i="2"/>
  <c r="N775" i="2" s="1"/>
  <c r="Y779" i="4" l="1"/>
  <c r="J1038" i="4"/>
  <c r="L1037" i="4"/>
  <c r="K778" i="3"/>
  <c r="G778" i="3"/>
  <c r="H777" i="3"/>
  <c r="I778" i="3"/>
  <c r="J777" i="3"/>
  <c r="K778" i="2"/>
  <c r="M777" i="2"/>
  <c r="I778" i="2"/>
  <c r="N777" i="2"/>
  <c r="J777" i="2"/>
  <c r="H777" i="2"/>
  <c r="G778" i="2"/>
  <c r="L777" i="2"/>
  <c r="M776" i="2"/>
  <c r="N776" i="2" s="1"/>
  <c r="Y780" i="4" l="1"/>
  <c r="J1039" i="4"/>
  <c r="L1038" i="4"/>
  <c r="H778" i="3"/>
  <c r="G779" i="3"/>
  <c r="I779" i="3"/>
  <c r="J778" i="3"/>
  <c r="K779" i="3"/>
  <c r="K779" i="2"/>
  <c r="I779" i="2"/>
  <c r="J778" i="2"/>
  <c r="L778" i="2"/>
  <c r="M778" i="2" s="1"/>
  <c r="N778" i="2" s="1"/>
  <c r="G779" i="2"/>
  <c r="H778" i="2"/>
  <c r="Y781" i="4" l="1"/>
  <c r="J1040" i="4"/>
  <c r="L1039" i="4"/>
  <c r="K780" i="3"/>
  <c r="G780" i="3"/>
  <c r="H779" i="3"/>
  <c r="I780" i="3"/>
  <c r="J779" i="3"/>
  <c r="K780" i="2"/>
  <c r="I780" i="2"/>
  <c r="J779" i="2"/>
  <c r="H779" i="2"/>
  <c r="G780" i="2"/>
  <c r="L779" i="2"/>
  <c r="M779" i="2" s="1"/>
  <c r="N779" i="2" s="1"/>
  <c r="Y782" i="4" l="1"/>
  <c r="J1041" i="4"/>
  <c r="L1040" i="4"/>
  <c r="H780" i="3"/>
  <c r="G781" i="3"/>
  <c r="I781" i="3"/>
  <c r="J780" i="3"/>
  <c r="K781" i="3"/>
  <c r="J780" i="2"/>
  <c r="I781" i="2"/>
  <c r="L780" i="2"/>
  <c r="H780" i="2"/>
  <c r="G781" i="2"/>
  <c r="M780" i="2"/>
  <c r="N780" i="2" s="1"/>
  <c r="K781" i="2"/>
  <c r="Y783" i="4" l="1"/>
  <c r="J1042" i="4"/>
  <c r="L1041" i="4"/>
  <c r="K782" i="3"/>
  <c r="G782" i="3"/>
  <c r="H781" i="3"/>
  <c r="I782" i="3"/>
  <c r="J781" i="3"/>
  <c r="G782" i="2"/>
  <c r="L781" i="2"/>
  <c r="H781" i="2"/>
  <c r="I782" i="2"/>
  <c r="J781" i="2"/>
  <c r="K782" i="2"/>
  <c r="Y784" i="4" l="1"/>
  <c r="J1043" i="4"/>
  <c r="L1042" i="4"/>
  <c r="H782" i="3"/>
  <c r="G783" i="3"/>
  <c r="I783" i="3"/>
  <c r="J782" i="3"/>
  <c r="K783" i="3"/>
  <c r="K783" i="2"/>
  <c r="J782" i="2"/>
  <c r="I783" i="2"/>
  <c r="M781" i="2"/>
  <c r="N781" i="2" s="1"/>
  <c r="L782" i="2"/>
  <c r="M782" i="2" s="1"/>
  <c r="N782" i="2" s="1"/>
  <c r="H782" i="2"/>
  <c r="G783" i="2"/>
  <c r="Y785" i="4" l="1"/>
  <c r="J1044" i="4"/>
  <c r="L1043" i="4"/>
  <c r="K784" i="3"/>
  <c r="G784" i="3"/>
  <c r="H783" i="3"/>
  <c r="I784" i="3"/>
  <c r="J783" i="3"/>
  <c r="K784" i="2"/>
  <c r="J783" i="2"/>
  <c r="I784" i="2"/>
  <c r="G784" i="2"/>
  <c r="L783" i="2"/>
  <c r="H783" i="2"/>
  <c r="Y786" i="4" l="1"/>
  <c r="J1045" i="4"/>
  <c r="L1044" i="4"/>
  <c r="H784" i="3"/>
  <c r="G785" i="3"/>
  <c r="I785" i="3"/>
  <c r="J784" i="3"/>
  <c r="K785" i="3"/>
  <c r="M783" i="2"/>
  <c r="N783" i="2" s="1"/>
  <c r="J784" i="2"/>
  <c r="I785" i="2"/>
  <c r="M784" i="2"/>
  <c r="N784" i="2" s="1"/>
  <c r="K785" i="2"/>
  <c r="G785" i="2"/>
  <c r="L784" i="2"/>
  <c r="H784" i="2"/>
  <c r="Y787" i="4" l="1"/>
  <c r="J1046" i="4"/>
  <c r="L1045" i="4"/>
  <c r="K786" i="3"/>
  <c r="G786" i="3"/>
  <c r="H785" i="3"/>
  <c r="I786" i="3"/>
  <c r="J785" i="3"/>
  <c r="J785" i="2"/>
  <c r="I786" i="2"/>
  <c r="H785" i="2"/>
  <c r="G786" i="2"/>
  <c r="L785" i="2"/>
  <c r="K786" i="2"/>
  <c r="Y788" i="4" l="1"/>
  <c r="J1047" i="4"/>
  <c r="L1046" i="4"/>
  <c r="H786" i="3"/>
  <c r="G787" i="3"/>
  <c r="I787" i="3"/>
  <c r="J786" i="3"/>
  <c r="K787" i="3"/>
  <c r="K787" i="2"/>
  <c r="J786" i="2"/>
  <c r="I787" i="2"/>
  <c r="H786" i="2"/>
  <c r="G787" i="2"/>
  <c r="L786" i="2"/>
  <c r="M786" i="2" s="1"/>
  <c r="N786" i="2" s="1"/>
  <c r="M785" i="2"/>
  <c r="N785" i="2" s="1"/>
  <c r="Y789" i="4" l="1"/>
  <c r="J1048" i="4"/>
  <c r="L1047" i="4"/>
  <c r="K788" i="3"/>
  <c r="G788" i="3"/>
  <c r="H787" i="3"/>
  <c r="I788" i="3"/>
  <c r="J787" i="3"/>
  <c r="H787" i="2"/>
  <c r="G788" i="2"/>
  <c r="L787" i="2"/>
  <c r="K788" i="2"/>
  <c r="M787" i="2"/>
  <c r="I788" i="2"/>
  <c r="N787" i="2"/>
  <c r="J787" i="2"/>
  <c r="Y790" i="4" l="1"/>
  <c r="J1049" i="4"/>
  <c r="L1048" i="4"/>
  <c r="H788" i="3"/>
  <c r="G789" i="3"/>
  <c r="I789" i="3"/>
  <c r="J788" i="3"/>
  <c r="K789" i="3"/>
  <c r="J788" i="2"/>
  <c r="I789" i="2"/>
  <c r="L788" i="2"/>
  <c r="H788" i="2"/>
  <c r="G789" i="2"/>
  <c r="M788" i="2"/>
  <c r="N788" i="2" s="1"/>
  <c r="K789" i="2"/>
  <c r="Y791" i="4" l="1"/>
  <c r="J1050" i="4"/>
  <c r="L1049" i="4"/>
  <c r="K790" i="3"/>
  <c r="G790" i="3"/>
  <c r="H789" i="3"/>
  <c r="I790" i="3"/>
  <c r="J789" i="3"/>
  <c r="G790" i="2"/>
  <c r="L789" i="2"/>
  <c r="H789" i="2"/>
  <c r="I790" i="2"/>
  <c r="J789" i="2"/>
  <c r="K790" i="2"/>
  <c r="M789" i="2"/>
  <c r="N789" i="2" s="1"/>
  <c r="Y792" i="4" l="1"/>
  <c r="J1051" i="4"/>
  <c r="L1050" i="4"/>
  <c r="H790" i="3"/>
  <c r="G791" i="3"/>
  <c r="I791" i="3"/>
  <c r="J790" i="3"/>
  <c r="K791" i="3"/>
  <c r="J790" i="2"/>
  <c r="I791" i="2"/>
  <c r="K791" i="2"/>
  <c r="L790" i="2"/>
  <c r="H790" i="2"/>
  <c r="G791" i="2"/>
  <c r="Y793" i="4" l="1"/>
  <c r="J1052" i="4"/>
  <c r="L1051" i="4"/>
  <c r="K792" i="3"/>
  <c r="G792" i="3"/>
  <c r="H791" i="3"/>
  <c r="I792" i="3"/>
  <c r="J791" i="3"/>
  <c r="J791" i="2"/>
  <c r="I792" i="2"/>
  <c r="M790" i="2"/>
  <c r="N790" i="2" s="1"/>
  <c r="K792" i="2"/>
  <c r="M791" i="2"/>
  <c r="N791" i="2" s="1"/>
  <c r="G792" i="2"/>
  <c r="L791" i="2"/>
  <c r="H791" i="2"/>
  <c r="Y794" i="4" l="1"/>
  <c r="J1053" i="4"/>
  <c r="L1052" i="4"/>
  <c r="H792" i="3"/>
  <c r="G793" i="3"/>
  <c r="I793" i="3"/>
  <c r="J792" i="3"/>
  <c r="K793" i="3"/>
  <c r="G793" i="2"/>
  <c r="L792" i="2"/>
  <c r="H792" i="2"/>
  <c r="M792" i="2"/>
  <c r="K793" i="2"/>
  <c r="N792" i="2"/>
  <c r="J792" i="2"/>
  <c r="I793" i="2"/>
  <c r="Y795" i="4" l="1"/>
  <c r="J1054" i="4"/>
  <c r="L1053" i="4"/>
  <c r="K794" i="3"/>
  <c r="G794" i="3"/>
  <c r="H793" i="3"/>
  <c r="I794" i="3"/>
  <c r="J793" i="3"/>
  <c r="K794" i="2"/>
  <c r="H793" i="2"/>
  <c r="G794" i="2"/>
  <c r="L793" i="2"/>
  <c r="J793" i="2"/>
  <c r="I794" i="2"/>
  <c r="Y796" i="4" l="1"/>
  <c r="J1055" i="4"/>
  <c r="L1054" i="4"/>
  <c r="H794" i="3"/>
  <c r="G795" i="3"/>
  <c r="I795" i="3"/>
  <c r="J794" i="3"/>
  <c r="K795" i="3"/>
  <c r="H794" i="2"/>
  <c r="G795" i="2"/>
  <c r="L794" i="2"/>
  <c r="M793" i="2"/>
  <c r="N793" i="2" s="1"/>
  <c r="J794" i="2"/>
  <c r="I795" i="2"/>
  <c r="K795" i="2"/>
  <c r="Y797" i="4" l="1"/>
  <c r="J1056" i="4"/>
  <c r="L1055" i="4"/>
  <c r="K796" i="3"/>
  <c r="G796" i="3"/>
  <c r="H795" i="3"/>
  <c r="I796" i="3"/>
  <c r="J795" i="3"/>
  <c r="H795" i="2"/>
  <c r="G796" i="2"/>
  <c r="L795" i="2"/>
  <c r="K796" i="2"/>
  <c r="M795" i="2"/>
  <c r="I796" i="2"/>
  <c r="N795" i="2"/>
  <c r="J795" i="2"/>
  <c r="M794" i="2"/>
  <c r="N794" i="2" s="1"/>
  <c r="Y798" i="4" l="1"/>
  <c r="J1057" i="4"/>
  <c r="L1056" i="4"/>
  <c r="H796" i="3"/>
  <c r="G797" i="3"/>
  <c r="I797" i="3"/>
  <c r="J796" i="3"/>
  <c r="K797" i="3"/>
  <c r="K797" i="2"/>
  <c r="L796" i="2"/>
  <c r="M796" i="2" s="1"/>
  <c r="N796" i="2" s="1"/>
  <c r="H796" i="2"/>
  <c r="G797" i="2"/>
  <c r="J796" i="2"/>
  <c r="I797" i="2"/>
  <c r="Y799" i="4" l="1"/>
  <c r="J1058" i="4"/>
  <c r="L1057" i="4"/>
  <c r="K798" i="3"/>
  <c r="G798" i="3"/>
  <c r="H797" i="3"/>
  <c r="I798" i="3"/>
  <c r="J797" i="3"/>
  <c r="I798" i="2"/>
  <c r="J797" i="2"/>
  <c r="G798" i="2"/>
  <c r="L797" i="2"/>
  <c r="H797" i="2"/>
  <c r="K798" i="2"/>
  <c r="Y800" i="4" l="1"/>
  <c r="J1059" i="4"/>
  <c r="L1058" i="4"/>
  <c r="H798" i="3"/>
  <c r="G799" i="3"/>
  <c r="I799" i="3"/>
  <c r="J798" i="3"/>
  <c r="K799" i="3"/>
  <c r="K799" i="2"/>
  <c r="L798" i="2"/>
  <c r="H798" i="2"/>
  <c r="G799" i="2"/>
  <c r="J798" i="2"/>
  <c r="I799" i="2"/>
  <c r="M797" i="2"/>
  <c r="N797" i="2" s="1"/>
  <c r="Y801" i="4" l="1"/>
  <c r="J1060" i="4"/>
  <c r="L1059" i="4"/>
  <c r="K800" i="3"/>
  <c r="G800" i="3"/>
  <c r="H799" i="3"/>
  <c r="I800" i="3"/>
  <c r="J799" i="3"/>
  <c r="G800" i="2"/>
  <c r="L799" i="2"/>
  <c r="H799" i="2"/>
  <c r="K800" i="2"/>
  <c r="M799" i="2"/>
  <c r="N799" i="2" s="1"/>
  <c r="J799" i="2"/>
  <c r="I800" i="2"/>
  <c r="M798" i="2"/>
  <c r="N798" i="2" s="1"/>
  <c r="Y802" i="4" l="1"/>
  <c r="J1061" i="4"/>
  <c r="L1060" i="4"/>
  <c r="H800" i="3"/>
  <c r="G801" i="3"/>
  <c r="I801" i="3"/>
  <c r="J800" i="3"/>
  <c r="K801" i="3"/>
  <c r="G801" i="2"/>
  <c r="L800" i="2"/>
  <c r="H800" i="2"/>
  <c r="M800" i="2"/>
  <c r="N800" i="2" s="1"/>
  <c r="K801" i="2"/>
  <c r="J800" i="2"/>
  <c r="I801" i="2"/>
  <c r="Y803" i="4" l="1"/>
  <c r="J1062" i="4"/>
  <c r="L1061" i="4"/>
  <c r="K802" i="3"/>
  <c r="G802" i="3"/>
  <c r="H801" i="3"/>
  <c r="I802" i="3"/>
  <c r="J801" i="3"/>
  <c r="K802" i="2"/>
  <c r="M801" i="2"/>
  <c r="J801" i="2"/>
  <c r="I802" i="2"/>
  <c r="N801" i="2"/>
  <c r="H801" i="2"/>
  <c r="G802" i="2"/>
  <c r="L801" i="2"/>
  <c r="Y804" i="4" l="1"/>
  <c r="J1063" i="4"/>
  <c r="L1062" i="4"/>
  <c r="H802" i="3"/>
  <c r="G803" i="3"/>
  <c r="I803" i="3"/>
  <c r="J802" i="3"/>
  <c r="K803" i="3"/>
  <c r="H802" i="2"/>
  <c r="G803" i="2"/>
  <c r="L802" i="2"/>
  <c r="J802" i="2"/>
  <c r="I803" i="2"/>
  <c r="M802" i="2"/>
  <c r="N802" i="2" s="1"/>
  <c r="K803" i="2"/>
  <c r="Y805" i="4" l="1"/>
  <c r="J1064" i="4"/>
  <c r="L1063" i="4"/>
  <c r="K804" i="3"/>
  <c r="G804" i="3"/>
  <c r="H803" i="3"/>
  <c r="I804" i="3"/>
  <c r="J803" i="3"/>
  <c r="H803" i="2"/>
  <c r="G804" i="2"/>
  <c r="L803" i="2"/>
  <c r="K804" i="2"/>
  <c r="M803" i="2"/>
  <c r="I804" i="2"/>
  <c r="N803" i="2"/>
  <c r="J803" i="2"/>
  <c r="Y806" i="4" l="1"/>
  <c r="J1065" i="4"/>
  <c r="L1064" i="4"/>
  <c r="H804" i="3"/>
  <c r="G805" i="3"/>
  <c r="I805" i="3"/>
  <c r="J804" i="3"/>
  <c r="K805" i="3"/>
  <c r="J804" i="2"/>
  <c r="I805" i="2"/>
  <c r="L804" i="2"/>
  <c r="H804" i="2"/>
  <c r="G805" i="2"/>
  <c r="M804" i="2"/>
  <c r="N804" i="2" s="1"/>
  <c r="K805" i="2"/>
  <c r="Y807" i="4" l="1"/>
  <c r="J1066" i="4"/>
  <c r="L1065" i="4"/>
  <c r="I806" i="3"/>
  <c r="J805" i="3"/>
  <c r="G806" i="3"/>
  <c r="H805" i="3"/>
  <c r="K806" i="3"/>
  <c r="G806" i="2"/>
  <c r="L805" i="2"/>
  <c r="H805" i="2"/>
  <c r="I806" i="2"/>
  <c r="J805" i="2"/>
  <c r="K806" i="2"/>
  <c r="M805" i="2"/>
  <c r="N805" i="2" s="1"/>
  <c r="Y808" i="4" l="1"/>
  <c r="J1067" i="4"/>
  <c r="L1066" i="4"/>
  <c r="K807" i="3"/>
  <c r="I807" i="3"/>
  <c r="J806" i="3"/>
  <c r="H806" i="3"/>
  <c r="G807" i="3"/>
  <c r="K807" i="2"/>
  <c r="I807" i="2"/>
  <c r="J806" i="2"/>
  <c r="G807" i="2"/>
  <c r="L806" i="2"/>
  <c r="H806" i="2"/>
  <c r="Y809" i="4" l="1"/>
  <c r="J1068" i="4"/>
  <c r="L1067" i="4"/>
  <c r="G808" i="3"/>
  <c r="H807" i="3"/>
  <c r="K808" i="3"/>
  <c r="I808" i="3"/>
  <c r="J807" i="3"/>
  <c r="G808" i="2"/>
  <c r="L807" i="2"/>
  <c r="H807" i="2"/>
  <c r="J807" i="2"/>
  <c r="I808" i="2"/>
  <c r="N807" i="2"/>
  <c r="M806" i="2"/>
  <c r="N806" i="2" s="1"/>
  <c r="K808" i="2"/>
  <c r="M807" i="2"/>
  <c r="Y810" i="4" l="1"/>
  <c r="J1069" i="4"/>
  <c r="L1068" i="4"/>
  <c r="I809" i="3"/>
  <c r="J808" i="3"/>
  <c r="K809" i="3"/>
  <c r="H808" i="3"/>
  <c r="G809" i="3"/>
  <c r="I809" i="2"/>
  <c r="J808" i="2"/>
  <c r="M808" i="2"/>
  <c r="N808" i="2" s="1"/>
  <c r="K809" i="2"/>
  <c r="G809" i="2"/>
  <c r="L808" i="2"/>
  <c r="H808" i="2"/>
  <c r="Y811" i="4" l="1"/>
  <c r="J1070" i="4"/>
  <c r="L1069" i="4"/>
  <c r="G810" i="3"/>
  <c r="H809" i="3"/>
  <c r="K810" i="3"/>
  <c r="I810" i="3"/>
  <c r="J809" i="3"/>
  <c r="H809" i="2"/>
  <c r="G810" i="2"/>
  <c r="L809" i="2"/>
  <c r="K810" i="2"/>
  <c r="M809" i="2"/>
  <c r="J809" i="2"/>
  <c r="I810" i="2"/>
  <c r="N809" i="2"/>
  <c r="Y812" i="4" l="1"/>
  <c r="J1071" i="4"/>
  <c r="L1070" i="4"/>
  <c r="K811" i="3"/>
  <c r="I811" i="3"/>
  <c r="J810" i="3"/>
  <c r="H810" i="3"/>
  <c r="G811" i="3"/>
  <c r="K811" i="2"/>
  <c r="G811" i="2"/>
  <c r="L810" i="2"/>
  <c r="M810" i="2" s="1"/>
  <c r="N810" i="2" s="1"/>
  <c r="H810" i="2"/>
  <c r="J810" i="2"/>
  <c r="I811" i="2"/>
  <c r="Y813" i="4" l="1"/>
  <c r="J1072" i="4"/>
  <c r="L1071" i="4"/>
  <c r="G812" i="3"/>
  <c r="H811" i="3"/>
  <c r="I812" i="3"/>
  <c r="J811" i="3"/>
  <c r="K812" i="3"/>
  <c r="K812" i="2"/>
  <c r="H811" i="2"/>
  <c r="G812" i="2"/>
  <c r="L811" i="2"/>
  <c r="M811" i="2" s="1"/>
  <c r="N811" i="2" s="1"/>
  <c r="I812" i="2"/>
  <c r="J811" i="2"/>
  <c r="Y814" i="4" l="1"/>
  <c r="J1073" i="4"/>
  <c r="L1072" i="4"/>
  <c r="I813" i="3"/>
  <c r="J812" i="3"/>
  <c r="K813" i="3"/>
  <c r="H812" i="3"/>
  <c r="G813" i="3"/>
  <c r="J812" i="2"/>
  <c r="I813" i="2"/>
  <c r="H812" i="2"/>
  <c r="G813" i="2"/>
  <c r="L812" i="2"/>
  <c r="K813" i="2"/>
  <c r="Y815" i="4" l="1"/>
  <c r="J1074" i="4"/>
  <c r="L1073" i="4"/>
  <c r="G814" i="3"/>
  <c r="H813" i="3"/>
  <c r="K814" i="3"/>
  <c r="I814" i="3"/>
  <c r="J813" i="3"/>
  <c r="K814" i="2"/>
  <c r="I814" i="2"/>
  <c r="J813" i="2"/>
  <c r="G814" i="2"/>
  <c r="L813" i="2"/>
  <c r="H813" i="2"/>
  <c r="M812" i="2"/>
  <c r="N812" i="2" s="1"/>
  <c r="Y816" i="4" l="1"/>
  <c r="J1075" i="4"/>
  <c r="L1074" i="4"/>
  <c r="I815" i="3"/>
  <c r="J814" i="3"/>
  <c r="K815" i="3"/>
  <c r="H814" i="3"/>
  <c r="G815" i="3"/>
  <c r="K815" i="2"/>
  <c r="M813" i="2"/>
  <c r="N813" i="2" s="1"/>
  <c r="H814" i="2"/>
  <c r="G815" i="2"/>
  <c r="L814" i="2"/>
  <c r="I815" i="2"/>
  <c r="J814" i="2"/>
  <c r="Y817" i="4" l="1"/>
  <c r="J1076" i="4"/>
  <c r="L1075" i="4"/>
  <c r="G816" i="3"/>
  <c r="H815" i="3"/>
  <c r="K816" i="3"/>
  <c r="I816" i="3"/>
  <c r="J815" i="3"/>
  <c r="K816" i="2"/>
  <c r="G816" i="2"/>
  <c r="L815" i="2"/>
  <c r="M815" i="2" s="1"/>
  <c r="N815" i="2" s="1"/>
  <c r="H815" i="2"/>
  <c r="M814" i="2"/>
  <c r="N814" i="2" s="1"/>
  <c r="J815" i="2"/>
  <c r="I816" i="2"/>
  <c r="Y818" i="4" l="1"/>
  <c r="J1077" i="4"/>
  <c r="L1076" i="4"/>
  <c r="I817" i="3"/>
  <c r="J816" i="3"/>
  <c r="K817" i="3"/>
  <c r="H816" i="3"/>
  <c r="G817" i="3"/>
  <c r="K817" i="2"/>
  <c r="G817" i="2"/>
  <c r="L816" i="2"/>
  <c r="M816" i="2" s="1"/>
  <c r="N816" i="2" s="1"/>
  <c r="H816" i="2"/>
  <c r="I817" i="2"/>
  <c r="J816" i="2"/>
  <c r="Y819" i="4" l="1"/>
  <c r="J1078" i="4"/>
  <c r="L1077" i="4"/>
  <c r="G818" i="3"/>
  <c r="H817" i="3"/>
  <c r="K818" i="3"/>
  <c r="I818" i="3"/>
  <c r="J817" i="3"/>
  <c r="K818" i="2"/>
  <c r="H817" i="2"/>
  <c r="G818" i="2"/>
  <c r="L817" i="2"/>
  <c r="M817" i="2" s="1"/>
  <c r="N817" i="2" s="1"/>
  <c r="J817" i="2"/>
  <c r="I818" i="2"/>
  <c r="Y820" i="4" l="1"/>
  <c r="J1079" i="4"/>
  <c r="L1078" i="4"/>
  <c r="K819" i="3"/>
  <c r="I819" i="3"/>
  <c r="J818" i="3"/>
  <c r="H818" i="3"/>
  <c r="G819" i="3"/>
  <c r="J818" i="2"/>
  <c r="I819" i="2"/>
  <c r="G819" i="2"/>
  <c r="L818" i="2"/>
  <c r="H818" i="2"/>
  <c r="M818" i="2"/>
  <c r="N818" i="2" s="1"/>
  <c r="K819" i="2"/>
  <c r="Y821" i="4" l="1"/>
  <c r="J1080" i="4"/>
  <c r="L1079" i="4"/>
  <c r="G820" i="3"/>
  <c r="H819" i="3"/>
  <c r="I820" i="3"/>
  <c r="J819" i="3"/>
  <c r="K820" i="3"/>
  <c r="H819" i="2"/>
  <c r="G820" i="2"/>
  <c r="L819" i="2"/>
  <c r="I820" i="2"/>
  <c r="J819" i="2"/>
  <c r="K820" i="2"/>
  <c r="Y822" i="4" l="1"/>
  <c r="J1081" i="4"/>
  <c r="L1080" i="4"/>
  <c r="K821" i="3"/>
  <c r="I821" i="3"/>
  <c r="J820" i="3"/>
  <c r="H820" i="3"/>
  <c r="G821" i="3"/>
  <c r="K821" i="2"/>
  <c r="H820" i="2"/>
  <c r="L820" i="2"/>
  <c r="G821" i="2"/>
  <c r="J820" i="2"/>
  <c r="I821" i="2"/>
  <c r="M819" i="2"/>
  <c r="N819" i="2" s="1"/>
  <c r="Y823" i="4" l="1"/>
  <c r="J1082" i="4"/>
  <c r="L1081" i="4"/>
  <c r="G822" i="3"/>
  <c r="H821" i="3"/>
  <c r="I822" i="3"/>
  <c r="J821" i="3"/>
  <c r="K822" i="3"/>
  <c r="I822" i="2"/>
  <c r="J821" i="2"/>
  <c r="M820" i="2"/>
  <c r="N820" i="2" s="1"/>
  <c r="M821" i="2"/>
  <c r="N821" i="2" s="1"/>
  <c r="K822" i="2"/>
  <c r="G822" i="2"/>
  <c r="L821" i="2"/>
  <c r="H821" i="2"/>
  <c r="Y824" i="4" l="1"/>
  <c r="J1083" i="4"/>
  <c r="L1082" i="4"/>
  <c r="K823" i="3"/>
  <c r="I823" i="3"/>
  <c r="J822" i="3"/>
  <c r="H822" i="3"/>
  <c r="G823" i="3"/>
  <c r="I823" i="2"/>
  <c r="J822" i="2"/>
  <c r="K823" i="2"/>
  <c r="M822" i="2"/>
  <c r="N822" i="2" s="1"/>
  <c r="H822" i="2"/>
  <c r="G823" i="2"/>
  <c r="L822" i="2"/>
  <c r="Y825" i="4" l="1"/>
  <c r="J1084" i="4"/>
  <c r="L1083" i="4"/>
  <c r="G824" i="3"/>
  <c r="H823" i="3"/>
  <c r="I824" i="3"/>
  <c r="J823" i="3"/>
  <c r="K824" i="3"/>
  <c r="J823" i="2"/>
  <c r="I824" i="2"/>
  <c r="K824" i="2"/>
  <c r="G824" i="2"/>
  <c r="L823" i="2"/>
  <c r="H823" i="2"/>
  <c r="Y826" i="4" l="1"/>
  <c r="J1085" i="4"/>
  <c r="L1084" i="4"/>
  <c r="K825" i="3"/>
  <c r="I825" i="3"/>
  <c r="J824" i="3"/>
  <c r="H824" i="3"/>
  <c r="G825" i="3"/>
  <c r="G825" i="2"/>
  <c r="L824" i="2"/>
  <c r="H824" i="2"/>
  <c r="M824" i="2"/>
  <c r="K825" i="2"/>
  <c r="I825" i="2"/>
  <c r="N824" i="2"/>
  <c r="J824" i="2"/>
  <c r="M823" i="2"/>
  <c r="N823" i="2" s="1"/>
  <c r="Y827" i="4" l="1"/>
  <c r="J1086" i="4"/>
  <c r="L1085" i="4"/>
  <c r="G826" i="3"/>
  <c r="H825" i="3"/>
  <c r="K826" i="3"/>
  <c r="I826" i="3"/>
  <c r="J825" i="3"/>
  <c r="J825" i="2"/>
  <c r="I826" i="2"/>
  <c r="K826" i="2"/>
  <c r="M825" i="2"/>
  <c r="N825" i="2" s="1"/>
  <c r="H825" i="2"/>
  <c r="G826" i="2"/>
  <c r="L825" i="2"/>
  <c r="Y828" i="4" l="1"/>
  <c r="J1087" i="4"/>
  <c r="L1086" i="4"/>
  <c r="I827" i="3"/>
  <c r="J826" i="3"/>
  <c r="K827" i="3"/>
  <c r="H826" i="3"/>
  <c r="G827" i="3"/>
  <c r="J826" i="2"/>
  <c r="I827" i="2"/>
  <c r="K827" i="2"/>
  <c r="G827" i="2"/>
  <c r="L826" i="2"/>
  <c r="M826" i="2" s="1"/>
  <c r="N826" i="2" s="1"/>
  <c r="H826" i="2"/>
  <c r="Y829" i="4" l="1"/>
  <c r="J1088" i="4"/>
  <c r="L1087" i="4"/>
  <c r="G828" i="3"/>
  <c r="H827" i="3"/>
  <c r="K828" i="3"/>
  <c r="I828" i="3"/>
  <c r="J827" i="3"/>
  <c r="H827" i="2"/>
  <c r="G828" i="2"/>
  <c r="L827" i="2"/>
  <c r="K828" i="2"/>
  <c r="M827" i="2"/>
  <c r="I828" i="2"/>
  <c r="N827" i="2"/>
  <c r="J827" i="2"/>
  <c r="Y830" i="4" l="1"/>
  <c r="J1089" i="4"/>
  <c r="L1088" i="4"/>
  <c r="I829" i="3"/>
  <c r="J828" i="3"/>
  <c r="K829" i="3"/>
  <c r="H828" i="3"/>
  <c r="G829" i="3"/>
  <c r="J828" i="2"/>
  <c r="I829" i="2"/>
  <c r="H828" i="2"/>
  <c r="G829" i="2"/>
  <c r="L828" i="2"/>
  <c r="K829" i="2"/>
  <c r="Y831" i="4" l="1"/>
  <c r="J1090" i="4"/>
  <c r="L1089" i="4"/>
  <c r="G830" i="3"/>
  <c r="H829" i="3"/>
  <c r="K830" i="3"/>
  <c r="I830" i="3"/>
  <c r="J829" i="3"/>
  <c r="K830" i="2"/>
  <c r="I830" i="2"/>
  <c r="J829" i="2"/>
  <c r="G830" i="2"/>
  <c r="L829" i="2"/>
  <c r="H829" i="2"/>
  <c r="M828" i="2"/>
  <c r="N828" i="2" s="1"/>
  <c r="Y832" i="4" l="1"/>
  <c r="J1091" i="4"/>
  <c r="L1090" i="4"/>
  <c r="I831" i="3"/>
  <c r="J830" i="3"/>
  <c r="K831" i="3"/>
  <c r="H830" i="3"/>
  <c r="G831" i="3"/>
  <c r="H830" i="2"/>
  <c r="G831" i="2"/>
  <c r="L830" i="2"/>
  <c r="I831" i="2"/>
  <c r="J830" i="2"/>
  <c r="K831" i="2"/>
  <c r="M829" i="2"/>
  <c r="N829" i="2" s="1"/>
  <c r="Y833" i="4" l="1"/>
  <c r="J1092" i="4"/>
  <c r="L1091" i="4"/>
  <c r="G832" i="3"/>
  <c r="H831" i="3"/>
  <c r="K832" i="3"/>
  <c r="I832" i="3"/>
  <c r="J831" i="3"/>
  <c r="J831" i="2"/>
  <c r="I832" i="2"/>
  <c r="K832" i="2"/>
  <c r="G832" i="2"/>
  <c r="L831" i="2"/>
  <c r="M831" i="2" s="1"/>
  <c r="N831" i="2" s="1"/>
  <c r="H831" i="2"/>
  <c r="M830" i="2"/>
  <c r="N830" i="2" s="1"/>
  <c r="Y834" i="4" l="1"/>
  <c r="J1093" i="4"/>
  <c r="L1092" i="4"/>
  <c r="I833" i="3"/>
  <c r="J832" i="3"/>
  <c r="K833" i="3"/>
  <c r="H832" i="3"/>
  <c r="G833" i="3"/>
  <c r="G833" i="2"/>
  <c r="L832" i="2"/>
  <c r="H832" i="2"/>
  <c r="M832" i="2"/>
  <c r="K833" i="2"/>
  <c r="I833" i="2"/>
  <c r="N832" i="2"/>
  <c r="J832" i="2"/>
  <c r="Y835" i="4" l="1"/>
  <c r="J1094" i="4"/>
  <c r="L1093" i="4"/>
  <c r="G834" i="3"/>
  <c r="H833" i="3"/>
  <c r="K834" i="3"/>
  <c r="I834" i="3"/>
  <c r="J833" i="3"/>
  <c r="J833" i="2"/>
  <c r="I834" i="2"/>
  <c r="H833" i="2"/>
  <c r="G834" i="2"/>
  <c r="L833" i="2"/>
  <c r="K834" i="2"/>
  <c r="M833" i="2"/>
  <c r="N833" i="2" s="1"/>
  <c r="Y836" i="4" l="1"/>
  <c r="J1095" i="4"/>
  <c r="L1094" i="4"/>
  <c r="I835" i="3"/>
  <c r="J834" i="3"/>
  <c r="K835" i="3"/>
  <c r="H834" i="3"/>
  <c r="G835" i="3"/>
  <c r="M834" i="2"/>
  <c r="K835" i="2"/>
  <c r="G835" i="2"/>
  <c r="L834" i="2"/>
  <c r="H834" i="2"/>
  <c r="J834" i="2"/>
  <c r="I835" i="2"/>
  <c r="N834" i="2"/>
  <c r="Y837" i="4" l="1"/>
  <c r="J1096" i="4"/>
  <c r="L1095" i="4"/>
  <c r="K836" i="3"/>
  <c r="G836" i="3"/>
  <c r="H835" i="3"/>
  <c r="I836" i="3"/>
  <c r="J835" i="3"/>
  <c r="I836" i="2"/>
  <c r="J835" i="2"/>
  <c r="H835" i="2"/>
  <c r="G836" i="2"/>
  <c r="L835" i="2"/>
  <c r="K836" i="2"/>
  <c r="M835" i="2"/>
  <c r="N835" i="2" s="1"/>
  <c r="Y838" i="4" l="1"/>
  <c r="J1097" i="4"/>
  <c r="L1096" i="4"/>
  <c r="H836" i="3"/>
  <c r="G837" i="3"/>
  <c r="I837" i="3"/>
  <c r="J836" i="3"/>
  <c r="K837" i="3"/>
  <c r="H836" i="2"/>
  <c r="L836" i="2"/>
  <c r="G837" i="2"/>
  <c r="J836" i="2"/>
  <c r="I837" i="2"/>
  <c r="K837" i="2"/>
  <c r="M836" i="2"/>
  <c r="N836" i="2" s="1"/>
  <c r="Y839" i="4" l="1"/>
  <c r="J1098" i="4"/>
  <c r="L1097" i="4"/>
  <c r="K838" i="3"/>
  <c r="G838" i="3"/>
  <c r="H837" i="3"/>
  <c r="I838" i="3"/>
  <c r="J837" i="3"/>
  <c r="K838" i="2"/>
  <c r="G838" i="2"/>
  <c r="L837" i="2"/>
  <c r="H837" i="2"/>
  <c r="I838" i="2"/>
  <c r="J837" i="2"/>
  <c r="Y840" i="4" l="1"/>
  <c r="J1099" i="4"/>
  <c r="L1098" i="4"/>
  <c r="H838" i="3"/>
  <c r="G839" i="3"/>
  <c r="I839" i="3"/>
  <c r="J838" i="3"/>
  <c r="K839" i="3"/>
  <c r="I839" i="2"/>
  <c r="J838" i="2"/>
  <c r="H838" i="2"/>
  <c r="G839" i="2"/>
  <c r="L838" i="2"/>
  <c r="K839" i="2"/>
  <c r="M837" i="2"/>
  <c r="N837" i="2" s="1"/>
  <c r="Y841" i="4" l="1"/>
  <c r="J1100" i="4"/>
  <c r="L1099" i="4"/>
  <c r="K840" i="3"/>
  <c r="G840" i="3"/>
  <c r="H839" i="3"/>
  <c r="I840" i="3"/>
  <c r="J839" i="3"/>
  <c r="G840" i="2"/>
  <c r="L839" i="2"/>
  <c r="H839" i="2"/>
  <c r="K840" i="2"/>
  <c r="M839" i="2"/>
  <c r="N839" i="2" s="1"/>
  <c r="M838" i="2"/>
  <c r="N838" i="2" s="1"/>
  <c r="J839" i="2"/>
  <c r="I840" i="2"/>
  <c r="Y842" i="4" l="1"/>
  <c r="J1101" i="4"/>
  <c r="L1100" i="4"/>
  <c r="H840" i="3"/>
  <c r="G841" i="3"/>
  <c r="I841" i="3"/>
  <c r="J840" i="3"/>
  <c r="K841" i="3"/>
  <c r="I841" i="2"/>
  <c r="J840" i="2"/>
  <c r="K841" i="2"/>
  <c r="G841" i="2"/>
  <c r="L840" i="2"/>
  <c r="H840" i="2"/>
  <c r="Y843" i="4" l="1"/>
  <c r="J1102" i="4"/>
  <c r="L1101" i="4"/>
  <c r="K842" i="3"/>
  <c r="G842" i="3"/>
  <c r="H841" i="3"/>
  <c r="I842" i="3"/>
  <c r="J841" i="3"/>
  <c r="M840" i="2"/>
  <c r="N840" i="2" s="1"/>
  <c r="H841" i="2"/>
  <c r="G842" i="2"/>
  <c r="L841" i="2"/>
  <c r="K842" i="2"/>
  <c r="M841" i="2"/>
  <c r="N841" i="2" s="1"/>
  <c r="J841" i="2"/>
  <c r="I842" i="2"/>
  <c r="Y844" i="4" l="1"/>
  <c r="J1103" i="4"/>
  <c r="L1102" i="4"/>
  <c r="I843" i="3"/>
  <c r="J842" i="3"/>
  <c r="H842" i="3"/>
  <c r="G843" i="3"/>
  <c r="K843" i="3"/>
  <c r="J842" i="2"/>
  <c r="I843" i="2"/>
  <c r="G843" i="2"/>
  <c r="L842" i="2"/>
  <c r="H842" i="2"/>
  <c r="M842" i="2"/>
  <c r="N842" i="2" s="1"/>
  <c r="K843" i="2"/>
  <c r="Y845" i="4" l="1"/>
  <c r="J1104" i="4"/>
  <c r="L1103" i="4"/>
  <c r="K844" i="3"/>
  <c r="G844" i="3"/>
  <c r="H843" i="3"/>
  <c r="I844" i="3"/>
  <c r="J843" i="3"/>
  <c r="K844" i="2"/>
  <c r="H843" i="2"/>
  <c r="G844" i="2"/>
  <c r="L843" i="2"/>
  <c r="I844" i="2"/>
  <c r="J843" i="2"/>
  <c r="Y846" i="4" l="1"/>
  <c r="J1105" i="4"/>
  <c r="L1104" i="4"/>
  <c r="H844" i="3"/>
  <c r="G845" i="3"/>
  <c r="I845" i="3"/>
  <c r="J844" i="3"/>
  <c r="K845" i="3"/>
  <c r="H844" i="2"/>
  <c r="G845" i="2"/>
  <c r="L844" i="2"/>
  <c r="K845" i="2"/>
  <c r="M844" i="2"/>
  <c r="J844" i="2"/>
  <c r="I845" i="2"/>
  <c r="N844" i="2"/>
  <c r="M843" i="2"/>
  <c r="N843" i="2" s="1"/>
  <c r="Y847" i="4" l="1"/>
  <c r="J1106" i="4"/>
  <c r="L1105" i="4"/>
  <c r="K846" i="3"/>
  <c r="G846" i="3"/>
  <c r="H845" i="3"/>
  <c r="I846" i="3"/>
  <c r="J845" i="3"/>
  <c r="K846" i="2"/>
  <c r="I846" i="2"/>
  <c r="J845" i="2"/>
  <c r="G846" i="2"/>
  <c r="L845" i="2"/>
  <c r="H845" i="2"/>
  <c r="Y848" i="4" l="1"/>
  <c r="J1107" i="4"/>
  <c r="L1106" i="4"/>
  <c r="H846" i="3"/>
  <c r="G847" i="3"/>
  <c r="I847" i="3"/>
  <c r="J846" i="3"/>
  <c r="K847" i="3"/>
  <c r="H846" i="2"/>
  <c r="G847" i="2"/>
  <c r="L846" i="2"/>
  <c r="I847" i="2"/>
  <c r="J846" i="2"/>
  <c r="M845" i="2"/>
  <c r="N845" i="2" s="1"/>
  <c r="K847" i="2"/>
  <c r="Y849" i="4" l="1"/>
  <c r="J1108" i="4"/>
  <c r="L1107" i="4"/>
  <c r="K848" i="3"/>
  <c r="G848" i="3"/>
  <c r="H847" i="3"/>
  <c r="I848" i="3"/>
  <c r="J847" i="3"/>
  <c r="G848" i="2"/>
  <c r="L847" i="2"/>
  <c r="H847" i="2"/>
  <c r="K848" i="2"/>
  <c r="M847" i="2"/>
  <c r="N847" i="2" s="1"/>
  <c r="J847" i="2"/>
  <c r="I848" i="2"/>
  <c r="M846" i="2"/>
  <c r="N846" i="2" s="1"/>
  <c r="Y850" i="4" l="1"/>
  <c r="J1109" i="4"/>
  <c r="L1108" i="4"/>
  <c r="H848" i="3"/>
  <c r="G849" i="3"/>
  <c r="I849" i="3"/>
  <c r="J848" i="3"/>
  <c r="K849" i="3"/>
  <c r="K849" i="2"/>
  <c r="G849" i="2"/>
  <c r="L848" i="2"/>
  <c r="H848" i="2"/>
  <c r="I849" i="2"/>
  <c r="J848" i="2"/>
  <c r="Y851" i="4" l="1"/>
  <c r="J1110" i="4"/>
  <c r="L1109" i="4"/>
  <c r="K850" i="3"/>
  <c r="G850" i="3"/>
  <c r="H849" i="3"/>
  <c r="I850" i="3"/>
  <c r="J849" i="3"/>
  <c r="J849" i="2"/>
  <c r="I850" i="2"/>
  <c r="K850" i="2"/>
  <c r="H849" i="2"/>
  <c r="G850" i="2"/>
  <c r="L849" i="2"/>
  <c r="M848" i="2"/>
  <c r="N848" i="2" s="1"/>
  <c r="Y852" i="4" l="1"/>
  <c r="J1111" i="4"/>
  <c r="L1110" i="4"/>
  <c r="H850" i="3"/>
  <c r="G851" i="3"/>
  <c r="I851" i="3"/>
  <c r="J850" i="3"/>
  <c r="K851" i="3"/>
  <c r="G851" i="2"/>
  <c r="L850" i="2"/>
  <c r="H850" i="2"/>
  <c r="M850" i="2"/>
  <c r="N850" i="2" s="1"/>
  <c r="K851" i="2"/>
  <c r="M849" i="2"/>
  <c r="N849" i="2" s="1"/>
  <c r="J850" i="2"/>
  <c r="I851" i="2"/>
  <c r="Y853" i="4" l="1"/>
  <c r="J1112" i="4"/>
  <c r="L1111" i="4"/>
  <c r="K852" i="3"/>
  <c r="G852" i="3"/>
  <c r="H851" i="3"/>
  <c r="I852" i="3"/>
  <c r="J851" i="3"/>
  <c r="K852" i="2"/>
  <c r="I852" i="2"/>
  <c r="J851" i="2"/>
  <c r="H851" i="2"/>
  <c r="G852" i="2"/>
  <c r="L851" i="2"/>
  <c r="M851" i="2" s="1"/>
  <c r="N851" i="2" s="1"/>
  <c r="Y854" i="4" l="1"/>
  <c r="J1113" i="4"/>
  <c r="L1112" i="4"/>
  <c r="H852" i="3"/>
  <c r="G853" i="3"/>
  <c r="I853" i="3"/>
  <c r="J852" i="3"/>
  <c r="K853" i="3"/>
  <c r="H852" i="2"/>
  <c r="L852" i="2"/>
  <c r="G853" i="2"/>
  <c r="J852" i="2"/>
  <c r="I853" i="2"/>
  <c r="K853" i="2"/>
  <c r="M852" i="2"/>
  <c r="N852" i="2" s="1"/>
  <c r="Y855" i="4" l="1"/>
  <c r="J1114" i="4"/>
  <c r="L1113" i="4"/>
  <c r="K854" i="3"/>
  <c r="G854" i="3"/>
  <c r="H853" i="3"/>
  <c r="I854" i="3"/>
  <c r="J853" i="3"/>
  <c r="M853" i="2"/>
  <c r="N853" i="2" s="1"/>
  <c r="K854" i="2"/>
  <c r="G854" i="2"/>
  <c r="L853" i="2"/>
  <c r="H853" i="2"/>
  <c r="I854" i="2"/>
  <c r="J853" i="2"/>
  <c r="Y856" i="4" l="1"/>
  <c r="J1115" i="4"/>
  <c r="L1114" i="4"/>
  <c r="H854" i="3"/>
  <c r="G855" i="3"/>
  <c r="I855" i="3"/>
  <c r="J854" i="3"/>
  <c r="K855" i="3"/>
  <c r="I855" i="2"/>
  <c r="J854" i="2"/>
  <c r="H854" i="2"/>
  <c r="G855" i="2"/>
  <c r="L854" i="2"/>
  <c r="K855" i="2"/>
  <c r="M854" i="2"/>
  <c r="N854" i="2" s="1"/>
  <c r="Y857" i="4" l="1"/>
  <c r="J1116" i="4"/>
  <c r="L1115" i="4"/>
  <c r="K856" i="3"/>
  <c r="G856" i="3"/>
  <c r="H855" i="3"/>
  <c r="I856" i="3"/>
  <c r="J855" i="3"/>
  <c r="K856" i="2"/>
  <c r="G856" i="2"/>
  <c r="L855" i="2"/>
  <c r="H855" i="2"/>
  <c r="J855" i="2"/>
  <c r="I856" i="2"/>
  <c r="Y858" i="4" l="1"/>
  <c r="J1117" i="4"/>
  <c r="L1116" i="4"/>
  <c r="H856" i="3"/>
  <c r="G857" i="3"/>
  <c r="I857" i="3"/>
  <c r="J856" i="3"/>
  <c r="K857" i="3"/>
  <c r="M856" i="2"/>
  <c r="N856" i="2" s="1"/>
  <c r="K857" i="2"/>
  <c r="I857" i="2"/>
  <c r="J856" i="2"/>
  <c r="G857" i="2"/>
  <c r="L856" i="2"/>
  <c r="H856" i="2"/>
  <c r="M855" i="2"/>
  <c r="N855" i="2" s="1"/>
  <c r="Y859" i="4" l="1"/>
  <c r="J1118" i="4"/>
  <c r="L1117" i="4"/>
  <c r="K858" i="3"/>
  <c r="G858" i="3"/>
  <c r="H857" i="3"/>
  <c r="I858" i="3"/>
  <c r="J857" i="3"/>
  <c r="H857" i="2"/>
  <c r="G858" i="2"/>
  <c r="L857" i="2"/>
  <c r="J857" i="2"/>
  <c r="I858" i="2"/>
  <c r="K858" i="2"/>
  <c r="M857" i="2"/>
  <c r="N857" i="2" s="1"/>
  <c r="Y860" i="4" l="1"/>
  <c r="J1119" i="4"/>
  <c r="L1118" i="4"/>
  <c r="H858" i="3"/>
  <c r="G859" i="3"/>
  <c r="I859" i="3"/>
  <c r="J858" i="3"/>
  <c r="K859" i="3"/>
  <c r="M858" i="2"/>
  <c r="N858" i="2" s="1"/>
  <c r="K859" i="2"/>
  <c r="J858" i="2"/>
  <c r="I859" i="2"/>
  <c r="G859" i="2"/>
  <c r="L858" i="2"/>
  <c r="H858" i="2"/>
  <c r="Y861" i="4" l="1"/>
  <c r="J1120" i="4"/>
  <c r="L1119" i="4"/>
  <c r="K860" i="3"/>
  <c r="G860" i="3"/>
  <c r="H859" i="3"/>
  <c r="I860" i="3"/>
  <c r="J859" i="3"/>
  <c r="H859" i="2"/>
  <c r="G860" i="2"/>
  <c r="L859" i="2"/>
  <c r="I860" i="2"/>
  <c r="J859" i="2"/>
  <c r="K860" i="2"/>
  <c r="Y862" i="4" l="1"/>
  <c r="J1121" i="4"/>
  <c r="L1120" i="4"/>
  <c r="H860" i="3"/>
  <c r="G861" i="3"/>
  <c r="I861" i="3"/>
  <c r="J860" i="3"/>
  <c r="K861" i="3"/>
  <c r="H860" i="2"/>
  <c r="G861" i="2"/>
  <c r="L860" i="2"/>
  <c r="J860" i="2"/>
  <c r="I861" i="2"/>
  <c r="K861" i="2"/>
  <c r="M859" i="2"/>
  <c r="N859" i="2" s="1"/>
  <c r="Y863" i="4" l="1"/>
  <c r="J1122" i="4"/>
  <c r="L1121" i="4"/>
  <c r="K862" i="3"/>
  <c r="G862" i="3"/>
  <c r="H861" i="3"/>
  <c r="I862" i="3"/>
  <c r="J861" i="3"/>
  <c r="K862" i="2"/>
  <c r="G862" i="2"/>
  <c r="L861" i="2"/>
  <c r="H861" i="2"/>
  <c r="I862" i="2"/>
  <c r="J861" i="2"/>
  <c r="M860" i="2"/>
  <c r="N860" i="2" s="1"/>
  <c r="Y864" i="4" l="1"/>
  <c r="J1123" i="4"/>
  <c r="L1122" i="4"/>
  <c r="H862" i="3"/>
  <c r="G863" i="3"/>
  <c r="I863" i="3"/>
  <c r="J862" i="3"/>
  <c r="K863" i="3"/>
  <c r="K863" i="2"/>
  <c r="H862" i="2"/>
  <c r="G863" i="2"/>
  <c r="L862" i="2"/>
  <c r="M861" i="2"/>
  <c r="N861" i="2" s="1"/>
  <c r="I863" i="2"/>
  <c r="J862" i="2"/>
  <c r="Y865" i="4" l="1"/>
  <c r="J1124" i="4"/>
  <c r="L1123" i="4"/>
  <c r="K864" i="3"/>
  <c r="G864" i="3"/>
  <c r="H863" i="3"/>
  <c r="I864" i="3"/>
  <c r="J863" i="3"/>
  <c r="G864" i="2"/>
  <c r="L863" i="2"/>
  <c r="H863" i="2"/>
  <c r="K864" i="2"/>
  <c r="M863" i="2"/>
  <c r="N863" i="2" s="1"/>
  <c r="M862" i="2"/>
  <c r="N862" i="2" s="1"/>
  <c r="J863" i="2"/>
  <c r="I864" i="2"/>
  <c r="Y866" i="4" l="1"/>
  <c r="J1125" i="4"/>
  <c r="L1124" i="4"/>
  <c r="H864" i="3"/>
  <c r="G865" i="3"/>
  <c r="I865" i="3"/>
  <c r="J864" i="3"/>
  <c r="K865" i="3"/>
  <c r="I865" i="2"/>
  <c r="J864" i="2"/>
  <c r="G865" i="2"/>
  <c r="L864" i="2"/>
  <c r="H864" i="2"/>
  <c r="K865" i="2"/>
  <c r="Y867" i="4" l="1"/>
  <c r="J1126" i="4"/>
  <c r="L1125" i="4"/>
  <c r="K866" i="3"/>
  <c r="G866" i="3"/>
  <c r="H865" i="3"/>
  <c r="I866" i="3"/>
  <c r="J865" i="3"/>
  <c r="H865" i="2"/>
  <c r="G866" i="2"/>
  <c r="L865" i="2"/>
  <c r="J865" i="2"/>
  <c r="I866" i="2"/>
  <c r="K866" i="2"/>
  <c r="M864" i="2"/>
  <c r="N864" i="2" s="1"/>
  <c r="Y868" i="4" l="1"/>
  <c r="J1127" i="4"/>
  <c r="L1126" i="4"/>
  <c r="H866" i="3"/>
  <c r="G867" i="3"/>
  <c r="I867" i="3"/>
  <c r="J866" i="3"/>
  <c r="K867" i="3"/>
  <c r="K867" i="2"/>
  <c r="G867" i="2"/>
  <c r="L866" i="2"/>
  <c r="H866" i="2"/>
  <c r="J866" i="2"/>
  <c r="I867" i="2"/>
  <c r="M865" i="2"/>
  <c r="N865" i="2" s="1"/>
  <c r="Y869" i="4" l="1"/>
  <c r="J1128" i="4"/>
  <c r="L1127" i="4"/>
  <c r="K868" i="3"/>
  <c r="G868" i="3"/>
  <c r="H867" i="3"/>
  <c r="I868" i="3"/>
  <c r="J867" i="3"/>
  <c r="I868" i="2"/>
  <c r="J867" i="2"/>
  <c r="K868" i="2"/>
  <c r="M867" i="2"/>
  <c r="N867" i="2" s="1"/>
  <c r="M866" i="2"/>
  <c r="N866" i="2" s="1"/>
  <c r="H867" i="2"/>
  <c r="G868" i="2"/>
  <c r="L867" i="2"/>
  <c r="Y870" i="4" l="1"/>
  <c r="J1129" i="4"/>
  <c r="L1128" i="4"/>
  <c r="I869" i="3"/>
  <c r="J868" i="3"/>
  <c r="H868" i="3"/>
  <c r="G869" i="3"/>
  <c r="K869" i="3"/>
  <c r="H868" i="2"/>
  <c r="L868" i="2"/>
  <c r="G869" i="2"/>
  <c r="J868" i="2"/>
  <c r="I869" i="2"/>
  <c r="K869" i="2"/>
  <c r="Y871" i="4" l="1"/>
  <c r="J1130" i="4"/>
  <c r="L1129" i="4"/>
  <c r="K870" i="3"/>
  <c r="G870" i="3"/>
  <c r="H869" i="3"/>
  <c r="I870" i="3"/>
  <c r="J869" i="3"/>
  <c r="I870" i="2"/>
  <c r="J869" i="2"/>
  <c r="K870" i="2"/>
  <c r="G870" i="2"/>
  <c r="L869" i="2"/>
  <c r="H869" i="2"/>
  <c r="M868" i="2"/>
  <c r="N868" i="2" s="1"/>
  <c r="Y872" i="4" l="1"/>
  <c r="J1131" i="4"/>
  <c r="L1130" i="4"/>
  <c r="H870" i="3"/>
  <c r="G871" i="3"/>
  <c r="I871" i="3"/>
  <c r="J870" i="3"/>
  <c r="K871" i="3"/>
  <c r="M869" i="2"/>
  <c r="N869" i="2" s="1"/>
  <c r="H870" i="2"/>
  <c r="G871" i="2"/>
  <c r="L870" i="2"/>
  <c r="K871" i="2"/>
  <c r="M870" i="2"/>
  <c r="N870" i="2" s="1"/>
  <c r="I871" i="2"/>
  <c r="J870" i="2"/>
  <c r="Y873" i="4" l="1"/>
  <c r="J1132" i="4"/>
  <c r="L1131" i="4"/>
  <c r="K872" i="3"/>
  <c r="G872" i="3"/>
  <c r="H871" i="3"/>
  <c r="I872" i="3"/>
  <c r="J871" i="3"/>
  <c r="J871" i="2"/>
  <c r="I872" i="2"/>
  <c r="G872" i="2"/>
  <c r="L871" i="2"/>
  <c r="M871" i="2" s="1"/>
  <c r="N871" i="2" s="1"/>
  <c r="H871" i="2"/>
  <c r="K872" i="2"/>
  <c r="Y874" i="4" l="1"/>
  <c r="J1133" i="4"/>
  <c r="L1132" i="4"/>
  <c r="H872" i="3"/>
  <c r="G873" i="3"/>
  <c r="I873" i="3"/>
  <c r="J872" i="3"/>
  <c r="K873" i="3"/>
  <c r="I873" i="2"/>
  <c r="J872" i="2"/>
  <c r="G873" i="2"/>
  <c r="L872" i="2"/>
  <c r="H872" i="2"/>
  <c r="M872" i="2"/>
  <c r="N872" i="2" s="1"/>
  <c r="K873" i="2"/>
  <c r="Y875" i="4" l="1"/>
  <c r="J1134" i="4"/>
  <c r="L1133" i="4"/>
  <c r="K874" i="3"/>
  <c r="G874" i="3"/>
  <c r="H873" i="3"/>
  <c r="I874" i="3"/>
  <c r="J873" i="3"/>
  <c r="H873" i="2"/>
  <c r="G874" i="2"/>
  <c r="L873" i="2"/>
  <c r="K874" i="2"/>
  <c r="M873" i="2"/>
  <c r="N873" i="2" s="1"/>
  <c r="J873" i="2"/>
  <c r="I874" i="2"/>
  <c r="Y876" i="4" l="1"/>
  <c r="J1135" i="4"/>
  <c r="L1134" i="4"/>
  <c r="H874" i="3"/>
  <c r="G875" i="3"/>
  <c r="I875" i="3"/>
  <c r="J874" i="3"/>
  <c r="K875" i="3"/>
  <c r="J874" i="2"/>
  <c r="I875" i="2"/>
  <c r="K875" i="2"/>
  <c r="G875" i="2"/>
  <c r="L874" i="2"/>
  <c r="H874" i="2"/>
  <c r="Y877" i="4" l="1"/>
  <c r="J1136" i="4"/>
  <c r="L1135" i="4"/>
  <c r="G876" i="3"/>
  <c r="H875" i="3"/>
  <c r="I876" i="3"/>
  <c r="J875" i="3"/>
  <c r="K876" i="3"/>
  <c r="I876" i="2"/>
  <c r="J875" i="2"/>
  <c r="H875" i="2"/>
  <c r="G876" i="2"/>
  <c r="L875" i="2"/>
  <c r="M874" i="2"/>
  <c r="N874" i="2" s="1"/>
  <c r="K876" i="2"/>
  <c r="Y878" i="4" l="1"/>
  <c r="J1137" i="4"/>
  <c r="L1136" i="4"/>
  <c r="K877" i="3"/>
  <c r="H876" i="3"/>
  <c r="G877" i="3"/>
  <c r="I877" i="3"/>
  <c r="J876" i="3"/>
  <c r="H876" i="2"/>
  <c r="G877" i="2"/>
  <c r="L876" i="2"/>
  <c r="M875" i="2"/>
  <c r="N875" i="2" s="1"/>
  <c r="J876" i="2"/>
  <c r="I877" i="2"/>
  <c r="K877" i="2"/>
  <c r="Y879" i="4" l="1"/>
  <c r="J1138" i="4"/>
  <c r="L1137" i="4"/>
  <c r="I878" i="3"/>
  <c r="J877" i="3"/>
  <c r="G878" i="3"/>
  <c r="H877" i="3"/>
  <c r="K878" i="3"/>
  <c r="M877" i="2"/>
  <c r="K878" i="2"/>
  <c r="I878" i="2"/>
  <c r="N877" i="2"/>
  <c r="J877" i="2"/>
  <c r="G878" i="2"/>
  <c r="L877" i="2"/>
  <c r="H877" i="2"/>
  <c r="M876" i="2"/>
  <c r="N876" i="2" s="1"/>
  <c r="Y880" i="4" l="1"/>
  <c r="J1139" i="4"/>
  <c r="L1138" i="4"/>
  <c r="K879" i="3"/>
  <c r="H878" i="3"/>
  <c r="G879" i="3"/>
  <c r="I879" i="3"/>
  <c r="J878" i="3"/>
  <c r="K879" i="2"/>
  <c r="M878" i="2"/>
  <c r="I879" i="2"/>
  <c r="N878" i="2"/>
  <c r="J878" i="2"/>
  <c r="H878" i="2"/>
  <c r="G879" i="2"/>
  <c r="L878" i="2"/>
  <c r="Y881" i="4" l="1"/>
  <c r="J1140" i="4"/>
  <c r="L1139" i="4"/>
  <c r="I880" i="3"/>
  <c r="J879" i="3"/>
  <c r="G880" i="3"/>
  <c r="H879" i="3"/>
  <c r="K880" i="3"/>
  <c r="K880" i="2"/>
  <c r="G880" i="2"/>
  <c r="L879" i="2"/>
  <c r="H879" i="2"/>
  <c r="J879" i="2"/>
  <c r="I880" i="2"/>
  <c r="Y882" i="4" l="1"/>
  <c r="J1141" i="4"/>
  <c r="L1140" i="4"/>
  <c r="K881" i="3"/>
  <c r="H880" i="3"/>
  <c r="G881" i="3"/>
  <c r="I881" i="3"/>
  <c r="J880" i="3"/>
  <c r="I881" i="2"/>
  <c r="J880" i="2"/>
  <c r="G881" i="2"/>
  <c r="L880" i="2"/>
  <c r="H880" i="2"/>
  <c r="M879" i="2"/>
  <c r="N879" i="2" s="1"/>
  <c r="K881" i="2"/>
  <c r="Y883" i="4" l="1"/>
  <c r="J1142" i="4"/>
  <c r="L1141" i="4"/>
  <c r="I882" i="3"/>
  <c r="J881" i="3"/>
  <c r="G882" i="3"/>
  <c r="H881" i="3"/>
  <c r="K882" i="3"/>
  <c r="K882" i="2"/>
  <c r="H881" i="2"/>
  <c r="G882" i="2"/>
  <c r="L881" i="2"/>
  <c r="M881" i="2" s="1"/>
  <c r="N881" i="2" s="1"/>
  <c r="M880" i="2"/>
  <c r="N880" i="2" s="1"/>
  <c r="J881" i="2"/>
  <c r="I882" i="2"/>
  <c r="Y884" i="4" l="1"/>
  <c r="J1143" i="4"/>
  <c r="L1142" i="4"/>
  <c r="K883" i="3"/>
  <c r="H882" i="3"/>
  <c r="G883" i="3"/>
  <c r="I883" i="3"/>
  <c r="J882" i="3"/>
  <c r="M882" i="2"/>
  <c r="K883" i="2"/>
  <c r="J882" i="2"/>
  <c r="I883" i="2"/>
  <c r="N882" i="2"/>
  <c r="G883" i="2"/>
  <c r="L882" i="2"/>
  <c r="H882" i="2"/>
  <c r="Y885" i="4" l="1"/>
  <c r="J1144" i="4"/>
  <c r="L1143" i="4"/>
  <c r="I884" i="3"/>
  <c r="J883" i="3"/>
  <c r="G884" i="3"/>
  <c r="H883" i="3"/>
  <c r="K884" i="3"/>
  <c r="K884" i="2"/>
  <c r="I884" i="2"/>
  <c r="J883" i="2"/>
  <c r="H883" i="2"/>
  <c r="L883" i="2"/>
  <c r="G884" i="2"/>
  <c r="Y886" i="4" l="1"/>
  <c r="J1145" i="4"/>
  <c r="L1144" i="4"/>
  <c r="K885" i="3"/>
  <c r="H884" i="3"/>
  <c r="G885" i="3"/>
  <c r="I885" i="3"/>
  <c r="J884" i="3"/>
  <c r="L884" i="2"/>
  <c r="G885" i="2"/>
  <c r="H884" i="2"/>
  <c r="N884" i="2"/>
  <c r="I885" i="2"/>
  <c r="J884" i="2"/>
  <c r="M883" i="2"/>
  <c r="N883" i="2" s="1"/>
  <c r="M884" i="2"/>
  <c r="K885" i="2"/>
  <c r="Y887" i="4" l="1"/>
  <c r="J1146" i="4"/>
  <c r="L1145" i="4"/>
  <c r="G886" i="3"/>
  <c r="H885" i="3"/>
  <c r="I886" i="3"/>
  <c r="J885" i="3"/>
  <c r="K886" i="3"/>
  <c r="I886" i="2"/>
  <c r="J885" i="2"/>
  <c r="K886" i="2"/>
  <c r="M885" i="2"/>
  <c r="N885" i="2" s="1"/>
  <c r="H885" i="2"/>
  <c r="G886" i="2"/>
  <c r="L885" i="2"/>
  <c r="Y888" i="4" l="1"/>
  <c r="J1147" i="4"/>
  <c r="L1146" i="4"/>
  <c r="K887" i="3"/>
  <c r="H886" i="3"/>
  <c r="G887" i="3"/>
  <c r="I887" i="3"/>
  <c r="J886" i="3"/>
  <c r="G887" i="2"/>
  <c r="H886" i="2"/>
  <c r="L886" i="2"/>
  <c r="J886" i="2"/>
  <c r="I887" i="2"/>
  <c r="K887" i="2"/>
  <c r="M886" i="2"/>
  <c r="N886" i="2" s="1"/>
  <c r="Y889" i="4" l="1"/>
  <c r="J1148" i="4"/>
  <c r="L1147" i="4"/>
  <c r="G888" i="3"/>
  <c r="H887" i="3"/>
  <c r="I888" i="3"/>
  <c r="J887" i="3"/>
  <c r="K888" i="3"/>
  <c r="K888" i="2"/>
  <c r="I888" i="2"/>
  <c r="J887" i="2"/>
  <c r="L887" i="2"/>
  <c r="M887" i="2" s="1"/>
  <c r="N887" i="2" s="1"/>
  <c r="G888" i="2"/>
  <c r="H887" i="2"/>
  <c r="Y890" i="4" l="1"/>
  <c r="J1149" i="4"/>
  <c r="L1148" i="4"/>
  <c r="K889" i="3"/>
  <c r="H888" i="3"/>
  <c r="G889" i="3"/>
  <c r="I889" i="3"/>
  <c r="J888" i="3"/>
  <c r="L888" i="2"/>
  <c r="G889" i="2"/>
  <c r="H888" i="2"/>
  <c r="M888" i="2"/>
  <c r="K889" i="2"/>
  <c r="N888" i="2"/>
  <c r="I889" i="2"/>
  <c r="J888" i="2"/>
  <c r="Y891" i="4" l="1"/>
  <c r="J1150" i="4"/>
  <c r="L1149" i="4"/>
  <c r="I890" i="3"/>
  <c r="J889" i="3"/>
  <c r="G890" i="3"/>
  <c r="H889" i="3"/>
  <c r="K890" i="3"/>
  <c r="I890" i="2"/>
  <c r="J889" i="2"/>
  <c r="G890" i="2"/>
  <c r="L889" i="2"/>
  <c r="H889" i="2"/>
  <c r="K890" i="2"/>
  <c r="M889" i="2"/>
  <c r="N889" i="2" s="1"/>
  <c r="Y892" i="4" l="1"/>
  <c r="J1151" i="4"/>
  <c r="L1150" i="4"/>
  <c r="K891" i="3"/>
  <c r="H890" i="3"/>
  <c r="G891" i="3"/>
  <c r="I891" i="3"/>
  <c r="J890" i="3"/>
  <c r="K891" i="2"/>
  <c r="G891" i="2"/>
  <c r="H890" i="2"/>
  <c r="L890" i="2"/>
  <c r="J890" i="2"/>
  <c r="I891" i="2"/>
  <c r="Y893" i="4" l="1"/>
  <c r="J1152" i="4"/>
  <c r="L1151" i="4"/>
  <c r="I892" i="3"/>
  <c r="J891" i="3"/>
  <c r="G892" i="3"/>
  <c r="H891" i="3"/>
  <c r="K892" i="3"/>
  <c r="M890" i="2"/>
  <c r="N890" i="2" s="1"/>
  <c r="L891" i="2"/>
  <c r="G892" i="2"/>
  <c r="H891" i="2"/>
  <c r="J891" i="2"/>
  <c r="I892" i="2"/>
  <c r="K892" i="2"/>
  <c r="Y894" i="4" l="1"/>
  <c r="J1153" i="4"/>
  <c r="L1152" i="4"/>
  <c r="K893" i="3"/>
  <c r="H892" i="3"/>
  <c r="G893" i="3"/>
  <c r="I893" i="3"/>
  <c r="J892" i="3"/>
  <c r="I893" i="2"/>
  <c r="J892" i="2"/>
  <c r="M891" i="2"/>
  <c r="N891" i="2" s="1"/>
  <c r="L892" i="2"/>
  <c r="M892" i="2" s="1"/>
  <c r="N892" i="2" s="1"/>
  <c r="G893" i="2"/>
  <c r="H892" i="2"/>
  <c r="K893" i="2"/>
  <c r="Y895" i="4" l="1"/>
  <c r="J1154" i="4"/>
  <c r="L1153" i="4"/>
  <c r="I894" i="3"/>
  <c r="J893" i="3"/>
  <c r="G894" i="3"/>
  <c r="H893" i="3"/>
  <c r="K894" i="3"/>
  <c r="H893" i="2"/>
  <c r="G894" i="2"/>
  <c r="L893" i="2"/>
  <c r="K894" i="2"/>
  <c r="M893" i="2"/>
  <c r="N893" i="2" s="1"/>
  <c r="I894" i="2"/>
  <c r="J893" i="2"/>
  <c r="Y896" i="4" l="1"/>
  <c r="J1155" i="4"/>
  <c r="L1154" i="4"/>
  <c r="H894" i="3"/>
  <c r="G895" i="3"/>
  <c r="K895" i="3"/>
  <c r="I895" i="3"/>
  <c r="J894" i="3"/>
  <c r="G895" i="2"/>
  <c r="H894" i="2"/>
  <c r="L894" i="2"/>
  <c r="J894" i="2"/>
  <c r="I895" i="2"/>
  <c r="K895" i="2"/>
  <c r="M894" i="2"/>
  <c r="N894" i="2" s="1"/>
  <c r="Y897" i="4" l="1"/>
  <c r="J1156" i="4"/>
  <c r="L1155" i="4"/>
  <c r="K896" i="3"/>
  <c r="G896" i="3"/>
  <c r="H895" i="3"/>
  <c r="I896" i="3"/>
  <c r="J895" i="3"/>
  <c r="K896" i="2"/>
  <c r="I896" i="2"/>
  <c r="J895" i="2"/>
  <c r="L895" i="2"/>
  <c r="M895" i="2" s="1"/>
  <c r="N895" i="2" s="1"/>
  <c r="G896" i="2"/>
  <c r="H895" i="2"/>
  <c r="Y898" i="4" l="1"/>
  <c r="J1157" i="4"/>
  <c r="L1156" i="4"/>
  <c r="I897" i="3"/>
  <c r="J896" i="3"/>
  <c r="H896" i="3"/>
  <c r="G897" i="3"/>
  <c r="K897" i="3"/>
  <c r="L896" i="2"/>
  <c r="G897" i="2"/>
  <c r="H896" i="2"/>
  <c r="I897" i="2"/>
  <c r="J896" i="2"/>
  <c r="M896" i="2"/>
  <c r="N896" i="2" s="1"/>
  <c r="K897" i="2"/>
  <c r="Y899" i="4" l="1"/>
  <c r="J1158" i="4"/>
  <c r="L1157" i="4"/>
  <c r="G898" i="3"/>
  <c r="H897" i="3"/>
  <c r="K898" i="3"/>
  <c r="I898" i="3"/>
  <c r="J897" i="3"/>
  <c r="G898" i="2"/>
  <c r="L897" i="2"/>
  <c r="H897" i="2"/>
  <c r="I898" i="2"/>
  <c r="J897" i="2"/>
  <c r="K898" i="2"/>
  <c r="M897" i="2"/>
  <c r="N897" i="2" s="1"/>
  <c r="Y900" i="4" l="1"/>
  <c r="J1159" i="4"/>
  <c r="L1158" i="4"/>
  <c r="K899" i="3"/>
  <c r="H898" i="3"/>
  <c r="G899" i="3"/>
  <c r="I899" i="3"/>
  <c r="J898" i="3"/>
  <c r="J898" i="2"/>
  <c r="I899" i="2"/>
  <c r="K899" i="2"/>
  <c r="L898" i="2"/>
  <c r="H898" i="2"/>
  <c r="G899" i="2"/>
  <c r="Y901" i="4" l="1"/>
  <c r="J1160" i="4"/>
  <c r="L1159" i="4"/>
  <c r="I900" i="3"/>
  <c r="J899" i="3"/>
  <c r="G900" i="3"/>
  <c r="H899" i="3"/>
  <c r="K900" i="3"/>
  <c r="J899" i="2"/>
  <c r="I900" i="2"/>
  <c r="M898" i="2"/>
  <c r="N898" i="2" s="1"/>
  <c r="K900" i="2"/>
  <c r="M899" i="2"/>
  <c r="N899" i="2" s="1"/>
  <c r="G900" i="2"/>
  <c r="L899" i="2"/>
  <c r="H899" i="2"/>
  <c r="Y902" i="4" l="1"/>
  <c r="J1161" i="4"/>
  <c r="L1160" i="4"/>
  <c r="K901" i="3"/>
  <c r="H900" i="3"/>
  <c r="G901" i="3"/>
  <c r="I901" i="3"/>
  <c r="J900" i="3"/>
  <c r="L900" i="2"/>
  <c r="H900" i="2"/>
  <c r="G901" i="2"/>
  <c r="J900" i="2"/>
  <c r="I901" i="2"/>
  <c r="M900" i="2"/>
  <c r="N900" i="2" s="1"/>
  <c r="K901" i="2"/>
  <c r="Y903" i="4" l="1"/>
  <c r="J1162" i="4"/>
  <c r="L1161" i="4"/>
  <c r="I902" i="3"/>
  <c r="J901" i="3"/>
  <c r="G902" i="3"/>
  <c r="H901" i="3"/>
  <c r="K902" i="3"/>
  <c r="J901" i="2"/>
  <c r="I902" i="2"/>
  <c r="H901" i="2"/>
  <c r="G902" i="2"/>
  <c r="L901" i="2"/>
  <c r="K902" i="2"/>
  <c r="Y904" i="4" l="1"/>
  <c r="J1163" i="4"/>
  <c r="L1162" i="4"/>
  <c r="K903" i="3"/>
  <c r="H902" i="3"/>
  <c r="G903" i="3"/>
  <c r="I903" i="3"/>
  <c r="J902" i="3"/>
  <c r="I903" i="2"/>
  <c r="J902" i="2"/>
  <c r="M902" i="2"/>
  <c r="N902" i="2" s="1"/>
  <c r="K903" i="2"/>
  <c r="H902" i="2"/>
  <c r="G903" i="2"/>
  <c r="L902" i="2"/>
  <c r="M901" i="2"/>
  <c r="N901" i="2" s="1"/>
  <c r="Y905" i="4" l="1"/>
  <c r="J1164" i="4"/>
  <c r="L1163" i="4"/>
  <c r="I904" i="3"/>
  <c r="J903" i="3"/>
  <c r="G904" i="3"/>
  <c r="H903" i="3"/>
  <c r="K904" i="3"/>
  <c r="K904" i="2"/>
  <c r="H903" i="2"/>
  <c r="G904" i="2"/>
  <c r="L903" i="2"/>
  <c r="M903" i="2" s="1"/>
  <c r="N903" i="2" s="1"/>
  <c r="I904" i="2"/>
  <c r="J903" i="2"/>
  <c r="Y906" i="4" l="1"/>
  <c r="J1165" i="4"/>
  <c r="L1164" i="4"/>
  <c r="H904" i="3"/>
  <c r="G905" i="3"/>
  <c r="K905" i="3"/>
  <c r="I905" i="3"/>
  <c r="J904" i="3"/>
  <c r="J904" i="2"/>
  <c r="I905" i="2"/>
  <c r="L904" i="2"/>
  <c r="H904" i="2"/>
  <c r="G905" i="2"/>
  <c r="M904" i="2"/>
  <c r="N904" i="2" s="1"/>
  <c r="K905" i="2"/>
  <c r="Y907" i="4" l="1"/>
  <c r="J1166" i="4"/>
  <c r="L1165" i="4"/>
  <c r="I906" i="3"/>
  <c r="J905" i="3"/>
  <c r="G906" i="3"/>
  <c r="H905" i="3"/>
  <c r="K906" i="3"/>
  <c r="G906" i="2"/>
  <c r="L905" i="2"/>
  <c r="H905" i="2"/>
  <c r="K906" i="2"/>
  <c r="M905" i="2"/>
  <c r="I906" i="2"/>
  <c r="N905" i="2"/>
  <c r="J905" i="2"/>
  <c r="Y908" i="4" l="1"/>
  <c r="J1167" i="4"/>
  <c r="L1166" i="4"/>
  <c r="K907" i="3"/>
  <c r="H906" i="3"/>
  <c r="G907" i="3"/>
  <c r="I907" i="3"/>
  <c r="J906" i="3"/>
  <c r="J906" i="2"/>
  <c r="I907" i="2"/>
  <c r="K907" i="2"/>
  <c r="L906" i="2"/>
  <c r="H906" i="2"/>
  <c r="G907" i="2"/>
  <c r="Y909" i="4" l="1"/>
  <c r="J1168" i="4"/>
  <c r="L1167" i="4"/>
  <c r="G908" i="3"/>
  <c r="H907" i="3"/>
  <c r="I908" i="3"/>
  <c r="J907" i="3"/>
  <c r="K908" i="3"/>
  <c r="J907" i="2"/>
  <c r="I908" i="2"/>
  <c r="M906" i="2"/>
  <c r="N906" i="2" s="1"/>
  <c r="K908" i="2"/>
  <c r="M907" i="2"/>
  <c r="N907" i="2" s="1"/>
  <c r="G908" i="2"/>
  <c r="L907" i="2"/>
  <c r="H907" i="2"/>
  <c r="Y910" i="4" l="1"/>
  <c r="J1169" i="4"/>
  <c r="L1168" i="4"/>
  <c r="I909" i="3"/>
  <c r="J908" i="3"/>
  <c r="H908" i="3"/>
  <c r="G909" i="3"/>
  <c r="K909" i="3"/>
  <c r="K909" i="2"/>
  <c r="J908" i="2"/>
  <c r="I909" i="2"/>
  <c r="G909" i="2"/>
  <c r="L908" i="2"/>
  <c r="H908" i="2"/>
  <c r="Y911" i="4" l="1"/>
  <c r="J1170" i="4"/>
  <c r="L1169" i="4"/>
  <c r="G910" i="3"/>
  <c r="H909" i="3"/>
  <c r="K910" i="3"/>
  <c r="I910" i="3"/>
  <c r="J909" i="3"/>
  <c r="H909" i="2"/>
  <c r="G910" i="2"/>
  <c r="L909" i="2"/>
  <c r="K910" i="2"/>
  <c r="M909" i="2"/>
  <c r="N909" i="2" s="1"/>
  <c r="J909" i="2"/>
  <c r="I910" i="2"/>
  <c r="M908" i="2"/>
  <c r="N908" i="2" s="1"/>
  <c r="Y912" i="4" l="1"/>
  <c r="J1171" i="4"/>
  <c r="L1170" i="4"/>
  <c r="I911" i="3"/>
  <c r="J910" i="3"/>
  <c r="K911" i="3"/>
  <c r="G911" i="3"/>
  <c r="H910" i="3"/>
  <c r="K911" i="2"/>
  <c r="H910" i="2"/>
  <c r="L910" i="2"/>
  <c r="G911" i="2"/>
  <c r="J910" i="2"/>
  <c r="I911" i="2"/>
  <c r="Y913" i="4" l="1"/>
  <c r="J1172" i="4"/>
  <c r="L1171" i="4"/>
  <c r="G912" i="3"/>
  <c r="H911" i="3"/>
  <c r="K912" i="3"/>
  <c r="I912" i="3"/>
  <c r="J911" i="3"/>
  <c r="I912" i="2"/>
  <c r="J911" i="2"/>
  <c r="K912" i="2"/>
  <c r="M911" i="2"/>
  <c r="N911" i="2" s="1"/>
  <c r="H911" i="2"/>
  <c r="G912" i="2"/>
  <c r="L911" i="2"/>
  <c r="M910" i="2"/>
  <c r="N910" i="2" s="1"/>
  <c r="Y914" i="4" l="1"/>
  <c r="J1173" i="4"/>
  <c r="L1172" i="4"/>
  <c r="I913" i="3"/>
  <c r="J912" i="3"/>
  <c r="K913" i="3"/>
  <c r="G913" i="3"/>
  <c r="H912" i="3"/>
  <c r="L912" i="2"/>
  <c r="H912" i="2"/>
  <c r="G913" i="2"/>
  <c r="K913" i="2"/>
  <c r="M912" i="2"/>
  <c r="N912" i="2" s="1"/>
  <c r="J912" i="2"/>
  <c r="I913" i="2"/>
  <c r="Y915" i="4" l="1"/>
  <c r="J1174" i="4"/>
  <c r="L1173" i="4"/>
  <c r="G914" i="3"/>
  <c r="H913" i="3"/>
  <c r="K914" i="3"/>
  <c r="I914" i="3"/>
  <c r="J913" i="3"/>
  <c r="I914" i="2"/>
  <c r="J913" i="2"/>
  <c r="G914" i="2"/>
  <c r="L913" i="2"/>
  <c r="H913" i="2"/>
  <c r="M913" i="2"/>
  <c r="N913" i="2" s="1"/>
  <c r="K914" i="2"/>
  <c r="Y916" i="4" l="1"/>
  <c r="J1175" i="4"/>
  <c r="L1174" i="4"/>
  <c r="I915" i="3"/>
  <c r="J914" i="3"/>
  <c r="K915" i="3"/>
  <c r="G915" i="3"/>
  <c r="H914" i="3"/>
  <c r="H914" i="2"/>
  <c r="G915" i="2"/>
  <c r="L914" i="2"/>
  <c r="K915" i="2"/>
  <c r="I915" i="2"/>
  <c r="J914" i="2"/>
  <c r="Y917" i="4" l="1"/>
  <c r="J1176" i="4"/>
  <c r="L1175" i="4"/>
  <c r="G916" i="3"/>
  <c r="H915" i="3"/>
  <c r="K916" i="3"/>
  <c r="I916" i="3"/>
  <c r="J915" i="3"/>
  <c r="M914" i="2"/>
  <c r="N914" i="2" s="1"/>
  <c r="G916" i="2"/>
  <c r="L915" i="2"/>
  <c r="M915" i="2" s="1"/>
  <c r="N915" i="2" s="1"/>
  <c r="H915" i="2"/>
  <c r="J915" i="2"/>
  <c r="I916" i="2"/>
  <c r="K916" i="2"/>
  <c r="Y918" i="4" l="1"/>
  <c r="J1177" i="4"/>
  <c r="L1176" i="4"/>
  <c r="I917" i="3"/>
  <c r="J916" i="3"/>
  <c r="K917" i="3"/>
  <c r="G917" i="3"/>
  <c r="H916" i="3"/>
  <c r="I917" i="2"/>
  <c r="J916" i="2"/>
  <c r="G917" i="2"/>
  <c r="L916" i="2"/>
  <c r="H916" i="2"/>
  <c r="K917" i="2"/>
  <c r="Y919" i="4" l="1"/>
  <c r="J1178" i="4"/>
  <c r="L1177" i="4"/>
  <c r="G918" i="3"/>
  <c r="H917" i="3"/>
  <c r="K918" i="3"/>
  <c r="I918" i="3"/>
  <c r="J917" i="3"/>
  <c r="H917" i="2"/>
  <c r="G918" i="2"/>
  <c r="L917" i="2"/>
  <c r="K918" i="2"/>
  <c r="M917" i="2"/>
  <c r="N917" i="2" s="1"/>
  <c r="J917" i="2"/>
  <c r="I918" i="2"/>
  <c r="M916" i="2"/>
  <c r="N916" i="2" s="1"/>
  <c r="Y920" i="4" l="1"/>
  <c r="J1179" i="4"/>
  <c r="L1178" i="4"/>
  <c r="I919" i="3"/>
  <c r="J918" i="3"/>
  <c r="K919" i="3"/>
  <c r="G919" i="3"/>
  <c r="H918" i="3"/>
  <c r="G919" i="2"/>
  <c r="L918" i="2"/>
  <c r="H918" i="2"/>
  <c r="J918" i="2"/>
  <c r="I919" i="2"/>
  <c r="K919" i="2"/>
  <c r="Y921" i="4" l="1"/>
  <c r="J1180" i="4"/>
  <c r="L1179" i="4"/>
  <c r="G920" i="3"/>
  <c r="H919" i="3"/>
  <c r="K920" i="3"/>
  <c r="I920" i="3"/>
  <c r="J919" i="3"/>
  <c r="I920" i="2"/>
  <c r="J919" i="2"/>
  <c r="K920" i="2"/>
  <c r="H919" i="2"/>
  <c r="G920" i="2"/>
  <c r="L919" i="2"/>
  <c r="M918" i="2"/>
  <c r="N918" i="2" s="1"/>
  <c r="Y922" i="4" l="1"/>
  <c r="J1181" i="4"/>
  <c r="L1180" i="4"/>
  <c r="I921" i="3"/>
  <c r="J920" i="3"/>
  <c r="K921" i="3"/>
  <c r="G921" i="3"/>
  <c r="H920" i="3"/>
  <c r="H920" i="2"/>
  <c r="G921" i="2"/>
  <c r="L920" i="2"/>
  <c r="M919" i="2"/>
  <c r="N919" i="2" s="1"/>
  <c r="K921" i="2"/>
  <c r="M920" i="2"/>
  <c r="N920" i="2" s="1"/>
  <c r="J920" i="2"/>
  <c r="I921" i="2"/>
  <c r="Y923" i="4" l="1"/>
  <c r="J1182" i="4"/>
  <c r="L1181" i="4"/>
  <c r="G922" i="3"/>
  <c r="H921" i="3"/>
  <c r="K922" i="3"/>
  <c r="I922" i="3"/>
  <c r="J921" i="3"/>
  <c r="K922" i="2"/>
  <c r="G922" i="2"/>
  <c r="L921" i="2"/>
  <c r="H921" i="2"/>
  <c r="I922" i="2"/>
  <c r="J921" i="2"/>
  <c r="Y924" i="4" l="1"/>
  <c r="J1183" i="4"/>
  <c r="L1182" i="4"/>
  <c r="I923" i="3"/>
  <c r="J922" i="3"/>
  <c r="K923" i="3"/>
  <c r="G923" i="3"/>
  <c r="H922" i="3"/>
  <c r="I923" i="2"/>
  <c r="J922" i="2"/>
  <c r="K923" i="2"/>
  <c r="M922" i="2"/>
  <c r="N922" i="2" s="1"/>
  <c r="M921" i="2"/>
  <c r="N921" i="2" s="1"/>
  <c r="H922" i="2"/>
  <c r="G923" i="2"/>
  <c r="L922" i="2"/>
  <c r="Y925" i="4" l="1"/>
  <c r="J1184" i="4"/>
  <c r="L1183" i="4"/>
  <c r="K924" i="3"/>
  <c r="G924" i="3"/>
  <c r="H923" i="3"/>
  <c r="I924" i="3"/>
  <c r="J923" i="3"/>
  <c r="K924" i="2"/>
  <c r="G924" i="2"/>
  <c r="L923" i="2"/>
  <c r="H923" i="2"/>
  <c r="J923" i="2"/>
  <c r="I924" i="2"/>
  <c r="Y926" i="4" l="1"/>
  <c r="J1185" i="4"/>
  <c r="L1184" i="4"/>
  <c r="G925" i="3"/>
  <c r="H924" i="3"/>
  <c r="I925" i="3"/>
  <c r="J924" i="3"/>
  <c r="K925" i="3"/>
  <c r="K925" i="2"/>
  <c r="G925" i="2"/>
  <c r="L924" i="2"/>
  <c r="H924" i="2"/>
  <c r="M923" i="2"/>
  <c r="N923" i="2" s="1"/>
  <c r="I925" i="2"/>
  <c r="J924" i="2"/>
  <c r="Y927" i="4" l="1"/>
  <c r="J1186" i="4"/>
  <c r="L1185" i="4"/>
  <c r="K926" i="3"/>
  <c r="I926" i="3"/>
  <c r="J925" i="3"/>
  <c r="G926" i="3"/>
  <c r="H925" i="3"/>
  <c r="H925" i="2"/>
  <c r="G926" i="2"/>
  <c r="L925" i="2"/>
  <c r="J925" i="2"/>
  <c r="I926" i="2"/>
  <c r="K926" i="2"/>
  <c r="M924" i="2"/>
  <c r="N924" i="2" s="1"/>
  <c r="Y928" i="4" l="1"/>
  <c r="J1187" i="4"/>
  <c r="L1186" i="4"/>
  <c r="G927" i="3"/>
  <c r="H926" i="3"/>
  <c r="I927" i="3"/>
  <c r="J926" i="3"/>
  <c r="K927" i="3"/>
  <c r="G927" i="2"/>
  <c r="L926" i="2"/>
  <c r="H926" i="2"/>
  <c r="M925" i="2"/>
  <c r="N925" i="2" s="1"/>
  <c r="J926" i="2"/>
  <c r="I927" i="2"/>
  <c r="K927" i="2"/>
  <c r="Y929" i="4" l="1"/>
  <c r="J1188" i="4"/>
  <c r="L1187" i="4"/>
  <c r="K928" i="3"/>
  <c r="I928" i="3"/>
  <c r="J927" i="3"/>
  <c r="G928" i="3"/>
  <c r="H927" i="3"/>
  <c r="I928" i="2"/>
  <c r="J927" i="2"/>
  <c r="K928" i="2"/>
  <c r="M927" i="2"/>
  <c r="N927" i="2" s="1"/>
  <c r="M926" i="2"/>
  <c r="N926" i="2" s="1"/>
  <c r="H927" i="2"/>
  <c r="G928" i="2"/>
  <c r="L927" i="2"/>
  <c r="Y930" i="4" l="1"/>
  <c r="J1189" i="4"/>
  <c r="L1188" i="4"/>
  <c r="I929" i="3"/>
  <c r="J928" i="3"/>
  <c r="G929" i="3"/>
  <c r="H928" i="3"/>
  <c r="K929" i="3"/>
  <c r="K929" i="2"/>
  <c r="M928" i="2"/>
  <c r="J928" i="2"/>
  <c r="I929" i="2"/>
  <c r="N928" i="2"/>
  <c r="H928" i="2"/>
  <c r="G929" i="2"/>
  <c r="L928" i="2"/>
  <c r="Y931" i="4" l="1"/>
  <c r="J1190" i="4"/>
  <c r="L1189" i="4"/>
  <c r="K930" i="3"/>
  <c r="G930" i="3"/>
  <c r="H929" i="3"/>
  <c r="I930" i="3"/>
  <c r="J929" i="3"/>
  <c r="G930" i="2"/>
  <c r="L929" i="2"/>
  <c r="H929" i="2"/>
  <c r="I930" i="2"/>
  <c r="J929" i="2"/>
  <c r="M929" i="2"/>
  <c r="N929" i="2" s="1"/>
  <c r="K930" i="2"/>
  <c r="Y932" i="4" l="1"/>
  <c r="J1191" i="4"/>
  <c r="L1190" i="4"/>
  <c r="G931" i="3"/>
  <c r="H930" i="3"/>
  <c r="I931" i="3"/>
  <c r="J930" i="3"/>
  <c r="K931" i="3"/>
  <c r="K931" i="2"/>
  <c r="I931" i="2"/>
  <c r="J930" i="2"/>
  <c r="H930" i="2"/>
  <c r="G931" i="2"/>
  <c r="L930" i="2"/>
  <c r="M930" i="2" s="1"/>
  <c r="N930" i="2" s="1"/>
  <c r="Y933" i="4" l="1"/>
  <c r="J1192" i="4"/>
  <c r="L1191" i="4"/>
  <c r="K932" i="3"/>
  <c r="I932" i="3"/>
  <c r="J931" i="3"/>
  <c r="G932" i="3"/>
  <c r="H931" i="3"/>
  <c r="G932" i="2"/>
  <c r="L931" i="2"/>
  <c r="H931" i="2"/>
  <c r="J931" i="2"/>
  <c r="I932" i="2"/>
  <c r="K932" i="2"/>
  <c r="Y934" i="4" l="1"/>
  <c r="J1193" i="4"/>
  <c r="L1192" i="4"/>
  <c r="I933" i="3"/>
  <c r="J932" i="3"/>
  <c r="G933" i="3"/>
  <c r="H932" i="3"/>
  <c r="K933" i="3"/>
  <c r="K933" i="2"/>
  <c r="I933" i="2"/>
  <c r="J932" i="2"/>
  <c r="M931" i="2"/>
  <c r="N931" i="2" s="1"/>
  <c r="G933" i="2"/>
  <c r="L932" i="2"/>
  <c r="H932" i="2"/>
  <c r="Y935" i="4" l="1"/>
  <c r="J1194" i="4"/>
  <c r="L1193" i="4"/>
  <c r="K934" i="3"/>
  <c r="G934" i="3"/>
  <c r="H933" i="3"/>
  <c r="I934" i="3"/>
  <c r="J933" i="3"/>
  <c r="H933" i="2"/>
  <c r="G934" i="2"/>
  <c r="L933" i="2"/>
  <c r="J933" i="2"/>
  <c r="I934" i="2"/>
  <c r="K934" i="2"/>
  <c r="M932" i="2"/>
  <c r="N932" i="2" s="1"/>
  <c r="Y936" i="4" l="1"/>
  <c r="J1195" i="4"/>
  <c r="L1194" i="4"/>
  <c r="G935" i="3"/>
  <c r="H934" i="3"/>
  <c r="I935" i="3"/>
  <c r="J934" i="3"/>
  <c r="K935" i="3"/>
  <c r="J934" i="2"/>
  <c r="I935" i="2"/>
  <c r="G935" i="2"/>
  <c r="L934" i="2"/>
  <c r="H934" i="2"/>
  <c r="M934" i="2"/>
  <c r="N934" i="2" s="1"/>
  <c r="K935" i="2"/>
  <c r="M933" i="2"/>
  <c r="N933" i="2" s="1"/>
  <c r="Y937" i="4" l="1"/>
  <c r="J1196" i="4"/>
  <c r="L1195" i="4"/>
  <c r="K936" i="3"/>
  <c r="I936" i="3"/>
  <c r="J935" i="3"/>
  <c r="G936" i="3"/>
  <c r="H935" i="3"/>
  <c r="H935" i="2"/>
  <c r="G936" i="2"/>
  <c r="L935" i="2"/>
  <c r="M935" i="2" s="1"/>
  <c r="N935" i="2" s="1"/>
  <c r="I936" i="2"/>
  <c r="J935" i="2"/>
  <c r="K936" i="2"/>
  <c r="Y938" i="4" l="1"/>
  <c r="J1197" i="4"/>
  <c r="L1196" i="4"/>
  <c r="I937" i="3"/>
  <c r="J936" i="3"/>
  <c r="G937" i="3"/>
  <c r="H936" i="3"/>
  <c r="K937" i="3"/>
  <c r="H936" i="2"/>
  <c r="G937" i="2"/>
  <c r="L936" i="2"/>
  <c r="J936" i="2"/>
  <c r="I937" i="2"/>
  <c r="K937" i="2"/>
  <c r="Y939" i="4" l="1"/>
  <c r="J1198" i="4"/>
  <c r="L1197" i="4"/>
  <c r="K938" i="3"/>
  <c r="G938" i="3"/>
  <c r="H937" i="3"/>
  <c r="I938" i="3"/>
  <c r="J937" i="3"/>
  <c r="I938" i="2"/>
  <c r="J937" i="2"/>
  <c r="G938" i="2"/>
  <c r="L937" i="2"/>
  <c r="H937" i="2"/>
  <c r="M937" i="2"/>
  <c r="N937" i="2" s="1"/>
  <c r="K938" i="2"/>
  <c r="M936" i="2"/>
  <c r="N936" i="2" s="1"/>
  <c r="Y940" i="4" l="1"/>
  <c r="J1199" i="4"/>
  <c r="L1198" i="4"/>
  <c r="I939" i="3"/>
  <c r="J938" i="3"/>
  <c r="G939" i="3"/>
  <c r="H938" i="3"/>
  <c r="K939" i="3"/>
  <c r="I939" i="2"/>
  <c r="J938" i="2"/>
  <c r="H938" i="2"/>
  <c r="G939" i="2"/>
  <c r="L938" i="2"/>
  <c r="K939" i="2"/>
  <c r="Y941" i="4" l="1"/>
  <c r="J1200" i="4"/>
  <c r="L1199" i="4"/>
  <c r="K940" i="3"/>
  <c r="G940" i="3"/>
  <c r="H939" i="3"/>
  <c r="I940" i="3"/>
  <c r="J939" i="3"/>
  <c r="G940" i="2"/>
  <c r="L939" i="2"/>
  <c r="H939" i="2"/>
  <c r="J939" i="2"/>
  <c r="I940" i="2"/>
  <c r="M938" i="2"/>
  <c r="N938" i="2" s="1"/>
  <c r="K940" i="2"/>
  <c r="Y942" i="4" l="1"/>
  <c r="J1201" i="4"/>
  <c r="L1200" i="4"/>
  <c r="I941" i="3"/>
  <c r="J940" i="3"/>
  <c r="G941" i="3"/>
  <c r="H940" i="3"/>
  <c r="K941" i="3"/>
  <c r="M939" i="2"/>
  <c r="N939" i="2" s="1"/>
  <c r="G941" i="2"/>
  <c r="L940" i="2"/>
  <c r="H940" i="2"/>
  <c r="I941" i="2"/>
  <c r="J940" i="2"/>
  <c r="K941" i="2"/>
  <c r="Y943" i="4" l="1"/>
  <c r="J1202" i="4"/>
  <c r="L1201" i="4"/>
  <c r="K942" i="3"/>
  <c r="G942" i="3"/>
  <c r="H941" i="3"/>
  <c r="I942" i="3"/>
  <c r="J941" i="3"/>
  <c r="J941" i="2"/>
  <c r="I942" i="2"/>
  <c r="H941" i="2"/>
  <c r="G942" i="2"/>
  <c r="L941" i="2"/>
  <c r="K942" i="2"/>
  <c r="M940" i="2"/>
  <c r="N940" i="2" s="1"/>
  <c r="Y944" i="4" l="1"/>
  <c r="J1203" i="4"/>
  <c r="L1202" i="4"/>
  <c r="I943" i="3"/>
  <c r="J942" i="3"/>
  <c r="G943" i="3"/>
  <c r="H942" i="3"/>
  <c r="K943" i="3"/>
  <c r="K943" i="2"/>
  <c r="J942" i="2"/>
  <c r="I943" i="2"/>
  <c r="G943" i="2"/>
  <c r="L942" i="2"/>
  <c r="H942" i="2"/>
  <c r="M941" i="2"/>
  <c r="N941" i="2" s="1"/>
  <c r="Y945" i="4" l="1"/>
  <c r="J1204" i="4"/>
  <c r="L1203" i="4"/>
  <c r="G944" i="3"/>
  <c r="H943" i="3"/>
  <c r="K944" i="3"/>
  <c r="I944" i="3"/>
  <c r="J943" i="3"/>
  <c r="H943" i="2"/>
  <c r="G944" i="2"/>
  <c r="L943" i="2"/>
  <c r="K944" i="2"/>
  <c r="M943" i="2"/>
  <c r="I944" i="2"/>
  <c r="N943" i="2"/>
  <c r="J943" i="2"/>
  <c r="M942" i="2"/>
  <c r="N942" i="2" s="1"/>
  <c r="Y946" i="4" l="1"/>
  <c r="J1205" i="4"/>
  <c r="L1204" i="4"/>
  <c r="K945" i="3"/>
  <c r="G945" i="3"/>
  <c r="H944" i="3"/>
  <c r="I945" i="3"/>
  <c r="J944" i="3"/>
  <c r="J944" i="2"/>
  <c r="I945" i="2"/>
  <c r="K945" i="2"/>
  <c r="H944" i="2"/>
  <c r="G945" i="2"/>
  <c r="L944" i="2"/>
  <c r="Y947" i="4" l="1"/>
  <c r="J1206" i="4"/>
  <c r="L1205" i="4"/>
  <c r="I946" i="3"/>
  <c r="J945" i="3"/>
  <c r="K946" i="3"/>
  <c r="H945" i="3"/>
  <c r="G946" i="3"/>
  <c r="G946" i="2"/>
  <c r="L945" i="2"/>
  <c r="H945" i="2"/>
  <c r="M945" i="2"/>
  <c r="K946" i="2"/>
  <c r="M944" i="2"/>
  <c r="N944" i="2" s="1"/>
  <c r="I946" i="2"/>
  <c r="N945" i="2"/>
  <c r="J945" i="2"/>
  <c r="Y948" i="4" l="1"/>
  <c r="J1207" i="4"/>
  <c r="L1206" i="4"/>
  <c r="K947" i="3"/>
  <c r="G947" i="3"/>
  <c r="H946" i="3"/>
  <c r="I947" i="3"/>
  <c r="J946" i="3"/>
  <c r="I947" i="2"/>
  <c r="J946" i="2"/>
  <c r="K947" i="2"/>
  <c r="M946" i="2"/>
  <c r="N946" i="2" s="1"/>
  <c r="H946" i="2"/>
  <c r="G947" i="2"/>
  <c r="L946" i="2"/>
  <c r="Y949" i="4" l="1"/>
  <c r="J1208" i="4"/>
  <c r="L1207" i="4"/>
  <c r="K948" i="3"/>
  <c r="I948" i="3"/>
  <c r="J947" i="3"/>
  <c r="H947" i="3"/>
  <c r="G948" i="3"/>
  <c r="G948" i="2"/>
  <c r="L947" i="2"/>
  <c r="H947" i="2"/>
  <c r="K948" i="2"/>
  <c r="M947" i="2"/>
  <c r="J947" i="2"/>
  <c r="I948" i="2"/>
  <c r="N947" i="2"/>
  <c r="Y950" i="4" l="1"/>
  <c r="J1209" i="4"/>
  <c r="L1208" i="4"/>
  <c r="G949" i="3"/>
  <c r="H948" i="3"/>
  <c r="I949" i="3"/>
  <c r="J948" i="3"/>
  <c r="K949" i="3"/>
  <c r="I949" i="2"/>
  <c r="J948" i="2"/>
  <c r="G949" i="2"/>
  <c r="L948" i="2"/>
  <c r="H948" i="2"/>
  <c r="M948" i="2"/>
  <c r="N948" i="2" s="1"/>
  <c r="K949" i="2"/>
  <c r="Y951" i="4" l="1"/>
  <c r="J1210" i="4"/>
  <c r="L1209" i="4"/>
  <c r="K950" i="3"/>
  <c r="H949" i="3"/>
  <c r="G950" i="3"/>
  <c r="I950" i="3"/>
  <c r="J949" i="3"/>
  <c r="H949" i="2"/>
  <c r="G950" i="2"/>
  <c r="L949" i="2"/>
  <c r="K950" i="2"/>
  <c r="M949" i="2"/>
  <c r="N949" i="2" s="1"/>
  <c r="J949" i="2"/>
  <c r="I950" i="2"/>
  <c r="Y952" i="4" l="1"/>
  <c r="J1211" i="4"/>
  <c r="L1210" i="4"/>
  <c r="G951" i="3"/>
  <c r="H950" i="3"/>
  <c r="I951" i="3"/>
  <c r="J950" i="3"/>
  <c r="K951" i="3"/>
  <c r="K951" i="2"/>
  <c r="J950" i="2"/>
  <c r="I951" i="2"/>
  <c r="G951" i="2"/>
  <c r="L950" i="2"/>
  <c r="H950" i="2"/>
  <c r="Y953" i="4" l="1"/>
  <c r="J1212" i="4"/>
  <c r="L1211" i="4"/>
  <c r="K952" i="3"/>
  <c r="I952" i="3"/>
  <c r="J951" i="3"/>
  <c r="H951" i="3"/>
  <c r="G952" i="3"/>
  <c r="I952" i="2"/>
  <c r="J951" i="2"/>
  <c r="H951" i="2"/>
  <c r="G952" i="2"/>
  <c r="L951" i="2"/>
  <c r="M951" i="2" s="1"/>
  <c r="N951" i="2" s="1"/>
  <c r="K952" i="2"/>
  <c r="M950" i="2"/>
  <c r="N950" i="2" s="1"/>
  <c r="Y954" i="4" l="1"/>
  <c r="J1213" i="4"/>
  <c r="L1212" i="4"/>
  <c r="G953" i="3"/>
  <c r="H952" i="3"/>
  <c r="I953" i="3"/>
  <c r="J952" i="3"/>
  <c r="K953" i="3"/>
  <c r="K953" i="2"/>
  <c r="H952" i="2"/>
  <c r="G953" i="2"/>
  <c r="L952" i="2"/>
  <c r="M952" i="2" s="1"/>
  <c r="N952" i="2" s="1"/>
  <c r="J952" i="2"/>
  <c r="I953" i="2"/>
  <c r="Y955" i="4" l="1"/>
  <c r="J1214" i="4"/>
  <c r="L1213" i="4"/>
  <c r="K954" i="3"/>
  <c r="H953" i="3"/>
  <c r="G954" i="3"/>
  <c r="I954" i="3"/>
  <c r="J953" i="3"/>
  <c r="G954" i="2"/>
  <c r="L953" i="2"/>
  <c r="H953" i="2"/>
  <c r="M953" i="2"/>
  <c r="K954" i="2"/>
  <c r="I954" i="2"/>
  <c r="N953" i="2"/>
  <c r="J953" i="2"/>
  <c r="Y956" i="4" l="1"/>
  <c r="J1215" i="4"/>
  <c r="L1214" i="4"/>
  <c r="I955" i="3"/>
  <c r="J954" i="3"/>
  <c r="K955" i="3"/>
  <c r="G955" i="3"/>
  <c r="H954" i="3"/>
  <c r="K955" i="2"/>
  <c r="I955" i="2"/>
  <c r="J954" i="2"/>
  <c r="H954" i="2"/>
  <c r="G955" i="2"/>
  <c r="L954" i="2"/>
  <c r="Y957" i="4" l="1"/>
  <c r="J1216" i="4"/>
  <c r="L1215" i="4"/>
  <c r="H955" i="3"/>
  <c r="G956" i="3"/>
  <c r="I956" i="3"/>
  <c r="J955" i="3"/>
  <c r="K956" i="3"/>
  <c r="G956" i="2"/>
  <c r="L955" i="2"/>
  <c r="H955" i="2"/>
  <c r="J955" i="2"/>
  <c r="I956" i="2"/>
  <c r="N955" i="2"/>
  <c r="M954" i="2"/>
  <c r="N954" i="2" s="1"/>
  <c r="K956" i="2"/>
  <c r="M955" i="2"/>
  <c r="Y958" i="4" l="1"/>
  <c r="J1217" i="4"/>
  <c r="L1216" i="4"/>
  <c r="K957" i="3"/>
  <c r="I957" i="3"/>
  <c r="J956" i="3"/>
  <c r="G957" i="3"/>
  <c r="H956" i="3"/>
  <c r="I957" i="2"/>
  <c r="J956" i="2"/>
  <c r="K957" i="2"/>
  <c r="G957" i="2"/>
  <c r="L956" i="2"/>
  <c r="M956" i="2" s="1"/>
  <c r="N956" i="2" s="1"/>
  <c r="H956" i="2"/>
  <c r="Y959" i="4" l="1"/>
  <c r="J1218" i="4"/>
  <c r="L1217" i="4"/>
  <c r="I958" i="3"/>
  <c r="J957" i="3"/>
  <c r="H957" i="3"/>
  <c r="G958" i="3"/>
  <c r="K958" i="3"/>
  <c r="H957" i="2"/>
  <c r="G958" i="2"/>
  <c r="L957" i="2"/>
  <c r="K958" i="2"/>
  <c r="M957" i="2"/>
  <c r="J957" i="2"/>
  <c r="I958" i="2"/>
  <c r="N957" i="2"/>
  <c r="Y960" i="4" l="1"/>
  <c r="J1219" i="4"/>
  <c r="L1218" i="4"/>
  <c r="K959" i="3"/>
  <c r="G959" i="3"/>
  <c r="H958" i="3"/>
  <c r="I959" i="3"/>
  <c r="J958" i="3"/>
  <c r="J958" i="2"/>
  <c r="I959" i="2"/>
  <c r="K959" i="2"/>
  <c r="G959" i="2"/>
  <c r="L958" i="2"/>
  <c r="M958" i="2" s="1"/>
  <c r="N958" i="2" s="1"/>
  <c r="H958" i="2"/>
  <c r="Y961" i="4" l="1"/>
  <c r="J1220" i="4"/>
  <c r="L1219" i="4"/>
  <c r="H959" i="3"/>
  <c r="G960" i="3"/>
  <c r="I960" i="3"/>
  <c r="J959" i="3"/>
  <c r="K960" i="3"/>
  <c r="H959" i="2"/>
  <c r="G960" i="2"/>
  <c r="L959" i="2"/>
  <c r="K960" i="2"/>
  <c r="M959" i="2"/>
  <c r="I960" i="2"/>
  <c r="N959" i="2"/>
  <c r="J959" i="2"/>
  <c r="Y962" i="4" l="1"/>
  <c r="J1221" i="4"/>
  <c r="L1220" i="4"/>
  <c r="G961" i="3"/>
  <c r="H960" i="3"/>
  <c r="K961" i="3"/>
  <c r="I961" i="3"/>
  <c r="J960" i="3"/>
  <c r="J960" i="2"/>
  <c r="I961" i="2"/>
  <c r="K961" i="2"/>
  <c r="M960" i="2"/>
  <c r="N960" i="2" s="1"/>
  <c r="H960" i="2"/>
  <c r="G961" i="2"/>
  <c r="L960" i="2"/>
  <c r="Y963" i="4" l="1"/>
  <c r="J1222" i="4"/>
  <c r="L1221" i="4"/>
  <c r="K962" i="3"/>
  <c r="I962" i="3"/>
  <c r="J961" i="3"/>
  <c r="H961" i="3"/>
  <c r="G962" i="3"/>
  <c r="G962" i="2"/>
  <c r="L961" i="2"/>
  <c r="H961" i="2"/>
  <c r="I962" i="2"/>
  <c r="J961" i="2"/>
  <c r="M961" i="2"/>
  <c r="N961" i="2" s="1"/>
  <c r="K962" i="2"/>
  <c r="Y964" i="4" l="1"/>
  <c r="J1223" i="4"/>
  <c r="L1222" i="4"/>
  <c r="G963" i="3"/>
  <c r="H962" i="3"/>
  <c r="I963" i="3"/>
  <c r="J962" i="3"/>
  <c r="K963" i="3"/>
  <c r="I963" i="2"/>
  <c r="J962" i="2"/>
  <c r="K963" i="2"/>
  <c r="M962" i="2"/>
  <c r="N962" i="2" s="1"/>
  <c r="H962" i="2"/>
  <c r="G963" i="2"/>
  <c r="L962" i="2"/>
  <c r="Y965" i="4" l="1"/>
  <c r="J1224" i="4"/>
  <c r="L1223" i="4"/>
  <c r="K964" i="3"/>
  <c r="I964" i="3"/>
  <c r="J963" i="3"/>
  <c r="H963" i="3"/>
  <c r="G964" i="3"/>
  <c r="G964" i="2"/>
  <c r="L963" i="2"/>
  <c r="H963" i="2"/>
  <c r="K964" i="2"/>
  <c r="M963" i="2"/>
  <c r="N963" i="2" s="1"/>
  <c r="J963" i="2"/>
  <c r="I964" i="2"/>
  <c r="Y966" i="4" l="1"/>
  <c r="J1225" i="4"/>
  <c r="L1224" i="4"/>
  <c r="G965" i="3"/>
  <c r="H964" i="3"/>
  <c r="I965" i="3"/>
  <c r="J964" i="3"/>
  <c r="K965" i="3"/>
  <c r="I965" i="2"/>
  <c r="J964" i="2"/>
  <c r="K965" i="2"/>
  <c r="G965" i="2"/>
  <c r="L964" i="2"/>
  <c r="H964" i="2"/>
  <c r="Y967" i="4" l="1"/>
  <c r="J1226" i="4"/>
  <c r="L1225" i="4"/>
  <c r="K966" i="3"/>
  <c r="I966" i="3"/>
  <c r="J965" i="3"/>
  <c r="H965" i="3"/>
  <c r="G966" i="3"/>
  <c r="K966" i="2"/>
  <c r="M964" i="2"/>
  <c r="N964" i="2" s="1"/>
  <c r="J965" i="2"/>
  <c r="I966" i="2"/>
  <c r="H965" i="2"/>
  <c r="G966" i="2"/>
  <c r="L965" i="2"/>
  <c r="Y968" i="4" l="1"/>
  <c r="J1227" i="4"/>
  <c r="L1226" i="4"/>
  <c r="G967" i="3"/>
  <c r="H966" i="3"/>
  <c r="I967" i="3"/>
  <c r="J966" i="3"/>
  <c r="K967" i="3"/>
  <c r="J966" i="2"/>
  <c r="I967" i="2"/>
  <c r="M965" i="2"/>
  <c r="N965" i="2" s="1"/>
  <c r="G967" i="2"/>
  <c r="L966" i="2"/>
  <c r="H966" i="2"/>
  <c r="K967" i="2"/>
  <c r="Y969" i="4" l="1"/>
  <c r="J1228" i="4"/>
  <c r="L1227" i="4"/>
  <c r="K968" i="3"/>
  <c r="I968" i="3"/>
  <c r="J967" i="3"/>
  <c r="H967" i="3"/>
  <c r="G968" i="3"/>
  <c r="I968" i="2"/>
  <c r="J967" i="2"/>
  <c r="H967" i="2"/>
  <c r="G968" i="2"/>
  <c r="L967" i="2"/>
  <c r="K968" i="2"/>
  <c r="M966" i="2"/>
  <c r="N966" i="2" s="1"/>
  <c r="Y970" i="4" l="1"/>
  <c r="J1229" i="4"/>
  <c r="L1228" i="4"/>
  <c r="G969" i="3"/>
  <c r="H968" i="3"/>
  <c r="K969" i="3"/>
  <c r="I969" i="3"/>
  <c r="J968" i="3"/>
  <c r="K969" i="2"/>
  <c r="H968" i="2"/>
  <c r="G969" i="2"/>
  <c r="L968" i="2"/>
  <c r="M968" i="2" s="1"/>
  <c r="N968" i="2" s="1"/>
  <c r="J968" i="2"/>
  <c r="I969" i="2"/>
  <c r="M967" i="2"/>
  <c r="N967" i="2" s="1"/>
  <c r="Y971" i="4" l="1"/>
  <c r="J1230" i="4"/>
  <c r="L1229" i="4"/>
  <c r="I970" i="3"/>
  <c r="J969" i="3"/>
  <c r="K970" i="3"/>
  <c r="H969" i="3"/>
  <c r="G970" i="3"/>
  <c r="I970" i="2"/>
  <c r="J969" i="2"/>
  <c r="G970" i="2"/>
  <c r="L969" i="2"/>
  <c r="H969" i="2"/>
  <c r="K970" i="2"/>
  <c r="Y972" i="4" l="1"/>
  <c r="J1231" i="4"/>
  <c r="L1230" i="4"/>
  <c r="G971" i="3"/>
  <c r="H970" i="3"/>
  <c r="K971" i="3"/>
  <c r="I971" i="3"/>
  <c r="J970" i="3"/>
  <c r="K971" i="2"/>
  <c r="M970" i="2"/>
  <c r="I971" i="2"/>
  <c r="N970" i="2"/>
  <c r="J970" i="2"/>
  <c r="H970" i="2"/>
  <c r="G971" i="2"/>
  <c r="L970" i="2"/>
  <c r="M969" i="2"/>
  <c r="N969" i="2" s="1"/>
  <c r="Y973" i="4" l="1"/>
  <c r="J1232" i="4"/>
  <c r="L1231" i="4"/>
  <c r="I972" i="3"/>
  <c r="J971" i="3"/>
  <c r="K972" i="3"/>
  <c r="H971" i="3"/>
  <c r="G972" i="3"/>
  <c r="G972" i="2"/>
  <c r="L971" i="2"/>
  <c r="H971" i="2"/>
  <c r="K972" i="2"/>
  <c r="M971" i="2"/>
  <c r="N971" i="2" s="1"/>
  <c r="J971" i="2"/>
  <c r="I972" i="2"/>
  <c r="Y974" i="4" l="1"/>
  <c r="J1233" i="4"/>
  <c r="L1232" i="4"/>
  <c r="G973" i="3"/>
  <c r="H972" i="3"/>
  <c r="K973" i="3"/>
  <c r="I973" i="3"/>
  <c r="J972" i="3"/>
  <c r="K973" i="2"/>
  <c r="G973" i="2"/>
  <c r="L972" i="2"/>
  <c r="M972" i="2" s="1"/>
  <c r="N972" i="2" s="1"/>
  <c r="H972" i="2"/>
  <c r="I973" i="2"/>
  <c r="J972" i="2"/>
  <c r="Y975" i="4" l="1"/>
  <c r="J1234" i="4"/>
  <c r="L1233" i="4"/>
  <c r="I974" i="3"/>
  <c r="J973" i="3"/>
  <c r="K974" i="3"/>
  <c r="H973" i="3"/>
  <c r="G974" i="3"/>
  <c r="K974" i="2"/>
  <c r="J973" i="2"/>
  <c r="I974" i="2"/>
  <c r="H973" i="2"/>
  <c r="G974" i="2"/>
  <c r="L973" i="2"/>
  <c r="Y976" i="4" l="1"/>
  <c r="J1235" i="4"/>
  <c r="L1234" i="4"/>
  <c r="G975" i="3"/>
  <c r="H974" i="3"/>
  <c r="K975" i="3"/>
  <c r="I975" i="3"/>
  <c r="J974" i="3"/>
  <c r="G975" i="2"/>
  <c r="L974" i="2"/>
  <c r="H974" i="2"/>
  <c r="J974" i="2"/>
  <c r="I975" i="2"/>
  <c r="M973" i="2"/>
  <c r="N973" i="2" s="1"/>
  <c r="K975" i="2"/>
  <c r="Y977" i="4" l="1"/>
  <c r="J1236" i="4"/>
  <c r="L1235" i="4"/>
  <c r="I976" i="3"/>
  <c r="J975" i="3"/>
  <c r="K976" i="3"/>
  <c r="H975" i="3"/>
  <c r="G976" i="3"/>
  <c r="I976" i="2"/>
  <c r="J975" i="2"/>
  <c r="K976" i="2"/>
  <c r="M975" i="2"/>
  <c r="N975" i="2" s="1"/>
  <c r="H975" i="2"/>
  <c r="G976" i="2"/>
  <c r="L975" i="2"/>
  <c r="M974" i="2"/>
  <c r="N974" i="2" s="1"/>
  <c r="Y978" i="4" l="1"/>
  <c r="J1237" i="4"/>
  <c r="L1236" i="4"/>
  <c r="G977" i="3"/>
  <c r="H976" i="3"/>
  <c r="I977" i="3"/>
  <c r="J976" i="3"/>
  <c r="K977" i="3"/>
  <c r="J976" i="2"/>
  <c r="I977" i="2"/>
  <c r="K977" i="2"/>
  <c r="M976" i="2"/>
  <c r="N976" i="2" s="1"/>
  <c r="H976" i="2"/>
  <c r="G977" i="2"/>
  <c r="L976" i="2"/>
  <c r="Y979" i="4" l="1"/>
  <c r="J1238" i="4"/>
  <c r="L1237" i="4"/>
  <c r="K978" i="3"/>
  <c r="H977" i="3"/>
  <c r="G978" i="3"/>
  <c r="I978" i="3"/>
  <c r="J977" i="3"/>
  <c r="I978" i="2"/>
  <c r="J977" i="2"/>
  <c r="K978" i="2"/>
  <c r="G978" i="2"/>
  <c r="L977" i="2"/>
  <c r="H977" i="2"/>
  <c r="Y980" i="4" l="1"/>
  <c r="J1239" i="4"/>
  <c r="L1238" i="4"/>
  <c r="G979" i="3"/>
  <c r="H978" i="3"/>
  <c r="I979" i="3"/>
  <c r="J978" i="3"/>
  <c r="K979" i="3"/>
  <c r="K979" i="2"/>
  <c r="H978" i="2"/>
  <c r="G979" i="2"/>
  <c r="L978" i="2"/>
  <c r="M977" i="2"/>
  <c r="N977" i="2" s="1"/>
  <c r="I979" i="2"/>
  <c r="J978" i="2"/>
  <c r="Y981" i="4" l="1"/>
  <c r="J1240" i="4"/>
  <c r="L1239" i="4"/>
  <c r="I980" i="3"/>
  <c r="J979" i="3"/>
  <c r="K980" i="3"/>
  <c r="H979" i="3"/>
  <c r="G980" i="3"/>
  <c r="M978" i="2"/>
  <c r="N978" i="2" s="1"/>
  <c r="G980" i="2"/>
  <c r="L979" i="2"/>
  <c r="H979" i="2"/>
  <c r="K980" i="2"/>
  <c r="M979" i="2"/>
  <c r="N979" i="2" s="1"/>
  <c r="J979" i="2"/>
  <c r="I980" i="2"/>
  <c r="Y982" i="4" l="1"/>
  <c r="J1241" i="4"/>
  <c r="L1240" i="4"/>
  <c r="G981" i="3"/>
  <c r="H980" i="3"/>
  <c r="I981" i="3"/>
  <c r="J980" i="3"/>
  <c r="K981" i="3"/>
  <c r="G981" i="2"/>
  <c r="L980" i="2"/>
  <c r="H980" i="2"/>
  <c r="M980" i="2"/>
  <c r="K981" i="2"/>
  <c r="I981" i="2"/>
  <c r="N980" i="2"/>
  <c r="J980" i="2"/>
  <c r="Y983" i="4" l="1"/>
  <c r="J1242" i="4"/>
  <c r="L1241" i="4"/>
  <c r="I982" i="3"/>
  <c r="J981" i="3"/>
  <c r="H981" i="3"/>
  <c r="G982" i="3"/>
  <c r="K982" i="3"/>
  <c r="K982" i="2"/>
  <c r="H981" i="2"/>
  <c r="G982" i="2"/>
  <c r="L981" i="2"/>
  <c r="J981" i="2"/>
  <c r="I982" i="2"/>
  <c r="Y984" i="4" l="1"/>
  <c r="J1243" i="4"/>
  <c r="L1242" i="4"/>
  <c r="K983" i="3"/>
  <c r="G983" i="3"/>
  <c r="H982" i="3"/>
  <c r="I983" i="3"/>
  <c r="J982" i="3"/>
  <c r="M981" i="2"/>
  <c r="N981" i="2" s="1"/>
  <c r="J982" i="2"/>
  <c r="I983" i="2"/>
  <c r="G983" i="2"/>
  <c r="L982" i="2"/>
  <c r="H982" i="2"/>
  <c r="K983" i="2"/>
  <c r="Y985" i="4" l="1"/>
  <c r="J1244" i="4"/>
  <c r="L1243" i="4"/>
  <c r="I984" i="3"/>
  <c r="J983" i="3"/>
  <c r="K984" i="3"/>
  <c r="H983" i="3"/>
  <c r="G984" i="3"/>
  <c r="I984" i="2"/>
  <c r="J983" i="2"/>
  <c r="H983" i="2"/>
  <c r="G984" i="2"/>
  <c r="L983" i="2"/>
  <c r="M983" i="2" s="1"/>
  <c r="N983" i="2" s="1"/>
  <c r="K984" i="2"/>
  <c r="M982" i="2"/>
  <c r="N982" i="2" s="1"/>
  <c r="Y986" i="4" l="1"/>
  <c r="J1245" i="4"/>
  <c r="L1244" i="4"/>
  <c r="G985" i="3"/>
  <c r="H984" i="3"/>
  <c r="I985" i="3"/>
  <c r="J984" i="3"/>
  <c r="K985" i="3"/>
  <c r="H984" i="2"/>
  <c r="G985" i="2"/>
  <c r="L984" i="2"/>
  <c r="J984" i="2"/>
  <c r="I985" i="2"/>
  <c r="K985" i="2"/>
  <c r="Y987" i="4" l="1"/>
  <c r="J1246" i="4"/>
  <c r="L1245" i="4"/>
  <c r="K986" i="3"/>
  <c r="I986" i="3"/>
  <c r="J985" i="3"/>
  <c r="H985" i="3"/>
  <c r="G986" i="3"/>
  <c r="I986" i="2"/>
  <c r="J985" i="2"/>
  <c r="G986" i="2"/>
  <c r="L985" i="2"/>
  <c r="H985" i="2"/>
  <c r="M984" i="2"/>
  <c r="N984" i="2" s="1"/>
  <c r="K986" i="2"/>
  <c r="Y988" i="4" l="1"/>
  <c r="J1247" i="4"/>
  <c r="L1246" i="4"/>
  <c r="G987" i="3"/>
  <c r="H986" i="3"/>
  <c r="I987" i="3"/>
  <c r="J986" i="3"/>
  <c r="K987" i="3"/>
  <c r="H986" i="2"/>
  <c r="G987" i="2"/>
  <c r="L986" i="2"/>
  <c r="I987" i="2"/>
  <c r="J986" i="2"/>
  <c r="K987" i="2"/>
  <c r="M985" i="2"/>
  <c r="N985" i="2" s="1"/>
  <c r="Y989" i="4" l="1"/>
  <c r="J1248" i="4"/>
  <c r="L1247" i="4"/>
  <c r="K988" i="3"/>
  <c r="H987" i="3"/>
  <c r="G988" i="3"/>
  <c r="I988" i="3"/>
  <c r="J987" i="3"/>
  <c r="G988" i="2"/>
  <c r="L987" i="2"/>
  <c r="H987" i="2"/>
  <c r="J987" i="2"/>
  <c r="I988" i="2"/>
  <c r="M986" i="2"/>
  <c r="N986" i="2" s="1"/>
  <c r="K988" i="2"/>
  <c r="Y990" i="4" l="1"/>
  <c r="J1249" i="4"/>
  <c r="L1248" i="4"/>
  <c r="I989" i="3"/>
  <c r="J988" i="3"/>
  <c r="G989" i="3"/>
  <c r="H988" i="3"/>
  <c r="K989" i="3"/>
  <c r="M987" i="2"/>
  <c r="N987" i="2" s="1"/>
  <c r="G989" i="2"/>
  <c r="L988" i="2"/>
  <c r="H988" i="2"/>
  <c r="I989" i="2"/>
  <c r="J988" i="2"/>
  <c r="K989" i="2"/>
  <c r="Y991" i="4" l="1"/>
  <c r="J1250" i="4"/>
  <c r="L1249" i="4"/>
  <c r="K990" i="3"/>
  <c r="H989" i="3"/>
  <c r="G990" i="3"/>
  <c r="I990" i="3"/>
  <c r="J989" i="3"/>
  <c r="H989" i="2"/>
  <c r="G990" i="2"/>
  <c r="L989" i="2"/>
  <c r="M988" i="2"/>
  <c r="N988" i="2" s="1"/>
  <c r="J989" i="2"/>
  <c r="I990" i="2"/>
  <c r="K990" i="2"/>
  <c r="Y992" i="4" l="1"/>
  <c r="J1251" i="4"/>
  <c r="L1250" i="4"/>
  <c r="I991" i="3"/>
  <c r="J990" i="3"/>
  <c r="G991" i="3"/>
  <c r="H990" i="3"/>
  <c r="K991" i="3"/>
  <c r="G991" i="2"/>
  <c r="L990" i="2"/>
  <c r="H990" i="2"/>
  <c r="J990" i="2"/>
  <c r="I991" i="2"/>
  <c r="M990" i="2"/>
  <c r="N990" i="2" s="1"/>
  <c r="K991" i="2"/>
  <c r="M989" i="2"/>
  <c r="N989" i="2" s="1"/>
  <c r="Y993" i="4" l="1"/>
  <c r="J1252" i="4"/>
  <c r="L1251" i="4"/>
  <c r="K992" i="3"/>
  <c r="H991" i="3"/>
  <c r="G992" i="3"/>
  <c r="I992" i="3"/>
  <c r="J991" i="3"/>
  <c r="I992" i="2"/>
  <c r="J991" i="2"/>
  <c r="H991" i="2"/>
  <c r="G992" i="2"/>
  <c r="L991" i="2"/>
  <c r="K992" i="2"/>
  <c r="Y994" i="4" l="1"/>
  <c r="J1253" i="4"/>
  <c r="L1252" i="4"/>
  <c r="I993" i="3"/>
  <c r="J992" i="3"/>
  <c r="G993" i="3"/>
  <c r="H992" i="3"/>
  <c r="K993" i="3"/>
  <c r="J992" i="2"/>
  <c r="I993" i="2"/>
  <c r="M991" i="2"/>
  <c r="N991" i="2" s="1"/>
  <c r="H992" i="2"/>
  <c r="G993" i="2"/>
  <c r="L992" i="2"/>
  <c r="K993" i="2"/>
  <c r="Y995" i="4" l="1"/>
  <c r="J1254" i="4"/>
  <c r="L1253" i="4"/>
  <c r="H993" i="3"/>
  <c r="G994" i="3"/>
  <c r="K994" i="3"/>
  <c r="I994" i="3"/>
  <c r="J993" i="3"/>
  <c r="G994" i="2"/>
  <c r="L993" i="2"/>
  <c r="H993" i="2"/>
  <c r="I994" i="2"/>
  <c r="J993" i="2"/>
  <c r="M992" i="2"/>
  <c r="N992" i="2" s="1"/>
  <c r="K994" i="2"/>
  <c r="Y996" i="4" l="1"/>
  <c r="J1255" i="4"/>
  <c r="L1254" i="4"/>
  <c r="K995" i="3"/>
  <c r="I995" i="3"/>
  <c r="J994" i="3"/>
  <c r="H994" i="3"/>
  <c r="G995" i="3"/>
  <c r="I995" i="2"/>
  <c r="J994" i="2"/>
  <c r="H994" i="2"/>
  <c r="G995" i="2"/>
  <c r="L994" i="2"/>
  <c r="M994" i="2" s="1"/>
  <c r="N994" i="2" s="1"/>
  <c r="M993" i="2"/>
  <c r="N993" i="2" s="1"/>
  <c r="K995" i="2"/>
  <c r="Y997" i="4" l="1"/>
  <c r="J1256" i="4"/>
  <c r="L1255" i="4"/>
  <c r="H995" i="3"/>
  <c r="G996" i="3"/>
  <c r="J995" i="3"/>
  <c r="I996" i="3"/>
  <c r="K996" i="3"/>
  <c r="G996" i="2"/>
  <c r="L995" i="2"/>
  <c r="H995" i="2"/>
  <c r="J995" i="2"/>
  <c r="I996" i="2"/>
  <c r="K996" i="2"/>
  <c r="Y998" i="4" l="1"/>
  <c r="J1257" i="4"/>
  <c r="L1256" i="4"/>
  <c r="K997" i="3"/>
  <c r="H996" i="3"/>
  <c r="G997" i="3"/>
  <c r="I997" i="3"/>
  <c r="J996" i="3"/>
  <c r="K997" i="2"/>
  <c r="G997" i="2"/>
  <c r="L996" i="2"/>
  <c r="H996" i="2"/>
  <c r="I997" i="2"/>
  <c r="J996" i="2"/>
  <c r="M995" i="2"/>
  <c r="N995" i="2" s="1"/>
  <c r="Y999" i="4" l="1"/>
  <c r="J1258" i="4"/>
  <c r="L1257" i="4"/>
  <c r="I998" i="3"/>
  <c r="J997" i="3"/>
  <c r="H997" i="3"/>
  <c r="G998" i="3"/>
  <c r="K998" i="3"/>
  <c r="J997" i="2"/>
  <c r="I998" i="2"/>
  <c r="K998" i="2"/>
  <c r="M997" i="2"/>
  <c r="N997" i="2" s="1"/>
  <c r="H997" i="2"/>
  <c r="G998" i="2"/>
  <c r="L997" i="2"/>
  <c r="M996" i="2"/>
  <c r="N996" i="2" s="1"/>
  <c r="Y1000" i="4" l="1"/>
  <c r="J1259" i="4"/>
  <c r="L1258" i="4"/>
  <c r="K999" i="3"/>
  <c r="I999" i="3"/>
  <c r="J998" i="3"/>
  <c r="H998" i="3"/>
  <c r="G999" i="3"/>
  <c r="J998" i="2"/>
  <c r="I999" i="2"/>
  <c r="K999" i="2"/>
  <c r="G999" i="2"/>
  <c r="L998" i="2"/>
  <c r="H998" i="2"/>
  <c r="Y1001" i="4" l="1"/>
  <c r="J1260" i="4"/>
  <c r="L1259" i="4"/>
  <c r="I1000" i="3"/>
  <c r="J999" i="3"/>
  <c r="H999" i="3"/>
  <c r="G1000" i="3"/>
  <c r="K1000" i="3"/>
  <c r="I1000" i="2"/>
  <c r="J999" i="2"/>
  <c r="K1000" i="2"/>
  <c r="M999" i="2"/>
  <c r="N999" i="2" s="1"/>
  <c r="H999" i="2"/>
  <c r="G1000" i="2"/>
  <c r="L999" i="2"/>
  <c r="M998" i="2"/>
  <c r="N998" i="2" s="1"/>
  <c r="Y1002" i="4" l="1"/>
  <c r="J1261" i="4"/>
  <c r="L1260" i="4"/>
  <c r="K1001" i="3"/>
  <c r="I1001" i="3"/>
  <c r="J1000" i="3"/>
  <c r="H1000" i="3"/>
  <c r="G1001" i="3"/>
  <c r="G1001" i="2"/>
  <c r="L1000" i="2"/>
  <c r="H1000" i="2"/>
  <c r="I1001" i="2"/>
  <c r="J1000" i="2"/>
  <c r="K1001" i="2"/>
  <c r="Y1003" i="4" l="1"/>
  <c r="J1262" i="4"/>
  <c r="L1261" i="4"/>
  <c r="K1002" i="3"/>
  <c r="I1002" i="3"/>
  <c r="J1001" i="3"/>
  <c r="H1001" i="3"/>
  <c r="G1002" i="3"/>
  <c r="K1002" i="2"/>
  <c r="J1001" i="2"/>
  <c r="I1002" i="2"/>
  <c r="L1001" i="2"/>
  <c r="H1001" i="2"/>
  <c r="G1002" i="2"/>
  <c r="M1000" i="2"/>
  <c r="N1000" i="2" s="1"/>
  <c r="Y1004" i="4" l="1"/>
  <c r="J1263" i="4"/>
  <c r="L1262" i="4"/>
  <c r="H1002" i="3"/>
  <c r="G1003" i="3"/>
  <c r="K1003" i="3"/>
  <c r="I1003" i="3"/>
  <c r="J1002" i="3"/>
  <c r="I1003" i="2"/>
  <c r="J1002" i="2"/>
  <c r="K1003" i="2"/>
  <c r="M1002" i="2"/>
  <c r="N1002" i="2" s="1"/>
  <c r="G1003" i="2"/>
  <c r="L1002" i="2"/>
  <c r="H1002" i="2"/>
  <c r="M1001" i="2"/>
  <c r="N1001" i="2" s="1"/>
  <c r="Y1005" i="4" l="1"/>
  <c r="J1264" i="4"/>
  <c r="L1263" i="4"/>
  <c r="K1004" i="3"/>
  <c r="I1004" i="3"/>
  <c r="J1003" i="3"/>
  <c r="H1003" i="3"/>
  <c r="G1004" i="3"/>
  <c r="L1003" i="2"/>
  <c r="H1003" i="2"/>
  <c r="G1004" i="2"/>
  <c r="J1003" i="2"/>
  <c r="I1004" i="2"/>
  <c r="M1003" i="2"/>
  <c r="N1003" i="2" s="1"/>
  <c r="K1004" i="2"/>
  <c r="Y1006" i="4" l="1"/>
  <c r="J1265" i="4"/>
  <c r="L1264" i="4"/>
  <c r="H1004" i="3"/>
  <c r="G1005" i="3"/>
  <c r="I1005" i="3"/>
  <c r="J1004" i="3"/>
  <c r="K1005" i="3"/>
  <c r="G1005" i="2"/>
  <c r="L1004" i="2"/>
  <c r="H1004" i="2"/>
  <c r="J1004" i="2"/>
  <c r="I1005" i="2"/>
  <c r="K1005" i="2"/>
  <c r="Y1007" i="4" l="1"/>
  <c r="J1266" i="4"/>
  <c r="L1265" i="4"/>
  <c r="K1006" i="3"/>
  <c r="I1006" i="3"/>
  <c r="J1005" i="3"/>
  <c r="H1005" i="3"/>
  <c r="G1006" i="3"/>
  <c r="K1006" i="2"/>
  <c r="J1005" i="2"/>
  <c r="I1006" i="2"/>
  <c r="M1004" i="2"/>
  <c r="N1004" i="2" s="1"/>
  <c r="L1005" i="2"/>
  <c r="H1005" i="2"/>
  <c r="G1006" i="2"/>
  <c r="Y1008" i="4" l="1"/>
  <c r="J1267" i="4"/>
  <c r="L1266" i="4"/>
  <c r="H1006" i="3"/>
  <c r="G1007" i="3"/>
  <c r="J1006" i="3"/>
  <c r="I1007" i="3"/>
  <c r="K1007" i="3"/>
  <c r="J1006" i="2"/>
  <c r="I1007" i="2"/>
  <c r="H1006" i="2"/>
  <c r="G1007" i="2"/>
  <c r="L1006" i="2"/>
  <c r="K1007" i="2"/>
  <c r="M1005" i="2"/>
  <c r="N1005" i="2" s="1"/>
  <c r="Y1009" i="4" l="1"/>
  <c r="J1268" i="4"/>
  <c r="L1267" i="4"/>
  <c r="K1008" i="3"/>
  <c r="H1007" i="3"/>
  <c r="G1008" i="3"/>
  <c r="I1008" i="3"/>
  <c r="J1007" i="3"/>
  <c r="K1008" i="2"/>
  <c r="I1008" i="2"/>
  <c r="J1007" i="2"/>
  <c r="H1007" i="2"/>
  <c r="G1008" i="2"/>
  <c r="L1007" i="2"/>
  <c r="M1006" i="2"/>
  <c r="N1006" i="2" s="1"/>
  <c r="Y1010" i="4" l="1"/>
  <c r="J1269" i="4"/>
  <c r="L1268" i="4"/>
  <c r="H1008" i="3"/>
  <c r="G1009" i="3"/>
  <c r="J1008" i="3"/>
  <c r="I1009" i="3"/>
  <c r="K1009" i="3"/>
  <c r="I1009" i="2"/>
  <c r="J1008" i="2"/>
  <c r="K1009" i="2"/>
  <c r="M1008" i="2"/>
  <c r="N1008" i="2" s="1"/>
  <c r="M1007" i="2"/>
  <c r="N1007" i="2" s="1"/>
  <c r="H1008" i="2"/>
  <c r="G1009" i="2"/>
  <c r="L1008" i="2"/>
  <c r="Y1011" i="4" l="1"/>
  <c r="J1270" i="4"/>
  <c r="L1269" i="4"/>
  <c r="K1010" i="3"/>
  <c r="I1010" i="3"/>
  <c r="J1009" i="3"/>
  <c r="H1009" i="3"/>
  <c r="G1010" i="3"/>
  <c r="K1010" i="2"/>
  <c r="L1009" i="2"/>
  <c r="M1009" i="2" s="1"/>
  <c r="N1009" i="2" s="1"/>
  <c r="H1009" i="2"/>
  <c r="G1010" i="2"/>
  <c r="J1009" i="2"/>
  <c r="I1010" i="2"/>
  <c r="Y1012" i="4" l="1"/>
  <c r="J1271" i="4"/>
  <c r="L1270" i="4"/>
  <c r="H1010" i="3"/>
  <c r="G1011" i="3"/>
  <c r="J1010" i="3"/>
  <c r="I1011" i="3"/>
  <c r="K1011" i="3"/>
  <c r="G1011" i="2"/>
  <c r="L1010" i="2"/>
  <c r="H1010" i="2"/>
  <c r="K1011" i="2"/>
  <c r="M1010" i="2"/>
  <c r="I1011" i="2"/>
  <c r="N1010" i="2"/>
  <c r="J1010" i="2"/>
  <c r="Y1013" i="4" l="1"/>
  <c r="J1272" i="4"/>
  <c r="L1271" i="4"/>
  <c r="I1012" i="3"/>
  <c r="J1011" i="3"/>
  <c r="H1011" i="3"/>
  <c r="G1012" i="3"/>
  <c r="K1012" i="3"/>
  <c r="K1012" i="2"/>
  <c r="J1011" i="2"/>
  <c r="I1012" i="2"/>
  <c r="L1011" i="2"/>
  <c r="H1011" i="2"/>
  <c r="G1012" i="2"/>
  <c r="Y1014" i="4" l="1"/>
  <c r="J1273" i="4"/>
  <c r="L1272" i="4"/>
  <c r="H1012" i="3"/>
  <c r="G1013" i="3"/>
  <c r="K1013" i="3"/>
  <c r="J1012" i="3"/>
  <c r="I1013" i="3"/>
  <c r="J1012" i="2"/>
  <c r="I1013" i="2"/>
  <c r="K1013" i="2"/>
  <c r="G1013" i="2"/>
  <c r="L1012" i="2"/>
  <c r="H1012" i="2"/>
  <c r="M1011" i="2"/>
  <c r="N1011" i="2" s="1"/>
  <c r="Y1015" i="4" l="1"/>
  <c r="J1274" i="4"/>
  <c r="L1273" i="4"/>
  <c r="I1014" i="3"/>
  <c r="J1013" i="3"/>
  <c r="H1013" i="3"/>
  <c r="G1014" i="3"/>
  <c r="K1014" i="3"/>
  <c r="G1014" i="2"/>
  <c r="L1013" i="2"/>
  <c r="H1013" i="2"/>
  <c r="J1013" i="2"/>
  <c r="I1014" i="2"/>
  <c r="M1012" i="2"/>
  <c r="N1012" i="2" s="1"/>
  <c r="K1014" i="2"/>
  <c r="Y1016" i="4" l="1"/>
  <c r="J1275" i="4"/>
  <c r="L1274" i="4"/>
  <c r="K1015" i="3"/>
  <c r="H1014" i="3"/>
  <c r="G1015" i="3"/>
  <c r="J1014" i="3"/>
  <c r="I1015" i="3"/>
  <c r="J1014" i="2"/>
  <c r="I1015" i="2"/>
  <c r="H1014" i="2"/>
  <c r="G1015" i="2"/>
  <c r="L1014" i="2"/>
  <c r="M1013" i="2"/>
  <c r="N1013" i="2" s="1"/>
  <c r="K1015" i="2"/>
  <c r="Y1017" i="4" l="1"/>
  <c r="J1276" i="4"/>
  <c r="L1275" i="4"/>
  <c r="I1016" i="3"/>
  <c r="J1015" i="3"/>
  <c r="H1015" i="3"/>
  <c r="G1016" i="3"/>
  <c r="K1016" i="3"/>
  <c r="H1015" i="2"/>
  <c r="L1015" i="2"/>
  <c r="G1016" i="2"/>
  <c r="J1015" i="2"/>
  <c r="I1016" i="2"/>
  <c r="M1015" i="2"/>
  <c r="N1015" i="2" s="1"/>
  <c r="K1016" i="2"/>
  <c r="M1014" i="2"/>
  <c r="N1014" i="2" s="1"/>
  <c r="Y1018" i="4" l="1"/>
  <c r="J1277" i="4"/>
  <c r="L1276" i="4"/>
  <c r="K1017" i="3"/>
  <c r="H1016" i="3"/>
  <c r="G1017" i="3"/>
  <c r="J1016" i="3"/>
  <c r="I1017" i="3"/>
  <c r="I1017" i="2"/>
  <c r="J1016" i="2"/>
  <c r="H1016" i="2"/>
  <c r="G1017" i="2"/>
  <c r="L1016" i="2"/>
  <c r="M1016" i="2" s="1"/>
  <c r="N1016" i="2" s="1"/>
  <c r="K1017" i="2"/>
  <c r="Y1019" i="4" l="1"/>
  <c r="J1278" i="4"/>
  <c r="L1277" i="4"/>
  <c r="K1018" i="3"/>
  <c r="I1018" i="3"/>
  <c r="J1017" i="3"/>
  <c r="H1017" i="3"/>
  <c r="G1018" i="3"/>
  <c r="G1018" i="2"/>
  <c r="L1017" i="2"/>
  <c r="H1017" i="2"/>
  <c r="I1018" i="2"/>
  <c r="J1017" i="2"/>
  <c r="M1017" i="2"/>
  <c r="N1017" i="2" s="1"/>
  <c r="K1018" i="2"/>
  <c r="Y1020" i="4" l="1"/>
  <c r="J1279" i="4"/>
  <c r="L1278" i="4"/>
  <c r="H1018" i="3"/>
  <c r="G1019" i="3"/>
  <c r="J1018" i="3"/>
  <c r="I1019" i="3"/>
  <c r="K1019" i="3"/>
  <c r="I1019" i="2"/>
  <c r="J1018" i="2"/>
  <c r="K1019" i="2"/>
  <c r="G1019" i="2"/>
  <c r="L1018" i="2"/>
  <c r="H1018" i="2"/>
  <c r="Y1021" i="4" l="1"/>
  <c r="J1280" i="4"/>
  <c r="L1279" i="4"/>
  <c r="I1020" i="3"/>
  <c r="J1019" i="3"/>
  <c r="H1019" i="3"/>
  <c r="G1020" i="3"/>
  <c r="K1020" i="3"/>
  <c r="M1018" i="2"/>
  <c r="N1018" i="2" s="1"/>
  <c r="G1020" i="2"/>
  <c r="L1019" i="2"/>
  <c r="H1019" i="2"/>
  <c r="M1019" i="2"/>
  <c r="K1020" i="2"/>
  <c r="N1019" i="2"/>
  <c r="J1019" i="2"/>
  <c r="I1020" i="2"/>
  <c r="Y1022" i="4" l="1"/>
  <c r="J1281" i="4"/>
  <c r="L1280" i="4"/>
  <c r="H1020" i="3"/>
  <c r="G1021" i="3"/>
  <c r="K1021" i="3"/>
  <c r="J1020" i="3"/>
  <c r="I1021" i="3"/>
  <c r="K1021" i="2"/>
  <c r="G1021" i="2"/>
  <c r="L1020" i="2"/>
  <c r="M1020" i="2" s="1"/>
  <c r="N1020" i="2" s="1"/>
  <c r="H1020" i="2"/>
  <c r="J1020" i="2"/>
  <c r="I1021" i="2"/>
  <c r="Y1023" i="4" l="1"/>
  <c r="J1282" i="4"/>
  <c r="L1281" i="4"/>
  <c r="I1022" i="3"/>
  <c r="J1021" i="3"/>
  <c r="H1021" i="3"/>
  <c r="G1022" i="3"/>
  <c r="K1022" i="3"/>
  <c r="I1022" i="2"/>
  <c r="J1021" i="2"/>
  <c r="G1022" i="2"/>
  <c r="L1021" i="2"/>
  <c r="H1021" i="2"/>
  <c r="M1021" i="2"/>
  <c r="N1021" i="2" s="1"/>
  <c r="K1022" i="2"/>
  <c r="Y1024" i="4" l="1"/>
  <c r="J1283" i="4"/>
  <c r="L1282" i="4"/>
  <c r="K1023" i="3"/>
  <c r="J1022" i="3"/>
  <c r="I1023" i="3"/>
  <c r="H1022" i="3"/>
  <c r="G1023" i="3"/>
  <c r="K1023" i="2"/>
  <c r="H1022" i="2"/>
  <c r="G1023" i="2"/>
  <c r="L1022" i="2"/>
  <c r="M1022" i="2" s="1"/>
  <c r="N1022" i="2" s="1"/>
  <c r="J1022" i="2"/>
  <c r="I1023" i="2"/>
  <c r="Y1025" i="4" l="1"/>
  <c r="J1284" i="4"/>
  <c r="L1283" i="4"/>
  <c r="H1023" i="3"/>
  <c r="G1024" i="3"/>
  <c r="I1024" i="3"/>
  <c r="J1023" i="3"/>
  <c r="K1024" i="3"/>
  <c r="J1023" i="2"/>
  <c r="I1024" i="2"/>
  <c r="G1024" i="2"/>
  <c r="L1023" i="2"/>
  <c r="H1023" i="2"/>
  <c r="M1023" i="2"/>
  <c r="N1023" i="2" s="1"/>
  <c r="K1024" i="2"/>
  <c r="Y1026" i="4" l="1"/>
  <c r="J1285" i="4"/>
  <c r="L1284" i="4"/>
  <c r="H1024" i="3"/>
  <c r="G1025" i="3"/>
  <c r="K1025" i="3"/>
  <c r="J1024" i="3"/>
  <c r="I1025" i="3"/>
  <c r="I1025" i="2"/>
  <c r="J1024" i="2"/>
  <c r="H1024" i="2"/>
  <c r="G1025" i="2"/>
  <c r="L1024" i="2"/>
  <c r="K1025" i="2"/>
  <c r="Y1027" i="4" l="1"/>
  <c r="J1286" i="4"/>
  <c r="L1285" i="4"/>
  <c r="I1026" i="3"/>
  <c r="J1025" i="3"/>
  <c r="H1025" i="3"/>
  <c r="G1026" i="3"/>
  <c r="K1026" i="3"/>
  <c r="H1025" i="2"/>
  <c r="L1025" i="2"/>
  <c r="G1026" i="2"/>
  <c r="K1026" i="2"/>
  <c r="M1025" i="2"/>
  <c r="N1025" i="2" s="1"/>
  <c r="J1025" i="2"/>
  <c r="I1026" i="2"/>
  <c r="M1024" i="2"/>
  <c r="N1024" i="2" s="1"/>
  <c r="Y1028" i="4" l="1"/>
  <c r="J1287" i="4"/>
  <c r="L1286" i="4"/>
  <c r="H1026" i="3"/>
  <c r="G1027" i="3"/>
  <c r="J1026" i="3"/>
  <c r="I1027" i="3"/>
  <c r="K1027" i="3"/>
  <c r="I1027" i="2"/>
  <c r="J1026" i="2"/>
  <c r="M1026" i="2"/>
  <c r="N1026" i="2" s="1"/>
  <c r="K1027" i="2"/>
  <c r="G1027" i="2"/>
  <c r="L1026" i="2"/>
  <c r="H1026" i="2"/>
  <c r="Y1029" i="4" l="1"/>
  <c r="J1288" i="4"/>
  <c r="L1287" i="4"/>
  <c r="I1028" i="3"/>
  <c r="J1027" i="3"/>
  <c r="H1027" i="3"/>
  <c r="G1028" i="3"/>
  <c r="K1028" i="3"/>
  <c r="K1028" i="2"/>
  <c r="I1028" i="2"/>
  <c r="J1027" i="2"/>
  <c r="H1027" i="2"/>
  <c r="G1028" i="2"/>
  <c r="L1027" i="2"/>
  <c r="M1027" i="2" s="1"/>
  <c r="N1027" i="2" s="1"/>
  <c r="Y1030" i="4" l="1"/>
  <c r="J1289" i="4"/>
  <c r="L1288" i="4"/>
  <c r="H1028" i="3"/>
  <c r="G1029" i="3"/>
  <c r="K1029" i="3"/>
  <c r="J1028" i="3"/>
  <c r="I1029" i="3"/>
  <c r="G1029" i="2"/>
  <c r="L1028" i="2"/>
  <c r="H1028" i="2"/>
  <c r="J1028" i="2"/>
  <c r="I1029" i="2"/>
  <c r="N1028" i="2"/>
  <c r="K1029" i="2"/>
  <c r="M1028" i="2"/>
  <c r="Y1031" i="4" l="1"/>
  <c r="J1290" i="4"/>
  <c r="L1289" i="4"/>
  <c r="H1029" i="3"/>
  <c r="G1030" i="3"/>
  <c r="K1030" i="3"/>
  <c r="I1030" i="3"/>
  <c r="J1029" i="3"/>
  <c r="K1030" i="2"/>
  <c r="I1030" i="2"/>
  <c r="J1029" i="2"/>
  <c r="G1030" i="2"/>
  <c r="L1029" i="2"/>
  <c r="H1029" i="2"/>
  <c r="Y1032" i="4" l="1"/>
  <c r="J1291" i="4"/>
  <c r="L1290" i="4"/>
  <c r="J1030" i="3"/>
  <c r="I1031" i="3"/>
  <c r="G1031" i="3"/>
  <c r="H1030" i="3"/>
  <c r="K1031" i="3"/>
  <c r="H1030" i="2"/>
  <c r="G1031" i="2"/>
  <c r="L1030" i="2"/>
  <c r="J1030" i="2"/>
  <c r="I1031" i="2"/>
  <c r="K1031" i="2"/>
  <c r="M1030" i="2"/>
  <c r="N1030" i="2" s="1"/>
  <c r="M1029" i="2"/>
  <c r="N1029" i="2" s="1"/>
  <c r="Y1033" i="4" l="1"/>
  <c r="J1292" i="4"/>
  <c r="L1291" i="4"/>
  <c r="K1032" i="3"/>
  <c r="I1032" i="3"/>
  <c r="J1031" i="3"/>
  <c r="H1031" i="3"/>
  <c r="G1032" i="3"/>
  <c r="K1032" i="2"/>
  <c r="G1032" i="2"/>
  <c r="L1031" i="2"/>
  <c r="M1031" i="2" s="1"/>
  <c r="N1031" i="2" s="1"/>
  <c r="H1031" i="2"/>
  <c r="J1031" i="2"/>
  <c r="I1032" i="2"/>
  <c r="Y1034" i="4" l="1"/>
  <c r="J1293" i="4"/>
  <c r="L1292" i="4"/>
  <c r="G1033" i="3"/>
  <c r="H1032" i="3"/>
  <c r="J1032" i="3"/>
  <c r="I1033" i="3"/>
  <c r="K1033" i="3"/>
  <c r="K1033" i="2"/>
  <c r="H1032" i="2"/>
  <c r="G1033" i="2"/>
  <c r="L1032" i="2"/>
  <c r="M1032" i="2" s="1"/>
  <c r="N1032" i="2" s="1"/>
  <c r="I1033" i="2"/>
  <c r="J1032" i="2"/>
  <c r="Y1035" i="4" l="1"/>
  <c r="J1294" i="4"/>
  <c r="L1293" i="4"/>
  <c r="K1034" i="3"/>
  <c r="H1033" i="3"/>
  <c r="G1034" i="3"/>
  <c r="I1034" i="3"/>
  <c r="J1033" i="3"/>
  <c r="J1033" i="2"/>
  <c r="I1034" i="2"/>
  <c r="H1033" i="2"/>
  <c r="G1034" i="2"/>
  <c r="L1033" i="2"/>
  <c r="K1034" i="2"/>
  <c r="Y1036" i="4" l="1"/>
  <c r="J1295" i="4"/>
  <c r="L1294" i="4"/>
  <c r="J1034" i="3"/>
  <c r="I1035" i="3"/>
  <c r="G1035" i="3"/>
  <c r="H1034" i="3"/>
  <c r="K1035" i="3"/>
  <c r="K1035" i="2"/>
  <c r="G1035" i="2"/>
  <c r="L1034" i="2"/>
  <c r="H1034" i="2"/>
  <c r="I1035" i="2"/>
  <c r="J1034" i="2"/>
  <c r="M1033" i="2"/>
  <c r="N1033" i="2" s="1"/>
  <c r="Y1037" i="4" l="1"/>
  <c r="J1296" i="4"/>
  <c r="L1295" i="4"/>
  <c r="K1036" i="3"/>
  <c r="I1036" i="3"/>
  <c r="J1035" i="3"/>
  <c r="H1035" i="3"/>
  <c r="G1036" i="3"/>
  <c r="H1035" i="2"/>
  <c r="G1036" i="2"/>
  <c r="L1035" i="2"/>
  <c r="K1036" i="2"/>
  <c r="M1035" i="2"/>
  <c r="I1036" i="2"/>
  <c r="N1035" i="2"/>
  <c r="J1035" i="2"/>
  <c r="M1034" i="2"/>
  <c r="N1034" i="2" s="1"/>
  <c r="Y1038" i="4" l="1"/>
  <c r="J1297" i="4"/>
  <c r="L1296" i="4"/>
  <c r="J1036" i="3"/>
  <c r="I1037" i="3"/>
  <c r="G1037" i="3"/>
  <c r="H1036" i="3"/>
  <c r="K1037" i="3"/>
  <c r="J1036" i="2"/>
  <c r="I1037" i="2"/>
  <c r="G1037" i="2"/>
  <c r="L1036" i="2"/>
  <c r="H1036" i="2"/>
  <c r="K1037" i="2"/>
  <c r="Y1039" i="4" l="1"/>
  <c r="J1298" i="4"/>
  <c r="L1297" i="4"/>
  <c r="I1038" i="3"/>
  <c r="J1037" i="3"/>
  <c r="K1038" i="3"/>
  <c r="H1037" i="3"/>
  <c r="G1038" i="3"/>
  <c r="I1038" i="2"/>
  <c r="J1037" i="2"/>
  <c r="M1036" i="2"/>
  <c r="N1036" i="2" s="1"/>
  <c r="G1038" i="2"/>
  <c r="L1037" i="2"/>
  <c r="H1037" i="2"/>
  <c r="K1038" i="2"/>
  <c r="Y1040" i="4" l="1"/>
  <c r="J1299" i="4"/>
  <c r="L1298" i="4"/>
  <c r="G1039" i="3"/>
  <c r="H1038" i="3"/>
  <c r="J1038" i="3"/>
  <c r="I1039" i="3"/>
  <c r="K1039" i="3"/>
  <c r="H1038" i="2"/>
  <c r="G1039" i="2"/>
  <c r="L1038" i="2"/>
  <c r="K1039" i="2"/>
  <c r="J1038" i="2"/>
  <c r="I1039" i="2"/>
  <c r="M1037" i="2"/>
  <c r="N1037" i="2" s="1"/>
  <c r="Y1041" i="4" l="1"/>
  <c r="J1300" i="4"/>
  <c r="L1299" i="4"/>
  <c r="K1040" i="3"/>
  <c r="H1039" i="3"/>
  <c r="G1040" i="3"/>
  <c r="I1040" i="3"/>
  <c r="J1039" i="3"/>
  <c r="M1038" i="2"/>
  <c r="N1038" i="2" s="1"/>
  <c r="G1040" i="2"/>
  <c r="L1039" i="2"/>
  <c r="H1039" i="2"/>
  <c r="M1039" i="2"/>
  <c r="N1039" i="2" s="1"/>
  <c r="K1040" i="2"/>
  <c r="J1039" i="2"/>
  <c r="I1040" i="2"/>
  <c r="Y1042" i="4" l="1"/>
  <c r="J1301" i="4"/>
  <c r="L1300" i="4"/>
  <c r="J1040" i="3"/>
  <c r="I1041" i="3"/>
  <c r="G1041" i="3"/>
  <c r="H1040" i="3"/>
  <c r="K1041" i="3"/>
  <c r="K1041" i="2"/>
  <c r="H1040" i="2"/>
  <c r="G1041" i="2"/>
  <c r="L1040" i="2"/>
  <c r="M1040" i="2" s="1"/>
  <c r="N1040" i="2" s="1"/>
  <c r="I1041" i="2"/>
  <c r="J1040" i="2"/>
  <c r="Y1043" i="4" l="1"/>
  <c r="J1302" i="4"/>
  <c r="L1301" i="4"/>
  <c r="I1042" i="3"/>
  <c r="J1041" i="3"/>
  <c r="K1042" i="3"/>
  <c r="H1041" i="3"/>
  <c r="G1042" i="3"/>
  <c r="H1041" i="2"/>
  <c r="L1041" i="2"/>
  <c r="G1042" i="2"/>
  <c r="K1042" i="2"/>
  <c r="M1041" i="2"/>
  <c r="N1041" i="2" s="1"/>
  <c r="J1041" i="2"/>
  <c r="I1042" i="2"/>
  <c r="Y1044" i="4" l="1"/>
  <c r="J1303" i="4"/>
  <c r="L1302" i="4"/>
  <c r="J1042" i="3"/>
  <c r="I1043" i="3"/>
  <c r="G1043" i="3"/>
  <c r="H1042" i="3"/>
  <c r="K1043" i="3"/>
  <c r="G1043" i="2"/>
  <c r="L1042" i="2"/>
  <c r="H1042" i="2"/>
  <c r="I1043" i="2"/>
  <c r="J1042" i="2"/>
  <c r="M1042" i="2"/>
  <c r="N1042" i="2" s="1"/>
  <c r="K1043" i="2"/>
  <c r="Y1045" i="4" l="1"/>
  <c r="J1304" i="4"/>
  <c r="L1303" i="4"/>
  <c r="K1044" i="3"/>
  <c r="I1044" i="3"/>
  <c r="J1043" i="3"/>
  <c r="H1043" i="3"/>
  <c r="G1044" i="3"/>
  <c r="K1044" i="2"/>
  <c r="M1043" i="2"/>
  <c r="I1044" i="2"/>
  <c r="N1043" i="2"/>
  <c r="J1043" i="2"/>
  <c r="H1043" i="2"/>
  <c r="G1044" i="2"/>
  <c r="L1043" i="2"/>
  <c r="Y1046" i="4" l="1"/>
  <c r="J1305" i="4"/>
  <c r="L1304" i="4"/>
  <c r="J1044" i="3"/>
  <c r="I1045" i="3"/>
  <c r="G1045" i="3"/>
  <c r="H1044" i="3"/>
  <c r="K1045" i="3"/>
  <c r="J1044" i="2"/>
  <c r="I1045" i="2"/>
  <c r="G1045" i="2"/>
  <c r="L1044" i="2"/>
  <c r="H1044" i="2"/>
  <c r="K1045" i="2"/>
  <c r="M1044" i="2"/>
  <c r="N1044" i="2" s="1"/>
  <c r="Y1047" i="4" l="1"/>
  <c r="J1306" i="4"/>
  <c r="L1305" i="4"/>
  <c r="I1046" i="3"/>
  <c r="J1045" i="3"/>
  <c r="K1046" i="3"/>
  <c r="H1045" i="3"/>
  <c r="G1046" i="3"/>
  <c r="I1046" i="2"/>
  <c r="J1045" i="2"/>
  <c r="K1046" i="2"/>
  <c r="G1046" i="2"/>
  <c r="L1045" i="2"/>
  <c r="M1045" i="2" s="1"/>
  <c r="N1045" i="2" s="1"/>
  <c r="H1045" i="2"/>
  <c r="Y1048" i="4" l="1"/>
  <c r="J1307" i="4"/>
  <c r="L1306" i="4"/>
  <c r="G1047" i="3"/>
  <c r="H1046" i="3"/>
  <c r="J1046" i="3"/>
  <c r="I1047" i="3"/>
  <c r="K1047" i="3"/>
  <c r="K1047" i="2"/>
  <c r="H1046" i="2"/>
  <c r="G1047" i="2"/>
  <c r="L1046" i="2"/>
  <c r="M1046" i="2" s="1"/>
  <c r="N1046" i="2" s="1"/>
  <c r="J1046" i="2"/>
  <c r="I1047" i="2"/>
  <c r="Y1049" i="4" l="1"/>
  <c r="J1308" i="4"/>
  <c r="L1307" i="4"/>
  <c r="K1048" i="3"/>
  <c r="H1047" i="3"/>
  <c r="G1048" i="3"/>
  <c r="I1048" i="3"/>
  <c r="J1047" i="3"/>
  <c r="J1047" i="2"/>
  <c r="I1048" i="2"/>
  <c r="G1048" i="2"/>
  <c r="L1047" i="2"/>
  <c r="H1047" i="2"/>
  <c r="M1047" i="2"/>
  <c r="N1047" i="2" s="1"/>
  <c r="K1048" i="2"/>
  <c r="Y1050" i="4" l="1"/>
  <c r="J1309" i="4"/>
  <c r="L1308" i="4"/>
  <c r="G1049" i="3"/>
  <c r="H1048" i="3"/>
  <c r="J1048" i="3"/>
  <c r="I1049" i="3"/>
  <c r="K1049" i="3"/>
  <c r="I1049" i="2"/>
  <c r="J1048" i="2"/>
  <c r="H1048" i="2"/>
  <c r="G1049" i="2"/>
  <c r="L1048" i="2"/>
  <c r="K1049" i="2"/>
  <c r="Y1051" i="4" l="1"/>
  <c r="J1310" i="4"/>
  <c r="L1309" i="4"/>
  <c r="K1050" i="3"/>
  <c r="I1050" i="3"/>
  <c r="J1049" i="3"/>
  <c r="H1049" i="3"/>
  <c r="G1050" i="3"/>
  <c r="K1050" i="2"/>
  <c r="H1049" i="2"/>
  <c r="G1050" i="2"/>
  <c r="L1049" i="2"/>
  <c r="M1049" i="2" s="1"/>
  <c r="N1049" i="2" s="1"/>
  <c r="M1048" i="2"/>
  <c r="N1048" i="2" s="1"/>
  <c r="J1049" i="2"/>
  <c r="I1050" i="2"/>
  <c r="Y1052" i="4" l="1"/>
  <c r="J1311" i="4"/>
  <c r="L1310" i="4"/>
  <c r="J1050" i="3"/>
  <c r="I1051" i="3"/>
  <c r="G1051" i="3"/>
  <c r="H1050" i="3"/>
  <c r="K1051" i="3"/>
  <c r="G1051" i="2"/>
  <c r="L1050" i="2"/>
  <c r="H1050" i="2"/>
  <c r="M1050" i="2"/>
  <c r="N1050" i="2" s="1"/>
  <c r="K1051" i="2"/>
  <c r="I1051" i="2"/>
  <c r="J1050" i="2"/>
  <c r="Y1053" i="4" l="1"/>
  <c r="J1312" i="4"/>
  <c r="L1311" i="4"/>
  <c r="I1052" i="3"/>
  <c r="J1051" i="3"/>
  <c r="K1052" i="3"/>
  <c r="H1051" i="3"/>
  <c r="G1052" i="3"/>
  <c r="I1052" i="2"/>
  <c r="J1051" i="2"/>
  <c r="H1051" i="2"/>
  <c r="G1052" i="2"/>
  <c r="L1051" i="2"/>
  <c r="K1052" i="2"/>
  <c r="Y1054" i="4" l="1"/>
  <c r="J1313" i="4"/>
  <c r="L1312" i="4"/>
  <c r="G1053" i="3"/>
  <c r="H1052" i="3"/>
  <c r="J1052" i="3"/>
  <c r="I1053" i="3"/>
  <c r="K1053" i="3"/>
  <c r="G1053" i="2"/>
  <c r="L1052" i="2"/>
  <c r="H1052" i="2"/>
  <c r="K1053" i="2"/>
  <c r="M1052" i="2"/>
  <c r="N1052" i="2" s="1"/>
  <c r="M1051" i="2"/>
  <c r="N1051" i="2" s="1"/>
  <c r="J1052" i="2"/>
  <c r="I1053" i="2"/>
  <c r="Y1055" i="4" l="1"/>
  <c r="J1314" i="4"/>
  <c r="L1313" i="4"/>
  <c r="I1054" i="3"/>
  <c r="J1053" i="3"/>
  <c r="H1053" i="3"/>
  <c r="G1054" i="3"/>
  <c r="K1054" i="3"/>
  <c r="M1053" i="2"/>
  <c r="K1054" i="2"/>
  <c r="I1054" i="2"/>
  <c r="N1053" i="2"/>
  <c r="J1053" i="2"/>
  <c r="G1054" i="2"/>
  <c r="L1053" i="2"/>
  <c r="H1053" i="2"/>
  <c r="Y1056" i="4" l="1"/>
  <c r="J1315" i="4"/>
  <c r="L1314" i="4"/>
  <c r="G1055" i="3"/>
  <c r="H1054" i="3"/>
  <c r="J1054" i="3"/>
  <c r="I1055" i="3"/>
  <c r="K1055" i="3"/>
  <c r="H1054" i="2"/>
  <c r="G1055" i="2"/>
  <c r="L1054" i="2"/>
  <c r="K1055" i="2"/>
  <c r="M1054" i="2"/>
  <c r="J1054" i="2"/>
  <c r="I1055" i="2"/>
  <c r="N1054" i="2"/>
  <c r="Y1057" i="4" l="1"/>
  <c r="J1316" i="4"/>
  <c r="L1315" i="4"/>
  <c r="I1056" i="3"/>
  <c r="J1055" i="3"/>
  <c r="K1056" i="3"/>
  <c r="H1055" i="3"/>
  <c r="G1056" i="3"/>
  <c r="J1055" i="2"/>
  <c r="I1056" i="2"/>
  <c r="G1056" i="2"/>
  <c r="L1055" i="2"/>
  <c r="H1055" i="2"/>
  <c r="M1055" i="2"/>
  <c r="N1055" i="2" s="1"/>
  <c r="K1056" i="2"/>
  <c r="Y1058" i="4" l="1"/>
  <c r="J1317" i="4"/>
  <c r="L1316" i="4"/>
  <c r="G1057" i="3"/>
  <c r="H1056" i="3"/>
  <c r="J1056" i="3"/>
  <c r="I1057" i="3"/>
  <c r="K1057" i="3"/>
  <c r="I1057" i="2"/>
  <c r="J1056" i="2"/>
  <c r="H1056" i="2"/>
  <c r="G1057" i="2"/>
  <c r="L1056" i="2"/>
  <c r="K1057" i="2"/>
  <c r="Y1059" i="4" l="1"/>
  <c r="J1318" i="4"/>
  <c r="L1317" i="4"/>
  <c r="I1058" i="3"/>
  <c r="J1057" i="3"/>
  <c r="K1058" i="3"/>
  <c r="H1057" i="3"/>
  <c r="G1058" i="3"/>
  <c r="H1057" i="2"/>
  <c r="L1057" i="2"/>
  <c r="G1058" i="2"/>
  <c r="K1058" i="2"/>
  <c r="M1057" i="2"/>
  <c r="N1057" i="2" s="1"/>
  <c r="M1056" i="2"/>
  <c r="N1056" i="2" s="1"/>
  <c r="J1057" i="2"/>
  <c r="I1058" i="2"/>
  <c r="Y1060" i="4" l="1"/>
  <c r="J1319" i="4"/>
  <c r="L1318" i="4"/>
  <c r="G1059" i="3"/>
  <c r="H1058" i="3"/>
  <c r="J1058" i="3"/>
  <c r="I1059" i="3"/>
  <c r="K1059" i="3"/>
  <c r="G1059" i="2"/>
  <c r="L1058" i="2"/>
  <c r="H1058" i="2"/>
  <c r="M1058" i="2"/>
  <c r="N1058" i="2" s="1"/>
  <c r="K1059" i="2"/>
  <c r="I1059" i="2"/>
  <c r="J1058" i="2"/>
  <c r="Y1061" i="4" l="1"/>
  <c r="J1320" i="4"/>
  <c r="L1319" i="4"/>
  <c r="I1060" i="3"/>
  <c r="J1059" i="3"/>
  <c r="H1059" i="3"/>
  <c r="G1060" i="3"/>
  <c r="K1060" i="3"/>
  <c r="K1060" i="2"/>
  <c r="H1059" i="2"/>
  <c r="G1060" i="2"/>
  <c r="L1059" i="2"/>
  <c r="I1060" i="2"/>
  <c r="J1059" i="2"/>
  <c r="Y1062" i="4" l="1"/>
  <c r="J1321" i="4"/>
  <c r="L1320" i="4"/>
  <c r="K1061" i="3"/>
  <c r="J1060" i="3"/>
  <c r="I1061" i="3"/>
  <c r="G1061" i="3"/>
  <c r="H1060" i="3"/>
  <c r="J1060" i="2"/>
  <c r="I1061" i="2"/>
  <c r="M1059" i="2"/>
  <c r="N1059" i="2" s="1"/>
  <c r="G1061" i="2"/>
  <c r="L1060" i="2"/>
  <c r="H1060" i="2"/>
  <c r="K1061" i="2"/>
  <c r="Y1063" i="4" l="1"/>
  <c r="J1322" i="4"/>
  <c r="L1321" i="4"/>
  <c r="H1061" i="3"/>
  <c r="G1062" i="3"/>
  <c r="I1062" i="3"/>
  <c r="J1061" i="3"/>
  <c r="K1062" i="3"/>
  <c r="G1062" i="2"/>
  <c r="L1061" i="2"/>
  <c r="H1061" i="2"/>
  <c r="M1060" i="2"/>
  <c r="N1060" i="2" s="1"/>
  <c r="I1062" i="2"/>
  <c r="J1061" i="2"/>
  <c r="K1062" i="2"/>
  <c r="Y1064" i="4" l="1"/>
  <c r="J1323" i="4"/>
  <c r="L1322" i="4"/>
  <c r="K1063" i="3"/>
  <c r="G1063" i="3"/>
  <c r="H1062" i="3"/>
  <c r="J1062" i="3"/>
  <c r="I1063" i="3"/>
  <c r="J1062" i="2"/>
  <c r="I1063" i="2"/>
  <c r="N1062" i="2"/>
  <c r="M1061" i="2"/>
  <c r="N1061" i="2" s="1"/>
  <c r="H1062" i="2"/>
  <c r="G1063" i="2"/>
  <c r="L1062" i="2"/>
  <c r="K1063" i="2"/>
  <c r="M1062" i="2"/>
  <c r="Y1065" i="4" l="1"/>
  <c r="J1324" i="4"/>
  <c r="L1323" i="4"/>
  <c r="H1063" i="3"/>
  <c r="G1064" i="3"/>
  <c r="I1064" i="3"/>
  <c r="J1063" i="3"/>
  <c r="K1064" i="3"/>
  <c r="G1064" i="2"/>
  <c r="L1063" i="2"/>
  <c r="H1063" i="2"/>
  <c r="J1063" i="2"/>
  <c r="I1064" i="2"/>
  <c r="M1063" i="2"/>
  <c r="N1063" i="2" s="1"/>
  <c r="K1064" i="2"/>
  <c r="Y1066" i="4" l="1"/>
  <c r="J1325" i="4"/>
  <c r="L1324" i="4"/>
  <c r="G1065" i="3"/>
  <c r="H1064" i="3"/>
  <c r="K1065" i="3"/>
  <c r="J1064" i="3"/>
  <c r="I1065" i="3"/>
  <c r="I1065" i="2"/>
  <c r="J1064" i="2"/>
  <c r="H1064" i="2"/>
  <c r="G1065" i="2"/>
  <c r="L1064" i="2"/>
  <c r="K1065" i="2"/>
  <c r="Y1067" i="4" l="1"/>
  <c r="J1326" i="4"/>
  <c r="L1325" i="4"/>
  <c r="I1066" i="3"/>
  <c r="J1065" i="3"/>
  <c r="K1066" i="3"/>
  <c r="H1065" i="3"/>
  <c r="G1066" i="3"/>
  <c r="H1065" i="2"/>
  <c r="G1066" i="2"/>
  <c r="L1065" i="2"/>
  <c r="K1066" i="2"/>
  <c r="M1065" i="2"/>
  <c r="N1065" i="2" s="1"/>
  <c r="M1064" i="2"/>
  <c r="N1064" i="2" s="1"/>
  <c r="J1065" i="2"/>
  <c r="I1066" i="2"/>
  <c r="Y1068" i="4" l="1"/>
  <c r="J1327" i="4"/>
  <c r="L1326" i="4"/>
  <c r="G1067" i="3"/>
  <c r="H1066" i="3"/>
  <c r="J1066" i="3"/>
  <c r="I1067" i="3"/>
  <c r="K1067" i="3"/>
  <c r="K1067" i="2"/>
  <c r="G1067" i="2"/>
  <c r="L1066" i="2"/>
  <c r="H1066" i="2"/>
  <c r="I1067" i="2"/>
  <c r="J1066" i="2"/>
  <c r="Y1069" i="4" l="1"/>
  <c r="J1328" i="4"/>
  <c r="L1327" i="4"/>
  <c r="K1068" i="3"/>
  <c r="H1067" i="3"/>
  <c r="G1068" i="3"/>
  <c r="I1068" i="3"/>
  <c r="J1067" i="3"/>
  <c r="M1066" i="2"/>
  <c r="N1066" i="2" s="1"/>
  <c r="H1067" i="2"/>
  <c r="G1068" i="2"/>
  <c r="L1067" i="2"/>
  <c r="M1067" i="2" s="1"/>
  <c r="N1067" i="2" s="1"/>
  <c r="I1068" i="2"/>
  <c r="J1067" i="2"/>
  <c r="K1068" i="2"/>
  <c r="Y1070" i="4" l="1"/>
  <c r="J1329" i="4"/>
  <c r="L1328" i="4"/>
  <c r="J1068" i="3"/>
  <c r="I1069" i="3"/>
  <c r="G1069" i="3"/>
  <c r="H1068" i="3"/>
  <c r="K1069" i="3"/>
  <c r="G1069" i="2"/>
  <c r="L1068" i="2"/>
  <c r="H1068" i="2"/>
  <c r="J1068" i="2"/>
  <c r="I1069" i="2"/>
  <c r="K1069" i="2"/>
  <c r="Y1071" i="4" l="1"/>
  <c r="J1330" i="4"/>
  <c r="L1329" i="4"/>
  <c r="K1070" i="3"/>
  <c r="I1070" i="3"/>
  <c r="J1069" i="3"/>
  <c r="H1069" i="3"/>
  <c r="G1070" i="3"/>
  <c r="M1068" i="2"/>
  <c r="N1068" i="2" s="1"/>
  <c r="G1070" i="2"/>
  <c r="L1069" i="2"/>
  <c r="H1069" i="2"/>
  <c r="I1070" i="2"/>
  <c r="J1069" i="2"/>
  <c r="K1070" i="2"/>
  <c r="Y1072" i="4" l="1"/>
  <c r="J1331" i="4"/>
  <c r="L1330" i="4"/>
  <c r="G1071" i="3"/>
  <c r="H1070" i="3"/>
  <c r="J1070" i="3"/>
  <c r="I1071" i="3"/>
  <c r="K1071" i="3"/>
  <c r="J1070" i="2"/>
  <c r="I1071" i="2"/>
  <c r="H1070" i="2"/>
  <c r="G1071" i="2"/>
  <c r="L1070" i="2"/>
  <c r="K1071" i="2"/>
  <c r="M1069" i="2"/>
  <c r="N1069" i="2" s="1"/>
  <c r="Y1073" i="4" l="1"/>
  <c r="J1332" i="4"/>
  <c r="L1331" i="4"/>
  <c r="K1072" i="3"/>
  <c r="H1071" i="3"/>
  <c r="G1072" i="3"/>
  <c r="I1072" i="3"/>
  <c r="J1071" i="3"/>
  <c r="G1072" i="2"/>
  <c r="L1071" i="2"/>
  <c r="H1071" i="2"/>
  <c r="J1071" i="2"/>
  <c r="I1072" i="2"/>
  <c r="M1070" i="2"/>
  <c r="N1070" i="2" s="1"/>
  <c r="K1072" i="2"/>
  <c r="Y1074" i="4" l="1"/>
  <c r="J1333" i="4"/>
  <c r="L1332" i="4"/>
  <c r="G1073" i="3"/>
  <c r="H1072" i="3"/>
  <c r="J1072" i="3"/>
  <c r="I1073" i="3"/>
  <c r="K1073" i="3"/>
  <c r="H1072" i="2"/>
  <c r="G1073" i="2"/>
  <c r="L1072" i="2"/>
  <c r="I1073" i="2"/>
  <c r="J1072" i="2"/>
  <c r="K1073" i="2"/>
  <c r="M1071" i="2"/>
  <c r="N1071" i="2" s="1"/>
  <c r="Y1075" i="4" l="1"/>
  <c r="J1334" i="4"/>
  <c r="L1333" i="4"/>
  <c r="K1074" i="3"/>
  <c r="H1073" i="3"/>
  <c r="G1074" i="3"/>
  <c r="I1074" i="3"/>
  <c r="J1073" i="3"/>
  <c r="J1073" i="2"/>
  <c r="I1074" i="2"/>
  <c r="H1073" i="2"/>
  <c r="L1073" i="2"/>
  <c r="M1073" i="2" s="1"/>
  <c r="N1073" i="2" s="1"/>
  <c r="G1074" i="2"/>
  <c r="M1072" i="2"/>
  <c r="N1072" i="2" s="1"/>
  <c r="K1074" i="2"/>
  <c r="Y1076" i="4" l="1"/>
  <c r="J1335" i="4"/>
  <c r="L1334" i="4"/>
  <c r="J1074" i="3"/>
  <c r="I1075" i="3"/>
  <c r="G1075" i="3"/>
  <c r="H1074" i="3"/>
  <c r="K1075" i="3"/>
  <c r="I1075" i="2"/>
  <c r="J1074" i="2"/>
  <c r="G1075" i="2"/>
  <c r="L1074" i="2"/>
  <c r="H1074" i="2"/>
  <c r="M1074" i="2"/>
  <c r="N1074" i="2" s="1"/>
  <c r="K1075" i="2"/>
  <c r="Y1077" i="4" l="1"/>
  <c r="J1336" i="4"/>
  <c r="L1335" i="4"/>
  <c r="K1076" i="3"/>
  <c r="I1076" i="3"/>
  <c r="J1075" i="3"/>
  <c r="H1075" i="3"/>
  <c r="G1076" i="3"/>
  <c r="K1076" i="2"/>
  <c r="H1075" i="2"/>
  <c r="G1076" i="2"/>
  <c r="L1075" i="2"/>
  <c r="M1075" i="2" s="1"/>
  <c r="N1075" i="2" s="1"/>
  <c r="I1076" i="2"/>
  <c r="J1075" i="2"/>
  <c r="Y1078" i="4" l="1"/>
  <c r="J1337" i="4"/>
  <c r="L1336" i="4"/>
  <c r="G1077" i="3"/>
  <c r="H1076" i="3"/>
  <c r="J1076" i="3"/>
  <c r="I1077" i="3"/>
  <c r="K1077" i="3"/>
  <c r="J1076" i="2"/>
  <c r="I1077" i="2"/>
  <c r="G1077" i="2"/>
  <c r="L1076" i="2"/>
  <c r="H1076" i="2"/>
  <c r="K1077" i="2"/>
  <c r="Y1079" i="4" l="1"/>
  <c r="J1338" i="4"/>
  <c r="L1337" i="4"/>
  <c r="K1078" i="3"/>
  <c r="H1077" i="3"/>
  <c r="G1078" i="3"/>
  <c r="I1078" i="3"/>
  <c r="J1077" i="3"/>
  <c r="G1078" i="2"/>
  <c r="L1077" i="2"/>
  <c r="H1077" i="2"/>
  <c r="I1078" i="2"/>
  <c r="J1077" i="2"/>
  <c r="M1077" i="2"/>
  <c r="N1077" i="2" s="1"/>
  <c r="K1078" i="2"/>
  <c r="M1076" i="2"/>
  <c r="N1076" i="2" s="1"/>
  <c r="Y1080" i="4" l="1"/>
  <c r="J1339" i="4"/>
  <c r="L1338" i="4"/>
  <c r="J1078" i="3"/>
  <c r="I1079" i="3"/>
  <c r="G1079" i="3"/>
  <c r="H1078" i="3"/>
  <c r="K1079" i="3"/>
  <c r="K1079" i="2"/>
  <c r="M1078" i="2"/>
  <c r="J1078" i="2"/>
  <c r="I1079" i="2"/>
  <c r="N1078" i="2"/>
  <c r="H1078" i="2"/>
  <c r="G1079" i="2"/>
  <c r="L1078" i="2"/>
  <c r="Y1081" i="4" l="1"/>
  <c r="J1340" i="4"/>
  <c r="L1339" i="4"/>
  <c r="I1080" i="3"/>
  <c r="J1079" i="3"/>
  <c r="K1080" i="3"/>
  <c r="H1079" i="3"/>
  <c r="G1080" i="3"/>
  <c r="K1080" i="2"/>
  <c r="J1079" i="2"/>
  <c r="I1080" i="2"/>
  <c r="G1080" i="2"/>
  <c r="L1079" i="2"/>
  <c r="H1079" i="2"/>
  <c r="Y1082" i="4" l="1"/>
  <c r="J1341" i="4"/>
  <c r="L1340" i="4"/>
  <c r="G1081" i="3"/>
  <c r="H1080" i="3"/>
  <c r="J1080" i="3"/>
  <c r="I1081" i="3"/>
  <c r="K1081" i="3"/>
  <c r="H1080" i="2"/>
  <c r="G1081" i="2"/>
  <c r="L1080" i="2"/>
  <c r="I1081" i="2"/>
  <c r="J1080" i="2"/>
  <c r="K1081" i="2"/>
  <c r="M1079" i="2"/>
  <c r="N1079" i="2" s="1"/>
  <c r="Y1083" i="4" l="1"/>
  <c r="J1342" i="4"/>
  <c r="L1341" i="4"/>
  <c r="I1082" i="3"/>
  <c r="J1081" i="3"/>
  <c r="H1081" i="3"/>
  <c r="G1082" i="3"/>
  <c r="K1082" i="3"/>
  <c r="K1082" i="2"/>
  <c r="H1081" i="2"/>
  <c r="G1082" i="2"/>
  <c r="L1081" i="2"/>
  <c r="J1081" i="2"/>
  <c r="I1082" i="2"/>
  <c r="M1080" i="2"/>
  <c r="N1080" i="2" s="1"/>
  <c r="Y1084" i="4" l="1"/>
  <c r="J1343" i="4"/>
  <c r="L1342" i="4"/>
  <c r="K1083" i="3"/>
  <c r="J1082" i="3"/>
  <c r="I1083" i="3"/>
  <c r="G1083" i="3"/>
  <c r="H1082" i="3"/>
  <c r="I1083" i="2"/>
  <c r="J1082" i="2"/>
  <c r="G1083" i="2"/>
  <c r="L1082" i="2"/>
  <c r="M1082" i="2" s="1"/>
  <c r="N1082" i="2" s="1"/>
  <c r="H1082" i="2"/>
  <c r="M1081" i="2"/>
  <c r="N1081" i="2" s="1"/>
  <c r="K1083" i="2"/>
  <c r="Y1085" i="4" l="1"/>
  <c r="J1344" i="4"/>
  <c r="L1343" i="4"/>
  <c r="H1083" i="3"/>
  <c r="G1084" i="3"/>
  <c r="I1084" i="3"/>
  <c r="J1083" i="3"/>
  <c r="K1084" i="3"/>
  <c r="H1083" i="2"/>
  <c r="G1084" i="2"/>
  <c r="L1083" i="2"/>
  <c r="I1084" i="2"/>
  <c r="J1083" i="2"/>
  <c r="K1084" i="2"/>
  <c r="Y1086" i="4" l="1"/>
  <c r="J1345" i="4"/>
  <c r="L1344" i="4"/>
  <c r="K1085" i="3"/>
  <c r="G1085" i="3"/>
  <c r="H1084" i="3"/>
  <c r="J1084" i="3"/>
  <c r="I1085" i="3"/>
  <c r="G1085" i="2"/>
  <c r="L1084" i="2"/>
  <c r="H1084" i="2"/>
  <c r="J1084" i="2"/>
  <c r="I1085" i="2"/>
  <c r="K1085" i="2"/>
  <c r="M1084" i="2"/>
  <c r="N1084" i="2" s="1"/>
  <c r="M1083" i="2"/>
  <c r="N1083" i="2" s="1"/>
  <c r="Y1087" i="4" l="1"/>
  <c r="J1346" i="4"/>
  <c r="L1345" i="4"/>
  <c r="I1086" i="3"/>
  <c r="J1085" i="3"/>
  <c r="H1085" i="3"/>
  <c r="G1086" i="3"/>
  <c r="K1086" i="3"/>
  <c r="I1086" i="2"/>
  <c r="J1085" i="2"/>
  <c r="M1085" i="2"/>
  <c r="N1085" i="2" s="1"/>
  <c r="K1086" i="2"/>
  <c r="G1086" i="2"/>
  <c r="L1085" i="2"/>
  <c r="H1085" i="2"/>
  <c r="Y1088" i="4" l="1"/>
  <c r="J1347" i="4"/>
  <c r="L1346" i="4"/>
  <c r="K1087" i="3"/>
  <c r="J1086" i="3"/>
  <c r="I1087" i="3"/>
  <c r="G1087" i="3"/>
  <c r="H1086" i="3"/>
  <c r="H1086" i="2"/>
  <c r="G1087" i="2"/>
  <c r="L1086" i="2"/>
  <c r="J1086" i="2"/>
  <c r="I1087" i="2"/>
  <c r="K1087" i="2"/>
  <c r="M1086" i="2"/>
  <c r="N1086" i="2" s="1"/>
  <c r="Y1089" i="4" l="1"/>
  <c r="J1348" i="4"/>
  <c r="L1347" i="4"/>
  <c r="H1087" i="3"/>
  <c r="G1088" i="3"/>
  <c r="I1088" i="3"/>
  <c r="J1087" i="3"/>
  <c r="K1088" i="3"/>
  <c r="M1087" i="2"/>
  <c r="N1087" i="2" s="1"/>
  <c r="K1088" i="2"/>
  <c r="J1087" i="2"/>
  <c r="I1088" i="2"/>
  <c r="G1088" i="2"/>
  <c r="L1087" i="2"/>
  <c r="H1087" i="2"/>
  <c r="Y1090" i="4" l="1"/>
  <c r="J1349" i="4"/>
  <c r="L1348" i="4"/>
  <c r="K1089" i="3"/>
  <c r="G1089" i="3"/>
  <c r="H1088" i="3"/>
  <c r="J1088" i="3"/>
  <c r="I1089" i="3"/>
  <c r="H1088" i="2"/>
  <c r="G1089" i="2"/>
  <c r="L1088" i="2"/>
  <c r="I1089" i="2"/>
  <c r="J1088" i="2"/>
  <c r="K1089" i="2"/>
  <c r="M1088" i="2"/>
  <c r="N1088" i="2" s="1"/>
  <c r="Y1091" i="4" l="1"/>
  <c r="J1350" i="4"/>
  <c r="L1349" i="4"/>
  <c r="I1090" i="3"/>
  <c r="J1089" i="3"/>
  <c r="H1089" i="3"/>
  <c r="G1090" i="3"/>
  <c r="K1090" i="3"/>
  <c r="K1090" i="2"/>
  <c r="H1089" i="2"/>
  <c r="L1089" i="2"/>
  <c r="G1090" i="2"/>
  <c r="J1089" i="2"/>
  <c r="I1090" i="2"/>
  <c r="Y1092" i="4" l="1"/>
  <c r="J1351" i="4"/>
  <c r="L1350" i="4"/>
  <c r="K1091" i="3"/>
  <c r="G1091" i="3"/>
  <c r="H1090" i="3"/>
  <c r="J1090" i="3"/>
  <c r="I1091" i="3"/>
  <c r="K1091" i="2"/>
  <c r="G1091" i="2"/>
  <c r="L1090" i="2"/>
  <c r="H1090" i="2"/>
  <c r="I1091" i="2"/>
  <c r="J1090" i="2"/>
  <c r="M1089" i="2"/>
  <c r="N1089" i="2" s="1"/>
  <c r="Y1093" i="4" l="1"/>
  <c r="J1352" i="4"/>
  <c r="L1351" i="4"/>
  <c r="H1091" i="3"/>
  <c r="G1092" i="3"/>
  <c r="I1092" i="3"/>
  <c r="J1091" i="3"/>
  <c r="K1092" i="3"/>
  <c r="I1092" i="2"/>
  <c r="J1091" i="2"/>
  <c r="H1091" i="2"/>
  <c r="L1091" i="2"/>
  <c r="G1092" i="2"/>
  <c r="K1092" i="2"/>
  <c r="M1090" i="2"/>
  <c r="N1090" i="2" s="1"/>
  <c r="Y1094" i="4" l="1"/>
  <c r="J1353" i="4"/>
  <c r="L1352" i="4"/>
  <c r="K1093" i="3"/>
  <c r="G1093" i="3"/>
  <c r="H1092" i="3"/>
  <c r="J1092" i="3"/>
  <c r="I1093" i="3"/>
  <c r="I1093" i="2"/>
  <c r="J1092" i="2"/>
  <c r="M1091" i="2"/>
  <c r="N1091" i="2" s="1"/>
  <c r="L1092" i="2"/>
  <c r="M1092" i="2" s="1"/>
  <c r="N1092" i="2" s="1"/>
  <c r="G1093" i="2"/>
  <c r="H1092" i="2"/>
  <c r="K1093" i="2"/>
  <c r="Y1095" i="4" l="1"/>
  <c r="J1354" i="4"/>
  <c r="L1353" i="4"/>
  <c r="I1094" i="3"/>
  <c r="J1093" i="3"/>
  <c r="H1093" i="3"/>
  <c r="G1094" i="3"/>
  <c r="K1094" i="3"/>
  <c r="I1094" i="2"/>
  <c r="J1093" i="2"/>
  <c r="H1093" i="2"/>
  <c r="G1094" i="2"/>
  <c r="L1093" i="2"/>
  <c r="K1094" i="2"/>
  <c r="Y1096" i="4" l="1"/>
  <c r="J1355" i="4"/>
  <c r="L1354" i="4"/>
  <c r="K1095" i="3"/>
  <c r="J1094" i="3"/>
  <c r="I1095" i="3"/>
  <c r="G1095" i="3"/>
  <c r="H1094" i="3"/>
  <c r="K1095" i="2"/>
  <c r="G1095" i="2"/>
  <c r="H1094" i="2"/>
  <c r="L1094" i="2"/>
  <c r="J1094" i="2"/>
  <c r="I1095" i="2"/>
  <c r="M1093" i="2"/>
  <c r="N1093" i="2" s="1"/>
  <c r="Y1097" i="4" l="1"/>
  <c r="J1356" i="4"/>
  <c r="L1355" i="4"/>
  <c r="H1095" i="3"/>
  <c r="G1096" i="3"/>
  <c r="I1096" i="3"/>
  <c r="J1095" i="3"/>
  <c r="K1096" i="3"/>
  <c r="M1094" i="2"/>
  <c r="N1094" i="2" s="1"/>
  <c r="K1096" i="2"/>
  <c r="L1095" i="2"/>
  <c r="G1096" i="2"/>
  <c r="H1095" i="2"/>
  <c r="I1096" i="2"/>
  <c r="J1095" i="2"/>
  <c r="Y1098" i="4" l="1"/>
  <c r="J1357" i="4"/>
  <c r="L1356" i="4"/>
  <c r="K1097" i="3"/>
  <c r="G1097" i="3"/>
  <c r="H1096" i="3"/>
  <c r="J1096" i="3"/>
  <c r="I1097" i="3"/>
  <c r="L1096" i="2"/>
  <c r="G1097" i="2"/>
  <c r="H1096" i="2"/>
  <c r="M1096" i="2"/>
  <c r="N1096" i="2" s="1"/>
  <c r="K1097" i="2"/>
  <c r="M1095" i="2"/>
  <c r="N1095" i="2" s="1"/>
  <c r="I1097" i="2"/>
  <c r="J1096" i="2"/>
  <c r="Y1099" i="4" l="1"/>
  <c r="J1358" i="4"/>
  <c r="L1357" i="4"/>
  <c r="H1097" i="3"/>
  <c r="G1098" i="3"/>
  <c r="I1098" i="3"/>
  <c r="J1097" i="3"/>
  <c r="K1098" i="3"/>
  <c r="K1098" i="2"/>
  <c r="G1098" i="2"/>
  <c r="L1097" i="2"/>
  <c r="H1097" i="2"/>
  <c r="I1098" i="2"/>
  <c r="J1097" i="2"/>
  <c r="Y1100" i="4" l="1"/>
  <c r="L1358" i="4"/>
  <c r="J1359" i="4"/>
  <c r="K1099" i="3"/>
  <c r="G1099" i="3"/>
  <c r="H1098" i="3"/>
  <c r="J1098" i="3"/>
  <c r="I1099" i="3"/>
  <c r="J1098" i="2"/>
  <c r="I1099" i="2"/>
  <c r="M1097" i="2"/>
  <c r="N1097" i="2" s="1"/>
  <c r="K1099" i="2"/>
  <c r="M1098" i="2"/>
  <c r="N1098" i="2" s="1"/>
  <c r="G1099" i="2"/>
  <c r="H1098" i="2"/>
  <c r="L1098" i="2"/>
  <c r="Y1101" i="4" l="1"/>
  <c r="J1360" i="4"/>
  <c r="L1359" i="4"/>
  <c r="H1099" i="3"/>
  <c r="G1100" i="3"/>
  <c r="I1100" i="3"/>
  <c r="J1099" i="3"/>
  <c r="K1100" i="3"/>
  <c r="L1099" i="2"/>
  <c r="G1100" i="2"/>
  <c r="H1099" i="2"/>
  <c r="J1099" i="2"/>
  <c r="I1100" i="2"/>
  <c r="K1100" i="2"/>
  <c r="Y1102" i="4" l="1"/>
  <c r="J1361" i="4"/>
  <c r="L1360" i="4"/>
  <c r="K1101" i="3"/>
  <c r="G1101" i="3"/>
  <c r="H1100" i="3"/>
  <c r="J1100" i="3"/>
  <c r="I1101" i="3"/>
  <c r="K1101" i="2"/>
  <c r="L1100" i="2"/>
  <c r="G1101" i="2"/>
  <c r="H1100" i="2"/>
  <c r="I1101" i="2"/>
  <c r="J1100" i="2"/>
  <c r="M1099" i="2"/>
  <c r="N1099" i="2" s="1"/>
  <c r="Y1103" i="4" l="1"/>
  <c r="J1362" i="4"/>
  <c r="L1361" i="4"/>
  <c r="H1101" i="3"/>
  <c r="G1102" i="3"/>
  <c r="I1102" i="3"/>
  <c r="J1101" i="3"/>
  <c r="K1102" i="3"/>
  <c r="I1102" i="2"/>
  <c r="J1101" i="2"/>
  <c r="K1102" i="2"/>
  <c r="M1101" i="2"/>
  <c r="N1101" i="2" s="1"/>
  <c r="H1101" i="2"/>
  <c r="G1102" i="2"/>
  <c r="L1101" i="2"/>
  <c r="M1100" i="2"/>
  <c r="N1100" i="2" s="1"/>
  <c r="Y1104" i="4" l="1"/>
  <c r="J1363" i="4"/>
  <c r="L1362" i="4"/>
  <c r="G1103" i="3"/>
  <c r="H1102" i="3"/>
  <c r="K1103" i="3"/>
  <c r="I1103" i="3"/>
  <c r="J1102" i="3"/>
  <c r="K1103" i="2"/>
  <c r="J1102" i="2"/>
  <c r="I1103" i="2"/>
  <c r="G1103" i="2"/>
  <c r="H1102" i="2"/>
  <c r="L1102" i="2"/>
  <c r="M1102" i="2" s="1"/>
  <c r="N1102" i="2" s="1"/>
  <c r="Y1105" i="4" l="1"/>
  <c r="J1364" i="4"/>
  <c r="L1363" i="4"/>
  <c r="I1104" i="3"/>
  <c r="J1103" i="3"/>
  <c r="K1104" i="3"/>
  <c r="G1104" i="3"/>
  <c r="H1103" i="3"/>
  <c r="I1104" i="2"/>
  <c r="J1103" i="2"/>
  <c r="K1104" i="2"/>
  <c r="L1103" i="2"/>
  <c r="M1103" i="2" s="1"/>
  <c r="N1103" i="2" s="1"/>
  <c r="G1104" i="2"/>
  <c r="H1103" i="2"/>
  <c r="Y1106" i="4" l="1"/>
  <c r="J1365" i="4"/>
  <c r="L1364" i="4"/>
  <c r="G1105" i="3"/>
  <c r="H1104" i="3"/>
  <c r="K1105" i="3"/>
  <c r="I1105" i="3"/>
  <c r="J1104" i="3"/>
  <c r="L1104" i="2"/>
  <c r="G1105" i="2"/>
  <c r="H1104" i="2"/>
  <c r="M1104" i="2"/>
  <c r="K1105" i="2"/>
  <c r="N1104" i="2"/>
  <c r="I1105" i="2"/>
  <c r="J1104" i="2"/>
  <c r="Y1107" i="4" l="1"/>
  <c r="J1366" i="4"/>
  <c r="L1365" i="4"/>
  <c r="I1106" i="3"/>
  <c r="J1105" i="3"/>
  <c r="K1106" i="3"/>
  <c r="G1106" i="3"/>
  <c r="H1105" i="3"/>
  <c r="I1106" i="2"/>
  <c r="J1105" i="2"/>
  <c r="G1106" i="2"/>
  <c r="L1105" i="2"/>
  <c r="H1105" i="2"/>
  <c r="K1106" i="2"/>
  <c r="Y1108" i="4" l="1"/>
  <c r="J1367" i="4"/>
  <c r="L1366" i="4"/>
  <c r="G1107" i="3"/>
  <c r="H1106" i="3"/>
  <c r="K1107" i="3"/>
  <c r="I1107" i="3"/>
  <c r="J1106" i="3"/>
  <c r="K1107" i="2"/>
  <c r="G1107" i="2"/>
  <c r="H1106" i="2"/>
  <c r="L1106" i="2"/>
  <c r="M1105" i="2"/>
  <c r="N1105" i="2" s="1"/>
  <c r="J1106" i="2"/>
  <c r="I1107" i="2"/>
  <c r="Y1109" i="4" l="1"/>
  <c r="J1368" i="4"/>
  <c r="L1367" i="4"/>
  <c r="K1108" i="3"/>
  <c r="I1108" i="3"/>
  <c r="J1107" i="3"/>
  <c r="G1108" i="3"/>
  <c r="H1107" i="3"/>
  <c r="M1106" i="2"/>
  <c r="N1106" i="2" s="1"/>
  <c r="J1107" i="2"/>
  <c r="I1108" i="2"/>
  <c r="K1108" i="2"/>
  <c r="M1107" i="2"/>
  <c r="N1107" i="2" s="1"/>
  <c r="L1107" i="2"/>
  <c r="G1108" i="2"/>
  <c r="H1107" i="2"/>
  <c r="Y1110" i="4" l="1"/>
  <c r="J1369" i="4"/>
  <c r="L1368" i="4"/>
  <c r="I1109" i="3"/>
  <c r="J1108" i="3"/>
  <c r="K1109" i="3"/>
  <c r="G1109" i="3"/>
  <c r="H1108" i="3"/>
  <c r="K1109" i="2"/>
  <c r="I1109" i="2"/>
  <c r="J1108" i="2"/>
  <c r="L1108" i="2"/>
  <c r="G1109" i="2"/>
  <c r="H1108" i="2"/>
  <c r="Y1111" i="4" l="1"/>
  <c r="J1370" i="4"/>
  <c r="L1369" i="4"/>
  <c r="K1110" i="3"/>
  <c r="G1110" i="3"/>
  <c r="H1109" i="3"/>
  <c r="I1110" i="3"/>
  <c r="J1109" i="3"/>
  <c r="H1109" i="2"/>
  <c r="G1110" i="2"/>
  <c r="L1109" i="2"/>
  <c r="K1110" i="2"/>
  <c r="M1109" i="2"/>
  <c r="N1109" i="2" s="1"/>
  <c r="I1110" i="2"/>
  <c r="J1109" i="2"/>
  <c r="M1108" i="2"/>
  <c r="N1108" i="2" s="1"/>
  <c r="Y1112" i="4" l="1"/>
  <c r="J1371" i="4"/>
  <c r="L1370" i="4"/>
  <c r="I1111" i="3"/>
  <c r="J1110" i="3"/>
  <c r="G1111" i="3"/>
  <c r="H1110" i="3"/>
  <c r="K1111" i="3"/>
  <c r="K1111" i="2"/>
  <c r="G1111" i="2"/>
  <c r="H1110" i="2"/>
  <c r="L1110" i="2"/>
  <c r="M1110" i="2" s="1"/>
  <c r="N1110" i="2" s="1"/>
  <c r="J1110" i="2"/>
  <c r="I1111" i="2"/>
  <c r="Y1113" i="4" l="1"/>
  <c r="J1372" i="4"/>
  <c r="L1371" i="4"/>
  <c r="K1112" i="3"/>
  <c r="G1112" i="3"/>
  <c r="H1111" i="3"/>
  <c r="I1112" i="3"/>
  <c r="J1111" i="3"/>
  <c r="K1112" i="2"/>
  <c r="L1111" i="2"/>
  <c r="M1111" i="2" s="1"/>
  <c r="N1111" i="2" s="1"/>
  <c r="G1112" i="2"/>
  <c r="H1111" i="2"/>
  <c r="I1112" i="2"/>
  <c r="J1111" i="2"/>
  <c r="Y1114" i="4" l="1"/>
  <c r="J1373" i="4"/>
  <c r="L1372" i="4"/>
  <c r="I1113" i="3"/>
  <c r="J1112" i="3"/>
  <c r="G1113" i="3"/>
  <c r="H1112" i="3"/>
  <c r="K1113" i="3"/>
  <c r="I1113" i="2"/>
  <c r="J1112" i="2"/>
  <c r="L1112" i="2"/>
  <c r="G1113" i="2"/>
  <c r="H1112" i="2"/>
  <c r="M1112" i="2"/>
  <c r="N1112" i="2" s="1"/>
  <c r="K1113" i="2"/>
  <c r="Y1115" i="4" l="1"/>
  <c r="J1374" i="4"/>
  <c r="L1373" i="4"/>
  <c r="G1114" i="3"/>
  <c r="H1113" i="3"/>
  <c r="K1114" i="3"/>
  <c r="I1114" i="3"/>
  <c r="J1113" i="3"/>
  <c r="K1114" i="2"/>
  <c r="G1114" i="2"/>
  <c r="L1113" i="2"/>
  <c r="H1113" i="2"/>
  <c r="I1114" i="2"/>
  <c r="J1113" i="2"/>
  <c r="Y1116" i="4" l="1"/>
  <c r="J1375" i="4"/>
  <c r="L1374" i="4"/>
  <c r="I1115" i="3"/>
  <c r="J1114" i="3"/>
  <c r="K1115" i="3"/>
  <c r="G1115" i="3"/>
  <c r="H1114" i="3"/>
  <c r="J1114" i="2"/>
  <c r="I1115" i="2"/>
  <c r="G1115" i="2"/>
  <c r="H1114" i="2"/>
  <c r="L1114" i="2"/>
  <c r="M1113" i="2"/>
  <c r="N1113" i="2" s="1"/>
  <c r="K1115" i="2"/>
  <c r="Y1117" i="4" l="1"/>
  <c r="J1376" i="4"/>
  <c r="L1375" i="4"/>
  <c r="G1116" i="3"/>
  <c r="H1115" i="3"/>
  <c r="K1116" i="3"/>
  <c r="I1116" i="3"/>
  <c r="J1115" i="3"/>
  <c r="J1115" i="2"/>
  <c r="I1116" i="2"/>
  <c r="M1114" i="2"/>
  <c r="N1114" i="2" s="1"/>
  <c r="L1115" i="2"/>
  <c r="G1116" i="2"/>
  <c r="H1115" i="2"/>
  <c r="K1116" i="2"/>
  <c r="Y1118" i="4" l="1"/>
  <c r="J1377" i="4"/>
  <c r="L1376" i="4"/>
  <c r="I1117" i="3"/>
  <c r="J1116" i="3"/>
  <c r="K1117" i="3"/>
  <c r="G1117" i="3"/>
  <c r="H1116" i="3"/>
  <c r="I1117" i="2"/>
  <c r="J1116" i="2"/>
  <c r="L1116" i="2"/>
  <c r="G1117" i="2"/>
  <c r="H1116" i="2"/>
  <c r="K1117" i="2"/>
  <c r="M1115" i="2"/>
  <c r="N1115" i="2" s="1"/>
  <c r="Y1119" i="4" l="1"/>
  <c r="J1378" i="4"/>
  <c r="L1377" i="4"/>
  <c r="G1118" i="3"/>
  <c r="H1117" i="3"/>
  <c r="K1118" i="3"/>
  <c r="I1118" i="3"/>
  <c r="J1117" i="3"/>
  <c r="I1118" i="2"/>
  <c r="J1117" i="2"/>
  <c r="K1118" i="2"/>
  <c r="M1117" i="2"/>
  <c r="N1117" i="2" s="1"/>
  <c r="H1117" i="2"/>
  <c r="G1118" i="2"/>
  <c r="L1117" i="2"/>
  <c r="M1116" i="2"/>
  <c r="N1116" i="2" s="1"/>
  <c r="Y1120" i="4" l="1"/>
  <c r="J1379" i="4"/>
  <c r="L1378" i="4"/>
  <c r="I1119" i="3"/>
  <c r="J1118" i="3"/>
  <c r="G1119" i="3"/>
  <c r="H1118" i="3"/>
  <c r="K1119" i="3"/>
  <c r="G1119" i="2"/>
  <c r="H1118" i="2"/>
  <c r="L1118" i="2"/>
  <c r="K1119" i="2"/>
  <c r="M1118" i="2"/>
  <c r="J1118" i="2"/>
  <c r="N1118" i="2"/>
  <c r="I1119" i="2"/>
  <c r="Y1121" i="4" l="1"/>
  <c r="J1380" i="4"/>
  <c r="L1379" i="4"/>
  <c r="G1120" i="3"/>
  <c r="H1119" i="3"/>
  <c r="K1120" i="3"/>
  <c r="I1120" i="3"/>
  <c r="J1119" i="3"/>
  <c r="K1120" i="2"/>
  <c r="I1120" i="2"/>
  <c r="J1119" i="2"/>
  <c r="L1119" i="2"/>
  <c r="G1120" i="2"/>
  <c r="H1119" i="2"/>
  <c r="Y1122" i="4" l="1"/>
  <c r="J1381" i="4"/>
  <c r="L1380" i="4"/>
  <c r="I1121" i="3"/>
  <c r="J1120" i="3"/>
  <c r="K1121" i="3"/>
  <c r="G1121" i="3"/>
  <c r="H1120" i="3"/>
  <c r="M1119" i="2"/>
  <c r="N1119" i="2" s="1"/>
  <c r="K1121" i="2"/>
  <c r="L1120" i="2"/>
  <c r="M1120" i="2" s="1"/>
  <c r="N1120" i="2" s="1"/>
  <c r="G1121" i="2"/>
  <c r="H1120" i="2"/>
  <c r="I1121" i="2"/>
  <c r="J1120" i="2"/>
  <c r="Y1123" i="4" l="1"/>
  <c r="J1382" i="4"/>
  <c r="L1381" i="4"/>
  <c r="K1122" i="3"/>
  <c r="G1122" i="3"/>
  <c r="H1121" i="3"/>
  <c r="I1122" i="3"/>
  <c r="J1121" i="3"/>
  <c r="G1122" i="2"/>
  <c r="L1121" i="2"/>
  <c r="H1121" i="2"/>
  <c r="K1122" i="2"/>
  <c r="M1121" i="2"/>
  <c r="N1121" i="2" s="1"/>
  <c r="I1122" i="2"/>
  <c r="J1121" i="2"/>
  <c r="Y1124" i="4" l="1"/>
  <c r="J1383" i="4"/>
  <c r="L1382" i="4"/>
  <c r="I1123" i="3"/>
  <c r="J1122" i="3"/>
  <c r="G1123" i="3"/>
  <c r="H1122" i="3"/>
  <c r="K1123" i="3"/>
  <c r="K1123" i="2"/>
  <c r="J1122" i="2"/>
  <c r="I1123" i="2"/>
  <c r="G1123" i="2"/>
  <c r="H1122" i="2"/>
  <c r="L1122" i="2"/>
  <c r="M1122" i="2" s="1"/>
  <c r="N1122" i="2" s="1"/>
  <c r="Y1125" i="4" l="1"/>
  <c r="J1384" i="4"/>
  <c r="L1383" i="4"/>
  <c r="K1124" i="3"/>
  <c r="G1124" i="3"/>
  <c r="H1123" i="3"/>
  <c r="I1124" i="3"/>
  <c r="J1123" i="3"/>
  <c r="J1123" i="2"/>
  <c r="I1124" i="2"/>
  <c r="L1123" i="2"/>
  <c r="G1124" i="2"/>
  <c r="H1123" i="2"/>
  <c r="K1124" i="2"/>
  <c r="Y1126" i="4" l="1"/>
  <c r="J1385" i="4"/>
  <c r="L1384" i="4"/>
  <c r="I1125" i="3"/>
  <c r="J1124" i="3"/>
  <c r="G1125" i="3"/>
  <c r="H1124" i="3"/>
  <c r="K1125" i="3"/>
  <c r="K1125" i="2"/>
  <c r="L1124" i="2"/>
  <c r="G1125" i="2"/>
  <c r="H1124" i="2"/>
  <c r="I1125" i="2"/>
  <c r="J1124" i="2"/>
  <c r="M1123" i="2"/>
  <c r="N1123" i="2" s="1"/>
  <c r="Y1127" i="4" l="1"/>
  <c r="J1386" i="4"/>
  <c r="L1385" i="4"/>
  <c r="G1126" i="3"/>
  <c r="H1125" i="3"/>
  <c r="K1126" i="3"/>
  <c r="I1126" i="3"/>
  <c r="J1125" i="3"/>
  <c r="I1126" i="2"/>
  <c r="J1125" i="2"/>
  <c r="K1126" i="2"/>
  <c r="M1125" i="2"/>
  <c r="N1125" i="2" s="1"/>
  <c r="H1125" i="2"/>
  <c r="G1126" i="2"/>
  <c r="L1125" i="2"/>
  <c r="M1124" i="2"/>
  <c r="N1124" i="2" s="1"/>
  <c r="Y1128" i="4" l="1"/>
  <c r="J1387" i="4"/>
  <c r="L1386" i="4"/>
  <c r="K1127" i="3"/>
  <c r="G1127" i="3"/>
  <c r="H1126" i="3"/>
  <c r="I1127" i="3"/>
  <c r="J1126" i="3"/>
  <c r="K1127" i="2"/>
  <c r="J1126" i="2"/>
  <c r="I1127" i="2"/>
  <c r="G1127" i="2"/>
  <c r="L1126" i="2"/>
  <c r="M1126" i="2" s="1"/>
  <c r="N1126" i="2" s="1"/>
  <c r="H1126" i="2"/>
  <c r="Y1129" i="4" l="1"/>
  <c r="J1388" i="4"/>
  <c r="L1387" i="4"/>
  <c r="I1128" i="3"/>
  <c r="J1127" i="3"/>
  <c r="G1128" i="3"/>
  <c r="H1127" i="3"/>
  <c r="K1128" i="3"/>
  <c r="I1128" i="2"/>
  <c r="J1127" i="2"/>
  <c r="K1128" i="2"/>
  <c r="H1127" i="2"/>
  <c r="G1128" i="2"/>
  <c r="L1127" i="2"/>
  <c r="M1127" i="2" s="1"/>
  <c r="N1127" i="2" s="1"/>
  <c r="Y1130" i="4" l="1"/>
  <c r="J1389" i="4"/>
  <c r="L1388" i="4"/>
  <c r="K1129" i="3"/>
  <c r="G1129" i="3"/>
  <c r="H1128" i="3"/>
  <c r="I1129" i="3"/>
  <c r="J1128" i="3"/>
  <c r="H1128" i="2"/>
  <c r="L1128" i="2"/>
  <c r="G1129" i="2"/>
  <c r="K1129" i="2"/>
  <c r="M1128" i="2"/>
  <c r="N1128" i="2" s="1"/>
  <c r="J1128" i="2"/>
  <c r="I1129" i="2"/>
  <c r="Y1131" i="4" l="1"/>
  <c r="J1390" i="4"/>
  <c r="L1389" i="4"/>
  <c r="K1130" i="3"/>
  <c r="G1130" i="3"/>
  <c r="H1129" i="3"/>
  <c r="I1130" i="3"/>
  <c r="J1129" i="3"/>
  <c r="I1130" i="2"/>
  <c r="J1129" i="2"/>
  <c r="G1130" i="2"/>
  <c r="L1129" i="2"/>
  <c r="H1129" i="2"/>
  <c r="M1129" i="2"/>
  <c r="N1129" i="2" s="1"/>
  <c r="K1130" i="2"/>
  <c r="Y1132" i="4" l="1"/>
  <c r="J1391" i="4"/>
  <c r="L1390" i="4"/>
  <c r="G1131" i="3"/>
  <c r="H1130" i="3"/>
  <c r="I1131" i="3"/>
  <c r="J1130" i="3"/>
  <c r="K1131" i="3"/>
  <c r="K1131" i="2"/>
  <c r="H1130" i="2"/>
  <c r="G1131" i="2"/>
  <c r="L1130" i="2"/>
  <c r="M1130" i="2" s="1"/>
  <c r="N1130" i="2" s="1"/>
  <c r="I1131" i="2"/>
  <c r="J1130" i="2"/>
  <c r="Y1133" i="4" l="1"/>
  <c r="J1392" i="4"/>
  <c r="L1391" i="4"/>
  <c r="K1132" i="3"/>
  <c r="G1132" i="3"/>
  <c r="H1131" i="3"/>
  <c r="I1132" i="3"/>
  <c r="J1131" i="3"/>
  <c r="J1131" i="2"/>
  <c r="I1132" i="2"/>
  <c r="G1132" i="2"/>
  <c r="L1131" i="2"/>
  <c r="H1131" i="2"/>
  <c r="K1132" i="2"/>
  <c r="Y1134" i="4" l="1"/>
  <c r="J1393" i="4"/>
  <c r="L1392" i="4"/>
  <c r="I1133" i="3"/>
  <c r="J1132" i="3"/>
  <c r="H1132" i="3"/>
  <c r="G1133" i="3"/>
  <c r="K1133" i="3"/>
  <c r="K1133" i="2"/>
  <c r="I1133" i="2"/>
  <c r="J1132" i="2"/>
  <c r="G1133" i="2"/>
  <c r="L1132" i="2"/>
  <c r="H1132" i="2"/>
  <c r="M1131" i="2"/>
  <c r="N1131" i="2" s="1"/>
  <c r="Y1135" i="4" l="1"/>
  <c r="J1394" i="4"/>
  <c r="L1393" i="4"/>
  <c r="K1134" i="3"/>
  <c r="G1134" i="3"/>
  <c r="H1133" i="3"/>
  <c r="I1134" i="3"/>
  <c r="J1133" i="3"/>
  <c r="H1133" i="2"/>
  <c r="G1134" i="2"/>
  <c r="L1133" i="2"/>
  <c r="K1134" i="2"/>
  <c r="M1133" i="2"/>
  <c r="N1133" i="2" s="1"/>
  <c r="J1133" i="2"/>
  <c r="I1134" i="2"/>
  <c r="M1132" i="2"/>
  <c r="N1132" i="2" s="1"/>
  <c r="Y1136" i="4" l="1"/>
  <c r="J1395" i="4"/>
  <c r="L1394" i="4"/>
  <c r="H1134" i="3"/>
  <c r="G1135" i="3"/>
  <c r="I1135" i="3"/>
  <c r="J1134" i="3"/>
  <c r="K1135" i="3"/>
  <c r="K1135" i="2"/>
  <c r="G1135" i="2"/>
  <c r="L1134" i="2"/>
  <c r="H1134" i="2"/>
  <c r="J1134" i="2"/>
  <c r="I1135" i="2"/>
  <c r="Y1137" i="4" l="1"/>
  <c r="J1396" i="4"/>
  <c r="L1395" i="4"/>
  <c r="K1136" i="3"/>
  <c r="G1136" i="3"/>
  <c r="H1135" i="3"/>
  <c r="I1136" i="3"/>
  <c r="J1135" i="3"/>
  <c r="H1135" i="2"/>
  <c r="G1136" i="2"/>
  <c r="L1135" i="2"/>
  <c r="K1136" i="2"/>
  <c r="M1135" i="2"/>
  <c r="I1136" i="2"/>
  <c r="N1135" i="2"/>
  <c r="J1135" i="2"/>
  <c r="M1134" i="2"/>
  <c r="N1134" i="2" s="1"/>
  <c r="Y1138" i="4" l="1"/>
  <c r="J1397" i="4"/>
  <c r="L1396" i="4"/>
  <c r="H1136" i="3"/>
  <c r="G1137" i="3"/>
  <c r="I1137" i="3"/>
  <c r="J1136" i="3"/>
  <c r="K1137" i="3"/>
  <c r="J1136" i="2"/>
  <c r="I1137" i="2"/>
  <c r="H1136" i="2"/>
  <c r="G1137" i="2"/>
  <c r="L1136" i="2"/>
  <c r="K1137" i="2"/>
  <c r="Y1139" i="4" l="1"/>
  <c r="J1398" i="4"/>
  <c r="L1397" i="4"/>
  <c r="K1138" i="3"/>
  <c r="G1138" i="3"/>
  <c r="H1137" i="3"/>
  <c r="I1138" i="3"/>
  <c r="J1137" i="3"/>
  <c r="I1138" i="2"/>
  <c r="J1137" i="2"/>
  <c r="M1136" i="2"/>
  <c r="N1136" i="2" s="1"/>
  <c r="G1138" i="2"/>
  <c r="L1137" i="2"/>
  <c r="H1137" i="2"/>
  <c r="K1138" i="2"/>
  <c r="Y1140" i="4" l="1"/>
  <c r="J1399" i="4"/>
  <c r="L1398" i="4"/>
  <c r="H1138" i="3"/>
  <c r="G1139" i="3"/>
  <c r="I1139" i="3"/>
  <c r="J1138" i="3"/>
  <c r="K1139" i="3"/>
  <c r="K1139" i="2"/>
  <c r="H1138" i="2"/>
  <c r="G1139" i="2"/>
  <c r="L1138" i="2"/>
  <c r="M1138" i="2" s="1"/>
  <c r="N1138" i="2" s="1"/>
  <c r="M1137" i="2"/>
  <c r="N1137" i="2" s="1"/>
  <c r="I1139" i="2"/>
  <c r="J1138" i="2"/>
  <c r="Y1141" i="4" l="1"/>
  <c r="J1400" i="4"/>
  <c r="L1399" i="4"/>
  <c r="K1140" i="3"/>
  <c r="G1140" i="3"/>
  <c r="H1139" i="3"/>
  <c r="I1140" i="3"/>
  <c r="J1139" i="3"/>
  <c r="G1140" i="2"/>
  <c r="L1139" i="2"/>
  <c r="H1139" i="2"/>
  <c r="K1140" i="2"/>
  <c r="M1139" i="2"/>
  <c r="N1139" i="2" s="1"/>
  <c r="J1139" i="2"/>
  <c r="I1140" i="2"/>
  <c r="Y1142" i="4" l="1"/>
  <c r="J1401" i="4"/>
  <c r="L1400" i="4"/>
  <c r="H1140" i="3"/>
  <c r="G1141" i="3"/>
  <c r="I1141" i="3"/>
  <c r="J1140" i="3"/>
  <c r="K1141" i="3"/>
  <c r="K1141" i="2"/>
  <c r="G1141" i="2"/>
  <c r="L1140" i="2"/>
  <c r="M1140" i="2" s="1"/>
  <c r="N1140" i="2" s="1"/>
  <c r="H1140" i="2"/>
  <c r="I1141" i="2"/>
  <c r="J1140" i="2"/>
  <c r="Y1143" i="4" l="1"/>
  <c r="J1402" i="4"/>
  <c r="L1401" i="4"/>
  <c r="K1142" i="3"/>
  <c r="G1142" i="3"/>
  <c r="H1141" i="3"/>
  <c r="I1142" i="3"/>
  <c r="J1141" i="3"/>
  <c r="K1142" i="2"/>
  <c r="J1141" i="2"/>
  <c r="I1142" i="2"/>
  <c r="H1141" i="2"/>
  <c r="G1142" i="2"/>
  <c r="L1141" i="2"/>
  <c r="Y1144" i="4" l="1"/>
  <c r="J1403" i="4"/>
  <c r="L1402" i="4"/>
  <c r="H1142" i="3"/>
  <c r="G1143" i="3"/>
  <c r="I1143" i="3"/>
  <c r="J1142" i="3"/>
  <c r="K1143" i="3"/>
  <c r="G1143" i="2"/>
  <c r="L1142" i="2"/>
  <c r="H1142" i="2"/>
  <c r="J1142" i="2"/>
  <c r="I1143" i="2"/>
  <c r="M1141" i="2"/>
  <c r="N1141" i="2" s="1"/>
  <c r="K1143" i="2"/>
  <c r="Y1145" i="4" l="1"/>
  <c r="J1404" i="4"/>
  <c r="L1403" i="4"/>
  <c r="K1144" i="3"/>
  <c r="G1144" i="3"/>
  <c r="H1143" i="3"/>
  <c r="I1144" i="3"/>
  <c r="J1143" i="3"/>
  <c r="K1144" i="2"/>
  <c r="I1144" i="2"/>
  <c r="J1143" i="2"/>
  <c r="M1142" i="2"/>
  <c r="N1142" i="2" s="1"/>
  <c r="H1143" i="2"/>
  <c r="G1144" i="2"/>
  <c r="L1143" i="2"/>
  <c r="M1143" i="2" s="1"/>
  <c r="N1143" i="2" s="1"/>
  <c r="Y1146" i="4" l="1"/>
  <c r="J1405" i="4"/>
  <c r="L1404" i="4"/>
  <c r="H1144" i="3"/>
  <c r="G1145" i="3"/>
  <c r="I1145" i="3"/>
  <c r="J1144" i="3"/>
  <c r="K1145" i="3"/>
  <c r="H1144" i="2"/>
  <c r="G1145" i="2"/>
  <c r="L1144" i="2"/>
  <c r="K1145" i="2"/>
  <c r="M1144" i="2"/>
  <c r="N1144" i="2" s="1"/>
  <c r="J1144" i="2"/>
  <c r="I1145" i="2"/>
  <c r="Y1147" i="4" l="1"/>
  <c r="J1406" i="4"/>
  <c r="L1405" i="4"/>
  <c r="K1146" i="3"/>
  <c r="G1146" i="3"/>
  <c r="H1145" i="3"/>
  <c r="I1146" i="3"/>
  <c r="J1145" i="3"/>
  <c r="G1146" i="2"/>
  <c r="L1145" i="2"/>
  <c r="H1145" i="2"/>
  <c r="M1145" i="2"/>
  <c r="K1146" i="2"/>
  <c r="I1146" i="2"/>
  <c r="N1145" i="2"/>
  <c r="J1145" i="2"/>
  <c r="Y1148" i="4" l="1"/>
  <c r="J1407" i="4"/>
  <c r="L1406" i="4"/>
  <c r="H1146" i="3"/>
  <c r="G1147" i="3"/>
  <c r="I1147" i="3"/>
  <c r="J1146" i="3"/>
  <c r="K1147" i="3"/>
  <c r="K1147" i="2"/>
  <c r="I1147" i="2"/>
  <c r="J1146" i="2"/>
  <c r="H1146" i="2"/>
  <c r="G1147" i="2"/>
  <c r="L1146" i="2"/>
  <c r="M1146" i="2" s="1"/>
  <c r="N1146" i="2" s="1"/>
  <c r="Y1149" i="4" l="1"/>
  <c r="J1408" i="4"/>
  <c r="L1407" i="4"/>
  <c r="K1148" i="3"/>
  <c r="G1148" i="3"/>
  <c r="H1147" i="3"/>
  <c r="I1148" i="3"/>
  <c r="J1147" i="3"/>
  <c r="G1148" i="2"/>
  <c r="L1147" i="2"/>
  <c r="H1147" i="2"/>
  <c r="J1147" i="2"/>
  <c r="I1148" i="2"/>
  <c r="K1148" i="2"/>
  <c r="Y1150" i="4" l="1"/>
  <c r="J1409" i="4"/>
  <c r="L1408" i="4"/>
  <c r="I1149" i="3"/>
  <c r="J1148" i="3"/>
  <c r="K1149" i="3"/>
  <c r="H1148" i="3"/>
  <c r="G1149" i="3"/>
  <c r="K1149" i="2"/>
  <c r="I1149" i="2"/>
  <c r="J1148" i="2"/>
  <c r="M1147" i="2"/>
  <c r="N1147" i="2" s="1"/>
  <c r="G1149" i="2"/>
  <c r="L1148" i="2"/>
  <c r="H1148" i="2"/>
  <c r="Y1151" i="4" l="1"/>
  <c r="J1410" i="4"/>
  <c r="L1409" i="4"/>
  <c r="I1150" i="3"/>
  <c r="J1149" i="3"/>
  <c r="G1150" i="3"/>
  <c r="H1149" i="3"/>
  <c r="K1150" i="3"/>
  <c r="J1149" i="2"/>
  <c r="I1150" i="2"/>
  <c r="H1149" i="2"/>
  <c r="G1150" i="2"/>
  <c r="L1149" i="2"/>
  <c r="K1150" i="2"/>
  <c r="M1148" i="2"/>
  <c r="N1148" i="2" s="1"/>
  <c r="Y1152" i="4" l="1"/>
  <c r="J1411" i="4"/>
  <c r="L1410" i="4"/>
  <c r="K1151" i="3"/>
  <c r="I1151" i="3"/>
  <c r="J1150" i="3"/>
  <c r="H1150" i="3"/>
  <c r="G1151" i="3"/>
  <c r="G1151" i="2"/>
  <c r="L1150" i="2"/>
  <c r="H1150" i="2"/>
  <c r="J1150" i="2"/>
  <c r="I1151" i="2"/>
  <c r="K1151" i="2"/>
  <c r="M1149" i="2"/>
  <c r="N1149" i="2" s="1"/>
  <c r="Y1153" i="4" l="1"/>
  <c r="J1412" i="4"/>
  <c r="L1411" i="4"/>
  <c r="G1152" i="3"/>
  <c r="H1151" i="3"/>
  <c r="I1152" i="3"/>
  <c r="J1151" i="3"/>
  <c r="K1152" i="3"/>
  <c r="I1152" i="2"/>
  <c r="J1151" i="2"/>
  <c r="H1151" i="2"/>
  <c r="G1152" i="2"/>
  <c r="L1151" i="2"/>
  <c r="K1152" i="2"/>
  <c r="M1150" i="2"/>
  <c r="N1150" i="2" s="1"/>
  <c r="Y1154" i="4" l="1"/>
  <c r="J1413" i="4"/>
  <c r="L1412" i="4"/>
  <c r="K1153" i="3"/>
  <c r="I1153" i="3"/>
  <c r="J1152" i="3"/>
  <c r="H1152" i="3"/>
  <c r="G1153" i="3"/>
  <c r="K1153" i="2"/>
  <c r="H1152" i="2"/>
  <c r="G1153" i="2"/>
  <c r="L1152" i="2"/>
  <c r="M1152" i="2" s="1"/>
  <c r="N1152" i="2" s="1"/>
  <c r="M1151" i="2"/>
  <c r="N1151" i="2" s="1"/>
  <c r="J1152" i="2"/>
  <c r="I1153" i="2"/>
  <c r="Y1155" i="4" l="1"/>
  <c r="J1414" i="4"/>
  <c r="L1413" i="4"/>
  <c r="G1154" i="3"/>
  <c r="H1153" i="3"/>
  <c r="K1154" i="3"/>
  <c r="I1154" i="3"/>
  <c r="J1153" i="3"/>
  <c r="I1154" i="2"/>
  <c r="J1153" i="2"/>
  <c r="G1154" i="2"/>
  <c r="L1153" i="2"/>
  <c r="H1153" i="2"/>
  <c r="M1153" i="2"/>
  <c r="N1153" i="2" s="1"/>
  <c r="K1154" i="2"/>
  <c r="Y1156" i="4" l="1"/>
  <c r="J1415" i="4"/>
  <c r="L1414" i="4"/>
  <c r="I1155" i="3"/>
  <c r="J1154" i="3"/>
  <c r="K1155" i="3"/>
  <c r="H1154" i="3"/>
  <c r="G1155" i="3"/>
  <c r="H1154" i="2"/>
  <c r="G1155" i="2"/>
  <c r="L1154" i="2"/>
  <c r="K1155" i="2"/>
  <c r="M1154" i="2"/>
  <c r="I1155" i="2"/>
  <c r="N1154" i="2"/>
  <c r="J1154" i="2"/>
  <c r="Y1157" i="4" l="1"/>
  <c r="J1416" i="4"/>
  <c r="L1415" i="4"/>
  <c r="G1156" i="3"/>
  <c r="H1155" i="3"/>
  <c r="K1156" i="3"/>
  <c r="I1156" i="3"/>
  <c r="J1155" i="3"/>
  <c r="J1155" i="2"/>
  <c r="I1156" i="2"/>
  <c r="G1156" i="2"/>
  <c r="L1155" i="2"/>
  <c r="H1155" i="2"/>
  <c r="K1156" i="2"/>
  <c r="M1155" i="2"/>
  <c r="N1155" i="2" s="1"/>
  <c r="Y1158" i="4" l="1"/>
  <c r="J1417" i="4"/>
  <c r="L1416" i="4"/>
  <c r="I1157" i="3"/>
  <c r="J1156" i="3"/>
  <c r="K1157" i="3"/>
  <c r="H1156" i="3"/>
  <c r="G1157" i="3"/>
  <c r="K1157" i="2"/>
  <c r="I1157" i="2"/>
  <c r="J1156" i="2"/>
  <c r="G1157" i="2"/>
  <c r="L1156" i="2"/>
  <c r="H1156" i="2"/>
  <c r="Y1159" i="4" l="1"/>
  <c r="J1418" i="4"/>
  <c r="L1417" i="4"/>
  <c r="G1158" i="3"/>
  <c r="H1157" i="3"/>
  <c r="K1158" i="3"/>
  <c r="I1158" i="3"/>
  <c r="J1157" i="3"/>
  <c r="J1157" i="2"/>
  <c r="I1158" i="2"/>
  <c r="M1156" i="2"/>
  <c r="N1156" i="2" s="1"/>
  <c r="H1157" i="2"/>
  <c r="G1158" i="2"/>
  <c r="L1157" i="2"/>
  <c r="K1158" i="2"/>
  <c r="Y1160" i="4" l="1"/>
  <c r="J1419" i="4"/>
  <c r="L1418" i="4"/>
  <c r="I1159" i="3"/>
  <c r="J1158" i="3"/>
  <c r="K1159" i="3"/>
  <c r="H1158" i="3"/>
  <c r="G1159" i="3"/>
  <c r="G1159" i="2"/>
  <c r="L1158" i="2"/>
  <c r="H1158" i="2"/>
  <c r="J1158" i="2"/>
  <c r="I1159" i="2"/>
  <c r="M1158" i="2"/>
  <c r="N1158" i="2" s="1"/>
  <c r="K1159" i="2"/>
  <c r="M1157" i="2"/>
  <c r="N1157" i="2" s="1"/>
  <c r="Y1161" i="4" l="1"/>
  <c r="J1420" i="4"/>
  <c r="L1419" i="4"/>
  <c r="G1160" i="3"/>
  <c r="H1159" i="3"/>
  <c r="K1160" i="3"/>
  <c r="I1160" i="3"/>
  <c r="J1159" i="3"/>
  <c r="K1160" i="2"/>
  <c r="I1160" i="2"/>
  <c r="J1159" i="2"/>
  <c r="H1159" i="2"/>
  <c r="G1160" i="2"/>
  <c r="L1159" i="2"/>
  <c r="Y1162" i="4" l="1"/>
  <c r="J1421" i="4"/>
  <c r="L1420" i="4"/>
  <c r="I1161" i="3"/>
  <c r="J1160" i="3"/>
  <c r="K1161" i="3"/>
  <c r="H1160" i="3"/>
  <c r="G1161" i="3"/>
  <c r="H1160" i="2"/>
  <c r="G1161" i="2"/>
  <c r="L1160" i="2"/>
  <c r="J1160" i="2"/>
  <c r="I1161" i="2"/>
  <c r="K1161" i="2"/>
  <c r="M1160" i="2"/>
  <c r="N1160" i="2" s="1"/>
  <c r="M1159" i="2"/>
  <c r="N1159" i="2" s="1"/>
  <c r="Y1163" i="4" l="1"/>
  <c r="J1422" i="4"/>
  <c r="L1421" i="4"/>
  <c r="G1162" i="3"/>
  <c r="H1161" i="3"/>
  <c r="K1162" i="3"/>
  <c r="I1162" i="3"/>
  <c r="J1161" i="3"/>
  <c r="K1162" i="2"/>
  <c r="I1162" i="2"/>
  <c r="J1161" i="2"/>
  <c r="G1162" i="2"/>
  <c r="L1161" i="2"/>
  <c r="H1161" i="2"/>
  <c r="Y1164" i="4" l="1"/>
  <c r="L1422" i="4"/>
  <c r="J1423" i="4"/>
  <c r="I1163" i="3"/>
  <c r="J1162" i="3"/>
  <c r="K1163" i="3"/>
  <c r="H1162" i="3"/>
  <c r="G1163" i="3"/>
  <c r="H1162" i="2"/>
  <c r="G1163" i="2"/>
  <c r="L1162" i="2"/>
  <c r="I1163" i="2"/>
  <c r="J1162" i="2"/>
  <c r="K1163" i="2"/>
  <c r="M1162" i="2"/>
  <c r="N1162" i="2" s="1"/>
  <c r="M1161" i="2"/>
  <c r="N1161" i="2" s="1"/>
  <c r="Y1165" i="4" l="1"/>
  <c r="J1424" i="4"/>
  <c r="L1423" i="4"/>
  <c r="G1164" i="3"/>
  <c r="H1163" i="3"/>
  <c r="K1164" i="3"/>
  <c r="I1164" i="3"/>
  <c r="J1163" i="3"/>
  <c r="J1163" i="2"/>
  <c r="I1164" i="2"/>
  <c r="K1164" i="2"/>
  <c r="G1164" i="2"/>
  <c r="L1163" i="2"/>
  <c r="H1163" i="2"/>
  <c r="Y1166" i="4" l="1"/>
  <c r="J1425" i="4"/>
  <c r="L1424" i="4"/>
  <c r="I1165" i="3"/>
  <c r="J1164" i="3"/>
  <c r="K1165" i="3"/>
  <c r="H1164" i="3"/>
  <c r="G1165" i="3"/>
  <c r="G1165" i="2"/>
  <c r="L1164" i="2"/>
  <c r="H1164" i="2"/>
  <c r="M1164" i="2"/>
  <c r="K1165" i="2"/>
  <c r="M1163" i="2"/>
  <c r="N1163" i="2" s="1"/>
  <c r="I1165" i="2"/>
  <c r="N1164" i="2"/>
  <c r="J1164" i="2"/>
  <c r="Y1167" i="4" l="1"/>
  <c r="J1426" i="4"/>
  <c r="L1425" i="4"/>
  <c r="G1166" i="3"/>
  <c r="H1165" i="3"/>
  <c r="K1166" i="3"/>
  <c r="I1166" i="3"/>
  <c r="J1165" i="3"/>
  <c r="H1165" i="2"/>
  <c r="G1166" i="2"/>
  <c r="L1165" i="2"/>
  <c r="K1166" i="2"/>
  <c r="M1165" i="2"/>
  <c r="J1165" i="2"/>
  <c r="I1166" i="2"/>
  <c r="N1165" i="2"/>
  <c r="Y1168" i="4" l="1"/>
  <c r="J1427" i="4"/>
  <c r="L1426" i="4"/>
  <c r="I1167" i="3"/>
  <c r="J1166" i="3"/>
  <c r="K1167" i="3"/>
  <c r="H1166" i="3"/>
  <c r="G1167" i="3"/>
  <c r="J1166" i="2"/>
  <c r="I1167" i="2"/>
  <c r="G1167" i="2"/>
  <c r="L1166" i="2"/>
  <c r="H1166" i="2"/>
  <c r="M1166" i="2"/>
  <c r="N1166" i="2" s="1"/>
  <c r="K1167" i="2"/>
  <c r="Y1169" i="4" l="1"/>
  <c r="J1428" i="4"/>
  <c r="L1427" i="4"/>
  <c r="G1168" i="3"/>
  <c r="H1167" i="3"/>
  <c r="K1168" i="3"/>
  <c r="I1168" i="3"/>
  <c r="J1167" i="3"/>
  <c r="H1167" i="2"/>
  <c r="G1168" i="2"/>
  <c r="L1167" i="2"/>
  <c r="K1168" i="2"/>
  <c r="M1167" i="2"/>
  <c r="I1168" i="2"/>
  <c r="N1167" i="2"/>
  <c r="J1167" i="2"/>
  <c r="Y1170" i="4" l="1"/>
  <c r="J1429" i="4"/>
  <c r="L1428" i="4"/>
  <c r="K1169" i="3"/>
  <c r="H1168" i="3"/>
  <c r="G1169" i="3"/>
  <c r="I1169" i="3"/>
  <c r="J1168" i="3"/>
  <c r="K1169" i="2"/>
  <c r="J1168" i="2"/>
  <c r="I1169" i="2"/>
  <c r="H1168" i="2"/>
  <c r="G1169" i="2"/>
  <c r="L1168" i="2"/>
  <c r="Y1171" i="4" l="1"/>
  <c r="J1430" i="4"/>
  <c r="L1429" i="4"/>
  <c r="I1170" i="3"/>
  <c r="J1169" i="3"/>
  <c r="G1170" i="3"/>
  <c r="H1169" i="3"/>
  <c r="K1170" i="3"/>
  <c r="I1170" i="2"/>
  <c r="J1169" i="2"/>
  <c r="G1170" i="2"/>
  <c r="L1169" i="2"/>
  <c r="H1169" i="2"/>
  <c r="M1169" i="2"/>
  <c r="N1169" i="2" s="1"/>
  <c r="K1170" i="2"/>
  <c r="M1168" i="2"/>
  <c r="N1168" i="2" s="1"/>
  <c r="Y1172" i="4" l="1"/>
  <c r="L1430" i="4"/>
  <c r="J1431" i="4"/>
  <c r="K1171" i="3"/>
  <c r="H1170" i="3"/>
  <c r="G1171" i="3"/>
  <c r="I1171" i="3"/>
  <c r="J1170" i="3"/>
  <c r="K1171" i="2"/>
  <c r="H1170" i="2"/>
  <c r="G1171" i="2"/>
  <c r="L1170" i="2"/>
  <c r="I1171" i="2"/>
  <c r="J1170" i="2"/>
  <c r="Y1173" i="4" l="1"/>
  <c r="J1432" i="4"/>
  <c r="L1431" i="4"/>
  <c r="I1172" i="3"/>
  <c r="J1171" i="3"/>
  <c r="G1172" i="3"/>
  <c r="H1171" i="3"/>
  <c r="K1172" i="3"/>
  <c r="G1172" i="2"/>
  <c r="L1171" i="2"/>
  <c r="H1171" i="2"/>
  <c r="M1170" i="2"/>
  <c r="N1170" i="2" s="1"/>
  <c r="J1171" i="2"/>
  <c r="I1172" i="2"/>
  <c r="N1171" i="2"/>
  <c r="K1172" i="2"/>
  <c r="M1171" i="2"/>
  <c r="Y1174" i="4" l="1"/>
  <c r="J1433" i="4"/>
  <c r="L1432" i="4"/>
  <c r="K1173" i="3"/>
  <c r="H1172" i="3"/>
  <c r="G1173" i="3"/>
  <c r="I1173" i="3"/>
  <c r="J1172" i="3"/>
  <c r="I1173" i="2"/>
  <c r="J1172" i="2"/>
  <c r="M1172" i="2"/>
  <c r="N1172" i="2" s="1"/>
  <c r="K1173" i="2"/>
  <c r="G1173" i="2"/>
  <c r="L1172" i="2"/>
  <c r="H1172" i="2"/>
  <c r="Y1175" i="4" l="1"/>
  <c r="J1434" i="4"/>
  <c r="L1433" i="4"/>
  <c r="G1174" i="3"/>
  <c r="H1173" i="3"/>
  <c r="I1174" i="3"/>
  <c r="J1173" i="3"/>
  <c r="K1174" i="3"/>
  <c r="K1174" i="2"/>
  <c r="J1173" i="2"/>
  <c r="I1174" i="2"/>
  <c r="H1173" i="2"/>
  <c r="G1174" i="2"/>
  <c r="L1173" i="2"/>
  <c r="Y1176" i="4" l="1"/>
  <c r="J1435" i="4"/>
  <c r="L1434" i="4"/>
  <c r="H1174" i="3"/>
  <c r="G1175" i="3"/>
  <c r="K1175" i="3"/>
  <c r="I1175" i="3"/>
  <c r="J1174" i="3"/>
  <c r="G1175" i="2"/>
  <c r="L1174" i="2"/>
  <c r="H1174" i="2"/>
  <c r="M1173" i="2"/>
  <c r="N1173" i="2" s="1"/>
  <c r="J1174" i="2"/>
  <c r="I1175" i="2"/>
  <c r="K1175" i="2"/>
  <c r="Y1177" i="4" l="1"/>
  <c r="J1436" i="4"/>
  <c r="L1435" i="4"/>
  <c r="I1176" i="3"/>
  <c r="J1175" i="3"/>
  <c r="G1176" i="3"/>
  <c r="H1175" i="3"/>
  <c r="K1176" i="3"/>
  <c r="I1176" i="2"/>
  <c r="J1175" i="2"/>
  <c r="K1176" i="2"/>
  <c r="M1175" i="2"/>
  <c r="N1175" i="2" s="1"/>
  <c r="M1174" i="2"/>
  <c r="N1174" i="2" s="1"/>
  <c r="H1175" i="2"/>
  <c r="G1176" i="2"/>
  <c r="L1175" i="2"/>
  <c r="Y1178" i="4" l="1"/>
  <c r="J1437" i="4"/>
  <c r="L1436" i="4"/>
  <c r="K1177" i="3"/>
  <c r="H1176" i="3"/>
  <c r="G1177" i="3"/>
  <c r="I1177" i="3"/>
  <c r="J1176" i="3"/>
  <c r="H1176" i="2"/>
  <c r="G1177" i="2"/>
  <c r="L1176" i="2"/>
  <c r="M1176" i="2" s="1"/>
  <c r="N1176" i="2" s="1"/>
  <c r="J1176" i="2"/>
  <c r="I1177" i="2"/>
  <c r="K1177" i="2"/>
  <c r="Y1179" i="4" l="1"/>
  <c r="J1438" i="4"/>
  <c r="L1437" i="4"/>
  <c r="I1178" i="3"/>
  <c r="J1177" i="3"/>
  <c r="G1178" i="3"/>
  <c r="H1177" i="3"/>
  <c r="K1178" i="3"/>
  <c r="G1178" i="2"/>
  <c r="L1177" i="2"/>
  <c r="H1177" i="2"/>
  <c r="I1178" i="2"/>
  <c r="J1177" i="2"/>
  <c r="M1177" i="2"/>
  <c r="N1177" i="2" s="1"/>
  <c r="K1178" i="2"/>
  <c r="Y1180" i="4" l="1"/>
  <c r="J1439" i="4"/>
  <c r="L1438" i="4"/>
  <c r="K1179" i="3"/>
  <c r="H1178" i="3"/>
  <c r="G1179" i="3"/>
  <c r="I1179" i="3"/>
  <c r="J1178" i="3"/>
  <c r="I1179" i="2"/>
  <c r="J1178" i="2"/>
  <c r="K1179" i="2"/>
  <c r="M1178" i="2"/>
  <c r="N1178" i="2" s="1"/>
  <c r="H1178" i="2"/>
  <c r="G1179" i="2"/>
  <c r="L1178" i="2"/>
  <c r="Y1181" i="4" l="1"/>
  <c r="J1440" i="4"/>
  <c r="L1439" i="4"/>
  <c r="I1180" i="3"/>
  <c r="J1179" i="3"/>
  <c r="G1180" i="3"/>
  <c r="H1179" i="3"/>
  <c r="K1180" i="3"/>
  <c r="G1180" i="2"/>
  <c r="L1179" i="2"/>
  <c r="H1179" i="2"/>
  <c r="K1180" i="2"/>
  <c r="M1179" i="2"/>
  <c r="N1179" i="2" s="1"/>
  <c r="J1179" i="2"/>
  <c r="I1180" i="2"/>
  <c r="Y1182" i="4" l="1"/>
  <c r="J1441" i="4"/>
  <c r="L1440" i="4"/>
  <c r="K1181" i="3"/>
  <c r="H1180" i="3"/>
  <c r="G1181" i="3"/>
  <c r="I1181" i="3"/>
  <c r="J1180" i="3"/>
  <c r="I1181" i="2"/>
  <c r="J1180" i="2"/>
  <c r="K1181" i="2"/>
  <c r="G1181" i="2"/>
  <c r="L1180" i="2"/>
  <c r="H1180" i="2"/>
  <c r="Y1183" i="4" l="1"/>
  <c r="J1442" i="4"/>
  <c r="L1441" i="4"/>
  <c r="I1182" i="3"/>
  <c r="J1181" i="3"/>
  <c r="G1182" i="3"/>
  <c r="H1181" i="3"/>
  <c r="K1182" i="3"/>
  <c r="H1181" i="2"/>
  <c r="G1182" i="2"/>
  <c r="L1181" i="2"/>
  <c r="K1182" i="2"/>
  <c r="M1181" i="2"/>
  <c r="J1181" i="2"/>
  <c r="I1182" i="2"/>
  <c r="N1181" i="2"/>
  <c r="M1180" i="2"/>
  <c r="N1180" i="2" s="1"/>
  <c r="Y1184" i="4" l="1"/>
  <c r="J1443" i="4"/>
  <c r="L1442" i="4"/>
  <c r="K1183" i="3"/>
  <c r="H1182" i="3"/>
  <c r="G1183" i="3"/>
  <c r="I1183" i="3"/>
  <c r="J1182" i="3"/>
  <c r="K1183" i="2"/>
  <c r="J1182" i="2"/>
  <c r="I1183" i="2"/>
  <c r="G1183" i="2"/>
  <c r="L1182" i="2"/>
  <c r="M1182" i="2" s="1"/>
  <c r="N1182" i="2" s="1"/>
  <c r="H1182" i="2"/>
  <c r="Y1185" i="4" l="1"/>
  <c r="J1444" i="4"/>
  <c r="L1443" i="4"/>
  <c r="G1184" i="3"/>
  <c r="H1183" i="3"/>
  <c r="I1184" i="3"/>
  <c r="J1183" i="3"/>
  <c r="K1184" i="3"/>
  <c r="K1184" i="2"/>
  <c r="H1183" i="2"/>
  <c r="G1184" i="2"/>
  <c r="L1183" i="2"/>
  <c r="I1184" i="2"/>
  <c r="J1183" i="2"/>
  <c r="Y1186" i="4" l="1"/>
  <c r="J1445" i="4"/>
  <c r="L1444" i="4"/>
  <c r="K1185" i="3"/>
  <c r="H1184" i="3"/>
  <c r="G1185" i="3"/>
  <c r="I1185" i="3"/>
  <c r="J1184" i="3"/>
  <c r="J1184" i="2"/>
  <c r="I1185" i="2"/>
  <c r="M1183" i="2"/>
  <c r="N1183" i="2" s="1"/>
  <c r="H1184" i="2"/>
  <c r="G1185" i="2"/>
  <c r="L1184" i="2"/>
  <c r="K1185" i="2"/>
  <c r="Y1187" i="4" l="1"/>
  <c r="J1446" i="4"/>
  <c r="L1445" i="4"/>
  <c r="G1186" i="3"/>
  <c r="H1185" i="3"/>
  <c r="I1186" i="3"/>
  <c r="J1185" i="3"/>
  <c r="K1186" i="3"/>
  <c r="G1186" i="2"/>
  <c r="L1185" i="2"/>
  <c r="H1185" i="2"/>
  <c r="M1184" i="2"/>
  <c r="N1184" i="2" s="1"/>
  <c r="I1186" i="2"/>
  <c r="J1185" i="2"/>
  <c r="K1186" i="2"/>
  <c r="Y1188" i="4" l="1"/>
  <c r="J1447" i="4"/>
  <c r="L1446" i="4"/>
  <c r="K1187" i="3"/>
  <c r="I1187" i="3"/>
  <c r="J1186" i="3"/>
  <c r="H1186" i="3"/>
  <c r="G1187" i="3"/>
  <c r="H1186" i="2"/>
  <c r="G1187" i="2"/>
  <c r="L1186" i="2"/>
  <c r="M1186" i="2" s="1"/>
  <c r="N1186" i="2" s="1"/>
  <c r="I1187" i="2"/>
  <c r="J1186" i="2"/>
  <c r="K1187" i="2"/>
  <c r="M1185" i="2"/>
  <c r="N1185" i="2" s="1"/>
  <c r="Y1189" i="4" l="1"/>
  <c r="J1448" i="4"/>
  <c r="L1447" i="4"/>
  <c r="G1188" i="3"/>
  <c r="H1187" i="3"/>
  <c r="I1188" i="3"/>
  <c r="J1187" i="3"/>
  <c r="K1188" i="3"/>
  <c r="G1188" i="2"/>
  <c r="L1187" i="2"/>
  <c r="H1187" i="2"/>
  <c r="J1187" i="2"/>
  <c r="I1188" i="2"/>
  <c r="K1188" i="2"/>
  <c r="Y1190" i="4" l="1"/>
  <c r="J1449" i="4"/>
  <c r="L1448" i="4"/>
  <c r="K1189" i="3"/>
  <c r="G1189" i="3"/>
  <c r="H1188" i="3"/>
  <c r="I1189" i="3"/>
  <c r="J1188" i="3"/>
  <c r="M1187" i="2"/>
  <c r="N1187" i="2" s="1"/>
  <c r="G1189" i="2"/>
  <c r="L1188" i="2"/>
  <c r="H1188" i="2"/>
  <c r="I1189" i="2"/>
  <c r="J1188" i="2"/>
  <c r="K1189" i="2"/>
  <c r="Y1191" i="4" l="1"/>
  <c r="J1450" i="4"/>
  <c r="L1449" i="4"/>
  <c r="H1189" i="3"/>
  <c r="G1190" i="3"/>
  <c r="I1190" i="3"/>
  <c r="J1189" i="3"/>
  <c r="K1190" i="3"/>
  <c r="J1189" i="2"/>
  <c r="I1190" i="2"/>
  <c r="H1189" i="2"/>
  <c r="G1190" i="2"/>
  <c r="L1189" i="2"/>
  <c r="K1190" i="2"/>
  <c r="M1188" i="2"/>
  <c r="N1188" i="2" s="1"/>
  <c r="Y1192" i="4" l="1"/>
  <c r="J1451" i="4"/>
  <c r="L1450" i="4"/>
  <c r="K1191" i="3"/>
  <c r="H1190" i="3"/>
  <c r="G1191" i="3"/>
  <c r="I1191" i="3"/>
  <c r="J1190" i="3"/>
  <c r="J1190" i="2"/>
  <c r="I1191" i="2"/>
  <c r="M1189" i="2"/>
  <c r="N1189" i="2" s="1"/>
  <c r="G1191" i="2"/>
  <c r="L1190" i="2"/>
  <c r="H1190" i="2"/>
  <c r="K1191" i="2"/>
  <c r="Y1193" i="4" l="1"/>
  <c r="J1452" i="4"/>
  <c r="L1451" i="4"/>
  <c r="I1192" i="3"/>
  <c r="J1191" i="3"/>
  <c r="H1191" i="3"/>
  <c r="G1192" i="3"/>
  <c r="K1192" i="3"/>
  <c r="K1192" i="2"/>
  <c r="M1191" i="2"/>
  <c r="I1192" i="2"/>
  <c r="N1191" i="2"/>
  <c r="J1191" i="2"/>
  <c r="H1191" i="2"/>
  <c r="G1192" i="2"/>
  <c r="L1191" i="2"/>
  <c r="M1190" i="2"/>
  <c r="N1190" i="2" s="1"/>
  <c r="Y1194" i="4" l="1"/>
  <c r="J1453" i="4"/>
  <c r="L1452" i="4"/>
  <c r="K1193" i="3"/>
  <c r="I1193" i="3"/>
  <c r="J1192" i="3"/>
  <c r="H1192" i="3"/>
  <c r="G1193" i="3"/>
  <c r="K1193" i="2"/>
  <c r="J1192" i="2"/>
  <c r="I1193" i="2"/>
  <c r="H1192" i="2"/>
  <c r="G1193" i="2"/>
  <c r="L1192" i="2"/>
  <c r="M1192" i="2" s="1"/>
  <c r="N1192" i="2" s="1"/>
  <c r="Y1195" i="4" l="1"/>
  <c r="J1454" i="4"/>
  <c r="L1453" i="4"/>
  <c r="G1194" i="3"/>
  <c r="H1193" i="3"/>
  <c r="J1193" i="3"/>
  <c r="I1194" i="3"/>
  <c r="K1194" i="3"/>
  <c r="K1194" i="2"/>
  <c r="I1194" i="2"/>
  <c r="J1193" i="2"/>
  <c r="G1194" i="2"/>
  <c r="L1193" i="2"/>
  <c r="M1193" i="2" s="1"/>
  <c r="N1193" i="2" s="1"/>
  <c r="H1193" i="2"/>
  <c r="Y1196" i="4" l="1"/>
  <c r="L1454" i="4"/>
  <c r="J1455" i="4"/>
  <c r="K1195" i="3"/>
  <c r="J1194" i="3"/>
  <c r="I1195" i="3"/>
  <c r="H1194" i="3"/>
  <c r="G1195" i="3"/>
  <c r="H1194" i="2"/>
  <c r="G1195" i="2"/>
  <c r="L1194" i="2"/>
  <c r="K1195" i="2"/>
  <c r="M1194" i="2"/>
  <c r="I1195" i="2"/>
  <c r="N1194" i="2"/>
  <c r="J1194" i="2"/>
  <c r="Y1197" i="4" l="1"/>
  <c r="J1456" i="4"/>
  <c r="L1455" i="4"/>
  <c r="J1195" i="3"/>
  <c r="I1196" i="3"/>
  <c r="G1196" i="3"/>
  <c r="H1195" i="3"/>
  <c r="K1196" i="3"/>
  <c r="G1196" i="2"/>
  <c r="L1195" i="2"/>
  <c r="H1195" i="2"/>
  <c r="J1195" i="2"/>
  <c r="I1196" i="2"/>
  <c r="K1196" i="2"/>
  <c r="Y1198" i="4" l="1"/>
  <c r="J1457" i="4"/>
  <c r="L1456" i="4"/>
  <c r="J1196" i="3"/>
  <c r="I1197" i="3"/>
  <c r="H1196" i="3"/>
  <c r="G1197" i="3"/>
  <c r="K1197" i="3"/>
  <c r="I1197" i="2"/>
  <c r="J1196" i="2"/>
  <c r="G1197" i="2"/>
  <c r="L1196" i="2"/>
  <c r="H1196" i="2"/>
  <c r="M1196" i="2"/>
  <c r="N1196" i="2" s="1"/>
  <c r="K1197" i="2"/>
  <c r="M1195" i="2"/>
  <c r="N1195" i="2" s="1"/>
  <c r="Y1199" i="4" l="1"/>
  <c r="J1458" i="4"/>
  <c r="L1457" i="4"/>
  <c r="G1198" i="3"/>
  <c r="H1197" i="3"/>
  <c r="J1197" i="3"/>
  <c r="I1198" i="3"/>
  <c r="K1198" i="3"/>
  <c r="H1197" i="2"/>
  <c r="G1198" i="2"/>
  <c r="L1197" i="2"/>
  <c r="K1198" i="2"/>
  <c r="M1197" i="2"/>
  <c r="N1197" i="2" s="1"/>
  <c r="J1197" i="2"/>
  <c r="I1198" i="2"/>
  <c r="Y1200" i="4" l="1"/>
  <c r="J1459" i="4"/>
  <c r="L1458" i="4"/>
  <c r="J1198" i="3"/>
  <c r="I1199" i="3"/>
  <c r="H1198" i="3"/>
  <c r="G1199" i="3"/>
  <c r="K1199" i="3"/>
  <c r="G1199" i="2"/>
  <c r="L1198" i="2"/>
  <c r="H1198" i="2"/>
  <c r="M1198" i="2"/>
  <c r="K1199" i="2"/>
  <c r="J1198" i="2"/>
  <c r="I1199" i="2"/>
  <c r="N1198" i="2"/>
  <c r="Y1201" i="4" l="1"/>
  <c r="J1460" i="4"/>
  <c r="L1459" i="4"/>
  <c r="G1200" i="3"/>
  <c r="H1199" i="3"/>
  <c r="K1200" i="3"/>
  <c r="J1199" i="3"/>
  <c r="I1200" i="3"/>
  <c r="I1200" i="2"/>
  <c r="J1199" i="2"/>
  <c r="K1200" i="2"/>
  <c r="M1199" i="2"/>
  <c r="N1199" i="2" s="1"/>
  <c r="H1199" i="2"/>
  <c r="G1200" i="2"/>
  <c r="L1199" i="2"/>
  <c r="Y1202" i="4" l="1"/>
  <c r="J1461" i="4"/>
  <c r="L1460" i="4"/>
  <c r="J1200" i="3"/>
  <c r="I1201" i="3"/>
  <c r="K1201" i="3"/>
  <c r="H1200" i="3"/>
  <c r="G1201" i="3"/>
  <c r="H1200" i="2"/>
  <c r="G1201" i="2"/>
  <c r="L1200" i="2"/>
  <c r="K1201" i="2"/>
  <c r="M1200" i="2"/>
  <c r="N1200" i="2" s="1"/>
  <c r="J1200" i="2"/>
  <c r="I1201" i="2"/>
  <c r="Y1203" i="4" l="1"/>
  <c r="J1462" i="4"/>
  <c r="L1461" i="4"/>
  <c r="K1202" i="3"/>
  <c r="J1201" i="3"/>
  <c r="I1202" i="3"/>
  <c r="G1202" i="3"/>
  <c r="H1201" i="3"/>
  <c r="I1202" i="2"/>
  <c r="J1201" i="2"/>
  <c r="K1202" i="2"/>
  <c r="G1202" i="2"/>
  <c r="L1201" i="2"/>
  <c r="H1201" i="2"/>
  <c r="Y1204" i="4" l="1"/>
  <c r="L1462" i="4"/>
  <c r="J1463" i="4"/>
  <c r="H1202" i="3"/>
  <c r="G1203" i="3"/>
  <c r="J1202" i="3"/>
  <c r="I1203" i="3"/>
  <c r="K1203" i="3"/>
  <c r="K1203" i="2"/>
  <c r="I1203" i="2"/>
  <c r="J1202" i="2"/>
  <c r="H1202" i="2"/>
  <c r="G1203" i="2"/>
  <c r="L1202" i="2"/>
  <c r="M1202" i="2" s="1"/>
  <c r="N1202" i="2" s="1"/>
  <c r="M1201" i="2"/>
  <c r="N1201" i="2" s="1"/>
  <c r="Y1205" i="4" l="1"/>
  <c r="J1464" i="4"/>
  <c r="L1463" i="4"/>
  <c r="J1203" i="3"/>
  <c r="I1204" i="3"/>
  <c r="G1204" i="3"/>
  <c r="H1203" i="3"/>
  <c r="K1204" i="3"/>
  <c r="G1204" i="2"/>
  <c r="L1203" i="2"/>
  <c r="H1203" i="2"/>
  <c r="J1203" i="2"/>
  <c r="I1204" i="2"/>
  <c r="K1204" i="2"/>
  <c r="Y1206" i="4" l="1"/>
  <c r="J1465" i="4"/>
  <c r="L1464" i="4"/>
  <c r="J1204" i="3"/>
  <c r="I1205" i="3"/>
  <c r="K1205" i="3"/>
  <c r="H1204" i="3"/>
  <c r="G1205" i="3"/>
  <c r="I1205" i="2"/>
  <c r="J1204" i="2"/>
  <c r="M1203" i="2"/>
  <c r="N1203" i="2" s="1"/>
  <c r="G1205" i="2"/>
  <c r="L1204" i="2"/>
  <c r="H1204" i="2"/>
  <c r="K1205" i="2"/>
  <c r="Y1207" i="4" l="1"/>
  <c r="J1466" i="4"/>
  <c r="L1465" i="4"/>
  <c r="K1206" i="3"/>
  <c r="G1206" i="3"/>
  <c r="H1205" i="3"/>
  <c r="J1205" i="3"/>
  <c r="I1206" i="3"/>
  <c r="H1205" i="2"/>
  <c r="G1206" i="2"/>
  <c r="L1205" i="2"/>
  <c r="K1206" i="2"/>
  <c r="J1205" i="2"/>
  <c r="I1206" i="2"/>
  <c r="M1204" i="2"/>
  <c r="N1204" i="2" s="1"/>
  <c r="Y1208" i="4" l="1"/>
  <c r="J1467" i="4"/>
  <c r="L1466" i="4"/>
  <c r="J1206" i="3"/>
  <c r="I1207" i="3"/>
  <c r="K1207" i="3"/>
  <c r="H1206" i="3"/>
  <c r="G1207" i="3"/>
  <c r="M1205" i="2"/>
  <c r="N1205" i="2" s="1"/>
  <c r="G1207" i="2"/>
  <c r="L1206" i="2"/>
  <c r="M1206" i="2" s="1"/>
  <c r="N1206" i="2" s="1"/>
  <c r="H1206" i="2"/>
  <c r="J1206" i="2"/>
  <c r="I1207" i="2"/>
  <c r="K1207" i="2"/>
  <c r="Y1209" i="4" l="1"/>
  <c r="J1468" i="4"/>
  <c r="L1467" i="4"/>
  <c r="K1208" i="3"/>
  <c r="J1207" i="3"/>
  <c r="I1208" i="3"/>
  <c r="G1208" i="3"/>
  <c r="H1207" i="3"/>
  <c r="I1208" i="2"/>
  <c r="J1207" i="2"/>
  <c r="H1207" i="2"/>
  <c r="G1208" i="2"/>
  <c r="L1207" i="2"/>
  <c r="K1208" i="2"/>
  <c r="Y1210" i="4" l="1"/>
  <c r="J1469" i="4"/>
  <c r="L1468" i="4"/>
  <c r="J1208" i="3"/>
  <c r="I1209" i="3"/>
  <c r="H1208" i="3"/>
  <c r="G1209" i="3"/>
  <c r="K1209" i="3"/>
  <c r="H1208" i="2"/>
  <c r="G1209" i="2"/>
  <c r="L1208" i="2"/>
  <c r="M1207" i="2"/>
  <c r="N1207" i="2" s="1"/>
  <c r="J1208" i="2"/>
  <c r="I1209" i="2"/>
  <c r="K1209" i="2"/>
  <c r="Y1211" i="4" l="1"/>
  <c r="J1470" i="4"/>
  <c r="L1469" i="4"/>
  <c r="G1210" i="3"/>
  <c r="H1209" i="3"/>
  <c r="J1209" i="3"/>
  <c r="I1210" i="3"/>
  <c r="K1210" i="3"/>
  <c r="I1210" i="2"/>
  <c r="J1209" i="2"/>
  <c r="G1210" i="2"/>
  <c r="L1209" i="2"/>
  <c r="H1209" i="2"/>
  <c r="M1208" i="2"/>
  <c r="N1208" i="2" s="1"/>
  <c r="K1210" i="2"/>
  <c r="Y1212" i="4" l="1"/>
  <c r="J1471" i="4"/>
  <c r="L1470" i="4"/>
  <c r="J1210" i="3"/>
  <c r="I1211" i="3"/>
  <c r="H1210" i="3"/>
  <c r="G1211" i="3"/>
  <c r="K1211" i="3"/>
  <c r="K1211" i="2"/>
  <c r="M1210" i="2"/>
  <c r="N1210" i="2" s="1"/>
  <c r="I1211" i="2"/>
  <c r="J1210" i="2"/>
  <c r="M1209" i="2"/>
  <c r="N1209" i="2" s="1"/>
  <c r="H1210" i="2"/>
  <c r="G1211" i="2"/>
  <c r="L1210" i="2"/>
  <c r="Y1213" i="4" l="1"/>
  <c r="J1472" i="4"/>
  <c r="L1471" i="4"/>
  <c r="K1212" i="3"/>
  <c r="G1212" i="3"/>
  <c r="H1211" i="3"/>
  <c r="J1211" i="3"/>
  <c r="I1212" i="3"/>
  <c r="G1212" i="2"/>
  <c r="L1211" i="2"/>
  <c r="H1211" i="2"/>
  <c r="J1211" i="2"/>
  <c r="I1212" i="2"/>
  <c r="K1212" i="2"/>
  <c r="Y1214" i="4" l="1"/>
  <c r="J1473" i="4"/>
  <c r="L1472" i="4"/>
  <c r="J1212" i="3"/>
  <c r="I1213" i="3"/>
  <c r="K1213" i="3"/>
  <c r="H1212" i="3"/>
  <c r="G1213" i="3"/>
  <c r="I1213" i="2"/>
  <c r="J1212" i="2"/>
  <c r="G1213" i="2"/>
  <c r="L1212" i="2"/>
  <c r="H1212" i="2"/>
  <c r="M1211" i="2"/>
  <c r="N1211" i="2" s="1"/>
  <c r="K1213" i="2"/>
  <c r="Y1215" i="4" l="1"/>
  <c r="J1474" i="4"/>
  <c r="L1473" i="4"/>
  <c r="J1213" i="3"/>
  <c r="I1214" i="3"/>
  <c r="G1214" i="3"/>
  <c r="H1213" i="3"/>
  <c r="K1214" i="3"/>
  <c r="H1213" i="2"/>
  <c r="G1214" i="2"/>
  <c r="L1213" i="2"/>
  <c r="J1213" i="2"/>
  <c r="I1214" i="2"/>
  <c r="K1214" i="2"/>
  <c r="M1212" i="2"/>
  <c r="N1212" i="2" s="1"/>
  <c r="Y1216" i="4" l="1"/>
  <c r="J1475" i="4"/>
  <c r="L1474" i="4"/>
  <c r="J1214" i="3"/>
  <c r="I1215" i="3"/>
  <c r="H1214" i="3"/>
  <c r="G1215" i="3"/>
  <c r="K1215" i="3"/>
  <c r="G1215" i="2"/>
  <c r="L1214" i="2"/>
  <c r="H1214" i="2"/>
  <c r="J1214" i="2"/>
  <c r="I1215" i="2"/>
  <c r="M1213" i="2"/>
  <c r="N1213" i="2" s="1"/>
  <c r="K1215" i="2"/>
  <c r="Y1217" i="4" l="1"/>
  <c r="J1476" i="4"/>
  <c r="L1475" i="4"/>
  <c r="K1216" i="3"/>
  <c r="J1215" i="3"/>
  <c r="I1216" i="3"/>
  <c r="G1216" i="3"/>
  <c r="H1215" i="3"/>
  <c r="I1216" i="2"/>
  <c r="J1215" i="2"/>
  <c r="M1214" i="2"/>
  <c r="N1214" i="2" s="1"/>
  <c r="H1215" i="2"/>
  <c r="G1216" i="2"/>
  <c r="L1215" i="2"/>
  <c r="M1215" i="2" s="1"/>
  <c r="N1215" i="2" s="1"/>
  <c r="K1216" i="2"/>
  <c r="Y1218" i="4" l="1"/>
  <c r="J1477" i="4"/>
  <c r="L1476" i="4"/>
  <c r="H1216" i="3"/>
  <c r="G1217" i="3"/>
  <c r="J1216" i="3"/>
  <c r="I1217" i="3"/>
  <c r="K1217" i="3"/>
  <c r="H1216" i="2"/>
  <c r="G1217" i="2"/>
  <c r="L1216" i="2"/>
  <c r="M1216" i="2" s="1"/>
  <c r="N1216" i="2" s="1"/>
  <c r="J1216" i="2"/>
  <c r="I1217" i="2"/>
  <c r="K1217" i="2"/>
  <c r="Y1219" i="4" l="1"/>
  <c r="J1478" i="4"/>
  <c r="L1477" i="4"/>
  <c r="G1218" i="3"/>
  <c r="H1217" i="3"/>
  <c r="J1217" i="3"/>
  <c r="I1218" i="3"/>
  <c r="K1218" i="3"/>
  <c r="I1218" i="2"/>
  <c r="J1217" i="2"/>
  <c r="G1218" i="2"/>
  <c r="L1217" i="2"/>
  <c r="H1217" i="2"/>
  <c r="M1217" i="2"/>
  <c r="N1217" i="2" s="1"/>
  <c r="K1218" i="2"/>
  <c r="Y1220" i="4" l="1"/>
  <c r="J1479" i="4"/>
  <c r="L1478" i="4"/>
  <c r="J1218" i="3"/>
  <c r="I1219" i="3"/>
  <c r="K1219" i="3"/>
  <c r="H1218" i="3"/>
  <c r="G1219" i="3"/>
  <c r="H1218" i="2"/>
  <c r="L1218" i="2"/>
  <c r="G1219" i="2"/>
  <c r="K1219" i="2"/>
  <c r="M1218" i="2"/>
  <c r="N1218" i="2"/>
  <c r="I1219" i="2"/>
  <c r="J1218" i="2"/>
  <c r="Y1221" i="4" l="1"/>
  <c r="J1480" i="4"/>
  <c r="L1479" i="4"/>
  <c r="K1220" i="3"/>
  <c r="J1219" i="3"/>
  <c r="I1220" i="3"/>
  <c r="G1220" i="3"/>
  <c r="H1219" i="3"/>
  <c r="H1219" i="2"/>
  <c r="G1220" i="2"/>
  <c r="L1219" i="2"/>
  <c r="J1219" i="2"/>
  <c r="I1220" i="2"/>
  <c r="K1220" i="2"/>
  <c r="M1219" i="2"/>
  <c r="N1219" i="2" s="1"/>
  <c r="Y1222" i="4" l="1"/>
  <c r="J1481" i="4"/>
  <c r="L1480" i="4"/>
  <c r="H1220" i="3"/>
  <c r="G1221" i="3"/>
  <c r="J1220" i="3"/>
  <c r="I1221" i="3"/>
  <c r="K1221" i="3"/>
  <c r="J1220" i="2"/>
  <c r="I1221" i="2"/>
  <c r="K1221" i="2"/>
  <c r="G1221" i="2"/>
  <c r="L1220" i="2"/>
  <c r="M1220" i="2" s="1"/>
  <c r="N1220" i="2" s="1"/>
  <c r="H1220" i="2"/>
  <c r="Y1223" i="4" l="1"/>
  <c r="J1482" i="4"/>
  <c r="L1481" i="4"/>
  <c r="K1222" i="3"/>
  <c r="J1221" i="3"/>
  <c r="I1222" i="3"/>
  <c r="G1222" i="3"/>
  <c r="H1221" i="3"/>
  <c r="H1221" i="2"/>
  <c r="G1222" i="2"/>
  <c r="L1221" i="2"/>
  <c r="K1222" i="2"/>
  <c r="M1221" i="2"/>
  <c r="I1222" i="2"/>
  <c r="N1221" i="2"/>
  <c r="J1221" i="2"/>
  <c r="Y1224" i="4" l="1"/>
  <c r="J1483" i="4"/>
  <c r="L1482" i="4"/>
  <c r="H1222" i="3"/>
  <c r="G1223" i="3"/>
  <c r="J1222" i="3"/>
  <c r="I1223" i="3"/>
  <c r="K1223" i="3"/>
  <c r="I1223" i="2"/>
  <c r="J1222" i="2"/>
  <c r="K1223" i="2"/>
  <c r="H1222" i="2"/>
  <c r="G1223" i="2"/>
  <c r="L1222" i="2"/>
  <c r="M1222" i="2" s="1"/>
  <c r="N1222" i="2" s="1"/>
  <c r="Y1225" i="4" l="1"/>
  <c r="J1484" i="4"/>
  <c r="L1483" i="4"/>
  <c r="K1224" i="3"/>
  <c r="J1223" i="3"/>
  <c r="I1224" i="3"/>
  <c r="G1224" i="3"/>
  <c r="H1223" i="3"/>
  <c r="G1224" i="2"/>
  <c r="L1223" i="2"/>
  <c r="H1223" i="2"/>
  <c r="K1224" i="2"/>
  <c r="M1223" i="2"/>
  <c r="I1224" i="2"/>
  <c r="N1223" i="2"/>
  <c r="J1223" i="2"/>
  <c r="Y1226" i="4" l="1"/>
  <c r="J1485" i="4"/>
  <c r="L1484" i="4"/>
  <c r="H1224" i="3"/>
  <c r="G1225" i="3"/>
  <c r="K1225" i="3"/>
  <c r="J1224" i="3"/>
  <c r="I1225" i="3"/>
  <c r="N1224" i="2"/>
  <c r="J1224" i="2"/>
  <c r="I1225" i="2"/>
  <c r="G1225" i="2"/>
  <c r="L1224" i="2"/>
  <c r="H1224" i="2"/>
  <c r="M1224" i="2"/>
  <c r="K1225" i="2"/>
  <c r="Y1227" i="4" l="1"/>
  <c r="J1486" i="4"/>
  <c r="L1485" i="4"/>
  <c r="J1225" i="3"/>
  <c r="I1226" i="3"/>
  <c r="K1226" i="3"/>
  <c r="G1226" i="3"/>
  <c r="H1225" i="3"/>
  <c r="J1225" i="2"/>
  <c r="I1226" i="2"/>
  <c r="K1226" i="2"/>
  <c r="G1226" i="2"/>
  <c r="L1225" i="2"/>
  <c r="H1225" i="2"/>
  <c r="Y1228" i="4" l="1"/>
  <c r="L1486" i="4"/>
  <c r="J1487" i="4"/>
  <c r="H1226" i="3"/>
  <c r="G1227" i="3"/>
  <c r="K1227" i="3"/>
  <c r="J1226" i="3"/>
  <c r="I1227" i="3"/>
  <c r="L1226" i="2"/>
  <c r="M1226" i="2" s="1"/>
  <c r="N1226" i="2" s="1"/>
  <c r="H1226" i="2"/>
  <c r="G1227" i="2"/>
  <c r="K1227" i="2"/>
  <c r="J1226" i="2"/>
  <c r="I1227" i="2"/>
  <c r="M1225" i="2"/>
  <c r="N1225" i="2" s="1"/>
  <c r="Y1229" i="4" l="1"/>
  <c r="J1488" i="4"/>
  <c r="L1487" i="4"/>
  <c r="J1227" i="3"/>
  <c r="I1228" i="3"/>
  <c r="K1228" i="3"/>
  <c r="G1228" i="3"/>
  <c r="H1227" i="3"/>
  <c r="J1227" i="2"/>
  <c r="I1228" i="2"/>
  <c r="K1228" i="2"/>
  <c r="H1227" i="2"/>
  <c r="G1228" i="2"/>
  <c r="L1227" i="2"/>
  <c r="Y1230" i="4" l="1"/>
  <c r="J1489" i="4"/>
  <c r="L1488" i="4"/>
  <c r="H1228" i="3"/>
  <c r="G1229" i="3"/>
  <c r="K1229" i="3"/>
  <c r="J1228" i="3"/>
  <c r="I1229" i="3"/>
  <c r="K1229" i="2"/>
  <c r="H1228" i="2"/>
  <c r="G1229" i="2"/>
  <c r="L1228" i="2"/>
  <c r="M1227" i="2"/>
  <c r="N1227" i="2" s="1"/>
  <c r="I1229" i="2"/>
  <c r="J1228" i="2"/>
  <c r="Y1231" i="4" l="1"/>
  <c r="J1490" i="4"/>
  <c r="L1489" i="4"/>
  <c r="J1229" i="3"/>
  <c r="I1230" i="3"/>
  <c r="K1230" i="3"/>
  <c r="G1230" i="3"/>
  <c r="H1229" i="3"/>
  <c r="I1230" i="2"/>
  <c r="J1229" i="2"/>
  <c r="K1230" i="2"/>
  <c r="H1229" i="2"/>
  <c r="G1230" i="2"/>
  <c r="L1229" i="2"/>
  <c r="M1229" i="2" s="1"/>
  <c r="N1229" i="2" s="1"/>
  <c r="M1228" i="2"/>
  <c r="N1228" i="2" s="1"/>
  <c r="Y1232" i="4" l="1"/>
  <c r="J1491" i="4"/>
  <c r="L1490" i="4"/>
  <c r="H1230" i="3"/>
  <c r="G1231" i="3"/>
  <c r="K1231" i="3"/>
  <c r="J1230" i="3"/>
  <c r="I1231" i="3"/>
  <c r="L1230" i="2"/>
  <c r="H1230" i="2"/>
  <c r="G1231" i="2"/>
  <c r="M1230" i="2"/>
  <c r="K1231" i="2"/>
  <c r="I1231" i="2"/>
  <c r="N1230" i="2"/>
  <c r="J1230" i="2"/>
  <c r="Y1233" i="4" l="1"/>
  <c r="J1492" i="4"/>
  <c r="L1491" i="4"/>
  <c r="J1231" i="3"/>
  <c r="I1232" i="3"/>
  <c r="K1232" i="3"/>
  <c r="G1232" i="3"/>
  <c r="H1231" i="3"/>
  <c r="I1232" i="2"/>
  <c r="J1231" i="2"/>
  <c r="G1232" i="2"/>
  <c r="L1231" i="2"/>
  <c r="H1231" i="2"/>
  <c r="K1232" i="2"/>
  <c r="M1231" i="2"/>
  <c r="N1231" i="2" s="1"/>
  <c r="Y1234" i="4" l="1"/>
  <c r="J1493" i="4"/>
  <c r="L1492" i="4"/>
  <c r="H1232" i="3"/>
  <c r="G1233" i="3"/>
  <c r="J1232" i="3"/>
  <c r="I1233" i="3"/>
  <c r="K1233" i="3"/>
  <c r="I1233" i="2"/>
  <c r="J1232" i="2"/>
  <c r="H1232" i="2"/>
  <c r="G1233" i="2"/>
  <c r="L1232" i="2"/>
  <c r="K1233" i="2"/>
  <c r="M1232" i="2"/>
  <c r="N1232" i="2" s="1"/>
  <c r="Y1235" i="4" l="1"/>
  <c r="J1494" i="4"/>
  <c r="L1493" i="4"/>
  <c r="K1234" i="3"/>
  <c r="I1234" i="3"/>
  <c r="J1233" i="3"/>
  <c r="G1234" i="3"/>
  <c r="H1233" i="3"/>
  <c r="J1233" i="2"/>
  <c r="I1234" i="2"/>
  <c r="K1234" i="2"/>
  <c r="G1234" i="2"/>
  <c r="L1233" i="2"/>
  <c r="H1233" i="2"/>
  <c r="Y1236" i="4" l="1"/>
  <c r="L1494" i="4"/>
  <c r="J1495" i="4"/>
  <c r="H1234" i="3"/>
  <c r="G1235" i="3"/>
  <c r="J1234" i="3"/>
  <c r="I1235" i="3"/>
  <c r="K1235" i="3"/>
  <c r="G1235" i="2"/>
  <c r="L1234" i="2"/>
  <c r="H1234" i="2"/>
  <c r="M1233" i="2"/>
  <c r="N1233" i="2" s="1"/>
  <c r="M1234" i="2"/>
  <c r="K1235" i="2"/>
  <c r="I1235" i="2"/>
  <c r="N1234" i="2"/>
  <c r="J1234" i="2"/>
  <c r="Y1237" i="4" l="1"/>
  <c r="J1496" i="4"/>
  <c r="L1495" i="4"/>
  <c r="I1236" i="3"/>
  <c r="J1235" i="3"/>
  <c r="K1236" i="3"/>
  <c r="G1236" i="3"/>
  <c r="H1235" i="3"/>
  <c r="J1235" i="2"/>
  <c r="I1236" i="2"/>
  <c r="H1235" i="2"/>
  <c r="G1236" i="2"/>
  <c r="L1235" i="2"/>
  <c r="K1236" i="2"/>
  <c r="M1235" i="2"/>
  <c r="N1235" i="2" s="1"/>
  <c r="Y1238" i="4" l="1"/>
  <c r="J1497" i="4"/>
  <c r="L1496" i="4"/>
  <c r="K1237" i="3"/>
  <c r="J1236" i="3"/>
  <c r="I1237" i="3"/>
  <c r="H1236" i="3"/>
  <c r="G1237" i="3"/>
  <c r="M1236" i="2"/>
  <c r="K1237" i="2"/>
  <c r="G1237" i="2"/>
  <c r="L1236" i="2"/>
  <c r="H1236" i="2"/>
  <c r="J1236" i="2"/>
  <c r="I1237" i="2"/>
  <c r="N1236" i="2"/>
  <c r="Y1239" i="4" l="1"/>
  <c r="J1498" i="4"/>
  <c r="L1497" i="4"/>
  <c r="G1238" i="3"/>
  <c r="H1237" i="3"/>
  <c r="I1238" i="3"/>
  <c r="J1237" i="3"/>
  <c r="K1238" i="3"/>
  <c r="I1238" i="2"/>
  <c r="J1237" i="2"/>
  <c r="H1237" i="2"/>
  <c r="G1238" i="2"/>
  <c r="L1237" i="2"/>
  <c r="K1238" i="2"/>
  <c r="M1237" i="2"/>
  <c r="N1237" i="2" s="1"/>
  <c r="Y1240" i="4" l="1"/>
  <c r="J1499" i="4"/>
  <c r="L1498" i="4"/>
  <c r="K1239" i="3"/>
  <c r="J1238" i="3"/>
  <c r="I1239" i="3"/>
  <c r="H1238" i="3"/>
  <c r="G1239" i="3"/>
  <c r="J1238" i="2"/>
  <c r="I1239" i="2"/>
  <c r="K1239" i="2"/>
  <c r="H1238" i="2"/>
  <c r="G1239" i="2"/>
  <c r="L1238" i="2"/>
  <c r="Y1241" i="4" l="1"/>
  <c r="J1500" i="4"/>
  <c r="L1499" i="4"/>
  <c r="K1240" i="3"/>
  <c r="G1240" i="3"/>
  <c r="H1239" i="3"/>
  <c r="I1240" i="3"/>
  <c r="J1239" i="3"/>
  <c r="K1240" i="2"/>
  <c r="G1240" i="2"/>
  <c r="L1239" i="2"/>
  <c r="H1239" i="2"/>
  <c r="M1238" i="2"/>
  <c r="N1238" i="2" s="1"/>
  <c r="I1240" i="2"/>
  <c r="J1239" i="2"/>
  <c r="Y1242" i="4" l="1"/>
  <c r="J1501" i="4"/>
  <c r="L1500" i="4"/>
  <c r="H1240" i="3"/>
  <c r="G1241" i="3"/>
  <c r="J1240" i="3"/>
  <c r="I1241" i="3"/>
  <c r="K1241" i="3"/>
  <c r="I1241" i="2"/>
  <c r="J1240" i="2"/>
  <c r="H1240" i="2"/>
  <c r="G1241" i="2"/>
  <c r="L1240" i="2"/>
  <c r="K1241" i="2"/>
  <c r="M1240" i="2"/>
  <c r="N1240" i="2" s="1"/>
  <c r="M1239" i="2"/>
  <c r="N1239" i="2" s="1"/>
  <c r="Y1243" i="4" l="1"/>
  <c r="J1502" i="4"/>
  <c r="L1501" i="4"/>
  <c r="K1242" i="3"/>
  <c r="I1242" i="3"/>
  <c r="J1241" i="3"/>
  <c r="G1242" i="3"/>
  <c r="H1241" i="3"/>
  <c r="K1242" i="2"/>
  <c r="G1242" i="2"/>
  <c r="L1241" i="2"/>
  <c r="M1241" i="2" s="1"/>
  <c r="N1241" i="2" s="1"/>
  <c r="H1241" i="2"/>
  <c r="J1241" i="2"/>
  <c r="I1242" i="2"/>
  <c r="Y1244" i="4" l="1"/>
  <c r="J1503" i="4"/>
  <c r="L1502" i="4"/>
  <c r="H1242" i="3"/>
  <c r="G1243" i="3"/>
  <c r="J1242" i="3"/>
  <c r="I1243" i="3"/>
  <c r="K1243" i="3"/>
  <c r="I1243" i="2"/>
  <c r="J1242" i="2"/>
  <c r="G1243" i="2"/>
  <c r="L1242" i="2"/>
  <c r="H1242" i="2"/>
  <c r="M1242" i="2"/>
  <c r="N1242" i="2" s="1"/>
  <c r="K1243" i="2"/>
  <c r="Y1245" i="4" l="1"/>
  <c r="J1504" i="4"/>
  <c r="L1503" i="4"/>
  <c r="I1244" i="3"/>
  <c r="J1243" i="3"/>
  <c r="G1244" i="3"/>
  <c r="H1243" i="3"/>
  <c r="K1244" i="3"/>
  <c r="H1243" i="2"/>
  <c r="G1244" i="2"/>
  <c r="L1243" i="2"/>
  <c r="K1244" i="2"/>
  <c r="M1243" i="2"/>
  <c r="J1243" i="2"/>
  <c r="I1244" i="2"/>
  <c r="N1243" i="2"/>
  <c r="Y1246" i="4" l="1"/>
  <c r="J1505" i="4"/>
  <c r="L1504" i="4"/>
  <c r="K1245" i="3"/>
  <c r="J1244" i="3"/>
  <c r="I1245" i="3"/>
  <c r="H1244" i="3"/>
  <c r="G1245" i="3"/>
  <c r="K1245" i="2"/>
  <c r="J1244" i="2"/>
  <c r="I1245" i="2"/>
  <c r="G1245" i="2"/>
  <c r="L1244" i="2"/>
  <c r="H1244" i="2"/>
  <c r="Y1247" i="4" l="1"/>
  <c r="J1506" i="4"/>
  <c r="L1505" i="4"/>
  <c r="G1246" i="3"/>
  <c r="H1245" i="3"/>
  <c r="I1246" i="3"/>
  <c r="J1245" i="3"/>
  <c r="K1246" i="3"/>
  <c r="H1245" i="2"/>
  <c r="G1246" i="2"/>
  <c r="L1245" i="2"/>
  <c r="I1246" i="2"/>
  <c r="J1245" i="2"/>
  <c r="K1246" i="2"/>
  <c r="M1244" i="2"/>
  <c r="N1244" i="2" s="1"/>
  <c r="Y1248" i="4" l="1"/>
  <c r="J1507" i="4"/>
  <c r="L1506" i="4"/>
  <c r="J1246" i="3"/>
  <c r="I1247" i="3"/>
  <c r="H1246" i="3"/>
  <c r="G1247" i="3"/>
  <c r="K1247" i="3"/>
  <c r="K1247" i="2"/>
  <c r="H1246" i="2"/>
  <c r="G1247" i="2"/>
  <c r="L1246" i="2"/>
  <c r="J1246" i="2"/>
  <c r="I1247" i="2"/>
  <c r="M1245" i="2"/>
  <c r="N1245" i="2" s="1"/>
  <c r="Y1249" i="4" l="1"/>
  <c r="J1508" i="4"/>
  <c r="L1507" i="4"/>
  <c r="G1248" i="3"/>
  <c r="H1247" i="3"/>
  <c r="I1248" i="3"/>
  <c r="J1247" i="3"/>
  <c r="K1248" i="3"/>
  <c r="G1248" i="2"/>
  <c r="L1247" i="2"/>
  <c r="H1247" i="2"/>
  <c r="M1246" i="2"/>
  <c r="N1246" i="2" s="1"/>
  <c r="I1248" i="2"/>
  <c r="J1247" i="2"/>
  <c r="K1248" i="2"/>
  <c r="Y1250" i="4" l="1"/>
  <c r="J1509" i="4"/>
  <c r="L1508" i="4"/>
  <c r="J1248" i="3"/>
  <c r="I1249" i="3"/>
  <c r="H1248" i="3"/>
  <c r="G1249" i="3"/>
  <c r="K1249" i="3"/>
  <c r="I1249" i="2"/>
  <c r="J1248" i="2"/>
  <c r="M1247" i="2"/>
  <c r="N1247" i="2" s="1"/>
  <c r="H1248" i="2"/>
  <c r="G1249" i="2"/>
  <c r="L1248" i="2"/>
  <c r="K1249" i="2"/>
  <c r="M1248" i="2"/>
  <c r="N1248" i="2" s="1"/>
  <c r="Y1251" i="4" l="1"/>
  <c r="J1510" i="4"/>
  <c r="L1509" i="4"/>
  <c r="K1250" i="3"/>
  <c r="G1250" i="3"/>
  <c r="H1249" i="3"/>
  <c r="I1250" i="3"/>
  <c r="J1249" i="3"/>
  <c r="K1250" i="2"/>
  <c r="J1249" i="2"/>
  <c r="I1250" i="2"/>
  <c r="G1250" i="2"/>
  <c r="L1249" i="2"/>
  <c r="H1249" i="2"/>
  <c r="Y1252" i="4" l="1"/>
  <c r="J1511" i="4"/>
  <c r="L1510" i="4"/>
  <c r="J1250" i="3"/>
  <c r="I1251" i="3"/>
  <c r="K1251" i="3"/>
  <c r="H1250" i="3"/>
  <c r="G1251" i="3"/>
  <c r="G1251" i="2"/>
  <c r="L1250" i="2"/>
  <c r="H1250" i="2"/>
  <c r="M1249" i="2"/>
  <c r="N1249" i="2" s="1"/>
  <c r="I1251" i="2"/>
  <c r="J1250" i="2"/>
  <c r="K1251" i="2"/>
  <c r="Y1253" i="4" l="1"/>
  <c r="J1512" i="4"/>
  <c r="L1511" i="4"/>
  <c r="G1252" i="3"/>
  <c r="H1251" i="3"/>
  <c r="K1252" i="3"/>
  <c r="I1252" i="3"/>
  <c r="J1251" i="3"/>
  <c r="J1251" i="2"/>
  <c r="I1252" i="2"/>
  <c r="K1252" i="2"/>
  <c r="M1251" i="2"/>
  <c r="N1251" i="2" s="1"/>
  <c r="M1250" i="2"/>
  <c r="N1250" i="2" s="1"/>
  <c r="H1251" i="2"/>
  <c r="G1252" i="2"/>
  <c r="L1251" i="2"/>
  <c r="Y1254" i="4" l="1"/>
  <c r="J1513" i="4"/>
  <c r="L1512" i="4"/>
  <c r="J1252" i="3"/>
  <c r="I1253" i="3"/>
  <c r="H1252" i="3"/>
  <c r="G1253" i="3"/>
  <c r="K1253" i="3"/>
  <c r="K1253" i="2"/>
  <c r="J1252" i="2"/>
  <c r="I1253" i="2"/>
  <c r="G1253" i="2"/>
  <c r="L1252" i="2"/>
  <c r="H1252" i="2"/>
  <c r="Y1255" i="4" l="1"/>
  <c r="J1514" i="4"/>
  <c r="L1513" i="4"/>
  <c r="G1254" i="3"/>
  <c r="H1253" i="3"/>
  <c r="I1254" i="3"/>
  <c r="J1253" i="3"/>
  <c r="K1254" i="3"/>
  <c r="K1254" i="2"/>
  <c r="I1254" i="2"/>
  <c r="J1253" i="2"/>
  <c r="M1252" i="2"/>
  <c r="N1252" i="2" s="1"/>
  <c r="H1253" i="2"/>
  <c r="G1254" i="2"/>
  <c r="L1253" i="2"/>
  <c r="M1253" i="2" s="1"/>
  <c r="N1253" i="2" s="1"/>
  <c r="Y1256" i="4" l="1"/>
  <c r="J1515" i="4"/>
  <c r="L1514" i="4"/>
  <c r="K1255" i="3"/>
  <c r="J1254" i="3"/>
  <c r="I1255" i="3"/>
  <c r="H1254" i="3"/>
  <c r="G1255" i="3"/>
  <c r="K1255" i="2"/>
  <c r="M1254" i="2"/>
  <c r="J1254" i="2"/>
  <c r="I1255" i="2"/>
  <c r="N1254" i="2"/>
  <c r="H1254" i="2"/>
  <c r="G1255" i="2"/>
  <c r="L1254" i="2"/>
  <c r="Y1257" i="4" l="1"/>
  <c r="J1516" i="4"/>
  <c r="L1515" i="4"/>
  <c r="G1256" i="3"/>
  <c r="H1255" i="3"/>
  <c r="I1256" i="3"/>
  <c r="J1255" i="3"/>
  <c r="K1256" i="3"/>
  <c r="I1256" i="2"/>
  <c r="J1255" i="2"/>
  <c r="K1256" i="2"/>
  <c r="G1256" i="2"/>
  <c r="L1255" i="2"/>
  <c r="H1255" i="2"/>
  <c r="Y1258" i="4" l="1"/>
  <c r="J1517" i="4"/>
  <c r="L1516" i="4"/>
  <c r="K1257" i="3"/>
  <c r="J1256" i="3"/>
  <c r="I1257" i="3"/>
  <c r="H1256" i="3"/>
  <c r="G1257" i="3"/>
  <c r="H1256" i="2"/>
  <c r="G1257" i="2"/>
  <c r="L1256" i="2"/>
  <c r="K1257" i="2"/>
  <c r="M1256" i="2"/>
  <c r="N1256" i="2" s="1"/>
  <c r="M1255" i="2"/>
  <c r="N1255" i="2" s="1"/>
  <c r="I1257" i="2"/>
  <c r="J1256" i="2"/>
  <c r="Y1259" i="4" l="1"/>
  <c r="J1518" i="4"/>
  <c r="L1517" i="4"/>
  <c r="G1258" i="3"/>
  <c r="H1257" i="3"/>
  <c r="K1258" i="3"/>
  <c r="I1258" i="3"/>
  <c r="J1257" i="3"/>
  <c r="G1258" i="2"/>
  <c r="L1257" i="2"/>
  <c r="H1257" i="2"/>
  <c r="K1258" i="2"/>
  <c r="M1257" i="2"/>
  <c r="N1257" i="2" s="1"/>
  <c r="J1257" i="2"/>
  <c r="I1258" i="2"/>
  <c r="Y1260" i="4" l="1"/>
  <c r="L1518" i="4"/>
  <c r="J1519" i="4"/>
  <c r="K1259" i="3"/>
  <c r="J1258" i="3"/>
  <c r="I1259" i="3"/>
  <c r="G1259" i="3"/>
  <c r="H1258" i="3"/>
  <c r="I1259" i="2"/>
  <c r="J1258" i="2"/>
  <c r="K1259" i="2"/>
  <c r="G1259" i="2"/>
  <c r="L1258" i="2"/>
  <c r="H1258" i="2"/>
  <c r="Y1261" i="4" l="1"/>
  <c r="J1520" i="4"/>
  <c r="L1519" i="4"/>
  <c r="K1260" i="3"/>
  <c r="I1260" i="3"/>
  <c r="J1259" i="3"/>
  <c r="G1260" i="3"/>
  <c r="H1259" i="3"/>
  <c r="K1260" i="2"/>
  <c r="M1258" i="2"/>
  <c r="N1258" i="2" s="1"/>
  <c r="H1259" i="2"/>
  <c r="G1260" i="2"/>
  <c r="L1259" i="2"/>
  <c r="J1259" i="2"/>
  <c r="I1260" i="2"/>
  <c r="Y1262" i="4" l="1"/>
  <c r="J1521" i="4"/>
  <c r="L1520" i="4"/>
  <c r="G1261" i="3"/>
  <c r="H1260" i="3"/>
  <c r="I1261" i="3"/>
  <c r="J1260" i="3"/>
  <c r="K1261" i="3"/>
  <c r="G1261" i="2"/>
  <c r="L1260" i="2"/>
  <c r="H1260" i="2"/>
  <c r="M1259" i="2"/>
  <c r="N1259" i="2" s="1"/>
  <c r="J1260" i="2"/>
  <c r="I1261" i="2"/>
  <c r="K1261" i="2"/>
  <c r="Y1263" i="4" l="1"/>
  <c r="J1522" i="4"/>
  <c r="L1521" i="4"/>
  <c r="K1262" i="3"/>
  <c r="I1262" i="3"/>
  <c r="J1261" i="3"/>
  <c r="G1262" i="3"/>
  <c r="H1261" i="3"/>
  <c r="H1261" i="2"/>
  <c r="G1262" i="2"/>
  <c r="L1261" i="2"/>
  <c r="I1262" i="2"/>
  <c r="J1261" i="2"/>
  <c r="M1260" i="2"/>
  <c r="N1260" i="2" s="1"/>
  <c r="K1262" i="2"/>
  <c r="Y1264" i="4" l="1"/>
  <c r="J1523" i="4"/>
  <c r="L1522" i="4"/>
  <c r="G1263" i="3"/>
  <c r="H1262" i="3"/>
  <c r="I1263" i="3"/>
  <c r="J1262" i="3"/>
  <c r="K1263" i="3"/>
  <c r="M1261" i="2"/>
  <c r="N1261" i="2" s="1"/>
  <c r="H1262" i="2"/>
  <c r="G1263" i="2"/>
  <c r="L1262" i="2"/>
  <c r="J1262" i="2"/>
  <c r="I1263" i="2"/>
  <c r="K1263" i="2"/>
  <c r="Y1265" i="4" l="1"/>
  <c r="J1524" i="4"/>
  <c r="L1523" i="4"/>
  <c r="K1264" i="3"/>
  <c r="I1264" i="3"/>
  <c r="J1263" i="3"/>
  <c r="H1263" i="3"/>
  <c r="G1264" i="3"/>
  <c r="I1264" i="2"/>
  <c r="J1263" i="2"/>
  <c r="M1262" i="2"/>
  <c r="N1262" i="2" s="1"/>
  <c r="G1264" i="2"/>
  <c r="L1263" i="2"/>
  <c r="H1263" i="2"/>
  <c r="K1264" i="2"/>
  <c r="Y1266" i="4" l="1"/>
  <c r="J1525" i="4"/>
  <c r="L1524" i="4"/>
  <c r="J1264" i="3"/>
  <c r="I1265" i="3"/>
  <c r="H1264" i="3"/>
  <c r="G1265" i="3"/>
  <c r="K1265" i="3"/>
  <c r="M1263" i="2"/>
  <c r="N1263" i="2" s="1"/>
  <c r="I1265" i="2"/>
  <c r="N1264" i="2"/>
  <c r="J1264" i="2"/>
  <c r="H1264" i="2"/>
  <c r="G1265" i="2"/>
  <c r="L1264" i="2"/>
  <c r="K1265" i="2"/>
  <c r="M1264" i="2"/>
  <c r="Y1267" i="4" l="1"/>
  <c r="J1526" i="4"/>
  <c r="L1525" i="4"/>
  <c r="K1266" i="3"/>
  <c r="G1266" i="3"/>
  <c r="H1265" i="3"/>
  <c r="I1266" i="3"/>
  <c r="J1265" i="3"/>
  <c r="G1266" i="2"/>
  <c r="L1265" i="2"/>
  <c r="H1265" i="2"/>
  <c r="J1265" i="2"/>
  <c r="I1266" i="2"/>
  <c r="K1266" i="2"/>
  <c r="Y1268" i="4" l="1"/>
  <c r="L1526" i="4"/>
  <c r="J1527" i="4"/>
  <c r="J1266" i="3"/>
  <c r="I1267" i="3"/>
  <c r="H1266" i="3"/>
  <c r="G1267" i="3"/>
  <c r="K1267" i="3"/>
  <c r="I1267" i="2"/>
  <c r="J1266" i="2"/>
  <c r="K1267" i="2"/>
  <c r="G1267" i="2"/>
  <c r="L1266" i="2"/>
  <c r="H1266" i="2"/>
  <c r="M1265" i="2"/>
  <c r="N1265" i="2" s="1"/>
  <c r="Y1269" i="4" l="1"/>
  <c r="J1528" i="4"/>
  <c r="L1527" i="4"/>
  <c r="K1268" i="3"/>
  <c r="G1268" i="3"/>
  <c r="H1267" i="3"/>
  <c r="I1268" i="3"/>
  <c r="J1267" i="3"/>
  <c r="M1266" i="2"/>
  <c r="N1266" i="2" s="1"/>
  <c r="K1268" i="2"/>
  <c r="H1267" i="2"/>
  <c r="G1268" i="2"/>
  <c r="L1267" i="2"/>
  <c r="J1267" i="2"/>
  <c r="I1268" i="2"/>
  <c r="Y1270" i="4" l="1"/>
  <c r="J1529" i="4"/>
  <c r="L1528" i="4"/>
  <c r="J1268" i="3"/>
  <c r="I1269" i="3"/>
  <c r="H1268" i="3"/>
  <c r="G1269" i="3"/>
  <c r="K1269" i="3"/>
  <c r="M1267" i="2"/>
  <c r="N1267" i="2" s="1"/>
  <c r="K1269" i="2"/>
  <c r="G1269" i="2"/>
  <c r="L1268" i="2"/>
  <c r="H1268" i="2"/>
  <c r="J1268" i="2"/>
  <c r="I1269" i="2"/>
  <c r="Y1271" i="4" l="1"/>
  <c r="J1530" i="4"/>
  <c r="L1529" i="4"/>
  <c r="G1270" i="3"/>
  <c r="H1269" i="3"/>
  <c r="I1270" i="3"/>
  <c r="J1269" i="3"/>
  <c r="K1270" i="3"/>
  <c r="H1269" i="2"/>
  <c r="G1270" i="2"/>
  <c r="L1269" i="2"/>
  <c r="K1270" i="2"/>
  <c r="I1270" i="2"/>
  <c r="J1269" i="2"/>
  <c r="M1268" i="2"/>
  <c r="N1268" i="2" s="1"/>
  <c r="Y1272" i="4" l="1"/>
  <c r="J1531" i="4"/>
  <c r="L1530" i="4"/>
  <c r="K1271" i="3"/>
  <c r="J1270" i="3"/>
  <c r="I1271" i="3"/>
  <c r="H1270" i="3"/>
  <c r="G1271" i="3"/>
  <c r="M1269" i="2"/>
  <c r="N1269" i="2" s="1"/>
  <c r="H1270" i="2"/>
  <c r="G1271" i="2"/>
  <c r="L1270" i="2"/>
  <c r="K1271" i="2"/>
  <c r="M1270" i="2"/>
  <c r="N1270" i="2" s="1"/>
  <c r="J1270" i="2"/>
  <c r="I1271" i="2"/>
  <c r="Y1273" i="4" l="1"/>
  <c r="J1532" i="4"/>
  <c r="L1531" i="4"/>
  <c r="K1272" i="3"/>
  <c r="G1272" i="3"/>
  <c r="H1271" i="3"/>
  <c r="I1272" i="3"/>
  <c r="J1271" i="3"/>
  <c r="K1272" i="2"/>
  <c r="I1272" i="2"/>
  <c r="J1271" i="2"/>
  <c r="G1272" i="2"/>
  <c r="L1271" i="2"/>
  <c r="M1271" i="2" s="1"/>
  <c r="N1271" i="2" s="1"/>
  <c r="H1271" i="2"/>
  <c r="Y1274" i="4" l="1"/>
  <c r="J1533" i="4"/>
  <c r="L1532" i="4"/>
  <c r="J1272" i="3"/>
  <c r="I1273" i="3"/>
  <c r="H1272" i="3"/>
  <c r="G1273" i="3"/>
  <c r="K1273" i="3"/>
  <c r="K1273" i="2"/>
  <c r="H1272" i="2"/>
  <c r="G1273" i="2"/>
  <c r="L1272" i="2"/>
  <c r="I1273" i="2"/>
  <c r="J1272" i="2"/>
  <c r="Y1275" i="4" l="1"/>
  <c r="J1534" i="4"/>
  <c r="L1533" i="4"/>
  <c r="I1274" i="3"/>
  <c r="J1273" i="3"/>
  <c r="K1274" i="3"/>
  <c r="G1274" i="3"/>
  <c r="H1273" i="3"/>
  <c r="J1273" i="2"/>
  <c r="I1274" i="2"/>
  <c r="M1272" i="2"/>
  <c r="N1272" i="2" s="1"/>
  <c r="G1274" i="2"/>
  <c r="L1273" i="2"/>
  <c r="H1273" i="2"/>
  <c r="K1274" i="2"/>
  <c r="Y1276" i="4" l="1"/>
  <c r="J1535" i="4"/>
  <c r="L1534" i="4"/>
  <c r="H1274" i="3"/>
  <c r="G1275" i="3"/>
  <c r="K1275" i="3"/>
  <c r="J1274" i="3"/>
  <c r="I1275" i="3"/>
  <c r="G1275" i="2"/>
  <c r="L1274" i="2"/>
  <c r="H1274" i="2"/>
  <c r="M1273" i="2"/>
  <c r="N1273" i="2" s="1"/>
  <c r="I1275" i="2"/>
  <c r="J1274" i="2"/>
  <c r="K1275" i="2"/>
  <c r="Y1277" i="4" l="1"/>
  <c r="J1536" i="4"/>
  <c r="L1535" i="4"/>
  <c r="I1276" i="3"/>
  <c r="J1275" i="3"/>
  <c r="G1276" i="3"/>
  <c r="H1275" i="3"/>
  <c r="K1276" i="3"/>
  <c r="J1275" i="2"/>
  <c r="I1276" i="2"/>
  <c r="N1275" i="2"/>
  <c r="M1274" i="2"/>
  <c r="N1274" i="2" s="1"/>
  <c r="H1275" i="2"/>
  <c r="G1276" i="2"/>
  <c r="L1275" i="2"/>
  <c r="K1276" i="2"/>
  <c r="M1275" i="2"/>
  <c r="Y1278" i="4" l="1"/>
  <c r="J1537" i="4"/>
  <c r="L1536" i="4"/>
  <c r="K1277" i="3"/>
  <c r="J1276" i="3"/>
  <c r="I1277" i="3"/>
  <c r="H1276" i="3"/>
  <c r="G1277" i="3"/>
  <c r="J1276" i="2"/>
  <c r="I1277" i="2"/>
  <c r="K1277" i="2"/>
  <c r="G1277" i="2"/>
  <c r="L1276" i="2"/>
  <c r="H1276" i="2"/>
  <c r="Y1279" i="4" l="1"/>
  <c r="J1538" i="4"/>
  <c r="L1537" i="4"/>
  <c r="G1278" i="3"/>
  <c r="H1277" i="3"/>
  <c r="K1278" i="3"/>
  <c r="I1278" i="3"/>
  <c r="J1277" i="3"/>
  <c r="K1278" i="2"/>
  <c r="I1278" i="2"/>
  <c r="J1277" i="2"/>
  <c r="M1276" i="2"/>
  <c r="N1276" i="2" s="1"/>
  <c r="H1277" i="2"/>
  <c r="G1278" i="2"/>
  <c r="L1277" i="2"/>
  <c r="Y1280" i="4" l="1"/>
  <c r="J1539" i="4"/>
  <c r="L1538" i="4"/>
  <c r="K1279" i="3"/>
  <c r="J1278" i="3"/>
  <c r="I1279" i="3"/>
  <c r="H1278" i="3"/>
  <c r="G1279" i="3"/>
  <c r="J1278" i="2"/>
  <c r="I1279" i="2"/>
  <c r="N1278" i="2"/>
  <c r="M1277" i="2"/>
  <c r="N1277" i="2" s="1"/>
  <c r="H1278" i="2"/>
  <c r="G1279" i="2"/>
  <c r="L1278" i="2"/>
  <c r="K1279" i="2"/>
  <c r="M1278" i="2"/>
  <c r="Y1281" i="4" l="1"/>
  <c r="J1540" i="4"/>
  <c r="L1539" i="4"/>
  <c r="G1280" i="3"/>
  <c r="H1279" i="3"/>
  <c r="K1280" i="3"/>
  <c r="I1280" i="3"/>
  <c r="J1279" i="3"/>
  <c r="G1280" i="2"/>
  <c r="L1279" i="2"/>
  <c r="H1279" i="2"/>
  <c r="I1280" i="2"/>
  <c r="J1279" i="2"/>
  <c r="M1279" i="2"/>
  <c r="N1279" i="2" s="1"/>
  <c r="K1280" i="2"/>
  <c r="Y1282" i="4" l="1"/>
  <c r="J1541" i="4"/>
  <c r="L1540" i="4"/>
  <c r="J1280" i="3"/>
  <c r="I1281" i="3"/>
  <c r="K1281" i="3"/>
  <c r="H1280" i="3"/>
  <c r="G1281" i="3"/>
  <c r="I1281" i="2"/>
  <c r="J1280" i="2"/>
  <c r="H1280" i="2"/>
  <c r="G1281" i="2"/>
  <c r="L1280" i="2"/>
  <c r="K1281" i="2"/>
  <c r="Y1283" i="4" l="1"/>
  <c r="J1542" i="4"/>
  <c r="L1541" i="4"/>
  <c r="G1282" i="3"/>
  <c r="H1281" i="3"/>
  <c r="I1282" i="3"/>
  <c r="J1281" i="3"/>
  <c r="K1282" i="3"/>
  <c r="G1282" i="2"/>
  <c r="L1281" i="2"/>
  <c r="H1281" i="2"/>
  <c r="J1281" i="2"/>
  <c r="I1282" i="2"/>
  <c r="K1282" i="2"/>
  <c r="M1280" i="2"/>
  <c r="N1280" i="2" s="1"/>
  <c r="Y1284" i="4" l="1"/>
  <c r="L1542" i="4"/>
  <c r="J1543" i="4"/>
  <c r="K1283" i="3"/>
  <c r="J1282" i="3"/>
  <c r="I1283" i="3"/>
  <c r="H1282" i="3"/>
  <c r="G1283" i="3"/>
  <c r="K1283" i="2"/>
  <c r="I1283" i="2"/>
  <c r="J1282" i="2"/>
  <c r="G1283" i="2"/>
  <c r="L1282" i="2"/>
  <c r="M1282" i="2" s="1"/>
  <c r="N1282" i="2" s="1"/>
  <c r="H1282" i="2"/>
  <c r="M1281" i="2"/>
  <c r="N1281" i="2" s="1"/>
  <c r="Y1285" i="4" l="1"/>
  <c r="J1544" i="4"/>
  <c r="L1543" i="4"/>
  <c r="G1284" i="3"/>
  <c r="H1283" i="3"/>
  <c r="K1284" i="3"/>
  <c r="I1284" i="3"/>
  <c r="J1283" i="3"/>
  <c r="H1283" i="2"/>
  <c r="G1284" i="2"/>
  <c r="L1283" i="2"/>
  <c r="J1283" i="2"/>
  <c r="I1284" i="2"/>
  <c r="K1284" i="2"/>
  <c r="Y1286" i="4" l="1"/>
  <c r="J1545" i="4"/>
  <c r="L1544" i="4"/>
  <c r="K1285" i="3"/>
  <c r="J1284" i="3"/>
  <c r="I1285" i="3"/>
  <c r="H1284" i="3"/>
  <c r="G1285" i="3"/>
  <c r="J1284" i="2"/>
  <c r="I1285" i="2"/>
  <c r="G1285" i="2"/>
  <c r="L1284" i="2"/>
  <c r="H1284" i="2"/>
  <c r="M1284" i="2"/>
  <c r="N1284" i="2" s="1"/>
  <c r="K1285" i="2"/>
  <c r="M1283" i="2"/>
  <c r="N1283" i="2" s="1"/>
  <c r="Y1287" i="4" l="1"/>
  <c r="L1545" i="4"/>
  <c r="J1546" i="4"/>
  <c r="G1286" i="3"/>
  <c r="H1285" i="3"/>
  <c r="K1286" i="3"/>
  <c r="I1286" i="3"/>
  <c r="J1285" i="3"/>
  <c r="I1286" i="2"/>
  <c r="J1285" i="2"/>
  <c r="K1286" i="2"/>
  <c r="M1285" i="2"/>
  <c r="N1285" i="2" s="1"/>
  <c r="H1285" i="2"/>
  <c r="G1286" i="2"/>
  <c r="L1285" i="2"/>
  <c r="Y1288" i="4" l="1"/>
  <c r="J1547" i="4"/>
  <c r="L1546" i="4"/>
  <c r="J1286" i="3"/>
  <c r="I1287" i="3"/>
  <c r="K1287" i="3"/>
  <c r="H1286" i="3"/>
  <c r="G1287" i="3"/>
  <c r="K1287" i="2"/>
  <c r="J1286" i="2"/>
  <c r="I1287" i="2"/>
  <c r="H1286" i="2"/>
  <c r="G1287" i="2"/>
  <c r="L1286" i="2"/>
  <c r="M1286" i="2" s="1"/>
  <c r="N1286" i="2" s="1"/>
  <c r="Y1289" i="4" l="1"/>
  <c r="J1548" i="4"/>
  <c r="L1547" i="4"/>
  <c r="G1288" i="3"/>
  <c r="H1287" i="3"/>
  <c r="K1288" i="3"/>
  <c r="I1288" i="3"/>
  <c r="J1287" i="3"/>
  <c r="I1288" i="2"/>
  <c r="J1287" i="2"/>
  <c r="G1288" i="2"/>
  <c r="L1287" i="2"/>
  <c r="H1287" i="2"/>
  <c r="M1287" i="2"/>
  <c r="N1287" i="2" s="1"/>
  <c r="K1288" i="2"/>
  <c r="Y1290" i="4" l="1"/>
  <c r="L1548" i="4"/>
  <c r="J1549" i="4"/>
  <c r="J1288" i="3"/>
  <c r="I1289" i="3"/>
  <c r="K1289" i="3"/>
  <c r="H1288" i="3"/>
  <c r="G1289" i="3"/>
  <c r="H1288" i="2"/>
  <c r="G1289" i="2"/>
  <c r="L1288" i="2"/>
  <c r="K1289" i="2"/>
  <c r="M1288" i="2"/>
  <c r="I1289" i="2"/>
  <c r="N1288" i="2"/>
  <c r="J1288" i="2"/>
  <c r="Y1291" i="4" l="1"/>
  <c r="J1550" i="4"/>
  <c r="L1549" i="4"/>
  <c r="G1290" i="3"/>
  <c r="H1289" i="3"/>
  <c r="K1290" i="3"/>
  <c r="I1290" i="3"/>
  <c r="J1289" i="3"/>
  <c r="G1290" i="2"/>
  <c r="L1289" i="2"/>
  <c r="H1289" i="2"/>
  <c r="K1290" i="2"/>
  <c r="M1289" i="2"/>
  <c r="J1289" i="2"/>
  <c r="I1290" i="2"/>
  <c r="N1289" i="2"/>
  <c r="Y1292" i="4" l="1"/>
  <c r="J1551" i="4"/>
  <c r="L1550" i="4"/>
  <c r="J1290" i="3"/>
  <c r="I1291" i="3"/>
  <c r="K1291" i="3"/>
  <c r="H1290" i="3"/>
  <c r="G1291" i="3"/>
  <c r="I1291" i="2"/>
  <c r="J1290" i="2"/>
  <c r="K1291" i="2"/>
  <c r="G1291" i="2"/>
  <c r="L1290" i="2"/>
  <c r="H1290" i="2"/>
  <c r="Y1293" i="4" l="1"/>
  <c r="J1552" i="4"/>
  <c r="L1551" i="4"/>
  <c r="G1292" i="3"/>
  <c r="H1291" i="3"/>
  <c r="K1292" i="3"/>
  <c r="I1292" i="3"/>
  <c r="J1291" i="3"/>
  <c r="H1291" i="2"/>
  <c r="G1292" i="2"/>
  <c r="L1291" i="2"/>
  <c r="M1290" i="2"/>
  <c r="N1290" i="2" s="1"/>
  <c r="K1292" i="2"/>
  <c r="M1291" i="2"/>
  <c r="N1291" i="2" s="1"/>
  <c r="J1291" i="2"/>
  <c r="I1292" i="2"/>
  <c r="Y1294" i="4" l="1"/>
  <c r="J1553" i="4"/>
  <c r="L1552" i="4"/>
  <c r="J1292" i="3"/>
  <c r="I1293" i="3"/>
  <c r="K1293" i="3"/>
  <c r="H1292" i="3"/>
  <c r="G1293" i="3"/>
  <c r="K1293" i="2"/>
  <c r="G1293" i="2"/>
  <c r="L1292" i="2"/>
  <c r="M1292" i="2" s="1"/>
  <c r="N1292" i="2" s="1"/>
  <c r="H1292" i="2"/>
  <c r="J1292" i="2"/>
  <c r="I1293" i="2"/>
  <c r="Y1295" i="4" l="1"/>
  <c r="J1554" i="4"/>
  <c r="L1553" i="4"/>
  <c r="G1294" i="3"/>
  <c r="H1293" i="3"/>
  <c r="K1294" i="3"/>
  <c r="I1294" i="3"/>
  <c r="J1293" i="3"/>
  <c r="K1294" i="2"/>
  <c r="H1293" i="2"/>
  <c r="G1294" i="2"/>
  <c r="L1293" i="2"/>
  <c r="M1293" i="2" s="1"/>
  <c r="N1293" i="2" s="1"/>
  <c r="I1294" i="2"/>
  <c r="J1293" i="2"/>
  <c r="Y1296" i="4" l="1"/>
  <c r="J1555" i="4"/>
  <c r="L1554" i="4"/>
  <c r="J1294" i="3"/>
  <c r="I1295" i="3"/>
  <c r="K1295" i="3"/>
  <c r="H1294" i="3"/>
  <c r="G1295" i="3"/>
  <c r="J1294" i="2"/>
  <c r="I1295" i="2"/>
  <c r="H1294" i="2"/>
  <c r="G1295" i="2"/>
  <c r="L1294" i="2"/>
  <c r="K1295" i="2"/>
  <c r="Y1297" i="4" l="1"/>
  <c r="J1556" i="4"/>
  <c r="L1555" i="4"/>
  <c r="K1296" i="3"/>
  <c r="I1296" i="3"/>
  <c r="J1295" i="3"/>
  <c r="G1296" i="3"/>
  <c r="H1295" i="3"/>
  <c r="K1296" i="2"/>
  <c r="G1296" i="2"/>
  <c r="L1295" i="2"/>
  <c r="H1295" i="2"/>
  <c r="I1296" i="2"/>
  <c r="J1295" i="2"/>
  <c r="M1294" i="2"/>
  <c r="N1294" i="2" s="1"/>
  <c r="Y1298" i="4" l="1"/>
  <c r="J1557" i="4"/>
  <c r="L1556" i="4"/>
  <c r="H1296" i="3"/>
  <c r="G1297" i="3"/>
  <c r="J1296" i="3"/>
  <c r="I1297" i="3"/>
  <c r="K1297" i="3"/>
  <c r="I1297" i="2"/>
  <c r="J1296" i="2"/>
  <c r="K1297" i="2"/>
  <c r="M1296" i="2"/>
  <c r="N1296" i="2" s="1"/>
  <c r="H1296" i="2"/>
  <c r="G1297" i="2"/>
  <c r="L1296" i="2"/>
  <c r="M1295" i="2"/>
  <c r="N1295" i="2" s="1"/>
  <c r="Y1299" i="4" l="1"/>
  <c r="J1558" i="4"/>
  <c r="L1557" i="4"/>
  <c r="K1298" i="3"/>
  <c r="I1298" i="3"/>
  <c r="J1297" i="3"/>
  <c r="G1298" i="3"/>
  <c r="H1297" i="3"/>
  <c r="K1298" i="2"/>
  <c r="M1297" i="2"/>
  <c r="J1297" i="2"/>
  <c r="I1298" i="2"/>
  <c r="N1297" i="2"/>
  <c r="G1298" i="2"/>
  <c r="L1297" i="2"/>
  <c r="H1297" i="2"/>
  <c r="Y1300" i="4" l="1"/>
  <c r="J1559" i="4"/>
  <c r="L1558" i="4"/>
  <c r="H1298" i="3"/>
  <c r="G1299" i="3"/>
  <c r="J1298" i="3"/>
  <c r="I1299" i="3"/>
  <c r="K1299" i="3"/>
  <c r="G1299" i="2"/>
  <c r="L1298" i="2"/>
  <c r="H1298" i="2"/>
  <c r="I1299" i="2"/>
  <c r="J1298" i="2"/>
  <c r="M1298" i="2"/>
  <c r="N1298" i="2" s="1"/>
  <c r="K1299" i="2"/>
  <c r="Y1301" i="4" l="1"/>
  <c r="J1560" i="4"/>
  <c r="L1559" i="4"/>
  <c r="I1300" i="3"/>
  <c r="J1299" i="3"/>
  <c r="G1300" i="3"/>
  <c r="H1299" i="3"/>
  <c r="K1300" i="3"/>
  <c r="K1300" i="2"/>
  <c r="J1299" i="2"/>
  <c r="I1300" i="2"/>
  <c r="H1299" i="2"/>
  <c r="G1300" i="2"/>
  <c r="L1299" i="2"/>
  <c r="M1299" i="2" s="1"/>
  <c r="N1299" i="2" s="1"/>
  <c r="Y1302" i="4" l="1"/>
  <c r="J1561" i="4"/>
  <c r="L1560" i="4"/>
  <c r="K1301" i="3"/>
  <c r="H1300" i="3"/>
  <c r="G1301" i="3"/>
  <c r="J1300" i="3"/>
  <c r="I1301" i="3"/>
  <c r="G1301" i="2"/>
  <c r="L1300" i="2"/>
  <c r="H1300" i="2"/>
  <c r="J1300" i="2"/>
  <c r="I1301" i="2"/>
  <c r="M1300" i="2"/>
  <c r="N1300" i="2" s="1"/>
  <c r="K1301" i="2"/>
  <c r="Y1303" i="4" l="1"/>
  <c r="L1561" i="4"/>
  <c r="J1562" i="4"/>
  <c r="I1302" i="3"/>
  <c r="J1301" i="3"/>
  <c r="K1302" i="3"/>
  <c r="G1302" i="3"/>
  <c r="H1301" i="3"/>
  <c r="I1302" i="2"/>
  <c r="J1301" i="2"/>
  <c r="K1302" i="2"/>
  <c r="M1301" i="2"/>
  <c r="N1301" i="2" s="1"/>
  <c r="H1301" i="2"/>
  <c r="G1302" i="2"/>
  <c r="L1301" i="2"/>
  <c r="Y1304" i="4" l="1"/>
  <c r="J1563" i="4"/>
  <c r="L1562" i="4"/>
  <c r="H1302" i="3"/>
  <c r="G1303" i="3"/>
  <c r="K1303" i="3"/>
  <c r="J1302" i="3"/>
  <c r="I1303" i="3"/>
  <c r="H1302" i="2"/>
  <c r="G1303" i="2"/>
  <c r="L1302" i="2"/>
  <c r="K1303" i="2"/>
  <c r="M1302" i="2"/>
  <c r="J1302" i="2"/>
  <c r="I1303" i="2"/>
  <c r="N1302" i="2"/>
  <c r="Y1305" i="4" l="1"/>
  <c r="J1564" i="4"/>
  <c r="L1563" i="4"/>
  <c r="I1304" i="3"/>
  <c r="J1303" i="3"/>
  <c r="K1304" i="3"/>
  <c r="G1304" i="3"/>
  <c r="H1303" i="3"/>
  <c r="I1304" i="2"/>
  <c r="J1303" i="2"/>
  <c r="G1304" i="2"/>
  <c r="L1303" i="2"/>
  <c r="H1303" i="2"/>
  <c r="K1304" i="2"/>
  <c r="Y1306" i="4" l="1"/>
  <c r="J1565" i="4"/>
  <c r="L1564" i="4"/>
  <c r="H1304" i="3"/>
  <c r="G1305" i="3"/>
  <c r="K1305" i="3"/>
  <c r="J1304" i="3"/>
  <c r="I1305" i="3"/>
  <c r="H1304" i="2"/>
  <c r="G1305" i="2"/>
  <c r="L1304" i="2"/>
  <c r="M1304" i="2" s="1"/>
  <c r="N1304" i="2" s="1"/>
  <c r="I1305" i="2"/>
  <c r="J1304" i="2"/>
  <c r="M1303" i="2"/>
  <c r="N1303" i="2" s="1"/>
  <c r="K1305" i="2"/>
  <c r="Y1307" i="4" l="1"/>
  <c r="J1566" i="4"/>
  <c r="L1565" i="4"/>
  <c r="I1306" i="3"/>
  <c r="J1305" i="3"/>
  <c r="K1306" i="3"/>
  <c r="G1306" i="3"/>
  <c r="H1305" i="3"/>
  <c r="G1306" i="2"/>
  <c r="L1305" i="2"/>
  <c r="H1305" i="2"/>
  <c r="J1305" i="2"/>
  <c r="I1306" i="2"/>
  <c r="K1306" i="2"/>
  <c r="Y1308" i="4" l="1"/>
  <c r="J1567" i="4"/>
  <c r="L1566" i="4"/>
  <c r="H1306" i="3"/>
  <c r="G1307" i="3"/>
  <c r="K1307" i="3"/>
  <c r="J1306" i="3"/>
  <c r="I1307" i="3"/>
  <c r="M1305" i="2"/>
  <c r="N1305" i="2" s="1"/>
  <c r="G1307" i="2"/>
  <c r="L1306" i="2"/>
  <c r="M1306" i="2" s="1"/>
  <c r="N1306" i="2" s="1"/>
  <c r="H1306" i="2"/>
  <c r="I1307" i="2"/>
  <c r="J1306" i="2"/>
  <c r="K1307" i="2"/>
  <c r="Y1309" i="4" l="1"/>
  <c r="J1568" i="4"/>
  <c r="L1567" i="4"/>
  <c r="I1308" i="3"/>
  <c r="J1307" i="3"/>
  <c r="K1308" i="3"/>
  <c r="G1308" i="3"/>
  <c r="H1307" i="3"/>
  <c r="H1307" i="2"/>
  <c r="G1308" i="2"/>
  <c r="L1307" i="2"/>
  <c r="I1308" i="2"/>
  <c r="J1307" i="2"/>
  <c r="K1308" i="2"/>
  <c r="Y1310" i="4" l="1"/>
  <c r="J1569" i="4"/>
  <c r="L1568" i="4"/>
  <c r="K1309" i="3"/>
  <c r="J1308" i="3"/>
  <c r="I1309" i="3"/>
  <c r="H1308" i="3"/>
  <c r="G1309" i="3"/>
  <c r="H1308" i="2"/>
  <c r="L1308" i="2"/>
  <c r="G1309" i="2"/>
  <c r="M1307" i="2"/>
  <c r="N1307" i="2" s="1"/>
  <c r="N1308" i="2"/>
  <c r="I1309" i="2"/>
  <c r="J1308" i="2"/>
  <c r="K1309" i="2"/>
  <c r="M1308" i="2"/>
  <c r="Y1311" i="4" l="1"/>
  <c r="L1569" i="4"/>
  <c r="J1570" i="4"/>
  <c r="G1310" i="3"/>
  <c r="H1309" i="3"/>
  <c r="I1310" i="3"/>
  <c r="J1309" i="3"/>
  <c r="K1310" i="3"/>
  <c r="G1310" i="2"/>
  <c r="L1309" i="2"/>
  <c r="H1309" i="2"/>
  <c r="I1310" i="2"/>
  <c r="J1309" i="2"/>
  <c r="K1310" i="2"/>
  <c r="Y1312" i="4" l="1"/>
  <c r="J1571" i="4"/>
  <c r="L1570" i="4"/>
  <c r="K1311" i="3"/>
  <c r="J1310" i="3"/>
  <c r="I1311" i="3"/>
  <c r="H1310" i="3"/>
  <c r="G1311" i="3"/>
  <c r="J1310" i="2"/>
  <c r="I1311" i="2"/>
  <c r="M1309" i="2"/>
  <c r="N1309" i="2" s="1"/>
  <c r="L1310" i="2"/>
  <c r="H1310" i="2"/>
  <c r="G1311" i="2"/>
  <c r="K1311" i="2"/>
  <c r="Y1313" i="4" l="1"/>
  <c r="J1572" i="4"/>
  <c r="L1571" i="4"/>
  <c r="G1312" i="3"/>
  <c r="H1311" i="3"/>
  <c r="I1312" i="3"/>
  <c r="J1311" i="3"/>
  <c r="K1312" i="3"/>
  <c r="G1312" i="2"/>
  <c r="L1311" i="2"/>
  <c r="H1311" i="2"/>
  <c r="K1312" i="2"/>
  <c r="M1311" i="2"/>
  <c r="N1311" i="2" s="1"/>
  <c r="J1311" i="2"/>
  <c r="I1312" i="2"/>
  <c r="M1310" i="2"/>
  <c r="N1310" i="2" s="1"/>
  <c r="Y1314" i="4" l="1"/>
  <c r="J1573" i="4"/>
  <c r="L1572" i="4"/>
  <c r="K1313" i="3"/>
  <c r="H1312" i="3"/>
  <c r="G1313" i="3"/>
  <c r="J1312" i="3"/>
  <c r="I1313" i="3"/>
  <c r="K1313" i="2"/>
  <c r="G1313" i="2"/>
  <c r="L1312" i="2"/>
  <c r="H1312" i="2"/>
  <c r="J1312" i="2"/>
  <c r="I1313" i="2"/>
  <c r="Y1315" i="4" l="1"/>
  <c r="J1574" i="4"/>
  <c r="L1573" i="4"/>
  <c r="I1314" i="3"/>
  <c r="J1313" i="3"/>
  <c r="G1314" i="3"/>
  <c r="H1313" i="3"/>
  <c r="K1314" i="3"/>
  <c r="K1314" i="2"/>
  <c r="H1313" i="2"/>
  <c r="G1314" i="2"/>
  <c r="L1313" i="2"/>
  <c r="J1313" i="2"/>
  <c r="I1314" i="2"/>
  <c r="M1312" i="2"/>
  <c r="N1312" i="2" s="1"/>
  <c r="Y1316" i="4" l="1"/>
  <c r="J1575" i="4"/>
  <c r="L1574" i="4"/>
  <c r="K1315" i="3"/>
  <c r="H1314" i="3"/>
  <c r="G1315" i="3"/>
  <c r="J1314" i="3"/>
  <c r="I1315" i="3"/>
  <c r="H1314" i="2"/>
  <c r="L1314" i="2"/>
  <c r="G1315" i="2"/>
  <c r="M1313" i="2"/>
  <c r="N1313" i="2" s="1"/>
  <c r="M1314" i="2"/>
  <c r="N1314" i="2" s="1"/>
  <c r="K1315" i="2"/>
  <c r="J1314" i="2"/>
  <c r="I1315" i="2"/>
  <c r="Y1317" i="4" l="1"/>
  <c r="J1576" i="4"/>
  <c r="L1575" i="4"/>
  <c r="I1316" i="3"/>
  <c r="J1315" i="3"/>
  <c r="G1316" i="3"/>
  <c r="H1315" i="3"/>
  <c r="K1316" i="3"/>
  <c r="K1316" i="2"/>
  <c r="I1316" i="2"/>
  <c r="J1315" i="2"/>
  <c r="H1315" i="2"/>
  <c r="G1316" i="2"/>
  <c r="L1315" i="2"/>
  <c r="M1315" i="2" s="1"/>
  <c r="N1315" i="2" s="1"/>
  <c r="Y1318" i="4" l="1"/>
  <c r="J1577" i="4"/>
  <c r="L1576" i="4"/>
  <c r="K1317" i="3"/>
  <c r="H1316" i="3"/>
  <c r="G1317" i="3"/>
  <c r="J1316" i="3"/>
  <c r="I1317" i="3"/>
  <c r="I1317" i="2"/>
  <c r="J1316" i="2"/>
  <c r="K1317" i="2"/>
  <c r="G1317" i="2"/>
  <c r="L1316" i="2"/>
  <c r="H1316" i="2"/>
  <c r="Y1319" i="4" l="1"/>
  <c r="J1578" i="4"/>
  <c r="L1577" i="4"/>
  <c r="I1318" i="3"/>
  <c r="J1317" i="3"/>
  <c r="G1318" i="3"/>
  <c r="H1317" i="3"/>
  <c r="K1318" i="3"/>
  <c r="K1318" i="2"/>
  <c r="M1316" i="2"/>
  <c r="N1316" i="2" s="1"/>
  <c r="G1318" i="2"/>
  <c r="L1317" i="2"/>
  <c r="H1317" i="2"/>
  <c r="I1318" i="2"/>
  <c r="J1317" i="2"/>
  <c r="Y1320" i="4" l="1"/>
  <c r="J1579" i="4"/>
  <c r="L1578" i="4"/>
  <c r="H1318" i="3"/>
  <c r="G1319" i="3"/>
  <c r="J1318" i="3"/>
  <c r="I1319" i="3"/>
  <c r="K1319" i="3"/>
  <c r="G1319" i="2"/>
  <c r="L1318" i="2"/>
  <c r="H1318" i="2"/>
  <c r="M1317" i="2"/>
  <c r="N1317" i="2" s="1"/>
  <c r="J1318" i="2"/>
  <c r="I1319" i="2"/>
  <c r="K1319" i="2"/>
  <c r="Y1321" i="4" l="1"/>
  <c r="J1580" i="4"/>
  <c r="L1579" i="4"/>
  <c r="I1320" i="3"/>
  <c r="J1319" i="3"/>
  <c r="G1320" i="3"/>
  <c r="H1319" i="3"/>
  <c r="K1320" i="3"/>
  <c r="G1320" i="2"/>
  <c r="L1319" i="2"/>
  <c r="H1319" i="2"/>
  <c r="M1318" i="2"/>
  <c r="N1318" i="2" s="1"/>
  <c r="K1320" i="2"/>
  <c r="M1319" i="2"/>
  <c r="N1319" i="2" s="1"/>
  <c r="J1319" i="2"/>
  <c r="I1320" i="2"/>
  <c r="Y1322" i="4" l="1"/>
  <c r="J1581" i="4"/>
  <c r="L1580" i="4"/>
  <c r="K1321" i="3"/>
  <c r="H1320" i="3"/>
  <c r="G1321" i="3"/>
  <c r="J1320" i="3"/>
  <c r="I1321" i="3"/>
  <c r="K1321" i="2"/>
  <c r="J1320" i="2"/>
  <c r="I1321" i="2"/>
  <c r="H1320" i="2"/>
  <c r="G1321" i="2"/>
  <c r="L1320" i="2"/>
  <c r="M1320" i="2" s="1"/>
  <c r="N1320" i="2" s="1"/>
  <c r="Y1323" i="4" l="1"/>
  <c r="J1582" i="4"/>
  <c r="L1581" i="4"/>
  <c r="I1322" i="3"/>
  <c r="J1321" i="3"/>
  <c r="G1322" i="3"/>
  <c r="H1321" i="3"/>
  <c r="K1322" i="3"/>
  <c r="J1321" i="2"/>
  <c r="I1322" i="2"/>
  <c r="K1322" i="2"/>
  <c r="M1321" i="2"/>
  <c r="N1321" i="2" s="1"/>
  <c r="H1321" i="2"/>
  <c r="G1322" i="2"/>
  <c r="L1321" i="2"/>
  <c r="Y1324" i="4" l="1"/>
  <c r="J1583" i="4"/>
  <c r="L1582" i="4"/>
  <c r="K1323" i="3"/>
  <c r="H1322" i="3"/>
  <c r="G1323" i="3"/>
  <c r="J1322" i="3"/>
  <c r="I1323" i="3"/>
  <c r="H1322" i="2"/>
  <c r="G1323" i="2"/>
  <c r="L1322" i="2"/>
  <c r="M1322" i="2"/>
  <c r="K1323" i="2"/>
  <c r="N1322" i="2"/>
  <c r="J1322" i="2"/>
  <c r="I1323" i="2"/>
  <c r="Y1325" i="4" l="1"/>
  <c r="J1584" i="4"/>
  <c r="L1583" i="4"/>
  <c r="I1324" i="3"/>
  <c r="J1323" i="3"/>
  <c r="G1324" i="3"/>
  <c r="H1323" i="3"/>
  <c r="K1324" i="3"/>
  <c r="I1324" i="2"/>
  <c r="J1323" i="2"/>
  <c r="K1324" i="2"/>
  <c r="M1323" i="2"/>
  <c r="N1323" i="2" s="1"/>
  <c r="H1323" i="2"/>
  <c r="G1324" i="2"/>
  <c r="L1323" i="2"/>
  <c r="Y1326" i="4" l="1"/>
  <c r="J1585" i="4"/>
  <c r="L1584" i="4"/>
  <c r="H1324" i="3"/>
  <c r="G1325" i="3"/>
  <c r="J1324" i="3"/>
  <c r="I1325" i="3"/>
  <c r="K1325" i="3"/>
  <c r="L1324" i="2"/>
  <c r="H1324" i="2"/>
  <c r="G1325" i="2"/>
  <c r="M1324" i="2"/>
  <c r="K1325" i="2"/>
  <c r="I1325" i="2"/>
  <c r="N1324" i="2"/>
  <c r="J1324" i="2"/>
  <c r="Y1327" i="4" l="1"/>
  <c r="L1585" i="4"/>
  <c r="J1586" i="4"/>
  <c r="G1326" i="3"/>
  <c r="H1325" i="3"/>
  <c r="I1326" i="3"/>
  <c r="J1325" i="3"/>
  <c r="K1326" i="3"/>
  <c r="G1326" i="2"/>
  <c r="L1325" i="2"/>
  <c r="H1325" i="2"/>
  <c r="K1326" i="2"/>
  <c r="M1325" i="2"/>
  <c r="I1326" i="2"/>
  <c r="N1325" i="2"/>
  <c r="J1325" i="2"/>
  <c r="Y1328" i="4" l="1"/>
  <c r="J1587" i="4"/>
  <c r="L1586" i="4"/>
  <c r="K1327" i="3"/>
  <c r="H1326" i="3"/>
  <c r="G1327" i="3"/>
  <c r="J1326" i="3"/>
  <c r="I1327" i="3"/>
  <c r="I1327" i="2"/>
  <c r="J1326" i="2"/>
  <c r="K1327" i="2"/>
  <c r="G1327" i="2"/>
  <c r="L1326" i="2"/>
  <c r="H1326" i="2"/>
  <c r="Y1329" i="4" l="1"/>
  <c r="J1588" i="4"/>
  <c r="L1587" i="4"/>
  <c r="I1328" i="3"/>
  <c r="J1327" i="3"/>
  <c r="G1328" i="3"/>
  <c r="H1327" i="3"/>
  <c r="K1328" i="3"/>
  <c r="G1328" i="2"/>
  <c r="L1327" i="2"/>
  <c r="H1327" i="2"/>
  <c r="K1328" i="2"/>
  <c r="M1327" i="2"/>
  <c r="N1327" i="2" s="1"/>
  <c r="M1326" i="2"/>
  <c r="N1326" i="2" s="1"/>
  <c r="J1327" i="2"/>
  <c r="I1328" i="2"/>
  <c r="Y1330" i="4" l="1"/>
  <c r="J1589" i="4"/>
  <c r="L1588" i="4"/>
  <c r="K1329" i="3"/>
  <c r="H1328" i="3"/>
  <c r="G1329" i="3"/>
  <c r="J1328" i="3"/>
  <c r="I1329" i="3"/>
  <c r="M1328" i="2"/>
  <c r="K1329" i="2"/>
  <c r="I1329" i="2"/>
  <c r="J1328" i="2"/>
  <c r="N1328" i="2"/>
  <c r="G1329" i="2"/>
  <c r="L1328" i="2"/>
  <c r="H1328" i="2"/>
  <c r="Y1331" i="4" l="1"/>
  <c r="J1590" i="4"/>
  <c r="L1589" i="4"/>
  <c r="I1330" i="3"/>
  <c r="J1329" i="3"/>
  <c r="G1330" i="3"/>
  <c r="H1329" i="3"/>
  <c r="K1330" i="3"/>
  <c r="H1329" i="2"/>
  <c r="G1330" i="2"/>
  <c r="L1329" i="2"/>
  <c r="J1329" i="2"/>
  <c r="I1330" i="2"/>
  <c r="K1330" i="2"/>
  <c r="M1329" i="2"/>
  <c r="N1329" i="2" s="1"/>
  <c r="Y1332" i="4" l="1"/>
  <c r="L1590" i="4"/>
  <c r="J1591" i="4"/>
  <c r="J1330" i="3"/>
  <c r="I1331" i="3"/>
  <c r="K1331" i="3"/>
  <c r="H1330" i="3"/>
  <c r="G1331" i="3"/>
  <c r="J1330" i="2"/>
  <c r="I1331" i="2"/>
  <c r="G1331" i="2"/>
  <c r="L1330" i="2"/>
  <c r="H1330" i="2"/>
  <c r="M1330" i="2"/>
  <c r="N1330" i="2" s="1"/>
  <c r="K1331" i="2"/>
  <c r="Y1333" i="4" l="1"/>
  <c r="J1592" i="4"/>
  <c r="L1591" i="4"/>
  <c r="G1332" i="3"/>
  <c r="H1331" i="3"/>
  <c r="K1332" i="3"/>
  <c r="I1332" i="3"/>
  <c r="J1331" i="3"/>
  <c r="I1332" i="2"/>
  <c r="J1331" i="2"/>
  <c r="H1331" i="2"/>
  <c r="G1332" i="2"/>
  <c r="L1331" i="2"/>
  <c r="K1332" i="2"/>
  <c r="Y1334" i="4" l="1"/>
  <c r="J1593" i="4"/>
  <c r="L1592" i="4"/>
  <c r="J1332" i="3"/>
  <c r="I1333" i="3"/>
  <c r="H1332" i="3"/>
  <c r="G1333" i="3"/>
  <c r="K1333" i="3"/>
  <c r="H1332" i="2"/>
  <c r="L1332" i="2"/>
  <c r="G1333" i="2"/>
  <c r="K1333" i="2"/>
  <c r="M1332" i="2"/>
  <c r="J1332" i="2"/>
  <c r="I1333" i="2"/>
  <c r="N1332" i="2"/>
  <c r="M1331" i="2"/>
  <c r="N1331" i="2" s="1"/>
  <c r="Y1335" i="4" l="1"/>
  <c r="J1594" i="4"/>
  <c r="L1593" i="4"/>
  <c r="K1334" i="3"/>
  <c r="I1334" i="3"/>
  <c r="J1333" i="3"/>
  <c r="G1334" i="3"/>
  <c r="H1333" i="3"/>
  <c r="I1334" i="2"/>
  <c r="J1333" i="2"/>
  <c r="G1334" i="2"/>
  <c r="L1333" i="2"/>
  <c r="H1333" i="2"/>
  <c r="K1334" i="2"/>
  <c r="Y1336" i="4" l="1"/>
  <c r="J1595" i="4"/>
  <c r="L1594" i="4"/>
  <c r="K1335" i="3"/>
  <c r="H1334" i="3"/>
  <c r="G1335" i="3"/>
  <c r="J1334" i="3"/>
  <c r="I1335" i="3"/>
  <c r="H1334" i="2"/>
  <c r="G1335" i="2"/>
  <c r="L1334" i="2"/>
  <c r="K1335" i="2"/>
  <c r="M1334" i="2"/>
  <c r="I1335" i="2"/>
  <c r="N1334" i="2"/>
  <c r="J1334" i="2"/>
  <c r="M1333" i="2"/>
  <c r="N1333" i="2" s="1"/>
  <c r="Y1337" i="4" l="1"/>
  <c r="J1596" i="4"/>
  <c r="L1595" i="4"/>
  <c r="I1336" i="3"/>
  <c r="J1335" i="3"/>
  <c r="G1336" i="3"/>
  <c r="H1335" i="3"/>
  <c r="K1336" i="3"/>
  <c r="J1335" i="2"/>
  <c r="I1336" i="2"/>
  <c r="G1336" i="2"/>
  <c r="L1335" i="2"/>
  <c r="M1335" i="2" s="1"/>
  <c r="N1335" i="2" s="1"/>
  <c r="H1335" i="2"/>
  <c r="K1336" i="2"/>
  <c r="Y1338" i="4" l="1"/>
  <c r="J1597" i="4"/>
  <c r="L1596" i="4"/>
  <c r="K1337" i="3"/>
  <c r="J1336" i="3"/>
  <c r="I1337" i="3"/>
  <c r="H1336" i="3"/>
  <c r="G1337" i="3"/>
  <c r="G1337" i="2"/>
  <c r="L1336" i="2"/>
  <c r="H1336" i="2"/>
  <c r="I1337" i="2"/>
  <c r="J1336" i="2"/>
  <c r="M1336" i="2"/>
  <c r="N1336" i="2" s="1"/>
  <c r="K1337" i="2"/>
  <c r="Y1339" i="4" l="1"/>
  <c r="J1598" i="4"/>
  <c r="L1597" i="4"/>
  <c r="G1338" i="3"/>
  <c r="H1337" i="3"/>
  <c r="I1338" i="3"/>
  <c r="J1337" i="3"/>
  <c r="K1338" i="3"/>
  <c r="J1337" i="2"/>
  <c r="I1338" i="2"/>
  <c r="K1338" i="2"/>
  <c r="M1337" i="2"/>
  <c r="N1337" i="2" s="1"/>
  <c r="H1337" i="2"/>
  <c r="G1338" i="2"/>
  <c r="L1337" i="2"/>
  <c r="Y1340" i="4" l="1"/>
  <c r="J1599" i="4"/>
  <c r="L1598" i="4"/>
  <c r="K1339" i="3"/>
  <c r="J1338" i="3"/>
  <c r="I1339" i="3"/>
  <c r="H1338" i="3"/>
  <c r="G1339" i="3"/>
  <c r="K1339" i="2"/>
  <c r="G1339" i="2"/>
  <c r="L1338" i="2"/>
  <c r="H1338" i="2"/>
  <c r="J1338" i="2"/>
  <c r="I1339" i="2"/>
  <c r="Y1341" i="4" l="1"/>
  <c r="J1600" i="4"/>
  <c r="L1599" i="4"/>
  <c r="G1340" i="3"/>
  <c r="H1339" i="3"/>
  <c r="I1340" i="3"/>
  <c r="J1339" i="3"/>
  <c r="K1340" i="3"/>
  <c r="H1339" i="2"/>
  <c r="G1340" i="2"/>
  <c r="L1339" i="2"/>
  <c r="I1340" i="2"/>
  <c r="J1339" i="2"/>
  <c r="K1340" i="2"/>
  <c r="M1339" i="2"/>
  <c r="N1339" i="2" s="1"/>
  <c r="M1338" i="2"/>
  <c r="N1338" i="2" s="1"/>
  <c r="Y1342" i="4" l="1"/>
  <c r="J1601" i="4"/>
  <c r="L1600" i="4"/>
  <c r="J1340" i="3"/>
  <c r="I1341" i="3"/>
  <c r="K1341" i="3"/>
  <c r="G1341" i="3"/>
  <c r="H1340" i="3"/>
  <c r="K1341" i="2"/>
  <c r="H1340" i="2"/>
  <c r="G1341" i="2"/>
  <c r="L1340" i="2"/>
  <c r="J1340" i="2"/>
  <c r="I1341" i="2"/>
  <c r="Y1343" i="4" l="1"/>
  <c r="J1602" i="4"/>
  <c r="L1601" i="4"/>
  <c r="K1342" i="3"/>
  <c r="I1342" i="3"/>
  <c r="J1341" i="3"/>
  <c r="G1342" i="3"/>
  <c r="H1341" i="3"/>
  <c r="M1340" i="2"/>
  <c r="N1340" i="2" s="1"/>
  <c r="G1342" i="2"/>
  <c r="L1341" i="2"/>
  <c r="H1341" i="2"/>
  <c r="K1342" i="2"/>
  <c r="I1342" i="2"/>
  <c r="J1341" i="2"/>
  <c r="Y1344" i="4" l="1"/>
  <c r="J1603" i="4"/>
  <c r="L1602" i="4"/>
  <c r="J1342" i="3"/>
  <c r="I1343" i="3"/>
  <c r="G1343" i="3"/>
  <c r="H1342" i="3"/>
  <c r="K1343" i="3"/>
  <c r="K1343" i="2"/>
  <c r="H1342" i="2"/>
  <c r="G1343" i="2"/>
  <c r="L1342" i="2"/>
  <c r="M1341" i="2"/>
  <c r="N1341" i="2" s="1"/>
  <c r="I1343" i="2"/>
  <c r="J1342" i="2"/>
  <c r="Y1345" i="4" l="1"/>
  <c r="J1604" i="4"/>
  <c r="L1603" i="4"/>
  <c r="I1344" i="3"/>
  <c r="J1343" i="3"/>
  <c r="K1344" i="3"/>
  <c r="G1344" i="3"/>
  <c r="H1343" i="3"/>
  <c r="K1344" i="2"/>
  <c r="G1344" i="2"/>
  <c r="L1343" i="2"/>
  <c r="M1343" i="2" s="1"/>
  <c r="N1343" i="2" s="1"/>
  <c r="H1343" i="2"/>
  <c r="M1342" i="2"/>
  <c r="N1342" i="2" s="1"/>
  <c r="J1343" i="2"/>
  <c r="I1344" i="2"/>
  <c r="Y1346" i="4" l="1"/>
  <c r="J1605" i="4"/>
  <c r="L1604" i="4"/>
  <c r="K1345" i="3"/>
  <c r="I1345" i="3"/>
  <c r="J1344" i="3"/>
  <c r="G1345" i="3"/>
  <c r="H1344" i="3"/>
  <c r="K1345" i="2"/>
  <c r="G1345" i="2"/>
  <c r="L1344" i="2"/>
  <c r="H1344" i="2"/>
  <c r="I1345" i="2"/>
  <c r="J1344" i="2"/>
  <c r="Y1347" i="4" l="1"/>
  <c r="J1606" i="4"/>
  <c r="L1605" i="4"/>
  <c r="G1346" i="3"/>
  <c r="H1345" i="3"/>
  <c r="J1345" i="3"/>
  <c r="I1346" i="3"/>
  <c r="K1346" i="3"/>
  <c r="M1344" i="2"/>
  <c r="N1344" i="2" s="1"/>
  <c r="H1345" i="2"/>
  <c r="G1346" i="2"/>
  <c r="L1345" i="2"/>
  <c r="J1345" i="2"/>
  <c r="I1346" i="2"/>
  <c r="K1346" i="2"/>
  <c r="Y1348" i="4" l="1"/>
  <c r="L1606" i="4"/>
  <c r="J1607" i="4"/>
  <c r="K1347" i="3"/>
  <c r="I1347" i="3"/>
  <c r="J1346" i="3"/>
  <c r="H1346" i="3"/>
  <c r="G1347" i="3"/>
  <c r="M1345" i="2"/>
  <c r="N1345" i="2" s="1"/>
  <c r="J1346" i="2"/>
  <c r="I1347" i="2"/>
  <c r="G1347" i="2"/>
  <c r="L1346" i="2"/>
  <c r="H1346" i="2"/>
  <c r="K1347" i="2"/>
  <c r="Y1349" i="4" l="1"/>
  <c r="J1608" i="4"/>
  <c r="L1607" i="4"/>
  <c r="G1348" i="3"/>
  <c r="H1347" i="3"/>
  <c r="J1347" i="3"/>
  <c r="I1348" i="3"/>
  <c r="K1348" i="3"/>
  <c r="I1348" i="2"/>
  <c r="J1347" i="2"/>
  <c r="M1346" i="2"/>
  <c r="N1346" i="2" s="1"/>
  <c r="H1347" i="2"/>
  <c r="G1348" i="2"/>
  <c r="L1347" i="2"/>
  <c r="K1348" i="2"/>
  <c r="M1347" i="2"/>
  <c r="N1347" i="2" s="1"/>
  <c r="Y1350" i="4" l="1"/>
  <c r="J1609" i="4"/>
  <c r="L1608" i="4"/>
  <c r="K1349" i="3"/>
  <c r="H1348" i="3"/>
  <c r="G1349" i="3"/>
  <c r="I1349" i="3"/>
  <c r="J1348" i="3"/>
  <c r="H1348" i="2"/>
  <c r="L1348" i="2"/>
  <c r="G1349" i="2"/>
  <c r="K1349" i="2"/>
  <c r="M1348" i="2"/>
  <c r="N1348" i="2" s="1"/>
  <c r="J1348" i="2"/>
  <c r="I1349" i="2"/>
  <c r="Y1351" i="4" l="1"/>
  <c r="L1609" i="4"/>
  <c r="J1610" i="4"/>
  <c r="I1350" i="3"/>
  <c r="J1349" i="3"/>
  <c r="G1350" i="3"/>
  <c r="H1349" i="3"/>
  <c r="K1350" i="3"/>
  <c r="I1350" i="2"/>
  <c r="J1349" i="2"/>
  <c r="K1350" i="2"/>
  <c r="G1350" i="2"/>
  <c r="L1349" i="2"/>
  <c r="H1349" i="2"/>
  <c r="Y1352" i="4" l="1"/>
  <c r="J1611" i="4"/>
  <c r="L1610" i="4"/>
  <c r="K1351" i="3"/>
  <c r="H1350" i="3"/>
  <c r="G1351" i="3"/>
  <c r="I1351" i="3"/>
  <c r="J1350" i="3"/>
  <c r="H1350" i="2"/>
  <c r="G1351" i="2"/>
  <c r="L1350" i="2"/>
  <c r="K1351" i="2"/>
  <c r="M1350" i="2"/>
  <c r="N1350" i="2" s="1"/>
  <c r="M1349" i="2"/>
  <c r="N1349" i="2" s="1"/>
  <c r="I1351" i="2"/>
  <c r="J1350" i="2"/>
  <c r="Y1353" i="4" l="1"/>
  <c r="J1612" i="4"/>
  <c r="L1611" i="4"/>
  <c r="G1352" i="3"/>
  <c r="H1351" i="3"/>
  <c r="I1352" i="3"/>
  <c r="J1351" i="3"/>
  <c r="K1352" i="3"/>
  <c r="J1351" i="2"/>
  <c r="I1352" i="2"/>
  <c r="G1352" i="2"/>
  <c r="L1351" i="2"/>
  <c r="H1351" i="2"/>
  <c r="K1352" i="2"/>
  <c r="Y1354" i="4" l="1"/>
  <c r="J1613" i="4"/>
  <c r="L1612" i="4"/>
  <c r="K1353" i="3"/>
  <c r="H1352" i="3"/>
  <c r="G1353" i="3"/>
  <c r="I1353" i="3"/>
  <c r="J1352" i="3"/>
  <c r="G1353" i="2"/>
  <c r="L1352" i="2"/>
  <c r="H1352" i="2"/>
  <c r="I1353" i="2"/>
  <c r="J1352" i="2"/>
  <c r="M1351" i="2"/>
  <c r="N1351" i="2" s="1"/>
  <c r="K1353" i="2"/>
  <c r="Y1355" i="4" l="1"/>
  <c r="J1614" i="4"/>
  <c r="L1613" i="4"/>
  <c r="J1353" i="3"/>
  <c r="I1354" i="3"/>
  <c r="G1354" i="3"/>
  <c r="H1353" i="3"/>
  <c r="K1354" i="3"/>
  <c r="J1353" i="2"/>
  <c r="I1354" i="2"/>
  <c r="K1354" i="2"/>
  <c r="M1353" i="2"/>
  <c r="N1353" i="2" s="1"/>
  <c r="H1353" i="2"/>
  <c r="G1354" i="2"/>
  <c r="L1353" i="2"/>
  <c r="M1352" i="2"/>
  <c r="N1352" i="2" s="1"/>
  <c r="Y1356" i="4" l="1"/>
  <c r="J1615" i="4"/>
  <c r="L1614" i="4"/>
  <c r="K1355" i="3"/>
  <c r="H1354" i="3"/>
  <c r="G1355" i="3"/>
  <c r="I1355" i="3"/>
  <c r="J1354" i="3"/>
  <c r="J1354" i="2"/>
  <c r="I1355" i="2"/>
  <c r="M1354" i="2"/>
  <c r="N1354" i="2" s="1"/>
  <c r="K1355" i="2"/>
  <c r="G1355" i="2"/>
  <c r="L1354" i="2"/>
  <c r="H1354" i="2"/>
  <c r="Y1357" i="4" l="1"/>
  <c r="J1616" i="4"/>
  <c r="L1615" i="4"/>
  <c r="J1355" i="3"/>
  <c r="I1356" i="3"/>
  <c r="G1356" i="3"/>
  <c r="H1355" i="3"/>
  <c r="K1356" i="3"/>
  <c r="K1356" i="2"/>
  <c r="H1355" i="2"/>
  <c r="G1356" i="2"/>
  <c r="L1355" i="2"/>
  <c r="M1355" i="2" s="1"/>
  <c r="N1355" i="2" s="1"/>
  <c r="I1356" i="2"/>
  <c r="J1355" i="2"/>
  <c r="Y1358" i="4" l="1"/>
  <c r="J1617" i="4"/>
  <c r="L1616" i="4"/>
  <c r="H1356" i="3"/>
  <c r="G1357" i="3"/>
  <c r="I1357" i="3"/>
  <c r="J1356" i="3"/>
  <c r="K1357" i="3"/>
  <c r="J1356" i="2"/>
  <c r="I1357" i="2"/>
  <c r="H1356" i="2"/>
  <c r="G1357" i="2"/>
  <c r="L1356" i="2"/>
  <c r="K1357" i="2"/>
  <c r="Y1359" i="4" l="1"/>
  <c r="J1618" i="4"/>
  <c r="L1617" i="4"/>
  <c r="K1358" i="3"/>
  <c r="J1357" i="3"/>
  <c r="I1358" i="3"/>
  <c r="G1358" i="3"/>
  <c r="H1357" i="3"/>
  <c r="K1358" i="2"/>
  <c r="G1358" i="2"/>
  <c r="L1357" i="2"/>
  <c r="H1357" i="2"/>
  <c r="I1358" i="2"/>
  <c r="J1357" i="2"/>
  <c r="M1356" i="2"/>
  <c r="N1356" i="2" s="1"/>
  <c r="Y1360" i="4" l="1"/>
  <c r="J1619" i="4"/>
  <c r="L1618" i="4"/>
  <c r="H1358" i="3"/>
  <c r="G1359" i="3"/>
  <c r="I1359" i="3"/>
  <c r="J1358" i="3"/>
  <c r="K1359" i="3"/>
  <c r="I1359" i="2"/>
  <c r="J1358" i="2"/>
  <c r="K1359" i="2"/>
  <c r="M1358" i="2"/>
  <c r="N1358" i="2" s="1"/>
  <c r="H1358" i="2"/>
  <c r="G1359" i="2"/>
  <c r="L1358" i="2"/>
  <c r="M1357" i="2"/>
  <c r="N1357" i="2" s="1"/>
  <c r="Y1361" i="4" l="1"/>
  <c r="J1620" i="4"/>
  <c r="L1619" i="4"/>
  <c r="K1360" i="3"/>
  <c r="J1359" i="3"/>
  <c r="I1360" i="3"/>
  <c r="G1360" i="3"/>
  <c r="H1359" i="3"/>
  <c r="J1359" i="2"/>
  <c r="I1360" i="2"/>
  <c r="K1360" i="2"/>
  <c r="M1359" i="2"/>
  <c r="N1359" i="2" s="1"/>
  <c r="G1360" i="2"/>
  <c r="L1359" i="2"/>
  <c r="H1359" i="2"/>
  <c r="Y1362" i="4" l="1"/>
  <c r="J1621" i="4"/>
  <c r="L1620" i="4"/>
  <c r="I1361" i="3"/>
  <c r="J1360" i="3"/>
  <c r="K1361" i="3"/>
  <c r="H1360" i="3"/>
  <c r="G1361" i="3"/>
  <c r="I1361" i="2"/>
  <c r="J1360" i="2"/>
  <c r="K1361" i="2"/>
  <c r="G1361" i="2"/>
  <c r="L1360" i="2"/>
  <c r="H1360" i="2"/>
  <c r="Y1363" i="4" l="1"/>
  <c r="J1622" i="4"/>
  <c r="L1621" i="4"/>
  <c r="K1362" i="3"/>
  <c r="G1362" i="3"/>
  <c r="H1361" i="3"/>
  <c r="J1361" i="3"/>
  <c r="I1362" i="3"/>
  <c r="K1362" i="2"/>
  <c r="H1361" i="2"/>
  <c r="G1362" i="2"/>
  <c r="L1361" i="2"/>
  <c r="M1361" i="2" s="1"/>
  <c r="N1361" i="2" s="1"/>
  <c r="M1360" i="2"/>
  <c r="N1360" i="2" s="1"/>
  <c r="J1361" i="2"/>
  <c r="I1362" i="2"/>
  <c r="Y1364" i="4" l="1"/>
  <c r="J1623" i="4"/>
  <c r="L1622" i="4"/>
  <c r="I1363" i="3"/>
  <c r="J1362" i="3"/>
  <c r="H1362" i="3"/>
  <c r="G1363" i="3"/>
  <c r="K1363" i="3"/>
  <c r="G1363" i="2"/>
  <c r="L1362" i="2"/>
  <c r="H1362" i="2"/>
  <c r="M1362" i="2"/>
  <c r="N1362" i="2" s="1"/>
  <c r="K1363" i="2"/>
  <c r="J1362" i="2"/>
  <c r="I1363" i="2"/>
  <c r="Y1365" i="4" l="1"/>
  <c r="J1624" i="4"/>
  <c r="L1623" i="4"/>
  <c r="K1364" i="3"/>
  <c r="G1364" i="3"/>
  <c r="H1363" i="3"/>
  <c r="J1363" i="3"/>
  <c r="I1364" i="3"/>
  <c r="K1364" i="2"/>
  <c r="H1363" i="2"/>
  <c r="G1364" i="2"/>
  <c r="L1363" i="2"/>
  <c r="I1364" i="2"/>
  <c r="J1363" i="2"/>
  <c r="Y1366" i="4" l="1"/>
  <c r="J1625" i="4"/>
  <c r="L1624" i="4"/>
  <c r="H1364" i="3"/>
  <c r="G1365" i="3"/>
  <c r="I1365" i="3"/>
  <c r="J1364" i="3"/>
  <c r="K1365" i="3"/>
  <c r="J1364" i="2"/>
  <c r="I1365" i="2"/>
  <c r="M1363" i="2"/>
  <c r="N1363" i="2" s="1"/>
  <c r="K1365" i="2"/>
  <c r="M1364" i="2"/>
  <c r="N1364" i="2" s="1"/>
  <c r="H1364" i="2"/>
  <c r="L1364" i="2"/>
  <c r="G1365" i="2"/>
  <c r="Y1367" i="4" l="1"/>
  <c r="L1625" i="4"/>
  <c r="J1626" i="4"/>
  <c r="J1365" i="3"/>
  <c r="I1366" i="3"/>
  <c r="K1366" i="3"/>
  <c r="G1366" i="3"/>
  <c r="H1365" i="3"/>
  <c r="K1366" i="2"/>
  <c r="G1366" i="2"/>
  <c r="L1365" i="2"/>
  <c r="H1365" i="2"/>
  <c r="I1366" i="2"/>
  <c r="J1365" i="2"/>
  <c r="Y1368" i="4" l="1"/>
  <c r="J1627" i="4"/>
  <c r="L1626" i="4"/>
  <c r="K1367" i="3"/>
  <c r="H1366" i="3"/>
  <c r="G1367" i="3"/>
  <c r="I1367" i="3"/>
  <c r="J1366" i="3"/>
  <c r="I1367" i="2"/>
  <c r="J1366" i="2"/>
  <c r="K1367" i="2"/>
  <c r="M1366" i="2"/>
  <c r="N1366" i="2" s="1"/>
  <c r="M1365" i="2"/>
  <c r="N1365" i="2" s="1"/>
  <c r="H1366" i="2"/>
  <c r="G1367" i="2"/>
  <c r="L1366" i="2"/>
  <c r="Y1369" i="4" l="1"/>
  <c r="J1628" i="4"/>
  <c r="L1627" i="4"/>
  <c r="K1368" i="3"/>
  <c r="J1367" i="3"/>
  <c r="I1368" i="3"/>
  <c r="G1368" i="3"/>
  <c r="H1367" i="3"/>
  <c r="K1368" i="2"/>
  <c r="G1368" i="2"/>
  <c r="L1367" i="2"/>
  <c r="H1367" i="2"/>
  <c r="J1367" i="2"/>
  <c r="I1368" i="2"/>
  <c r="Y1370" i="4" l="1"/>
  <c r="J1629" i="4"/>
  <c r="L1628" i="4"/>
  <c r="I1369" i="3"/>
  <c r="J1368" i="3"/>
  <c r="H1368" i="3"/>
  <c r="G1369" i="3"/>
  <c r="K1369" i="3"/>
  <c r="K1369" i="2"/>
  <c r="M1367" i="2"/>
  <c r="N1367" i="2" s="1"/>
  <c r="G1369" i="2"/>
  <c r="L1368" i="2"/>
  <c r="H1368" i="2"/>
  <c r="I1369" i="2"/>
  <c r="J1368" i="2"/>
  <c r="Y1371" i="4" l="1"/>
  <c r="J1630" i="4"/>
  <c r="L1629" i="4"/>
  <c r="K1370" i="3"/>
  <c r="G1370" i="3"/>
  <c r="H1369" i="3"/>
  <c r="J1369" i="3"/>
  <c r="I1370" i="3"/>
  <c r="K1370" i="2"/>
  <c r="M1369" i="2"/>
  <c r="J1369" i="2"/>
  <c r="I1370" i="2"/>
  <c r="N1369" i="2"/>
  <c r="H1369" i="2"/>
  <c r="G1370" i="2"/>
  <c r="L1369" i="2"/>
  <c r="M1368" i="2"/>
  <c r="N1368" i="2" s="1"/>
  <c r="Y1372" i="4" l="1"/>
  <c r="J1631" i="4"/>
  <c r="L1630" i="4"/>
  <c r="I1371" i="3"/>
  <c r="J1370" i="3"/>
  <c r="K1371" i="3"/>
  <c r="H1370" i="3"/>
  <c r="G1371" i="3"/>
  <c r="J1370" i="2"/>
  <c r="I1371" i="2"/>
  <c r="M1370" i="2"/>
  <c r="N1370" i="2" s="1"/>
  <c r="K1371" i="2"/>
  <c r="G1371" i="2"/>
  <c r="L1370" i="2"/>
  <c r="H1370" i="2"/>
  <c r="Y1373" i="4" l="1"/>
  <c r="J1632" i="4"/>
  <c r="L1631" i="4"/>
  <c r="K1372" i="3"/>
  <c r="J1371" i="3"/>
  <c r="I1372" i="3"/>
  <c r="G1372" i="3"/>
  <c r="H1371" i="3"/>
  <c r="K1372" i="2"/>
  <c r="H1371" i="2"/>
  <c r="G1372" i="2"/>
  <c r="L1371" i="2"/>
  <c r="M1371" i="2" s="1"/>
  <c r="N1371" i="2" s="1"/>
  <c r="I1372" i="2"/>
  <c r="J1371" i="2"/>
  <c r="Y1374" i="4" l="1"/>
  <c r="J1633" i="4"/>
  <c r="L1632" i="4"/>
  <c r="H1372" i="3"/>
  <c r="G1373" i="3"/>
  <c r="K1373" i="3"/>
  <c r="I1373" i="3"/>
  <c r="J1372" i="3"/>
  <c r="J1372" i="2"/>
  <c r="I1373" i="2"/>
  <c r="H1372" i="2"/>
  <c r="G1373" i="2"/>
  <c r="L1372" i="2"/>
  <c r="K1373" i="2"/>
  <c r="Y1375" i="4" l="1"/>
  <c r="L1633" i="4"/>
  <c r="J1634" i="4"/>
  <c r="G1374" i="3"/>
  <c r="H1373" i="3"/>
  <c r="J1373" i="3"/>
  <c r="I1374" i="3"/>
  <c r="K1374" i="3"/>
  <c r="K1374" i="2"/>
  <c r="G1374" i="2"/>
  <c r="L1373" i="2"/>
  <c r="H1373" i="2"/>
  <c r="I1374" i="2"/>
  <c r="J1373" i="2"/>
  <c r="M1372" i="2"/>
  <c r="N1372" i="2" s="1"/>
  <c r="Y1376" i="4" l="1"/>
  <c r="J1635" i="4"/>
  <c r="L1634" i="4"/>
  <c r="K1375" i="3"/>
  <c r="I1375" i="3"/>
  <c r="J1374" i="3"/>
  <c r="H1374" i="3"/>
  <c r="G1375" i="3"/>
  <c r="H1374" i="2"/>
  <c r="G1375" i="2"/>
  <c r="L1374" i="2"/>
  <c r="K1375" i="2"/>
  <c r="M1374" i="2"/>
  <c r="N1374" i="2" s="1"/>
  <c r="I1375" i="2"/>
  <c r="J1374" i="2"/>
  <c r="M1373" i="2"/>
  <c r="N1373" i="2" s="1"/>
  <c r="Y1377" i="4" l="1"/>
  <c r="J1636" i="4"/>
  <c r="L1635" i="4"/>
  <c r="G1376" i="3"/>
  <c r="H1375" i="3"/>
  <c r="J1375" i="3"/>
  <c r="I1376" i="3"/>
  <c r="K1376" i="3"/>
  <c r="K1376" i="2"/>
  <c r="G1376" i="2"/>
  <c r="L1375" i="2"/>
  <c r="H1375" i="2"/>
  <c r="J1375" i="2"/>
  <c r="I1376" i="2"/>
  <c r="Y1378" i="4" l="1"/>
  <c r="J1637" i="4"/>
  <c r="L1636" i="4"/>
  <c r="K1377" i="3"/>
  <c r="I1377" i="3"/>
  <c r="J1376" i="3"/>
  <c r="H1376" i="3"/>
  <c r="G1377" i="3"/>
  <c r="K1377" i="2"/>
  <c r="G1377" i="2"/>
  <c r="L1376" i="2"/>
  <c r="H1376" i="2"/>
  <c r="M1375" i="2"/>
  <c r="N1375" i="2" s="1"/>
  <c r="I1377" i="2"/>
  <c r="J1376" i="2"/>
  <c r="Y1379" i="4" l="1"/>
  <c r="J1638" i="4"/>
  <c r="L1637" i="4"/>
  <c r="G1378" i="3"/>
  <c r="H1377" i="3"/>
  <c r="J1377" i="3"/>
  <c r="I1378" i="3"/>
  <c r="K1378" i="3"/>
  <c r="J1377" i="2"/>
  <c r="I1378" i="2"/>
  <c r="K1378" i="2"/>
  <c r="M1377" i="2"/>
  <c r="N1377" i="2" s="1"/>
  <c r="M1376" i="2"/>
  <c r="N1376" i="2" s="1"/>
  <c r="H1377" i="2"/>
  <c r="G1378" i="2"/>
  <c r="L1377" i="2"/>
  <c r="Y1380" i="4" l="1"/>
  <c r="J1639" i="4"/>
  <c r="L1638" i="4"/>
  <c r="K1379" i="3"/>
  <c r="H1378" i="3"/>
  <c r="G1379" i="3"/>
  <c r="I1379" i="3"/>
  <c r="J1378" i="3"/>
  <c r="K1379" i="2"/>
  <c r="J1378" i="2"/>
  <c r="I1379" i="2"/>
  <c r="G1379" i="2"/>
  <c r="L1378" i="2"/>
  <c r="H1378" i="2"/>
  <c r="Y1381" i="4" l="1"/>
  <c r="J1640" i="4"/>
  <c r="L1639" i="4"/>
  <c r="J1379" i="3"/>
  <c r="I1380" i="3"/>
  <c r="G1380" i="3"/>
  <c r="H1379" i="3"/>
  <c r="K1380" i="3"/>
  <c r="H1379" i="2"/>
  <c r="G1380" i="2"/>
  <c r="L1379" i="2"/>
  <c r="K1380" i="2"/>
  <c r="M1379" i="2"/>
  <c r="I1380" i="2"/>
  <c r="N1379" i="2"/>
  <c r="J1379" i="2"/>
  <c r="M1378" i="2"/>
  <c r="N1378" i="2" s="1"/>
  <c r="Y1382" i="4" l="1"/>
  <c r="J1641" i="4"/>
  <c r="L1640" i="4"/>
  <c r="I1381" i="3"/>
  <c r="J1380" i="3"/>
  <c r="K1381" i="3"/>
  <c r="H1380" i="3"/>
  <c r="G1381" i="3"/>
  <c r="J1380" i="2"/>
  <c r="I1381" i="2"/>
  <c r="H1380" i="2"/>
  <c r="L1380" i="2"/>
  <c r="G1381" i="2"/>
  <c r="K1381" i="2"/>
  <c r="Y1383" i="4" l="1"/>
  <c r="J1642" i="4"/>
  <c r="L1641" i="4"/>
  <c r="G1382" i="3"/>
  <c r="H1381" i="3"/>
  <c r="J1381" i="3"/>
  <c r="I1382" i="3"/>
  <c r="K1382" i="3"/>
  <c r="G1382" i="2"/>
  <c r="L1381" i="2"/>
  <c r="H1381" i="2"/>
  <c r="M1380" i="2"/>
  <c r="N1380" i="2" s="1"/>
  <c r="I1382" i="2"/>
  <c r="J1381" i="2"/>
  <c r="K1382" i="2"/>
  <c r="Y1384" i="4" l="1"/>
  <c r="J1643" i="4"/>
  <c r="L1642" i="4"/>
  <c r="I1383" i="3"/>
  <c r="J1382" i="3"/>
  <c r="K1383" i="3"/>
  <c r="H1382" i="3"/>
  <c r="G1383" i="3"/>
  <c r="I1383" i="2"/>
  <c r="J1382" i="2"/>
  <c r="K1383" i="2"/>
  <c r="M1382" i="2"/>
  <c r="N1382" i="2" s="1"/>
  <c r="H1382" i="2"/>
  <c r="G1383" i="2"/>
  <c r="L1382" i="2"/>
  <c r="M1381" i="2"/>
  <c r="N1381" i="2" s="1"/>
  <c r="Y1385" i="4" l="1"/>
  <c r="J1644" i="4"/>
  <c r="L1643" i="4"/>
  <c r="G1384" i="3"/>
  <c r="H1383" i="3"/>
  <c r="J1383" i="3"/>
  <c r="I1384" i="3"/>
  <c r="K1384" i="3"/>
  <c r="K1384" i="2"/>
  <c r="J1383" i="2"/>
  <c r="I1384" i="2"/>
  <c r="G1384" i="2"/>
  <c r="L1383" i="2"/>
  <c r="H1383" i="2"/>
  <c r="Y1386" i="4" l="1"/>
  <c r="J1645" i="4"/>
  <c r="L1644" i="4"/>
  <c r="I1385" i="3"/>
  <c r="J1384" i="3"/>
  <c r="H1384" i="3"/>
  <c r="G1385" i="3"/>
  <c r="K1385" i="3"/>
  <c r="G1385" i="2"/>
  <c r="L1384" i="2"/>
  <c r="H1384" i="2"/>
  <c r="M1383" i="2"/>
  <c r="N1383" i="2" s="1"/>
  <c r="I1385" i="2"/>
  <c r="J1384" i="2"/>
  <c r="K1385" i="2"/>
  <c r="Y1387" i="4" l="1"/>
  <c r="J1646" i="4"/>
  <c r="L1645" i="4"/>
  <c r="G1386" i="3"/>
  <c r="H1385" i="3"/>
  <c r="J1385" i="3"/>
  <c r="I1386" i="3"/>
  <c r="K1386" i="3"/>
  <c r="J1385" i="2"/>
  <c r="I1386" i="2"/>
  <c r="K1386" i="2"/>
  <c r="M1385" i="2"/>
  <c r="N1385" i="2" s="1"/>
  <c r="H1385" i="2"/>
  <c r="G1386" i="2"/>
  <c r="L1385" i="2"/>
  <c r="M1384" i="2"/>
  <c r="N1384" i="2" s="1"/>
  <c r="Y1388" i="4" l="1"/>
  <c r="J1647" i="4"/>
  <c r="L1646" i="4"/>
  <c r="I1387" i="3"/>
  <c r="J1386" i="3"/>
  <c r="H1386" i="3"/>
  <c r="G1387" i="3"/>
  <c r="K1387" i="3"/>
  <c r="J1386" i="2"/>
  <c r="I1387" i="2"/>
  <c r="K1387" i="2"/>
  <c r="G1387" i="2"/>
  <c r="L1386" i="2"/>
  <c r="M1386" i="2" s="1"/>
  <c r="N1386" i="2" s="1"/>
  <c r="H1386" i="2"/>
  <c r="Y1389" i="4" l="1"/>
  <c r="J1648" i="4"/>
  <c r="L1647" i="4"/>
  <c r="K1388" i="3"/>
  <c r="G1388" i="3"/>
  <c r="H1387" i="3"/>
  <c r="J1387" i="3"/>
  <c r="I1388" i="3"/>
  <c r="H1387" i="2"/>
  <c r="G1388" i="2"/>
  <c r="L1387" i="2"/>
  <c r="I1388" i="2"/>
  <c r="J1387" i="2"/>
  <c r="K1388" i="2"/>
  <c r="M1387" i="2"/>
  <c r="N1387" i="2" s="1"/>
  <c r="Y1390" i="4" l="1"/>
  <c r="J1649" i="4"/>
  <c r="L1648" i="4"/>
  <c r="I1389" i="3"/>
  <c r="J1388" i="3"/>
  <c r="K1389" i="3"/>
  <c r="H1388" i="3"/>
  <c r="G1389" i="3"/>
  <c r="K1389" i="2"/>
  <c r="H1388" i="2"/>
  <c r="G1389" i="2"/>
  <c r="L1388" i="2"/>
  <c r="M1388" i="2" s="1"/>
  <c r="N1388" i="2" s="1"/>
  <c r="J1388" i="2"/>
  <c r="I1389" i="2"/>
  <c r="Y1391" i="4" l="1"/>
  <c r="L1649" i="4"/>
  <c r="J1650" i="4"/>
  <c r="G1390" i="3"/>
  <c r="H1389" i="3"/>
  <c r="J1389" i="3"/>
  <c r="I1390" i="3"/>
  <c r="K1390" i="3"/>
  <c r="G1390" i="2"/>
  <c r="L1389" i="2"/>
  <c r="H1389" i="2"/>
  <c r="M1389" i="2"/>
  <c r="K1390" i="2"/>
  <c r="I1390" i="2"/>
  <c r="N1389" i="2"/>
  <c r="J1389" i="2"/>
  <c r="Y1392" i="4" l="1"/>
  <c r="J1651" i="4"/>
  <c r="L1650" i="4"/>
  <c r="I1391" i="3"/>
  <c r="J1390" i="3"/>
  <c r="H1390" i="3"/>
  <c r="G1391" i="3"/>
  <c r="K1391" i="3"/>
  <c r="I1391" i="2"/>
  <c r="J1390" i="2"/>
  <c r="K1391" i="2"/>
  <c r="M1390" i="2"/>
  <c r="N1390" i="2" s="1"/>
  <c r="H1390" i="2"/>
  <c r="G1391" i="2"/>
  <c r="L1390" i="2"/>
  <c r="Y1393" i="4" l="1"/>
  <c r="J1652" i="4"/>
  <c r="L1651" i="4"/>
  <c r="G1392" i="3"/>
  <c r="H1391" i="3"/>
  <c r="J1391" i="3"/>
  <c r="I1392" i="3"/>
  <c r="K1392" i="3"/>
  <c r="K1392" i="2"/>
  <c r="L1391" i="2"/>
  <c r="G1392" i="2"/>
  <c r="H1391" i="2"/>
  <c r="I1392" i="2"/>
  <c r="J1391" i="2"/>
  <c r="Y1394" i="4" l="1"/>
  <c r="J1653" i="4"/>
  <c r="L1652" i="4"/>
  <c r="K1393" i="3"/>
  <c r="I1393" i="3"/>
  <c r="J1392" i="3"/>
  <c r="H1392" i="3"/>
  <c r="G1393" i="3"/>
  <c r="J1392" i="2"/>
  <c r="I1393" i="2"/>
  <c r="M1392" i="2"/>
  <c r="N1392" i="2" s="1"/>
  <c r="K1393" i="2"/>
  <c r="G1393" i="2"/>
  <c r="H1392" i="2"/>
  <c r="L1392" i="2"/>
  <c r="M1391" i="2"/>
  <c r="N1391" i="2" s="1"/>
  <c r="Y1395" i="4" l="1"/>
  <c r="J1654" i="4"/>
  <c r="L1653" i="4"/>
  <c r="G1394" i="3"/>
  <c r="H1393" i="3"/>
  <c r="J1393" i="3"/>
  <c r="I1394" i="3"/>
  <c r="K1394" i="3"/>
  <c r="K1394" i="2"/>
  <c r="I1394" i="2"/>
  <c r="J1393" i="2"/>
  <c r="G1394" i="2"/>
  <c r="L1393" i="2"/>
  <c r="H1393" i="2"/>
  <c r="Y1396" i="4" l="1"/>
  <c r="L1654" i="4"/>
  <c r="J1655" i="4"/>
  <c r="K1395" i="3"/>
  <c r="H1394" i="3"/>
  <c r="G1395" i="3"/>
  <c r="I1395" i="3"/>
  <c r="J1394" i="3"/>
  <c r="L1394" i="2"/>
  <c r="G1395" i="2"/>
  <c r="H1394" i="2"/>
  <c r="N1394" i="2"/>
  <c r="I1395" i="2"/>
  <c r="J1394" i="2"/>
  <c r="M1393" i="2"/>
  <c r="N1393" i="2" s="1"/>
  <c r="K1395" i="2"/>
  <c r="M1394" i="2"/>
  <c r="Y1397" i="4" l="1"/>
  <c r="J1656" i="4"/>
  <c r="L1655" i="4"/>
  <c r="G1396" i="3"/>
  <c r="H1395" i="3"/>
  <c r="J1395" i="3"/>
  <c r="I1396" i="3"/>
  <c r="K1396" i="3"/>
  <c r="L1395" i="2"/>
  <c r="G1396" i="2"/>
  <c r="H1395" i="2"/>
  <c r="J1395" i="2"/>
  <c r="I1396" i="2"/>
  <c r="N1395" i="2"/>
  <c r="K1396" i="2"/>
  <c r="M1395" i="2"/>
  <c r="Y1398" i="4" l="1"/>
  <c r="J1657" i="4"/>
  <c r="L1656" i="4"/>
  <c r="I1397" i="3"/>
  <c r="J1396" i="3"/>
  <c r="K1397" i="3"/>
  <c r="H1396" i="3"/>
  <c r="G1397" i="3"/>
  <c r="J1396" i="2"/>
  <c r="I1397" i="2"/>
  <c r="G1397" i="2"/>
  <c r="H1396" i="2"/>
  <c r="L1396" i="2"/>
  <c r="K1397" i="2"/>
  <c r="Y1399" i="4" l="1"/>
  <c r="J1658" i="4"/>
  <c r="L1657" i="4"/>
  <c r="J1397" i="3"/>
  <c r="I1398" i="3"/>
  <c r="G1398" i="3"/>
  <c r="H1397" i="3"/>
  <c r="K1398" i="3"/>
  <c r="I1398" i="2"/>
  <c r="J1397" i="2"/>
  <c r="M1396" i="2"/>
  <c r="N1396" i="2" s="1"/>
  <c r="H1397" i="2"/>
  <c r="G1398" i="2"/>
  <c r="L1397" i="2"/>
  <c r="M1397" i="2" s="1"/>
  <c r="N1397" i="2" s="1"/>
  <c r="K1398" i="2"/>
  <c r="Y1400" i="4" l="1"/>
  <c r="J1659" i="4"/>
  <c r="L1658" i="4"/>
  <c r="K1399" i="3"/>
  <c r="I1399" i="3"/>
  <c r="J1398" i="3"/>
  <c r="H1398" i="3"/>
  <c r="G1399" i="3"/>
  <c r="L1398" i="2"/>
  <c r="G1399" i="2"/>
  <c r="H1398" i="2"/>
  <c r="N1398" i="2"/>
  <c r="I1399" i="2"/>
  <c r="J1398" i="2"/>
  <c r="K1399" i="2"/>
  <c r="M1398" i="2"/>
  <c r="Y1401" i="4" l="1"/>
  <c r="J1660" i="4"/>
  <c r="L1659" i="4"/>
  <c r="J1399" i="3"/>
  <c r="I1400" i="3"/>
  <c r="G1400" i="3"/>
  <c r="H1399" i="3"/>
  <c r="K1400" i="3"/>
  <c r="I1400" i="2"/>
  <c r="J1399" i="2"/>
  <c r="L1399" i="2"/>
  <c r="G1400" i="2"/>
  <c r="H1399" i="2"/>
  <c r="K1400" i="2"/>
  <c r="Y1402" i="4" l="1"/>
  <c r="J1661" i="4"/>
  <c r="L1660" i="4"/>
  <c r="I1401" i="3"/>
  <c r="J1400" i="3"/>
  <c r="K1401" i="3"/>
  <c r="H1400" i="3"/>
  <c r="G1401" i="3"/>
  <c r="K1401" i="2"/>
  <c r="G1401" i="2"/>
  <c r="H1400" i="2"/>
  <c r="L1400" i="2"/>
  <c r="M1399" i="2"/>
  <c r="N1399" i="2" s="1"/>
  <c r="J1400" i="2"/>
  <c r="I1401" i="2"/>
  <c r="Y1403" i="4" l="1"/>
  <c r="J1662" i="4"/>
  <c r="L1661" i="4"/>
  <c r="G1402" i="3"/>
  <c r="H1401" i="3"/>
  <c r="J1401" i="3"/>
  <c r="I1402" i="3"/>
  <c r="K1402" i="3"/>
  <c r="K1402" i="2"/>
  <c r="M1401" i="2"/>
  <c r="N1401" i="2"/>
  <c r="I1402" i="2"/>
  <c r="J1401" i="2"/>
  <c r="M1400" i="2"/>
  <c r="N1400" i="2" s="1"/>
  <c r="G1402" i="2"/>
  <c r="L1401" i="2"/>
  <c r="H1401" i="2"/>
  <c r="Y1404" i="4" l="1"/>
  <c r="J1663" i="4"/>
  <c r="L1662" i="4"/>
  <c r="K1403" i="3"/>
  <c r="I1403" i="3"/>
  <c r="J1402" i="3"/>
  <c r="H1402" i="3"/>
  <c r="G1403" i="3"/>
  <c r="K1403" i="2"/>
  <c r="I1403" i="2"/>
  <c r="J1402" i="2"/>
  <c r="L1402" i="2"/>
  <c r="M1402" i="2" s="1"/>
  <c r="N1402" i="2" s="1"/>
  <c r="G1403" i="2"/>
  <c r="H1402" i="2"/>
  <c r="Y1405" i="4" l="1"/>
  <c r="J1664" i="4"/>
  <c r="L1663" i="4"/>
  <c r="K1404" i="3"/>
  <c r="J1403" i="3"/>
  <c r="I1404" i="3"/>
  <c r="G1404" i="3"/>
  <c r="H1403" i="3"/>
  <c r="J1403" i="2"/>
  <c r="I1404" i="2"/>
  <c r="K1404" i="2"/>
  <c r="L1403" i="2"/>
  <c r="G1404" i="2"/>
  <c r="H1403" i="2"/>
  <c r="Y1406" i="4" l="1"/>
  <c r="J1665" i="4"/>
  <c r="L1664" i="4"/>
  <c r="H1404" i="3"/>
  <c r="G1405" i="3"/>
  <c r="I1405" i="3"/>
  <c r="J1404" i="3"/>
  <c r="K1405" i="3"/>
  <c r="M1403" i="2"/>
  <c r="N1403" i="2" s="1"/>
  <c r="J1404" i="2"/>
  <c r="I1405" i="2"/>
  <c r="G1405" i="2"/>
  <c r="H1404" i="2"/>
  <c r="L1404" i="2"/>
  <c r="K1405" i="2"/>
  <c r="Y1407" i="4" l="1"/>
  <c r="J1666" i="4"/>
  <c r="L1665" i="4"/>
  <c r="J1405" i="3"/>
  <c r="I1406" i="3"/>
  <c r="G1406" i="3"/>
  <c r="H1405" i="3"/>
  <c r="K1406" i="3"/>
  <c r="H1405" i="2"/>
  <c r="G1406" i="2"/>
  <c r="L1405" i="2"/>
  <c r="I1406" i="2"/>
  <c r="J1405" i="2"/>
  <c r="K1406" i="2"/>
  <c r="M1404" i="2"/>
  <c r="N1404" i="2" s="1"/>
  <c r="Y1408" i="4" l="1"/>
  <c r="J1667" i="4"/>
  <c r="L1666" i="4"/>
  <c r="K1407" i="3"/>
  <c r="I1407" i="3"/>
  <c r="J1406" i="3"/>
  <c r="H1406" i="3"/>
  <c r="G1407" i="3"/>
  <c r="I1407" i="2"/>
  <c r="J1406" i="2"/>
  <c r="L1406" i="2"/>
  <c r="M1406" i="2" s="1"/>
  <c r="N1406" i="2" s="1"/>
  <c r="G1407" i="2"/>
  <c r="H1406" i="2"/>
  <c r="M1405" i="2"/>
  <c r="N1405" i="2" s="1"/>
  <c r="K1407" i="2"/>
  <c r="Y1409" i="4" l="1"/>
  <c r="J1668" i="4"/>
  <c r="L1667" i="4"/>
  <c r="G1408" i="3"/>
  <c r="H1407" i="3"/>
  <c r="K1408" i="3"/>
  <c r="J1407" i="3"/>
  <c r="I1408" i="3"/>
  <c r="L1407" i="2"/>
  <c r="G1408" i="2"/>
  <c r="H1407" i="2"/>
  <c r="I1408" i="2"/>
  <c r="J1407" i="2"/>
  <c r="K1408" i="2"/>
  <c r="Y1410" i="4" l="1"/>
  <c r="J1669" i="4"/>
  <c r="L1668" i="4"/>
  <c r="I1409" i="3"/>
  <c r="J1408" i="3"/>
  <c r="K1409" i="3"/>
  <c r="H1408" i="3"/>
  <c r="G1409" i="3"/>
  <c r="J1408" i="2"/>
  <c r="I1409" i="2"/>
  <c r="K1409" i="2"/>
  <c r="G1409" i="2"/>
  <c r="H1408" i="2"/>
  <c r="L1408" i="2"/>
  <c r="M1407" i="2"/>
  <c r="N1407" i="2" s="1"/>
  <c r="Y1411" i="4" l="1"/>
  <c r="J1670" i="4"/>
  <c r="L1669" i="4"/>
  <c r="G1410" i="3"/>
  <c r="H1409" i="3"/>
  <c r="K1410" i="3"/>
  <c r="J1409" i="3"/>
  <c r="I1410" i="3"/>
  <c r="I1410" i="2"/>
  <c r="J1409" i="2"/>
  <c r="G1410" i="2"/>
  <c r="L1409" i="2"/>
  <c r="H1409" i="2"/>
  <c r="K1410" i="2"/>
  <c r="M1408" i="2"/>
  <c r="N1408" i="2" s="1"/>
  <c r="Y1412" i="4" l="1"/>
  <c r="L1670" i="4"/>
  <c r="J1671" i="4"/>
  <c r="I1411" i="3"/>
  <c r="J1410" i="3"/>
  <c r="K1411" i="3"/>
  <c r="H1410" i="3"/>
  <c r="G1411" i="3"/>
  <c r="J1410" i="2"/>
  <c r="I1411" i="2"/>
  <c r="G1411" i="2"/>
  <c r="L1410" i="2"/>
  <c r="M1410" i="2" s="1"/>
  <c r="N1410" i="2" s="1"/>
  <c r="H1410" i="2"/>
  <c r="M1409" i="2"/>
  <c r="N1409" i="2" s="1"/>
  <c r="K1411" i="2"/>
  <c r="Y1413" i="4" l="1"/>
  <c r="J1672" i="4"/>
  <c r="L1671" i="4"/>
  <c r="G1412" i="3"/>
  <c r="H1411" i="3"/>
  <c r="K1412" i="3"/>
  <c r="J1411" i="3"/>
  <c r="I1412" i="3"/>
  <c r="G1412" i="2"/>
  <c r="L1411" i="2"/>
  <c r="H1411" i="2"/>
  <c r="K1412" i="2"/>
  <c r="M1411" i="2"/>
  <c r="N1411" i="2" s="1"/>
  <c r="J1411" i="2"/>
  <c r="I1412" i="2"/>
  <c r="Y1414" i="4" l="1"/>
  <c r="J1673" i="4"/>
  <c r="L1672" i="4"/>
  <c r="I1413" i="3"/>
  <c r="J1412" i="3"/>
  <c r="K1413" i="3"/>
  <c r="H1412" i="3"/>
  <c r="G1413" i="3"/>
  <c r="K1413" i="2"/>
  <c r="G1413" i="2"/>
  <c r="L1412" i="2"/>
  <c r="H1412" i="2"/>
  <c r="J1412" i="2"/>
  <c r="I1413" i="2"/>
  <c r="Y1415" i="4" l="1"/>
  <c r="L1673" i="4"/>
  <c r="J1674" i="4"/>
  <c r="K1414" i="3"/>
  <c r="G1414" i="3"/>
  <c r="H1413" i="3"/>
  <c r="J1413" i="3"/>
  <c r="I1414" i="3"/>
  <c r="K1414" i="2"/>
  <c r="M1412" i="2"/>
  <c r="N1412" i="2" s="1"/>
  <c r="J1413" i="2"/>
  <c r="I1414" i="2"/>
  <c r="H1413" i="2"/>
  <c r="G1414" i="2"/>
  <c r="L1413" i="2"/>
  <c r="Y1416" i="4" l="1"/>
  <c r="J1675" i="4"/>
  <c r="L1674" i="4"/>
  <c r="H1414" i="3"/>
  <c r="G1415" i="3"/>
  <c r="K1415" i="3"/>
  <c r="I1415" i="3"/>
  <c r="J1414" i="3"/>
  <c r="J1414" i="2"/>
  <c r="I1415" i="2"/>
  <c r="M1413" i="2"/>
  <c r="N1413" i="2" s="1"/>
  <c r="H1414" i="2"/>
  <c r="L1414" i="2"/>
  <c r="G1415" i="2"/>
  <c r="K1415" i="2"/>
  <c r="Y1417" i="4" l="1"/>
  <c r="J1676" i="4"/>
  <c r="L1675" i="4"/>
  <c r="K1416" i="3"/>
  <c r="G1416" i="3"/>
  <c r="H1415" i="3"/>
  <c r="J1415" i="3"/>
  <c r="I1416" i="3"/>
  <c r="I1416" i="2"/>
  <c r="J1415" i="2"/>
  <c r="M1414" i="2"/>
  <c r="N1414" i="2" s="1"/>
  <c r="K1416" i="2"/>
  <c r="M1415" i="2"/>
  <c r="N1415" i="2" s="1"/>
  <c r="H1415" i="2"/>
  <c r="G1416" i="2"/>
  <c r="L1415" i="2"/>
  <c r="Y1418" i="4" l="1"/>
  <c r="L1676" i="4"/>
  <c r="J1677" i="4"/>
  <c r="I1417" i="3"/>
  <c r="J1416" i="3"/>
  <c r="K1417" i="3"/>
  <c r="H1416" i="3"/>
  <c r="G1417" i="3"/>
  <c r="I1417" i="2"/>
  <c r="J1416" i="2"/>
  <c r="H1416" i="2"/>
  <c r="G1417" i="2"/>
  <c r="L1416" i="2"/>
  <c r="M1416" i="2"/>
  <c r="N1416" i="2" s="1"/>
  <c r="K1417" i="2"/>
  <c r="Y1419" i="4" l="1"/>
  <c r="J1678" i="4"/>
  <c r="L1677" i="4"/>
  <c r="G1418" i="3"/>
  <c r="H1417" i="3"/>
  <c r="J1417" i="3"/>
  <c r="I1418" i="3"/>
  <c r="K1418" i="3"/>
  <c r="I1418" i="2"/>
  <c r="J1417" i="2"/>
  <c r="G1418" i="2"/>
  <c r="L1417" i="2"/>
  <c r="H1417" i="2"/>
  <c r="K1418" i="2"/>
  <c r="Y1420" i="4" l="1"/>
  <c r="J1679" i="4"/>
  <c r="L1678" i="4"/>
  <c r="J1418" i="3"/>
  <c r="I1419" i="3"/>
  <c r="K1419" i="3"/>
  <c r="H1418" i="3"/>
  <c r="G1419" i="3"/>
  <c r="K1419" i="2"/>
  <c r="J1418" i="2"/>
  <c r="I1419" i="2"/>
  <c r="G1419" i="2"/>
  <c r="L1418" i="2"/>
  <c r="H1418" i="2"/>
  <c r="M1417" i="2"/>
  <c r="N1417" i="2" s="1"/>
  <c r="Y1421" i="4" l="1"/>
  <c r="J1680" i="4"/>
  <c r="L1679" i="4"/>
  <c r="G1420" i="3"/>
  <c r="H1419" i="3"/>
  <c r="J1419" i="3"/>
  <c r="I1420" i="3"/>
  <c r="K1420" i="3"/>
  <c r="J1419" i="2"/>
  <c r="I1420" i="2"/>
  <c r="K1420" i="2"/>
  <c r="M1419" i="2"/>
  <c r="N1419" i="2" s="1"/>
  <c r="G1420" i="2"/>
  <c r="L1419" i="2"/>
  <c r="H1419" i="2"/>
  <c r="M1418" i="2"/>
  <c r="N1418" i="2" s="1"/>
  <c r="Y1422" i="4" l="1"/>
  <c r="J1681" i="4"/>
  <c r="L1680" i="4"/>
  <c r="I1421" i="3"/>
  <c r="J1420" i="3"/>
  <c r="H1420" i="3"/>
  <c r="G1421" i="3"/>
  <c r="K1421" i="3"/>
  <c r="G1421" i="2"/>
  <c r="L1420" i="2"/>
  <c r="H1420" i="2"/>
  <c r="I1421" i="2"/>
  <c r="J1420" i="2"/>
  <c r="M1420" i="2"/>
  <c r="N1420" i="2" s="1"/>
  <c r="K1421" i="2"/>
  <c r="Y1423" i="4" l="1"/>
  <c r="J1682" i="4"/>
  <c r="L1681" i="4"/>
  <c r="K1422" i="3"/>
  <c r="G1422" i="3"/>
  <c r="H1421" i="3"/>
  <c r="J1421" i="3"/>
  <c r="I1422" i="3"/>
  <c r="H1421" i="2"/>
  <c r="G1422" i="2"/>
  <c r="L1421" i="2"/>
  <c r="J1421" i="2"/>
  <c r="I1422" i="2"/>
  <c r="K1422" i="2"/>
  <c r="Y1424" i="4" l="1"/>
  <c r="J1683" i="4"/>
  <c r="L1682" i="4"/>
  <c r="H1422" i="3"/>
  <c r="G1423" i="3"/>
  <c r="I1423" i="3"/>
  <c r="J1422" i="3"/>
  <c r="K1423" i="3"/>
  <c r="K1423" i="2"/>
  <c r="G1423" i="2"/>
  <c r="L1422" i="2"/>
  <c r="H1422" i="2"/>
  <c r="J1422" i="2"/>
  <c r="I1423" i="2"/>
  <c r="M1421" i="2"/>
  <c r="N1421" i="2" s="1"/>
  <c r="Y1425" i="4" l="1"/>
  <c r="J1684" i="4"/>
  <c r="L1683" i="4"/>
  <c r="K1424" i="3"/>
  <c r="G1424" i="3"/>
  <c r="H1423" i="3"/>
  <c r="I1424" i="3"/>
  <c r="J1423" i="3"/>
  <c r="I1424" i="2"/>
  <c r="J1423" i="2"/>
  <c r="H1423" i="2"/>
  <c r="G1424" i="2"/>
  <c r="L1423" i="2"/>
  <c r="K1424" i="2"/>
  <c r="M1422" i="2"/>
  <c r="N1422" i="2" s="1"/>
  <c r="Y1426" i="4" l="1"/>
  <c r="J1685" i="4"/>
  <c r="L1684" i="4"/>
  <c r="H1424" i="3"/>
  <c r="G1425" i="3"/>
  <c r="I1425" i="3"/>
  <c r="J1424" i="3"/>
  <c r="K1425" i="3"/>
  <c r="H1424" i="2"/>
  <c r="L1424" i="2"/>
  <c r="G1425" i="2"/>
  <c r="J1424" i="2"/>
  <c r="I1425" i="2"/>
  <c r="K1425" i="2"/>
  <c r="M1423" i="2"/>
  <c r="N1423" i="2" s="1"/>
  <c r="Y1427" i="4" l="1"/>
  <c r="J1686" i="4"/>
  <c r="L1685" i="4"/>
  <c r="I1426" i="3"/>
  <c r="J1425" i="3"/>
  <c r="K1426" i="3"/>
  <c r="G1426" i="3"/>
  <c r="H1425" i="3"/>
  <c r="I1426" i="2"/>
  <c r="J1425" i="2"/>
  <c r="K1426" i="2"/>
  <c r="G1426" i="2"/>
  <c r="L1425" i="2"/>
  <c r="M1425" i="2" s="1"/>
  <c r="N1425" i="2" s="1"/>
  <c r="H1425" i="2"/>
  <c r="M1424" i="2"/>
  <c r="N1424" i="2" s="1"/>
  <c r="Y1428" i="4" l="1"/>
  <c r="J1687" i="4"/>
  <c r="L1686" i="4"/>
  <c r="H1426" i="3"/>
  <c r="G1427" i="3"/>
  <c r="K1427" i="3"/>
  <c r="I1427" i="3"/>
  <c r="J1426" i="3"/>
  <c r="H1426" i="2"/>
  <c r="G1427" i="2"/>
  <c r="L1426" i="2"/>
  <c r="K1427" i="2"/>
  <c r="M1426" i="2"/>
  <c r="I1427" i="2"/>
  <c r="N1426" i="2"/>
  <c r="J1426" i="2"/>
  <c r="Y1429" i="4" l="1"/>
  <c r="J1688" i="4"/>
  <c r="L1687" i="4"/>
  <c r="K1428" i="3"/>
  <c r="J1427" i="3"/>
  <c r="I1428" i="3"/>
  <c r="G1428" i="3"/>
  <c r="H1427" i="3"/>
  <c r="K1428" i="2"/>
  <c r="J1427" i="2"/>
  <c r="I1428" i="2"/>
  <c r="G1428" i="2"/>
  <c r="L1427" i="2"/>
  <c r="H1427" i="2"/>
  <c r="Y1430" i="4" l="1"/>
  <c r="J1689" i="4"/>
  <c r="L1688" i="4"/>
  <c r="I1429" i="3"/>
  <c r="J1428" i="3"/>
  <c r="K1429" i="3"/>
  <c r="H1428" i="3"/>
  <c r="G1429" i="3"/>
  <c r="I1429" i="2"/>
  <c r="J1428" i="2"/>
  <c r="G1429" i="2"/>
  <c r="L1428" i="2"/>
  <c r="H1428" i="2"/>
  <c r="M1428" i="2"/>
  <c r="N1428" i="2" s="1"/>
  <c r="K1429" i="2"/>
  <c r="M1427" i="2"/>
  <c r="N1427" i="2" s="1"/>
  <c r="Y1431" i="4" l="1"/>
  <c r="L1689" i="4"/>
  <c r="J1690" i="4"/>
  <c r="G1430" i="3"/>
  <c r="H1429" i="3"/>
  <c r="K1430" i="3"/>
  <c r="J1429" i="3"/>
  <c r="I1430" i="3"/>
  <c r="K1430" i="2"/>
  <c r="H1429" i="2"/>
  <c r="G1430" i="2"/>
  <c r="L1429" i="2"/>
  <c r="J1429" i="2"/>
  <c r="I1430" i="2"/>
  <c r="Y1432" i="4" l="1"/>
  <c r="J1691" i="4"/>
  <c r="L1690" i="4"/>
  <c r="H1430" i="3"/>
  <c r="G1431" i="3"/>
  <c r="I1431" i="3"/>
  <c r="J1430" i="3"/>
  <c r="K1431" i="3"/>
  <c r="J1430" i="2"/>
  <c r="I1431" i="2"/>
  <c r="G1431" i="2"/>
  <c r="L1430" i="2"/>
  <c r="H1430" i="2"/>
  <c r="M1430" i="2"/>
  <c r="N1430" i="2" s="1"/>
  <c r="K1431" i="2"/>
  <c r="M1429" i="2"/>
  <c r="N1429" i="2" s="1"/>
  <c r="Y1433" i="4" l="1"/>
  <c r="J1692" i="4"/>
  <c r="L1691" i="4"/>
  <c r="G1432" i="3"/>
  <c r="H1431" i="3"/>
  <c r="K1432" i="3"/>
  <c r="I1432" i="3"/>
  <c r="J1431" i="3"/>
  <c r="K1432" i="2"/>
  <c r="H1431" i="2"/>
  <c r="G1432" i="2"/>
  <c r="L1431" i="2"/>
  <c r="I1432" i="2"/>
  <c r="J1431" i="2"/>
  <c r="Y1434" i="4" l="1"/>
  <c r="J1693" i="4"/>
  <c r="L1692" i="4"/>
  <c r="I1433" i="3"/>
  <c r="J1432" i="3"/>
  <c r="H1432" i="3"/>
  <c r="G1433" i="3"/>
  <c r="K1433" i="3"/>
  <c r="J1432" i="2"/>
  <c r="I1433" i="2"/>
  <c r="H1432" i="2"/>
  <c r="G1433" i="2"/>
  <c r="L1432" i="2"/>
  <c r="M1431" i="2"/>
  <c r="N1431" i="2" s="1"/>
  <c r="K1433" i="2"/>
  <c r="Y1435" i="4" l="1"/>
  <c r="J1694" i="4"/>
  <c r="L1693" i="4"/>
  <c r="K1434" i="3"/>
  <c r="G1434" i="3"/>
  <c r="H1433" i="3"/>
  <c r="I1434" i="3"/>
  <c r="J1433" i="3"/>
  <c r="G1434" i="2"/>
  <c r="L1433" i="2"/>
  <c r="M1433" i="2" s="1"/>
  <c r="N1433" i="2" s="1"/>
  <c r="H1433" i="2"/>
  <c r="I1434" i="2"/>
  <c r="J1433" i="2"/>
  <c r="M1432" i="2"/>
  <c r="N1432" i="2" s="1"/>
  <c r="K1434" i="2"/>
  <c r="Y1436" i="4" l="1"/>
  <c r="J1695" i="4"/>
  <c r="L1694" i="4"/>
  <c r="K1435" i="3"/>
  <c r="I1435" i="3"/>
  <c r="J1434" i="3"/>
  <c r="H1434" i="3"/>
  <c r="G1435" i="3"/>
  <c r="I1435" i="2"/>
  <c r="J1434" i="2"/>
  <c r="H1434" i="2"/>
  <c r="G1435" i="2"/>
  <c r="L1434" i="2"/>
  <c r="K1435" i="2"/>
  <c r="Y1437" i="4" l="1"/>
  <c r="J1696" i="4"/>
  <c r="L1695" i="4"/>
  <c r="J1435" i="3"/>
  <c r="I1436" i="3"/>
  <c r="G1436" i="3"/>
  <c r="H1435" i="3"/>
  <c r="K1436" i="3"/>
  <c r="G1436" i="2"/>
  <c r="L1435" i="2"/>
  <c r="H1435" i="2"/>
  <c r="J1435" i="2"/>
  <c r="I1436" i="2"/>
  <c r="K1436" i="2"/>
  <c r="M1434" i="2"/>
  <c r="N1434" i="2" s="1"/>
  <c r="Y1438" i="4" l="1"/>
  <c r="J1697" i="4"/>
  <c r="L1696" i="4"/>
  <c r="K1437" i="3"/>
  <c r="I1437" i="3"/>
  <c r="J1436" i="3"/>
  <c r="H1436" i="3"/>
  <c r="G1437" i="3"/>
  <c r="I1437" i="2"/>
  <c r="J1436" i="2"/>
  <c r="M1436" i="2"/>
  <c r="N1436" i="2" s="1"/>
  <c r="K1437" i="2"/>
  <c r="G1437" i="2"/>
  <c r="L1436" i="2"/>
  <c r="H1436" i="2"/>
  <c r="M1435" i="2"/>
  <c r="N1435" i="2" s="1"/>
  <c r="Y1439" i="4" l="1"/>
  <c r="L1697" i="4"/>
  <c r="J1698" i="4"/>
  <c r="J1437" i="3"/>
  <c r="I1438" i="3"/>
  <c r="G1438" i="3"/>
  <c r="H1437" i="3"/>
  <c r="K1438" i="3"/>
  <c r="H1437" i="2"/>
  <c r="G1438" i="2"/>
  <c r="L1437" i="2"/>
  <c r="K1438" i="2"/>
  <c r="M1437" i="2"/>
  <c r="N1437" i="2" s="1"/>
  <c r="J1437" i="2"/>
  <c r="I1438" i="2"/>
  <c r="Y1440" i="4" l="1"/>
  <c r="J1699" i="4"/>
  <c r="L1698" i="4"/>
  <c r="I1439" i="3"/>
  <c r="J1438" i="3"/>
  <c r="H1438" i="3"/>
  <c r="G1439" i="3"/>
  <c r="K1439" i="3"/>
  <c r="G1439" i="2"/>
  <c r="L1438" i="2"/>
  <c r="H1438" i="2"/>
  <c r="M1438" i="2"/>
  <c r="K1439" i="2"/>
  <c r="J1438" i="2"/>
  <c r="I1439" i="2"/>
  <c r="N1438" i="2"/>
  <c r="Y1441" i="4" l="1"/>
  <c r="J1700" i="4"/>
  <c r="L1699" i="4"/>
  <c r="K1440" i="3"/>
  <c r="J1439" i="3"/>
  <c r="I1440" i="3"/>
  <c r="G1440" i="3"/>
  <c r="H1439" i="3"/>
  <c r="I1440" i="2"/>
  <c r="J1439" i="2"/>
  <c r="K1440" i="2"/>
  <c r="M1439" i="2"/>
  <c r="N1439" i="2" s="1"/>
  <c r="H1439" i="2"/>
  <c r="G1440" i="2"/>
  <c r="L1439" i="2"/>
  <c r="Y1442" i="4" l="1"/>
  <c r="J1701" i="4"/>
  <c r="L1700" i="4"/>
  <c r="H1440" i="3"/>
  <c r="G1441" i="3"/>
  <c r="K1441" i="3"/>
  <c r="I1441" i="3"/>
  <c r="J1440" i="3"/>
  <c r="K1441" i="2"/>
  <c r="H1440" i="2"/>
  <c r="L1440" i="2"/>
  <c r="M1440" i="2" s="1"/>
  <c r="N1440" i="2" s="1"/>
  <c r="G1441" i="2"/>
  <c r="J1440" i="2"/>
  <c r="I1441" i="2"/>
  <c r="Y1443" i="4" l="1"/>
  <c r="J1702" i="4"/>
  <c r="L1701" i="4"/>
  <c r="K1442" i="3"/>
  <c r="J1441" i="3"/>
  <c r="I1442" i="3"/>
  <c r="G1442" i="3"/>
  <c r="H1441" i="3"/>
  <c r="G1442" i="2"/>
  <c r="L1441" i="2"/>
  <c r="H1441" i="2"/>
  <c r="I1442" i="2"/>
  <c r="J1441" i="2"/>
  <c r="M1441" i="2"/>
  <c r="N1441" i="2" s="1"/>
  <c r="K1442" i="2"/>
  <c r="Y1444" i="4" l="1"/>
  <c r="J1703" i="4"/>
  <c r="L1702" i="4"/>
  <c r="H1442" i="3"/>
  <c r="G1443" i="3"/>
  <c r="I1443" i="3"/>
  <c r="J1442" i="3"/>
  <c r="K1443" i="3"/>
  <c r="I1443" i="2"/>
  <c r="J1442" i="2"/>
  <c r="K1443" i="2"/>
  <c r="M1442" i="2"/>
  <c r="N1442" i="2" s="1"/>
  <c r="H1442" i="2"/>
  <c r="G1443" i="2"/>
  <c r="L1442" i="2"/>
  <c r="Y1445" i="4" l="1"/>
  <c r="J1704" i="4"/>
  <c r="L1703" i="4"/>
  <c r="G1444" i="3"/>
  <c r="H1443" i="3"/>
  <c r="J1443" i="3"/>
  <c r="I1444" i="3"/>
  <c r="K1444" i="3"/>
  <c r="G1444" i="2"/>
  <c r="L1443" i="2"/>
  <c r="H1443" i="2"/>
  <c r="K1444" i="2"/>
  <c r="M1443" i="2"/>
  <c r="J1443" i="2"/>
  <c r="I1444" i="2"/>
  <c r="N1443" i="2"/>
  <c r="Y1446" i="4" l="1"/>
  <c r="J1705" i="4"/>
  <c r="L1704" i="4"/>
  <c r="I1445" i="3"/>
  <c r="J1444" i="3"/>
  <c r="K1445" i="3"/>
  <c r="H1444" i="3"/>
  <c r="G1445" i="3"/>
  <c r="I1445" i="2"/>
  <c r="J1444" i="2"/>
  <c r="K1445" i="2"/>
  <c r="G1445" i="2"/>
  <c r="L1444" i="2"/>
  <c r="H1444" i="2"/>
  <c r="Y1447" i="4" l="1"/>
  <c r="J1706" i="4"/>
  <c r="L1705" i="4"/>
  <c r="K1446" i="3"/>
  <c r="G1446" i="3"/>
  <c r="H1445" i="3"/>
  <c r="J1445" i="3"/>
  <c r="I1446" i="3"/>
  <c r="H1445" i="2"/>
  <c r="G1446" i="2"/>
  <c r="L1445" i="2"/>
  <c r="K1446" i="2"/>
  <c r="M1445" i="2"/>
  <c r="N1445" i="2" s="1"/>
  <c r="M1444" i="2"/>
  <c r="N1444" i="2" s="1"/>
  <c r="J1445" i="2"/>
  <c r="I1446" i="2"/>
  <c r="Y1448" i="4" l="1"/>
  <c r="J1707" i="4"/>
  <c r="L1706" i="4"/>
  <c r="H1446" i="3"/>
  <c r="G1447" i="3"/>
  <c r="I1447" i="3"/>
  <c r="J1446" i="3"/>
  <c r="K1447" i="3"/>
  <c r="G1447" i="2"/>
  <c r="L1446" i="2"/>
  <c r="H1446" i="2"/>
  <c r="M1446" i="2"/>
  <c r="N1446" i="2" s="1"/>
  <c r="K1447" i="2"/>
  <c r="J1446" i="2"/>
  <c r="I1447" i="2"/>
  <c r="Y1449" i="4" l="1"/>
  <c r="J1708" i="4"/>
  <c r="L1707" i="4"/>
  <c r="G1448" i="3"/>
  <c r="H1447" i="3"/>
  <c r="J1447" i="3"/>
  <c r="I1448" i="3"/>
  <c r="K1448" i="3"/>
  <c r="K1448" i="2"/>
  <c r="H1447" i="2"/>
  <c r="G1448" i="2"/>
  <c r="L1447" i="2"/>
  <c r="M1447" i="2" s="1"/>
  <c r="N1447" i="2" s="1"/>
  <c r="I1448" i="2"/>
  <c r="J1447" i="2"/>
  <c r="Y1450" i="4" l="1"/>
  <c r="J1709" i="4"/>
  <c r="L1708" i="4"/>
  <c r="I1449" i="3"/>
  <c r="J1448" i="3"/>
  <c r="K1449" i="3"/>
  <c r="H1448" i="3"/>
  <c r="G1449" i="3"/>
  <c r="J1448" i="2"/>
  <c r="I1449" i="2"/>
  <c r="H1448" i="2"/>
  <c r="G1449" i="2"/>
  <c r="L1448" i="2"/>
  <c r="K1449" i="2"/>
  <c r="Y1451" i="4" l="1"/>
  <c r="J1710" i="4"/>
  <c r="L1709" i="4"/>
  <c r="J1449" i="3"/>
  <c r="I1450" i="3"/>
  <c r="G1450" i="3"/>
  <c r="H1449" i="3"/>
  <c r="K1450" i="3"/>
  <c r="K1450" i="2"/>
  <c r="G1450" i="2"/>
  <c r="L1449" i="2"/>
  <c r="H1449" i="2"/>
  <c r="I1450" i="2"/>
  <c r="J1449" i="2"/>
  <c r="M1448" i="2"/>
  <c r="N1448" i="2" s="1"/>
  <c r="Y1452" i="4" l="1"/>
  <c r="J1711" i="4"/>
  <c r="L1710" i="4"/>
  <c r="I1451" i="3"/>
  <c r="J1450" i="3"/>
  <c r="K1451" i="3"/>
  <c r="H1450" i="3"/>
  <c r="G1451" i="3"/>
  <c r="K1451" i="2"/>
  <c r="M1449" i="2"/>
  <c r="N1449" i="2" s="1"/>
  <c r="I1451" i="2"/>
  <c r="J1450" i="2"/>
  <c r="H1450" i="2"/>
  <c r="G1451" i="2"/>
  <c r="L1450" i="2"/>
  <c r="Y1453" i="4" l="1"/>
  <c r="J1712" i="4"/>
  <c r="L1711" i="4"/>
  <c r="G1452" i="3"/>
  <c r="H1451" i="3"/>
  <c r="J1451" i="3"/>
  <c r="I1452" i="3"/>
  <c r="K1452" i="3"/>
  <c r="J1451" i="2"/>
  <c r="I1452" i="2"/>
  <c r="M1450" i="2"/>
  <c r="N1450" i="2" s="1"/>
  <c r="G1452" i="2"/>
  <c r="L1451" i="2"/>
  <c r="H1451" i="2"/>
  <c r="K1452" i="2"/>
  <c r="Y1454" i="4" l="1"/>
  <c r="J1713" i="4"/>
  <c r="L1712" i="4"/>
  <c r="I1453" i="3"/>
  <c r="J1452" i="3"/>
  <c r="H1452" i="3"/>
  <c r="G1453" i="3"/>
  <c r="K1453" i="3"/>
  <c r="I1453" i="2"/>
  <c r="J1452" i="2"/>
  <c r="G1453" i="2"/>
  <c r="L1452" i="2"/>
  <c r="H1452" i="2"/>
  <c r="K1453" i="2"/>
  <c r="M1451" i="2"/>
  <c r="N1451" i="2" s="1"/>
  <c r="Y1455" i="4" l="1"/>
  <c r="L1713" i="4"/>
  <c r="J1714" i="4"/>
  <c r="G1454" i="3"/>
  <c r="H1453" i="3"/>
  <c r="J1453" i="3"/>
  <c r="I1454" i="3"/>
  <c r="K1454" i="3"/>
  <c r="H1453" i="2"/>
  <c r="G1454" i="2"/>
  <c r="L1453" i="2"/>
  <c r="J1453" i="2"/>
  <c r="I1454" i="2"/>
  <c r="K1454" i="2"/>
  <c r="M1452" i="2"/>
  <c r="N1452" i="2" s="1"/>
  <c r="Y1456" i="4" l="1"/>
  <c r="J1715" i="4"/>
  <c r="L1714" i="4"/>
  <c r="K1455" i="3"/>
  <c r="H1454" i="3"/>
  <c r="G1455" i="3"/>
  <c r="I1455" i="3"/>
  <c r="J1454" i="3"/>
  <c r="J1454" i="2"/>
  <c r="I1455" i="2"/>
  <c r="M1453" i="2"/>
  <c r="N1453" i="2" s="1"/>
  <c r="G1455" i="2"/>
  <c r="L1454" i="2"/>
  <c r="M1454" i="2" s="1"/>
  <c r="N1454" i="2" s="1"/>
  <c r="H1454" i="2"/>
  <c r="K1455" i="2"/>
  <c r="Y1457" i="4" l="1"/>
  <c r="J1716" i="4"/>
  <c r="L1715" i="4"/>
  <c r="K1456" i="3"/>
  <c r="J1455" i="3"/>
  <c r="I1456" i="3"/>
  <c r="G1456" i="3"/>
  <c r="H1455" i="3"/>
  <c r="H1455" i="2"/>
  <c r="G1456" i="2"/>
  <c r="L1455" i="2"/>
  <c r="I1456" i="2"/>
  <c r="J1455" i="2"/>
  <c r="K1456" i="2"/>
  <c r="Y1458" i="4" l="1"/>
  <c r="J1717" i="4"/>
  <c r="L1716" i="4"/>
  <c r="I1457" i="3"/>
  <c r="J1456" i="3"/>
  <c r="H1456" i="3"/>
  <c r="G1457" i="3"/>
  <c r="K1457" i="3"/>
  <c r="H1456" i="2"/>
  <c r="L1456" i="2"/>
  <c r="G1457" i="2"/>
  <c r="M1455" i="2"/>
  <c r="N1455" i="2" s="1"/>
  <c r="J1456" i="2"/>
  <c r="I1457" i="2"/>
  <c r="K1457" i="2"/>
  <c r="Y1459" i="4" l="1"/>
  <c r="J1718" i="4"/>
  <c r="L1717" i="4"/>
  <c r="K1458" i="3"/>
  <c r="G1458" i="3"/>
  <c r="H1457" i="3"/>
  <c r="J1457" i="3"/>
  <c r="I1458" i="3"/>
  <c r="M1456" i="2"/>
  <c r="N1456" i="2" s="1"/>
  <c r="I1458" i="2"/>
  <c r="J1457" i="2"/>
  <c r="G1458" i="2"/>
  <c r="L1457" i="2"/>
  <c r="M1457" i="2" s="1"/>
  <c r="N1457" i="2" s="1"/>
  <c r="H1457" i="2"/>
  <c r="K1458" i="2"/>
  <c r="Y1460" i="4" l="1"/>
  <c r="L1718" i="4"/>
  <c r="J1719" i="4"/>
  <c r="I1459" i="3"/>
  <c r="J1458" i="3"/>
  <c r="H1458" i="3"/>
  <c r="G1459" i="3"/>
  <c r="K1459" i="3"/>
  <c r="I1459" i="2"/>
  <c r="J1458" i="2"/>
  <c r="H1458" i="2"/>
  <c r="G1459" i="2"/>
  <c r="L1458" i="2"/>
  <c r="K1459" i="2"/>
  <c r="Y1461" i="4" l="1"/>
  <c r="J1720" i="4"/>
  <c r="L1719" i="4"/>
  <c r="K1460" i="3"/>
  <c r="G1460" i="3"/>
  <c r="H1459" i="3"/>
  <c r="J1459" i="3"/>
  <c r="I1460" i="3"/>
  <c r="G1460" i="2"/>
  <c r="L1459" i="2"/>
  <c r="H1459" i="2"/>
  <c r="K1460" i="2"/>
  <c r="M1459" i="2"/>
  <c r="N1459" i="2" s="1"/>
  <c r="J1459" i="2"/>
  <c r="I1460" i="2"/>
  <c r="M1458" i="2"/>
  <c r="N1458" i="2" s="1"/>
  <c r="Y1462" i="4" l="1"/>
  <c r="J1721" i="4"/>
  <c r="L1720" i="4"/>
  <c r="I1461" i="3"/>
  <c r="J1460" i="3"/>
  <c r="H1460" i="3"/>
  <c r="G1461" i="3"/>
  <c r="K1461" i="3"/>
  <c r="I1461" i="2"/>
  <c r="J1460" i="2"/>
  <c r="G1461" i="2"/>
  <c r="L1460" i="2"/>
  <c r="H1460" i="2"/>
  <c r="K1461" i="2"/>
  <c r="Y1463" i="4" l="1"/>
  <c r="J1722" i="4"/>
  <c r="L1721" i="4"/>
  <c r="G1462" i="3"/>
  <c r="H1461" i="3"/>
  <c r="K1462" i="3"/>
  <c r="J1461" i="3"/>
  <c r="I1462" i="3"/>
  <c r="H1461" i="2"/>
  <c r="G1462" i="2"/>
  <c r="L1461" i="2"/>
  <c r="J1461" i="2"/>
  <c r="I1462" i="2"/>
  <c r="K1462" i="2"/>
  <c r="M1460" i="2"/>
  <c r="N1460" i="2" s="1"/>
  <c r="Y1464" i="4" l="1"/>
  <c r="J1723" i="4"/>
  <c r="L1722" i="4"/>
  <c r="I1463" i="3"/>
  <c r="J1462" i="3"/>
  <c r="K1463" i="3"/>
  <c r="H1462" i="3"/>
  <c r="G1463" i="3"/>
  <c r="G1463" i="2"/>
  <c r="L1462" i="2"/>
  <c r="H1462" i="2"/>
  <c r="J1462" i="2"/>
  <c r="I1463" i="2"/>
  <c r="M1462" i="2"/>
  <c r="N1462" i="2" s="1"/>
  <c r="K1463" i="2"/>
  <c r="M1461" i="2"/>
  <c r="N1461" i="2" s="1"/>
  <c r="Y1465" i="4" l="1"/>
  <c r="J1724" i="4"/>
  <c r="L1723" i="4"/>
  <c r="G1464" i="3"/>
  <c r="H1463" i="3"/>
  <c r="K1464" i="3"/>
  <c r="J1463" i="3"/>
  <c r="I1464" i="3"/>
  <c r="I1464" i="2"/>
  <c r="J1463" i="2"/>
  <c r="H1463" i="2"/>
  <c r="G1464" i="2"/>
  <c r="L1463" i="2"/>
  <c r="M1463" i="2" s="1"/>
  <c r="N1463" i="2" s="1"/>
  <c r="K1464" i="2"/>
  <c r="Y1466" i="4" l="1"/>
  <c r="J1725" i="4"/>
  <c r="L1724" i="4"/>
  <c r="I1465" i="3"/>
  <c r="J1464" i="3"/>
  <c r="K1465" i="3"/>
  <c r="H1464" i="3"/>
  <c r="G1465" i="3"/>
  <c r="H1464" i="2"/>
  <c r="G1465" i="2"/>
  <c r="L1464" i="2"/>
  <c r="J1464" i="2"/>
  <c r="I1465" i="2"/>
  <c r="K1465" i="2"/>
  <c r="Y1467" i="4" l="1"/>
  <c r="J1726" i="4"/>
  <c r="L1725" i="4"/>
  <c r="G1466" i="3"/>
  <c r="H1465" i="3"/>
  <c r="K1466" i="3"/>
  <c r="J1465" i="3"/>
  <c r="I1466" i="3"/>
  <c r="K1466" i="2"/>
  <c r="I1466" i="2"/>
  <c r="J1465" i="2"/>
  <c r="G1466" i="2"/>
  <c r="L1465" i="2"/>
  <c r="H1465" i="2"/>
  <c r="M1464" i="2"/>
  <c r="N1464" i="2" s="1"/>
  <c r="Y1468" i="4" l="1"/>
  <c r="J1727" i="4"/>
  <c r="L1726" i="4"/>
  <c r="I1467" i="3"/>
  <c r="J1466" i="3"/>
  <c r="K1467" i="3"/>
  <c r="H1466" i="3"/>
  <c r="G1467" i="3"/>
  <c r="H1466" i="2"/>
  <c r="G1467" i="2"/>
  <c r="L1466" i="2"/>
  <c r="K1467" i="2"/>
  <c r="M1466" i="2"/>
  <c r="N1466" i="2" s="1"/>
  <c r="I1467" i="2"/>
  <c r="J1466" i="2"/>
  <c r="M1465" i="2"/>
  <c r="N1465" i="2" s="1"/>
  <c r="Y1469" i="4" l="1"/>
  <c r="J1728" i="4"/>
  <c r="L1727" i="4"/>
  <c r="G1468" i="3"/>
  <c r="H1467" i="3"/>
  <c r="K1468" i="3"/>
  <c r="J1467" i="3"/>
  <c r="I1468" i="3"/>
  <c r="J1467" i="2"/>
  <c r="I1468" i="2"/>
  <c r="K1468" i="2"/>
  <c r="G1468" i="2"/>
  <c r="L1467" i="2"/>
  <c r="H1467" i="2"/>
  <c r="Y1470" i="4" l="1"/>
  <c r="J1729" i="4"/>
  <c r="L1728" i="4"/>
  <c r="I1469" i="3"/>
  <c r="J1468" i="3"/>
  <c r="K1469" i="3"/>
  <c r="H1468" i="3"/>
  <c r="G1469" i="3"/>
  <c r="G1469" i="2"/>
  <c r="L1468" i="2"/>
  <c r="H1468" i="2"/>
  <c r="M1467" i="2"/>
  <c r="N1467" i="2" s="1"/>
  <c r="I1469" i="2"/>
  <c r="J1468" i="2"/>
  <c r="K1469" i="2"/>
  <c r="Y1471" i="4" l="1"/>
  <c r="J1730" i="4"/>
  <c r="L1729" i="4"/>
  <c r="G1470" i="3"/>
  <c r="H1469" i="3"/>
  <c r="K1470" i="3"/>
  <c r="J1469" i="3"/>
  <c r="I1470" i="3"/>
  <c r="J1469" i="2"/>
  <c r="I1470" i="2"/>
  <c r="K1470" i="2"/>
  <c r="M1469" i="2"/>
  <c r="N1469" i="2" s="1"/>
  <c r="M1468" i="2"/>
  <c r="N1468" i="2" s="1"/>
  <c r="H1469" i="2"/>
  <c r="G1470" i="2"/>
  <c r="L1469" i="2"/>
  <c r="Y1472" i="4" l="1"/>
  <c r="J1731" i="4"/>
  <c r="L1730" i="4"/>
  <c r="I1471" i="3"/>
  <c r="J1470" i="3"/>
  <c r="K1471" i="3"/>
  <c r="H1470" i="3"/>
  <c r="G1471" i="3"/>
  <c r="J1470" i="2"/>
  <c r="I1471" i="2"/>
  <c r="G1471" i="2"/>
  <c r="L1470" i="2"/>
  <c r="M1470" i="2" s="1"/>
  <c r="N1470" i="2" s="1"/>
  <c r="H1470" i="2"/>
  <c r="K1471" i="2"/>
  <c r="Y1473" i="4" l="1"/>
  <c r="J1732" i="4"/>
  <c r="L1731" i="4"/>
  <c r="G1472" i="3"/>
  <c r="H1471" i="3"/>
  <c r="K1472" i="3"/>
  <c r="J1471" i="3"/>
  <c r="I1472" i="3"/>
  <c r="H1471" i="2"/>
  <c r="G1472" i="2"/>
  <c r="L1471" i="2"/>
  <c r="I1472" i="2"/>
  <c r="J1471" i="2"/>
  <c r="K1472" i="2"/>
  <c r="Y1474" i="4" l="1"/>
  <c r="J1733" i="4"/>
  <c r="L1732" i="4"/>
  <c r="I1473" i="3"/>
  <c r="J1472" i="3"/>
  <c r="K1473" i="3"/>
  <c r="H1472" i="3"/>
  <c r="G1473" i="3"/>
  <c r="K1473" i="2"/>
  <c r="J1472" i="2"/>
  <c r="I1473" i="2"/>
  <c r="H1472" i="2"/>
  <c r="L1472" i="2"/>
  <c r="G1473" i="2"/>
  <c r="M1471" i="2"/>
  <c r="N1471" i="2" s="1"/>
  <c r="Y1475" i="4" l="1"/>
  <c r="J1734" i="4"/>
  <c r="L1733" i="4"/>
  <c r="G1474" i="3"/>
  <c r="H1473" i="3"/>
  <c r="K1474" i="3"/>
  <c r="J1473" i="3"/>
  <c r="I1474" i="3"/>
  <c r="I1474" i="2"/>
  <c r="J1473" i="2"/>
  <c r="K1474" i="2"/>
  <c r="G1474" i="2"/>
  <c r="L1473" i="2"/>
  <c r="M1473" i="2" s="1"/>
  <c r="N1473" i="2" s="1"/>
  <c r="H1473" i="2"/>
  <c r="M1472" i="2"/>
  <c r="N1472" i="2" s="1"/>
  <c r="Y1476" i="4" l="1"/>
  <c r="L1734" i="4"/>
  <c r="J1735" i="4"/>
  <c r="I1475" i="3"/>
  <c r="J1474" i="3"/>
  <c r="K1475" i="3"/>
  <c r="H1474" i="3"/>
  <c r="G1475" i="3"/>
  <c r="H1474" i="2"/>
  <c r="G1475" i="2"/>
  <c r="L1474" i="2"/>
  <c r="I1475" i="2"/>
  <c r="J1474" i="2"/>
  <c r="K1475" i="2"/>
  <c r="Y1477" i="4" l="1"/>
  <c r="J1736" i="4"/>
  <c r="L1735" i="4"/>
  <c r="G1476" i="3"/>
  <c r="H1475" i="3"/>
  <c r="K1476" i="3"/>
  <c r="J1475" i="3"/>
  <c r="I1476" i="3"/>
  <c r="G1476" i="2"/>
  <c r="L1475" i="2"/>
  <c r="H1475" i="2"/>
  <c r="J1475" i="2"/>
  <c r="I1476" i="2"/>
  <c r="M1474" i="2"/>
  <c r="N1474" i="2" s="1"/>
  <c r="K1476" i="2"/>
  <c r="Y1478" i="4" l="1"/>
  <c r="J1737" i="4"/>
  <c r="L1736" i="4"/>
  <c r="I1477" i="3"/>
  <c r="J1476" i="3"/>
  <c r="K1477" i="3"/>
  <c r="H1476" i="3"/>
  <c r="G1477" i="3"/>
  <c r="I1477" i="2"/>
  <c r="J1476" i="2"/>
  <c r="M1475" i="2"/>
  <c r="N1475" i="2" s="1"/>
  <c r="G1477" i="2"/>
  <c r="L1476" i="2"/>
  <c r="H1476" i="2"/>
  <c r="K1477" i="2"/>
  <c r="Y1479" i="4" l="1"/>
  <c r="L1737" i="4"/>
  <c r="J1738" i="4"/>
  <c r="G1478" i="3"/>
  <c r="H1477" i="3"/>
  <c r="K1478" i="3"/>
  <c r="J1477" i="3"/>
  <c r="I1478" i="3"/>
  <c r="J1477" i="2"/>
  <c r="I1478" i="2"/>
  <c r="N1477" i="2"/>
  <c r="M1476" i="2"/>
  <c r="N1476" i="2" s="1"/>
  <c r="H1477" i="2"/>
  <c r="G1478" i="2"/>
  <c r="L1477" i="2"/>
  <c r="K1478" i="2"/>
  <c r="M1477" i="2"/>
  <c r="Y1480" i="4" l="1"/>
  <c r="J1739" i="4"/>
  <c r="L1738" i="4"/>
  <c r="I1479" i="3"/>
  <c r="J1478" i="3"/>
  <c r="K1479" i="3"/>
  <c r="H1478" i="3"/>
  <c r="G1479" i="3"/>
  <c r="J1478" i="2"/>
  <c r="I1479" i="2"/>
  <c r="K1479" i="2"/>
  <c r="G1479" i="2"/>
  <c r="L1478" i="2"/>
  <c r="H1478" i="2"/>
  <c r="Y1481" i="4" l="1"/>
  <c r="J1740" i="4"/>
  <c r="L1739" i="4"/>
  <c r="G1480" i="3"/>
  <c r="H1479" i="3"/>
  <c r="K1480" i="3"/>
  <c r="J1479" i="3"/>
  <c r="I1480" i="3"/>
  <c r="I1480" i="2"/>
  <c r="J1479" i="2"/>
  <c r="K1480" i="2"/>
  <c r="H1479" i="2"/>
  <c r="G1480" i="2"/>
  <c r="L1479" i="2"/>
  <c r="M1478" i="2"/>
  <c r="N1478" i="2" s="1"/>
  <c r="Y1482" i="4" l="1"/>
  <c r="L1740" i="4"/>
  <c r="J1741" i="4"/>
  <c r="I1481" i="3"/>
  <c r="J1480" i="3"/>
  <c r="K1481" i="3"/>
  <c r="H1480" i="3"/>
  <c r="G1481" i="3"/>
  <c r="H1480" i="2"/>
  <c r="G1481" i="2"/>
  <c r="L1480" i="2"/>
  <c r="M1479" i="2"/>
  <c r="N1479" i="2" s="1"/>
  <c r="K1481" i="2"/>
  <c r="M1480" i="2"/>
  <c r="N1480" i="2" s="1"/>
  <c r="J1480" i="2"/>
  <c r="I1481" i="2"/>
  <c r="Y1483" i="4" l="1"/>
  <c r="J1742" i="4"/>
  <c r="L1741" i="4"/>
  <c r="G1482" i="3"/>
  <c r="H1481" i="3"/>
  <c r="K1482" i="3"/>
  <c r="J1481" i="3"/>
  <c r="I1482" i="3"/>
  <c r="K1482" i="2"/>
  <c r="G1482" i="2"/>
  <c r="L1481" i="2"/>
  <c r="M1481" i="2" s="1"/>
  <c r="N1481" i="2" s="1"/>
  <c r="H1481" i="2"/>
  <c r="I1482" i="2"/>
  <c r="J1481" i="2"/>
  <c r="Y1484" i="4" l="1"/>
  <c r="J1743" i="4"/>
  <c r="L1742" i="4"/>
  <c r="I1483" i="3"/>
  <c r="J1482" i="3"/>
  <c r="K1483" i="3"/>
  <c r="H1482" i="3"/>
  <c r="G1483" i="3"/>
  <c r="K1483" i="2"/>
  <c r="H1482" i="2"/>
  <c r="G1483" i="2"/>
  <c r="L1482" i="2"/>
  <c r="M1482" i="2" s="1"/>
  <c r="N1482" i="2" s="1"/>
  <c r="I1483" i="2"/>
  <c r="J1482" i="2"/>
  <c r="Y1485" i="4" l="1"/>
  <c r="J1744" i="4"/>
  <c r="L1743" i="4"/>
  <c r="G1484" i="3"/>
  <c r="H1483" i="3"/>
  <c r="K1484" i="3"/>
  <c r="J1483" i="3"/>
  <c r="I1484" i="3"/>
  <c r="J1483" i="2"/>
  <c r="I1484" i="2"/>
  <c r="G1484" i="2"/>
  <c r="L1483" i="2"/>
  <c r="H1483" i="2"/>
  <c r="K1484" i="2"/>
  <c r="Y1486" i="4" l="1"/>
  <c r="J1745" i="4"/>
  <c r="L1744" i="4"/>
  <c r="I1485" i="3"/>
  <c r="J1484" i="3"/>
  <c r="K1485" i="3"/>
  <c r="H1484" i="3"/>
  <c r="G1485" i="3"/>
  <c r="K1485" i="2"/>
  <c r="G1485" i="2"/>
  <c r="L1484" i="2"/>
  <c r="H1484" i="2"/>
  <c r="I1485" i="2"/>
  <c r="J1484" i="2"/>
  <c r="M1483" i="2"/>
  <c r="N1483" i="2" s="1"/>
  <c r="Y1487" i="4" l="1"/>
  <c r="J1746" i="4"/>
  <c r="L1745" i="4"/>
  <c r="G1486" i="3"/>
  <c r="H1485" i="3"/>
  <c r="K1486" i="3"/>
  <c r="J1485" i="3"/>
  <c r="I1486" i="3"/>
  <c r="J1485" i="2"/>
  <c r="I1486" i="2"/>
  <c r="H1485" i="2"/>
  <c r="G1486" i="2"/>
  <c r="L1485" i="2"/>
  <c r="K1486" i="2"/>
  <c r="M1484" i="2"/>
  <c r="N1484" i="2" s="1"/>
  <c r="Y1488" i="4" l="1"/>
  <c r="J1747" i="4"/>
  <c r="L1746" i="4"/>
  <c r="I1487" i="3"/>
  <c r="J1486" i="3"/>
  <c r="K1487" i="3"/>
  <c r="H1486" i="3"/>
  <c r="G1487" i="3"/>
  <c r="K1487" i="2"/>
  <c r="G1487" i="2"/>
  <c r="L1486" i="2"/>
  <c r="H1486" i="2"/>
  <c r="J1486" i="2"/>
  <c r="I1487" i="2"/>
  <c r="M1485" i="2"/>
  <c r="N1485" i="2" s="1"/>
  <c r="Y1489" i="4" l="1"/>
  <c r="J1748" i="4"/>
  <c r="L1747" i="4"/>
  <c r="G1488" i="3"/>
  <c r="H1487" i="3"/>
  <c r="K1488" i="3"/>
  <c r="J1487" i="3"/>
  <c r="I1488" i="3"/>
  <c r="K1488" i="2"/>
  <c r="M1487" i="2"/>
  <c r="I1488" i="2"/>
  <c r="N1487" i="2"/>
  <c r="J1487" i="2"/>
  <c r="H1487" i="2"/>
  <c r="G1488" i="2"/>
  <c r="L1487" i="2"/>
  <c r="M1486" i="2"/>
  <c r="N1486" i="2" s="1"/>
  <c r="Y1490" i="4" l="1"/>
  <c r="J1749" i="4"/>
  <c r="L1748" i="4"/>
  <c r="I1489" i="3"/>
  <c r="J1488" i="3"/>
  <c r="K1489" i="3"/>
  <c r="H1488" i="3"/>
  <c r="G1489" i="3"/>
  <c r="K1489" i="2"/>
  <c r="M1488" i="2"/>
  <c r="J1488" i="2"/>
  <c r="I1489" i="2"/>
  <c r="N1488" i="2"/>
  <c r="H1488" i="2"/>
  <c r="L1488" i="2"/>
  <c r="G1489" i="2"/>
  <c r="Y1491" i="4" l="1"/>
  <c r="J1750" i="4"/>
  <c r="L1749" i="4"/>
  <c r="K1490" i="3"/>
  <c r="J1489" i="3"/>
  <c r="I1490" i="3"/>
  <c r="G1490" i="3"/>
  <c r="H1489" i="3"/>
  <c r="I1490" i="2"/>
  <c r="J1489" i="2"/>
  <c r="G1490" i="2"/>
  <c r="L1489" i="2"/>
  <c r="H1489" i="2"/>
  <c r="K1490" i="2"/>
  <c r="M1489" i="2"/>
  <c r="N1489" i="2" s="1"/>
  <c r="Y1492" i="4" l="1"/>
  <c r="J1751" i="4"/>
  <c r="L1750" i="4"/>
  <c r="H1490" i="3"/>
  <c r="G1491" i="3"/>
  <c r="I1491" i="3"/>
  <c r="J1490" i="3"/>
  <c r="K1491" i="3"/>
  <c r="K1491" i="2"/>
  <c r="L1490" i="2"/>
  <c r="H1490" i="2"/>
  <c r="G1491" i="2"/>
  <c r="J1490" i="2"/>
  <c r="I1491" i="2"/>
  <c r="Y1493" i="4" l="1"/>
  <c r="J1752" i="4"/>
  <c r="L1751" i="4"/>
  <c r="K1492" i="3"/>
  <c r="G1492" i="3"/>
  <c r="H1491" i="3"/>
  <c r="J1491" i="3"/>
  <c r="I1492" i="3"/>
  <c r="G1492" i="2"/>
  <c r="L1491" i="2"/>
  <c r="H1491" i="2"/>
  <c r="I1492" i="2"/>
  <c r="J1491" i="2"/>
  <c r="K1492" i="2"/>
  <c r="M1491" i="2"/>
  <c r="N1491" i="2" s="1"/>
  <c r="M1490" i="2"/>
  <c r="N1490" i="2" s="1"/>
  <c r="Y1494" i="4" l="1"/>
  <c r="J1753" i="4"/>
  <c r="L1752" i="4"/>
  <c r="I1493" i="3"/>
  <c r="J1492" i="3"/>
  <c r="K1493" i="3"/>
  <c r="H1492" i="3"/>
  <c r="G1493" i="3"/>
  <c r="J1492" i="2"/>
  <c r="I1493" i="2"/>
  <c r="K1493" i="2"/>
  <c r="L1492" i="2"/>
  <c r="H1492" i="2"/>
  <c r="G1493" i="2"/>
  <c r="Y1495" i="4" l="1"/>
  <c r="L1753" i="4"/>
  <c r="J1754" i="4"/>
  <c r="K1494" i="3"/>
  <c r="G1494" i="3"/>
  <c r="H1493" i="3"/>
  <c r="J1493" i="3"/>
  <c r="I1494" i="3"/>
  <c r="J1493" i="2"/>
  <c r="I1494" i="2"/>
  <c r="K1494" i="2"/>
  <c r="G1494" i="2"/>
  <c r="L1493" i="2"/>
  <c r="H1493" i="2"/>
  <c r="M1492" i="2"/>
  <c r="N1492" i="2" s="1"/>
  <c r="Y1496" i="4" l="1"/>
  <c r="J1755" i="4"/>
  <c r="L1754" i="4"/>
  <c r="H1494" i="3"/>
  <c r="G1495" i="3"/>
  <c r="I1495" i="3"/>
  <c r="J1494" i="3"/>
  <c r="K1495" i="3"/>
  <c r="K1495" i="2"/>
  <c r="M1493" i="2"/>
  <c r="N1493" i="2" s="1"/>
  <c r="L1494" i="2"/>
  <c r="H1494" i="2"/>
  <c r="G1495" i="2"/>
  <c r="J1494" i="2"/>
  <c r="I1495" i="2"/>
  <c r="Y1497" i="4" l="1"/>
  <c r="J1756" i="4"/>
  <c r="L1755" i="4"/>
  <c r="K1496" i="3"/>
  <c r="J1495" i="3"/>
  <c r="I1496" i="3"/>
  <c r="G1496" i="3"/>
  <c r="H1495" i="3"/>
  <c r="H1495" i="2"/>
  <c r="G1496" i="2"/>
  <c r="L1495" i="2"/>
  <c r="J1495" i="2"/>
  <c r="I1496" i="2"/>
  <c r="K1496" i="2"/>
  <c r="M1494" i="2"/>
  <c r="N1494" i="2" s="1"/>
  <c r="Y1498" i="4" l="1"/>
  <c r="L1756" i="4"/>
  <c r="J1757" i="4"/>
  <c r="H1496" i="3"/>
  <c r="G1497" i="3"/>
  <c r="I1497" i="3"/>
  <c r="J1496" i="3"/>
  <c r="K1497" i="3"/>
  <c r="K1497" i="2"/>
  <c r="J1496" i="2"/>
  <c r="I1497" i="2"/>
  <c r="H1496" i="2"/>
  <c r="L1496" i="2"/>
  <c r="M1496" i="2" s="1"/>
  <c r="N1496" i="2" s="1"/>
  <c r="G1497" i="2"/>
  <c r="M1495" i="2"/>
  <c r="N1495" i="2" s="1"/>
  <c r="Y1499" i="4" l="1"/>
  <c r="J1758" i="4"/>
  <c r="L1757" i="4"/>
  <c r="K1498" i="3"/>
  <c r="G1498" i="3"/>
  <c r="H1497" i="3"/>
  <c r="J1497" i="3"/>
  <c r="I1498" i="3"/>
  <c r="I1498" i="2"/>
  <c r="J1497" i="2"/>
  <c r="K1498" i="2"/>
  <c r="M1497" i="2"/>
  <c r="N1497" i="2" s="1"/>
  <c r="H1497" i="2"/>
  <c r="G1498" i="2"/>
  <c r="L1497" i="2"/>
  <c r="Y1500" i="4" l="1"/>
  <c r="J1759" i="4"/>
  <c r="L1758" i="4"/>
  <c r="H1498" i="3"/>
  <c r="G1499" i="3"/>
  <c r="I1499" i="3"/>
  <c r="J1498" i="3"/>
  <c r="K1499" i="3"/>
  <c r="G1499" i="2"/>
  <c r="L1498" i="2"/>
  <c r="H1498" i="2"/>
  <c r="I1499" i="2"/>
  <c r="J1498" i="2"/>
  <c r="M1498" i="2"/>
  <c r="N1498" i="2" s="1"/>
  <c r="K1499" i="2"/>
  <c r="Y1501" i="4" l="1"/>
  <c r="J1760" i="4"/>
  <c r="L1759" i="4"/>
  <c r="K1500" i="3"/>
  <c r="G1500" i="3"/>
  <c r="H1499" i="3"/>
  <c r="J1499" i="3"/>
  <c r="I1500" i="3"/>
  <c r="I1500" i="2"/>
  <c r="J1499" i="2"/>
  <c r="K1500" i="2"/>
  <c r="G1500" i="2"/>
  <c r="L1499" i="2"/>
  <c r="M1499" i="2" s="1"/>
  <c r="N1499" i="2" s="1"/>
  <c r="H1499" i="2"/>
  <c r="Y1502" i="4" l="1"/>
  <c r="J1761" i="4"/>
  <c r="L1760" i="4"/>
  <c r="H1500" i="3"/>
  <c r="G1501" i="3"/>
  <c r="I1501" i="3"/>
  <c r="J1500" i="3"/>
  <c r="K1501" i="3"/>
  <c r="G1501" i="2"/>
  <c r="L1500" i="2"/>
  <c r="H1500" i="2"/>
  <c r="M1500" i="2"/>
  <c r="K1501" i="2"/>
  <c r="N1500" i="2"/>
  <c r="J1500" i="2"/>
  <c r="I1501" i="2"/>
  <c r="Y1503" i="4" l="1"/>
  <c r="L1761" i="4"/>
  <c r="J1762" i="4"/>
  <c r="K1502" i="3"/>
  <c r="J1501" i="3"/>
  <c r="I1502" i="3"/>
  <c r="G1502" i="3"/>
  <c r="H1501" i="3"/>
  <c r="K1502" i="2"/>
  <c r="J1501" i="2"/>
  <c r="I1502" i="2"/>
  <c r="G1502" i="2"/>
  <c r="L1501" i="2"/>
  <c r="H1501" i="2"/>
  <c r="Y1504" i="4" l="1"/>
  <c r="J1763" i="4"/>
  <c r="L1762" i="4"/>
  <c r="H1502" i="3"/>
  <c r="G1503" i="3"/>
  <c r="I1503" i="3"/>
  <c r="J1502" i="3"/>
  <c r="K1503" i="3"/>
  <c r="J1502" i="2"/>
  <c r="I1503" i="2"/>
  <c r="M1501" i="2"/>
  <c r="N1501" i="2" s="1"/>
  <c r="H1502" i="2"/>
  <c r="G1503" i="2"/>
  <c r="L1502" i="2"/>
  <c r="K1503" i="2"/>
  <c r="Y1505" i="4" l="1"/>
  <c r="J1764" i="4"/>
  <c r="L1763" i="4"/>
  <c r="K1504" i="3"/>
  <c r="J1503" i="3"/>
  <c r="I1504" i="3"/>
  <c r="G1504" i="3"/>
  <c r="H1503" i="3"/>
  <c r="M1502" i="2"/>
  <c r="N1502" i="2" s="1"/>
  <c r="J1503" i="2"/>
  <c r="I1504" i="2"/>
  <c r="H1503" i="2"/>
  <c r="G1504" i="2"/>
  <c r="L1503" i="2"/>
  <c r="K1504" i="2"/>
  <c r="Y1506" i="4" l="1"/>
  <c r="J1765" i="4"/>
  <c r="L1764" i="4"/>
  <c r="H1504" i="3"/>
  <c r="G1505" i="3"/>
  <c r="I1505" i="3"/>
  <c r="J1504" i="3"/>
  <c r="K1505" i="3"/>
  <c r="H1504" i="2"/>
  <c r="G1505" i="2"/>
  <c r="L1504" i="2"/>
  <c r="J1504" i="2"/>
  <c r="I1505" i="2"/>
  <c r="M1504" i="2"/>
  <c r="N1504" i="2" s="1"/>
  <c r="K1505" i="2"/>
  <c r="M1503" i="2"/>
  <c r="N1503" i="2" s="1"/>
  <c r="Y1507" i="4" l="1"/>
  <c r="J1766" i="4"/>
  <c r="L1765" i="4"/>
  <c r="K1506" i="3"/>
  <c r="I1506" i="3"/>
  <c r="J1505" i="3"/>
  <c r="G1506" i="3"/>
  <c r="H1505" i="3"/>
  <c r="K1506" i="2"/>
  <c r="H1505" i="2"/>
  <c r="G1506" i="2"/>
  <c r="L1505" i="2"/>
  <c r="I1506" i="2"/>
  <c r="J1505" i="2"/>
  <c r="Y1508" i="4" l="1"/>
  <c r="J1767" i="4"/>
  <c r="L1766" i="4"/>
  <c r="H1506" i="3"/>
  <c r="G1507" i="3"/>
  <c r="K1507" i="3"/>
  <c r="I1507" i="3"/>
  <c r="J1506" i="3"/>
  <c r="J1506" i="2"/>
  <c r="I1507" i="2"/>
  <c r="M1505" i="2"/>
  <c r="N1505" i="2" s="1"/>
  <c r="L1506" i="2"/>
  <c r="H1506" i="2"/>
  <c r="G1507" i="2"/>
  <c r="K1507" i="2"/>
  <c r="Y1509" i="4" l="1"/>
  <c r="J1768" i="4"/>
  <c r="L1767" i="4"/>
  <c r="I1508" i="3"/>
  <c r="J1507" i="3"/>
  <c r="H1507" i="3"/>
  <c r="G1508" i="3"/>
  <c r="K1508" i="3"/>
  <c r="M1506" i="2"/>
  <c r="N1506" i="2" s="1"/>
  <c r="I1508" i="2"/>
  <c r="J1507" i="2"/>
  <c r="G1508" i="2"/>
  <c r="L1507" i="2"/>
  <c r="H1507" i="2"/>
  <c r="K1508" i="2"/>
  <c r="Y1510" i="4" l="1"/>
  <c r="J1769" i="4"/>
  <c r="L1768" i="4"/>
  <c r="K1509" i="3"/>
  <c r="H1508" i="3"/>
  <c r="G1509" i="3"/>
  <c r="I1509" i="3"/>
  <c r="J1508" i="3"/>
  <c r="I1509" i="2"/>
  <c r="J1508" i="2"/>
  <c r="H1508" i="2"/>
  <c r="G1509" i="2"/>
  <c r="L1508" i="2"/>
  <c r="K1509" i="2"/>
  <c r="M1507" i="2"/>
  <c r="N1507" i="2" s="1"/>
  <c r="Y1511" i="4" l="1"/>
  <c r="J1770" i="4"/>
  <c r="L1769" i="4"/>
  <c r="I1510" i="3"/>
  <c r="J1509" i="3"/>
  <c r="K1510" i="3"/>
  <c r="G1510" i="3"/>
  <c r="H1509" i="3"/>
  <c r="G1510" i="2"/>
  <c r="L1509" i="2"/>
  <c r="H1509" i="2"/>
  <c r="M1508" i="2"/>
  <c r="N1508" i="2" s="1"/>
  <c r="J1509" i="2"/>
  <c r="I1510" i="2"/>
  <c r="K1510" i="2"/>
  <c r="Y1512" i="4" l="1"/>
  <c r="J1771" i="4"/>
  <c r="L1770" i="4"/>
  <c r="H1510" i="3"/>
  <c r="G1511" i="3"/>
  <c r="K1511" i="3"/>
  <c r="J1510" i="3"/>
  <c r="I1511" i="3"/>
  <c r="G1511" i="2"/>
  <c r="L1510" i="2"/>
  <c r="H1510" i="2"/>
  <c r="I1511" i="2"/>
  <c r="J1510" i="2"/>
  <c r="M1510" i="2"/>
  <c r="N1510" i="2" s="1"/>
  <c r="K1511" i="2"/>
  <c r="M1509" i="2"/>
  <c r="N1509" i="2" s="1"/>
  <c r="Y1513" i="4" l="1"/>
  <c r="J1772" i="4"/>
  <c r="L1771" i="4"/>
  <c r="J1511" i="3"/>
  <c r="I1512" i="3"/>
  <c r="K1512" i="3"/>
  <c r="G1512" i="3"/>
  <c r="H1511" i="3"/>
  <c r="H1511" i="2"/>
  <c r="G1512" i="2"/>
  <c r="L1511" i="2"/>
  <c r="M1511" i="2" s="1"/>
  <c r="N1511" i="2" s="1"/>
  <c r="J1511" i="2"/>
  <c r="I1512" i="2"/>
  <c r="K1512" i="2"/>
  <c r="Y1514" i="4" l="1"/>
  <c r="J1773" i="4"/>
  <c r="L1772" i="4"/>
  <c r="H1512" i="3"/>
  <c r="G1513" i="3"/>
  <c r="K1513" i="3"/>
  <c r="I1513" i="3"/>
  <c r="J1512" i="3"/>
  <c r="G1513" i="2"/>
  <c r="L1512" i="2"/>
  <c r="H1512" i="2"/>
  <c r="J1512" i="2"/>
  <c r="I1513" i="2"/>
  <c r="M1512" i="2"/>
  <c r="N1512" i="2" s="1"/>
  <c r="K1513" i="2"/>
  <c r="Y1515" i="4" l="1"/>
  <c r="J1774" i="4"/>
  <c r="L1773" i="4"/>
  <c r="K1514" i="3"/>
  <c r="I1514" i="3"/>
  <c r="J1513" i="3"/>
  <c r="G1514" i="3"/>
  <c r="H1513" i="3"/>
  <c r="I1514" i="2"/>
  <c r="J1513" i="2"/>
  <c r="K1514" i="2"/>
  <c r="M1513" i="2"/>
  <c r="N1513" i="2" s="1"/>
  <c r="H1513" i="2"/>
  <c r="G1514" i="2"/>
  <c r="L1513" i="2"/>
  <c r="Y1516" i="4" l="1"/>
  <c r="J1775" i="4"/>
  <c r="L1774" i="4"/>
  <c r="H1514" i="3"/>
  <c r="G1515" i="3"/>
  <c r="I1515" i="3"/>
  <c r="J1514" i="3"/>
  <c r="K1515" i="3"/>
  <c r="K1515" i="2"/>
  <c r="H1514" i="2"/>
  <c r="G1515" i="2"/>
  <c r="L1514" i="2"/>
  <c r="M1514" i="2" s="1"/>
  <c r="N1514" i="2" s="1"/>
  <c r="J1514" i="2"/>
  <c r="I1515" i="2"/>
  <c r="Y1517" i="4" l="1"/>
  <c r="J1776" i="4"/>
  <c r="L1775" i="4"/>
  <c r="K1516" i="3"/>
  <c r="I1516" i="3"/>
  <c r="J1515" i="3"/>
  <c r="G1516" i="3"/>
  <c r="H1515" i="3"/>
  <c r="I1516" i="2"/>
  <c r="J1515" i="2"/>
  <c r="G1516" i="2"/>
  <c r="L1515" i="2"/>
  <c r="H1515" i="2"/>
  <c r="M1515" i="2"/>
  <c r="N1515" i="2" s="1"/>
  <c r="K1516" i="2"/>
  <c r="Y1518" i="4" l="1"/>
  <c r="J1777" i="4"/>
  <c r="L1776" i="4"/>
  <c r="H1516" i="3"/>
  <c r="G1517" i="3"/>
  <c r="I1517" i="3"/>
  <c r="J1516" i="3"/>
  <c r="K1517" i="3"/>
  <c r="H1516" i="2"/>
  <c r="G1517" i="2"/>
  <c r="L1516" i="2"/>
  <c r="K1517" i="2"/>
  <c r="M1516" i="2"/>
  <c r="I1517" i="2"/>
  <c r="N1516" i="2"/>
  <c r="J1516" i="2"/>
  <c r="Y1519" i="4" l="1"/>
  <c r="L1777" i="4"/>
  <c r="J1778" i="4"/>
  <c r="J1517" i="3"/>
  <c r="I1518" i="3"/>
  <c r="G1518" i="3"/>
  <c r="H1517" i="3"/>
  <c r="K1518" i="3"/>
  <c r="J1517" i="2"/>
  <c r="I1518" i="2"/>
  <c r="K1518" i="2"/>
  <c r="G1518" i="2"/>
  <c r="L1517" i="2"/>
  <c r="M1517" i="2" s="1"/>
  <c r="N1517" i="2" s="1"/>
  <c r="H1517" i="2"/>
  <c r="Y1520" i="4" l="1"/>
  <c r="J1779" i="4"/>
  <c r="L1778" i="4"/>
  <c r="K1519" i="3"/>
  <c r="I1519" i="3"/>
  <c r="J1518" i="3"/>
  <c r="H1518" i="3"/>
  <c r="G1519" i="3"/>
  <c r="G1519" i="2"/>
  <c r="L1518" i="2"/>
  <c r="H1518" i="2"/>
  <c r="M1518" i="2"/>
  <c r="K1519" i="2"/>
  <c r="I1519" i="2"/>
  <c r="N1518" i="2"/>
  <c r="J1518" i="2"/>
  <c r="Y1521" i="4" l="1"/>
  <c r="J1780" i="4"/>
  <c r="L1779" i="4"/>
  <c r="J1519" i="3"/>
  <c r="I1520" i="3"/>
  <c r="G1520" i="3"/>
  <c r="H1519" i="3"/>
  <c r="K1520" i="3"/>
  <c r="K1520" i="2"/>
  <c r="J1519" i="2"/>
  <c r="I1520" i="2"/>
  <c r="H1519" i="2"/>
  <c r="G1520" i="2"/>
  <c r="L1519" i="2"/>
  <c r="M1519" i="2" s="1"/>
  <c r="N1519" i="2" s="1"/>
  <c r="Y1522" i="4" l="1"/>
  <c r="L1780" i="4"/>
  <c r="J1781" i="4"/>
  <c r="K1521" i="3"/>
  <c r="I1521" i="3"/>
  <c r="J1520" i="3"/>
  <c r="H1520" i="3"/>
  <c r="G1521" i="3"/>
  <c r="J1520" i="2"/>
  <c r="I1521" i="2"/>
  <c r="G1521" i="2"/>
  <c r="L1520" i="2"/>
  <c r="H1520" i="2"/>
  <c r="M1520" i="2"/>
  <c r="N1520" i="2" s="1"/>
  <c r="K1521" i="2"/>
  <c r="Y1523" i="4" l="1"/>
  <c r="J1782" i="4"/>
  <c r="L1781" i="4"/>
  <c r="G1522" i="3"/>
  <c r="H1521" i="3"/>
  <c r="J1521" i="3"/>
  <c r="I1522" i="3"/>
  <c r="K1522" i="3"/>
  <c r="I1522" i="2"/>
  <c r="J1521" i="2"/>
  <c r="H1521" i="2"/>
  <c r="G1522" i="2"/>
  <c r="L1521" i="2"/>
  <c r="K1522" i="2"/>
  <c r="Y1524" i="4" l="1"/>
  <c r="L1782" i="4"/>
  <c r="J1783" i="4"/>
  <c r="K1523" i="3"/>
  <c r="I1523" i="3"/>
  <c r="J1522" i="3"/>
  <c r="H1522" i="3"/>
  <c r="G1523" i="3"/>
  <c r="H1522" i="2"/>
  <c r="L1522" i="2"/>
  <c r="G1523" i="2"/>
  <c r="K1523" i="2"/>
  <c r="M1522" i="2"/>
  <c r="N1522" i="2" s="1"/>
  <c r="J1522" i="2"/>
  <c r="I1523" i="2"/>
  <c r="M1521" i="2"/>
  <c r="N1521" i="2" s="1"/>
  <c r="Y1525" i="4" l="1"/>
  <c r="J1784" i="4"/>
  <c r="L1783" i="4"/>
  <c r="G1524" i="3"/>
  <c r="H1523" i="3"/>
  <c r="K1524" i="3"/>
  <c r="J1523" i="3"/>
  <c r="I1524" i="3"/>
  <c r="G1524" i="2"/>
  <c r="L1523" i="2"/>
  <c r="H1523" i="2"/>
  <c r="I1524" i="2"/>
  <c r="J1523" i="2"/>
  <c r="K1524" i="2"/>
  <c r="Y1526" i="4" l="1"/>
  <c r="J1785" i="4"/>
  <c r="L1784" i="4"/>
  <c r="I1525" i="3"/>
  <c r="J1524" i="3"/>
  <c r="K1525" i="3"/>
  <c r="H1524" i="3"/>
  <c r="G1525" i="3"/>
  <c r="I1525" i="2"/>
  <c r="J1524" i="2"/>
  <c r="K1525" i="2"/>
  <c r="M1524" i="2"/>
  <c r="N1524" i="2" s="1"/>
  <c r="H1524" i="2"/>
  <c r="G1525" i="2"/>
  <c r="L1524" i="2"/>
  <c r="M1523" i="2"/>
  <c r="N1523" i="2" s="1"/>
  <c r="Y1527" i="4" l="1"/>
  <c r="J1786" i="4"/>
  <c r="L1785" i="4"/>
  <c r="G1526" i="3"/>
  <c r="H1525" i="3"/>
  <c r="K1526" i="3"/>
  <c r="J1525" i="3"/>
  <c r="I1526" i="3"/>
  <c r="G1526" i="2"/>
  <c r="L1525" i="2"/>
  <c r="H1525" i="2"/>
  <c r="K1526" i="2"/>
  <c r="M1525" i="2"/>
  <c r="N1525" i="2" s="1"/>
  <c r="J1525" i="2"/>
  <c r="I1526" i="2"/>
  <c r="Y1528" i="4" l="1"/>
  <c r="J1787" i="4"/>
  <c r="L1786" i="4"/>
  <c r="I1527" i="3"/>
  <c r="J1526" i="3"/>
  <c r="K1527" i="3"/>
  <c r="H1526" i="3"/>
  <c r="G1527" i="3"/>
  <c r="K1527" i="2"/>
  <c r="I1527" i="2"/>
  <c r="J1526" i="2"/>
  <c r="G1527" i="2"/>
  <c r="L1526" i="2"/>
  <c r="H1526" i="2"/>
  <c r="Y1529" i="4" l="1"/>
  <c r="J1788" i="4"/>
  <c r="L1787" i="4"/>
  <c r="G1528" i="3"/>
  <c r="H1527" i="3"/>
  <c r="K1528" i="3"/>
  <c r="J1527" i="3"/>
  <c r="I1528" i="3"/>
  <c r="K1528" i="2"/>
  <c r="H1527" i="2"/>
  <c r="G1528" i="2"/>
  <c r="L1527" i="2"/>
  <c r="M1527" i="2" s="1"/>
  <c r="N1527" i="2" s="1"/>
  <c r="J1527" i="2"/>
  <c r="I1528" i="2"/>
  <c r="M1526" i="2"/>
  <c r="N1526" i="2" s="1"/>
  <c r="Y1530" i="4" l="1"/>
  <c r="L1788" i="4"/>
  <c r="J1789" i="4"/>
  <c r="I1529" i="3"/>
  <c r="J1528" i="3"/>
  <c r="K1529" i="3"/>
  <c r="H1528" i="3"/>
  <c r="G1529" i="3"/>
  <c r="J1528" i="2"/>
  <c r="I1529" i="2"/>
  <c r="G1529" i="2"/>
  <c r="L1528" i="2"/>
  <c r="H1528" i="2"/>
  <c r="K1529" i="2"/>
  <c r="Y1531" i="4" l="1"/>
  <c r="J1790" i="4"/>
  <c r="L1789" i="4"/>
  <c r="G1530" i="3"/>
  <c r="H1529" i="3"/>
  <c r="K1530" i="3"/>
  <c r="J1529" i="3"/>
  <c r="I1530" i="3"/>
  <c r="I1530" i="2"/>
  <c r="J1529" i="2"/>
  <c r="K1530" i="2"/>
  <c r="M1529" i="2"/>
  <c r="N1529" i="2" s="1"/>
  <c r="H1529" i="2"/>
  <c r="G1530" i="2"/>
  <c r="L1529" i="2"/>
  <c r="M1528" i="2"/>
  <c r="N1528" i="2" s="1"/>
  <c r="Y1532" i="4" l="1"/>
  <c r="J1791" i="4"/>
  <c r="L1790" i="4"/>
  <c r="I1531" i="3"/>
  <c r="J1530" i="3"/>
  <c r="K1531" i="3"/>
  <c r="H1530" i="3"/>
  <c r="G1531" i="3"/>
  <c r="H1530" i="2"/>
  <c r="G1531" i="2"/>
  <c r="L1530" i="2"/>
  <c r="K1531" i="2"/>
  <c r="M1530" i="2"/>
  <c r="N1530" i="2" s="1"/>
  <c r="J1530" i="2"/>
  <c r="I1531" i="2"/>
  <c r="Y1533" i="4" l="1"/>
  <c r="J1792" i="4"/>
  <c r="L1791" i="4"/>
  <c r="G1532" i="3"/>
  <c r="H1531" i="3"/>
  <c r="K1532" i="3"/>
  <c r="J1531" i="3"/>
  <c r="I1532" i="3"/>
  <c r="K1532" i="2"/>
  <c r="G1532" i="2"/>
  <c r="L1531" i="2"/>
  <c r="M1531" i="2" s="1"/>
  <c r="N1531" i="2" s="1"/>
  <c r="H1531" i="2"/>
  <c r="I1532" i="2"/>
  <c r="J1531" i="2"/>
  <c r="Y1534" i="4" l="1"/>
  <c r="J1793" i="4"/>
  <c r="L1792" i="4"/>
  <c r="I1533" i="3"/>
  <c r="J1532" i="3"/>
  <c r="K1533" i="3"/>
  <c r="H1532" i="3"/>
  <c r="G1533" i="3"/>
  <c r="K1533" i="2"/>
  <c r="I1533" i="2"/>
  <c r="J1532" i="2"/>
  <c r="H1532" i="2"/>
  <c r="G1533" i="2"/>
  <c r="L1532" i="2"/>
  <c r="Y1535" i="4" l="1"/>
  <c r="L1793" i="4"/>
  <c r="J1794" i="4"/>
  <c r="G1534" i="3"/>
  <c r="H1533" i="3"/>
  <c r="K1534" i="3"/>
  <c r="J1533" i="3"/>
  <c r="I1534" i="3"/>
  <c r="G1534" i="2"/>
  <c r="L1533" i="2"/>
  <c r="H1533" i="2"/>
  <c r="J1533" i="2"/>
  <c r="I1534" i="2"/>
  <c r="N1533" i="2"/>
  <c r="M1532" i="2"/>
  <c r="N1532" i="2" s="1"/>
  <c r="K1534" i="2"/>
  <c r="M1533" i="2"/>
  <c r="Y1536" i="4" l="1"/>
  <c r="J1795" i="4"/>
  <c r="L1794" i="4"/>
  <c r="I1535" i="3"/>
  <c r="J1534" i="3"/>
  <c r="K1535" i="3"/>
  <c r="H1534" i="3"/>
  <c r="G1535" i="3"/>
  <c r="I1535" i="2"/>
  <c r="J1534" i="2"/>
  <c r="M1534" i="2"/>
  <c r="N1534" i="2" s="1"/>
  <c r="K1535" i="2"/>
  <c r="G1535" i="2"/>
  <c r="L1534" i="2"/>
  <c r="H1534" i="2"/>
  <c r="Y1537" i="4" l="1"/>
  <c r="L1795" i="4"/>
  <c r="J1796" i="4"/>
  <c r="G1536" i="3"/>
  <c r="H1535" i="3"/>
  <c r="K1536" i="3"/>
  <c r="J1535" i="3"/>
  <c r="I1536" i="3"/>
  <c r="K1536" i="2"/>
  <c r="H1535" i="2"/>
  <c r="G1536" i="2"/>
  <c r="L1535" i="2"/>
  <c r="M1535" i="2" s="1"/>
  <c r="N1535" i="2" s="1"/>
  <c r="J1535" i="2"/>
  <c r="I1536" i="2"/>
  <c r="Y1538" i="4" l="1"/>
  <c r="L1796" i="4"/>
  <c r="J1797" i="4"/>
  <c r="I1537" i="3"/>
  <c r="J1536" i="3"/>
  <c r="K1537" i="3"/>
  <c r="H1536" i="3"/>
  <c r="G1537" i="3"/>
  <c r="J1536" i="2"/>
  <c r="I1537" i="2"/>
  <c r="G1537" i="2"/>
  <c r="L1536" i="2"/>
  <c r="H1536" i="2"/>
  <c r="M1536" i="2"/>
  <c r="N1536" i="2" s="1"/>
  <c r="K1537" i="2"/>
  <c r="Y1539" i="4" l="1"/>
  <c r="J1798" i="4"/>
  <c r="L1797" i="4"/>
  <c r="G1538" i="3"/>
  <c r="H1537" i="3"/>
  <c r="K1538" i="3"/>
  <c r="J1537" i="3"/>
  <c r="I1538" i="3"/>
  <c r="H1537" i="2"/>
  <c r="G1538" i="2"/>
  <c r="L1537" i="2"/>
  <c r="I1538" i="2"/>
  <c r="J1537" i="2"/>
  <c r="K1538" i="2"/>
  <c r="Y1540" i="4" l="1"/>
  <c r="J1799" i="4"/>
  <c r="L1798" i="4"/>
  <c r="I1539" i="3"/>
  <c r="J1538" i="3"/>
  <c r="K1539" i="3"/>
  <c r="H1538" i="3"/>
  <c r="G1539" i="3"/>
  <c r="H1538" i="2"/>
  <c r="L1538" i="2"/>
  <c r="G1539" i="2"/>
  <c r="K1539" i="2"/>
  <c r="M1538" i="2"/>
  <c r="N1538" i="2" s="1"/>
  <c r="J1538" i="2"/>
  <c r="I1539" i="2"/>
  <c r="M1537" i="2"/>
  <c r="N1537" i="2" s="1"/>
  <c r="Y1541" i="4" l="1"/>
  <c r="J1800" i="4"/>
  <c r="L1799" i="4"/>
  <c r="G1540" i="3"/>
  <c r="H1539" i="3"/>
  <c r="K1540" i="3"/>
  <c r="J1539" i="3"/>
  <c r="I1540" i="3"/>
  <c r="M1539" i="2"/>
  <c r="K1540" i="2"/>
  <c r="I1540" i="2"/>
  <c r="N1539" i="2"/>
  <c r="J1539" i="2"/>
  <c r="G1540" i="2"/>
  <c r="L1539" i="2"/>
  <c r="H1539" i="2"/>
  <c r="Y1542" i="4" l="1"/>
  <c r="J1801" i="4"/>
  <c r="L1800" i="4"/>
  <c r="I1541" i="3"/>
  <c r="J1540" i="3"/>
  <c r="K1541" i="3"/>
  <c r="H1540" i="3"/>
  <c r="G1541" i="3"/>
  <c r="I1541" i="2"/>
  <c r="J1540" i="2"/>
  <c r="G1541" i="2"/>
  <c r="L1540" i="2"/>
  <c r="H1540" i="2"/>
  <c r="K1541" i="2"/>
  <c r="M1540" i="2"/>
  <c r="N1540" i="2" s="1"/>
  <c r="Y1543" i="4" l="1"/>
  <c r="L1801" i="4"/>
  <c r="J1802" i="4"/>
  <c r="G1542" i="3"/>
  <c r="H1541" i="3"/>
  <c r="K1542" i="3"/>
  <c r="J1541" i="3"/>
  <c r="I1542" i="3"/>
  <c r="I1542" i="2"/>
  <c r="J1541" i="2"/>
  <c r="K1542" i="2"/>
  <c r="L1541" i="2"/>
  <c r="M1541" i="2" s="1"/>
  <c r="N1541" i="2" s="1"/>
  <c r="G1542" i="2"/>
  <c r="H1541" i="2"/>
  <c r="Y1544" i="4" l="1"/>
  <c r="L1802" i="4"/>
  <c r="J1803" i="4"/>
  <c r="I1543" i="3"/>
  <c r="J1542" i="3"/>
  <c r="K1543" i="3"/>
  <c r="H1542" i="3"/>
  <c r="G1543" i="3"/>
  <c r="L1542" i="2"/>
  <c r="G1543" i="2"/>
  <c r="H1542" i="2"/>
  <c r="I1543" i="2"/>
  <c r="J1542" i="2"/>
  <c r="K1543" i="2"/>
  <c r="M1542" i="2"/>
  <c r="N1542" i="2" s="1"/>
  <c r="Y1545" i="4" l="1"/>
  <c r="L1803" i="4"/>
  <c r="J1804" i="4"/>
  <c r="G1544" i="3"/>
  <c r="H1543" i="3"/>
  <c r="K1544" i="3"/>
  <c r="J1543" i="3"/>
  <c r="I1544" i="3"/>
  <c r="K1544" i="2"/>
  <c r="I1544" i="2"/>
  <c r="J1543" i="2"/>
  <c r="G1544" i="2"/>
  <c r="H1543" i="2"/>
  <c r="L1543" i="2"/>
  <c r="Y1546" i="4" l="1"/>
  <c r="L1804" i="4"/>
  <c r="J1805" i="4"/>
  <c r="I1545" i="3"/>
  <c r="J1544" i="3"/>
  <c r="K1545" i="3"/>
  <c r="H1544" i="3"/>
  <c r="G1545" i="3"/>
  <c r="G1545" i="2"/>
  <c r="L1544" i="2"/>
  <c r="H1544" i="2"/>
  <c r="I1545" i="2"/>
  <c r="J1544" i="2"/>
  <c r="K1545" i="2"/>
  <c r="M1544" i="2"/>
  <c r="N1544" i="2" s="1"/>
  <c r="M1543" i="2"/>
  <c r="N1543" i="2" s="1"/>
  <c r="Y1547" i="4" l="1"/>
  <c r="J1806" i="4"/>
  <c r="L1805" i="4"/>
  <c r="G1546" i="3"/>
  <c r="H1545" i="3"/>
  <c r="K1546" i="3"/>
  <c r="J1545" i="3"/>
  <c r="I1546" i="3"/>
  <c r="K1546" i="2"/>
  <c r="I1546" i="2"/>
  <c r="J1545" i="2"/>
  <c r="L1545" i="2"/>
  <c r="M1545" i="2" s="1"/>
  <c r="N1545" i="2" s="1"/>
  <c r="G1546" i="2"/>
  <c r="H1545" i="2"/>
  <c r="Y1548" i="4" l="1"/>
  <c r="J1807" i="4"/>
  <c r="L1806" i="4"/>
  <c r="I1547" i="3"/>
  <c r="J1546" i="3"/>
  <c r="H1546" i="3"/>
  <c r="G1547" i="3"/>
  <c r="K1547" i="3"/>
  <c r="J1546" i="2"/>
  <c r="I1547" i="2"/>
  <c r="K1547" i="2"/>
  <c r="L1546" i="2"/>
  <c r="G1547" i="2"/>
  <c r="H1546" i="2"/>
  <c r="Y1549" i="4" l="1"/>
  <c r="J1808" i="4"/>
  <c r="L1807" i="4"/>
  <c r="K1548" i="3"/>
  <c r="J1547" i="3"/>
  <c r="I1548" i="3"/>
  <c r="G1548" i="3"/>
  <c r="H1547" i="3"/>
  <c r="G1548" i="2"/>
  <c r="H1547" i="2"/>
  <c r="L1547" i="2"/>
  <c r="M1547" i="2"/>
  <c r="N1547" i="2" s="1"/>
  <c r="K1548" i="2"/>
  <c r="M1546" i="2"/>
  <c r="N1546" i="2" s="1"/>
  <c r="I1548" i="2"/>
  <c r="J1547" i="2"/>
  <c r="Y1550" i="4" l="1"/>
  <c r="J1809" i="4"/>
  <c r="L1808" i="4"/>
  <c r="H1548" i="3"/>
  <c r="G1549" i="3"/>
  <c r="I1549" i="3"/>
  <c r="J1548" i="3"/>
  <c r="K1549" i="3"/>
  <c r="I1549" i="2"/>
  <c r="J1548" i="2"/>
  <c r="K1549" i="2"/>
  <c r="M1548" i="2"/>
  <c r="N1548" i="2" s="1"/>
  <c r="H1548" i="2"/>
  <c r="G1549" i="2"/>
  <c r="L1548" i="2"/>
  <c r="Y1551" i="4" l="1"/>
  <c r="L1809" i="4"/>
  <c r="J1810" i="4"/>
  <c r="G1550" i="3"/>
  <c r="H1549" i="3"/>
  <c r="K1550" i="3"/>
  <c r="J1549" i="3"/>
  <c r="I1550" i="3"/>
  <c r="L1549" i="2"/>
  <c r="G1550" i="2"/>
  <c r="H1549" i="2"/>
  <c r="I1550" i="2"/>
  <c r="J1549" i="2"/>
  <c r="K1550" i="2"/>
  <c r="M1549" i="2"/>
  <c r="N1549" i="2" s="1"/>
  <c r="Y1552" i="4" l="1"/>
  <c r="L1810" i="4"/>
  <c r="J1811" i="4"/>
  <c r="I1551" i="3"/>
  <c r="J1550" i="3"/>
  <c r="K1551" i="3"/>
  <c r="H1550" i="3"/>
  <c r="G1551" i="3"/>
  <c r="I1551" i="2"/>
  <c r="J1550" i="2"/>
  <c r="L1550" i="2"/>
  <c r="G1551" i="2"/>
  <c r="H1550" i="2"/>
  <c r="K1551" i="2"/>
  <c r="M1550" i="2"/>
  <c r="N1550" i="2" s="1"/>
  <c r="Y1553" i="4" l="1"/>
  <c r="L1811" i="4"/>
  <c r="J1812" i="4"/>
  <c r="G1552" i="3"/>
  <c r="H1551" i="3"/>
  <c r="K1552" i="3"/>
  <c r="J1551" i="3"/>
  <c r="I1552" i="3"/>
  <c r="K1552" i="2"/>
  <c r="G1552" i="2"/>
  <c r="H1551" i="2"/>
  <c r="L1551" i="2"/>
  <c r="I1552" i="2"/>
  <c r="J1551" i="2"/>
  <c r="Y1554" i="4" l="1"/>
  <c r="L1812" i="4"/>
  <c r="J1813" i="4"/>
  <c r="K1553" i="3"/>
  <c r="I1553" i="3"/>
  <c r="J1552" i="3"/>
  <c r="H1552" i="3"/>
  <c r="G1553" i="3"/>
  <c r="J1552" i="2"/>
  <c r="I1553" i="2"/>
  <c r="G1553" i="2"/>
  <c r="L1552" i="2"/>
  <c r="H1552" i="2"/>
  <c r="K1553" i="2"/>
  <c r="M1551" i="2"/>
  <c r="N1551" i="2" s="1"/>
  <c r="Y1555" i="4" l="1"/>
  <c r="J1814" i="4"/>
  <c r="L1813" i="4"/>
  <c r="G1554" i="3"/>
  <c r="H1553" i="3"/>
  <c r="J1553" i="3"/>
  <c r="I1554" i="3"/>
  <c r="K1554" i="3"/>
  <c r="G1554" i="2"/>
  <c r="L1553" i="2"/>
  <c r="H1553" i="2"/>
  <c r="K1554" i="2"/>
  <c r="M1553" i="2"/>
  <c r="N1553" i="2"/>
  <c r="I1554" i="2"/>
  <c r="J1553" i="2"/>
  <c r="M1552" i="2"/>
  <c r="N1552" i="2" s="1"/>
  <c r="Y1556" i="4" l="1"/>
  <c r="J1815" i="4"/>
  <c r="L1814" i="4"/>
  <c r="K1555" i="3"/>
  <c r="I1555" i="3"/>
  <c r="J1554" i="3"/>
  <c r="H1554" i="3"/>
  <c r="G1555" i="3"/>
  <c r="K1555" i="2"/>
  <c r="L1554" i="2"/>
  <c r="M1554" i="2" s="1"/>
  <c r="N1554" i="2" s="1"/>
  <c r="G1555" i="2"/>
  <c r="H1554" i="2"/>
  <c r="J1554" i="2"/>
  <c r="I1555" i="2"/>
  <c r="Y1557" i="4" l="1"/>
  <c r="J1816" i="4"/>
  <c r="L1815" i="4"/>
  <c r="G1556" i="3"/>
  <c r="H1555" i="3"/>
  <c r="J1555" i="3"/>
  <c r="I1556" i="3"/>
  <c r="K1556" i="3"/>
  <c r="K1556" i="2"/>
  <c r="L1555" i="2"/>
  <c r="H1555" i="2"/>
  <c r="G1556" i="2"/>
  <c r="J1555" i="2"/>
  <c r="I1556" i="2"/>
  <c r="Y1558" i="4" l="1"/>
  <c r="J1817" i="4"/>
  <c r="L1816" i="4"/>
  <c r="I1557" i="3"/>
  <c r="J1556" i="3"/>
  <c r="K1557" i="3"/>
  <c r="H1556" i="3"/>
  <c r="G1557" i="3"/>
  <c r="H1556" i="2"/>
  <c r="G1557" i="2"/>
  <c r="L1556" i="2"/>
  <c r="K1557" i="2"/>
  <c r="M1556" i="2"/>
  <c r="N1556" i="2"/>
  <c r="J1556" i="2"/>
  <c r="I1557" i="2"/>
  <c r="M1555" i="2"/>
  <c r="N1555" i="2" s="1"/>
  <c r="Y1559" i="4" l="1"/>
  <c r="L1817" i="4"/>
  <c r="J1818" i="4"/>
  <c r="G1558" i="3"/>
  <c r="H1557" i="3"/>
  <c r="K1558" i="3"/>
  <c r="J1557" i="3"/>
  <c r="I1558" i="3"/>
  <c r="H1557" i="2"/>
  <c r="L1557" i="2"/>
  <c r="G1558" i="2"/>
  <c r="K1558" i="2"/>
  <c r="M1557" i="2"/>
  <c r="N1557" i="2"/>
  <c r="I1558" i="2"/>
  <c r="J1557" i="2"/>
  <c r="Y1560" i="4" l="1"/>
  <c r="J1819" i="4"/>
  <c r="L1818" i="4"/>
  <c r="I1559" i="3"/>
  <c r="J1558" i="3"/>
  <c r="K1559" i="3"/>
  <c r="H1558" i="3"/>
  <c r="G1559" i="3"/>
  <c r="L1558" i="2"/>
  <c r="G1559" i="2"/>
  <c r="H1558" i="2"/>
  <c r="I1559" i="2"/>
  <c r="N1558" i="2"/>
  <c r="J1558" i="2"/>
  <c r="K1559" i="2"/>
  <c r="M1558" i="2"/>
  <c r="Y1561" i="4" l="1"/>
  <c r="L1819" i="4"/>
  <c r="J1820" i="4"/>
  <c r="G1560" i="3"/>
  <c r="H1559" i="3"/>
  <c r="K1560" i="3"/>
  <c r="J1559" i="3"/>
  <c r="I1560" i="3"/>
  <c r="K1560" i="2"/>
  <c r="I1560" i="2"/>
  <c r="J1559" i="2"/>
  <c r="L1559" i="2"/>
  <c r="G1560" i="2"/>
  <c r="H1559" i="2"/>
  <c r="Y1562" i="4" l="1"/>
  <c r="L1820" i="4"/>
  <c r="J1821" i="4"/>
  <c r="I1561" i="3"/>
  <c r="J1560" i="3"/>
  <c r="K1561" i="3"/>
  <c r="H1560" i="3"/>
  <c r="G1561" i="3"/>
  <c r="G1561" i="2"/>
  <c r="L1560" i="2"/>
  <c r="H1560" i="2"/>
  <c r="I1561" i="2"/>
  <c r="J1560" i="2"/>
  <c r="K1561" i="2"/>
  <c r="M1559" i="2"/>
  <c r="N1559" i="2" s="1"/>
  <c r="Y1563" i="4" l="1"/>
  <c r="J1822" i="4"/>
  <c r="L1821" i="4"/>
  <c r="G1562" i="3"/>
  <c r="H1561" i="3"/>
  <c r="K1562" i="3"/>
  <c r="J1561" i="3"/>
  <c r="I1562" i="3"/>
  <c r="K1562" i="2"/>
  <c r="M1561" i="2"/>
  <c r="N1561" i="2"/>
  <c r="I1562" i="2"/>
  <c r="J1561" i="2"/>
  <c r="M1560" i="2"/>
  <c r="N1560" i="2" s="1"/>
  <c r="G1562" i="2"/>
  <c r="L1561" i="2"/>
  <c r="H1561" i="2"/>
  <c r="Y1564" i="4" l="1"/>
  <c r="J1823" i="4"/>
  <c r="L1822" i="4"/>
  <c r="I1563" i="3"/>
  <c r="J1562" i="3"/>
  <c r="K1563" i="3"/>
  <c r="H1562" i="3"/>
  <c r="G1563" i="3"/>
  <c r="J1562" i="2"/>
  <c r="I1563" i="2"/>
  <c r="K1563" i="2"/>
  <c r="L1562" i="2"/>
  <c r="M1562" i="2" s="1"/>
  <c r="N1562" i="2" s="1"/>
  <c r="G1563" i="2"/>
  <c r="H1562" i="2"/>
  <c r="Y1565" i="4" l="1"/>
  <c r="J1824" i="4"/>
  <c r="L1823" i="4"/>
  <c r="G1564" i="3"/>
  <c r="H1563" i="3"/>
  <c r="K1564" i="3"/>
  <c r="J1563" i="3"/>
  <c r="I1564" i="3"/>
  <c r="L1563" i="2"/>
  <c r="H1563" i="2"/>
  <c r="G1564" i="2"/>
  <c r="J1563" i="2"/>
  <c r="I1564" i="2"/>
  <c r="M1563" i="2"/>
  <c r="N1563" i="2" s="1"/>
  <c r="K1564" i="2"/>
  <c r="Y1566" i="4" l="1"/>
  <c r="J1825" i="4"/>
  <c r="L1824" i="4"/>
  <c r="I1565" i="3"/>
  <c r="J1564" i="3"/>
  <c r="K1565" i="3"/>
  <c r="H1564" i="3"/>
  <c r="G1565" i="3"/>
  <c r="K1565" i="2"/>
  <c r="H1564" i="2"/>
  <c r="G1565" i="2"/>
  <c r="L1564" i="2"/>
  <c r="M1564" i="2" s="1"/>
  <c r="N1564" i="2" s="1"/>
  <c r="J1564" i="2"/>
  <c r="I1565" i="2"/>
  <c r="Y1567" i="4" l="1"/>
  <c r="L1825" i="4"/>
  <c r="J1826" i="4"/>
  <c r="G1566" i="3"/>
  <c r="H1565" i="3"/>
  <c r="K1566" i="3"/>
  <c r="J1565" i="3"/>
  <c r="I1566" i="3"/>
  <c r="J1565" i="2"/>
  <c r="I1566" i="2"/>
  <c r="H1565" i="2"/>
  <c r="G1566" i="2"/>
  <c r="L1565" i="2"/>
  <c r="M1565" i="2"/>
  <c r="N1565" i="2" s="1"/>
  <c r="K1566" i="2"/>
  <c r="Y1568" i="4" l="1"/>
  <c r="L1826" i="4"/>
  <c r="J1827" i="4"/>
  <c r="I1567" i="3"/>
  <c r="J1566" i="3"/>
  <c r="K1567" i="3"/>
  <c r="H1566" i="3"/>
  <c r="G1567" i="3"/>
  <c r="I1567" i="2"/>
  <c r="J1566" i="2"/>
  <c r="H1566" i="2"/>
  <c r="G1567" i="2"/>
  <c r="L1566" i="2"/>
  <c r="K1567" i="2"/>
  <c r="Y1569" i="4" l="1"/>
  <c r="L1827" i="4"/>
  <c r="J1828" i="4"/>
  <c r="G1568" i="3"/>
  <c r="H1567" i="3"/>
  <c r="K1568" i="3"/>
  <c r="I1568" i="3"/>
  <c r="J1567" i="3"/>
  <c r="K1568" i="2"/>
  <c r="L1567" i="2"/>
  <c r="H1567" i="2"/>
  <c r="G1568" i="2"/>
  <c r="M1566" i="2"/>
  <c r="N1566" i="2" s="1"/>
  <c r="I1568" i="2"/>
  <c r="J1567" i="2"/>
  <c r="Y1570" i="4" l="1"/>
  <c r="L1828" i="4"/>
  <c r="J1829" i="4"/>
  <c r="J1568" i="3"/>
  <c r="I1569" i="3"/>
  <c r="K1569" i="3"/>
  <c r="G1569" i="3"/>
  <c r="H1568" i="3"/>
  <c r="I1569" i="2"/>
  <c r="J1568" i="2"/>
  <c r="G1569" i="2"/>
  <c r="L1568" i="2"/>
  <c r="H1568" i="2"/>
  <c r="K1569" i="2"/>
  <c r="M1567" i="2"/>
  <c r="N1567" i="2" s="1"/>
  <c r="Y1571" i="4" l="1"/>
  <c r="J1830" i="4"/>
  <c r="L1829" i="4"/>
  <c r="K1570" i="3"/>
  <c r="G1570" i="3"/>
  <c r="H1569" i="3"/>
  <c r="I1570" i="3"/>
  <c r="J1569" i="3"/>
  <c r="M1568" i="2"/>
  <c r="N1568" i="2" s="1"/>
  <c r="I1570" i="2"/>
  <c r="J1569" i="2"/>
  <c r="G1570" i="2"/>
  <c r="L1569" i="2"/>
  <c r="H1569" i="2"/>
  <c r="K1570" i="2"/>
  <c r="Y1572" i="4" l="1"/>
  <c r="J1831" i="4"/>
  <c r="L1830" i="4"/>
  <c r="J1570" i="3"/>
  <c r="I1571" i="3"/>
  <c r="G1571" i="3"/>
  <c r="H1570" i="3"/>
  <c r="K1571" i="3"/>
  <c r="J1570" i="2"/>
  <c r="I1571" i="2"/>
  <c r="K1571" i="2"/>
  <c r="M1570" i="2"/>
  <c r="N1570" i="2" s="1"/>
  <c r="G1571" i="2"/>
  <c r="L1570" i="2"/>
  <c r="H1570" i="2"/>
  <c r="M1569" i="2"/>
  <c r="N1569" i="2" s="1"/>
  <c r="Y1573" i="4" l="1"/>
  <c r="J1832" i="4"/>
  <c r="L1831" i="4"/>
  <c r="K1572" i="3"/>
  <c r="I1572" i="3"/>
  <c r="J1571" i="3"/>
  <c r="G1572" i="3"/>
  <c r="H1571" i="3"/>
  <c r="K1572" i="2"/>
  <c r="I1572" i="2"/>
  <c r="J1571" i="2"/>
  <c r="G1572" i="2"/>
  <c r="L1571" i="2"/>
  <c r="H1571" i="2"/>
  <c r="Y1574" i="4" l="1"/>
  <c r="J1833" i="4"/>
  <c r="L1832" i="4"/>
  <c r="J1572" i="3"/>
  <c r="I1573" i="3"/>
  <c r="G1573" i="3"/>
  <c r="H1572" i="3"/>
  <c r="K1573" i="3"/>
  <c r="J1572" i="2"/>
  <c r="I1573" i="2"/>
  <c r="K1573" i="2"/>
  <c r="M1572" i="2"/>
  <c r="N1572" i="2" s="1"/>
  <c r="H1572" i="2"/>
  <c r="G1573" i="2"/>
  <c r="L1572" i="2"/>
  <c r="M1571" i="2"/>
  <c r="N1571" i="2" s="1"/>
  <c r="Y1575" i="4" l="1"/>
  <c r="L1833" i="4"/>
  <c r="J1834" i="4"/>
  <c r="K1574" i="3"/>
  <c r="G1574" i="3"/>
  <c r="H1573" i="3"/>
  <c r="I1574" i="3"/>
  <c r="J1573" i="3"/>
  <c r="G1574" i="2"/>
  <c r="L1573" i="2"/>
  <c r="H1573" i="2"/>
  <c r="M1573" i="2"/>
  <c r="K1574" i="2"/>
  <c r="J1573" i="2"/>
  <c r="I1574" i="2"/>
  <c r="N1573" i="2"/>
  <c r="Y1576" i="4" l="1"/>
  <c r="L1834" i="4"/>
  <c r="J1835" i="4"/>
  <c r="G1575" i="3"/>
  <c r="H1574" i="3"/>
  <c r="J1574" i="3"/>
  <c r="I1575" i="3"/>
  <c r="K1575" i="3"/>
  <c r="I1575" i="2"/>
  <c r="J1574" i="2"/>
  <c r="K1575" i="2"/>
  <c r="M1574" i="2"/>
  <c r="N1574" i="2" s="1"/>
  <c r="H1574" i="2"/>
  <c r="G1575" i="2"/>
  <c r="L1574" i="2"/>
  <c r="Y1577" i="4" l="1"/>
  <c r="L1835" i="4"/>
  <c r="J1836" i="4"/>
  <c r="L1836" i="4" s="1"/>
  <c r="I1576" i="3"/>
  <c r="J1575" i="3"/>
  <c r="K1576" i="3"/>
  <c r="G1576" i="3"/>
  <c r="H1575" i="3"/>
  <c r="H1575" i="2"/>
  <c r="G1576" i="2"/>
  <c r="L1575" i="2"/>
  <c r="K1576" i="2"/>
  <c r="M1575" i="2"/>
  <c r="N1575" i="2" s="1"/>
  <c r="J1575" i="2"/>
  <c r="I1576" i="2"/>
  <c r="Y1578" i="4" l="1"/>
  <c r="K1577" i="3"/>
  <c r="J1576" i="3"/>
  <c r="I1577" i="3"/>
  <c r="H1576" i="3"/>
  <c r="G1577" i="3"/>
  <c r="G1577" i="2"/>
  <c r="L1576" i="2"/>
  <c r="H1576" i="2"/>
  <c r="I1577" i="2"/>
  <c r="J1576" i="2"/>
  <c r="M1576" i="2"/>
  <c r="N1576" i="2" s="1"/>
  <c r="K1577" i="2"/>
  <c r="Y1579" i="4" l="1"/>
  <c r="G1578" i="3"/>
  <c r="H1577" i="3"/>
  <c r="I1578" i="3"/>
  <c r="J1577" i="3"/>
  <c r="K1578" i="3"/>
  <c r="I1578" i="2"/>
  <c r="J1577" i="2"/>
  <c r="H1577" i="2"/>
  <c r="G1578" i="2"/>
  <c r="L1577" i="2"/>
  <c r="K1578" i="2"/>
  <c r="Y1580" i="4" l="1"/>
  <c r="K1579" i="3"/>
  <c r="J1578" i="3"/>
  <c r="I1579" i="3"/>
  <c r="G1579" i="3"/>
  <c r="H1578" i="3"/>
  <c r="G1579" i="2"/>
  <c r="L1578" i="2"/>
  <c r="H1578" i="2"/>
  <c r="K1579" i="2"/>
  <c r="M1578" i="2"/>
  <c r="J1578" i="2"/>
  <c r="I1579" i="2"/>
  <c r="N1578" i="2"/>
  <c r="M1577" i="2"/>
  <c r="N1577" i="2" s="1"/>
  <c r="Y1581" i="4" l="1"/>
  <c r="G1580" i="3"/>
  <c r="H1579" i="3"/>
  <c r="J1579" i="3"/>
  <c r="I1580" i="3"/>
  <c r="K1580" i="3"/>
  <c r="K1580" i="2"/>
  <c r="I1580" i="2"/>
  <c r="J1579" i="2"/>
  <c r="G1580" i="2"/>
  <c r="L1579" i="2"/>
  <c r="M1579" i="2" s="1"/>
  <c r="N1579" i="2" s="1"/>
  <c r="H1579" i="2"/>
  <c r="Y1582" i="4" l="1"/>
  <c r="H1580" i="3"/>
  <c r="G1581" i="3"/>
  <c r="K1581" i="3"/>
  <c r="J1580" i="3"/>
  <c r="I1581" i="3"/>
  <c r="J1580" i="2"/>
  <c r="I1581" i="2"/>
  <c r="K1581" i="2"/>
  <c r="H1580" i="2"/>
  <c r="G1581" i="2"/>
  <c r="L1580" i="2"/>
  <c r="M1580" i="2" s="1"/>
  <c r="N1580" i="2" s="1"/>
  <c r="Y1583" i="4" l="1"/>
  <c r="I1582" i="3"/>
  <c r="J1581" i="3"/>
  <c r="K1582" i="3"/>
  <c r="G1582" i="3"/>
  <c r="H1581" i="3"/>
  <c r="G1582" i="2"/>
  <c r="L1581" i="2"/>
  <c r="H1581" i="2"/>
  <c r="J1581" i="2"/>
  <c r="I1582" i="2"/>
  <c r="M1581" i="2"/>
  <c r="N1581" i="2" s="1"/>
  <c r="K1582" i="2"/>
  <c r="Y1584" i="4" l="1"/>
  <c r="K1583" i="3"/>
  <c r="H1582" i="3"/>
  <c r="G1583" i="3"/>
  <c r="I1583" i="3"/>
  <c r="J1582" i="3"/>
  <c r="I1583" i="2"/>
  <c r="J1582" i="2"/>
  <c r="K1583" i="2"/>
  <c r="M1582" i="2"/>
  <c r="N1582" i="2" s="1"/>
  <c r="H1582" i="2"/>
  <c r="G1583" i="2"/>
  <c r="L1582" i="2"/>
  <c r="Y1585" i="4" l="1"/>
  <c r="K1584" i="3"/>
  <c r="J1583" i="3"/>
  <c r="I1584" i="3"/>
  <c r="G1584" i="3"/>
  <c r="H1583" i="3"/>
  <c r="K1584" i="2"/>
  <c r="J1583" i="2"/>
  <c r="I1584" i="2"/>
  <c r="H1583" i="2"/>
  <c r="G1584" i="2"/>
  <c r="L1583" i="2"/>
  <c r="Y1586" i="4" l="1"/>
  <c r="I1585" i="3"/>
  <c r="J1584" i="3"/>
  <c r="H1584" i="3"/>
  <c r="G1585" i="3"/>
  <c r="K1585" i="3"/>
  <c r="G1585" i="2"/>
  <c r="L1584" i="2"/>
  <c r="H1584" i="2"/>
  <c r="I1585" i="2"/>
  <c r="N1584" i="2"/>
  <c r="J1584" i="2"/>
  <c r="M1583" i="2"/>
  <c r="N1583" i="2" s="1"/>
  <c r="M1584" i="2"/>
  <c r="K1585" i="2"/>
  <c r="Y1587" i="4" l="1"/>
  <c r="K1586" i="3"/>
  <c r="G1586" i="3"/>
  <c r="H1585" i="3"/>
  <c r="J1585" i="3"/>
  <c r="I1586" i="3"/>
  <c r="K1586" i="2"/>
  <c r="I1586" i="2"/>
  <c r="J1585" i="2"/>
  <c r="H1585" i="2"/>
  <c r="G1586" i="2"/>
  <c r="L1585" i="2"/>
  <c r="M1585" i="2" s="1"/>
  <c r="N1585" i="2" s="1"/>
  <c r="Y1588" i="4" l="1"/>
  <c r="I1587" i="3"/>
  <c r="J1586" i="3"/>
  <c r="H1586" i="3"/>
  <c r="G1587" i="3"/>
  <c r="K1587" i="3"/>
  <c r="J1586" i="2"/>
  <c r="I1587" i="2"/>
  <c r="K1587" i="2"/>
  <c r="G1587" i="2"/>
  <c r="L1586" i="2"/>
  <c r="H1586" i="2"/>
  <c r="Y1589" i="4" l="1"/>
  <c r="K1588" i="3"/>
  <c r="G1588" i="3"/>
  <c r="H1587" i="3"/>
  <c r="J1587" i="3"/>
  <c r="I1588" i="3"/>
  <c r="M1586" i="2"/>
  <c r="N1586" i="2" s="1"/>
  <c r="G1588" i="2"/>
  <c r="L1587" i="2"/>
  <c r="H1587" i="2"/>
  <c r="I1588" i="2"/>
  <c r="J1587" i="2"/>
  <c r="K1588" i="2"/>
  <c r="Y1590" i="4" l="1"/>
  <c r="I1589" i="3"/>
  <c r="J1588" i="3"/>
  <c r="H1588" i="3"/>
  <c r="G1589" i="3"/>
  <c r="K1589" i="3"/>
  <c r="H1588" i="2"/>
  <c r="G1589" i="2"/>
  <c r="L1588" i="2"/>
  <c r="J1588" i="2"/>
  <c r="I1589" i="2"/>
  <c r="K1589" i="2"/>
  <c r="M1587" i="2"/>
  <c r="N1587" i="2" s="1"/>
  <c r="Y1591" i="4" l="1"/>
  <c r="K1590" i="3"/>
  <c r="G1590" i="3"/>
  <c r="H1589" i="3"/>
  <c r="J1589" i="3"/>
  <c r="I1590" i="3"/>
  <c r="J1589" i="2"/>
  <c r="I1590" i="2"/>
  <c r="G1590" i="2"/>
  <c r="L1589" i="2"/>
  <c r="H1589" i="2"/>
  <c r="K1590" i="2"/>
  <c r="M1588" i="2"/>
  <c r="N1588" i="2" s="1"/>
  <c r="Y1592" i="4" l="1"/>
  <c r="I1591" i="3"/>
  <c r="J1590" i="3"/>
  <c r="H1590" i="3"/>
  <c r="G1591" i="3"/>
  <c r="K1591" i="3"/>
  <c r="I1591" i="2"/>
  <c r="J1590" i="2"/>
  <c r="H1590" i="2"/>
  <c r="G1591" i="2"/>
  <c r="L1590" i="2"/>
  <c r="K1591" i="2"/>
  <c r="M1589" i="2"/>
  <c r="N1589" i="2" s="1"/>
  <c r="Y1593" i="4" l="1"/>
  <c r="K1592" i="3"/>
  <c r="G1592" i="3"/>
  <c r="H1591" i="3"/>
  <c r="J1591" i="3"/>
  <c r="I1592" i="3"/>
  <c r="H1591" i="2"/>
  <c r="G1592" i="2"/>
  <c r="L1591" i="2"/>
  <c r="K1592" i="2"/>
  <c r="J1591" i="2"/>
  <c r="I1592" i="2"/>
  <c r="M1590" i="2"/>
  <c r="N1590" i="2" s="1"/>
  <c r="Y1594" i="4" l="1"/>
  <c r="I1593" i="3"/>
  <c r="J1592" i="3"/>
  <c r="H1592" i="3"/>
  <c r="G1593" i="3"/>
  <c r="K1593" i="3"/>
  <c r="M1591" i="2"/>
  <c r="N1591" i="2" s="1"/>
  <c r="G1593" i="2"/>
  <c r="L1592" i="2"/>
  <c r="M1592" i="2" s="1"/>
  <c r="N1592" i="2" s="1"/>
  <c r="H1592" i="2"/>
  <c r="I1593" i="2"/>
  <c r="J1592" i="2"/>
  <c r="K1593" i="2"/>
  <c r="Y1595" i="4" l="1"/>
  <c r="K1594" i="3"/>
  <c r="G1594" i="3"/>
  <c r="H1593" i="3"/>
  <c r="J1593" i="3"/>
  <c r="I1594" i="3"/>
  <c r="H1593" i="2"/>
  <c r="G1594" i="2"/>
  <c r="L1593" i="2"/>
  <c r="I1594" i="2"/>
  <c r="J1593" i="2"/>
  <c r="K1594" i="2"/>
  <c r="Y1596" i="4" l="1"/>
  <c r="I1595" i="3"/>
  <c r="J1594" i="3"/>
  <c r="H1594" i="3"/>
  <c r="G1595" i="3"/>
  <c r="K1595" i="3"/>
  <c r="G1595" i="2"/>
  <c r="L1594" i="2"/>
  <c r="H1594" i="2"/>
  <c r="J1594" i="2"/>
  <c r="I1595" i="2"/>
  <c r="K1595" i="2"/>
  <c r="M1594" i="2"/>
  <c r="N1594" i="2" s="1"/>
  <c r="M1593" i="2"/>
  <c r="N1593" i="2" s="1"/>
  <c r="Y1597" i="4" l="1"/>
  <c r="G1596" i="3"/>
  <c r="H1595" i="3"/>
  <c r="K1596" i="3"/>
  <c r="J1595" i="3"/>
  <c r="I1596" i="3"/>
  <c r="I1596" i="2"/>
  <c r="J1595" i="2"/>
  <c r="M1595" i="2"/>
  <c r="N1595" i="2" s="1"/>
  <c r="K1596" i="2"/>
  <c r="G1596" i="2"/>
  <c r="L1595" i="2"/>
  <c r="H1595" i="2"/>
  <c r="Y1598" i="4" l="1"/>
  <c r="I1597" i="3"/>
  <c r="J1596" i="3"/>
  <c r="K1597" i="3"/>
  <c r="H1596" i="3"/>
  <c r="G1597" i="3"/>
  <c r="K1597" i="2"/>
  <c r="H1596" i="2"/>
  <c r="G1597" i="2"/>
  <c r="L1596" i="2"/>
  <c r="J1596" i="2"/>
  <c r="I1597" i="2"/>
  <c r="Y1599" i="4" l="1"/>
  <c r="G1598" i="3"/>
  <c r="H1597" i="3"/>
  <c r="K1598" i="3"/>
  <c r="J1597" i="3"/>
  <c r="I1598" i="3"/>
  <c r="J1597" i="2"/>
  <c r="I1598" i="2"/>
  <c r="M1596" i="2"/>
  <c r="N1596" i="2" s="1"/>
  <c r="G1598" i="2"/>
  <c r="L1597" i="2"/>
  <c r="H1597" i="2"/>
  <c r="K1598" i="2"/>
  <c r="Y1600" i="4" l="1"/>
  <c r="I1599" i="3"/>
  <c r="J1598" i="3"/>
  <c r="K1599" i="3"/>
  <c r="H1598" i="3"/>
  <c r="G1599" i="3"/>
  <c r="I1599" i="2"/>
  <c r="J1598" i="2"/>
  <c r="K1599" i="2"/>
  <c r="M1598" i="2"/>
  <c r="N1598" i="2" s="1"/>
  <c r="H1598" i="2"/>
  <c r="G1599" i="2"/>
  <c r="L1598" i="2"/>
  <c r="M1597" i="2"/>
  <c r="N1597" i="2" s="1"/>
  <c r="Y1601" i="4" l="1"/>
  <c r="G1600" i="3"/>
  <c r="H1599" i="3"/>
  <c r="K1600" i="3"/>
  <c r="J1599" i="3"/>
  <c r="I1600" i="3"/>
  <c r="K1600" i="2"/>
  <c r="J1599" i="2"/>
  <c r="I1600" i="2"/>
  <c r="H1599" i="2"/>
  <c r="G1600" i="2"/>
  <c r="L1599" i="2"/>
  <c r="M1599" i="2" s="1"/>
  <c r="N1599" i="2" s="1"/>
  <c r="Y1602" i="4" l="1"/>
  <c r="I1601" i="3"/>
  <c r="J1600" i="3"/>
  <c r="K1601" i="3"/>
  <c r="H1600" i="3"/>
  <c r="G1601" i="3"/>
  <c r="I1601" i="2"/>
  <c r="J1600" i="2"/>
  <c r="K1601" i="2"/>
  <c r="G1601" i="2"/>
  <c r="L1600" i="2"/>
  <c r="H1600" i="2"/>
  <c r="Y1603" i="4" l="1"/>
  <c r="G1602" i="3"/>
  <c r="H1601" i="3"/>
  <c r="K1602" i="3"/>
  <c r="J1601" i="3"/>
  <c r="I1602" i="3"/>
  <c r="H1601" i="2"/>
  <c r="G1602" i="2"/>
  <c r="L1601" i="2"/>
  <c r="M1600" i="2"/>
  <c r="N1600" i="2" s="1"/>
  <c r="K1602" i="2"/>
  <c r="M1601" i="2"/>
  <c r="N1601" i="2" s="1"/>
  <c r="I1602" i="2"/>
  <c r="J1601" i="2"/>
  <c r="Y1604" i="4" l="1"/>
  <c r="I1603" i="3"/>
  <c r="J1602" i="3"/>
  <c r="K1603" i="3"/>
  <c r="H1602" i="3"/>
  <c r="G1603" i="3"/>
  <c r="J1602" i="2"/>
  <c r="I1603" i="2"/>
  <c r="K1603" i="2"/>
  <c r="G1603" i="2"/>
  <c r="L1602" i="2"/>
  <c r="M1602" i="2" s="1"/>
  <c r="N1602" i="2" s="1"/>
  <c r="H1602" i="2"/>
  <c r="Y1605" i="4" l="1"/>
  <c r="G1604" i="3"/>
  <c r="H1603" i="3"/>
  <c r="K1604" i="3"/>
  <c r="J1603" i="3"/>
  <c r="I1604" i="3"/>
  <c r="G1604" i="2"/>
  <c r="L1603" i="2"/>
  <c r="H1603" i="2"/>
  <c r="I1604" i="2"/>
  <c r="J1603" i="2"/>
  <c r="M1603" i="2"/>
  <c r="N1603" i="2" s="1"/>
  <c r="K1604" i="2"/>
  <c r="Y1606" i="4" l="1"/>
  <c r="I1605" i="3"/>
  <c r="J1604" i="3"/>
  <c r="K1605" i="3"/>
  <c r="H1604" i="3"/>
  <c r="G1605" i="3"/>
  <c r="K1605" i="2"/>
  <c r="M1604" i="2"/>
  <c r="J1604" i="2"/>
  <c r="I1605" i="2"/>
  <c r="N1604" i="2"/>
  <c r="H1604" i="2"/>
  <c r="G1605" i="2"/>
  <c r="L1604" i="2"/>
  <c r="Y1607" i="4" l="1"/>
  <c r="J1605" i="3"/>
  <c r="I1606" i="3"/>
  <c r="G1606" i="3"/>
  <c r="H1605" i="3"/>
  <c r="K1606" i="3"/>
  <c r="J1605" i="2"/>
  <c r="I1606" i="2"/>
  <c r="G1606" i="2"/>
  <c r="L1605" i="2"/>
  <c r="H1605" i="2"/>
  <c r="M1605" i="2"/>
  <c r="N1605" i="2" s="1"/>
  <c r="K1606" i="2"/>
  <c r="Y1608" i="4" l="1"/>
  <c r="K1607" i="3"/>
  <c r="I1607" i="3"/>
  <c r="J1606" i="3"/>
  <c r="H1606" i="3"/>
  <c r="G1607" i="3"/>
  <c r="I1607" i="2"/>
  <c r="J1606" i="2"/>
  <c r="K1607" i="2"/>
  <c r="M1606" i="2"/>
  <c r="N1606" i="2" s="1"/>
  <c r="H1606" i="2"/>
  <c r="G1607" i="2"/>
  <c r="L1606" i="2"/>
  <c r="Y1609" i="4" l="1"/>
  <c r="K1608" i="3"/>
  <c r="J1607" i="3"/>
  <c r="I1608" i="3"/>
  <c r="G1608" i="3"/>
  <c r="H1607" i="3"/>
  <c r="K1608" i="2"/>
  <c r="J1607" i="2"/>
  <c r="I1608" i="2"/>
  <c r="H1607" i="2"/>
  <c r="G1608" i="2"/>
  <c r="L1607" i="2"/>
  <c r="M1607" i="2" s="1"/>
  <c r="N1607" i="2" s="1"/>
  <c r="Y1610" i="4" l="1"/>
  <c r="H1608" i="3"/>
  <c r="G1609" i="3"/>
  <c r="I1609" i="3"/>
  <c r="J1608" i="3"/>
  <c r="K1609" i="3"/>
  <c r="G1609" i="2"/>
  <c r="L1608" i="2"/>
  <c r="H1608" i="2"/>
  <c r="I1609" i="2"/>
  <c r="J1608" i="2"/>
  <c r="M1608" i="2"/>
  <c r="N1608" i="2" s="1"/>
  <c r="K1609" i="2"/>
  <c r="Y1611" i="4" l="1"/>
  <c r="J1609" i="3"/>
  <c r="I1610" i="3"/>
  <c r="G1610" i="3"/>
  <c r="H1609" i="3"/>
  <c r="K1610" i="3"/>
  <c r="I1610" i="2"/>
  <c r="J1609" i="2"/>
  <c r="K1610" i="2"/>
  <c r="M1609" i="2"/>
  <c r="N1609" i="2" s="1"/>
  <c r="H1609" i="2"/>
  <c r="G1610" i="2"/>
  <c r="L1609" i="2"/>
  <c r="Y1612" i="4" l="1"/>
  <c r="K1611" i="3"/>
  <c r="H1610" i="3"/>
  <c r="G1611" i="3"/>
  <c r="I1611" i="3"/>
  <c r="J1610" i="3"/>
  <c r="G1611" i="2"/>
  <c r="L1610" i="2"/>
  <c r="H1610" i="2"/>
  <c r="K1611" i="2"/>
  <c r="M1610" i="2"/>
  <c r="N1610" i="2" s="1"/>
  <c r="J1610" i="2"/>
  <c r="I1611" i="2"/>
  <c r="Y1613" i="4" l="1"/>
  <c r="J1611" i="3"/>
  <c r="I1612" i="3"/>
  <c r="G1612" i="3"/>
  <c r="H1611" i="3"/>
  <c r="K1612" i="3"/>
  <c r="K1612" i="2"/>
  <c r="I1612" i="2"/>
  <c r="J1611" i="2"/>
  <c r="G1612" i="2"/>
  <c r="L1611" i="2"/>
  <c r="H1611" i="2"/>
  <c r="Y1614" i="4" l="1"/>
  <c r="K1613" i="3"/>
  <c r="I1613" i="3"/>
  <c r="J1612" i="3"/>
  <c r="H1612" i="3"/>
  <c r="G1613" i="3"/>
  <c r="H1612" i="2"/>
  <c r="G1613" i="2"/>
  <c r="L1612" i="2"/>
  <c r="K1613" i="2"/>
  <c r="M1612" i="2"/>
  <c r="N1612" i="2" s="1"/>
  <c r="J1612" i="2"/>
  <c r="I1613" i="2"/>
  <c r="M1611" i="2"/>
  <c r="N1611" i="2" s="1"/>
  <c r="Y1615" i="4" l="1"/>
  <c r="J1613" i="3"/>
  <c r="I1614" i="3"/>
  <c r="G1614" i="3"/>
  <c r="H1613" i="3"/>
  <c r="K1614" i="3"/>
  <c r="K1614" i="2"/>
  <c r="I1614" i="2"/>
  <c r="J1613" i="2"/>
  <c r="G1614" i="2"/>
  <c r="L1613" i="2"/>
  <c r="H1613" i="2"/>
  <c r="Y1616" i="4" l="1"/>
  <c r="K1615" i="3"/>
  <c r="H1614" i="3"/>
  <c r="G1615" i="3"/>
  <c r="I1615" i="3"/>
  <c r="J1614" i="3"/>
  <c r="G1615" i="2"/>
  <c r="H1614" i="2"/>
  <c r="L1614" i="2"/>
  <c r="I1615" i="2"/>
  <c r="J1614" i="2"/>
  <c r="M1613" i="2"/>
  <c r="N1613" i="2" s="1"/>
  <c r="K1615" i="2"/>
  <c r="Y1617" i="4" l="1"/>
  <c r="J1615" i="3"/>
  <c r="I1616" i="3"/>
  <c r="K1616" i="3"/>
  <c r="G1616" i="3"/>
  <c r="H1615" i="3"/>
  <c r="K1616" i="2"/>
  <c r="J1615" i="2"/>
  <c r="I1616" i="2"/>
  <c r="M1614" i="2"/>
  <c r="N1614" i="2" s="1"/>
  <c r="H1615" i="2"/>
  <c r="G1616" i="2"/>
  <c r="L1615" i="2"/>
  <c r="M1615" i="2" s="1"/>
  <c r="N1615" i="2" s="1"/>
  <c r="Y1618" i="4" l="1"/>
  <c r="H1616" i="3"/>
  <c r="G1617" i="3"/>
  <c r="K1617" i="3"/>
  <c r="I1617" i="3"/>
  <c r="J1616" i="3"/>
  <c r="J1616" i="2"/>
  <c r="I1617" i="2"/>
  <c r="K1617" i="2"/>
  <c r="L1616" i="2"/>
  <c r="H1616" i="2"/>
  <c r="G1617" i="2"/>
  <c r="Y1619" i="4" l="1"/>
  <c r="J1617" i="3"/>
  <c r="I1618" i="3"/>
  <c r="K1618" i="3"/>
  <c r="G1618" i="3"/>
  <c r="H1617" i="3"/>
  <c r="I1618" i="2"/>
  <c r="J1617" i="2"/>
  <c r="M1616" i="2"/>
  <c r="N1616" i="2" s="1"/>
  <c r="K1618" i="2"/>
  <c r="M1617" i="2"/>
  <c r="N1617" i="2" s="1"/>
  <c r="H1617" i="2"/>
  <c r="G1618" i="2"/>
  <c r="L1617" i="2"/>
  <c r="Y1620" i="4" l="1"/>
  <c r="H1618" i="3"/>
  <c r="G1619" i="3"/>
  <c r="K1619" i="3"/>
  <c r="I1619" i="3"/>
  <c r="J1618" i="3"/>
  <c r="K1619" i="2"/>
  <c r="L1618" i="2"/>
  <c r="H1618" i="2"/>
  <c r="G1619" i="2"/>
  <c r="I1619" i="2"/>
  <c r="J1618" i="2"/>
  <c r="Y1621" i="4" l="1"/>
  <c r="K1620" i="3"/>
  <c r="I1620" i="3"/>
  <c r="J1619" i="3"/>
  <c r="G1620" i="3"/>
  <c r="H1619" i="3"/>
  <c r="I1620" i="2"/>
  <c r="J1619" i="2"/>
  <c r="K1620" i="2"/>
  <c r="M1619" i="2"/>
  <c r="N1619" i="2" s="1"/>
  <c r="M1618" i="2"/>
  <c r="N1618" i="2" s="1"/>
  <c r="G1620" i="2"/>
  <c r="L1619" i="2"/>
  <c r="H1619" i="2"/>
  <c r="Y1622" i="4" l="1"/>
  <c r="I1621" i="3"/>
  <c r="J1620" i="3"/>
  <c r="H1620" i="3"/>
  <c r="G1621" i="3"/>
  <c r="K1621" i="3"/>
  <c r="G1621" i="2"/>
  <c r="L1620" i="2"/>
  <c r="H1620" i="2"/>
  <c r="M1620" i="2"/>
  <c r="N1620" i="2" s="1"/>
  <c r="K1621" i="2"/>
  <c r="J1620" i="2"/>
  <c r="I1621" i="2"/>
  <c r="Y1623" i="4" l="1"/>
  <c r="K1622" i="3"/>
  <c r="G1622" i="3"/>
  <c r="H1621" i="3"/>
  <c r="I1622" i="3"/>
  <c r="J1621" i="3"/>
  <c r="K1622" i="2"/>
  <c r="G1622" i="2"/>
  <c r="L1621" i="2"/>
  <c r="H1621" i="2"/>
  <c r="J1621" i="2"/>
  <c r="I1622" i="2"/>
  <c r="Y1624" i="4" l="1"/>
  <c r="J1622" i="3"/>
  <c r="I1623" i="3"/>
  <c r="K1623" i="3"/>
  <c r="H1622" i="3"/>
  <c r="G1623" i="3"/>
  <c r="J1622" i="2"/>
  <c r="I1623" i="2"/>
  <c r="M1621" i="2"/>
  <c r="N1621" i="2" s="1"/>
  <c r="G1623" i="2"/>
  <c r="L1622" i="2"/>
  <c r="H1622" i="2"/>
  <c r="K1623" i="2"/>
  <c r="Y1625" i="4" l="1"/>
  <c r="G1624" i="3"/>
  <c r="H1623" i="3"/>
  <c r="K1624" i="3"/>
  <c r="J1623" i="3"/>
  <c r="I1624" i="3"/>
  <c r="H1623" i="2"/>
  <c r="G1624" i="2"/>
  <c r="L1623" i="2"/>
  <c r="K1624" i="2"/>
  <c r="M1623" i="2"/>
  <c r="N1623" i="2" s="1"/>
  <c r="J1623" i="2"/>
  <c r="I1624" i="2"/>
  <c r="M1622" i="2"/>
  <c r="N1622" i="2" s="1"/>
  <c r="Y1626" i="4" l="1"/>
  <c r="J1624" i="3"/>
  <c r="I1625" i="3"/>
  <c r="K1625" i="3"/>
  <c r="H1624" i="3"/>
  <c r="G1625" i="3"/>
  <c r="H1624" i="2"/>
  <c r="L1624" i="2"/>
  <c r="G1625" i="2"/>
  <c r="M1624" i="2"/>
  <c r="K1625" i="2"/>
  <c r="N1624" i="2"/>
  <c r="J1624" i="2"/>
  <c r="I1625" i="2"/>
  <c r="Y1627" i="4" l="1"/>
  <c r="G1626" i="3"/>
  <c r="H1625" i="3"/>
  <c r="K1626" i="3"/>
  <c r="J1625" i="3"/>
  <c r="I1626" i="3"/>
  <c r="K1626" i="2"/>
  <c r="I1626" i="2"/>
  <c r="J1625" i="2"/>
  <c r="H1625" i="2"/>
  <c r="G1626" i="2"/>
  <c r="L1625" i="2"/>
  <c r="M1625" i="2" s="1"/>
  <c r="N1625" i="2" s="1"/>
  <c r="Y1628" i="4" l="1"/>
  <c r="I1627" i="3"/>
  <c r="J1626" i="3"/>
  <c r="H1626" i="3"/>
  <c r="G1627" i="3"/>
  <c r="K1627" i="3"/>
  <c r="I1627" i="2"/>
  <c r="J1626" i="2"/>
  <c r="H1626" i="2"/>
  <c r="G1627" i="2"/>
  <c r="L1626" i="2"/>
  <c r="M1626" i="2"/>
  <c r="N1626" i="2" s="1"/>
  <c r="K1627" i="2"/>
  <c r="Y1629" i="4" l="1"/>
  <c r="K1628" i="3"/>
  <c r="G1628" i="3"/>
  <c r="H1627" i="3"/>
  <c r="J1627" i="3"/>
  <c r="I1628" i="3"/>
  <c r="G1628" i="2"/>
  <c r="L1627" i="2"/>
  <c r="H1627" i="2"/>
  <c r="K1628" i="2"/>
  <c r="M1627" i="2"/>
  <c r="N1627" i="2" s="1"/>
  <c r="I1628" i="2"/>
  <c r="J1627" i="2"/>
  <c r="Y1630" i="4" l="1"/>
  <c r="I1629" i="3"/>
  <c r="J1628" i="3"/>
  <c r="H1628" i="3"/>
  <c r="G1629" i="3"/>
  <c r="K1629" i="3"/>
  <c r="J1628" i="2"/>
  <c r="I1629" i="2"/>
  <c r="G1629" i="2"/>
  <c r="L1628" i="2"/>
  <c r="H1628" i="2"/>
  <c r="M1628" i="2"/>
  <c r="N1628" i="2" s="1"/>
  <c r="K1629" i="2"/>
  <c r="Y1631" i="4" l="1"/>
  <c r="G1630" i="3"/>
  <c r="H1629" i="3"/>
  <c r="J1629" i="3"/>
  <c r="I1630" i="3"/>
  <c r="K1630" i="3"/>
  <c r="J1629" i="2"/>
  <c r="I1630" i="2"/>
  <c r="G1630" i="2"/>
  <c r="L1629" i="2"/>
  <c r="H1629" i="2"/>
  <c r="K1630" i="2"/>
  <c r="Y1632" i="4" l="1"/>
  <c r="I1631" i="3"/>
  <c r="J1630" i="3"/>
  <c r="H1630" i="3"/>
  <c r="G1631" i="3"/>
  <c r="K1631" i="3"/>
  <c r="J1630" i="2"/>
  <c r="I1631" i="2"/>
  <c r="L1630" i="2"/>
  <c r="H1630" i="2"/>
  <c r="G1631" i="2"/>
  <c r="M1630" i="2"/>
  <c r="N1630" i="2" s="1"/>
  <c r="K1631" i="2"/>
  <c r="M1629" i="2"/>
  <c r="N1629" i="2" s="1"/>
  <c r="Y1633" i="4" l="1"/>
  <c r="K1632" i="3"/>
  <c r="G1632" i="3"/>
  <c r="H1631" i="3"/>
  <c r="J1631" i="3"/>
  <c r="I1632" i="3"/>
  <c r="J1631" i="2"/>
  <c r="I1632" i="2"/>
  <c r="H1631" i="2"/>
  <c r="G1632" i="2"/>
  <c r="L1631" i="2"/>
  <c r="K1632" i="2"/>
  <c r="Y1634" i="4" l="1"/>
  <c r="K1633" i="3"/>
  <c r="I1633" i="3"/>
  <c r="J1632" i="3"/>
  <c r="H1632" i="3"/>
  <c r="G1633" i="3"/>
  <c r="I1633" i="2"/>
  <c r="J1632" i="2"/>
  <c r="M1631" i="2"/>
  <c r="N1631" i="2" s="1"/>
  <c r="H1632" i="2"/>
  <c r="G1633" i="2"/>
  <c r="L1632" i="2"/>
  <c r="K1633" i="2"/>
  <c r="Y1635" i="4" l="1"/>
  <c r="G1634" i="3"/>
  <c r="H1633" i="3"/>
  <c r="J1633" i="3"/>
  <c r="I1634" i="3"/>
  <c r="K1634" i="3"/>
  <c r="H1633" i="2"/>
  <c r="G1634" i="2"/>
  <c r="L1633" i="2"/>
  <c r="K1634" i="2"/>
  <c r="M1633" i="2"/>
  <c r="N1633" i="2" s="1"/>
  <c r="M1632" i="2"/>
  <c r="N1632" i="2" s="1"/>
  <c r="I1634" i="2"/>
  <c r="J1633" i="2"/>
  <c r="Y1636" i="4" l="1"/>
  <c r="K1635" i="3"/>
  <c r="I1635" i="3"/>
  <c r="J1634" i="3"/>
  <c r="H1634" i="3"/>
  <c r="G1635" i="3"/>
  <c r="G1635" i="2"/>
  <c r="L1634" i="2"/>
  <c r="H1634" i="2"/>
  <c r="K1635" i="2"/>
  <c r="M1634" i="2"/>
  <c r="N1634" i="2" s="1"/>
  <c r="I1635" i="2"/>
  <c r="J1634" i="2"/>
  <c r="Y1637" i="4" l="1"/>
  <c r="G1636" i="3"/>
  <c r="H1635" i="3"/>
  <c r="J1635" i="3"/>
  <c r="I1636" i="3"/>
  <c r="K1636" i="3"/>
  <c r="K1636" i="2"/>
  <c r="G1636" i="2"/>
  <c r="L1635" i="2"/>
  <c r="M1635" i="2" s="1"/>
  <c r="N1635" i="2" s="1"/>
  <c r="H1635" i="2"/>
  <c r="I1636" i="2"/>
  <c r="J1635" i="2"/>
  <c r="Y1638" i="4" l="1"/>
  <c r="K1637" i="3"/>
  <c r="I1637" i="3"/>
  <c r="J1636" i="3"/>
  <c r="H1636" i="3"/>
  <c r="G1637" i="3"/>
  <c r="I1637" i="2"/>
  <c r="J1636" i="2"/>
  <c r="K1637" i="2"/>
  <c r="H1636" i="2"/>
  <c r="G1637" i="2"/>
  <c r="L1636" i="2"/>
  <c r="Y1639" i="4" l="1"/>
  <c r="J1637" i="3"/>
  <c r="I1638" i="3"/>
  <c r="G1638" i="3"/>
  <c r="H1637" i="3"/>
  <c r="K1638" i="3"/>
  <c r="G1638" i="2"/>
  <c r="L1637" i="2"/>
  <c r="H1637" i="2"/>
  <c r="K1638" i="2"/>
  <c r="M1637" i="2"/>
  <c r="N1637" i="2" s="1"/>
  <c r="M1636" i="2"/>
  <c r="N1636" i="2" s="1"/>
  <c r="J1637" i="2"/>
  <c r="I1638" i="2"/>
  <c r="Y1640" i="4" l="1"/>
  <c r="K1639" i="3"/>
  <c r="I1639" i="3"/>
  <c r="J1638" i="3"/>
  <c r="H1638" i="3"/>
  <c r="G1639" i="3"/>
  <c r="K1639" i="2"/>
  <c r="I1639" i="2"/>
  <c r="J1638" i="2"/>
  <c r="G1639" i="2"/>
  <c r="L1638" i="2"/>
  <c r="M1638" i="2" s="1"/>
  <c r="N1638" i="2" s="1"/>
  <c r="H1638" i="2"/>
  <c r="Y1641" i="4" l="1"/>
  <c r="J1639" i="3"/>
  <c r="I1640" i="3"/>
  <c r="G1640" i="3"/>
  <c r="H1639" i="3"/>
  <c r="K1640" i="3"/>
  <c r="K1640" i="2"/>
  <c r="H1639" i="2"/>
  <c r="G1640" i="2"/>
  <c r="L1639" i="2"/>
  <c r="J1639" i="2"/>
  <c r="I1640" i="2"/>
  <c r="Y1642" i="4" l="1"/>
  <c r="H1640" i="3"/>
  <c r="G1641" i="3"/>
  <c r="I1641" i="3"/>
  <c r="J1640" i="3"/>
  <c r="K1641" i="3"/>
  <c r="J1640" i="2"/>
  <c r="I1641" i="2"/>
  <c r="M1639" i="2"/>
  <c r="N1639" i="2" s="1"/>
  <c r="G1641" i="2"/>
  <c r="L1640" i="2"/>
  <c r="H1640" i="2"/>
  <c r="K1641" i="2"/>
  <c r="Y1643" i="4" l="1"/>
  <c r="K1642" i="3"/>
  <c r="G1642" i="3"/>
  <c r="H1641" i="3"/>
  <c r="J1641" i="3"/>
  <c r="I1642" i="3"/>
  <c r="H1641" i="2"/>
  <c r="G1642" i="2"/>
  <c r="L1641" i="2"/>
  <c r="K1642" i="2"/>
  <c r="M1641" i="2"/>
  <c r="I1642" i="2"/>
  <c r="N1641" i="2"/>
  <c r="J1641" i="2"/>
  <c r="M1640" i="2"/>
  <c r="N1640" i="2" s="1"/>
  <c r="Y1644" i="4" l="1"/>
  <c r="I1643" i="3"/>
  <c r="J1642" i="3"/>
  <c r="H1642" i="3"/>
  <c r="G1643" i="3"/>
  <c r="K1643" i="3"/>
  <c r="H1642" i="2"/>
  <c r="G1643" i="2"/>
  <c r="L1642" i="2"/>
  <c r="M1642" i="2" s="1"/>
  <c r="N1642" i="2" s="1"/>
  <c r="K1643" i="2"/>
  <c r="J1642" i="2"/>
  <c r="I1643" i="2"/>
  <c r="Y1645" i="4" l="1"/>
  <c r="K1644" i="3"/>
  <c r="G1644" i="3"/>
  <c r="H1643" i="3"/>
  <c r="J1643" i="3"/>
  <c r="I1644" i="3"/>
  <c r="G1644" i="2"/>
  <c r="L1643" i="2"/>
  <c r="H1643" i="2"/>
  <c r="M1643" i="2"/>
  <c r="K1644" i="2"/>
  <c r="I1644" i="2"/>
  <c r="N1643" i="2"/>
  <c r="J1643" i="2"/>
  <c r="Y1646" i="4" l="1"/>
  <c r="H1644" i="3"/>
  <c r="G1645" i="3"/>
  <c r="I1645" i="3"/>
  <c r="J1644" i="3"/>
  <c r="K1645" i="3"/>
  <c r="I1645" i="2"/>
  <c r="J1644" i="2"/>
  <c r="K1645" i="2"/>
  <c r="M1644" i="2"/>
  <c r="N1644" i="2" s="1"/>
  <c r="H1644" i="2"/>
  <c r="G1645" i="2"/>
  <c r="L1644" i="2"/>
  <c r="Y1647" i="4" l="1"/>
  <c r="K1646" i="3"/>
  <c r="G1646" i="3"/>
  <c r="H1645" i="3"/>
  <c r="J1645" i="3"/>
  <c r="I1646" i="3"/>
  <c r="G1646" i="2"/>
  <c r="L1645" i="2"/>
  <c r="H1645" i="2"/>
  <c r="K1646" i="2"/>
  <c r="M1645" i="2"/>
  <c r="N1645" i="2" s="1"/>
  <c r="J1645" i="2"/>
  <c r="I1646" i="2"/>
  <c r="Y1648" i="4" l="1"/>
  <c r="I1647" i="3"/>
  <c r="J1646" i="3"/>
  <c r="H1646" i="3"/>
  <c r="G1647" i="3"/>
  <c r="K1647" i="3"/>
  <c r="I1647" i="2"/>
  <c r="J1646" i="2"/>
  <c r="K1647" i="2"/>
  <c r="G1647" i="2"/>
  <c r="L1646" i="2"/>
  <c r="H1646" i="2"/>
  <c r="Y1649" i="4" l="1"/>
  <c r="K1648" i="3"/>
  <c r="G1648" i="3"/>
  <c r="H1647" i="3"/>
  <c r="J1647" i="3"/>
  <c r="I1648" i="3"/>
  <c r="M1646" i="2"/>
  <c r="N1646" i="2" s="1"/>
  <c r="K1648" i="2"/>
  <c r="M1647" i="2"/>
  <c r="J1647" i="2"/>
  <c r="I1648" i="2"/>
  <c r="N1647" i="2"/>
  <c r="H1647" i="2"/>
  <c r="G1648" i="2"/>
  <c r="L1647" i="2"/>
  <c r="Y1650" i="4" l="1"/>
  <c r="I1649" i="3"/>
  <c r="J1648" i="3"/>
  <c r="H1648" i="3"/>
  <c r="G1649" i="3"/>
  <c r="K1649" i="3"/>
  <c r="K1649" i="2"/>
  <c r="J1648" i="2"/>
  <c r="I1649" i="2"/>
  <c r="G1649" i="2"/>
  <c r="L1648" i="2"/>
  <c r="M1648" i="2" s="1"/>
  <c r="N1648" i="2" s="1"/>
  <c r="H1648" i="2"/>
  <c r="Y1651" i="4" l="1"/>
  <c r="G1650" i="3"/>
  <c r="H1649" i="3"/>
  <c r="J1649" i="3"/>
  <c r="I1650" i="3"/>
  <c r="K1650" i="3"/>
  <c r="K1650" i="2"/>
  <c r="I1650" i="2"/>
  <c r="J1649" i="2"/>
  <c r="H1649" i="2"/>
  <c r="G1650" i="2"/>
  <c r="L1649" i="2"/>
  <c r="M1649" i="2" s="1"/>
  <c r="N1649" i="2" s="1"/>
  <c r="Y1652" i="4" l="1"/>
  <c r="I1651" i="3"/>
  <c r="J1650" i="3"/>
  <c r="K1651" i="3"/>
  <c r="H1650" i="3"/>
  <c r="G1651" i="3"/>
  <c r="H1650" i="2"/>
  <c r="G1651" i="2"/>
  <c r="L1650" i="2"/>
  <c r="J1650" i="2"/>
  <c r="I1651" i="2"/>
  <c r="K1651" i="2"/>
  <c r="Y1653" i="4" l="1"/>
  <c r="G1652" i="3"/>
  <c r="H1651" i="3"/>
  <c r="J1651" i="3"/>
  <c r="I1652" i="3"/>
  <c r="K1652" i="3"/>
  <c r="I1652" i="2"/>
  <c r="J1651" i="2"/>
  <c r="G1652" i="2"/>
  <c r="L1651" i="2"/>
  <c r="H1651" i="2"/>
  <c r="K1652" i="2"/>
  <c r="M1650" i="2"/>
  <c r="N1650" i="2" s="1"/>
  <c r="Y1654" i="4" l="1"/>
  <c r="K1653" i="3"/>
  <c r="I1653" i="3"/>
  <c r="J1652" i="3"/>
  <c r="H1652" i="3"/>
  <c r="G1653" i="3"/>
  <c r="H1652" i="2"/>
  <c r="L1652" i="2"/>
  <c r="G1653" i="2"/>
  <c r="I1653" i="2"/>
  <c r="J1652" i="2"/>
  <c r="M1651" i="2"/>
  <c r="N1651" i="2" s="1"/>
  <c r="K1653" i="2"/>
  <c r="Y1655" i="4" l="1"/>
  <c r="J1653" i="3"/>
  <c r="I1654" i="3"/>
  <c r="G1654" i="3"/>
  <c r="H1653" i="3"/>
  <c r="K1654" i="3"/>
  <c r="M1652" i="2"/>
  <c r="N1652" i="2" s="1"/>
  <c r="I1654" i="2"/>
  <c r="J1653" i="2"/>
  <c r="K1654" i="2"/>
  <c r="M1653" i="2"/>
  <c r="N1653" i="2" s="1"/>
  <c r="L1653" i="2"/>
  <c r="G1654" i="2"/>
  <c r="H1653" i="2"/>
  <c r="Y1656" i="4" l="1"/>
  <c r="K1655" i="3"/>
  <c r="I1655" i="3"/>
  <c r="J1654" i="3"/>
  <c r="H1654" i="3"/>
  <c r="G1655" i="3"/>
  <c r="K1655" i="2"/>
  <c r="I1655" i="2"/>
  <c r="J1654" i="2"/>
  <c r="G1655" i="2"/>
  <c r="L1654" i="2"/>
  <c r="M1654" i="2" s="1"/>
  <c r="N1654" i="2" s="1"/>
  <c r="H1654" i="2"/>
  <c r="Y1657" i="4" l="1"/>
  <c r="G1656" i="3"/>
  <c r="H1655" i="3"/>
  <c r="J1655" i="3"/>
  <c r="I1656" i="3"/>
  <c r="K1656" i="3"/>
  <c r="J1655" i="2"/>
  <c r="I1656" i="2"/>
  <c r="K1656" i="2"/>
  <c r="M1655" i="2"/>
  <c r="N1655" i="2" s="1"/>
  <c r="G1656" i="2"/>
  <c r="H1655" i="2"/>
  <c r="L1655" i="2"/>
  <c r="Y1658" i="4" l="1"/>
  <c r="I1657" i="3"/>
  <c r="J1656" i="3"/>
  <c r="H1656" i="3"/>
  <c r="G1657" i="3"/>
  <c r="K1657" i="3"/>
  <c r="G1657" i="2"/>
  <c r="L1656" i="2"/>
  <c r="H1656" i="2"/>
  <c r="J1656" i="2"/>
  <c r="I1657" i="2"/>
  <c r="K1657" i="2"/>
  <c r="M1656" i="2"/>
  <c r="N1656" i="2" s="1"/>
  <c r="Y1659" i="4" l="1"/>
  <c r="G1658" i="3"/>
  <c r="H1657" i="3"/>
  <c r="K1658" i="3"/>
  <c r="J1657" i="3"/>
  <c r="I1658" i="3"/>
  <c r="I1658" i="2"/>
  <c r="J1657" i="2"/>
  <c r="K1658" i="2"/>
  <c r="L1657" i="2"/>
  <c r="G1658" i="2"/>
  <c r="H1657" i="2"/>
  <c r="Y1660" i="4" l="1"/>
  <c r="I1659" i="3"/>
  <c r="J1658" i="3"/>
  <c r="H1658" i="3"/>
  <c r="G1659" i="3"/>
  <c r="K1659" i="3"/>
  <c r="K1659" i="2"/>
  <c r="J1658" i="2"/>
  <c r="I1659" i="2"/>
  <c r="H1658" i="2"/>
  <c r="L1658" i="2"/>
  <c r="M1658" i="2" s="1"/>
  <c r="N1658" i="2" s="1"/>
  <c r="G1659" i="2"/>
  <c r="M1657" i="2"/>
  <c r="N1657" i="2" s="1"/>
  <c r="Y1661" i="4" l="1"/>
  <c r="G1660" i="3"/>
  <c r="H1659" i="3"/>
  <c r="J1659" i="3"/>
  <c r="I1660" i="3"/>
  <c r="K1660" i="3"/>
  <c r="I1660" i="2"/>
  <c r="J1659" i="2"/>
  <c r="K1660" i="2"/>
  <c r="L1659" i="2"/>
  <c r="M1659" i="2" s="1"/>
  <c r="N1659" i="2" s="1"/>
  <c r="G1660" i="2"/>
  <c r="H1659" i="2"/>
  <c r="Y1662" i="4" l="1"/>
  <c r="K1661" i="3"/>
  <c r="I1661" i="3"/>
  <c r="J1660" i="3"/>
  <c r="H1660" i="3"/>
  <c r="G1661" i="3"/>
  <c r="K1661" i="2"/>
  <c r="I1661" i="2"/>
  <c r="J1660" i="2"/>
  <c r="H1660" i="2"/>
  <c r="L1660" i="2"/>
  <c r="G1661" i="2"/>
  <c r="Y1663" i="4" l="1"/>
  <c r="J1661" i="3"/>
  <c r="I1662" i="3"/>
  <c r="G1662" i="3"/>
  <c r="H1661" i="3"/>
  <c r="K1662" i="3"/>
  <c r="I1662" i="2"/>
  <c r="J1661" i="2"/>
  <c r="M1660" i="2"/>
  <c r="N1660" i="2" s="1"/>
  <c r="L1661" i="2"/>
  <c r="G1662" i="2"/>
  <c r="H1661" i="2"/>
  <c r="K1662" i="2"/>
  <c r="Y1664" i="4" l="1"/>
  <c r="K1663" i="3"/>
  <c r="H1662" i="3"/>
  <c r="G1663" i="3"/>
  <c r="I1663" i="3"/>
  <c r="J1662" i="3"/>
  <c r="I1663" i="2"/>
  <c r="J1662" i="2"/>
  <c r="M1661" i="2"/>
  <c r="N1661" i="2" s="1"/>
  <c r="G1663" i="2"/>
  <c r="L1662" i="2"/>
  <c r="H1662" i="2"/>
  <c r="K1663" i="2"/>
  <c r="Y1665" i="4" l="1"/>
  <c r="I1664" i="3"/>
  <c r="J1663" i="3"/>
  <c r="G1664" i="3"/>
  <c r="H1663" i="3"/>
  <c r="K1664" i="3"/>
  <c r="J1663" i="2"/>
  <c r="I1664" i="2"/>
  <c r="K1664" i="2"/>
  <c r="M1663" i="2"/>
  <c r="N1663" i="2" s="1"/>
  <c r="G1664" i="2"/>
  <c r="H1663" i="2"/>
  <c r="L1663" i="2"/>
  <c r="M1662" i="2"/>
  <c r="N1662" i="2" s="1"/>
  <c r="Y1666" i="4" l="1"/>
  <c r="K1665" i="3"/>
  <c r="G1665" i="3"/>
  <c r="H1664" i="3"/>
  <c r="I1665" i="3"/>
  <c r="J1664" i="3"/>
  <c r="G1665" i="2"/>
  <c r="L1664" i="2"/>
  <c r="H1664" i="2"/>
  <c r="M1664" i="2"/>
  <c r="K1665" i="2"/>
  <c r="I1665" i="2"/>
  <c r="N1664" i="2"/>
  <c r="J1664" i="2"/>
  <c r="Y1667" i="4" l="1"/>
  <c r="I1666" i="3"/>
  <c r="J1665" i="3"/>
  <c r="G1666" i="3"/>
  <c r="H1665" i="3"/>
  <c r="K1666" i="3"/>
  <c r="J1665" i="2"/>
  <c r="I1666" i="2"/>
  <c r="G1666" i="2"/>
  <c r="H1665" i="2"/>
  <c r="L1665" i="2"/>
  <c r="M1665" i="2"/>
  <c r="N1665" i="2" s="1"/>
  <c r="K1666" i="2"/>
  <c r="Y1668" i="4" l="1"/>
  <c r="K1667" i="3"/>
  <c r="H1666" i="3"/>
  <c r="G1667" i="3"/>
  <c r="I1667" i="3"/>
  <c r="J1666" i="3"/>
  <c r="J1666" i="2"/>
  <c r="I1667" i="2"/>
  <c r="G1667" i="2"/>
  <c r="L1666" i="2"/>
  <c r="H1666" i="2"/>
  <c r="K1667" i="2"/>
  <c r="Y1669" i="4" l="1"/>
  <c r="I1668" i="3"/>
  <c r="J1667" i="3"/>
  <c r="K1668" i="3"/>
  <c r="H1667" i="3"/>
  <c r="G1668" i="3"/>
  <c r="I1668" i="2"/>
  <c r="J1667" i="2"/>
  <c r="K1668" i="2"/>
  <c r="H1667" i="2"/>
  <c r="L1667" i="2"/>
  <c r="M1667" i="2" s="1"/>
  <c r="N1667" i="2" s="1"/>
  <c r="G1668" i="2"/>
  <c r="M1666" i="2"/>
  <c r="N1666" i="2" s="1"/>
  <c r="Y1670" i="4" l="1"/>
  <c r="H1668" i="3"/>
  <c r="G1669" i="3"/>
  <c r="K1669" i="3"/>
  <c r="I1669" i="3"/>
  <c r="J1668" i="3"/>
  <c r="J1668" i="2"/>
  <c r="I1669" i="2"/>
  <c r="K1669" i="2"/>
  <c r="H1668" i="2"/>
  <c r="L1668" i="2"/>
  <c r="M1668" i="2" s="1"/>
  <c r="N1668" i="2" s="1"/>
  <c r="G1669" i="2"/>
  <c r="Y1671" i="4" l="1"/>
  <c r="K1670" i="3"/>
  <c r="I1670" i="3"/>
  <c r="J1669" i="3"/>
  <c r="G1670" i="3"/>
  <c r="H1669" i="3"/>
  <c r="I1670" i="2"/>
  <c r="J1669" i="2"/>
  <c r="K1670" i="2"/>
  <c r="L1669" i="2"/>
  <c r="G1670" i="2"/>
  <c r="H1669" i="2"/>
  <c r="Y1672" i="4" l="1"/>
  <c r="I1671" i="3"/>
  <c r="J1670" i="3"/>
  <c r="K1671" i="3"/>
  <c r="H1670" i="3"/>
  <c r="G1671" i="3"/>
  <c r="H1670" i="2"/>
  <c r="G1671" i="2"/>
  <c r="L1670" i="2"/>
  <c r="I1671" i="2"/>
  <c r="J1670" i="2"/>
  <c r="M1669" i="2"/>
  <c r="N1669" i="2" s="1"/>
  <c r="K1671" i="2"/>
  <c r="Y1673" i="4" l="1"/>
  <c r="G1672" i="3"/>
  <c r="H1671" i="3"/>
  <c r="K1672" i="3"/>
  <c r="I1672" i="3"/>
  <c r="J1671" i="3"/>
  <c r="I1672" i="2"/>
  <c r="J1671" i="2"/>
  <c r="M1670" i="2"/>
  <c r="N1670" i="2" s="1"/>
  <c r="L1671" i="2"/>
  <c r="G1672" i="2"/>
  <c r="H1671" i="2"/>
  <c r="K1672" i="2"/>
  <c r="Y1674" i="4" l="1"/>
  <c r="I1673" i="3"/>
  <c r="J1672" i="3"/>
  <c r="H1672" i="3"/>
  <c r="G1673" i="3"/>
  <c r="K1673" i="3"/>
  <c r="I1673" i="2"/>
  <c r="J1672" i="2"/>
  <c r="G1673" i="2"/>
  <c r="L1672" i="2"/>
  <c r="H1672" i="2"/>
  <c r="K1673" i="2"/>
  <c r="M1671" i="2"/>
  <c r="N1671" i="2" s="1"/>
  <c r="Y1675" i="4" l="1"/>
  <c r="K1674" i="3"/>
  <c r="I1674" i="3"/>
  <c r="J1673" i="3"/>
  <c r="G1674" i="3"/>
  <c r="H1673" i="3"/>
  <c r="K1674" i="2"/>
  <c r="L1673" i="2"/>
  <c r="H1673" i="2"/>
  <c r="G1674" i="2"/>
  <c r="I1674" i="2"/>
  <c r="J1673" i="2"/>
  <c r="M1672" i="2"/>
  <c r="N1672" i="2" s="1"/>
  <c r="Y1676" i="4" l="1"/>
  <c r="I1675" i="3"/>
  <c r="J1674" i="3"/>
  <c r="H1674" i="3"/>
  <c r="G1675" i="3"/>
  <c r="K1675" i="3"/>
  <c r="I1675" i="2"/>
  <c r="J1674" i="2"/>
  <c r="K1675" i="2"/>
  <c r="M1674" i="2"/>
  <c r="N1674" i="2" s="1"/>
  <c r="M1673" i="2"/>
  <c r="N1673" i="2" s="1"/>
  <c r="G1675" i="2"/>
  <c r="L1674" i="2"/>
  <c r="H1674" i="2"/>
  <c r="Y1677" i="4" l="1"/>
  <c r="G1676" i="3"/>
  <c r="H1675" i="3"/>
  <c r="I1676" i="3"/>
  <c r="J1675" i="3"/>
  <c r="K1676" i="3"/>
  <c r="K1676" i="2"/>
  <c r="G1676" i="2"/>
  <c r="L1675" i="2"/>
  <c r="H1675" i="2"/>
  <c r="J1675" i="2"/>
  <c r="I1676" i="2"/>
  <c r="Y1678" i="4" l="1"/>
  <c r="K1677" i="3"/>
  <c r="J1676" i="3"/>
  <c r="I1677" i="3"/>
  <c r="H1676" i="3"/>
  <c r="G1677" i="3"/>
  <c r="K1677" i="2"/>
  <c r="M1675" i="2"/>
  <c r="N1675" i="2" s="1"/>
  <c r="G1677" i="2"/>
  <c r="L1676" i="2"/>
  <c r="H1676" i="2"/>
  <c r="J1676" i="2"/>
  <c r="I1677" i="2"/>
  <c r="Y1679" i="4" l="1"/>
  <c r="I1678" i="3"/>
  <c r="J1677" i="3"/>
  <c r="G1678" i="3"/>
  <c r="H1677" i="3"/>
  <c r="K1678" i="3"/>
  <c r="M1676" i="2"/>
  <c r="N1676" i="2" s="1"/>
  <c r="G1678" i="2"/>
  <c r="L1677" i="2"/>
  <c r="M1677" i="2" s="1"/>
  <c r="N1677" i="2" s="1"/>
  <c r="H1677" i="2"/>
  <c r="J1677" i="2"/>
  <c r="I1678" i="2"/>
  <c r="K1678" i="2"/>
  <c r="Y1680" i="4" l="1"/>
  <c r="J1678" i="3"/>
  <c r="I1679" i="3"/>
  <c r="K1679" i="3"/>
  <c r="H1678" i="3"/>
  <c r="G1679" i="3"/>
  <c r="J1678" i="2"/>
  <c r="I1679" i="2"/>
  <c r="H1678" i="2"/>
  <c r="G1679" i="2"/>
  <c r="L1678" i="2"/>
  <c r="K1679" i="2"/>
  <c r="Y1681" i="4" l="1"/>
  <c r="K1680" i="3"/>
  <c r="G1680" i="3"/>
  <c r="H1679" i="3"/>
  <c r="I1680" i="3"/>
  <c r="J1679" i="3"/>
  <c r="J1679" i="2"/>
  <c r="I1680" i="2"/>
  <c r="H1679" i="2"/>
  <c r="L1679" i="2"/>
  <c r="G1680" i="2"/>
  <c r="M1678" i="2"/>
  <c r="N1678" i="2" s="1"/>
  <c r="K1680" i="2"/>
  <c r="Y1682" i="4" l="1"/>
  <c r="J1680" i="3"/>
  <c r="I1681" i="3"/>
  <c r="K1681" i="3"/>
  <c r="H1680" i="3"/>
  <c r="G1681" i="3"/>
  <c r="K1681" i="2"/>
  <c r="H1680" i="2"/>
  <c r="G1681" i="2"/>
  <c r="L1680" i="2"/>
  <c r="M1680" i="2" s="1"/>
  <c r="N1680" i="2" s="1"/>
  <c r="I1681" i="2"/>
  <c r="J1680" i="2"/>
  <c r="M1679" i="2"/>
  <c r="N1679" i="2" s="1"/>
  <c r="Y1683" i="4" l="1"/>
  <c r="K1682" i="3"/>
  <c r="G1682" i="3"/>
  <c r="H1681" i="3"/>
  <c r="I1682" i="3"/>
  <c r="J1681" i="3"/>
  <c r="K1682" i="2"/>
  <c r="H1681" i="2"/>
  <c r="G1682" i="2"/>
  <c r="L1681" i="2"/>
  <c r="I1682" i="2"/>
  <c r="J1681" i="2"/>
  <c r="Y1684" i="4" l="1"/>
  <c r="J1682" i="3"/>
  <c r="I1683" i="3"/>
  <c r="K1683" i="3"/>
  <c r="H1682" i="3"/>
  <c r="G1683" i="3"/>
  <c r="G1683" i="2"/>
  <c r="L1682" i="2"/>
  <c r="H1682" i="2"/>
  <c r="M1681" i="2"/>
  <c r="N1681" i="2" s="1"/>
  <c r="I1683" i="2"/>
  <c r="J1682" i="2"/>
  <c r="K1683" i="2"/>
  <c r="Y1685" i="4" l="1"/>
  <c r="K1684" i="3"/>
  <c r="I1684" i="3"/>
  <c r="J1683" i="3"/>
  <c r="G1684" i="3"/>
  <c r="H1683" i="3"/>
  <c r="I1684" i="2"/>
  <c r="N1683" i="2"/>
  <c r="J1683" i="2"/>
  <c r="M1682" i="2"/>
  <c r="N1682" i="2" s="1"/>
  <c r="H1683" i="2"/>
  <c r="G1684" i="2"/>
  <c r="L1683" i="2"/>
  <c r="K1684" i="2"/>
  <c r="M1683" i="2"/>
  <c r="Y1686" i="4" l="1"/>
  <c r="J1684" i="3"/>
  <c r="I1685" i="3"/>
  <c r="H1684" i="3"/>
  <c r="G1685" i="3"/>
  <c r="K1685" i="3"/>
  <c r="G1685" i="2"/>
  <c r="L1684" i="2"/>
  <c r="H1684" i="2"/>
  <c r="J1684" i="2"/>
  <c r="I1685" i="2"/>
  <c r="K1685" i="2"/>
  <c r="Y1687" i="4" l="1"/>
  <c r="K1686" i="3"/>
  <c r="I1686" i="3"/>
  <c r="J1685" i="3"/>
  <c r="G1686" i="3"/>
  <c r="H1685" i="3"/>
  <c r="K1686" i="2"/>
  <c r="G1686" i="2"/>
  <c r="L1685" i="2"/>
  <c r="H1685" i="2"/>
  <c r="I1686" i="2"/>
  <c r="J1685" i="2"/>
  <c r="M1684" i="2"/>
  <c r="N1684" i="2" s="1"/>
  <c r="Y1688" i="4" l="1"/>
  <c r="K1687" i="3"/>
  <c r="H1686" i="3"/>
  <c r="G1687" i="3"/>
  <c r="J1686" i="3"/>
  <c r="I1687" i="3"/>
  <c r="K1687" i="2"/>
  <c r="M1686" i="2"/>
  <c r="M1685" i="2"/>
  <c r="N1685" i="2" s="1"/>
  <c r="J1686" i="2"/>
  <c r="I1687" i="2"/>
  <c r="N1686" i="2"/>
  <c r="H1686" i="2"/>
  <c r="G1687" i="2"/>
  <c r="L1686" i="2"/>
  <c r="Y1689" i="4" l="1"/>
  <c r="G1688" i="3"/>
  <c r="H1687" i="3"/>
  <c r="I1688" i="3"/>
  <c r="J1687" i="3"/>
  <c r="K1688" i="3"/>
  <c r="K1688" i="2"/>
  <c r="G1688" i="2"/>
  <c r="L1687" i="2"/>
  <c r="H1687" i="2"/>
  <c r="J1687" i="2"/>
  <c r="I1688" i="2"/>
  <c r="Y1690" i="4" l="1"/>
  <c r="K1689" i="3"/>
  <c r="H1688" i="3"/>
  <c r="G1689" i="3"/>
  <c r="J1688" i="3"/>
  <c r="I1689" i="3"/>
  <c r="K1689" i="2"/>
  <c r="M1687" i="2"/>
  <c r="N1687" i="2" s="1"/>
  <c r="I1689" i="2"/>
  <c r="J1688" i="2"/>
  <c r="H1688" i="2"/>
  <c r="G1689" i="2"/>
  <c r="L1688" i="2"/>
  <c r="Y1691" i="4" l="1"/>
  <c r="G1690" i="3"/>
  <c r="H1689" i="3"/>
  <c r="I1690" i="3"/>
  <c r="J1689" i="3"/>
  <c r="K1690" i="3"/>
  <c r="J1689" i="2"/>
  <c r="I1690" i="2"/>
  <c r="N1689" i="2"/>
  <c r="M1688" i="2"/>
  <c r="N1688" i="2" s="1"/>
  <c r="H1689" i="2"/>
  <c r="G1690" i="2"/>
  <c r="L1689" i="2"/>
  <c r="K1690" i="2"/>
  <c r="M1689" i="2"/>
  <c r="Y1692" i="4" l="1"/>
  <c r="J1690" i="3"/>
  <c r="I1691" i="3"/>
  <c r="K1691" i="3"/>
  <c r="H1690" i="3"/>
  <c r="G1691" i="3"/>
  <c r="G1691" i="2"/>
  <c r="L1690" i="2"/>
  <c r="H1690" i="2"/>
  <c r="I1691" i="2"/>
  <c r="J1690" i="2"/>
  <c r="M1690" i="2"/>
  <c r="N1690" i="2" s="1"/>
  <c r="K1691" i="2"/>
  <c r="Y1693" i="4" l="1"/>
  <c r="I1692" i="3"/>
  <c r="J1691" i="3"/>
  <c r="K1692" i="3"/>
  <c r="G1692" i="3"/>
  <c r="H1691" i="3"/>
  <c r="I1692" i="2"/>
  <c r="J1691" i="2"/>
  <c r="H1691" i="2"/>
  <c r="G1692" i="2"/>
  <c r="L1691" i="2"/>
  <c r="K1692" i="2"/>
  <c r="Y1694" i="4" l="1"/>
  <c r="H1692" i="3"/>
  <c r="G1693" i="3"/>
  <c r="J1692" i="3"/>
  <c r="I1693" i="3"/>
  <c r="K1693" i="3"/>
  <c r="K1693" i="2"/>
  <c r="G1693" i="2"/>
  <c r="L1692" i="2"/>
  <c r="M1692" i="2" s="1"/>
  <c r="N1692" i="2" s="1"/>
  <c r="H1692" i="2"/>
  <c r="J1692" i="2"/>
  <c r="I1693" i="2"/>
  <c r="M1691" i="2"/>
  <c r="N1691" i="2" s="1"/>
  <c r="Y1695" i="4" l="1"/>
  <c r="K1694" i="3"/>
  <c r="I1694" i="3"/>
  <c r="J1693" i="3"/>
  <c r="G1694" i="3"/>
  <c r="H1693" i="3"/>
  <c r="G1694" i="2"/>
  <c r="L1693" i="2"/>
  <c r="H1693" i="2"/>
  <c r="I1694" i="2"/>
  <c r="J1693" i="2"/>
  <c r="K1694" i="2"/>
  <c r="Y1696" i="4" l="1"/>
  <c r="H1694" i="3"/>
  <c r="G1695" i="3"/>
  <c r="K1695" i="3"/>
  <c r="J1694" i="3"/>
  <c r="I1695" i="3"/>
  <c r="J1694" i="2"/>
  <c r="I1695" i="2"/>
  <c r="H1694" i="2"/>
  <c r="G1695" i="2"/>
  <c r="L1694" i="2"/>
  <c r="K1695" i="2"/>
  <c r="M1693" i="2"/>
  <c r="N1693" i="2" s="1"/>
  <c r="Y1697" i="4" l="1"/>
  <c r="K1696" i="3"/>
  <c r="I1696" i="3"/>
  <c r="J1695" i="3"/>
  <c r="G1696" i="3"/>
  <c r="H1695" i="3"/>
  <c r="K1696" i="2"/>
  <c r="G1696" i="2"/>
  <c r="L1695" i="2"/>
  <c r="H1695" i="2"/>
  <c r="J1695" i="2"/>
  <c r="I1696" i="2"/>
  <c r="M1694" i="2"/>
  <c r="N1694" i="2" s="1"/>
  <c r="Y1698" i="4" l="1"/>
  <c r="H1696" i="3"/>
  <c r="G1697" i="3"/>
  <c r="K1697" i="3"/>
  <c r="J1696" i="3"/>
  <c r="I1697" i="3"/>
  <c r="K1697" i="2"/>
  <c r="H1696" i="2"/>
  <c r="L1696" i="2"/>
  <c r="G1697" i="2"/>
  <c r="M1695" i="2"/>
  <c r="N1695" i="2" s="1"/>
  <c r="I1697" i="2"/>
  <c r="J1696" i="2"/>
  <c r="Y1699" i="4" l="1"/>
  <c r="K1698" i="3"/>
  <c r="I1698" i="3"/>
  <c r="J1697" i="3"/>
  <c r="G1698" i="3"/>
  <c r="H1697" i="3"/>
  <c r="G1698" i="2"/>
  <c r="L1697" i="2"/>
  <c r="H1697" i="2"/>
  <c r="M1697" i="2"/>
  <c r="N1697" i="2" s="1"/>
  <c r="K1698" i="2"/>
  <c r="M1696" i="2"/>
  <c r="N1696" i="2" s="1"/>
  <c r="J1697" i="2"/>
  <c r="I1698" i="2"/>
  <c r="Y1700" i="4" l="1"/>
  <c r="J1698" i="3"/>
  <c r="I1699" i="3"/>
  <c r="H1698" i="3"/>
  <c r="G1699" i="3"/>
  <c r="K1699" i="3"/>
  <c r="K1699" i="2"/>
  <c r="M1698" i="2"/>
  <c r="J1698" i="2"/>
  <c r="I1699" i="2"/>
  <c r="N1698" i="2"/>
  <c r="G1699" i="2"/>
  <c r="L1698" i="2"/>
  <c r="H1698" i="2"/>
  <c r="Y1701" i="4" l="1"/>
  <c r="K1700" i="3"/>
  <c r="I1700" i="3"/>
  <c r="J1699" i="3"/>
  <c r="G1700" i="3"/>
  <c r="H1699" i="3"/>
  <c r="K1700" i="2"/>
  <c r="J1699" i="2"/>
  <c r="I1700" i="2"/>
  <c r="L1699" i="2"/>
  <c r="H1699" i="2"/>
  <c r="G1700" i="2"/>
  <c r="Y1702" i="4" l="1"/>
  <c r="H1700" i="3"/>
  <c r="G1701" i="3"/>
  <c r="K1701" i="3"/>
  <c r="J1700" i="3"/>
  <c r="I1701" i="3"/>
  <c r="H1700" i="2"/>
  <c r="G1701" i="2"/>
  <c r="L1700" i="2"/>
  <c r="K1701" i="2"/>
  <c r="M1700" i="2"/>
  <c r="N1700" i="2" s="1"/>
  <c r="J1700" i="2"/>
  <c r="I1701" i="2"/>
  <c r="M1699" i="2"/>
  <c r="N1699" i="2" s="1"/>
  <c r="Y1703" i="4" l="1"/>
  <c r="I1702" i="3"/>
  <c r="J1701" i="3"/>
  <c r="K1702" i="3"/>
  <c r="G1702" i="3"/>
  <c r="H1701" i="3"/>
  <c r="I1702" i="2"/>
  <c r="J1701" i="2"/>
  <c r="H1701" i="2"/>
  <c r="G1702" i="2"/>
  <c r="L1701" i="2"/>
  <c r="K1702" i="2"/>
  <c r="Y1704" i="4" l="1"/>
  <c r="H1702" i="3"/>
  <c r="G1703" i="3"/>
  <c r="K1703" i="3"/>
  <c r="J1702" i="3"/>
  <c r="I1703" i="3"/>
  <c r="H1702" i="2"/>
  <c r="G1703" i="2"/>
  <c r="L1702" i="2"/>
  <c r="I1703" i="2"/>
  <c r="J1702" i="2"/>
  <c r="M1701" i="2"/>
  <c r="N1701" i="2" s="1"/>
  <c r="K1703" i="2"/>
  <c r="Y1705" i="4" l="1"/>
  <c r="I1704" i="3"/>
  <c r="J1703" i="3"/>
  <c r="K1704" i="3"/>
  <c r="G1704" i="3"/>
  <c r="H1703" i="3"/>
  <c r="I1704" i="2"/>
  <c r="J1703" i="2"/>
  <c r="M1702" i="2"/>
  <c r="N1702" i="2" s="1"/>
  <c r="L1703" i="2"/>
  <c r="H1703" i="2"/>
  <c r="G1704" i="2"/>
  <c r="K1704" i="2"/>
  <c r="Y1706" i="4" l="1"/>
  <c r="G1705" i="3"/>
  <c r="H1704" i="3"/>
  <c r="I1705" i="3"/>
  <c r="J1704" i="3"/>
  <c r="K1705" i="3"/>
  <c r="I1705" i="2"/>
  <c r="J1704" i="2"/>
  <c r="M1703" i="2"/>
  <c r="N1703" i="2" s="1"/>
  <c r="K1705" i="2"/>
  <c r="M1704" i="2"/>
  <c r="N1704" i="2" s="1"/>
  <c r="G1705" i="2"/>
  <c r="L1704" i="2"/>
  <c r="H1704" i="2"/>
  <c r="Y1707" i="4" l="1"/>
  <c r="K1706" i="3"/>
  <c r="I1706" i="3"/>
  <c r="J1705" i="3"/>
  <c r="G1706" i="3"/>
  <c r="H1705" i="3"/>
  <c r="I1706" i="2"/>
  <c r="J1705" i="2"/>
  <c r="M1705" i="2"/>
  <c r="N1705" i="2" s="1"/>
  <c r="K1706" i="2"/>
  <c r="G1706" i="2"/>
  <c r="L1705" i="2"/>
  <c r="H1705" i="2"/>
  <c r="Y1708" i="4" l="1"/>
  <c r="I1707" i="3"/>
  <c r="J1706" i="3"/>
  <c r="G1707" i="3"/>
  <c r="H1706" i="3"/>
  <c r="K1707" i="3"/>
  <c r="K1707" i="2"/>
  <c r="J1706" i="2"/>
  <c r="I1707" i="2"/>
  <c r="G1707" i="2"/>
  <c r="L1706" i="2"/>
  <c r="M1706" i="2" s="1"/>
  <c r="N1706" i="2" s="1"/>
  <c r="H1706" i="2"/>
  <c r="Y1709" i="4" l="1"/>
  <c r="K1708" i="3"/>
  <c r="G1708" i="3"/>
  <c r="H1707" i="3"/>
  <c r="I1708" i="3"/>
  <c r="J1707" i="3"/>
  <c r="G1708" i="2"/>
  <c r="L1707" i="2"/>
  <c r="H1707" i="2"/>
  <c r="J1707" i="2"/>
  <c r="I1708" i="2"/>
  <c r="M1707" i="2"/>
  <c r="N1707" i="2" s="1"/>
  <c r="K1708" i="2"/>
  <c r="Y1710" i="4" l="1"/>
  <c r="I1709" i="3"/>
  <c r="J1708" i="3"/>
  <c r="G1709" i="3"/>
  <c r="H1708" i="3"/>
  <c r="K1709" i="3"/>
  <c r="J1708" i="2"/>
  <c r="I1709" i="2"/>
  <c r="K1709" i="2"/>
  <c r="M1708" i="2"/>
  <c r="N1708" i="2" s="1"/>
  <c r="H1708" i="2"/>
  <c r="G1709" i="2"/>
  <c r="L1708" i="2"/>
  <c r="Y1711" i="4" l="1"/>
  <c r="G1710" i="3"/>
  <c r="H1709" i="3"/>
  <c r="K1710" i="3"/>
  <c r="I1710" i="3"/>
  <c r="J1709" i="3"/>
  <c r="K1710" i="2"/>
  <c r="J1709" i="2"/>
  <c r="I1710" i="2"/>
  <c r="H1709" i="2"/>
  <c r="L1709" i="2"/>
  <c r="G1710" i="2"/>
  <c r="Y1712" i="4" l="1"/>
  <c r="K1711" i="3"/>
  <c r="J1710" i="3"/>
  <c r="I1711" i="3"/>
  <c r="H1710" i="3"/>
  <c r="G1711" i="3"/>
  <c r="I1711" i="2"/>
  <c r="J1710" i="2"/>
  <c r="K1711" i="2"/>
  <c r="M1710" i="2"/>
  <c r="N1710" i="2" s="1"/>
  <c r="H1710" i="2"/>
  <c r="G1711" i="2"/>
  <c r="L1710" i="2"/>
  <c r="M1709" i="2"/>
  <c r="N1709" i="2" s="1"/>
  <c r="Y1713" i="4" l="1"/>
  <c r="J1711" i="3"/>
  <c r="I1712" i="3"/>
  <c r="G1712" i="3"/>
  <c r="H1711" i="3"/>
  <c r="K1712" i="3"/>
  <c r="I1712" i="2"/>
  <c r="J1711" i="2"/>
  <c r="G1712" i="2"/>
  <c r="L1711" i="2"/>
  <c r="H1711" i="2"/>
  <c r="M1711" i="2"/>
  <c r="N1711" i="2" s="1"/>
  <c r="K1712" i="2"/>
  <c r="Y1714" i="4" l="1"/>
  <c r="K1713" i="3"/>
  <c r="I1713" i="3"/>
  <c r="J1712" i="3"/>
  <c r="H1712" i="3"/>
  <c r="G1713" i="3"/>
  <c r="G1713" i="2"/>
  <c r="L1712" i="2"/>
  <c r="H1712" i="2"/>
  <c r="I1713" i="2"/>
  <c r="J1712" i="2"/>
  <c r="K1713" i="2"/>
  <c r="Y1715" i="4" l="1"/>
  <c r="J1713" i="3"/>
  <c r="I1714" i="3"/>
  <c r="G1714" i="3"/>
  <c r="H1713" i="3"/>
  <c r="K1714" i="3"/>
  <c r="M1713" i="2"/>
  <c r="N1713" i="2" s="1"/>
  <c r="K1714" i="2"/>
  <c r="J1713" i="2"/>
  <c r="I1714" i="2"/>
  <c r="G1714" i="2"/>
  <c r="L1713" i="2"/>
  <c r="H1713" i="2"/>
  <c r="M1712" i="2"/>
  <c r="N1712" i="2" s="1"/>
  <c r="Y1716" i="4" l="1"/>
  <c r="K1715" i="3"/>
  <c r="I1715" i="3"/>
  <c r="J1714" i="3"/>
  <c r="H1714" i="3"/>
  <c r="G1715" i="3"/>
  <c r="J1714" i="2"/>
  <c r="I1715" i="2"/>
  <c r="G1715" i="2"/>
  <c r="L1714" i="2"/>
  <c r="H1714" i="2"/>
  <c r="K1715" i="2"/>
  <c r="Y1717" i="4" l="1"/>
  <c r="G1716" i="3"/>
  <c r="H1715" i="3"/>
  <c r="J1715" i="3"/>
  <c r="I1716" i="3"/>
  <c r="K1716" i="3"/>
  <c r="M1715" i="2"/>
  <c r="N1715" i="2" s="1"/>
  <c r="K1716" i="2"/>
  <c r="L1715" i="2"/>
  <c r="H1715" i="2"/>
  <c r="G1716" i="2"/>
  <c r="J1715" i="2"/>
  <c r="I1716" i="2"/>
  <c r="M1714" i="2"/>
  <c r="N1714" i="2" s="1"/>
  <c r="Y1718" i="4" l="1"/>
  <c r="K1717" i="3"/>
  <c r="I1717" i="3"/>
  <c r="J1716" i="3"/>
  <c r="H1716" i="3"/>
  <c r="G1717" i="3"/>
  <c r="J1716" i="2"/>
  <c r="I1717" i="2"/>
  <c r="H1716" i="2"/>
  <c r="G1717" i="2"/>
  <c r="L1716" i="2"/>
  <c r="K1717" i="2"/>
  <c r="Y1719" i="4" l="1"/>
  <c r="G1718" i="3"/>
  <c r="H1717" i="3"/>
  <c r="J1717" i="3"/>
  <c r="I1718" i="3"/>
  <c r="K1718" i="3"/>
  <c r="K1718" i="2"/>
  <c r="H1717" i="2"/>
  <c r="G1718" i="2"/>
  <c r="L1717" i="2"/>
  <c r="I1718" i="2"/>
  <c r="J1717" i="2"/>
  <c r="M1716" i="2"/>
  <c r="N1716" i="2" s="1"/>
  <c r="Y1720" i="4" l="1"/>
  <c r="K1719" i="3"/>
  <c r="H1718" i="3"/>
  <c r="G1719" i="3"/>
  <c r="I1719" i="3"/>
  <c r="J1718" i="3"/>
  <c r="I1719" i="2"/>
  <c r="J1718" i="2"/>
  <c r="K1719" i="2"/>
  <c r="M1718" i="2"/>
  <c r="N1718" i="2" s="1"/>
  <c r="H1718" i="2"/>
  <c r="G1719" i="2"/>
  <c r="L1718" i="2"/>
  <c r="M1717" i="2"/>
  <c r="N1717" i="2" s="1"/>
  <c r="Y1721" i="4" l="1"/>
  <c r="G1720" i="3"/>
  <c r="H1719" i="3"/>
  <c r="I1720" i="3"/>
  <c r="J1719" i="3"/>
  <c r="K1720" i="3"/>
  <c r="K1720" i="2"/>
  <c r="M1719" i="2"/>
  <c r="J1719" i="2"/>
  <c r="I1720" i="2"/>
  <c r="N1719" i="2"/>
  <c r="G1720" i="2"/>
  <c r="L1719" i="2"/>
  <c r="H1719" i="2"/>
  <c r="Y1722" i="4" l="1"/>
  <c r="I1721" i="3"/>
  <c r="J1720" i="3"/>
  <c r="H1720" i="3"/>
  <c r="G1721" i="3"/>
  <c r="K1721" i="3"/>
  <c r="G1721" i="2"/>
  <c r="L1720" i="2"/>
  <c r="H1720" i="2"/>
  <c r="M1720" i="2"/>
  <c r="K1721" i="2"/>
  <c r="I1721" i="2"/>
  <c r="N1720" i="2"/>
  <c r="J1720" i="2"/>
  <c r="Y1723" i="4" l="1"/>
  <c r="G1722" i="3"/>
  <c r="H1721" i="3"/>
  <c r="K1722" i="3"/>
  <c r="I1722" i="3"/>
  <c r="J1721" i="3"/>
  <c r="K1722" i="2"/>
  <c r="I1722" i="2"/>
  <c r="J1721" i="2"/>
  <c r="H1721" i="2"/>
  <c r="G1722" i="2"/>
  <c r="L1721" i="2"/>
  <c r="M1721" i="2" s="1"/>
  <c r="N1721" i="2" s="1"/>
  <c r="Y1724" i="4" l="1"/>
  <c r="I1723" i="3"/>
  <c r="J1722" i="3"/>
  <c r="H1722" i="3"/>
  <c r="G1723" i="3"/>
  <c r="K1723" i="3"/>
  <c r="G1723" i="2"/>
  <c r="L1722" i="2"/>
  <c r="H1722" i="2"/>
  <c r="J1722" i="2"/>
  <c r="I1723" i="2"/>
  <c r="K1723" i="2"/>
  <c r="Y1725" i="4" l="1"/>
  <c r="K1724" i="3"/>
  <c r="I1724" i="3"/>
  <c r="J1723" i="3"/>
  <c r="G1724" i="3"/>
  <c r="H1723" i="3"/>
  <c r="K1724" i="2"/>
  <c r="I1724" i="2"/>
  <c r="J1723" i="2"/>
  <c r="M1722" i="2"/>
  <c r="N1722" i="2" s="1"/>
  <c r="G1724" i="2"/>
  <c r="L1723" i="2"/>
  <c r="H1723" i="2"/>
  <c r="Y1726" i="4" l="1"/>
  <c r="H1724" i="3"/>
  <c r="G1725" i="3"/>
  <c r="I1725" i="3"/>
  <c r="J1724" i="3"/>
  <c r="K1725" i="3"/>
  <c r="H1724" i="2"/>
  <c r="G1725" i="2"/>
  <c r="L1724" i="2"/>
  <c r="J1724" i="2"/>
  <c r="I1725" i="2"/>
  <c r="K1725" i="2"/>
  <c r="M1723" i="2"/>
  <c r="N1723" i="2" s="1"/>
  <c r="Y1727" i="4" l="1"/>
  <c r="K1726" i="3"/>
  <c r="G1726" i="3"/>
  <c r="H1725" i="3"/>
  <c r="I1726" i="3"/>
  <c r="J1725" i="3"/>
  <c r="G1726" i="2"/>
  <c r="L1725" i="2"/>
  <c r="H1725" i="2"/>
  <c r="M1725" i="2"/>
  <c r="N1725" i="2" s="1"/>
  <c r="K1726" i="2"/>
  <c r="J1725" i="2"/>
  <c r="I1726" i="2"/>
  <c r="M1724" i="2"/>
  <c r="N1724" i="2" s="1"/>
  <c r="Y1728" i="4" l="1"/>
  <c r="I1727" i="3"/>
  <c r="J1726" i="3"/>
  <c r="K1727" i="3"/>
  <c r="H1726" i="3"/>
  <c r="G1727" i="3"/>
  <c r="K1727" i="2"/>
  <c r="H1726" i="2"/>
  <c r="G1727" i="2"/>
  <c r="L1726" i="2"/>
  <c r="I1727" i="2"/>
  <c r="J1726" i="2"/>
  <c r="Y1729" i="4" l="1"/>
  <c r="G1728" i="3"/>
  <c r="H1727" i="3"/>
  <c r="I1728" i="3"/>
  <c r="J1727" i="3"/>
  <c r="K1728" i="3"/>
  <c r="M1726" i="2"/>
  <c r="N1726" i="2" s="1"/>
  <c r="H1727" i="2"/>
  <c r="G1728" i="2"/>
  <c r="L1727" i="2"/>
  <c r="K1728" i="2"/>
  <c r="M1727" i="2"/>
  <c r="N1727" i="2" s="1"/>
  <c r="J1727" i="2"/>
  <c r="I1728" i="2"/>
  <c r="Y1730" i="4" l="1"/>
  <c r="I1729" i="3"/>
  <c r="J1728" i="3"/>
  <c r="K1729" i="3"/>
  <c r="H1728" i="3"/>
  <c r="G1729" i="3"/>
  <c r="G1729" i="2"/>
  <c r="L1728" i="2"/>
  <c r="H1728" i="2"/>
  <c r="M1728" i="2"/>
  <c r="N1728" i="2" s="1"/>
  <c r="K1729" i="2"/>
  <c r="I1729" i="2"/>
  <c r="J1728" i="2"/>
  <c r="Y1731" i="4" l="1"/>
  <c r="K1730" i="3"/>
  <c r="G1730" i="3"/>
  <c r="H1729" i="3"/>
  <c r="I1730" i="3"/>
  <c r="J1729" i="3"/>
  <c r="K1730" i="2"/>
  <c r="I1730" i="2"/>
  <c r="J1729" i="2"/>
  <c r="H1729" i="2"/>
  <c r="G1730" i="2"/>
  <c r="L1729" i="2"/>
  <c r="M1729" i="2" s="1"/>
  <c r="N1729" i="2" s="1"/>
  <c r="Y1732" i="4" l="1"/>
  <c r="I1731" i="3"/>
  <c r="J1730" i="3"/>
  <c r="K1731" i="3"/>
  <c r="H1730" i="3"/>
  <c r="G1731" i="3"/>
  <c r="J1730" i="2"/>
  <c r="I1731" i="2"/>
  <c r="G1731" i="2"/>
  <c r="L1730" i="2"/>
  <c r="H1730" i="2"/>
  <c r="K1731" i="2"/>
  <c r="Y1733" i="4" l="1"/>
  <c r="K1732" i="3"/>
  <c r="G1732" i="3"/>
  <c r="H1731" i="3"/>
  <c r="I1732" i="3"/>
  <c r="J1731" i="3"/>
  <c r="K1732" i="2"/>
  <c r="I1732" i="2"/>
  <c r="J1731" i="2"/>
  <c r="G1732" i="2"/>
  <c r="L1731" i="2"/>
  <c r="H1731" i="2"/>
  <c r="M1730" i="2"/>
  <c r="N1730" i="2" s="1"/>
  <c r="Y1734" i="4" l="1"/>
  <c r="I1733" i="3"/>
  <c r="J1732" i="3"/>
  <c r="K1733" i="3"/>
  <c r="H1732" i="3"/>
  <c r="G1733" i="3"/>
  <c r="K1733" i="2"/>
  <c r="H1732" i="2"/>
  <c r="G1733" i="2"/>
  <c r="L1732" i="2"/>
  <c r="J1732" i="2"/>
  <c r="I1733" i="2"/>
  <c r="M1731" i="2"/>
  <c r="N1731" i="2" s="1"/>
  <c r="Y1735" i="4" l="1"/>
  <c r="K1734" i="3"/>
  <c r="G1734" i="3"/>
  <c r="H1733" i="3"/>
  <c r="I1734" i="3"/>
  <c r="J1733" i="3"/>
  <c r="M1732" i="2"/>
  <c r="N1732" i="2" s="1"/>
  <c r="G1734" i="2"/>
  <c r="L1733" i="2"/>
  <c r="H1733" i="2"/>
  <c r="M1733" i="2"/>
  <c r="N1733" i="2" s="1"/>
  <c r="K1734" i="2"/>
  <c r="J1733" i="2"/>
  <c r="I1734" i="2"/>
  <c r="Y1736" i="4" l="1"/>
  <c r="H1734" i="3"/>
  <c r="G1735" i="3"/>
  <c r="I1735" i="3"/>
  <c r="J1734" i="3"/>
  <c r="K1735" i="3"/>
  <c r="H1734" i="2"/>
  <c r="L1734" i="2"/>
  <c r="G1735" i="2"/>
  <c r="I1735" i="2"/>
  <c r="J1734" i="2"/>
  <c r="K1735" i="2"/>
  <c r="Y1737" i="4" l="1"/>
  <c r="K1736" i="3"/>
  <c r="G1736" i="3"/>
  <c r="H1735" i="3"/>
  <c r="I1736" i="3"/>
  <c r="J1735" i="3"/>
  <c r="I1736" i="2"/>
  <c r="J1735" i="2"/>
  <c r="M1734" i="2"/>
  <c r="N1734" i="2" s="1"/>
  <c r="L1735" i="2"/>
  <c r="G1736" i="2"/>
  <c r="H1735" i="2"/>
  <c r="K1736" i="2"/>
  <c r="Y1738" i="4" l="1"/>
  <c r="I1737" i="3"/>
  <c r="J1736" i="3"/>
  <c r="K1737" i="3"/>
  <c r="H1736" i="3"/>
  <c r="G1737" i="3"/>
  <c r="M1735" i="2"/>
  <c r="N1735" i="2" s="1"/>
  <c r="I1737" i="2"/>
  <c r="J1736" i="2"/>
  <c r="G1737" i="2"/>
  <c r="L1736" i="2"/>
  <c r="H1736" i="2"/>
  <c r="K1737" i="2"/>
  <c r="Y1739" i="4" l="1"/>
  <c r="G1738" i="3"/>
  <c r="H1737" i="3"/>
  <c r="I1738" i="3"/>
  <c r="J1737" i="3"/>
  <c r="K1738" i="3"/>
  <c r="G1738" i="2"/>
  <c r="H1737" i="2"/>
  <c r="L1737" i="2"/>
  <c r="K1738" i="2"/>
  <c r="M1737" i="2"/>
  <c r="N1737" i="2" s="1"/>
  <c r="M1736" i="2"/>
  <c r="N1736" i="2" s="1"/>
  <c r="J1737" i="2"/>
  <c r="I1738" i="2"/>
  <c r="Y1740" i="4" l="1"/>
  <c r="I1739" i="3"/>
  <c r="J1738" i="3"/>
  <c r="K1739" i="3"/>
  <c r="H1738" i="3"/>
  <c r="G1739" i="3"/>
  <c r="K1739" i="2"/>
  <c r="G1739" i="2"/>
  <c r="L1738" i="2"/>
  <c r="M1738" i="2" s="1"/>
  <c r="N1738" i="2" s="1"/>
  <c r="H1738" i="2"/>
  <c r="J1738" i="2"/>
  <c r="I1739" i="2"/>
  <c r="Y1741" i="4" l="1"/>
  <c r="K1740" i="3"/>
  <c r="G1740" i="3"/>
  <c r="H1739" i="3"/>
  <c r="I1740" i="3"/>
  <c r="J1739" i="3"/>
  <c r="I1740" i="2"/>
  <c r="J1739" i="2"/>
  <c r="K1740" i="2"/>
  <c r="L1739" i="2"/>
  <c r="G1740" i="2"/>
  <c r="H1739" i="2"/>
  <c r="Y1742" i="4" l="1"/>
  <c r="I1741" i="3"/>
  <c r="J1740" i="3"/>
  <c r="K1741" i="3"/>
  <c r="H1740" i="3"/>
  <c r="G1741" i="3"/>
  <c r="H1740" i="2"/>
  <c r="L1740" i="2"/>
  <c r="G1741" i="2"/>
  <c r="J1740" i="2"/>
  <c r="I1741" i="2"/>
  <c r="K1741" i="2"/>
  <c r="M1739" i="2"/>
  <c r="N1739" i="2" s="1"/>
  <c r="Y1743" i="4" l="1"/>
  <c r="G1742" i="3"/>
  <c r="H1741" i="3"/>
  <c r="I1742" i="3"/>
  <c r="J1741" i="3"/>
  <c r="K1742" i="3"/>
  <c r="K1742" i="2"/>
  <c r="G1742" i="2"/>
  <c r="H1741" i="2"/>
  <c r="L1741" i="2"/>
  <c r="M1741" i="2" s="1"/>
  <c r="N1741" i="2" s="1"/>
  <c r="J1741" i="2"/>
  <c r="I1742" i="2"/>
  <c r="M1740" i="2"/>
  <c r="N1740" i="2" s="1"/>
  <c r="Y1744" i="4" l="1"/>
  <c r="K1743" i="3"/>
  <c r="I1743" i="3"/>
  <c r="J1742" i="3"/>
  <c r="G1743" i="3"/>
  <c r="H1742" i="3"/>
  <c r="H1742" i="2"/>
  <c r="G1743" i="2"/>
  <c r="L1742" i="2"/>
  <c r="K1743" i="2"/>
  <c r="J1742" i="2"/>
  <c r="I1743" i="2"/>
  <c r="Y1745" i="4" l="1"/>
  <c r="I1744" i="3"/>
  <c r="J1743" i="3"/>
  <c r="G1744" i="3"/>
  <c r="H1743" i="3"/>
  <c r="K1744" i="3"/>
  <c r="L1743" i="2"/>
  <c r="G1744" i="2"/>
  <c r="H1743" i="2"/>
  <c r="M1742" i="2"/>
  <c r="N1742" i="2" s="1"/>
  <c r="M1743" i="2"/>
  <c r="K1744" i="2"/>
  <c r="N1743" i="2"/>
  <c r="I1744" i="2"/>
  <c r="J1743" i="2"/>
  <c r="Y1746" i="4" l="1"/>
  <c r="G1745" i="3"/>
  <c r="H1744" i="3"/>
  <c r="J1744" i="3"/>
  <c r="I1745" i="3"/>
  <c r="K1745" i="3"/>
  <c r="H1744" i="2"/>
  <c r="G1745" i="2"/>
  <c r="L1744" i="2"/>
  <c r="K1745" i="2"/>
  <c r="M1744" i="2"/>
  <c r="N1744" i="2" s="1"/>
  <c r="I1745" i="2"/>
  <c r="J1744" i="2"/>
  <c r="Y1747" i="4" l="1"/>
  <c r="I1746" i="3"/>
  <c r="J1745" i="3"/>
  <c r="K1746" i="3"/>
  <c r="H1745" i="3"/>
  <c r="G1746" i="3"/>
  <c r="K1746" i="2"/>
  <c r="L1745" i="2"/>
  <c r="G1746" i="2"/>
  <c r="H1745" i="2"/>
  <c r="I1746" i="2"/>
  <c r="J1745" i="2"/>
  <c r="Y1748" i="4" l="1"/>
  <c r="K1747" i="3"/>
  <c r="G1747" i="3"/>
  <c r="H1746" i="3"/>
  <c r="I1747" i="3"/>
  <c r="J1746" i="3"/>
  <c r="I1747" i="2"/>
  <c r="J1746" i="2"/>
  <c r="G1747" i="2"/>
  <c r="L1746" i="2"/>
  <c r="H1746" i="2"/>
  <c r="M1745" i="2"/>
  <c r="N1745" i="2" s="1"/>
  <c r="K1747" i="2"/>
  <c r="Y1749" i="4" l="1"/>
  <c r="H1747" i="3"/>
  <c r="G1748" i="3"/>
  <c r="I1748" i="3"/>
  <c r="J1747" i="3"/>
  <c r="K1748" i="3"/>
  <c r="L1747" i="2"/>
  <c r="G1748" i="2"/>
  <c r="H1747" i="2"/>
  <c r="M1747" i="2"/>
  <c r="K1748" i="2"/>
  <c r="N1747" i="2"/>
  <c r="I1748" i="2"/>
  <c r="J1747" i="2"/>
  <c r="M1746" i="2"/>
  <c r="N1746" i="2" s="1"/>
  <c r="Y1750" i="4" l="1"/>
  <c r="J1748" i="3"/>
  <c r="I1749" i="3"/>
  <c r="G1749" i="3"/>
  <c r="H1748" i="3"/>
  <c r="K1749" i="3"/>
  <c r="K1749" i="2"/>
  <c r="G1749" i="2"/>
  <c r="L1748" i="2"/>
  <c r="H1748" i="2"/>
  <c r="J1748" i="2"/>
  <c r="I1749" i="2"/>
  <c r="Y1751" i="4" l="1"/>
  <c r="K1750" i="3"/>
  <c r="I1750" i="3"/>
  <c r="J1749" i="3"/>
  <c r="H1749" i="3"/>
  <c r="G1750" i="3"/>
  <c r="K1750" i="2"/>
  <c r="I1750" i="2"/>
  <c r="J1749" i="2"/>
  <c r="L1749" i="2"/>
  <c r="G1750" i="2"/>
  <c r="H1749" i="2"/>
  <c r="M1748" i="2"/>
  <c r="N1748" i="2" s="1"/>
  <c r="Y1752" i="4" l="1"/>
  <c r="G1751" i="3"/>
  <c r="H1750" i="3"/>
  <c r="I1751" i="3"/>
  <c r="J1750" i="3"/>
  <c r="K1751" i="3"/>
  <c r="H1750" i="2"/>
  <c r="L1750" i="2"/>
  <c r="G1751" i="2"/>
  <c r="K1751" i="2"/>
  <c r="M1750" i="2"/>
  <c r="N1750" i="2" s="1"/>
  <c r="J1750" i="2"/>
  <c r="I1751" i="2"/>
  <c r="M1749" i="2"/>
  <c r="N1749" i="2" s="1"/>
  <c r="Y1753" i="4" l="1"/>
  <c r="I1752" i="3"/>
  <c r="J1751" i="3"/>
  <c r="H1751" i="3"/>
  <c r="G1752" i="3"/>
  <c r="K1752" i="3"/>
  <c r="L1751" i="2"/>
  <c r="H1751" i="2"/>
  <c r="G1752" i="2"/>
  <c r="M1751" i="2"/>
  <c r="N1751" i="2" s="1"/>
  <c r="K1752" i="2"/>
  <c r="J1751" i="2"/>
  <c r="I1752" i="2"/>
  <c r="Y1754" i="4" l="1"/>
  <c r="K1753" i="3"/>
  <c r="G1753" i="3"/>
  <c r="H1752" i="3"/>
  <c r="J1752" i="3"/>
  <c r="I1753" i="3"/>
  <c r="H1752" i="2"/>
  <c r="G1753" i="2"/>
  <c r="L1752" i="2"/>
  <c r="K1753" i="2"/>
  <c r="M1752" i="2"/>
  <c r="N1752" i="2" s="1"/>
  <c r="J1752" i="2"/>
  <c r="I1753" i="2"/>
  <c r="Y1755" i="4" l="1"/>
  <c r="H1753" i="3"/>
  <c r="G1754" i="3"/>
  <c r="I1754" i="3"/>
  <c r="J1753" i="3"/>
  <c r="K1754" i="3"/>
  <c r="J1753" i="2"/>
  <c r="I1754" i="2"/>
  <c r="H1753" i="2"/>
  <c r="G1754" i="2"/>
  <c r="L1753" i="2"/>
  <c r="M1753" i="2"/>
  <c r="N1753" i="2" s="1"/>
  <c r="K1754" i="2"/>
  <c r="Y1756" i="4" l="1"/>
  <c r="I1755" i="3"/>
  <c r="J1754" i="3"/>
  <c r="G1755" i="3"/>
  <c r="H1754" i="3"/>
  <c r="K1755" i="3"/>
  <c r="H1754" i="2"/>
  <c r="G1755" i="2"/>
  <c r="L1754" i="2"/>
  <c r="I1755" i="2"/>
  <c r="J1754" i="2"/>
  <c r="K1755" i="2"/>
  <c r="Y1757" i="4" l="1"/>
  <c r="H1755" i="3"/>
  <c r="G1756" i="3"/>
  <c r="K1756" i="3"/>
  <c r="I1756" i="3"/>
  <c r="J1755" i="3"/>
  <c r="K1756" i="2"/>
  <c r="L1755" i="2"/>
  <c r="H1755" i="2"/>
  <c r="G1756" i="2"/>
  <c r="I1756" i="2"/>
  <c r="J1755" i="2"/>
  <c r="M1754" i="2"/>
  <c r="N1754" i="2" s="1"/>
  <c r="Y1758" i="4" l="1"/>
  <c r="K1757" i="3"/>
  <c r="J1756" i="3"/>
  <c r="I1757" i="3"/>
  <c r="G1757" i="3"/>
  <c r="H1756" i="3"/>
  <c r="I1757" i="2"/>
  <c r="J1756" i="2"/>
  <c r="K1757" i="2"/>
  <c r="M1756" i="2"/>
  <c r="N1756" i="2" s="1"/>
  <c r="G1757" i="2"/>
  <c r="L1756" i="2"/>
  <c r="H1756" i="2"/>
  <c r="M1755" i="2"/>
  <c r="N1755" i="2" s="1"/>
  <c r="Y1759" i="4" l="1"/>
  <c r="I1758" i="3"/>
  <c r="J1757" i="3"/>
  <c r="H1757" i="3"/>
  <c r="G1758" i="3"/>
  <c r="K1758" i="3"/>
  <c r="K1758" i="2"/>
  <c r="J1757" i="2"/>
  <c r="I1758" i="2"/>
  <c r="G1758" i="2"/>
  <c r="L1757" i="2"/>
  <c r="H1757" i="2"/>
  <c r="Y1760" i="4" l="1"/>
  <c r="K1759" i="3"/>
  <c r="G1759" i="3"/>
  <c r="H1758" i="3"/>
  <c r="I1759" i="3"/>
  <c r="J1758" i="3"/>
  <c r="G1759" i="2"/>
  <c r="L1758" i="2"/>
  <c r="H1758" i="2"/>
  <c r="K1759" i="2"/>
  <c r="M1758" i="2"/>
  <c r="N1758" i="2" s="1"/>
  <c r="M1757" i="2"/>
  <c r="N1757" i="2" s="1"/>
  <c r="J1758" i="2"/>
  <c r="I1759" i="2"/>
  <c r="Y1761" i="4" l="1"/>
  <c r="H1759" i="3"/>
  <c r="G1760" i="3"/>
  <c r="I1760" i="3"/>
  <c r="J1759" i="3"/>
  <c r="K1760" i="3"/>
  <c r="M1759" i="2"/>
  <c r="K1760" i="2"/>
  <c r="I1760" i="2"/>
  <c r="J1759" i="2"/>
  <c r="N1759" i="2"/>
  <c r="G1760" i="2"/>
  <c r="L1759" i="2"/>
  <c r="H1759" i="2"/>
  <c r="Y1762" i="4" l="1"/>
  <c r="J1760" i="3"/>
  <c r="I1761" i="3"/>
  <c r="G1761" i="3"/>
  <c r="H1760" i="3"/>
  <c r="K1761" i="3"/>
  <c r="J1760" i="2"/>
  <c r="I1761" i="2"/>
  <c r="H1760" i="2"/>
  <c r="G1761" i="2"/>
  <c r="L1760" i="2"/>
  <c r="K1761" i="2"/>
  <c r="M1760" i="2"/>
  <c r="N1760" i="2" s="1"/>
  <c r="Y1763" i="4" l="1"/>
  <c r="K1762" i="3"/>
  <c r="I1762" i="3"/>
  <c r="J1761" i="3"/>
  <c r="H1761" i="3"/>
  <c r="G1762" i="3"/>
  <c r="G1762" i="2"/>
  <c r="L1761" i="2"/>
  <c r="H1761" i="2"/>
  <c r="I1762" i="2"/>
  <c r="J1761" i="2"/>
  <c r="M1761" i="2"/>
  <c r="N1761" i="2" s="1"/>
  <c r="K1762" i="2"/>
  <c r="Y1764" i="4" l="1"/>
  <c r="G1763" i="3"/>
  <c r="H1762" i="3"/>
  <c r="I1763" i="3"/>
  <c r="J1762" i="3"/>
  <c r="K1763" i="3"/>
  <c r="I1763" i="2"/>
  <c r="J1762" i="2"/>
  <c r="H1762" i="2"/>
  <c r="G1763" i="2"/>
  <c r="L1762" i="2"/>
  <c r="K1763" i="2"/>
  <c r="Y1765" i="4" l="1"/>
  <c r="I1764" i="3"/>
  <c r="J1763" i="3"/>
  <c r="K1764" i="3"/>
  <c r="H1763" i="3"/>
  <c r="G1764" i="3"/>
  <c r="G1764" i="2"/>
  <c r="L1763" i="2"/>
  <c r="H1763" i="2"/>
  <c r="K1764" i="2"/>
  <c r="M1763" i="2"/>
  <c r="J1763" i="2"/>
  <c r="I1764" i="2"/>
  <c r="N1763" i="2"/>
  <c r="M1762" i="2"/>
  <c r="N1762" i="2" s="1"/>
  <c r="Y1766" i="4" l="1"/>
  <c r="K1765" i="3"/>
  <c r="G1765" i="3"/>
  <c r="H1764" i="3"/>
  <c r="J1764" i="3"/>
  <c r="I1765" i="3"/>
  <c r="I1765" i="2"/>
  <c r="J1764" i="2"/>
  <c r="M1764" i="2"/>
  <c r="N1764" i="2" s="1"/>
  <c r="K1765" i="2"/>
  <c r="G1765" i="2"/>
  <c r="L1764" i="2"/>
  <c r="H1764" i="2"/>
  <c r="Y1767" i="4" l="1"/>
  <c r="I1766" i="3"/>
  <c r="J1765" i="3"/>
  <c r="H1765" i="3"/>
  <c r="G1766" i="3"/>
  <c r="K1766" i="3"/>
  <c r="K1766" i="2"/>
  <c r="H1765" i="2"/>
  <c r="G1766" i="2"/>
  <c r="L1765" i="2"/>
  <c r="I1766" i="2"/>
  <c r="J1765" i="2"/>
  <c r="Y1768" i="4" l="1"/>
  <c r="K1767" i="3"/>
  <c r="G1767" i="3"/>
  <c r="H1766" i="3"/>
  <c r="I1767" i="3"/>
  <c r="J1766" i="3"/>
  <c r="M1765" i="2"/>
  <c r="N1765" i="2" s="1"/>
  <c r="J1766" i="2"/>
  <c r="I1767" i="2"/>
  <c r="G1767" i="2"/>
  <c r="L1766" i="2"/>
  <c r="H1766" i="2"/>
  <c r="K1767" i="2"/>
  <c r="Y1769" i="4" l="1"/>
  <c r="H1767" i="3"/>
  <c r="G1768" i="3"/>
  <c r="I1768" i="3"/>
  <c r="J1767" i="3"/>
  <c r="K1768" i="3"/>
  <c r="G1768" i="2"/>
  <c r="L1767" i="2"/>
  <c r="H1767" i="2"/>
  <c r="I1768" i="2"/>
  <c r="J1767" i="2"/>
  <c r="M1766" i="2"/>
  <c r="N1766" i="2" s="1"/>
  <c r="K1768" i="2"/>
  <c r="Y1770" i="4" l="1"/>
  <c r="J1768" i="3"/>
  <c r="I1769" i="3"/>
  <c r="G1769" i="3"/>
  <c r="H1768" i="3"/>
  <c r="K1769" i="3"/>
  <c r="J1768" i="2"/>
  <c r="I1769" i="2"/>
  <c r="M1767" i="2"/>
  <c r="N1767" i="2" s="1"/>
  <c r="H1768" i="2"/>
  <c r="G1769" i="2"/>
  <c r="L1768" i="2"/>
  <c r="K1769" i="2"/>
  <c r="Y1771" i="4" l="1"/>
  <c r="K1770" i="3"/>
  <c r="I1770" i="3"/>
  <c r="J1769" i="3"/>
  <c r="H1769" i="3"/>
  <c r="G1770" i="3"/>
  <c r="G1770" i="2"/>
  <c r="L1769" i="2"/>
  <c r="H1769" i="2"/>
  <c r="M1768" i="2"/>
  <c r="N1768" i="2" s="1"/>
  <c r="J1769" i="2"/>
  <c r="I1770" i="2"/>
  <c r="K1770" i="2"/>
  <c r="Y1772" i="4" l="1"/>
  <c r="G1771" i="3"/>
  <c r="H1770" i="3"/>
  <c r="I1771" i="3"/>
  <c r="J1770" i="3"/>
  <c r="K1771" i="3"/>
  <c r="H1770" i="2"/>
  <c r="G1771" i="2"/>
  <c r="L1770" i="2"/>
  <c r="I1771" i="2"/>
  <c r="J1770" i="2"/>
  <c r="M1769" i="2"/>
  <c r="N1769" i="2" s="1"/>
  <c r="K1771" i="2"/>
  <c r="Y1773" i="4" l="1"/>
  <c r="I1772" i="3"/>
  <c r="J1771" i="3"/>
  <c r="K1772" i="3"/>
  <c r="H1771" i="3"/>
  <c r="G1772" i="3"/>
  <c r="H1771" i="2"/>
  <c r="L1771" i="2"/>
  <c r="G1772" i="2"/>
  <c r="K1772" i="2"/>
  <c r="M1771" i="2"/>
  <c r="N1771" i="2" s="1"/>
  <c r="J1771" i="2"/>
  <c r="I1772" i="2"/>
  <c r="M1770" i="2"/>
  <c r="N1770" i="2" s="1"/>
  <c r="Y1774" i="4" l="1"/>
  <c r="K1773" i="3"/>
  <c r="G1773" i="3"/>
  <c r="H1772" i="3"/>
  <c r="I1773" i="3"/>
  <c r="J1772" i="3"/>
  <c r="I1773" i="2"/>
  <c r="J1772" i="2"/>
  <c r="G1773" i="2"/>
  <c r="L1772" i="2"/>
  <c r="H1772" i="2"/>
  <c r="K1773" i="2"/>
  <c r="Y1775" i="4" l="1"/>
  <c r="I1774" i="3"/>
  <c r="J1773" i="3"/>
  <c r="K1774" i="3"/>
  <c r="H1773" i="3"/>
  <c r="G1774" i="3"/>
  <c r="H1773" i="2"/>
  <c r="G1774" i="2"/>
  <c r="L1773" i="2"/>
  <c r="K1774" i="2"/>
  <c r="M1773" i="2"/>
  <c r="I1774" i="2"/>
  <c r="N1773" i="2"/>
  <c r="J1773" i="2"/>
  <c r="M1772" i="2"/>
  <c r="N1772" i="2" s="1"/>
  <c r="Y1776" i="4" l="1"/>
  <c r="K1775" i="3"/>
  <c r="I1775" i="3"/>
  <c r="J1774" i="3"/>
  <c r="G1775" i="3"/>
  <c r="H1774" i="3"/>
  <c r="G1775" i="2"/>
  <c r="L1774" i="2"/>
  <c r="H1774" i="2"/>
  <c r="J1774" i="2"/>
  <c r="I1775" i="2"/>
  <c r="K1775" i="2"/>
  <c r="Y1777" i="4" l="1"/>
  <c r="I1776" i="3"/>
  <c r="J1775" i="3"/>
  <c r="H1775" i="3"/>
  <c r="G1776" i="3"/>
  <c r="K1776" i="3"/>
  <c r="K1776" i="2"/>
  <c r="G1776" i="2"/>
  <c r="L1775" i="2"/>
  <c r="H1775" i="2"/>
  <c r="I1776" i="2"/>
  <c r="J1775" i="2"/>
  <c r="M1774" i="2"/>
  <c r="N1774" i="2" s="1"/>
  <c r="Y1778" i="4" l="1"/>
  <c r="K1777" i="3"/>
  <c r="I1777" i="3"/>
  <c r="J1776" i="3"/>
  <c r="G1777" i="3"/>
  <c r="H1776" i="3"/>
  <c r="J1776" i="2"/>
  <c r="I1777" i="2"/>
  <c r="K1777" i="2"/>
  <c r="M1776" i="2"/>
  <c r="N1776" i="2" s="1"/>
  <c r="H1776" i="2"/>
  <c r="G1777" i="2"/>
  <c r="L1776" i="2"/>
  <c r="M1775" i="2"/>
  <c r="N1775" i="2" s="1"/>
  <c r="Y1779" i="4" l="1"/>
  <c r="H1777" i="3"/>
  <c r="G1778" i="3"/>
  <c r="I1778" i="3"/>
  <c r="J1777" i="3"/>
  <c r="K1778" i="3"/>
  <c r="J1777" i="2"/>
  <c r="I1778" i="2"/>
  <c r="K1778" i="2"/>
  <c r="G1778" i="2"/>
  <c r="L1777" i="2"/>
  <c r="H1777" i="2"/>
  <c r="Y1780" i="4" l="1"/>
  <c r="K1779" i="3"/>
  <c r="G1779" i="3"/>
  <c r="H1778" i="3"/>
  <c r="I1779" i="3"/>
  <c r="J1778" i="3"/>
  <c r="K1779" i="2"/>
  <c r="M1777" i="2"/>
  <c r="N1777" i="2" s="1"/>
  <c r="I1779" i="2"/>
  <c r="J1778" i="2"/>
  <c r="H1778" i="2"/>
  <c r="G1779" i="2"/>
  <c r="L1778" i="2"/>
  <c r="M1778" i="2" s="1"/>
  <c r="N1778" i="2" s="1"/>
  <c r="Y1781" i="4" l="1"/>
  <c r="H1779" i="3"/>
  <c r="G1780" i="3"/>
  <c r="I1780" i="3"/>
  <c r="J1779" i="3"/>
  <c r="K1780" i="3"/>
  <c r="J1779" i="2"/>
  <c r="I1780" i="2"/>
  <c r="K1780" i="2"/>
  <c r="M1779" i="2"/>
  <c r="N1779" i="2" s="1"/>
  <c r="H1779" i="2"/>
  <c r="G1780" i="2"/>
  <c r="L1779" i="2"/>
  <c r="Y1782" i="4" l="1"/>
  <c r="J1780" i="3"/>
  <c r="I1781" i="3"/>
  <c r="G1781" i="3"/>
  <c r="H1780" i="3"/>
  <c r="K1781" i="3"/>
  <c r="I1781" i="2"/>
  <c r="J1780" i="2"/>
  <c r="K1781" i="2"/>
  <c r="G1781" i="2"/>
  <c r="L1780" i="2"/>
  <c r="H1780" i="2"/>
  <c r="Y1783" i="4" l="1"/>
  <c r="I1782" i="3"/>
  <c r="J1781" i="3"/>
  <c r="K1782" i="3"/>
  <c r="G1782" i="3"/>
  <c r="H1781" i="3"/>
  <c r="H1781" i="2"/>
  <c r="L1781" i="2"/>
  <c r="G1782" i="2"/>
  <c r="M1780" i="2"/>
  <c r="N1780" i="2" s="1"/>
  <c r="M1781" i="2"/>
  <c r="K1782" i="2"/>
  <c r="N1781" i="2"/>
  <c r="J1781" i="2"/>
  <c r="I1782" i="2"/>
  <c r="Y1784" i="4" l="1"/>
  <c r="H1782" i="3"/>
  <c r="G1783" i="3"/>
  <c r="K1783" i="3"/>
  <c r="I1783" i="3"/>
  <c r="J1782" i="3"/>
  <c r="K1783" i="2"/>
  <c r="I1783" i="2"/>
  <c r="J1782" i="2"/>
  <c r="H1782" i="2"/>
  <c r="G1783" i="2"/>
  <c r="L1782" i="2"/>
  <c r="M1782" i="2" s="1"/>
  <c r="N1782" i="2" s="1"/>
  <c r="Y1785" i="4" l="1"/>
  <c r="K1784" i="3"/>
  <c r="I1784" i="3"/>
  <c r="J1783" i="3"/>
  <c r="G1784" i="3"/>
  <c r="H1783" i="3"/>
  <c r="I1784" i="2"/>
  <c r="J1783" i="2"/>
  <c r="M1783" i="2"/>
  <c r="N1783" i="2" s="1"/>
  <c r="K1784" i="2"/>
  <c r="H1783" i="2"/>
  <c r="G1784" i="2"/>
  <c r="L1783" i="2"/>
  <c r="Y1786" i="4" l="1"/>
  <c r="J1784" i="3"/>
  <c r="I1785" i="3"/>
  <c r="H1784" i="3"/>
  <c r="G1785" i="3"/>
  <c r="K1785" i="3"/>
  <c r="K1785" i="2"/>
  <c r="G1785" i="2"/>
  <c r="L1784" i="2"/>
  <c r="H1784" i="2"/>
  <c r="I1785" i="2"/>
  <c r="J1784" i="2"/>
  <c r="Y1787" i="4" l="1"/>
  <c r="I1786" i="3"/>
  <c r="J1785" i="3"/>
  <c r="G1786" i="3"/>
  <c r="H1785" i="3"/>
  <c r="K1786" i="3"/>
  <c r="J1785" i="2"/>
  <c r="I1786" i="2"/>
  <c r="G1786" i="2"/>
  <c r="L1785" i="2"/>
  <c r="H1785" i="2"/>
  <c r="M1784" i="2"/>
  <c r="N1784" i="2" s="1"/>
  <c r="K1786" i="2"/>
  <c r="Y1788" i="4" l="1"/>
  <c r="K1787" i="3"/>
  <c r="H1786" i="3"/>
  <c r="G1787" i="3"/>
  <c r="I1787" i="3"/>
  <c r="J1786" i="3"/>
  <c r="J1786" i="2"/>
  <c r="I1787" i="2"/>
  <c r="K1787" i="2"/>
  <c r="M1786" i="2"/>
  <c r="N1786" i="2" s="1"/>
  <c r="G1787" i="2"/>
  <c r="L1786" i="2"/>
  <c r="H1786" i="2"/>
  <c r="M1785" i="2"/>
  <c r="N1785" i="2" s="1"/>
  <c r="Y1789" i="4" l="1"/>
  <c r="G1788" i="3"/>
  <c r="H1787" i="3"/>
  <c r="I1788" i="3"/>
  <c r="J1787" i="3"/>
  <c r="K1788" i="3"/>
  <c r="L1787" i="2"/>
  <c r="H1787" i="2"/>
  <c r="G1788" i="2"/>
  <c r="M1787" i="2"/>
  <c r="K1788" i="2"/>
  <c r="J1787" i="2"/>
  <c r="N1787" i="2"/>
  <c r="I1788" i="2"/>
  <c r="Y1790" i="4" l="1"/>
  <c r="J1788" i="3"/>
  <c r="I1789" i="3"/>
  <c r="K1789" i="3"/>
  <c r="H1788" i="3"/>
  <c r="G1789" i="3"/>
  <c r="K1789" i="2"/>
  <c r="H1788" i="2"/>
  <c r="G1789" i="2"/>
  <c r="L1788" i="2"/>
  <c r="J1788" i="2"/>
  <c r="I1789" i="2"/>
  <c r="Y1791" i="4" l="1"/>
  <c r="I1790" i="3"/>
  <c r="J1789" i="3"/>
  <c r="G1790" i="3"/>
  <c r="H1789" i="3"/>
  <c r="K1790" i="3"/>
  <c r="I1790" i="2"/>
  <c r="J1789" i="2"/>
  <c r="H1789" i="2"/>
  <c r="G1790" i="2"/>
  <c r="L1789" i="2"/>
  <c r="M1788" i="2"/>
  <c r="N1788" i="2" s="1"/>
  <c r="K1790" i="2"/>
  <c r="Y1792" i="4" l="1"/>
  <c r="K1791" i="3"/>
  <c r="H1790" i="3"/>
  <c r="G1791" i="3"/>
  <c r="I1791" i="3"/>
  <c r="J1790" i="3"/>
  <c r="H1790" i="2"/>
  <c r="G1791" i="2"/>
  <c r="L1790" i="2"/>
  <c r="I1791" i="2"/>
  <c r="J1790" i="2"/>
  <c r="K1791" i="2"/>
  <c r="M1789" i="2"/>
  <c r="N1789" i="2" s="1"/>
  <c r="Y1793" i="4" l="1"/>
  <c r="G1792" i="3"/>
  <c r="H1791" i="3"/>
  <c r="I1792" i="3"/>
  <c r="J1791" i="3"/>
  <c r="K1792" i="3"/>
  <c r="I1792" i="2"/>
  <c r="J1791" i="2"/>
  <c r="L1791" i="2"/>
  <c r="M1791" i="2" s="1"/>
  <c r="N1791" i="2" s="1"/>
  <c r="H1791" i="2"/>
  <c r="G1792" i="2"/>
  <c r="M1790" i="2"/>
  <c r="N1790" i="2" s="1"/>
  <c r="K1792" i="2"/>
  <c r="Y1794" i="4" l="1"/>
  <c r="I1793" i="3"/>
  <c r="J1792" i="3"/>
  <c r="K1793" i="3"/>
  <c r="H1792" i="3"/>
  <c r="G1793" i="3"/>
  <c r="G1793" i="2"/>
  <c r="L1792" i="2"/>
  <c r="H1792" i="2"/>
  <c r="M1792" i="2"/>
  <c r="N1792" i="2" s="1"/>
  <c r="K1793" i="2"/>
  <c r="I1793" i="2"/>
  <c r="J1792" i="2"/>
  <c r="Y1795" i="4" l="1"/>
  <c r="G1794" i="3"/>
  <c r="H1793" i="3"/>
  <c r="I1794" i="3"/>
  <c r="J1793" i="3"/>
  <c r="K1794" i="3"/>
  <c r="I1794" i="2"/>
  <c r="J1793" i="2"/>
  <c r="H1793" i="2"/>
  <c r="G1794" i="2"/>
  <c r="L1793" i="2"/>
  <c r="K1794" i="2"/>
  <c r="Y1796" i="4" l="1"/>
  <c r="J1794" i="3"/>
  <c r="I1795" i="3"/>
  <c r="K1795" i="3"/>
  <c r="H1794" i="3"/>
  <c r="G1795" i="3"/>
  <c r="G1795" i="2"/>
  <c r="L1794" i="2"/>
  <c r="H1794" i="2"/>
  <c r="K1795" i="2"/>
  <c r="M1794" i="2"/>
  <c r="N1794" i="2" s="1"/>
  <c r="M1793" i="2"/>
  <c r="N1793" i="2" s="1"/>
  <c r="J1794" i="2"/>
  <c r="I1795" i="2"/>
  <c r="Y1797" i="4" l="1"/>
  <c r="G1796" i="3"/>
  <c r="H1795" i="3"/>
  <c r="I1796" i="3"/>
  <c r="J1795" i="3"/>
  <c r="K1796" i="3"/>
  <c r="K1796" i="2"/>
  <c r="I1796" i="2"/>
  <c r="J1795" i="2"/>
  <c r="G1796" i="2"/>
  <c r="L1795" i="2"/>
  <c r="M1795" i="2" s="1"/>
  <c r="N1795" i="2" s="1"/>
  <c r="H1795" i="2"/>
  <c r="Y1798" i="4" l="1"/>
  <c r="J1796" i="3"/>
  <c r="I1797" i="3"/>
  <c r="H1796" i="3"/>
  <c r="G1797" i="3"/>
  <c r="K1797" i="3"/>
  <c r="K1797" i="2"/>
  <c r="H1796" i="2"/>
  <c r="G1797" i="2"/>
  <c r="L1796" i="2"/>
  <c r="J1796" i="2"/>
  <c r="I1797" i="2"/>
  <c r="Y1799" i="4" l="1"/>
  <c r="I1798" i="3"/>
  <c r="J1797" i="3"/>
  <c r="G1798" i="3"/>
  <c r="H1797" i="3"/>
  <c r="K1798" i="3"/>
  <c r="J1797" i="2"/>
  <c r="I1798" i="2"/>
  <c r="M1796" i="2"/>
  <c r="N1796" i="2" s="1"/>
  <c r="G1798" i="2"/>
  <c r="L1797" i="2"/>
  <c r="H1797" i="2"/>
  <c r="K1798" i="2"/>
  <c r="Y1800" i="4" l="1"/>
  <c r="K1799" i="3"/>
  <c r="H1798" i="3"/>
  <c r="G1799" i="3"/>
  <c r="I1799" i="3"/>
  <c r="J1798" i="3"/>
  <c r="H1798" i="2"/>
  <c r="G1799" i="2"/>
  <c r="L1798" i="2"/>
  <c r="I1799" i="2"/>
  <c r="J1798" i="2"/>
  <c r="K1799" i="2"/>
  <c r="M1797" i="2"/>
  <c r="N1797" i="2" s="1"/>
  <c r="Y1801" i="4" l="1"/>
  <c r="G1800" i="3"/>
  <c r="H1799" i="3"/>
  <c r="I1800" i="3"/>
  <c r="J1799" i="3"/>
  <c r="K1800" i="3"/>
  <c r="H1799" i="2"/>
  <c r="G1800" i="2"/>
  <c r="L1799" i="2"/>
  <c r="M1798" i="2"/>
  <c r="N1798" i="2" s="1"/>
  <c r="J1799" i="2"/>
  <c r="I1800" i="2"/>
  <c r="K1800" i="2"/>
  <c r="Y1802" i="4" l="1"/>
  <c r="I1801" i="3"/>
  <c r="J1800" i="3"/>
  <c r="K1801" i="3"/>
  <c r="H1800" i="3"/>
  <c r="G1801" i="3"/>
  <c r="I1801" i="2"/>
  <c r="J1800" i="2"/>
  <c r="M1800" i="2"/>
  <c r="N1800" i="2" s="1"/>
  <c r="K1801" i="2"/>
  <c r="G1801" i="2"/>
  <c r="L1800" i="2"/>
  <c r="H1800" i="2"/>
  <c r="M1799" i="2"/>
  <c r="N1799" i="2" s="1"/>
  <c r="Y1803" i="4" l="1"/>
  <c r="K1802" i="3"/>
  <c r="G1802" i="3"/>
  <c r="H1801" i="3"/>
  <c r="I1802" i="3"/>
  <c r="J1801" i="3"/>
  <c r="H1801" i="2"/>
  <c r="G1802" i="2"/>
  <c r="L1801" i="2"/>
  <c r="I1802" i="2"/>
  <c r="J1801" i="2"/>
  <c r="K1802" i="2"/>
  <c r="Y1804" i="4" l="1"/>
  <c r="J1802" i="3"/>
  <c r="I1803" i="3"/>
  <c r="K1803" i="3"/>
  <c r="H1802" i="3"/>
  <c r="G1803" i="3"/>
  <c r="K1803" i="2"/>
  <c r="G1803" i="2"/>
  <c r="L1802" i="2"/>
  <c r="M1802" i="2" s="1"/>
  <c r="N1802" i="2" s="1"/>
  <c r="H1802" i="2"/>
  <c r="J1802" i="2"/>
  <c r="I1803" i="2"/>
  <c r="M1801" i="2"/>
  <c r="N1801" i="2" s="1"/>
  <c r="Y1805" i="4" l="1"/>
  <c r="K1804" i="3"/>
  <c r="I1804" i="3"/>
  <c r="J1803" i="3"/>
  <c r="G1804" i="3"/>
  <c r="H1803" i="3"/>
  <c r="G1804" i="2"/>
  <c r="L1803" i="2"/>
  <c r="H1803" i="2"/>
  <c r="I1804" i="2"/>
  <c r="J1803" i="2"/>
  <c r="K1804" i="2"/>
  <c r="Y1806" i="4" l="1"/>
  <c r="J1804" i="3"/>
  <c r="I1805" i="3"/>
  <c r="K1805" i="3"/>
  <c r="H1804" i="3"/>
  <c r="G1805" i="3"/>
  <c r="K1805" i="2"/>
  <c r="H1804" i="2"/>
  <c r="G1805" i="2"/>
  <c r="L1804" i="2"/>
  <c r="J1804" i="2"/>
  <c r="I1805" i="2"/>
  <c r="M1803" i="2"/>
  <c r="N1803" i="2" s="1"/>
  <c r="Y1807" i="4" l="1"/>
  <c r="G1806" i="3"/>
  <c r="H1805" i="3"/>
  <c r="I1806" i="3"/>
  <c r="J1805" i="3"/>
  <c r="K1806" i="3"/>
  <c r="J1805" i="2"/>
  <c r="I1806" i="2"/>
  <c r="M1804" i="2"/>
  <c r="N1804" i="2" s="1"/>
  <c r="M1805" i="2"/>
  <c r="N1805" i="2" s="1"/>
  <c r="K1806" i="2"/>
  <c r="G1806" i="2"/>
  <c r="L1805" i="2"/>
  <c r="H1805" i="2"/>
  <c r="Y1808" i="4" l="1"/>
  <c r="I1807" i="3"/>
  <c r="J1806" i="3"/>
  <c r="K1807" i="3"/>
  <c r="H1806" i="3"/>
  <c r="G1807" i="3"/>
  <c r="K1807" i="2"/>
  <c r="I1807" i="2"/>
  <c r="J1806" i="2"/>
  <c r="H1806" i="2"/>
  <c r="G1807" i="2"/>
  <c r="L1806" i="2"/>
  <c r="M1806" i="2" s="1"/>
  <c r="N1806" i="2" s="1"/>
  <c r="Y1809" i="4" l="1"/>
  <c r="G1808" i="3"/>
  <c r="H1807" i="3"/>
  <c r="I1808" i="3"/>
  <c r="J1807" i="3"/>
  <c r="K1808" i="3"/>
  <c r="J1807" i="2"/>
  <c r="I1808" i="2"/>
  <c r="K1808" i="2"/>
  <c r="H1807" i="2"/>
  <c r="L1807" i="2"/>
  <c r="G1808" i="2"/>
  <c r="Y1810" i="4" l="1"/>
  <c r="K1809" i="3"/>
  <c r="I1809" i="3"/>
  <c r="J1808" i="3"/>
  <c r="H1808" i="3"/>
  <c r="G1809" i="3"/>
  <c r="M1807" i="2"/>
  <c r="N1807" i="2" s="1"/>
  <c r="I1809" i="2"/>
  <c r="J1808" i="2"/>
  <c r="M1808" i="2"/>
  <c r="N1808" i="2" s="1"/>
  <c r="K1809" i="2"/>
  <c r="G1809" i="2"/>
  <c r="L1808" i="2"/>
  <c r="H1808" i="2"/>
  <c r="Y1811" i="4" l="1"/>
  <c r="I1810" i="3"/>
  <c r="J1809" i="3"/>
  <c r="G1810" i="3"/>
  <c r="H1809" i="3"/>
  <c r="K1810" i="3"/>
  <c r="K1810" i="2"/>
  <c r="M1809" i="2"/>
  <c r="I1810" i="2"/>
  <c r="N1809" i="2"/>
  <c r="J1809" i="2"/>
  <c r="H1809" i="2"/>
  <c r="G1810" i="2"/>
  <c r="L1809" i="2"/>
  <c r="Y1812" i="4" l="1"/>
  <c r="K1811" i="3"/>
  <c r="H1810" i="3"/>
  <c r="G1811" i="3"/>
  <c r="J1810" i="3"/>
  <c r="I1811" i="3"/>
  <c r="J1810" i="2"/>
  <c r="I1811" i="2"/>
  <c r="K1811" i="2"/>
  <c r="G1811" i="2"/>
  <c r="L1810" i="2"/>
  <c r="H1810" i="2"/>
  <c r="Y1813" i="4" l="1"/>
  <c r="G1812" i="3"/>
  <c r="H1811" i="3"/>
  <c r="I1812" i="3"/>
  <c r="J1811" i="3"/>
  <c r="K1812" i="3"/>
  <c r="G1812" i="2"/>
  <c r="L1811" i="2"/>
  <c r="H1811" i="2"/>
  <c r="M1810" i="2"/>
  <c r="N1810" i="2" s="1"/>
  <c r="I1812" i="2"/>
  <c r="J1811" i="2"/>
  <c r="K1812" i="2"/>
  <c r="Y1814" i="4" l="1"/>
  <c r="K1813" i="3"/>
  <c r="J1812" i="3"/>
  <c r="I1813" i="3"/>
  <c r="H1812" i="3"/>
  <c r="G1813" i="3"/>
  <c r="J1812" i="2"/>
  <c r="I1813" i="2"/>
  <c r="H1812" i="2"/>
  <c r="G1813" i="2"/>
  <c r="L1812" i="2"/>
  <c r="K1813" i="2"/>
  <c r="M1811" i="2"/>
  <c r="N1811" i="2" s="1"/>
  <c r="Y1815" i="4" l="1"/>
  <c r="G1814" i="3"/>
  <c r="H1813" i="3"/>
  <c r="I1814" i="3"/>
  <c r="J1813" i="3"/>
  <c r="K1814" i="3"/>
  <c r="J1813" i="2"/>
  <c r="I1814" i="2"/>
  <c r="M1812" i="2"/>
  <c r="N1812" i="2" s="1"/>
  <c r="G1814" i="2"/>
  <c r="L1813" i="2"/>
  <c r="H1813" i="2"/>
  <c r="K1814" i="2"/>
  <c r="Y1816" i="4" l="1"/>
  <c r="I1815" i="3"/>
  <c r="J1814" i="3"/>
  <c r="H1814" i="3"/>
  <c r="G1815" i="3"/>
  <c r="K1815" i="3"/>
  <c r="I1815" i="2"/>
  <c r="J1814" i="2"/>
  <c r="H1814" i="2"/>
  <c r="G1815" i="2"/>
  <c r="L1814" i="2"/>
  <c r="M1814" i="2" s="1"/>
  <c r="N1814" i="2" s="1"/>
  <c r="K1815" i="2"/>
  <c r="M1813" i="2"/>
  <c r="N1813" i="2" s="1"/>
  <c r="Y1817" i="4" l="1"/>
  <c r="K1816" i="3"/>
  <c r="G1816" i="3"/>
  <c r="H1815" i="3"/>
  <c r="I1816" i="3"/>
  <c r="J1815" i="3"/>
  <c r="H1815" i="2"/>
  <c r="G1816" i="2"/>
  <c r="L1815" i="2"/>
  <c r="M1815" i="2" s="1"/>
  <c r="N1815" i="2" s="1"/>
  <c r="J1815" i="2"/>
  <c r="I1816" i="2"/>
  <c r="K1816" i="2"/>
  <c r="Y1818" i="4" l="1"/>
  <c r="H1816" i="3"/>
  <c r="G1817" i="3"/>
  <c r="K1817" i="3"/>
  <c r="I1817" i="3"/>
  <c r="J1816" i="3"/>
  <c r="I1817" i="2"/>
  <c r="J1816" i="2"/>
  <c r="G1817" i="2"/>
  <c r="L1816" i="2"/>
  <c r="H1816" i="2"/>
  <c r="M1816" i="2"/>
  <c r="N1816" i="2" s="1"/>
  <c r="K1817" i="2"/>
  <c r="Y1819" i="4" l="1"/>
  <c r="K1818" i="3"/>
  <c r="G1818" i="3"/>
  <c r="H1817" i="3"/>
  <c r="I1818" i="3"/>
  <c r="J1817" i="3"/>
  <c r="H1817" i="2"/>
  <c r="G1818" i="2"/>
  <c r="L1817" i="2"/>
  <c r="K1818" i="2"/>
  <c r="M1817" i="2"/>
  <c r="I1818" i="2"/>
  <c r="N1817" i="2"/>
  <c r="J1817" i="2"/>
  <c r="Y1820" i="4" l="1"/>
  <c r="H1818" i="3"/>
  <c r="G1819" i="3"/>
  <c r="K1819" i="3"/>
  <c r="J1818" i="3"/>
  <c r="I1819" i="3"/>
  <c r="J1818" i="2"/>
  <c r="I1819" i="2"/>
  <c r="G1819" i="2"/>
  <c r="L1818" i="2"/>
  <c r="H1818" i="2"/>
  <c r="K1819" i="2"/>
  <c r="M1818" i="2"/>
  <c r="N1818" i="2" s="1"/>
  <c r="Y1821" i="4" l="1"/>
  <c r="I1820" i="3"/>
  <c r="J1819" i="3"/>
  <c r="K1820" i="3"/>
  <c r="G1820" i="3"/>
  <c r="H1819" i="3"/>
  <c r="K1820" i="2"/>
  <c r="I1820" i="2"/>
  <c r="J1819" i="2"/>
  <c r="G1820" i="2"/>
  <c r="L1819" i="2"/>
  <c r="H1819" i="2"/>
  <c r="Y1822" i="4" l="1"/>
  <c r="H1820" i="3"/>
  <c r="G1821" i="3"/>
  <c r="K1821" i="3"/>
  <c r="I1821" i="3"/>
  <c r="J1820" i="3"/>
  <c r="H1820" i="2"/>
  <c r="G1821" i="2"/>
  <c r="L1820" i="2"/>
  <c r="K1821" i="2"/>
  <c r="M1820" i="2"/>
  <c r="N1820" i="2" s="1"/>
  <c r="J1820" i="2"/>
  <c r="I1821" i="2"/>
  <c r="M1819" i="2"/>
  <c r="N1819" i="2" s="1"/>
  <c r="Y1823" i="4" l="1"/>
  <c r="I1822" i="3"/>
  <c r="J1821" i="3"/>
  <c r="K1822" i="3"/>
  <c r="G1822" i="3"/>
  <c r="H1821" i="3"/>
  <c r="G1822" i="2"/>
  <c r="L1821" i="2"/>
  <c r="H1821" i="2"/>
  <c r="J1821" i="2"/>
  <c r="I1822" i="2"/>
  <c r="K1822" i="2"/>
  <c r="Y1824" i="4" l="1"/>
  <c r="H1822" i="3"/>
  <c r="G1823" i="3"/>
  <c r="K1823" i="3"/>
  <c r="I1823" i="3"/>
  <c r="J1822" i="3"/>
  <c r="I1823" i="2"/>
  <c r="J1822" i="2"/>
  <c r="H1822" i="2"/>
  <c r="G1823" i="2"/>
  <c r="L1822" i="2"/>
  <c r="K1823" i="2"/>
  <c r="M1822" i="2"/>
  <c r="N1822" i="2" s="1"/>
  <c r="M1821" i="2"/>
  <c r="N1821" i="2" s="1"/>
  <c r="Y1825" i="4" l="1"/>
  <c r="I1824" i="3"/>
  <c r="J1823" i="3"/>
  <c r="K1824" i="3"/>
  <c r="G1824" i="3"/>
  <c r="H1823" i="3"/>
  <c r="K1824" i="2"/>
  <c r="H1823" i="2"/>
  <c r="L1823" i="2"/>
  <c r="G1824" i="2"/>
  <c r="J1823" i="2"/>
  <c r="I1824" i="2"/>
  <c r="Y1826" i="4" l="1"/>
  <c r="H1824" i="3"/>
  <c r="G1825" i="3"/>
  <c r="K1825" i="3"/>
  <c r="I1825" i="3"/>
  <c r="J1824" i="3"/>
  <c r="G1825" i="2"/>
  <c r="L1824" i="2"/>
  <c r="H1824" i="2"/>
  <c r="M1824" i="2"/>
  <c r="N1824" i="2" s="1"/>
  <c r="K1825" i="2"/>
  <c r="M1823" i="2"/>
  <c r="N1823" i="2" s="1"/>
  <c r="I1825" i="2"/>
  <c r="J1824" i="2"/>
  <c r="Y1827" i="4" l="1"/>
  <c r="K1826" i="3"/>
  <c r="G1826" i="3"/>
  <c r="H1825" i="3"/>
  <c r="I1826" i="3"/>
  <c r="J1825" i="3"/>
  <c r="I1826" i="2"/>
  <c r="J1825" i="2"/>
  <c r="K1826" i="2"/>
  <c r="M1825" i="2"/>
  <c r="N1825" i="2" s="1"/>
  <c r="H1825" i="2"/>
  <c r="G1826" i="2"/>
  <c r="L1825" i="2"/>
  <c r="Y1828" i="4" l="1"/>
  <c r="I1827" i="3"/>
  <c r="J1826" i="3"/>
  <c r="H1826" i="3"/>
  <c r="G1827" i="3"/>
  <c r="K1827" i="3"/>
  <c r="K1827" i="2"/>
  <c r="J1826" i="2"/>
  <c r="I1827" i="2"/>
  <c r="G1827" i="2"/>
  <c r="L1826" i="2"/>
  <c r="M1826" i="2" s="1"/>
  <c r="N1826" i="2" s="1"/>
  <c r="H1826" i="2"/>
  <c r="Y1829" i="4" l="1"/>
  <c r="K1828" i="3"/>
  <c r="G1828" i="3"/>
  <c r="H1827" i="3"/>
  <c r="I1828" i="3"/>
  <c r="J1827" i="3"/>
  <c r="G1828" i="2"/>
  <c r="L1827" i="2"/>
  <c r="H1827" i="2"/>
  <c r="I1828" i="2"/>
  <c r="J1827" i="2"/>
  <c r="M1827" i="2"/>
  <c r="N1827" i="2" s="1"/>
  <c r="K1828" i="2"/>
  <c r="Y1830" i="4" l="1"/>
  <c r="H1828" i="3"/>
  <c r="G1829" i="3"/>
  <c r="I1829" i="3"/>
  <c r="J1828" i="3"/>
  <c r="K1829" i="3"/>
  <c r="J1828" i="2"/>
  <c r="I1829" i="2"/>
  <c r="K1829" i="2"/>
  <c r="M1828" i="2"/>
  <c r="N1828" i="2" s="1"/>
  <c r="H1828" i="2"/>
  <c r="G1829" i="2"/>
  <c r="L1828" i="2"/>
  <c r="Y1831" i="4" l="1"/>
  <c r="K1830" i="3"/>
  <c r="I1830" i="3"/>
  <c r="J1829" i="3"/>
  <c r="G1830" i="3"/>
  <c r="H1829" i="3"/>
  <c r="J1829" i="2"/>
  <c r="I1830" i="2"/>
  <c r="K1830" i="2"/>
  <c r="G1830" i="2"/>
  <c r="L1829" i="2"/>
  <c r="H1829" i="2"/>
  <c r="Y1832" i="4" l="1"/>
  <c r="H1830" i="3"/>
  <c r="G1831" i="3"/>
  <c r="I1831" i="3"/>
  <c r="J1830" i="3"/>
  <c r="K1831" i="3"/>
  <c r="K1831" i="2"/>
  <c r="H1830" i="2"/>
  <c r="G1831" i="2"/>
  <c r="L1830" i="2"/>
  <c r="M1830" i="2" s="1"/>
  <c r="N1830" i="2" s="1"/>
  <c r="I1831" i="2"/>
  <c r="J1830" i="2"/>
  <c r="M1829" i="2"/>
  <c r="N1829" i="2" s="1"/>
  <c r="Y1833" i="4" l="1"/>
  <c r="K1832" i="3"/>
  <c r="G1832" i="3"/>
  <c r="H1831" i="3"/>
  <c r="I1832" i="3"/>
  <c r="J1831" i="3"/>
  <c r="J1831" i="2"/>
  <c r="I1832" i="2"/>
  <c r="H1831" i="2"/>
  <c r="G1832" i="2"/>
  <c r="L1831" i="2"/>
  <c r="K1832" i="2"/>
  <c r="Y1834" i="4" l="1"/>
  <c r="I1833" i="3"/>
  <c r="J1832" i="3"/>
  <c r="K1833" i="3"/>
  <c r="H1832" i="3"/>
  <c r="G1833" i="3"/>
  <c r="K1833" i="2"/>
  <c r="I1833" i="2"/>
  <c r="J1832" i="2"/>
  <c r="G1833" i="2"/>
  <c r="L1832" i="2"/>
  <c r="H1832" i="2"/>
  <c r="M1831" i="2"/>
  <c r="N1831" i="2" s="1"/>
  <c r="Y1835" i="4" l="1"/>
  <c r="G1834" i="3"/>
  <c r="H1833" i="3"/>
  <c r="K1834" i="3"/>
  <c r="I1834" i="3"/>
  <c r="J1833" i="3"/>
  <c r="I1834" i="2"/>
  <c r="J1833" i="2"/>
  <c r="K1834" i="2"/>
  <c r="H1833" i="2"/>
  <c r="G1834" i="2"/>
  <c r="L1833" i="2"/>
  <c r="M1833" i="2" s="1"/>
  <c r="N1833" i="2" s="1"/>
  <c r="M1832" i="2"/>
  <c r="N1832" i="2" s="1"/>
  <c r="X5" i="4" l="1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6" i="4"/>
  <c r="X14" i="4"/>
  <c r="X22" i="4"/>
  <c r="X30" i="4"/>
  <c r="X38" i="4"/>
  <c r="X46" i="4"/>
  <c r="X54" i="4"/>
  <c r="X62" i="4"/>
  <c r="X70" i="4"/>
  <c r="X78" i="4"/>
  <c r="X86" i="4"/>
  <c r="X94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8" i="4"/>
  <c r="X16" i="4"/>
  <c r="X24" i="4"/>
  <c r="X32" i="4"/>
  <c r="X40" i="4"/>
  <c r="X48" i="4"/>
  <c r="X56" i="4"/>
  <c r="X64" i="4"/>
  <c r="X72" i="4"/>
  <c r="X80" i="4"/>
  <c r="X88" i="4"/>
  <c r="X96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Y1836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11" i="4"/>
  <c r="X75" i="4"/>
  <c r="X112" i="4"/>
  <c r="X134" i="4"/>
  <c r="X155" i="4"/>
  <c r="X176" i="4"/>
  <c r="X198" i="4"/>
  <c r="X219" i="4"/>
  <c r="X240" i="4"/>
  <c r="X262" i="4"/>
  <c r="X275" i="4"/>
  <c r="X288" i="4"/>
  <c r="X301" i="4"/>
  <c r="X313" i="4"/>
  <c r="X326" i="4"/>
  <c r="X338" i="4"/>
  <c r="X349" i="4"/>
  <c r="X360" i="4"/>
  <c r="X370" i="4"/>
  <c r="X381" i="4"/>
  <c r="X392" i="4"/>
  <c r="X402" i="4"/>
  <c r="X413" i="4"/>
  <c r="X424" i="4"/>
  <c r="X434" i="4"/>
  <c r="X445" i="4"/>
  <c r="X456" i="4"/>
  <c r="X466" i="4"/>
  <c r="X477" i="4"/>
  <c r="X488" i="4"/>
  <c r="X496" i="4"/>
  <c r="X504" i="4"/>
  <c r="X512" i="4"/>
  <c r="X520" i="4"/>
  <c r="X528" i="4"/>
  <c r="X536" i="4"/>
  <c r="X544" i="4"/>
  <c r="X552" i="4"/>
  <c r="X560" i="4"/>
  <c r="X568" i="4"/>
  <c r="X576" i="4"/>
  <c r="X584" i="4"/>
  <c r="X592" i="4"/>
  <c r="X600" i="4"/>
  <c r="X608" i="4"/>
  <c r="X616" i="4"/>
  <c r="X624" i="4"/>
  <c r="X19" i="4"/>
  <c r="X83" i="4"/>
  <c r="X115" i="4"/>
  <c r="X136" i="4"/>
  <c r="X158" i="4"/>
  <c r="X179" i="4"/>
  <c r="X200" i="4"/>
  <c r="X222" i="4"/>
  <c r="X243" i="4"/>
  <c r="X264" i="4"/>
  <c r="X277" i="4"/>
  <c r="X289" i="4"/>
  <c r="X302" i="4"/>
  <c r="X315" i="4"/>
  <c r="X328" i="4"/>
  <c r="X339" i="4"/>
  <c r="X350" i="4"/>
  <c r="X361" i="4"/>
  <c r="X371" i="4"/>
  <c r="X382" i="4"/>
  <c r="X393" i="4"/>
  <c r="X403" i="4"/>
  <c r="X414" i="4"/>
  <c r="X425" i="4"/>
  <c r="X435" i="4"/>
  <c r="X446" i="4"/>
  <c r="X457" i="4"/>
  <c r="X467" i="4"/>
  <c r="X478" i="4"/>
  <c r="X489" i="4"/>
  <c r="X497" i="4"/>
  <c r="X505" i="4"/>
  <c r="X513" i="4"/>
  <c r="X521" i="4"/>
  <c r="X529" i="4"/>
  <c r="X537" i="4"/>
  <c r="X545" i="4"/>
  <c r="X553" i="4"/>
  <c r="X561" i="4"/>
  <c r="X569" i="4"/>
  <c r="X577" i="4"/>
  <c r="X585" i="4"/>
  <c r="X593" i="4"/>
  <c r="X601" i="4"/>
  <c r="X609" i="4"/>
  <c r="X617" i="4"/>
  <c r="X625" i="4"/>
  <c r="X633" i="4"/>
  <c r="X641" i="4"/>
  <c r="X649" i="4"/>
  <c r="X657" i="4"/>
  <c r="X665" i="4"/>
  <c r="X673" i="4"/>
  <c r="X681" i="4"/>
  <c r="X689" i="4"/>
  <c r="X697" i="4"/>
  <c r="X705" i="4"/>
  <c r="X713" i="4"/>
  <c r="X721" i="4"/>
  <c r="X729" i="4"/>
  <c r="X737" i="4"/>
  <c r="X745" i="4"/>
  <c r="X753" i="4"/>
  <c r="X761" i="4"/>
  <c r="X769" i="4"/>
  <c r="X777" i="4"/>
  <c r="X785" i="4"/>
  <c r="X793" i="4"/>
  <c r="X801" i="4"/>
  <c r="X809" i="4"/>
  <c r="X817" i="4"/>
  <c r="X825" i="4"/>
  <c r="X833" i="4"/>
  <c r="X841" i="4"/>
  <c r="X849" i="4"/>
  <c r="X857" i="4"/>
  <c r="X865" i="4"/>
  <c r="X873" i="4"/>
  <c r="X881" i="4"/>
  <c r="X27" i="4"/>
  <c r="X91" i="4"/>
  <c r="X118" i="4"/>
  <c r="X139" i="4"/>
  <c r="X160" i="4"/>
  <c r="X182" i="4"/>
  <c r="X203" i="4"/>
  <c r="X224" i="4"/>
  <c r="X246" i="4"/>
  <c r="X265" i="4"/>
  <c r="X278" i="4"/>
  <c r="X291" i="4"/>
  <c r="X304" i="4"/>
  <c r="X317" i="4"/>
  <c r="X329" i="4"/>
  <c r="X341" i="4"/>
  <c r="X352" i="4"/>
  <c r="X362" i="4"/>
  <c r="X373" i="4"/>
  <c r="X384" i="4"/>
  <c r="X394" i="4"/>
  <c r="X405" i="4"/>
  <c r="X416" i="4"/>
  <c r="X426" i="4"/>
  <c r="X437" i="4"/>
  <c r="X448" i="4"/>
  <c r="X458" i="4"/>
  <c r="X469" i="4"/>
  <c r="X480" i="4"/>
  <c r="X490" i="4"/>
  <c r="X498" i="4"/>
  <c r="X506" i="4"/>
  <c r="X514" i="4"/>
  <c r="X522" i="4"/>
  <c r="X530" i="4"/>
  <c r="X538" i="4"/>
  <c r="X546" i="4"/>
  <c r="X554" i="4"/>
  <c r="X562" i="4"/>
  <c r="X570" i="4"/>
  <c r="X578" i="4"/>
  <c r="X586" i="4"/>
  <c r="X594" i="4"/>
  <c r="X602" i="4"/>
  <c r="X610" i="4"/>
  <c r="X618" i="4"/>
  <c r="X626" i="4"/>
  <c r="X634" i="4"/>
  <c r="X642" i="4"/>
  <c r="X650" i="4"/>
  <c r="X658" i="4"/>
  <c r="X666" i="4"/>
  <c r="X674" i="4"/>
  <c r="X682" i="4"/>
  <c r="X690" i="4"/>
  <c r="X698" i="4"/>
  <c r="X706" i="4"/>
  <c r="X714" i="4"/>
  <c r="X722" i="4"/>
  <c r="X730" i="4"/>
  <c r="X738" i="4"/>
  <c r="X746" i="4"/>
  <c r="X754" i="4"/>
  <c r="X762" i="4"/>
  <c r="X770" i="4"/>
  <c r="X778" i="4"/>
  <c r="X786" i="4"/>
  <c r="X794" i="4"/>
  <c r="X802" i="4"/>
  <c r="X810" i="4"/>
  <c r="X818" i="4"/>
  <c r="X35" i="4"/>
  <c r="X99" i="4"/>
  <c r="X120" i="4"/>
  <c r="X142" i="4"/>
  <c r="X163" i="4"/>
  <c r="X184" i="4"/>
  <c r="X206" i="4"/>
  <c r="X227" i="4"/>
  <c r="X248" i="4"/>
  <c r="X267" i="4"/>
  <c r="X280" i="4"/>
  <c r="X293" i="4"/>
  <c r="X305" i="4"/>
  <c r="X318" i="4"/>
  <c r="X331" i="4"/>
  <c r="X342" i="4"/>
  <c r="X353" i="4"/>
  <c r="X363" i="4"/>
  <c r="X374" i="4"/>
  <c r="X385" i="4"/>
  <c r="X395" i="4"/>
  <c r="X406" i="4"/>
  <c r="X417" i="4"/>
  <c r="X427" i="4"/>
  <c r="X438" i="4"/>
  <c r="X449" i="4"/>
  <c r="X459" i="4"/>
  <c r="X470" i="4"/>
  <c r="X481" i="4"/>
  <c r="X491" i="4"/>
  <c r="X499" i="4"/>
  <c r="X507" i="4"/>
  <c r="X515" i="4"/>
  <c r="X523" i="4"/>
  <c r="X531" i="4"/>
  <c r="X539" i="4"/>
  <c r="X547" i="4"/>
  <c r="X555" i="4"/>
  <c r="X563" i="4"/>
  <c r="X571" i="4"/>
  <c r="X579" i="4"/>
  <c r="X587" i="4"/>
  <c r="X595" i="4"/>
  <c r="X603" i="4"/>
  <c r="X611" i="4"/>
  <c r="X619" i="4"/>
  <c r="X43" i="4"/>
  <c r="X102" i="4"/>
  <c r="X123" i="4"/>
  <c r="X144" i="4"/>
  <c r="X166" i="4"/>
  <c r="X187" i="4"/>
  <c r="X208" i="4"/>
  <c r="X230" i="4"/>
  <c r="X251" i="4"/>
  <c r="X269" i="4"/>
  <c r="X281" i="4"/>
  <c r="X294" i="4"/>
  <c r="X307" i="4"/>
  <c r="X320" i="4"/>
  <c r="X333" i="4"/>
  <c r="X344" i="4"/>
  <c r="X354" i="4"/>
  <c r="X365" i="4"/>
  <c r="X376" i="4"/>
  <c r="X386" i="4"/>
  <c r="X397" i="4"/>
  <c r="X408" i="4"/>
  <c r="X418" i="4"/>
  <c r="X429" i="4"/>
  <c r="X440" i="4"/>
  <c r="X450" i="4"/>
  <c r="X461" i="4"/>
  <c r="X472" i="4"/>
  <c r="X482" i="4"/>
  <c r="X492" i="4"/>
  <c r="X500" i="4"/>
  <c r="X508" i="4"/>
  <c r="X516" i="4"/>
  <c r="X524" i="4"/>
  <c r="X532" i="4"/>
  <c r="X540" i="4"/>
  <c r="X548" i="4"/>
  <c r="X556" i="4"/>
  <c r="X564" i="4"/>
  <c r="X572" i="4"/>
  <c r="X580" i="4"/>
  <c r="X588" i="4"/>
  <c r="X596" i="4"/>
  <c r="X604" i="4"/>
  <c r="X612" i="4"/>
  <c r="X620" i="4"/>
  <c r="X628" i="4"/>
  <c r="X636" i="4"/>
  <c r="X644" i="4"/>
  <c r="X652" i="4"/>
  <c r="X660" i="4"/>
  <c r="X668" i="4"/>
  <c r="X676" i="4"/>
  <c r="X684" i="4"/>
  <c r="X692" i="4"/>
  <c r="X700" i="4"/>
  <c r="X708" i="4"/>
  <c r="X716" i="4"/>
  <c r="X724" i="4"/>
  <c r="X732" i="4"/>
  <c r="X740" i="4"/>
  <c r="X748" i="4"/>
  <c r="X756" i="4"/>
  <c r="X764" i="4"/>
  <c r="X772" i="4"/>
  <c r="X780" i="4"/>
  <c r="X788" i="4"/>
  <c r="X796" i="4"/>
  <c r="X804" i="4"/>
  <c r="X812" i="4"/>
  <c r="X820" i="4"/>
  <c r="X828" i="4"/>
  <c r="X51" i="4"/>
  <c r="X104" i="4"/>
  <c r="X126" i="4"/>
  <c r="X147" i="4"/>
  <c r="X168" i="4"/>
  <c r="X190" i="4"/>
  <c r="X211" i="4"/>
  <c r="X232" i="4"/>
  <c r="X254" i="4"/>
  <c r="X270" i="4"/>
  <c r="X283" i="4"/>
  <c r="X296" i="4"/>
  <c r="X309" i="4"/>
  <c r="X321" i="4"/>
  <c r="X334" i="4"/>
  <c r="X345" i="4"/>
  <c r="X355" i="4"/>
  <c r="X366" i="4"/>
  <c r="X377" i="4"/>
  <c r="X387" i="4"/>
  <c r="X398" i="4"/>
  <c r="X409" i="4"/>
  <c r="X419" i="4"/>
  <c r="X430" i="4"/>
  <c r="X441" i="4"/>
  <c r="X451" i="4"/>
  <c r="X462" i="4"/>
  <c r="X473" i="4"/>
  <c r="X483" i="4"/>
  <c r="X493" i="4"/>
  <c r="X501" i="4"/>
  <c r="X509" i="4"/>
  <c r="X517" i="4"/>
  <c r="X525" i="4"/>
  <c r="X533" i="4"/>
  <c r="X541" i="4"/>
  <c r="X549" i="4"/>
  <c r="X557" i="4"/>
  <c r="X565" i="4"/>
  <c r="X573" i="4"/>
  <c r="X581" i="4"/>
  <c r="X589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5" i="4"/>
  <c r="X813" i="4"/>
  <c r="X821" i="4"/>
  <c r="X829" i="4"/>
  <c r="X837" i="4"/>
  <c r="X845" i="4"/>
  <c r="X853" i="4"/>
  <c r="X861" i="4"/>
  <c r="X869" i="4"/>
  <c r="X877" i="4"/>
  <c r="X885" i="4"/>
  <c r="X67" i="4"/>
  <c r="X110" i="4"/>
  <c r="X131" i="4"/>
  <c r="X152" i="4"/>
  <c r="X174" i="4"/>
  <c r="X195" i="4"/>
  <c r="X216" i="4"/>
  <c r="X238" i="4"/>
  <c r="X259" i="4"/>
  <c r="X273" i="4"/>
  <c r="X286" i="4"/>
  <c r="X299" i="4"/>
  <c r="X312" i="4"/>
  <c r="X325" i="4"/>
  <c r="X337" i="4"/>
  <c r="X347" i="4"/>
  <c r="X358" i="4"/>
  <c r="X369" i="4"/>
  <c r="X379" i="4"/>
  <c r="X390" i="4"/>
  <c r="X401" i="4"/>
  <c r="X411" i="4"/>
  <c r="X422" i="4"/>
  <c r="X433" i="4"/>
  <c r="X443" i="4"/>
  <c r="X454" i="4"/>
  <c r="X465" i="4"/>
  <c r="X475" i="4"/>
  <c r="X486" i="4"/>
  <c r="X495" i="4"/>
  <c r="X503" i="4"/>
  <c r="X511" i="4"/>
  <c r="X519" i="4"/>
  <c r="X527" i="4"/>
  <c r="X535" i="4"/>
  <c r="X543" i="4"/>
  <c r="X551" i="4"/>
  <c r="X559" i="4"/>
  <c r="X567" i="4"/>
  <c r="X575" i="4"/>
  <c r="X583" i="4"/>
  <c r="X591" i="4"/>
  <c r="X599" i="4"/>
  <c r="X607" i="4"/>
  <c r="X615" i="4"/>
  <c r="X623" i="4"/>
  <c r="X631" i="4"/>
  <c r="X639" i="4"/>
  <c r="X647" i="4"/>
  <c r="X655" i="4"/>
  <c r="X663" i="4"/>
  <c r="X671" i="4"/>
  <c r="X679" i="4"/>
  <c r="X687" i="4"/>
  <c r="X695" i="4"/>
  <c r="X703" i="4"/>
  <c r="X711" i="4"/>
  <c r="X719" i="4"/>
  <c r="X727" i="4"/>
  <c r="X735" i="4"/>
  <c r="X743" i="4"/>
  <c r="X751" i="4"/>
  <c r="X759" i="4"/>
  <c r="X767" i="4"/>
  <c r="X775" i="4"/>
  <c r="X783" i="4"/>
  <c r="X791" i="4"/>
  <c r="X799" i="4"/>
  <c r="X807" i="4"/>
  <c r="X815" i="4"/>
  <c r="X823" i="4"/>
  <c r="X831" i="4"/>
  <c r="X192" i="4"/>
  <c r="X323" i="4"/>
  <c r="X410" i="4"/>
  <c r="X494" i="4"/>
  <c r="X558" i="4"/>
  <c r="X622" i="4"/>
  <c r="X646" i="4"/>
  <c r="X667" i="4"/>
  <c r="X688" i="4"/>
  <c r="X710" i="4"/>
  <c r="X731" i="4"/>
  <c r="X752" i="4"/>
  <c r="X774" i="4"/>
  <c r="X795" i="4"/>
  <c r="X816" i="4"/>
  <c r="X834" i="4"/>
  <c r="X844" i="4"/>
  <c r="X855" i="4"/>
  <c r="X866" i="4"/>
  <c r="X876" i="4"/>
  <c r="X887" i="4"/>
  <c r="X895" i="4"/>
  <c r="X903" i="4"/>
  <c r="X911" i="4"/>
  <c r="X919" i="4"/>
  <c r="X927" i="4"/>
  <c r="X935" i="4"/>
  <c r="X943" i="4"/>
  <c r="X951" i="4"/>
  <c r="X959" i="4"/>
  <c r="X967" i="4"/>
  <c r="X975" i="4"/>
  <c r="X983" i="4"/>
  <c r="X991" i="4"/>
  <c r="X999" i="4"/>
  <c r="X1007" i="4"/>
  <c r="X1015" i="4"/>
  <c r="X1023" i="4"/>
  <c r="X1031" i="4"/>
  <c r="X1039" i="4"/>
  <c r="X1047" i="4"/>
  <c r="X1055" i="4"/>
  <c r="X1063" i="4"/>
  <c r="X1071" i="4"/>
  <c r="X1079" i="4"/>
  <c r="X1087" i="4"/>
  <c r="X1095" i="4"/>
  <c r="X1103" i="4"/>
  <c r="X1111" i="4"/>
  <c r="X1119" i="4"/>
  <c r="X1127" i="4"/>
  <c r="X1135" i="4"/>
  <c r="X1143" i="4"/>
  <c r="X1151" i="4"/>
  <c r="X1159" i="4"/>
  <c r="X1167" i="4"/>
  <c r="X1175" i="4"/>
  <c r="X1183" i="4"/>
  <c r="X1191" i="4"/>
  <c r="X1199" i="4"/>
  <c r="X1207" i="4"/>
  <c r="X1215" i="4"/>
  <c r="X1223" i="4"/>
  <c r="X1231" i="4"/>
  <c r="X1239" i="4"/>
  <c r="X1247" i="4"/>
  <c r="X1255" i="4"/>
  <c r="X1263" i="4"/>
  <c r="X1271" i="4"/>
  <c r="X1279" i="4"/>
  <c r="X1287" i="4"/>
  <c r="X1295" i="4"/>
  <c r="X1303" i="4"/>
  <c r="X1311" i="4"/>
  <c r="X1319" i="4"/>
  <c r="X1327" i="4"/>
  <c r="X1335" i="4"/>
  <c r="X1343" i="4"/>
  <c r="X1351" i="4"/>
  <c r="X1359" i="4"/>
  <c r="X1367" i="4"/>
  <c r="X1375" i="4"/>
  <c r="X1383" i="4"/>
  <c r="X1391" i="4"/>
  <c r="X214" i="4"/>
  <c r="X336" i="4"/>
  <c r="X421" i="4"/>
  <c r="X502" i="4"/>
  <c r="X566" i="4"/>
  <c r="X627" i="4"/>
  <c r="X648" i="4"/>
  <c r="X670" i="4"/>
  <c r="X691" i="4"/>
  <c r="X712" i="4"/>
  <c r="X734" i="4"/>
  <c r="X755" i="4"/>
  <c r="X776" i="4"/>
  <c r="X798" i="4"/>
  <c r="X819" i="4"/>
  <c r="X835" i="4"/>
  <c r="X846" i="4"/>
  <c r="X856" i="4"/>
  <c r="X867" i="4"/>
  <c r="X878" i="4"/>
  <c r="X888" i="4"/>
  <c r="X896" i="4"/>
  <c r="X904" i="4"/>
  <c r="X912" i="4"/>
  <c r="X920" i="4"/>
  <c r="X928" i="4"/>
  <c r="X936" i="4"/>
  <c r="X944" i="4"/>
  <c r="X952" i="4"/>
  <c r="X960" i="4"/>
  <c r="X968" i="4"/>
  <c r="X976" i="4"/>
  <c r="X984" i="4"/>
  <c r="X992" i="4"/>
  <c r="X1000" i="4"/>
  <c r="X1008" i="4"/>
  <c r="X1016" i="4"/>
  <c r="X1024" i="4"/>
  <c r="X1032" i="4"/>
  <c r="X1040" i="4"/>
  <c r="X1048" i="4"/>
  <c r="X1056" i="4"/>
  <c r="X1064" i="4"/>
  <c r="X1072" i="4"/>
  <c r="X1080" i="4"/>
  <c r="X1088" i="4"/>
  <c r="X1096" i="4"/>
  <c r="X1104" i="4"/>
  <c r="X1112" i="4"/>
  <c r="X1120" i="4"/>
  <c r="X1128" i="4"/>
  <c r="X1136" i="4"/>
  <c r="X1144" i="4"/>
  <c r="X1152" i="4"/>
  <c r="X1160" i="4"/>
  <c r="X1168" i="4"/>
  <c r="X1176" i="4"/>
  <c r="X1184" i="4"/>
  <c r="X1192" i="4"/>
  <c r="X1200" i="4"/>
  <c r="X1208" i="4"/>
  <c r="X1216" i="4"/>
  <c r="X1224" i="4"/>
  <c r="X1232" i="4"/>
  <c r="X1240" i="4"/>
  <c r="X1248" i="4"/>
  <c r="X1256" i="4"/>
  <c r="X1264" i="4"/>
  <c r="X1272" i="4"/>
  <c r="X1280" i="4"/>
  <c r="X1288" i="4"/>
  <c r="X1296" i="4"/>
  <c r="X1304" i="4"/>
  <c r="X1312" i="4"/>
  <c r="X1320" i="4"/>
  <c r="X1328" i="4"/>
  <c r="X1336" i="4"/>
  <c r="X1344" i="4"/>
  <c r="X1352" i="4"/>
  <c r="X1360" i="4"/>
  <c r="X1368" i="4"/>
  <c r="X1376" i="4"/>
  <c r="X1384" i="4"/>
  <c r="X1392" i="4"/>
  <c r="X1400" i="4"/>
  <c r="X1408" i="4"/>
  <c r="X1416" i="4"/>
  <c r="X1424" i="4"/>
  <c r="X1432" i="4"/>
  <c r="X1440" i="4"/>
  <c r="X1448" i="4"/>
  <c r="X1456" i="4"/>
  <c r="X1464" i="4"/>
  <c r="X1472" i="4"/>
  <c r="X1480" i="4"/>
  <c r="X1488" i="4"/>
  <c r="X1496" i="4"/>
  <c r="X1504" i="4"/>
  <c r="X1512" i="4"/>
  <c r="X1520" i="4"/>
  <c r="X1528" i="4"/>
  <c r="X1536" i="4"/>
  <c r="X1544" i="4"/>
  <c r="X1552" i="4"/>
  <c r="X1560" i="4"/>
  <c r="X1568" i="4"/>
  <c r="X1576" i="4"/>
  <c r="X1584" i="4"/>
  <c r="X1592" i="4"/>
  <c r="X1600" i="4"/>
  <c r="X1608" i="4"/>
  <c r="X1616" i="4"/>
  <c r="X1624" i="4"/>
  <c r="X1632" i="4"/>
  <c r="X1640" i="4"/>
  <c r="X1648" i="4"/>
  <c r="X1656" i="4"/>
  <c r="X1664" i="4"/>
  <c r="X1672" i="4"/>
  <c r="X1680" i="4"/>
  <c r="X235" i="4"/>
  <c r="X346" i="4"/>
  <c r="X432" i="4"/>
  <c r="X510" i="4"/>
  <c r="X574" i="4"/>
  <c r="X630" i="4"/>
  <c r="X651" i="4"/>
  <c r="X672" i="4"/>
  <c r="X694" i="4"/>
  <c r="X715" i="4"/>
  <c r="X736" i="4"/>
  <c r="X758" i="4"/>
  <c r="X779" i="4"/>
  <c r="X800" i="4"/>
  <c r="X822" i="4"/>
  <c r="X836" i="4"/>
  <c r="X847" i="4"/>
  <c r="X858" i="4"/>
  <c r="X868" i="4"/>
  <c r="X879" i="4"/>
  <c r="X889" i="4"/>
  <c r="X897" i="4"/>
  <c r="X905" i="4"/>
  <c r="X913" i="4"/>
  <c r="X921" i="4"/>
  <c r="X929" i="4"/>
  <c r="X937" i="4"/>
  <c r="X945" i="4"/>
  <c r="X953" i="4"/>
  <c r="X961" i="4"/>
  <c r="X969" i="4"/>
  <c r="X977" i="4"/>
  <c r="X985" i="4"/>
  <c r="X993" i="4"/>
  <c r="X1001" i="4"/>
  <c r="X1009" i="4"/>
  <c r="X1017" i="4"/>
  <c r="X1025" i="4"/>
  <c r="X1033" i="4"/>
  <c r="X1041" i="4"/>
  <c r="X1049" i="4"/>
  <c r="X1057" i="4"/>
  <c r="X1065" i="4"/>
  <c r="X1073" i="4"/>
  <c r="X1081" i="4"/>
  <c r="X1089" i="4"/>
  <c r="X1097" i="4"/>
  <c r="X1105" i="4"/>
  <c r="X1113" i="4"/>
  <c r="X1121" i="4"/>
  <c r="X1129" i="4"/>
  <c r="X1137" i="4"/>
  <c r="X1145" i="4"/>
  <c r="X1153" i="4"/>
  <c r="X1161" i="4"/>
  <c r="X1169" i="4"/>
  <c r="X1177" i="4"/>
  <c r="X1185" i="4"/>
  <c r="X1193" i="4"/>
  <c r="X1201" i="4"/>
  <c r="X1209" i="4"/>
  <c r="X1217" i="4"/>
  <c r="X1225" i="4"/>
  <c r="X1233" i="4"/>
  <c r="X1241" i="4"/>
  <c r="X1249" i="4"/>
  <c r="X1257" i="4"/>
  <c r="X1265" i="4"/>
  <c r="X1273" i="4"/>
  <c r="X1281" i="4"/>
  <c r="X1289" i="4"/>
  <c r="X1297" i="4"/>
  <c r="X1305" i="4"/>
  <c r="X1313" i="4"/>
  <c r="X1321" i="4"/>
  <c r="X1329" i="4"/>
  <c r="X1337" i="4"/>
  <c r="X1345" i="4"/>
  <c r="X1353" i="4"/>
  <c r="X1361" i="4"/>
  <c r="X1369" i="4"/>
  <c r="X1377" i="4"/>
  <c r="X1385" i="4"/>
  <c r="X1393" i="4"/>
  <c r="X1401" i="4"/>
  <c r="X1409" i="4"/>
  <c r="X1417" i="4"/>
  <c r="X1425" i="4"/>
  <c r="X1433" i="4"/>
  <c r="X1441" i="4"/>
  <c r="X1449" i="4"/>
  <c r="X1457" i="4"/>
  <c r="X1465" i="4"/>
  <c r="X1473" i="4"/>
  <c r="X1481" i="4"/>
  <c r="X1489" i="4"/>
  <c r="X1497" i="4"/>
  <c r="X1505" i="4"/>
  <c r="X1513" i="4"/>
  <c r="X1521" i="4"/>
  <c r="X1529" i="4"/>
  <c r="X1537" i="4"/>
  <c r="X1545" i="4"/>
  <c r="X1553" i="4"/>
  <c r="X1561" i="4"/>
  <c r="X1569" i="4"/>
  <c r="X1577" i="4"/>
  <c r="X1585" i="4"/>
  <c r="X1593" i="4"/>
  <c r="X1601" i="4"/>
  <c r="X1609" i="4"/>
  <c r="X1617" i="4"/>
  <c r="X1625" i="4"/>
  <c r="X1633" i="4"/>
  <c r="X1641" i="4"/>
  <c r="X1649" i="4"/>
  <c r="X59" i="4"/>
  <c r="X256" i="4"/>
  <c r="X357" i="4"/>
  <c r="X442" i="4"/>
  <c r="X518" i="4"/>
  <c r="X582" i="4"/>
  <c r="X632" i="4"/>
  <c r="X654" i="4"/>
  <c r="X675" i="4"/>
  <c r="X696" i="4"/>
  <c r="X718" i="4"/>
  <c r="X739" i="4"/>
  <c r="X760" i="4"/>
  <c r="X782" i="4"/>
  <c r="X803" i="4"/>
  <c r="X824" i="4"/>
  <c r="X838" i="4"/>
  <c r="X848" i="4"/>
  <c r="X859" i="4"/>
  <c r="X870" i="4"/>
  <c r="X880" i="4"/>
  <c r="X890" i="4"/>
  <c r="X898" i="4"/>
  <c r="X906" i="4"/>
  <c r="X914" i="4"/>
  <c r="X922" i="4"/>
  <c r="X930" i="4"/>
  <c r="X938" i="4"/>
  <c r="X946" i="4"/>
  <c r="X954" i="4"/>
  <c r="X962" i="4"/>
  <c r="X970" i="4"/>
  <c r="X978" i="4"/>
  <c r="X986" i="4"/>
  <c r="X994" i="4"/>
  <c r="X1002" i="4"/>
  <c r="X1010" i="4"/>
  <c r="X1018" i="4"/>
  <c r="X1026" i="4"/>
  <c r="X1034" i="4"/>
  <c r="X1042" i="4"/>
  <c r="X1050" i="4"/>
  <c r="X1058" i="4"/>
  <c r="X1066" i="4"/>
  <c r="X1074" i="4"/>
  <c r="X1082" i="4"/>
  <c r="X1090" i="4"/>
  <c r="X1098" i="4"/>
  <c r="X1106" i="4"/>
  <c r="X1114" i="4"/>
  <c r="X1122" i="4"/>
  <c r="X1130" i="4"/>
  <c r="X1138" i="4"/>
  <c r="X1146" i="4"/>
  <c r="X1154" i="4"/>
  <c r="X1162" i="4"/>
  <c r="X1170" i="4"/>
  <c r="X1178" i="4"/>
  <c r="X1186" i="4"/>
  <c r="X1194" i="4"/>
  <c r="X1202" i="4"/>
  <c r="X1210" i="4"/>
  <c r="X1218" i="4"/>
  <c r="X1226" i="4"/>
  <c r="X1234" i="4"/>
  <c r="X1242" i="4"/>
  <c r="X1250" i="4"/>
  <c r="X1258" i="4"/>
  <c r="X1266" i="4"/>
  <c r="X1274" i="4"/>
  <c r="X1282" i="4"/>
  <c r="X1290" i="4"/>
  <c r="X1298" i="4"/>
  <c r="X1306" i="4"/>
  <c r="X1314" i="4"/>
  <c r="X1322" i="4"/>
  <c r="X1330" i="4"/>
  <c r="X1338" i="4"/>
  <c r="X1346" i="4"/>
  <c r="X1354" i="4"/>
  <c r="X1362" i="4"/>
  <c r="X1370" i="4"/>
  <c r="X1378" i="4"/>
  <c r="X1386" i="4"/>
  <c r="X107" i="4"/>
  <c r="X272" i="4"/>
  <c r="X368" i="4"/>
  <c r="X453" i="4"/>
  <c r="X526" i="4"/>
  <c r="X590" i="4"/>
  <c r="X635" i="4"/>
  <c r="X656" i="4"/>
  <c r="X678" i="4"/>
  <c r="X699" i="4"/>
  <c r="X720" i="4"/>
  <c r="X742" i="4"/>
  <c r="X763" i="4"/>
  <c r="X784" i="4"/>
  <c r="X806" i="4"/>
  <c r="X826" i="4"/>
  <c r="X839" i="4"/>
  <c r="X850" i="4"/>
  <c r="X860" i="4"/>
  <c r="X871" i="4"/>
  <c r="X882" i="4"/>
  <c r="X891" i="4"/>
  <c r="X899" i="4"/>
  <c r="X907" i="4"/>
  <c r="X915" i="4"/>
  <c r="X923" i="4"/>
  <c r="X931" i="4"/>
  <c r="X939" i="4"/>
  <c r="X947" i="4"/>
  <c r="X955" i="4"/>
  <c r="X963" i="4"/>
  <c r="X971" i="4"/>
  <c r="X979" i="4"/>
  <c r="X987" i="4"/>
  <c r="X995" i="4"/>
  <c r="X1003" i="4"/>
  <c r="X1011" i="4"/>
  <c r="X1019" i="4"/>
  <c r="X1027" i="4"/>
  <c r="X1035" i="4"/>
  <c r="X1043" i="4"/>
  <c r="X1051" i="4"/>
  <c r="X1059" i="4"/>
  <c r="X1067" i="4"/>
  <c r="X1075" i="4"/>
  <c r="X1083" i="4"/>
  <c r="X1091" i="4"/>
  <c r="X1099" i="4"/>
  <c r="X1107" i="4"/>
  <c r="X1115" i="4"/>
  <c r="X1123" i="4"/>
  <c r="X1131" i="4"/>
  <c r="X1139" i="4"/>
  <c r="X1147" i="4"/>
  <c r="X1155" i="4"/>
  <c r="X1163" i="4"/>
  <c r="X1171" i="4"/>
  <c r="X1179" i="4"/>
  <c r="X1187" i="4"/>
  <c r="X1195" i="4"/>
  <c r="X1203" i="4"/>
  <c r="X1211" i="4"/>
  <c r="X1219" i="4"/>
  <c r="X1227" i="4"/>
  <c r="X1235" i="4"/>
  <c r="X1243" i="4"/>
  <c r="X1251" i="4"/>
  <c r="X1259" i="4"/>
  <c r="X1267" i="4"/>
  <c r="X1275" i="4"/>
  <c r="X1283" i="4"/>
  <c r="X1291" i="4"/>
  <c r="X1299" i="4"/>
  <c r="X1307" i="4"/>
  <c r="X1315" i="4"/>
  <c r="X1323" i="4"/>
  <c r="X1331" i="4"/>
  <c r="X1339" i="4"/>
  <c r="X1347" i="4"/>
  <c r="X1355" i="4"/>
  <c r="X1363" i="4"/>
  <c r="X1371" i="4"/>
  <c r="X1379" i="4"/>
  <c r="X1387" i="4"/>
  <c r="X1395" i="4"/>
  <c r="X1403" i="4"/>
  <c r="X1411" i="4"/>
  <c r="X1419" i="4"/>
  <c r="X1427" i="4"/>
  <c r="X1435" i="4"/>
  <c r="X1443" i="4"/>
  <c r="X1451" i="4"/>
  <c r="X1459" i="4"/>
  <c r="X1467" i="4"/>
  <c r="X1475" i="4"/>
  <c r="X1483" i="4"/>
  <c r="X1491" i="4"/>
  <c r="X1499" i="4"/>
  <c r="X1507" i="4"/>
  <c r="X1515" i="4"/>
  <c r="X1523" i="4"/>
  <c r="X1531" i="4"/>
  <c r="X1539" i="4"/>
  <c r="X1547" i="4"/>
  <c r="X1555" i="4"/>
  <c r="X1563" i="4"/>
  <c r="X1571" i="4"/>
  <c r="X1579" i="4"/>
  <c r="X1587" i="4"/>
  <c r="X1595" i="4"/>
  <c r="X1603" i="4"/>
  <c r="X1611" i="4"/>
  <c r="X1619" i="4"/>
  <c r="X1627" i="4"/>
  <c r="X1635" i="4"/>
  <c r="X1643" i="4"/>
  <c r="X1651" i="4"/>
  <c r="X1659" i="4"/>
  <c r="X1667" i="4"/>
  <c r="X128" i="4"/>
  <c r="X285" i="4"/>
  <c r="X378" i="4"/>
  <c r="X464" i="4"/>
  <c r="X534" i="4"/>
  <c r="X598" i="4"/>
  <c r="X638" i="4"/>
  <c r="X659" i="4"/>
  <c r="X680" i="4"/>
  <c r="X702" i="4"/>
  <c r="X723" i="4"/>
  <c r="X744" i="4"/>
  <c r="X766" i="4"/>
  <c r="X787" i="4"/>
  <c r="X808" i="4"/>
  <c r="X827" i="4"/>
  <c r="X840" i="4"/>
  <c r="X851" i="4"/>
  <c r="X862" i="4"/>
  <c r="X872" i="4"/>
  <c r="X883" i="4"/>
  <c r="X892" i="4"/>
  <c r="X900" i="4"/>
  <c r="X908" i="4"/>
  <c r="X916" i="4"/>
  <c r="X924" i="4"/>
  <c r="X932" i="4"/>
  <c r="X940" i="4"/>
  <c r="X948" i="4"/>
  <c r="X956" i="4"/>
  <c r="X964" i="4"/>
  <c r="X972" i="4"/>
  <c r="X980" i="4"/>
  <c r="X988" i="4"/>
  <c r="X996" i="4"/>
  <c r="X1004" i="4"/>
  <c r="X1012" i="4"/>
  <c r="X1020" i="4"/>
  <c r="X1028" i="4"/>
  <c r="X1036" i="4"/>
  <c r="X1044" i="4"/>
  <c r="X1052" i="4"/>
  <c r="X1060" i="4"/>
  <c r="X1068" i="4"/>
  <c r="X1076" i="4"/>
  <c r="X1084" i="4"/>
  <c r="X1092" i="4"/>
  <c r="X1100" i="4"/>
  <c r="X1108" i="4"/>
  <c r="X1116" i="4"/>
  <c r="X1124" i="4"/>
  <c r="X1132" i="4"/>
  <c r="X1140" i="4"/>
  <c r="X1148" i="4"/>
  <c r="X1156" i="4"/>
  <c r="X1164" i="4"/>
  <c r="X1172" i="4"/>
  <c r="X1180" i="4"/>
  <c r="X1188" i="4"/>
  <c r="X1196" i="4"/>
  <c r="X1204" i="4"/>
  <c r="X1212" i="4"/>
  <c r="X1220" i="4"/>
  <c r="X1228" i="4"/>
  <c r="X1236" i="4"/>
  <c r="X1244" i="4"/>
  <c r="X1252" i="4"/>
  <c r="X1260" i="4"/>
  <c r="X1268" i="4"/>
  <c r="X1276" i="4"/>
  <c r="X1284" i="4"/>
  <c r="X1292" i="4"/>
  <c r="X1300" i="4"/>
  <c r="X1308" i="4"/>
  <c r="X1316" i="4"/>
  <c r="X1324" i="4"/>
  <c r="X1332" i="4"/>
  <c r="X1340" i="4"/>
  <c r="X1348" i="4"/>
  <c r="X1356" i="4"/>
  <c r="X1364" i="4"/>
  <c r="X1372" i="4"/>
  <c r="X1380" i="4"/>
  <c r="X1388" i="4"/>
  <c r="X1396" i="4"/>
  <c r="X1404" i="4"/>
  <c r="X1412" i="4"/>
  <c r="X1420" i="4"/>
  <c r="X1428" i="4"/>
  <c r="X1436" i="4"/>
  <c r="X1444" i="4"/>
  <c r="X1452" i="4"/>
  <c r="X1460" i="4"/>
  <c r="X1468" i="4"/>
  <c r="X1476" i="4"/>
  <c r="X1484" i="4"/>
  <c r="X1492" i="4"/>
  <c r="X1500" i="4"/>
  <c r="X1508" i="4"/>
  <c r="X1516" i="4"/>
  <c r="X1524" i="4"/>
  <c r="X1532" i="4"/>
  <c r="X1540" i="4"/>
  <c r="X1548" i="4"/>
  <c r="X1556" i="4"/>
  <c r="X1564" i="4"/>
  <c r="X1572" i="4"/>
  <c r="X1580" i="4"/>
  <c r="X1588" i="4"/>
  <c r="X1596" i="4"/>
  <c r="X1604" i="4"/>
  <c r="X1612" i="4"/>
  <c r="X1620" i="4"/>
  <c r="X1628" i="4"/>
  <c r="X1636" i="4"/>
  <c r="X1644" i="4"/>
  <c r="X1652" i="4"/>
  <c r="X1660" i="4"/>
  <c r="X1668" i="4"/>
  <c r="X171" i="4"/>
  <c r="X310" i="4"/>
  <c r="X400" i="4"/>
  <c r="X485" i="4"/>
  <c r="X550" i="4"/>
  <c r="X614" i="4"/>
  <c r="X643" i="4"/>
  <c r="X664" i="4"/>
  <c r="X686" i="4"/>
  <c r="X707" i="4"/>
  <c r="X728" i="4"/>
  <c r="X750" i="4"/>
  <c r="X771" i="4"/>
  <c r="X792" i="4"/>
  <c r="X814" i="4"/>
  <c r="X832" i="4"/>
  <c r="X843" i="4"/>
  <c r="X854" i="4"/>
  <c r="X864" i="4"/>
  <c r="X875" i="4"/>
  <c r="X886" i="4"/>
  <c r="X894" i="4"/>
  <c r="X902" i="4"/>
  <c r="X910" i="4"/>
  <c r="X918" i="4"/>
  <c r="X926" i="4"/>
  <c r="X934" i="4"/>
  <c r="X942" i="4"/>
  <c r="X950" i="4"/>
  <c r="X958" i="4"/>
  <c r="X966" i="4"/>
  <c r="X974" i="4"/>
  <c r="X982" i="4"/>
  <c r="X990" i="4"/>
  <c r="X998" i="4"/>
  <c r="X1006" i="4"/>
  <c r="X1014" i="4"/>
  <c r="X1022" i="4"/>
  <c r="X1030" i="4"/>
  <c r="X1038" i="4"/>
  <c r="X1046" i="4"/>
  <c r="X1054" i="4"/>
  <c r="X1062" i="4"/>
  <c r="X1070" i="4"/>
  <c r="X1078" i="4"/>
  <c r="X1086" i="4"/>
  <c r="X1094" i="4"/>
  <c r="X1102" i="4"/>
  <c r="X1110" i="4"/>
  <c r="X1118" i="4"/>
  <c r="X1126" i="4"/>
  <c r="X1134" i="4"/>
  <c r="X1142" i="4"/>
  <c r="X1150" i="4"/>
  <c r="X1158" i="4"/>
  <c r="X1166" i="4"/>
  <c r="X1174" i="4"/>
  <c r="X1182" i="4"/>
  <c r="X1190" i="4"/>
  <c r="X1198" i="4"/>
  <c r="X1206" i="4"/>
  <c r="X1214" i="4"/>
  <c r="X1222" i="4"/>
  <c r="X1230" i="4"/>
  <c r="X1238" i="4"/>
  <c r="X1246" i="4"/>
  <c r="X1254" i="4"/>
  <c r="X1262" i="4"/>
  <c r="X1270" i="4"/>
  <c r="X1278" i="4"/>
  <c r="X1286" i="4"/>
  <c r="X1294" i="4"/>
  <c r="X1302" i="4"/>
  <c r="X1310" i="4"/>
  <c r="X1318" i="4"/>
  <c r="X1326" i="4"/>
  <c r="X1334" i="4"/>
  <c r="X1342" i="4"/>
  <c r="X1350" i="4"/>
  <c r="X1358" i="4"/>
  <c r="X1366" i="4"/>
  <c r="X1374" i="4"/>
  <c r="X1382" i="4"/>
  <c r="X1390" i="4"/>
  <c r="X1398" i="4"/>
  <c r="X1406" i="4"/>
  <c r="X1414" i="4"/>
  <c r="X1422" i="4"/>
  <c r="X1430" i="4"/>
  <c r="X1438" i="4"/>
  <c r="X1446" i="4"/>
  <c r="X1454" i="4"/>
  <c r="X1462" i="4"/>
  <c r="X1470" i="4"/>
  <c r="X1478" i="4"/>
  <c r="X1486" i="4"/>
  <c r="X1494" i="4"/>
  <c r="X1502" i="4"/>
  <c r="X1510" i="4"/>
  <c r="X1518" i="4"/>
  <c r="X1526" i="4"/>
  <c r="X1534" i="4"/>
  <c r="X1542" i="4"/>
  <c r="X1550" i="4"/>
  <c r="X1558" i="4"/>
  <c r="X1566" i="4"/>
  <c r="X1574" i="4"/>
  <c r="X1582" i="4"/>
  <c r="X1590" i="4"/>
  <c r="X1598" i="4"/>
  <c r="X1606" i="4"/>
  <c r="X1614" i="4"/>
  <c r="X1622" i="4"/>
  <c r="X1630" i="4"/>
  <c r="X1638" i="4"/>
  <c r="X1646" i="4"/>
  <c r="X1654" i="4"/>
  <c r="X1662" i="4"/>
  <c r="X1670" i="4"/>
  <c r="X1678" i="4"/>
  <c r="X474" i="4"/>
  <c r="X747" i="4"/>
  <c r="X874" i="4"/>
  <c r="X941" i="4"/>
  <c r="X1005" i="4"/>
  <c r="X1069" i="4"/>
  <c r="X1133" i="4"/>
  <c r="X1197" i="4"/>
  <c r="X1261" i="4"/>
  <c r="X1325" i="4"/>
  <c r="X1389" i="4"/>
  <c r="X1413" i="4"/>
  <c r="X1434" i="4"/>
  <c r="X1455" i="4"/>
  <c r="X1477" i="4"/>
  <c r="X1498" i="4"/>
  <c r="X1519" i="4"/>
  <c r="X1541" i="4"/>
  <c r="X1562" i="4"/>
  <c r="X1583" i="4"/>
  <c r="X1605" i="4"/>
  <c r="X1626" i="4"/>
  <c r="X1647" i="4"/>
  <c r="X1665" i="4"/>
  <c r="X1677" i="4"/>
  <c r="X1687" i="4"/>
  <c r="X1695" i="4"/>
  <c r="X1703" i="4"/>
  <c r="X1711" i="4"/>
  <c r="X1719" i="4"/>
  <c r="X1727" i="4"/>
  <c r="X1735" i="4"/>
  <c r="X1743" i="4"/>
  <c r="X1751" i="4"/>
  <c r="X1759" i="4"/>
  <c r="X1767" i="4"/>
  <c r="X1775" i="4"/>
  <c r="X1783" i="4"/>
  <c r="X1791" i="4"/>
  <c r="X1799" i="4"/>
  <c r="X1807" i="4"/>
  <c r="X1815" i="4"/>
  <c r="X1823" i="4"/>
  <c r="X1831" i="4"/>
  <c r="X1125" i="4"/>
  <c r="X542" i="4"/>
  <c r="X768" i="4"/>
  <c r="X884" i="4"/>
  <c r="X949" i="4"/>
  <c r="X1013" i="4"/>
  <c r="X1077" i="4"/>
  <c r="X1141" i="4"/>
  <c r="X1205" i="4"/>
  <c r="X1269" i="4"/>
  <c r="X1333" i="4"/>
  <c r="X1394" i="4"/>
  <c r="X1415" i="4"/>
  <c r="X1437" i="4"/>
  <c r="X1458" i="4"/>
  <c r="X1479" i="4"/>
  <c r="X1501" i="4"/>
  <c r="X1522" i="4"/>
  <c r="X1543" i="4"/>
  <c r="X1565" i="4"/>
  <c r="X1586" i="4"/>
  <c r="X1607" i="4"/>
  <c r="X1629" i="4"/>
  <c r="X1650" i="4"/>
  <c r="X1666" i="4"/>
  <c r="X1679" i="4"/>
  <c r="X1688" i="4"/>
  <c r="X1696" i="4"/>
  <c r="X1704" i="4"/>
  <c r="X1712" i="4"/>
  <c r="X1720" i="4"/>
  <c r="X1728" i="4"/>
  <c r="X1736" i="4"/>
  <c r="X1744" i="4"/>
  <c r="X1752" i="4"/>
  <c r="X1760" i="4"/>
  <c r="X1768" i="4"/>
  <c r="X1776" i="4"/>
  <c r="X1784" i="4"/>
  <c r="X1792" i="4"/>
  <c r="X1800" i="4"/>
  <c r="X1808" i="4"/>
  <c r="X1816" i="4"/>
  <c r="X1824" i="4"/>
  <c r="X1832" i="4"/>
  <c r="X1061" i="4"/>
  <c r="X1559" i="4"/>
  <c r="X1694" i="4"/>
  <c r="X1734" i="4"/>
  <c r="X1774" i="4"/>
  <c r="X1806" i="4"/>
  <c r="X606" i="4"/>
  <c r="X790" i="4"/>
  <c r="X893" i="4"/>
  <c r="X957" i="4"/>
  <c r="X1021" i="4"/>
  <c r="X1085" i="4"/>
  <c r="X1149" i="4"/>
  <c r="X1213" i="4"/>
  <c r="X1277" i="4"/>
  <c r="X1341" i="4"/>
  <c r="X1397" i="4"/>
  <c r="X1418" i="4"/>
  <c r="X1439" i="4"/>
  <c r="X1461" i="4"/>
  <c r="X1482" i="4"/>
  <c r="X1503" i="4"/>
  <c r="X1525" i="4"/>
  <c r="X1546" i="4"/>
  <c r="X1567" i="4"/>
  <c r="X1589" i="4"/>
  <c r="X1610" i="4"/>
  <c r="X1631" i="4"/>
  <c r="X1653" i="4"/>
  <c r="X1669" i="4"/>
  <c r="X1681" i="4"/>
  <c r="X1689" i="4"/>
  <c r="X1697" i="4"/>
  <c r="X1705" i="4"/>
  <c r="X1713" i="4"/>
  <c r="X1721" i="4"/>
  <c r="X1729" i="4"/>
  <c r="X1737" i="4"/>
  <c r="X1745" i="4"/>
  <c r="X1753" i="4"/>
  <c r="X1761" i="4"/>
  <c r="X1769" i="4"/>
  <c r="X1777" i="4"/>
  <c r="X1785" i="4"/>
  <c r="X1793" i="4"/>
  <c r="X1801" i="4"/>
  <c r="X1809" i="4"/>
  <c r="X1817" i="4"/>
  <c r="X1825" i="4"/>
  <c r="X1833" i="4"/>
  <c r="X863" i="4"/>
  <c r="X1189" i="4"/>
  <c r="X1317" i="4"/>
  <c r="X1431" i="4"/>
  <c r="X1517" i="4"/>
  <c r="X1602" i="4"/>
  <c r="X1676" i="4"/>
  <c r="X1718" i="4"/>
  <c r="X1758" i="4"/>
  <c r="X1798" i="4"/>
  <c r="X640" i="4"/>
  <c r="X811" i="4"/>
  <c r="X901" i="4"/>
  <c r="X965" i="4"/>
  <c r="X1029" i="4"/>
  <c r="X1093" i="4"/>
  <c r="X1157" i="4"/>
  <c r="X1221" i="4"/>
  <c r="X1285" i="4"/>
  <c r="X1349" i="4"/>
  <c r="X1399" i="4"/>
  <c r="X1421" i="4"/>
  <c r="X1442" i="4"/>
  <c r="X1463" i="4"/>
  <c r="X1485" i="4"/>
  <c r="X1506" i="4"/>
  <c r="X1527" i="4"/>
  <c r="X1549" i="4"/>
  <c r="X1570" i="4"/>
  <c r="X1591" i="4"/>
  <c r="X1613" i="4"/>
  <c r="X1634" i="4"/>
  <c r="X1655" i="4"/>
  <c r="X1671" i="4"/>
  <c r="X1682" i="4"/>
  <c r="X1690" i="4"/>
  <c r="X1698" i="4"/>
  <c r="X1706" i="4"/>
  <c r="X1714" i="4"/>
  <c r="X1722" i="4"/>
  <c r="X1730" i="4"/>
  <c r="X1738" i="4"/>
  <c r="X1746" i="4"/>
  <c r="X1754" i="4"/>
  <c r="X1762" i="4"/>
  <c r="X1770" i="4"/>
  <c r="X1778" i="4"/>
  <c r="X1786" i="4"/>
  <c r="X1794" i="4"/>
  <c r="X1802" i="4"/>
  <c r="X1810" i="4"/>
  <c r="X1818" i="4"/>
  <c r="X1826" i="4"/>
  <c r="X1834" i="4"/>
  <c r="X933" i="4"/>
  <c r="X1581" i="4"/>
  <c r="X1686" i="4"/>
  <c r="X1726" i="4"/>
  <c r="X1782" i="4"/>
  <c r="X1814" i="4"/>
  <c r="X662" i="4"/>
  <c r="X830" i="4"/>
  <c r="X909" i="4"/>
  <c r="X973" i="4"/>
  <c r="X1037" i="4"/>
  <c r="X1101" i="4"/>
  <c r="X1165" i="4"/>
  <c r="X1229" i="4"/>
  <c r="X1293" i="4"/>
  <c r="X1357" i="4"/>
  <c r="X1402" i="4"/>
  <c r="X1423" i="4"/>
  <c r="X1445" i="4"/>
  <c r="X1466" i="4"/>
  <c r="X1487" i="4"/>
  <c r="X1509" i="4"/>
  <c r="X1530" i="4"/>
  <c r="X1551" i="4"/>
  <c r="X1573" i="4"/>
  <c r="X1594" i="4"/>
  <c r="X1615" i="4"/>
  <c r="X1637" i="4"/>
  <c r="X1657" i="4"/>
  <c r="X1673" i="4"/>
  <c r="X1683" i="4"/>
  <c r="X1691" i="4"/>
  <c r="X1699" i="4"/>
  <c r="X1707" i="4"/>
  <c r="X1715" i="4"/>
  <c r="X1723" i="4"/>
  <c r="X1731" i="4"/>
  <c r="X1739" i="4"/>
  <c r="X1747" i="4"/>
  <c r="X1755" i="4"/>
  <c r="X1763" i="4"/>
  <c r="X1771" i="4"/>
  <c r="X1779" i="4"/>
  <c r="X1787" i="4"/>
  <c r="X1795" i="4"/>
  <c r="X1803" i="4"/>
  <c r="X1811" i="4"/>
  <c r="X1819" i="4"/>
  <c r="X1827" i="4"/>
  <c r="X1835" i="4"/>
  <c r="X726" i="4"/>
  <c r="X1410" i="4"/>
  <c r="X1495" i="4"/>
  <c r="X1645" i="4"/>
  <c r="X1702" i="4"/>
  <c r="X1766" i="4"/>
  <c r="X1822" i="4"/>
  <c r="X150" i="4"/>
  <c r="X683" i="4"/>
  <c r="X842" i="4"/>
  <c r="X917" i="4"/>
  <c r="X981" i="4"/>
  <c r="X1045" i="4"/>
  <c r="X1109" i="4"/>
  <c r="X1173" i="4"/>
  <c r="X1237" i="4"/>
  <c r="X1301" i="4"/>
  <c r="X1365" i="4"/>
  <c r="X1405" i="4"/>
  <c r="X1426" i="4"/>
  <c r="X1447" i="4"/>
  <c r="X1469" i="4"/>
  <c r="X1490" i="4"/>
  <c r="X1511" i="4"/>
  <c r="X1533" i="4"/>
  <c r="X1554" i="4"/>
  <c r="X1575" i="4"/>
  <c r="X1597" i="4"/>
  <c r="X1618" i="4"/>
  <c r="X1639" i="4"/>
  <c r="X1658" i="4"/>
  <c r="X1674" i="4"/>
  <c r="X1684" i="4"/>
  <c r="X1692" i="4"/>
  <c r="X1700" i="4"/>
  <c r="X1708" i="4"/>
  <c r="X1716" i="4"/>
  <c r="X1724" i="4"/>
  <c r="X1732" i="4"/>
  <c r="X1740" i="4"/>
  <c r="X1748" i="4"/>
  <c r="X1756" i="4"/>
  <c r="X1764" i="4"/>
  <c r="X1772" i="4"/>
  <c r="X1780" i="4"/>
  <c r="X1788" i="4"/>
  <c r="X1796" i="4"/>
  <c r="X1804" i="4"/>
  <c r="X1812" i="4"/>
  <c r="X1820" i="4"/>
  <c r="X1828" i="4"/>
  <c r="X1836" i="4"/>
  <c r="X997" i="4"/>
  <c r="X1742" i="4"/>
  <c r="X297" i="4"/>
  <c r="X704" i="4"/>
  <c r="X852" i="4"/>
  <c r="X925" i="4"/>
  <c r="X989" i="4"/>
  <c r="X1053" i="4"/>
  <c r="X1117" i="4"/>
  <c r="X1181" i="4"/>
  <c r="X1245" i="4"/>
  <c r="X1309" i="4"/>
  <c r="X1373" i="4"/>
  <c r="X1407" i="4"/>
  <c r="X1429" i="4"/>
  <c r="X1450" i="4"/>
  <c r="X1471" i="4"/>
  <c r="X1493" i="4"/>
  <c r="X1514" i="4"/>
  <c r="X1535" i="4"/>
  <c r="X1557" i="4"/>
  <c r="X1578" i="4"/>
  <c r="X1599" i="4"/>
  <c r="X1621" i="4"/>
  <c r="X1642" i="4"/>
  <c r="X1661" i="4"/>
  <c r="X1675" i="4"/>
  <c r="X1685" i="4"/>
  <c r="X1693" i="4"/>
  <c r="X1701" i="4"/>
  <c r="X1709" i="4"/>
  <c r="X1717" i="4"/>
  <c r="X1725" i="4"/>
  <c r="X1733" i="4"/>
  <c r="X1741" i="4"/>
  <c r="X1749" i="4"/>
  <c r="X1757" i="4"/>
  <c r="X1765" i="4"/>
  <c r="X1773" i="4"/>
  <c r="X1781" i="4"/>
  <c r="X1789" i="4"/>
  <c r="X1797" i="4"/>
  <c r="X1805" i="4"/>
  <c r="X1813" i="4"/>
  <c r="X1821" i="4"/>
  <c r="X1829" i="4"/>
  <c r="X3" i="4"/>
  <c r="O11" i="4" s="1"/>
  <c r="X389" i="4"/>
  <c r="X1253" i="4"/>
  <c r="X1381" i="4"/>
  <c r="X1453" i="4"/>
  <c r="X1474" i="4"/>
  <c r="X1538" i="4"/>
  <c r="X1623" i="4"/>
  <c r="X1663" i="4"/>
  <c r="X1710" i="4"/>
  <c r="X1750" i="4"/>
  <c r="X1790" i="4"/>
  <c r="X1830" i="4"/>
  <c r="K1835" i="3"/>
  <c r="I1835" i="3"/>
  <c r="J1834" i="3"/>
  <c r="H1834" i="3"/>
  <c r="G1835" i="3"/>
  <c r="G1835" i="2"/>
  <c r="L1834" i="2"/>
  <c r="H1834" i="2"/>
  <c r="K1835" i="2"/>
  <c r="M1834" i="2"/>
  <c r="N1834" i="2" s="1"/>
  <c r="J1834" i="2"/>
  <c r="I1835" i="2"/>
  <c r="G1836" i="3" l="1"/>
  <c r="H1835" i="3"/>
  <c r="I1836" i="3"/>
  <c r="J1835" i="3"/>
  <c r="K1836" i="3"/>
  <c r="I1836" i="2"/>
  <c r="J1835" i="2"/>
  <c r="K1836" i="2"/>
  <c r="G1836" i="2"/>
  <c r="L1835" i="2"/>
  <c r="H1835" i="2"/>
  <c r="J1836" i="3" l="1"/>
  <c r="H1836" i="3"/>
  <c r="O1835" i="2"/>
  <c r="O1827" i="2"/>
  <c r="O1819" i="2"/>
  <c r="O1811" i="2"/>
  <c r="O1803" i="2"/>
  <c r="O1795" i="2"/>
  <c r="O1787" i="2"/>
  <c r="O1830" i="2"/>
  <c r="O1822" i="2"/>
  <c r="O1814" i="2"/>
  <c r="O1806" i="2"/>
  <c r="O1798" i="2"/>
  <c r="H1836" i="2"/>
  <c r="O1833" i="2"/>
  <c r="O1825" i="2"/>
  <c r="O1817" i="2"/>
  <c r="O1809" i="2"/>
  <c r="O1801" i="2"/>
  <c r="O1793" i="2"/>
  <c r="O1785" i="2"/>
  <c r="O1836" i="2"/>
  <c r="O1828" i="2"/>
  <c r="O1820" i="2"/>
  <c r="O1812" i="2"/>
  <c r="O1804" i="2"/>
  <c r="O1796" i="2"/>
  <c r="O1831" i="2"/>
  <c r="O1823" i="2"/>
  <c r="O1815" i="2"/>
  <c r="O1807" i="2"/>
  <c r="O1799" i="2"/>
  <c r="O1791" i="2"/>
  <c r="O1783" i="2"/>
  <c r="O1834" i="2"/>
  <c r="O1826" i="2"/>
  <c r="O1818" i="2"/>
  <c r="O1810" i="2"/>
  <c r="O1802" i="2"/>
  <c r="O1794" i="2"/>
  <c r="O1786" i="2"/>
  <c r="L1836" i="2"/>
  <c r="O1829" i="2"/>
  <c r="O1821" i="2"/>
  <c r="O1813" i="2"/>
  <c r="O1805" i="2"/>
  <c r="O1797" i="2"/>
  <c r="O1789" i="2"/>
  <c r="O1781" i="2"/>
  <c r="O1780" i="2"/>
  <c r="O1775" i="2"/>
  <c r="O1767" i="2"/>
  <c r="O1759" i="2"/>
  <c r="O1751" i="2"/>
  <c r="O1778" i="2"/>
  <c r="O1770" i="2"/>
  <c r="O1762" i="2"/>
  <c r="O1832" i="2"/>
  <c r="O1816" i="2"/>
  <c r="O1800" i="2"/>
  <c r="O1788" i="2"/>
  <c r="O1773" i="2"/>
  <c r="O1765" i="2"/>
  <c r="O1757" i="2"/>
  <c r="O1749" i="2"/>
  <c r="O1782" i="2"/>
  <c r="O1776" i="2"/>
  <c r="O1768" i="2"/>
  <c r="O1779" i="2"/>
  <c r="O1771" i="2"/>
  <c r="O1763" i="2"/>
  <c r="O1755" i="2"/>
  <c r="O1747" i="2"/>
  <c r="O1739" i="2"/>
  <c r="O1774" i="2"/>
  <c r="O1766" i="2"/>
  <c r="O1758" i="2"/>
  <c r="O1824" i="2"/>
  <c r="O1808" i="2"/>
  <c r="O1792" i="2"/>
  <c r="O1777" i="2"/>
  <c r="O1769" i="2"/>
  <c r="O1761" i="2"/>
  <c r="O1753" i="2"/>
  <c r="O1745" i="2"/>
  <c r="O1737" i="2"/>
  <c r="O1760" i="2"/>
  <c r="O1754" i="2"/>
  <c r="O1748" i="2"/>
  <c r="O1735" i="2"/>
  <c r="O1731" i="2"/>
  <c r="O1723" i="2"/>
  <c r="O1715" i="2"/>
  <c r="O1707" i="2"/>
  <c r="O1699" i="2"/>
  <c r="O1746" i="2"/>
  <c r="O1726" i="2"/>
  <c r="O1790" i="2"/>
  <c r="O1764" i="2"/>
  <c r="O1744" i="2"/>
  <c r="O1738" i="2"/>
  <c r="O1734" i="2"/>
  <c r="O1729" i="2"/>
  <c r="O1721" i="2"/>
  <c r="O1713" i="2"/>
  <c r="O1705" i="2"/>
  <c r="O1752" i="2"/>
  <c r="O1743" i="2"/>
  <c r="O1742" i="2"/>
  <c r="O1732" i="2"/>
  <c r="O1724" i="2"/>
  <c r="O1784" i="2"/>
  <c r="O1756" i="2"/>
  <c r="O1727" i="2"/>
  <c r="O1719" i="2"/>
  <c r="O1711" i="2"/>
  <c r="O1703" i="2"/>
  <c r="O1741" i="2"/>
  <c r="O1730" i="2"/>
  <c r="O1722" i="2"/>
  <c r="O1714" i="2"/>
  <c r="O1706" i="2"/>
  <c r="O1698" i="2"/>
  <c r="O1772" i="2"/>
  <c r="O1740" i="2"/>
  <c r="O1736" i="2"/>
  <c r="O1733" i="2"/>
  <c r="O1725" i="2"/>
  <c r="O1717" i="2"/>
  <c r="O1709" i="2"/>
  <c r="O1701" i="2"/>
  <c r="O1693" i="2"/>
  <c r="O1685" i="2"/>
  <c r="O1677" i="2"/>
  <c r="O1716" i="2"/>
  <c r="O1700" i="2"/>
  <c r="O1696" i="2"/>
  <c r="O1688" i="2"/>
  <c r="O1710" i="2"/>
  <c r="O1704" i="2"/>
  <c r="O1697" i="2"/>
  <c r="O1691" i="2"/>
  <c r="O1683" i="2"/>
  <c r="O1675" i="2"/>
  <c r="O1667" i="2"/>
  <c r="O1728" i="2"/>
  <c r="O1694" i="2"/>
  <c r="O1686" i="2"/>
  <c r="O1689" i="2"/>
  <c r="O1681" i="2"/>
  <c r="O1673" i="2"/>
  <c r="O1665" i="2"/>
  <c r="O1657" i="2"/>
  <c r="O1708" i="2"/>
  <c r="O1692" i="2"/>
  <c r="O1684" i="2"/>
  <c r="O1676" i="2"/>
  <c r="O1750" i="2"/>
  <c r="O1718" i="2"/>
  <c r="O1712" i="2"/>
  <c r="O1702" i="2"/>
  <c r="O1695" i="2"/>
  <c r="O1687" i="2"/>
  <c r="O1679" i="2"/>
  <c r="O1671" i="2"/>
  <c r="O1663" i="2"/>
  <c r="O1655" i="2"/>
  <c r="O1672" i="2"/>
  <c r="O1646" i="2"/>
  <c r="O1638" i="2"/>
  <c r="O1630" i="2"/>
  <c r="O1622" i="2"/>
  <c r="O1614" i="2"/>
  <c r="O1720" i="2"/>
  <c r="O1670" i="2"/>
  <c r="O1661" i="2"/>
  <c r="O1653" i="2"/>
  <c r="O1649" i="2"/>
  <c r="O1641" i="2"/>
  <c r="O1669" i="2"/>
  <c r="O1668" i="2"/>
  <c r="O1644" i="2"/>
  <c r="O1636" i="2"/>
  <c r="O1628" i="2"/>
  <c r="O1620" i="2"/>
  <c r="O1690" i="2"/>
  <c r="O1680" i="2"/>
  <c r="O1674" i="2"/>
  <c r="O1666" i="2"/>
  <c r="O1660" i="2"/>
  <c r="O1656" i="2"/>
  <c r="O1652" i="2"/>
  <c r="O1647" i="2"/>
  <c r="O1639" i="2"/>
  <c r="O1664" i="2"/>
  <c r="O1650" i="2"/>
  <c r="O1642" i="2"/>
  <c r="O1634" i="2"/>
  <c r="O1626" i="2"/>
  <c r="O1618" i="2"/>
  <c r="O1645" i="2"/>
  <c r="O1637" i="2"/>
  <c r="O1629" i="2"/>
  <c r="O1621" i="2"/>
  <c r="O1678" i="2"/>
  <c r="O1659" i="2"/>
  <c r="O1648" i="2"/>
  <c r="O1640" i="2"/>
  <c r="O1632" i="2"/>
  <c r="O1624" i="2"/>
  <c r="O1616" i="2"/>
  <c r="O1654" i="2"/>
  <c r="O1617" i="2"/>
  <c r="O1611" i="2"/>
  <c r="O1603" i="2"/>
  <c r="O1595" i="2"/>
  <c r="O1587" i="2"/>
  <c r="O1579" i="2"/>
  <c r="O1571" i="2"/>
  <c r="O1606" i="2"/>
  <c r="O1598" i="2"/>
  <c r="O1590" i="2"/>
  <c r="O1582" i="2"/>
  <c r="O1574" i="2"/>
  <c r="O1631" i="2"/>
  <c r="O1609" i="2"/>
  <c r="O1601" i="2"/>
  <c r="O1593" i="2"/>
  <c r="O1585" i="2"/>
  <c r="O1577" i="2"/>
  <c r="O1569" i="2"/>
  <c r="O1561" i="2"/>
  <c r="O1553" i="2"/>
  <c r="O1545" i="2"/>
  <c r="O1643" i="2"/>
  <c r="O1625" i="2"/>
  <c r="O1619" i="2"/>
  <c r="O1612" i="2"/>
  <c r="O1604" i="2"/>
  <c r="O1596" i="2"/>
  <c r="O1588" i="2"/>
  <c r="O1580" i="2"/>
  <c r="O1572" i="2"/>
  <c r="O1682" i="2"/>
  <c r="O1607" i="2"/>
  <c r="O1599" i="2"/>
  <c r="O1591" i="2"/>
  <c r="O1583" i="2"/>
  <c r="O1575" i="2"/>
  <c r="O1567" i="2"/>
  <c r="O1610" i="2"/>
  <c r="O1602" i="2"/>
  <c r="O1594" i="2"/>
  <c r="O1586" i="2"/>
  <c r="O1578" i="2"/>
  <c r="O1570" i="2"/>
  <c r="O1562" i="2"/>
  <c r="O1554" i="2"/>
  <c r="O1662" i="2"/>
  <c r="O1623" i="2"/>
  <c r="O1615" i="2"/>
  <c r="O1613" i="2"/>
  <c r="O1605" i="2"/>
  <c r="O1597" i="2"/>
  <c r="O1589" i="2"/>
  <c r="O1581" i="2"/>
  <c r="O1573" i="2"/>
  <c r="O1565" i="2"/>
  <c r="O1557" i="2"/>
  <c r="O1549" i="2"/>
  <c r="O1541" i="2"/>
  <c r="O1633" i="2"/>
  <c r="O1600" i="2"/>
  <c r="O1584" i="2"/>
  <c r="O1564" i="2"/>
  <c r="O1559" i="2"/>
  <c r="O1534" i="2"/>
  <c r="O1526" i="2"/>
  <c r="O1518" i="2"/>
  <c r="O1510" i="2"/>
  <c r="O1502" i="2"/>
  <c r="O1494" i="2"/>
  <c r="O1568" i="2"/>
  <c r="O1558" i="2"/>
  <c r="O1537" i="2"/>
  <c r="O1529" i="2"/>
  <c r="O1521" i="2"/>
  <c r="O1513" i="2"/>
  <c r="O1658" i="2"/>
  <c r="O1651" i="2"/>
  <c r="O1627" i="2"/>
  <c r="O1556" i="2"/>
  <c r="O1555" i="2"/>
  <c r="O1532" i="2"/>
  <c r="O1524" i="2"/>
  <c r="O1516" i="2"/>
  <c r="O1508" i="2"/>
  <c r="O1500" i="2"/>
  <c r="O1492" i="2"/>
  <c r="O1552" i="2"/>
  <c r="O1548" i="2"/>
  <c r="O1544" i="2"/>
  <c r="O1540" i="2"/>
  <c r="O1535" i="2"/>
  <c r="O1527" i="2"/>
  <c r="O1519" i="2"/>
  <c r="O1511" i="2"/>
  <c r="O1608" i="2"/>
  <c r="O1592" i="2"/>
  <c r="O1576" i="2"/>
  <c r="O1538" i="2"/>
  <c r="O1530" i="2"/>
  <c r="O1522" i="2"/>
  <c r="O1514" i="2"/>
  <c r="O1506" i="2"/>
  <c r="O1498" i="2"/>
  <c r="O1490" i="2"/>
  <c r="O1635" i="2"/>
  <c r="O1566" i="2"/>
  <c r="O1551" i="2"/>
  <c r="O1547" i="2"/>
  <c r="O1543" i="2"/>
  <c r="O1533" i="2"/>
  <c r="O1525" i="2"/>
  <c r="O1517" i="2"/>
  <c r="O1509" i="2"/>
  <c r="O1501" i="2"/>
  <c r="O1563" i="2"/>
  <c r="O1536" i="2"/>
  <c r="O1528" i="2"/>
  <c r="O1520" i="2"/>
  <c r="O1512" i="2"/>
  <c r="O1504" i="2"/>
  <c r="O1496" i="2"/>
  <c r="O1503" i="2"/>
  <c r="O1484" i="2"/>
  <c r="O1476" i="2"/>
  <c r="O1468" i="2"/>
  <c r="O1460" i="2"/>
  <c r="O1452" i="2"/>
  <c r="O1444" i="2"/>
  <c r="O1436" i="2"/>
  <c r="O1428" i="2"/>
  <c r="O1420" i="2"/>
  <c r="O1412" i="2"/>
  <c r="O1497" i="2"/>
  <c r="O1493" i="2"/>
  <c r="O1487" i="2"/>
  <c r="O1479" i="2"/>
  <c r="O1471" i="2"/>
  <c r="O1463" i="2"/>
  <c r="O1455" i="2"/>
  <c r="O1447" i="2"/>
  <c r="O1439" i="2"/>
  <c r="O1431" i="2"/>
  <c r="O1423" i="2"/>
  <c r="O1560" i="2"/>
  <c r="O1531" i="2"/>
  <c r="O1515" i="2"/>
  <c r="O1482" i="2"/>
  <c r="O1474" i="2"/>
  <c r="O1466" i="2"/>
  <c r="O1458" i="2"/>
  <c r="O1450" i="2"/>
  <c r="O1442" i="2"/>
  <c r="O1434" i="2"/>
  <c r="O1426" i="2"/>
  <c r="O1418" i="2"/>
  <c r="O1410" i="2"/>
  <c r="O1402" i="2"/>
  <c r="O1394" i="2"/>
  <c r="O1485" i="2"/>
  <c r="O1477" i="2"/>
  <c r="O1469" i="2"/>
  <c r="O1461" i="2"/>
  <c r="O1453" i="2"/>
  <c r="O1445" i="2"/>
  <c r="O1437" i="2"/>
  <c r="O1429" i="2"/>
  <c r="O1421" i="2"/>
  <c r="O1495" i="2"/>
  <c r="O1488" i="2"/>
  <c r="O1480" i="2"/>
  <c r="O1472" i="2"/>
  <c r="O1464" i="2"/>
  <c r="O1456" i="2"/>
  <c r="O1448" i="2"/>
  <c r="O1440" i="2"/>
  <c r="O1432" i="2"/>
  <c r="O1424" i="2"/>
  <c r="O1416" i="2"/>
  <c r="O1550" i="2"/>
  <c r="O1505" i="2"/>
  <c r="O1499" i="2"/>
  <c r="O1483" i="2"/>
  <c r="O1475" i="2"/>
  <c r="O1467" i="2"/>
  <c r="O1459" i="2"/>
  <c r="O1451" i="2"/>
  <c r="O1443" i="2"/>
  <c r="O1435" i="2"/>
  <c r="O1427" i="2"/>
  <c r="O1419" i="2"/>
  <c r="O1411" i="2"/>
  <c r="O1546" i="2"/>
  <c r="O1539" i="2"/>
  <c r="O1523" i="2"/>
  <c r="O1507" i="2"/>
  <c r="O1486" i="2"/>
  <c r="O1478" i="2"/>
  <c r="O1470" i="2"/>
  <c r="O1462" i="2"/>
  <c r="O1454" i="2"/>
  <c r="O1446" i="2"/>
  <c r="O1438" i="2"/>
  <c r="O1430" i="2"/>
  <c r="O1422" i="2"/>
  <c r="O1414" i="2"/>
  <c r="O1406" i="2"/>
  <c r="O1398" i="2"/>
  <c r="O1384" i="2"/>
  <c r="O1376" i="2"/>
  <c r="O1368" i="2"/>
  <c r="O1360" i="2"/>
  <c r="O1352" i="2"/>
  <c r="O1344" i="2"/>
  <c r="O1336" i="2"/>
  <c r="O1328" i="2"/>
  <c r="O1320" i="2"/>
  <c r="O1312" i="2"/>
  <c r="O1491" i="2"/>
  <c r="O1481" i="2"/>
  <c r="O1465" i="2"/>
  <c r="O1449" i="2"/>
  <c r="O1433" i="2"/>
  <c r="O1387" i="2"/>
  <c r="O1379" i="2"/>
  <c r="O1371" i="2"/>
  <c r="O1363" i="2"/>
  <c r="O1355" i="2"/>
  <c r="O1347" i="2"/>
  <c r="O1339" i="2"/>
  <c r="O1331" i="2"/>
  <c r="O1405" i="2"/>
  <c r="O1401" i="2"/>
  <c r="O1397" i="2"/>
  <c r="O1393" i="2"/>
  <c r="O1390" i="2"/>
  <c r="O1382" i="2"/>
  <c r="O1374" i="2"/>
  <c r="O1366" i="2"/>
  <c r="O1358" i="2"/>
  <c r="O1350" i="2"/>
  <c r="O1342" i="2"/>
  <c r="O1334" i="2"/>
  <c r="O1326" i="2"/>
  <c r="O1318" i="2"/>
  <c r="O1310" i="2"/>
  <c r="O1415" i="2"/>
  <c r="O1385" i="2"/>
  <c r="O1377" i="2"/>
  <c r="O1369" i="2"/>
  <c r="O1361" i="2"/>
  <c r="O1353" i="2"/>
  <c r="O1345" i="2"/>
  <c r="O1337" i="2"/>
  <c r="O1329" i="2"/>
  <c r="O1542" i="2"/>
  <c r="O1409" i="2"/>
  <c r="O1408" i="2"/>
  <c r="O1404" i="2"/>
  <c r="O1400" i="2"/>
  <c r="O1396" i="2"/>
  <c r="O1392" i="2"/>
  <c r="O1388" i="2"/>
  <c r="O1380" i="2"/>
  <c r="O1372" i="2"/>
  <c r="O1364" i="2"/>
  <c r="O1356" i="2"/>
  <c r="O1348" i="2"/>
  <c r="O1340" i="2"/>
  <c r="O1332" i="2"/>
  <c r="O1324" i="2"/>
  <c r="O1316" i="2"/>
  <c r="O1308" i="2"/>
  <c r="O1489" i="2"/>
  <c r="O1473" i="2"/>
  <c r="O1457" i="2"/>
  <c r="O1441" i="2"/>
  <c r="O1425" i="2"/>
  <c r="O1383" i="2"/>
  <c r="O1375" i="2"/>
  <c r="O1367" i="2"/>
  <c r="O1359" i="2"/>
  <c r="O1351" i="2"/>
  <c r="O1343" i="2"/>
  <c r="O1335" i="2"/>
  <c r="O1327" i="2"/>
  <c r="O1319" i="2"/>
  <c r="O1413" i="2"/>
  <c r="O1407" i="2"/>
  <c r="O1403" i="2"/>
  <c r="O1399" i="2"/>
  <c r="O1395" i="2"/>
  <c r="O1391" i="2"/>
  <c r="O1386" i="2"/>
  <c r="O1378" i="2"/>
  <c r="O1370" i="2"/>
  <c r="O1362" i="2"/>
  <c r="O1354" i="2"/>
  <c r="O1346" i="2"/>
  <c r="O1338" i="2"/>
  <c r="O1330" i="2"/>
  <c r="O1322" i="2"/>
  <c r="O1314" i="2"/>
  <c r="O1321" i="2"/>
  <c r="O1306" i="2"/>
  <c r="O1298" i="2"/>
  <c r="O1290" i="2"/>
  <c r="O1282" i="2"/>
  <c r="O1274" i="2"/>
  <c r="O1266" i="2"/>
  <c r="O1258" i="2"/>
  <c r="O1250" i="2"/>
  <c r="O1242" i="2"/>
  <c r="O1234" i="2"/>
  <c r="O1226" i="2"/>
  <c r="O1218" i="2"/>
  <c r="O1389" i="2"/>
  <c r="O1373" i="2"/>
  <c r="O1357" i="2"/>
  <c r="O1341" i="2"/>
  <c r="O1325" i="2"/>
  <c r="O1315" i="2"/>
  <c r="O1309" i="2"/>
  <c r="O1301" i="2"/>
  <c r="O1293" i="2"/>
  <c r="O1285" i="2"/>
  <c r="O1277" i="2"/>
  <c r="O1269" i="2"/>
  <c r="O1261" i="2"/>
  <c r="O1253" i="2"/>
  <c r="O1245" i="2"/>
  <c r="O1237" i="2"/>
  <c r="O1311" i="2"/>
  <c r="O1304" i="2"/>
  <c r="O1296" i="2"/>
  <c r="O1288" i="2"/>
  <c r="O1280" i="2"/>
  <c r="O1272" i="2"/>
  <c r="O1264" i="2"/>
  <c r="O1256" i="2"/>
  <c r="O1248" i="2"/>
  <c r="O1240" i="2"/>
  <c r="O1232" i="2"/>
  <c r="O1224" i="2"/>
  <c r="O1299" i="2"/>
  <c r="O1291" i="2"/>
  <c r="O1283" i="2"/>
  <c r="O1275" i="2"/>
  <c r="O1267" i="2"/>
  <c r="O1259" i="2"/>
  <c r="O1251" i="2"/>
  <c r="O1243" i="2"/>
  <c r="O1235" i="2"/>
  <c r="O1417" i="2"/>
  <c r="O1313" i="2"/>
  <c r="O1302" i="2"/>
  <c r="O1294" i="2"/>
  <c r="O1286" i="2"/>
  <c r="O1278" i="2"/>
  <c r="O1270" i="2"/>
  <c r="O1262" i="2"/>
  <c r="O1254" i="2"/>
  <c r="O1246" i="2"/>
  <c r="O1238" i="2"/>
  <c r="O1230" i="2"/>
  <c r="O1222" i="2"/>
  <c r="O1381" i="2"/>
  <c r="O1365" i="2"/>
  <c r="O1349" i="2"/>
  <c r="O1333" i="2"/>
  <c r="O1323" i="2"/>
  <c r="O1317" i="2"/>
  <c r="O1307" i="2"/>
  <c r="O1305" i="2"/>
  <c r="O1297" i="2"/>
  <c r="O1289" i="2"/>
  <c r="O1281" i="2"/>
  <c r="O1273" i="2"/>
  <c r="O1265" i="2"/>
  <c r="O1257" i="2"/>
  <c r="O1249" i="2"/>
  <c r="O1241" i="2"/>
  <c r="O1233" i="2"/>
  <c r="O1225" i="2"/>
  <c r="O1300" i="2"/>
  <c r="O1292" i="2"/>
  <c r="O1284" i="2"/>
  <c r="O1276" i="2"/>
  <c r="O1268" i="2"/>
  <c r="O1260" i="2"/>
  <c r="O1252" i="2"/>
  <c r="O1244" i="2"/>
  <c r="O1236" i="2"/>
  <c r="O1228" i="2"/>
  <c r="O1220" i="2"/>
  <c r="O1212" i="2"/>
  <c r="O1204" i="2"/>
  <c r="O1196" i="2"/>
  <c r="O1188" i="2"/>
  <c r="O1180" i="2"/>
  <c r="O1172" i="2"/>
  <c r="O1164" i="2"/>
  <c r="O1156" i="2"/>
  <c r="O1148" i="2"/>
  <c r="O1140" i="2"/>
  <c r="O1132" i="2"/>
  <c r="O1215" i="2"/>
  <c r="O1207" i="2"/>
  <c r="O1199" i="2"/>
  <c r="O1191" i="2"/>
  <c r="O1183" i="2"/>
  <c r="O1175" i="2"/>
  <c r="O1167" i="2"/>
  <c r="O1159" i="2"/>
  <c r="O1151" i="2"/>
  <c r="O1143" i="2"/>
  <c r="O1135" i="2"/>
  <c r="O1127" i="2"/>
  <c r="O1227" i="2"/>
  <c r="O1219" i="2"/>
  <c r="O1210" i="2"/>
  <c r="O1202" i="2"/>
  <c r="O1194" i="2"/>
  <c r="O1186" i="2"/>
  <c r="O1178" i="2"/>
  <c r="O1170" i="2"/>
  <c r="O1162" i="2"/>
  <c r="O1154" i="2"/>
  <c r="O1146" i="2"/>
  <c r="O1138" i="2"/>
  <c r="O1130" i="2"/>
  <c r="O1122" i="2"/>
  <c r="O1114" i="2"/>
  <c r="O1106" i="2"/>
  <c r="O1098" i="2"/>
  <c r="O1295" i="2"/>
  <c r="O1279" i="2"/>
  <c r="O1263" i="2"/>
  <c r="O1247" i="2"/>
  <c r="O1231" i="2"/>
  <c r="O1213" i="2"/>
  <c r="O1205" i="2"/>
  <c r="O1197" i="2"/>
  <c r="O1189" i="2"/>
  <c r="O1181" i="2"/>
  <c r="O1173" i="2"/>
  <c r="O1165" i="2"/>
  <c r="O1157" i="2"/>
  <c r="O1149" i="2"/>
  <c r="O1141" i="2"/>
  <c r="O1133" i="2"/>
  <c r="O1221" i="2"/>
  <c r="O1216" i="2"/>
  <c r="O1208" i="2"/>
  <c r="O1200" i="2"/>
  <c r="O1192" i="2"/>
  <c r="O1184" i="2"/>
  <c r="O1176" i="2"/>
  <c r="O1168" i="2"/>
  <c r="O1160" i="2"/>
  <c r="O1152" i="2"/>
  <c r="O1144" i="2"/>
  <c r="O1136" i="2"/>
  <c r="O1128" i="2"/>
  <c r="O1211" i="2"/>
  <c r="O1203" i="2"/>
  <c r="O1195" i="2"/>
  <c r="O1187" i="2"/>
  <c r="O1179" i="2"/>
  <c r="O1171" i="2"/>
  <c r="O1163" i="2"/>
  <c r="O1155" i="2"/>
  <c r="O1147" i="2"/>
  <c r="O1139" i="2"/>
  <c r="O1131" i="2"/>
  <c r="O1214" i="2"/>
  <c r="O1206" i="2"/>
  <c r="O1198" i="2"/>
  <c r="O1190" i="2"/>
  <c r="O1182" i="2"/>
  <c r="O1174" i="2"/>
  <c r="O1166" i="2"/>
  <c r="O1158" i="2"/>
  <c r="O1150" i="2"/>
  <c r="O1142" i="2"/>
  <c r="O1134" i="2"/>
  <c r="O1126" i="2"/>
  <c r="O1118" i="2"/>
  <c r="O1110" i="2"/>
  <c r="O1102" i="2"/>
  <c r="O1094" i="2"/>
  <c r="O1271" i="2"/>
  <c r="O1124" i="2"/>
  <c r="O1120" i="2"/>
  <c r="O1116" i="2"/>
  <c r="O1112" i="2"/>
  <c r="O1108" i="2"/>
  <c r="O1104" i="2"/>
  <c r="O1100" i="2"/>
  <c r="O1096" i="2"/>
  <c r="O1092" i="2"/>
  <c r="O1085" i="2"/>
  <c r="O1077" i="2"/>
  <c r="O1069" i="2"/>
  <c r="O1061" i="2"/>
  <c r="O1053" i="2"/>
  <c r="O1045" i="2"/>
  <c r="O1037" i="2"/>
  <c r="O1029" i="2"/>
  <c r="O1021" i="2"/>
  <c r="O1013" i="2"/>
  <c r="O1005" i="2"/>
  <c r="O1088" i="2"/>
  <c r="O1080" i="2"/>
  <c r="O1072" i="2"/>
  <c r="O1064" i="2"/>
  <c r="O1056" i="2"/>
  <c r="O1048" i="2"/>
  <c r="O1040" i="2"/>
  <c r="O1032" i="2"/>
  <c r="O1024" i="2"/>
  <c r="O1303" i="2"/>
  <c r="O1229" i="2"/>
  <c r="O1123" i="2"/>
  <c r="O1119" i="2"/>
  <c r="O1115" i="2"/>
  <c r="O1111" i="2"/>
  <c r="O1107" i="2"/>
  <c r="O1103" i="2"/>
  <c r="O1099" i="2"/>
  <c r="O1095" i="2"/>
  <c r="O1091" i="2"/>
  <c r="O1083" i="2"/>
  <c r="O1075" i="2"/>
  <c r="O1067" i="2"/>
  <c r="O1059" i="2"/>
  <c r="O1051" i="2"/>
  <c r="O1043" i="2"/>
  <c r="O1035" i="2"/>
  <c r="O1027" i="2"/>
  <c r="O1019" i="2"/>
  <c r="O1011" i="2"/>
  <c r="O1003" i="2"/>
  <c r="O1255" i="2"/>
  <c r="O1209" i="2"/>
  <c r="O1193" i="2"/>
  <c r="O1177" i="2"/>
  <c r="O1161" i="2"/>
  <c r="O1145" i="2"/>
  <c r="O1129" i="2"/>
  <c r="O1086" i="2"/>
  <c r="O1078" i="2"/>
  <c r="O1070" i="2"/>
  <c r="O1062" i="2"/>
  <c r="O1054" i="2"/>
  <c r="O1046" i="2"/>
  <c r="O1038" i="2"/>
  <c r="O1030" i="2"/>
  <c r="O1022" i="2"/>
  <c r="O1223" i="2"/>
  <c r="O1089" i="2"/>
  <c r="O1081" i="2"/>
  <c r="O1073" i="2"/>
  <c r="O1065" i="2"/>
  <c r="O1057" i="2"/>
  <c r="O1049" i="2"/>
  <c r="O1041" i="2"/>
  <c r="O1033" i="2"/>
  <c r="O1025" i="2"/>
  <c r="O1017" i="2"/>
  <c r="O1009" i="2"/>
  <c r="O1001" i="2"/>
  <c r="O1287" i="2"/>
  <c r="O1084" i="2"/>
  <c r="O1076" i="2"/>
  <c r="O1068" i="2"/>
  <c r="O1060" i="2"/>
  <c r="O1052" i="2"/>
  <c r="O1044" i="2"/>
  <c r="O1036" i="2"/>
  <c r="O1028" i="2"/>
  <c r="O1020" i="2"/>
  <c r="O1239" i="2"/>
  <c r="O1121" i="2"/>
  <c r="O1117" i="2"/>
  <c r="O1113" i="2"/>
  <c r="O1109" i="2"/>
  <c r="O1105" i="2"/>
  <c r="O1101" i="2"/>
  <c r="O1097" i="2"/>
  <c r="O1093" i="2"/>
  <c r="O1087" i="2"/>
  <c r="O1079" i="2"/>
  <c r="O1071" i="2"/>
  <c r="O1063" i="2"/>
  <c r="O1055" i="2"/>
  <c r="O1047" i="2"/>
  <c r="O1039" i="2"/>
  <c r="O1031" i="2"/>
  <c r="O1023" i="2"/>
  <c r="O1015" i="2"/>
  <c r="O1007" i="2"/>
  <c r="O1217" i="2"/>
  <c r="O996" i="2"/>
  <c r="O988" i="2"/>
  <c r="O980" i="2"/>
  <c r="O972" i="2"/>
  <c r="O964" i="2"/>
  <c r="O956" i="2"/>
  <c r="O948" i="2"/>
  <c r="O940" i="2"/>
  <c r="O932" i="2"/>
  <c r="O924" i="2"/>
  <c r="O916" i="2"/>
  <c r="O908" i="2"/>
  <c r="O900" i="2"/>
  <c r="O1169" i="2"/>
  <c r="O1082" i="2"/>
  <c r="O1066" i="2"/>
  <c r="O1050" i="2"/>
  <c r="O1034" i="2"/>
  <c r="O1012" i="2"/>
  <c r="O1004" i="2"/>
  <c r="O999" i="2"/>
  <c r="O991" i="2"/>
  <c r="O983" i="2"/>
  <c r="O975" i="2"/>
  <c r="O967" i="2"/>
  <c r="O959" i="2"/>
  <c r="O951" i="2"/>
  <c r="O943" i="2"/>
  <c r="O935" i="2"/>
  <c r="O927" i="2"/>
  <c r="O919" i="2"/>
  <c r="O1016" i="2"/>
  <c r="O994" i="2"/>
  <c r="O986" i="2"/>
  <c r="O978" i="2"/>
  <c r="O970" i="2"/>
  <c r="O962" i="2"/>
  <c r="O954" i="2"/>
  <c r="O946" i="2"/>
  <c r="O938" i="2"/>
  <c r="O930" i="2"/>
  <c r="O922" i="2"/>
  <c r="O914" i="2"/>
  <c r="O906" i="2"/>
  <c r="O898" i="2"/>
  <c r="O890" i="2"/>
  <c r="O1201" i="2"/>
  <c r="O1006" i="2"/>
  <c r="O997" i="2"/>
  <c r="O989" i="2"/>
  <c r="O981" i="2"/>
  <c r="O973" i="2"/>
  <c r="O965" i="2"/>
  <c r="O957" i="2"/>
  <c r="O949" i="2"/>
  <c r="O941" i="2"/>
  <c r="O933" i="2"/>
  <c r="O925" i="2"/>
  <c r="O917" i="2"/>
  <c r="O1153" i="2"/>
  <c r="O992" i="2"/>
  <c r="O984" i="2"/>
  <c r="O976" i="2"/>
  <c r="O968" i="2"/>
  <c r="O960" i="2"/>
  <c r="O952" i="2"/>
  <c r="O944" i="2"/>
  <c r="O936" i="2"/>
  <c r="O928" i="2"/>
  <c r="O920" i="2"/>
  <c r="O912" i="2"/>
  <c r="O904" i="2"/>
  <c r="O1090" i="2"/>
  <c r="O1074" i="2"/>
  <c r="O1058" i="2"/>
  <c r="O1042" i="2"/>
  <c r="O1026" i="2"/>
  <c r="O1014" i="2"/>
  <c r="O1008" i="2"/>
  <c r="O995" i="2"/>
  <c r="O987" i="2"/>
  <c r="O979" i="2"/>
  <c r="O971" i="2"/>
  <c r="O963" i="2"/>
  <c r="O955" i="2"/>
  <c r="O947" i="2"/>
  <c r="O939" i="2"/>
  <c r="O931" i="2"/>
  <c r="O923" i="2"/>
  <c r="O915" i="2"/>
  <c r="O907" i="2"/>
  <c r="O1185" i="2"/>
  <c r="O1018" i="2"/>
  <c r="O1000" i="2"/>
  <c r="O998" i="2"/>
  <c r="O990" i="2"/>
  <c r="O982" i="2"/>
  <c r="O974" i="2"/>
  <c r="O966" i="2"/>
  <c r="O958" i="2"/>
  <c r="O950" i="2"/>
  <c r="O942" i="2"/>
  <c r="O934" i="2"/>
  <c r="O926" i="2"/>
  <c r="O918" i="2"/>
  <c r="O910" i="2"/>
  <c r="O902" i="2"/>
  <c r="O894" i="2"/>
  <c r="O886" i="2"/>
  <c r="O985" i="2"/>
  <c r="O969" i="2"/>
  <c r="O953" i="2"/>
  <c r="O937" i="2"/>
  <c r="O921" i="2"/>
  <c r="O896" i="2"/>
  <c r="O892" i="2"/>
  <c r="O888" i="2"/>
  <c r="O884" i="2"/>
  <c r="O880" i="2"/>
  <c r="O872" i="2"/>
  <c r="O864" i="2"/>
  <c r="O856" i="2"/>
  <c r="O848" i="2"/>
  <c r="O840" i="2"/>
  <c r="O832" i="2"/>
  <c r="O824" i="2"/>
  <c r="O816" i="2"/>
  <c r="O808" i="2"/>
  <c r="O800" i="2"/>
  <c r="O792" i="2"/>
  <c r="O784" i="2"/>
  <c r="O1010" i="2"/>
  <c r="O899" i="2"/>
  <c r="O875" i="2"/>
  <c r="O867" i="2"/>
  <c r="O859" i="2"/>
  <c r="O851" i="2"/>
  <c r="O843" i="2"/>
  <c r="O835" i="2"/>
  <c r="O827" i="2"/>
  <c r="O819" i="2"/>
  <c r="O811" i="2"/>
  <c r="O895" i="2"/>
  <c r="O891" i="2"/>
  <c r="O887" i="2"/>
  <c r="O883" i="2"/>
  <c r="O878" i="2"/>
  <c r="O870" i="2"/>
  <c r="O862" i="2"/>
  <c r="O854" i="2"/>
  <c r="O846" i="2"/>
  <c r="O838" i="2"/>
  <c r="O830" i="2"/>
  <c r="O822" i="2"/>
  <c r="O814" i="2"/>
  <c r="O806" i="2"/>
  <c r="O798" i="2"/>
  <c r="O790" i="2"/>
  <c r="O782" i="2"/>
  <c r="O1125" i="2"/>
  <c r="O901" i="2"/>
  <c r="O881" i="2"/>
  <c r="O873" i="2"/>
  <c r="O865" i="2"/>
  <c r="O857" i="2"/>
  <c r="O849" i="2"/>
  <c r="O841" i="2"/>
  <c r="O833" i="2"/>
  <c r="O825" i="2"/>
  <c r="O817" i="2"/>
  <c r="O809" i="2"/>
  <c r="O993" i="2"/>
  <c r="O977" i="2"/>
  <c r="O961" i="2"/>
  <c r="O945" i="2"/>
  <c r="O929" i="2"/>
  <c r="O913" i="2"/>
  <c r="O911" i="2"/>
  <c r="O876" i="2"/>
  <c r="O868" i="2"/>
  <c r="O860" i="2"/>
  <c r="O852" i="2"/>
  <c r="O844" i="2"/>
  <c r="O836" i="2"/>
  <c r="O828" i="2"/>
  <c r="O820" i="2"/>
  <c r="O812" i="2"/>
  <c r="O804" i="2"/>
  <c r="O796" i="2"/>
  <c r="O788" i="2"/>
  <c r="O780" i="2"/>
  <c r="O903" i="2"/>
  <c r="O879" i="2"/>
  <c r="O871" i="2"/>
  <c r="O863" i="2"/>
  <c r="O855" i="2"/>
  <c r="O847" i="2"/>
  <c r="O839" i="2"/>
  <c r="O831" i="2"/>
  <c r="O823" i="2"/>
  <c r="O815" i="2"/>
  <c r="O1137" i="2"/>
  <c r="O893" i="2"/>
  <c r="O889" i="2"/>
  <c r="O885" i="2"/>
  <c r="O882" i="2"/>
  <c r="O874" i="2"/>
  <c r="O866" i="2"/>
  <c r="O858" i="2"/>
  <c r="O850" i="2"/>
  <c r="O842" i="2"/>
  <c r="O834" i="2"/>
  <c r="O826" i="2"/>
  <c r="O818" i="2"/>
  <c r="O810" i="2"/>
  <c r="O802" i="2"/>
  <c r="O794" i="2"/>
  <c r="O786" i="2"/>
  <c r="O778" i="2"/>
  <c r="O1002" i="2"/>
  <c r="O897" i="2"/>
  <c r="O805" i="2"/>
  <c r="O797" i="2"/>
  <c r="O789" i="2"/>
  <c r="O781" i="2"/>
  <c r="O771" i="2"/>
  <c r="O763" i="2"/>
  <c r="O755" i="2"/>
  <c r="O747" i="2"/>
  <c r="O739" i="2"/>
  <c r="O731" i="2"/>
  <c r="O723" i="2"/>
  <c r="O715" i="2"/>
  <c r="O707" i="2"/>
  <c r="O699" i="2"/>
  <c r="O691" i="2"/>
  <c r="O683" i="2"/>
  <c r="O675" i="2"/>
  <c r="O667" i="2"/>
  <c r="O659" i="2"/>
  <c r="O651" i="2"/>
  <c r="O643" i="2"/>
  <c r="O635" i="2"/>
  <c r="O627" i="2"/>
  <c r="O619" i="2"/>
  <c r="O611" i="2"/>
  <c r="O603" i="2"/>
  <c r="O774" i="2"/>
  <c r="O766" i="2"/>
  <c r="O758" i="2"/>
  <c r="O750" i="2"/>
  <c r="O742" i="2"/>
  <c r="O734" i="2"/>
  <c r="O726" i="2"/>
  <c r="O718" i="2"/>
  <c r="O710" i="2"/>
  <c r="O702" i="2"/>
  <c r="O694" i="2"/>
  <c r="O686" i="2"/>
  <c r="O678" i="2"/>
  <c r="O670" i="2"/>
  <c r="O662" i="2"/>
  <c r="O654" i="2"/>
  <c r="O646" i="2"/>
  <c r="O638" i="2"/>
  <c r="O630" i="2"/>
  <c r="O622" i="2"/>
  <c r="O614" i="2"/>
  <c r="O905" i="2"/>
  <c r="O877" i="2"/>
  <c r="O861" i="2"/>
  <c r="O845" i="2"/>
  <c r="O829" i="2"/>
  <c r="O813" i="2"/>
  <c r="O799" i="2"/>
  <c r="O791" i="2"/>
  <c r="O783" i="2"/>
  <c r="O777" i="2"/>
  <c r="O769" i="2"/>
  <c r="O761" i="2"/>
  <c r="O753" i="2"/>
  <c r="O745" i="2"/>
  <c r="O737" i="2"/>
  <c r="O729" i="2"/>
  <c r="O721" i="2"/>
  <c r="O713" i="2"/>
  <c r="O705" i="2"/>
  <c r="O697" i="2"/>
  <c r="O689" i="2"/>
  <c r="O681" i="2"/>
  <c r="O673" i="2"/>
  <c r="O665" i="2"/>
  <c r="O657" i="2"/>
  <c r="O649" i="2"/>
  <c r="O641" i="2"/>
  <c r="O633" i="2"/>
  <c r="O625" i="2"/>
  <c r="O617" i="2"/>
  <c r="O609" i="2"/>
  <c r="O601" i="2"/>
  <c r="O593" i="2"/>
  <c r="O585" i="2"/>
  <c r="O909" i="2"/>
  <c r="O772" i="2"/>
  <c r="O764" i="2"/>
  <c r="O756" i="2"/>
  <c r="O748" i="2"/>
  <c r="O740" i="2"/>
  <c r="O732" i="2"/>
  <c r="O724" i="2"/>
  <c r="O716" i="2"/>
  <c r="O708" i="2"/>
  <c r="O700" i="2"/>
  <c r="O692" i="2"/>
  <c r="O684" i="2"/>
  <c r="O676" i="2"/>
  <c r="O668" i="2"/>
  <c r="O660" i="2"/>
  <c r="O652" i="2"/>
  <c r="O644" i="2"/>
  <c r="O636" i="2"/>
  <c r="O628" i="2"/>
  <c r="O620" i="2"/>
  <c r="O612" i="2"/>
  <c r="O801" i="2"/>
  <c r="O793" i="2"/>
  <c r="O785" i="2"/>
  <c r="O775" i="2"/>
  <c r="O767" i="2"/>
  <c r="O759" i="2"/>
  <c r="O751" i="2"/>
  <c r="O743" i="2"/>
  <c r="O735" i="2"/>
  <c r="O727" i="2"/>
  <c r="O719" i="2"/>
  <c r="O711" i="2"/>
  <c r="O703" i="2"/>
  <c r="O695" i="2"/>
  <c r="O687" i="2"/>
  <c r="O679" i="2"/>
  <c r="O671" i="2"/>
  <c r="O663" i="2"/>
  <c r="O655" i="2"/>
  <c r="O647" i="2"/>
  <c r="O639" i="2"/>
  <c r="O631" i="2"/>
  <c r="O623" i="2"/>
  <c r="O615" i="2"/>
  <c r="O607" i="2"/>
  <c r="O770" i="2"/>
  <c r="O762" i="2"/>
  <c r="O754" i="2"/>
  <c r="O746" i="2"/>
  <c r="O738" i="2"/>
  <c r="O730" i="2"/>
  <c r="O722" i="2"/>
  <c r="O714" i="2"/>
  <c r="O706" i="2"/>
  <c r="O698" i="2"/>
  <c r="O690" i="2"/>
  <c r="O682" i="2"/>
  <c r="O674" i="2"/>
  <c r="O666" i="2"/>
  <c r="O658" i="2"/>
  <c r="O650" i="2"/>
  <c r="O642" i="2"/>
  <c r="O634" i="2"/>
  <c r="O626" i="2"/>
  <c r="O618" i="2"/>
  <c r="O869" i="2"/>
  <c r="O853" i="2"/>
  <c r="O837" i="2"/>
  <c r="O821" i="2"/>
  <c r="O807" i="2"/>
  <c r="O803" i="2"/>
  <c r="O795" i="2"/>
  <c r="O787" i="2"/>
  <c r="O779" i="2"/>
  <c r="O773" i="2"/>
  <c r="O765" i="2"/>
  <c r="O757" i="2"/>
  <c r="O749" i="2"/>
  <c r="O741" i="2"/>
  <c r="O733" i="2"/>
  <c r="O725" i="2"/>
  <c r="O717" i="2"/>
  <c r="O709" i="2"/>
  <c r="O701" i="2"/>
  <c r="O693" i="2"/>
  <c r="O685" i="2"/>
  <c r="O677" i="2"/>
  <c r="O669" i="2"/>
  <c r="O661" i="2"/>
  <c r="O653" i="2"/>
  <c r="O645" i="2"/>
  <c r="O637" i="2"/>
  <c r="O629" i="2"/>
  <c r="O621" i="2"/>
  <c r="O613" i="2"/>
  <c r="O605" i="2"/>
  <c r="O597" i="2"/>
  <c r="O589" i="2"/>
  <c r="O598" i="2"/>
  <c r="O594" i="2"/>
  <c r="O590" i="2"/>
  <c r="O586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776" i="2"/>
  <c r="O760" i="2"/>
  <c r="O744" i="2"/>
  <c r="O728" i="2"/>
  <c r="O712" i="2"/>
  <c r="O696" i="2"/>
  <c r="O680" i="2"/>
  <c r="O664" i="2"/>
  <c r="O648" i="2"/>
  <c r="O632" i="2"/>
  <c r="O616" i="2"/>
  <c r="O610" i="2"/>
  <c r="O602" i="2"/>
  <c r="O579" i="2"/>
  <c r="O571" i="2"/>
  <c r="O563" i="2"/>
  <c r="O555" i="2"/>
  <c r="O547" i="2"/>
  <c r="O539" i="2"/>
  <c r="O531" i="2"/>
  <c r="O523" i="2"/>
  <c r="O515" i="2"/>
  <c r="O507" i="2"/>
  <c r="O499" i="2"/>
  <c r="O491" i="2"/>
  <c r="O483" i="2"/>
  <c r="O475" i="2"/>
  <c r="O467" i="2"/>
  <c r="O459" i="2"/>
  <c r="O451" i="2"/>
  <c r="O443" i="2"/>
  <c r="O435" i="2"/>
  <c r="O582" i="2"/>
  <c r="O574" i="2"/>
  <c r="O566" i="2"/>
  <c r="O558" i="2"/>
  <c r="O550" i="2"/>
  <c r="O542" i="2"/>
  <c r="O534" i="2"/>
  <c r="O526" i="2"/>
  <c r="O518" i="2"/>
  <c r="O510" i="2"/>
  <c r="O502" i="2"/>
  <c r="O494" i="2"/>
  <c r="O486" i="2"/>
  <c r="O478" i="2"/>
  <c r="O470" i="2"/>
  <c r="O462" i="2"/>
  <c r="O454" i="2"/>
  <c r="O446" i="2"/>
  <c r="O438" i="2"/>
  <c r="O430" i="2"/>
  <c r="O422" i="2"/>
  <c r="O604" i="2"/>
  <c r="O577" i="2"/>
  <c r="O569" i="2"/>
  <c r="O561" i="2"/>
  <c r="O553" i="2"/>
  <c r="O545" i="2"/>
  <c r="O537" i="2"/>
  <c r="O529" i="2"/>
  <c r="O521" i="2"/>
  <c r="O513" i="2"/>
  <c r="O505" i="2"/>
  <c r="O497" i="2"/>
  <c r="O489" i="2"/>
  <c r="O481" i="2"/>
  <c r="O473" i="2"/>
  <c r="O465" i="2"/>
  <c r="O457" i="2"/>
  <c r="O449" i="2"/>
  <c r="O441" i="2"/>
  <c r="O433" i="2"/>
  <c r="O600" i="2"/>
  <c r="O596" i="2"/>
  <c r="O592" i="2"/>
  <c r="O588" i="2"/>
  <c r="O584" i="2"/>
  <c r="O580" i="2"/>
  <c r="O572" i="2"/>
  <c r="O564" i="2"/>
  <c r="O556" i="2"/>
  <c r="O548" i="2"/>
  <c r="O540" i="2"/>
  <c r="O532" i="2"/>
  <c r="O524" i="2"/>
  <c r="O516" i="2"/>
  <c r="O508" i="2"/>
  <c r="O500" i="2"/>
  <c r="O492" i="2"/>
  <c r="O484" i="2"/>
  <c r="O476" i="2"/>
  <c r="O468" i="2"/>
  <c r="O460" i="2"/>
  <c r="O452" i="2"/>
  <c r="O444" i="2"/>
  <c r="O436" i="2"/>
  <c r="O428" i="2"/>
  <c r="O420" i="2"/>
  <c r="O412" i="2"/>
  <c r="O404" i="2"/>
  <c r="O396" i="2"/>
  <c r="O768" i="2"/>
  <c r="O752" i="2"/>
  <c r="O736" i="2"/>
  <c r="O720" i="2"/>
  <c r="O704" i="2"/>
  <c r="O688" i="2"/>
  <c r="O672" i="2"/>
  <c r="O656" i="2"/>
  <c r="O640" i="2"/>
  <c r="O624" i="2"/>
  <c r="O606" i="2"/>
  <c r="O575" i="2"/>
  <c r="O567" i="2"/>
  <c r="O559" i="2"/>
  <c r="O551" i="2"/>
  <c r="O543" i="2"/>
  <c r="O535" i="2"/>
  <c r="O527" i="2"/>
  <c r="O519" i="2"/>
  <c r="O511" i="2"/>
  <c r="O503" i="2"/>
  <c r="O495" i="2"/>
  <c r="O487" i="2"/>
  <c r="O479" i="2"/>
  <c r="O471" i="2"/>
  <c r="O463" i="2"/>
  <c r="O455" i="2"/>
  <c r="O447" i="2"/>
  <c r="O439" i="2"/>
  <c r="O599" i="2"/>
  <c r="O595" i="2"/>
  <c r="O591" i="2"/>
  <c r="O587" i="2"/>
  <c r="O583" i="2"/>
  <c r="O578" i="2"/>
  <c r="O570" i="2"/>
  <c r="O562" i="2"/>
  <c r="O554" i="2"/>
  <c r="O546" i="2"/>
  <c r="O538" i="2"/>
  <c r="O530" i="2"/>
  <c r="O522" i="2"/>
  <c r="O514" i="2"/>
  <c r="O506" i="2"/>
  <c r="O498" i="2"/>
  <c r="O490" i="2"/>
  <c r="O482" i="2"/>
  <c r="O474" i="2"/>
  <c r="O466" i="2"/>
  <c r="O458" i="2"/>
  <c r="O450" i="2"/>
  <c r="O442" i="2"/>
  <c r="O434" i="2"/>
  <c r="O426" i="2"/>
  <c r="O418" i="2"/>
  <c r="O608" i="2"/>
  <c r="O427" i="2"/>
  <c r="O419" i="2"/>
  <c r="O415" i="2"/>
  <c r="O411" i="2"/>
  <c r="O407" i="2"/>
  <c r="O403" i="2"/>
  <c r="O399" i="2"/>
  <c r="O395" i="2"/>
  <c r="O387" i="2"/>
  <c r="O379" i="2"/>
  <c r="O371" i="2"/>
  <c r="O363" i="2"/>
  <c r="O355" i="2"/>
  <c r="O347" i="2"/>
  <c r="O339" i="2"/>
  <c r="O331" i="2"/>
  <c r="O323" i="2"/>
  <c r="O315" i="2"/>
  <c r="O307" i="2"/>
  <c r="O299" i="2"/>
  <c r="O291" i="2"/>
  <c r="O283" i="2"/>
  <c r="O275" i="2"/>
  <c r="O267" i="2"/>
  <c r="O259" i="2"/>
  <c r="O251" i="2"/>
  <c r="O243" i="2"/>
  <c r="O235" i="2"/>
  <c r="O227" i="2"/>
  <c r="O219" i="2"/>
  <c r="O573" i="2"/>
  <c r="O557" i="2"/>
  <c r="O541" i="2"/>
  <c r="O525" i="2"/>
  <c r="O509" i="2"/>
  <c r="O493" i="2"/>
  <c r="O477" i="2"/>
  <c r="O461" i="2"/>
  <c r="O445" i="2"/>
  <c r="O390" i="2"/>
  <c r="O382" i="2"/>
  <c r="O374" i="2"/>
  <c r="O366" i="2"/>
  <c r="O358" i="2"/>
  <c r="O350" i="2"/>
  <c r="O342" i="2"/>
  <c r="O334" i="2"/>
  <c r="O326" i="2"/>
  <c r="O318" i="2"/>
  <c r="O310" i="2"/>
  <c r="O302" i="2"/>
  <c r="O294" i="2"/>
  <c r="O286" i="2"/>
  <c r="O278" i="2"/>
  <c r="O270" i="2"/>
  <c r="O262" i="2"/>
  <c r="O254" i="2"/>
  <c r="O246" i="2"/>
  <c r="O421" i="2"/>
  <c r="O414" i="2"/>
  <c r="O410" i="2"/>
  <c r="O406" i="2"/>
  <c r="O402" i="2"/>
  <c r="O398" i="2"/>
  <c r="O393" i="2"/>
  <c r="O385" i="2"/>
  <c r="O377" i="2"/>
  <c r="O369" i="2"/>
  <c r="O361" i="2"/>
  <c r="O353" i="2"/>
  <c r="O345" i="2"/>
  <c r="O337" i="2"/>
  <c r="O329" i="2"/>
  <c r="O321" i="2"/>
  <c r="O313" i="2"/>
  <c r="O305" i="2"/>
  <c r="O297" i="2"/>
  <c r="O289" i="2"/>
  <c r="O281" i="2"/>
  <c r="O273" i="2"/>
  <c r="O265" i="2"/>
  <c r="O257" i="2"/>
  <c r="O249" i="2"/>
  <c r="O241" i="2"/>
  <c r="O233" i="2"/>
  <c r="O388" i="2"/>
  <c r="O380" i="2"/>
  <c r="O372" i="2"/>
  <c r="O364" i="2"/>
  <c r="O356" i="2"/>
  <c r="O348" i="2"/>
  <c r="O340" i="2"/>
  <c r="O332" i="2"/>
  <c r="O324" i="2"/>
  <c r="O316" i="2"/>
  <c r="O308" i="2"/>
  <c r="O300" i="2"/>
  <c r="O292" i="2"/>
  <c r="O284" i="2"/>
  <c r="O276" i="2"/>
  <c r="O268" i="2"/>
  <c r="O260" i="2"/>
  <c r="O252" i="2"/>
  <c r="O244" i="2"/>
  <c r="O423" i="2"/>
  <c r="O413" i="2"/>
  <c r="O409" i="2"/>
  <c r="O405" i="2"/>
  <c r="O401" i="2"/>
  <c r="O397" i="2"/>
  <c r="O391" i="2"/>
  <c r="O383" i="2"/>
  <c r="O375" i="2"/>
  <c r="O367" i="2"/>
  <c r="O359" i="2"/>
  <c r="O351" i="2"/>
  <c r="O343" i="2"/>
  <c r="O335" i="2"/>
  <c r="O327" i="2"/>
  <c r="O319" i="2"/>
  <c r="O311" i="2"/>
  <c r="O303" i="2"/>
  <c r="O295" i="2"/>
  <c r="O287" i="2"/>
  <c r="O279" i="2"/>
  <c r="O271" i="2"/>
  <c r="O263" i="2"/>
  <c r="O255" i="2"/>
  <c r="O247" i="2"/>
  <c r="O239" i="2"/>
  <c r="O231" i="2"/>
  <c r="O223" i="2"/>
  <c r="O215" i="2"/>
  <c r="O581" i="2"/>
  <c r="O565" i="2"/>
  <c r="O549" i="2"/>
  <c r="O533" i="2"/>
  <c r="O517" i="2"/>
  <c r="O501" i="2"/>
  <c r="O485" i="2"/>
  <c r="O469" i="2"/>
  <c r="O453" i="2"/>
  <c r="O437" i="2"/>
  <c r="O394" i="2"/>
  <c r="O386" i="2"/>
  <c r="O378" i="2"/>
  <c r="O370" i="2"/>
  <c r="O362" i="2"/>
  <c r="O354" i="2"/>
  <c r="O346" i="2"/>
  <c r="O338" i="2"/>
  <c r="O330" i="2"/>
  <c r="O322" i="2"/>
  <c r="O314" i="2"/>
  <c r="O306" i="2"/>
  <c r="O298" i="2"/>
  <c r="O290" i="2"/>
  <c r="O282" i="2"/>
  <c r="O274" i="2"/>
  <c r="O266" i="2"/>
  <c r="O258" i="2"/>
  <c r="O250" i="2"/>
  <c r="O431" i="2"/>
  <c r="O425" i="2"/>
  <c r="O417" i="2"/>
  <c r="O389" i="2"/>
  <c r="O381" i="2"/>
  <c r="O373" i="2"/>
  <c r="O365" i="2"/>
  <c r="O357" i="2"/>
  <c r="O349" i="2"/>
  <c r="O341" i="2"/>
  <c r="O333" i="2"/>
  <c r="O325" i="2"/>
  <c r="O317" i="2"/>
  <c r="O309" i="2"/>
  <c r="O301" i="2"/>
  <c r="O293" i="2"/>
  <c r="O285" i="2"/>
  <c r="O277" i="2"/>
  <c r="O269" i="2"/>
  <c r="O261" i="2"/>
  <c r="O253" i="2"/>
  <c r="O245" i="2"/>
  <c r="O237" i="2"/>
  <c r="O238" i="2"/>
  <c r="O228" i="2"/>
  <c r="O224" i="2"/>
  <c r="O384" i="2"/>
  <c r="O368" i="2"/>
  <c r="O352" i="2"/>
  <c r="O336" i="2"/>
  <c r="O320" i="2"/>
  <c r="O304" i="2"/>
  <c r="O288" i="2"/>
  <c r="O272" i="2"/>
  <c r="O256" i="2"/>
  <c r="O206" i="2"/>
  <c r="O242" i="2"/>
  <c r="O232" i="2"/>
  <c r="O429" i="2"/>
  <c r="O234" i="2"/>
  <c r="O230" i="2"/>
  <c r="O226" i="2"/>
  <c r="O392" i="2"/>
  <c r="O376" i="2"/>
  <c r="O360" i="2"/>
  <c r="O344" i="2"/>
  <c r="O328" i="2"/>
  <c r="O312" i="2"/>
  <c r="O296" i="2"/>
  <c r="O280" i="2"/>
  <c r="O264" i="2"/>
  <c r="O248" i="2"/>
  <c r="O240" i="2"/>
  <c r="O236" i="2"/>
  <c r="O229" i="2"/>
  <c r="O225" i="2"/>
  <c r="O221" i="2"/>
  <c r="O217" i="2"/>
  <c r="O213" i="2"/>
  <c r="O216" i="2"/>
  <c r="O214" i="2"/>
  <c r="O209" i="2"/>
  <c r="O204" i="2"/>
  <c r="O196" i="2"/>
  <c r="O188" i="2"/>
  <c r="O180" i="2"/>
  <c r="O172" i="2"/>
  <c r="O164" i="2"/>
  <c r="O156" i="2"/>
  <c r="O148" i="2"/>
  <c r="O140" i="2"/>
  <c r="O132" i="2"/>
  <c r="O124" i="2"/>
  <c r="O116" i="2"/>
  <c r="O108" i="2"/>
  <c r="O100" i="2"/>
  <c r="O92" i="2"/>
  <c r="O84" i="2"/>
  <c r="O76" i="2"/>
  <c r="O68" i="2"/>
  <c r="O60" i="2"/>
  <c r="O52" i="2"/>
  <c r="O44" i="2"/>
  <c r="O36" i="2"/>
  <c r="O28" i="2"/>
  <c r="O20" i="2"/>
  <c r="O12" i="2"/>
  <c r="O6" i="2"/>
  <c r="O220" i="2"/>
  <c r="O218" i="2"/>
  <c r="O212" i="2"/>
  <c r="O199" i="2"/>
  <c r="O191" i="2"/>
  <c r="O183" i="2"/>
  <c r="O175" i="2"/>
  <c r="O167" i="2"/>
  <c r="O159" i="2"/>
  <c r="O151" i="2"/>
  <c r="O143" i="2"/>
  <c r="O135" i="2"/>
  <c r="O127" i="2"/>
  <c r="O119" i="2"/>
  <c r="O111" i="2"/>
  <c r="O103" i="2"/>
  <c r="O95" i="2"/>
  <c r="O87" i="2"/>
  <c r="O79" i="2"/>
  <c r="O71" i="2"/>
  <c r="O63" i="2"/>
  <c r="O55" i="2"/>
  <c r="O47" i="2"/>
  <c r="O39" i="2"/>
  <c r="O31" i="2"/>
  <c r="O23" i="2"/>
  <c r="O15" i="2"/>
  <c r="O222" i="2"/>
  <c r="O208" i="2"/>
  <c r="O202" i="2"/>
  <c r="O194" i="2"/>
  <c r="O186" i="2"/>
  <c r="O178" i="2"/>
  <c r="O170" i="2"/>
  <c r="O162" i="2"/>
  <c r="O154" i="2"/>
  <c r="O146" i="2"/>
  <c r="O138" i="2"/>
  <c r="O130" i="2"/>
  <c r="O122" i="2"/>
  <c r="O114" i="2"/>
  <c r="O106" i="2"/>
  <c r="O98" i="2"/>
  <c r="O90" i="2"/>
  <c r="O82" i="2"/>
  <c r="O74" i="2"/>
  <c r="O66" i="2"/>
  <c r="O58" i="2"/>
  <c r="O50" i="2"/>
  <c r="O42" i="2"/>
  <c r="O34" i="2"/>
  <c r="O26" i="2"/>
  <c r="O18" i="2"/>
  <c r="O10" i="2"/>
  <c r="O4" i="2"/>
  <c r="O211" i="2"/>
  <c r="O197" i="2"/>
  <c r="O189" i="2"/>
  <c r="O181" i="2"/>
  <c r="O173" i="2"/>
  <c r="O165" i="2"/>
  <c r="O157" i="2"/>
  <c r="O149" i="2"/>
  <c r="O141" i="2"/>
  <c r="O133" i="2"/>
  <c r="O125" i="2"/>
  <c r="O117" i="2"/>
  <c r="O109" i="2"/>
  <c r="O101" i="2"/>
  <c r="O93" i="2"/>
  <c r="O85" i="2"/>
  <c r="O77" i="2"/>
  <c r="O69" i="2"/>
  <c r="O61" i="2"/>
  <c r="O53" i="2"/>
  <c r="O45" i="2"/>
  <c r="O37" i="2"/>
  <c r="O29" i="2"/>
  <c r="O21" i="2"/>
  <c r="O13" i="2"/>
  <c r="O7" i="2"/>
  <c r="O205" i="2"/>
  <c r="O200" i="2"/>
  <c r="O192" i="2"/>
  <c r="O184" i="2"/>
  <c r="O176" i="2"/>
  <c r="O168" i="2"/>
  <c r="O160" i="2"/>
  <c r="O152" i="2"/>
  <c r="O144" i="2"/>
  <c r="O136" i="2"/>
  <c r="O128" i="2"/>
  <c r="O120" i="2"/>
  <c r="O112" i="2"/>
  <c r="O104" i="2"/>
  <c r="O96" i="2"/>
  <c r="O88" i="2"/>
  <c r="O80" i="2"/>
  <c r="O72" i="2"/>
  <c r="O64" i="2"/>
  <c r="O56" i="2"/>
  <c r="O48" i="2"/>
  <c r="O40" i="2"/>
  <c r="O32" i="2"/>
  <c r="O24" i="2"/>
  <c r="O16" i="2"/>
  <c r="O207" i="2"/>
  <c r="O203" i="2"/>
  <c r="O195" i="2"/>
  <c r="O187" i="2"/>
  <c r="O179" i="2"/>
  <c r="O171" i="2"/>
  <c r="O163" i="2"/>
  <c r="O155" i="2"/>
  <c r="O147" i="2"/>
  <c r="O139" i="2"/>
  <c r="O131" i="2"/>
  <c r="O123" i="2"/>
  <c r="O115" i="2"/>
  <c r="O107" i="2"/>
  <c r="O99" i="2"/>
  <c r="O91" i="2"/>
  <c r="O83" i="2"/>
  <c r="O75" i="2"/>
  <c r="O67" i="2"/>
  <c r="O59" i="2"/>
  <c r="O51" i="2"/>
  <c r="O43" i="2"/>
  <c r="O35" i="2"/>
  <c r="O27" i="2"/>
  <c r="O19" i="2"/>
  <c r="O11" i="2"/>
  <c r="O8" i="2"/>
  <c r="O5" i="2"/>
  <c r="O210" i="2"/>
  <c r="O198" i="2"/>
  <c r="O190" i="2"/>
  <c r="O182" i="2"/>
  <c r="O174" i="2"/>
  <c r="O166" i="2"/>
  <c r="O158" i="2"/>
  <c r="O150" i="2"/>
  <c r="O142" i="2"/>
  <c r="O134" i="2"/>
  <c r="O126" i="2"/>
  <c r="O118" i="2"/>
  <c r="O110" i="2"/>
  <c r="O102" i="2"/>
  <c r="O94" i="2"/>
  <c r="O86" i="2"/>
  <c r="O78" i="2"/>
  <c r="O70" i="2"/>
  <c r="O62" i="2"/>
  <c r="O54" i="2"/>
  <c r="O46" i="2"/>
  <c r="O38" i="2"/>
  <c r="O30" i="2"/>
  <c r="O22" i="2"/>
  <c r="O14" i="2"/>
  <c r="O193" i="2"/>
  <c r="O177" i="2"/>
  <c r="O161" i="2"/>
  <c r="O145" i="2"/>
  <c r="O129" i="2"/>
  <c r="O113" i="2"/>
  <c r="O97" i="2"/>
  <c r="O81" i="2"/>
  <c r="O65" i="2"/>
  <c r="O49" i="2"/>
  <c r="O33" i="2"/>
  <c r="O17" i="2"/>
  <c r="O201" i="2"/>
  <c r="O185" i="2"/>
  <c r="O169" i="2"/>
  <c r="O153" i="2"/>
  <c r="O137" i="2"/>
  <c r="O121" i="2"/>
  <c r="O105" i="2"/>
  <c r="O89" i="2"/>
  <c r="O73" i="2"/>
  <c r="O57" i="2"/>
  <c r="O41" i="2"/>
  <c r="O25" i="2"/>
  <c r="O9" i="2"/>
  <c r="O3" i="2"/>
  <c r="M1836" i="2"/>
  <c r="M2" i="2"/>
  <c r="M1835" i="2"/>
  <c r="N1835" i="2" s="1"/>
  <c r="J1836" i="2"/>
  <c r="P1830" i="2"/>
  <c r="P1822" i="2"/>
  <c r="P1814" i="2"/>
  <c r="P1806" i="2"/>
  <c r="P1798" i="2"/>
  <c r="P1790" i="2"/>
  <c r="P1782" i="2"/>
  <c r="P1833" i="2"/>
  <c r="P1825" i="2"/>
  <c r="P1817" i="2"/>
  <c r="P1809" i="2"/>
  <c r="P1801" i="2"/>
  <c r="P1793" i="2"/>
  <c r="P1836" i="2"/>
  <c r="P1828" i="2"/>
  <c r="P1820" i="2"/>
  <c r="P1812" i="2"/>
  <c r="P1804" i="2"/>
  <c r="P1796" i="2"/>
  <c r="P1788" i="2"/>
  <c r="P1831" i="2"/>
  <c r="P1823" i="2"/>
  <c r="P1815" i="2"/>
  <c r="P1807" i="2"/>
  <c r="P1799" i="2"/>
  <c r="N1836" i="2"/>
  <c r="P1834" i="2"/>
  <c r="P1826" i="2"/>
  <c r="P1818" i="2"/>
  <c r="P1810" i="2"/>
  <c r="P1802" i="2"/>
  <c r="P1794" i="2"/>
  <c r="P1786" i="2"/>
  <c r="P1829" i="2"/>
  <c r="P1821" i="2"/>
  <c r="P1813" i="2"/>
  <c r="P1805" i="2"/>
  <c r="P1797" i="2"/>
  <c r="P1789" i="2"/>
  <c r="P1781" i="2"/>
  <c r="P1832" i="2"/>
  <c r="P1824" i="2"/>
  <c r="P1816" i="2"/>
  <c r="P1808" i="2"/>
  <c r="P1800" i="2"/>
  <c r="P1792" i="2"/>
  <c r="P1784" i="2"/>
  <c r="P1778" i="2"/>
  <c r="P1770" i="2"/>
  <c r="P1762" i="2"/>
  <c r="P1754" i="2"/>
  <c r="P1791" i="2"/>
  <c r="P1773" i="2"/>
  <c r="P1765" i="2"/>
  <c r="P1835" i="2"/>
  <c r="P1819" i="2"/>
  <c r="P1803" i="2"/>
  <c r="P1785" i="2"/>
  <c r="P1776" i="2"/>
  <c r="P1768" i="2"/>
  <c r="P1760" i="2"/>
  <c r="P1752" i="2"/>
  <c r="P1744" i="2"/>
  <c r="P1779" i="2"/>
  <c r="P1771" i="2"/>
  <c r="P1763" i="2"/>
  <c r="P1774" i="2"/>
  <c r="P1766" i="2"/>
  <c r="P1758" i="2"/>
  <c r="P1750" i="2"/>
  <c r="P1742" i="2"/>
  <c r="P1734" i="2"/>
  <c r="P1783" i="2"/>
  <c r="P1777" i="2"/>
  <c r="P1769" i="2"/>
  <c r="P1761" i="2"/>
  <c r="P1753" i="2"/>
  <c r="P1827" i="2"/>
  <c r="P1811" i="2"/>
  <c r="P1795" i="2"/>
  <c r="P1772" i="2"/>
  <c r="P1764" i="2"/>
  <c r="P1756" i="2"/>
  <c r="P1748" i="2"/>
  <c r="P1740" i="2"/>
  <c r="P1751" i="2"/>
  <c r="P1749" i="2"/>
  <c r="P1747" i="2"/>
  <c r="P1746" i="2"/>
  <c r="P1739" i="2"/>
  <c r="P1726" i="2"/>
  <c r="P1718" i="2"/>
  <c r="P1710" i="2"/>
  <c r="P1702" i="2"/>
  <c r="P1745" i="2"/>
  <c r="P1738" i="2"/>
  <c r="P1729" i="2"/>
  <c r="P1721" i="2"/>
  <c r="P1780" i="2"/>
  <c r="P1767" i="2"/>
  <c r="P1755" i="2"/>
  <c r="P1743" i="2"/>
  <c r="P1732" i="2"/>
  <c r="P1724" i="2"/>
  <c r="P1716" i="2"/>
  <c r="P1708" i="2"/>
  <c r="P1700" i="2"/>
  <c r="P1737" i="2"/>
  <c r="P1727" i="2"/>
  <c r="P1719" i="2"/>
  <c r="P1759" i="2"/>
  <c r="P1741" i="2"/>
  <c r="P1730" i="2"/>
  <c r="P1722" i="2"/>
  <c r="P1714" i="2"/>
  <c r="P1706" i="2"/>
  <c r="P1698" i="2"/>
  <c r="P1736" i="2"/>
  <c r="P1733" i="2"/>
  <c r="P1725" i="2"/>
  <c r="P1717" i="2"/>
  <c r="P1709" i="2"/>
  <c r="P1701" i="2"/>
  <c r="P1775" i="2"/>
  <c r="P1728" i="2"/>
  <c r="P1720" i="2"/>
  <c r="P1712" i="2"/>
  <c r="P1704" i="2"/>
  <c r="P1703" i="2"/>
  <c r="P1696" i="2"/>
  <c r="P1688" i="2"/>
  <c r="P1680" i="2"/>
  <c r="P1713" i="2"/>
  <c r="P1697" i="2"/>
  <c r="P1691" i="2"/>
  <c r="P1683" i="2"/>
  <c r="P1707" i="2"/>
  <c r="P1694" i="2"/>
  <c r="P1686" i="2"/>
  <c r="P1678" i="2"/>
  <c r="P1670" i="2"/>
  <c r="P1757" i="2"/>
  <c r="P1735" i="2"/>
  <c r="P1731" i="2"/>
  <c r="P1689" i="2"/>
  <c r="P1711" i="2"/>
  <c r="P1692" i="2"/>
  <c r="P1684" i="2"/>
  <c r="P1676" i="2"/>
  <c r="P1668" i="2"/>
  <c r="P1660" i="2"/>
  <c r="P1652" i="2"/>
  <c r="P1705" i="2"/>
  <c r="P1695" i="2"/>
  <c r="P1687" i="2"/>
  <c r="P1679" i="2"/>
  <c r="P1715" i="2"/>
  <c r="P1699" i="2"/>
  <c r="P1690" i="2"/>
  <c r="P1682" i="2"/>
  <c r="P1674" i="2"/>
  <c r="P1666" i="2"/>
  <c r="P1658" i="2"/>
  <c r="P1671" i="2"/>
  <c r="P1661" i="2"/>
  <c r="P1653" i="2"/>
  <c r="P1649" i="2"/>
  <c r="P1641" i="2"/>
  <c r="P1633" i="2"/>
  <c r="P1625" i="2"/>
  <c r="P1617" i="2"/>
  <c r="P1787" i="2"/>
  <c r="P1673" i="2"/>
  <c r="P1669" i="2"/>
  <c r="P1657" i="2"/>
  <c r="P1644" i="2"/>
  <c r="P1636" i="2"/>
  <c r="P1656" i="2"/>
  <c r="P1647" i="2"/>
  <c r="P1639" i="2"/>
  <c r="P1631" i="2"/>
  <c r="P1623" i="2"/>
  <c r="P1615" i="2"/>
  <c r="P1693" i="2"/>
  <c r="P1677" i="2"/>
  <c r="P1667" i="2"/>
  <c r="P1665" i="2"/>
  <c r="P1664" i="2"/>
  <c r="P1650" i="2"/>
  <c r="P1642" i="2"/>
  <c r="P1634" i="2"/>
  <c r="P1663" i="2"/>
  <c r="P1655" i="2"/>
  <c r="P1645" i="2"/>
  <c r="P1637" i="2"/>
  <c r="P1629" i="2"/>
  <c r="P1621" i="2"/>
  <c r="P1723" i="2"/>
  <c r="P1681" i="2"/>
  <c r="P1659" i="2"/>
  <c r="P1648" i="2"/>
  <c r="P1640" i="2"/>
  <c r="P1632" i="2"/>
  <c r="P1624" i="2"/>
  <c r="P1675" i="2"/>
  <c r="P1662" i="2"/>
  <c r="P1654" i="2"/>
  <c r="P1651" i="2"/>
  <c r="P1643" i="2"/>
  <c r="P1635" i="2"/>
  <c r="P1627" i="2"/>
  <c r="P1619" i="2"/>
  <c r="P1685" i="2"/>
  <c r="P1606" i="2"/>
  <c r="P1598" i="2"/>
  <c r="P1590" i="2"/>
  <c r="P1582" i="2"/>
  <c r="P1574" i="2"/>
  <c r="P1566" i="2"/>
  <c r="P1618" i="2"/>
  <c r="P1609" i="2"/>
  <c r="P1601" i="2"/>
  <c r="P1593" i="2"/>
  <c r="P1585" i="2"/>
  <c r="P1577" i="2"/>
  <c r="P1569" i="2"/>
  <c r="P1672" i="2"/>
  <c r="P1628" i="2"/>
  <c r="P1612" i="2"/>
  <c r="P1604" i="2"/>
  <c r="P1596" i="2"/>
  <c r="P1588" i="2"/>
  <c r="P1580" i="2"/>
  <c r="P1572" i="2"/>
  <c r="P1564" i="2"/>
  <c r="P1556" i="2"/>
  <c r="P1548" i="2"/>
  <c r="P1540" i="2"/>
  <c r="P1646" i="2"/>
  <c r="P1622" i="2"/>
  <c r="P1607" i="2"/>
  <c r="P1599" i="2"/>
  <c r="P1591" i="2"/>
  <c r="P1583" i="2"/>
  <c r="P1575" i="2"/>
  <c r="P1610" i="2"/>
  <c r="P1602" i="2"/>
  <c r="P1594" i="2"/>
  <c r="P1586" i="2"/>
  <c r="P1578" i="2"/>
  <c r="P1570" i="2"/>
  <c r="P1626" i="2"/>
  <c r="P1614" i="2"/>
  <c r="P1613" i="2"/>
  <c r="P1605" i="2"/>
  <c r="P1597" i="2"/>
  <c r="P1589" i="2"/>
  <c r="P1581" i="2"/>
  <c r="P1573" i="2"/>
  <c r="P1565" i="2"/>
  <c r="P1557" i="2"/>
  <c r="P1620" i="2"/>
  <c r="P1608" i="2"/>
  <c r="P1600" i="2"/>
  <c r="P1592" i="2"/>
  <c r="P1584" i="2"/>
  <c r="P1576" i="2"/>
  <c r="P1568" i="2"/>
  <c r="P1560" i="2"/>
  <c r="P1552" i="2"/>
  <c r="P1544" i="2"/>
  <c r="P1603" i="2"/>
  <c r="P1587" i="2"/>
  <c r="P1571" i="2"/>
  <c r="P1558" i="2"/>
  <c r="P1537" i="2"/>
  <c r="P1529" i="2"/>
  <c r="P1521" i="2"/>
  <c r="P1513" i="2"/>
  <c r="P1505" i="2"/>
  <c r="P1497" i="2"/>
  <c r="P1638" i="2"/>
  <c r="P1555" i="2"/>
  <c r="P1549" i="2"/>
  <c r="P1545" i="2"/>
  <c r="P1541" i="2"/>
  <c r="P1532" i="2"/>
  <c r="P1524" i="2"/>
  <c r="P1516" i="2"/>
  <c r="P1508" i="2"/>
  <c r="P1616" i="2"/>
  <c r="P1554" i="2"/>
  <c r="P1535" i="2"/>
  <c r="P1527" i="2"/>
  <c r="P1519" i="2"/>
  <c r="P1511" i="2"/>
  <c r="P1503" i="2"/>
  <c r="P1495" i="2"/>
  <c r="P1553" i="2"/>
  <c r="P1538" i="2"/>
  <c r="P1530" i="2"/>
  <c r="P1522" i="2"/>
  <c r="P1514" i="2"/>
  <c r="P1506" i="2"/>
  <c r="P1611" i="2"/>
  <c r="P1595" i="2"/>
  <c r="P1579" i="2"/>
  <c r="P1551" i="2"/>
  <c r="P1547" i="2"/>
  <c r="P1543" i="2"/>
  <c r="P1533" i="2"/>
  <c r="P1525" i="2"/>
  <c r="P1517" i="2"/>
  <c r="P1509" i="2"/>
  <c r="P1501" i="2"/>
  <c r="P1493" i="2"/>
  <c r="P1630" i="2"/>
  <c r="P1563" i="2"/>
  <c r="P1536" i="2"/>
  <c r="P1528" i="2"/>
  <c r="P1520" i="2"/>
  <c r="P1512" i="2"/>
  <c r="P1504" i="2"/>
  <c r="P1496" i="2"/>
  <c r="P1562" i="2"/>
  <c r="P1550" i="2"/>
  <c r="P1546" i="2"/>
  <c r="P1542" i="2"/>
  <c r="P1539" i="2"/>
  <c r="P1531" i="2"/>
  <c r="P1523" i="2"/>
  <c r="P1515" i="2"/>
  <c r="P1507" i="2"/>
  <c r="P1499" i="2"/>
  <c r="P1491" i="2"/>
  <c r="P1561" i="2"/>
  <c r="P1500" i="2"/>
  <c r="P1492" i="2"/>
  <c r="P1487" i="2"/>
  <c r="P1479" i="2"/>
  <c r="P1471" i="2"/>
  <c r="P1463" i="2"/>
  <c r="P1455" i="2"/>
  <c r="P1447" i="2"/>
  <c r="P1439" i="2"/>
  <c r="P1431" i="2"/>
  <c r="P1423" i="2"/>
  <c r="P1415" i="2"/>
  <c r="P1482" i="2"/>
  <c r="P1474" i="2"/>
  <c r="P1466" i="2"/>
  <c r="P1458" i="2"/>
  <c r="P1450" i="2"/>
  <c r="P1442" i="2"/>
  <c r="P1434" i="2"/>
  <c r="P1426" i="2"/>
  <c r="P1534" i="2"/>
  <c r="P1518" i="2"/>
  <c r="P1494" i="2"/>
  <c r="P1485" i="2"/>
  <c r="P1477" i="2"/>
  <c r="P1469" i="2"/>
  <c r="P1461" i="2"/>
  <c r="P1453" i="2"/>
  <c r="P1445" i="2"/>
  <c r="P1437" i="2"/>
  <c r="P1429" i="2"/>
  <c r="P1421" i="2"/>
  <c r="P1413" i="2"/>
  <c r="P1405" i="2"/>
  <c r="P1397" i="2"/>
  <c r="P1498" i="2"/>
  <c r="P1488" i="2"/>
  <c r="P1480" i="2"/>
  <c r="P1472" i="2"/>
  <c r="P1464" i="2"/>
  <c r="P1456" i="2"/>
  <c r="P1448" i="2"/>
  <c r="P1440" i="2"/>
  <c r="P1432" i="2"/>
  <c r="P1424" i="2"/>
  <c r="P1559" i="2"/>
  <c r="P1483" i="2"/>
  <c r="P1475" i="2"/>
  <c r="P1467" i="2"/>
  <c r="P1459" i="2"/>
  <c r="P1451" i="2"/>
  <c r="P1443" i="2"/>
  <c r="P1435" i="2"/>
  <c r="P1427" i="2"/>
  <c r="P1419" i="2"/>
  <c r="P1411" i="2"/>
  <c r="P1567" i="2"/>
  <c r="P1502" i="2"/>
  <c r="P1486" i="2"/>
  <c r="P1478" i="2"/>
  <c r="P1470" i="2"/>
  <c r="P1462" i="2"/>
  <c r="P1454" i="2"/>
  <c r="P1446" i="2"/>
  <c r="P1438" i="2"/>
  <c r="P1430" i="2"/>
  <c r="P1422" i="2"/>
  <c r="P1414" i="2"/>
  <c r="P1526" i="2"/>
  <c r="P1510" i="2"/>
  <c r="P1490" i="2"/>
  <c r="P1489" i="2"/>
  <c r="P1481" i="2"/>
  <c r="P1473" i="2"/>
  <c r="P1465" i="2"/>
  <c r="P1457" i="2"/>
  <c r="P1449" i="2"/>
  <c r="P1441" i="2"/>
  <c r="P1433" i="2"/>
  <c r="P1425" i="2"/>
  <c r="P1417" i="2"/>
  <c r="P1409" i="2"/>
  <c r="P1401" i="2"/>
  <c r="P1393" i="2"/>
  <c r="P1406" i="2"/>
  <c r="P1402" i="2"/>
  <c r="P1398" i="2"/>
  <c r="P1394" i="2"/>
  <c r="P1387" i="2"/>
  <c r="P1379" i="2"/>
  <c r="P1371" i="2"/>
  <c r="P1363" i="2"/>
  <c r="P1355" i="2"/>
  <c r="P1347" i="2"/>
  <c r="P1339" i="2"/>
  <c r="P1331" i="2"/>
  <c r="P1323" i="2"/>
  <c r="P1315" i="2"/>
  <c r="P1307" i="2"/>
  <c r="P1484" i="2"/>
  <c r="P1468" i="2"/>
  <c r="P1452" i="2"/>
  <c r="P1436" i="2"/>
  <c r="P1420" i="2"/>
  <c r="P1390" i="2"/>
  <c r="P1382" i="2"/>
  <c r="P1374" i="2"/>
  <c r="P1366" i="2"/>
  <c r="P1358" i="2"/>
  <c r="P1350" i="2"/>
  <c r="P1342" i="2"/>
  <c r="P1334" i="2"/>
  <c r="P1418" i="2"/>
  <c r="P1385" i="2"/>
  <c r="P1377" i="2"/>
  <c r="P1369" i="2"/>
  <c r="P1361" i="2"/>
  <c r="P1353" i="2"/>
  <c r="P1345" i="2"/>
  <c r="P1337" i="2"/>
  <c r="P1329" i="2"/>
  <c r="P1321" i="2"/>
  <c r="P1313" i="2"/>
  <c r="P1412" i="2"/>
  <c r="P1408" i="2"/>
  <c r="P1404" i="2"/>
  <c r="P1400" i="2"/>
  <c r="P1396" i="2"/>
  <c r="P1392" i="2"/>
  <c r="P1388" i="2"/>
  <c r="P1380" i="2"/>
  <c r="P1372" i="2"/>
  <c r="P1364" i="2"/>
  <c r="P1356" i="2"/>
  <c r="P1348" i="2"/>
  <c r="P1340" i="2"/>
  <c r="P1332" i="2"/>
  <c r="P1383" i="2"/>
  <c r="P1375" i="2"/>
  <c r="P1367" i="2"/>
  <c r="P1359" i="2"/>
  <c r="P1351" i="2"/>
  <c r="P1343" i="2"/>
  <c r="P1335" i="2"/>
  <c r="P1327" i="2"/>
  <c r="P1319" i="2"/>
  <c r="P1311" i="2"/>
  <c r="P1476" i="2"/>
  <c r="P1460" i="2"/>
  <c r="P1444" i="2"/>
  <c r="P1428" i="2"/>
  <c r="P1416" i="2"/>
  <c r="P1407" i="2"/>
  <c r="P1403" i="2"/>
  <c r="P1399" i="2"/>
  <c r="P1395" i="2"/>
  <c r="P1391" i="2"/>
  <c r="P1386" i="2"/>
  <c r="P1378" i="2"/>
  <c r="P1370" i="2"/>
  <c r="P1362" i="2"/>
  <c r="P1354" i="2"/>
  <c r="P1346" i="2"/>
  <c r="P1338" i="2"/>
  <c r="P1330" i="2"/>
  <c r="P1322" i="2"/>
  <c r="P1314" i="2"/>
  <c r="P1410" i="2"/>
  <c r="P1389" i="2"/>
  <c r="P1381" i="2"/>
  <c r="P1373" i="2"/>
  <c r="P1365" i="2"/>
  <c r="P1357" i="2"/>
  <c r="P1349" i="2"/>
  <c r="P1341" i="2"/>
  <c r="P1333" i="2"/>
  <c r="P1325" i="2"/>
  <c r="P1317" i="2"/>
  <c r="P1318" i="2"/>
  <c r="P1309" i="2"/>
  <c r="P1301" i="2"/>
  <c r="P1293" i="2"/>
  <c r="P1285" i="2"/>
  <c r="P1277" i="2"/>
  <c r="P1269" i="2"/>
  <c r="P1261" i="2"/>
  <c r="P1253" i="2"/>
  <c r="P1245" i="2"/>
  <c r="P1237" i="2"/>
  <c r="P1229" i="2"/>
  <c r="P1221" i="2"/>
  <c r="P1376" i="2"/>
  <c r="P1360" i="2"/>
  <c r="P1344" i="2"/>
  <c r="P1328" i="2"/>
  <c r="P1310" i="2"/>
  <c r="P1304" i="2"/>
  <c r="P1296" i="2"/>
  <c r="P1288" i="2"/>
  <c r="P1280" i="2"/>
  <c r="P1272" i="2"/>
  <c r="P1264" i="2"/>
  <c r="P1256" i="2"/>
  <c r="P1248" i="2"/>
  <c r="P1240" i="2"/>
  <c r="P1232" i="2"/>
  <c r="P1299" i="2"/>
  <c r="P1291" i="2"/>
  <c r="P1283" i="2"/>
  <c r="P1275" i="2"/>
  <c r="P1267" i="2"/>
  <c r="P1259" i="2"/>
  <c r="P1251" i="2"/>
  <c r="P1243" i="2"/>
  <c r="P1235" i="2"/>
  <c r="P1227" i="2"/>
  <c r="P1219" i="2"/>
  <c r="P1316" i="2"/>
  <c r="P1312" i="2"/>
  <c r="P1308" i="2"/>
  <c r="P1302" i="2"/>
  <c r="P1294" i="2"/>
  <c r="P1286" i="2"/>
  <c r="P1278" i="2"/>
  <c r="P1270" i="2"/>
  <c r="P1262" i="2"/>
  <c r="P1254" i="2"/>
  <c r="P1246" i="2"/>
  <c r="P1238" i="2"/>
  <c r="P1326" i="2"/>
  <c r="P1305" i="2"/>
  <c r="P1297" i="2"/>
  <c r="P1289" i="2"/>
  <c r="P1281" i="2"/>
  <c r="P1273" i="2"/>
  <c r="P1265" i="2"/>
  <c r="P1257" i="2"/>
  <c r="P1249" i="2"/>
  <c r="P1241" i="2"/>
  <c r="P1233" i="2"/>
  <c r="P1225" i="2"/>
  <c r="P1384" i="2"/>
  <c r="P1368" i="2"/>
  <c r="P1352" i="2"/>
  <c r="P1336" i="2"/>
  <c r="P1320" i="2"/>
  <c r="P1300" i="2"/>
  <c r="P1292" i="2"/>
  <c r="P1284" i="2"/>
  <c r="P1276" i="2"/>
  <c r="P1268" i="2"/>
  <c r="P1260" i="2"/>
  <c r="P1252" i="2"/>
  <c r="P1244" i="2"/>
  <c r="P1236" i="2"/>
  <c r="P1228" i="2"/>
  <c r="P1303" i="2"/>
  <c r="P1295" i="2"/>
  <c r="P1287" i="2"/>
  <c r="P1279" i="2"/>
  <c r="P1271" i="2"/>
  <c r="P1263" i="2"/>
  <c r="P1255" i="2"/>
  <c r="P1247" i="2"/>
  <c r="P1239" i="2"/>
  <c r="P1231" i="2"/>
  <c r="P1223" i="2"/>
  <c r="P1324" i="2"/>
  <c r="P1215" i="2"/>
  <c r="P1207" i="2"/>
  <c r="P1199" i="2"/>
  <c r="P1191" i="2"/>
  <c r="P1183" i="2"/>
  <c r="P1175" i="2"/>
  <c r="P1167" i="2"/>
  <c r="P1159" i="2"/>
  <c r="P1151" i="2"/>
  <c r="P1143" i="2"/>
  <c r="P1135" i="2"/>
  <c r="P1127" i="2"/>
  <c r="P1230" i="2"/>
  <c r="P1210" i="2"/>
  <c r="P1202" i="2"/>
  <c r="P1194" i="2"/>
  <c r="P1186" i="2"/>
  <c r="P1178" i="2"/>
  <c r="P1170" i="2"/>
  <c r="P1162" i="2"/>
  <c r="P1154" i="2"/>
  <c r="P1146" i="2"/>
  <c r="P1138" i="2"/>
  <c r="P1130" i="2"/>
  <c r="P1224" i="2"/>
  <c r="P1218" i="2"/>
  <c r="P1213" i="2"/>
  <c r="P1205" i="2"/>
  <c r="P1197" i="2"/>
  <c r="P1189" i="2"/>
  <c r="P1181" i="2"/>
  <c r="P1173" i="2"/>
  <c r="P1165" i="2"/>
  <c r="P1157" i="2"/>
  <c r="P1149" i="2"/>
  <c r="P1141" i="2"/>
  <c r="P1133" i="2"/>
  <c r="P1125" i="2"/>
  <c r="P1117" i="2"/>
  <c r="P1109" i="2"/>
  <c r="P1101" i="2"/>
  <c r="P1093" i="2"/>
  <c r="P1298" i="2"/>
  <c r="P1282" i="2"/>
  <c r="P1266" i="2"/>
  <c r="P1250" i="2"/>
  <c r="P1234" i="2"/>
  <c r="P1220" i="2"/>
  <c r="P1216" i="2"/>
  <c r="P1208" i="2"/>
  <c r="P1200" i="2"/>
  <c r="P1192" i="2"/>
  <c r="P1184" i="2"/>
  <c r="P1176" i="2"/>
  <c r="P1168" i="2"/>
  <c r="P1160" i="2"/>
  <c r="P1152" i="2"/>
  <c r="P1144" i="2"/>
  <c r="P1136" i="2"/>
  <c r="P1128" i="2"/>
  <c r="P1211" i="2"/>
  <c r="P1203" i="2"/>
  <c r="P1195" i="2"/>
  <c r="P1187" i="2"/>
  <c r="P1179" i="2"/>
  <c r="P1171" i="2"/>
  <c r="P1163" i="2"/>
  <c r="P1155" i="2"/>
  <c r="P1147" i="2"/>
  <c r="P1139" i="2"/>
  <c r="P1131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217" i="2"/>
  <c r="P1209" i="2"/>
  <c r="P1201" i="2"/>
  <c r="P1193" i="2"/>
  <c r="P1185" i="2"/>
  <c r="P1177" i="2"/>
  <c r="P1169" i="2"/>
  <c r="P1161" i="2"/>
  <c r="P1153" i="2"/>
  <c r="P1145" i="2"/>
  <c r="P1137" i="2"/>
  <c r="P1129" i="2"/>
  <c r="P1121" i="2"/>
  <c r="P1113" i="2"/>
  <c r="P1105" i="2"/>
  <c r="P1097" i="2"/>
  <c r="P1126" i="2"/>
  <c r="P1088" i="2"/>
  <c r="P1080" i="2"/>
  <c r="P1072" i="2"/>
  <c r="P1064" i="2"/>
  <c r="P1056" i="2"/>
  <c r="P1048" i="2"/>
  <c r="P1040" i="2"/>
  <c r="P1032" i="2"/>
  <c r="P1024" i="2"/>
  <c r="P1016" i="2"/>
  <c r="P1008" i="2"/>
  <c r="P1290" i="2"/>
  <c r="P1123" i="2"/>
  <c r="P1119" i="2"/>
  <c r="P1115" i="2"/>
  <c r="P1111" i="2"/>
  <c r="P1107" i="2"/>
  <c r="P1103" i="2"/>
  <c r="P1099" i="2"/>
  <c r="P1095" i="2"/>
  <c r="P1091" i="2"/>
  <c r="P1083" i="2"/>
  <c r="P1075" i="2"/>
  <c r="P1067" i="2"/>
  <c r="P1059" i="2"/>
  <c r="P1051" i="2"/>
  <c r="P1043" i="2"/>
  <c r="P1035" i="2"/>
  <c r="P1027" i="2"/>
  <c r="P1242" i="2"/>
  <c r="P1086" i="2"/>
  <c r="P1078" i="2"/>
  <c r="P1070" i="2"/>
  <c r="P1062" i="2"/>
  <c r="P1054" i="2"/>
  <c r="P1046" i="2"/>
  <c r="P1038" i="2"/>
  <c r="P1030" i="2"/>
  <c r="P1022" i="2"/>
  <c r="P1014" i="2"/>
  <c r="P1006" i="2"/>
  <c r="P1212" i="2"/>
  <c r="P1196" i="2"/>
  <c r="P1180" i="2"/>
  <c r="P1164" i="2"/>
  <c r="P1148" i="2"/>
  <c r="P1132" i="2"/>
  <c r="P1089" i="2"/>
  <c r="P1081" i="2"/>
  <c r="P1073" i="2"/>
  <c r="P1065" i="2"/>
  <c r="P1057" i="2"/>
  <c r="P1049" i="2"/>
  <c r="P1041" i="2"/>
  <c r="P1033" i="2"/>
  <c r="P1025" i="2"/>
  <c r="P1274" i="2"/>
  <c r="P1122" i="2"/>
  <c r="P1118" i="2"/>
  <c r="P1114" i="2"/>
  <c r="P1110" i="2"/>
  <c r="P1106" i="2"/>
  <c r="P1102" i="2"/>
  <c r="P1098" i="2"/>
  <c r="P1094" i="2"/>
  <c r="P1084" i="2"/>
  <c r="P1076" i="2"/>
  <c r="P1068" i="2"/>
  <c r="P1060" i="2"/>
  <c r="P1052" i="2"/>
  <c r="P1044" i="2"/>
  <c r="P1036" i="2"/>
  <c r="P1028" i="2"/>
  <c r="P1020" i="2"/>
  <c r="P1012" i="2"/>
  <c r="P1004" i="2"/>
  <c r="P1087" i="2"/>
  <c r="P1079" i="2"/>
  <c r="P1071" i="2"/>
  <c r="P1063" i="2"/>
  <c r="P1055" i="2"/>
  <c r="P1047" i="2"/>
  <c r="P1039" i="2"/>
  <c r="P1031" i="2"/>
  <c r="P1023" i="2"/>
  <c r="P1015" i="2"/>
  <c r="P1306" i="2"/>
  <c r="P1090" i="2"/>
  <c r="P1082" i="2"/>
  <c r="P1074" i="2"/>
  <c r="P1066" i="2"/>
  <c r="P1058" i="2"/>
  <c r="P1050" i="2"/>
  <c r="P1042" i="2"/>
  <c r="P1034" i="2"/>
  <c r="P1026" i="2"/>
  <c r="P1018" i="2"/>
  <c r="P1010" i="2"/>
  <c r="P1002" i="2"/>
  <c r="P1156" i="2"/>
  <c r="P1011" i="2"/>
  <c r="P1003" i="2"/>
  <c r="P999" i="2"/>
  <c r="P991" i="2"/>
  <c r="P983" i="2"/>
  <c r="P975" i="2"/>
  <c r="P967" i="2"/>
  <c r="P959" i="2"/>
  <c r="P951" i="2"/>
  <c r="P943" i="2"/>
  <c r="P935" i="2"/>
  <c r="P927" i="2"/>
  <c r="P919" i="2"/>
  <c r="P911" i="2"/>
  <c r="P903" i="2"/>
  <c r="P1124" i="2"/>
  <c r="P1120" i="2"/>
  <c r="P1116" i="2"/>
  <c r="P1112" i="2"/>
  <c r="P1108" i="2"/>
  <c r="P1104" i="2"/>
  <c r="P1100" i="2"/>
  <c r="P1096" i="2"/>
  <c r="P1092" i="2"/>
  <c r="P1085" i="2"/>
  <c r="P1069" i="2"/>
  <c r="P1053" i="2"/>
  <c r="P1037" i="2"/>
  <c r="P1021" i="2"/>
  <c r="P1019" i="2"/>
  <c r="P994" i="2"/>
  <c r="P986" i="2"/>
  <c r="P978" i="2"/>
  <c r="P970" i="2"/>
  <c r="P962" i="2"/>
  <c r="P954" i="2"/>
  <c r="P946" i="2"/>
  <c r="P938" i="2"/>
  <c r="P930" i="2"/>
  <c r="P922" i="2"/>
  <c r="P914" i="2"/>
  <c r="P1188" i="2"/>
  <c r="P1013" i="2"/>
  <c r="P1005" i="2"/>
  <c r="P997" i="2"/>
  <c r="P989" i="2"/>
  <c r="P981" i="2"/>
  <c r="P973" i="2"/>
  <c r="P965" i="2"/>
  <c r="P957" i="2"/>
  <c r="P949" i="2"/>
  <c r="P941" i="2"/>
  <c r="P933" i="2"/>
  <c r="P925" i="2"/>
  <c r="P917" i="2"/>
  <c r="P909" i="2"/>
  <c r="P901" i="2"/>
  <c r="P893" i="2"/>
  <c r="P885" i="2"/>
  <c r="P1140" i="2"/>
  <c r="P992" i="2"/>
  <c r="P984" i="2"/>
  <c r="P976" i="2"/>
  <c r="P968" i="2"/>
  <c r="P960" i="2"/>
  <c r="P952" i="2"/>
  <c r="P944" i="2"/>
  <c r="P936" i="2"/>
  <c r="P928" i="2"/>
  <c r="P920" i="2"/>
  <c r="P1258" i="2"/>
  <c r="P1017" i="2"/>
  <c r="P1007" i="2"/>
  <c r="P995" i="2"/>
  <c r="P987" i="2"/>
  <c r="P979" i="2"/>
  <c r="P971" i="2"/>
  <c r="P963" i="2"/>
  <c r="P955" i="2"/>
  <c r="P947" i="2"/>
  <c r="P939" i="2"/>
  <c r="P931" i="2"/>
  <c r="P923" i="2"/>
  <c r="P915" i="2"/>
  <c r="P907" i="2"/>
  <c r="P899" i="2"/>
  <c r="P1172" i="2"/>
  <c r="P1077" i="2"/>
  <c r="P1061" i="2"/>
  <c r="P1045" i="2"/>
  <c r="P1029" i="2"/>
  <c r="P1000" i="2"/>
  <c r="P998" i="2"/>
  <c r="P990" i="2"/>
  <c r="P982" i="2"/>
  <c r="P974" i="2"/>
  <c r="P966" i="2"/>
  <c r="P958" i="2"/>
  <c r="P950" i="2"/>
  <c r="P942" i="2"/>
  <c r="P934" i="2"/>
  <c r="P926" i="2"/>
  <c r="P918" i="2"/>
  <c r="P910" i="2"/>
  <c r="P1226" i="2"/>
  <c r="P1009" i="2"/>
  <c r="P1001" i="2"/>
  <c r="P993" i="2"/>
  <c r="P985" i="2"/>
  <c r="P977" i="2"/>
  <c r="P969" i="2"/>
  <c r="P961" i="2"/>
  <c r="P953" i="2"/>
  <c r="P945" i="2"/>
  <c r="P937" i="2"/>
  <c r="P929" i="2"/>
  <c r="P921" i="2"/>
  <c r="P913" i="2"/>
  <c r="P905" i="2"/>
  <c r="P897" i="2"/>
  <c r="P889" i="2"/>
  <c r="P988" i="2"/>
  <c r="P972" i="2"/>
  <c r="P956" i="2"/>
  <c r="P940" i="2"/>
  <c r="P924" i="2"/>
  <c r="P906" i="2"/>
  <c r="P898" i="2"/>
  <c r="P875" i="2"/>
  <c r="P867" i="2"/>
  <c r="P859" i="2"/>
  <c r="P851" i="2"/>
  <c r="P843" i="2"/>
  <c r="P835" i="2"/>
  <c r="P827" i="2"/>
  <c r="P819" i="2"/>
  <c r="P811" i="2"/>
  <c r="P803" i="2"/>
  <c r="P795" i="2"/>
  <c r="P787" i="2"/>
  <c r="P779" i="2"/>
  <c r="P1204" i="2"/>
  <c r="P895" i="2"/>
  <c r="P891" i="2"/>
  <c r="P887" i="2"/>
  <c r="P883" i="2"/>
  <c r="P878" i="2"/>
  <c r="P870" i="2"/>
  <c r="P862" i="2"/>
  <c r="P854" i="2"/>
  <c r="P846" i="2"/>
  <c r="P838" i="2"/>
  <c r="P830" i="2"/>
  <c r="P822" i="2"/>
  <c r="P814" i="2"/>
  <c r="P806" i="2"/>
  <c r="P900" i="2"/>
  <c r="P881" i="2"/>
  <c r="P873" i="2"/>
  <c r="P865" i="2"/>
  <c r="P857" i="2"/>
  <c r="P849" i="2"/>
  <c r="P841" i="2"/>
  <c r="P833" i="2"/>
  <c r="P825" i="2"/>
  <c r="P817" i="2"/>
  <c r="P809" i="2"/>
  <c r="P801" i="2"/>
  <c r="P793" i="2"/>
  <c r="P785" i="2"/>
  <c r="P876" i="2"/>
  <c r="P868" i="2"/>
  <c r="P860" i="2"/>
  <c r="P852" i="2"/>
  <c r="P844" i="2"/>
  <c r="P836" i="2"/>
  <c r="P828" i="2"/>
  <c r="P820" i="2"/>
  <c r="P812" i="2"/>
  <c r="P996" i="2"/>
  <c r="P980" i="2"/>
  <c r="P964" i="2"/>
  <c r="P948" i="2"/>
  <c r="P932" i="2"/>
  <c r="P916" i="2"/>
  <c r="P908" i="2"/>
  <c r="P902" i="2"/>
  <c r="P894" i="2"/>
  <c r="P890" i="2"/>
  <c r="P886" i="2"/>
  <c r="P879" i="2"/>
  <c r="P871" i="2"/>
  <c r="P863" i="2"/>
  <c r="P855" i="2"/>
  <c r="P847" i="2"/>
  <c r="P839" i="2"/>
  <c r="P831" i="2"/>
  <c r="P823" i="2"/>
  <c r="P815" i="2"/>
  <c r="P807" i="2"/>
  <c r="P799" i="2"/>
  <c r="P791" i="2"/>
  <c r="P783" i="2"/>
  <c r="P882" i="2"/>
  <c r="P874" i="2"/>
  <c r="P866" i="2"/>
  <c r="P858" i="2"/>
  <c r="P850" i="2"/>
  <c r="P842" i="2"/>
  <c r="P834" i="2"/>
  <c r="P826" i="2"/>
  <c r="P818" i="2"/>
  <c r="P904" i="2"/>
  <c r="P877" i="2"/>
  <c r="P869" i="2"/>
  <c r="P861" i="2"/>
  <c r="P853" i="2"/>
  <c r="P845" i="2"/>
  <c r="P837" i="2"/>
  <c r="P829" i="2"/>
  <c r="P821" i="2"/>
  <c r="P813" i="2"/>
  <c r="P805" i="2"/>
  <c r="P797" i="2"/>
  <c r="P789" i="2"/>
  <c r="P781" i="2"/>
  <c r="P774" i="2"/>
  <c r="P766" i="2"/>
  <c r="P758" i="2"/>
  <c r="P750" i="2"/>
  <c r="P742" i="2"/>
  <c r="P734" i="2"/>
  <c r="P726" i="2"/>
  <c r="P718" i="2"/>
  <c r="P710" i="2"/>
  <c r="P702" i="2"/>
  <c r="P694" i="2"/>
  <c r="P686" i="2"/>
  <c r="P678" i="2"/>
  <c r="P670" i="2"/>
  <c r="P662" i="2"/>
  <c r="P654" i="2"/>
  <c r="P646" i="2"/>
  <c r="P638" i="2"/>
  <c r="P630" i="2"/>
  <c r="P622" i="2"/>
  <c r="P614" i="2"/>
  <c r="P606" i="2"/>
  <c r="P798" i="2"/>
  <c r="P790" i="2"/>
  <c r="P782" i="2"/>
  <c r="P777" i="2"/>
  <c r="P769" i="2"/>
  <c r="P761" i="2"/>
  <c r="P753" i="2"/>
  <c r="P745" i="2"/>
  <c r="P737" i="2"/>
  <c r="P729" i="2"/>
  <c r="P721" i="2"/>
  <c r="P713" i="2"/>
  <c r="P705" i="2"/>
  <c r="P697" i="2"/>
  <c r="P689" i="2"/>
  <c r="P681" i="2"/>
  <c r="P673" i="2"/>
  <c r="P665" i="2"/>
  <c r="P657" i="2"/>
  <c r="P649" i="2"/>
  <c r="P641" i="2"/>
  <c r="P633" i="2"/>
  <c r="P625" i="2"/>
  <c r="P617" i="2"/>
  <c r="P896" i="2"/>
  <c r="P892" i="2"/>
  <c r="P888" i="2"/>
  <c r="P884" i="2"/>
  <c r="P880" i="2"/>
  <c r="P864" i="2"/>
  <c r="P848" i="2"/>
  <c r="P832" i="2"/>
  <c r="P816" i="2"/>
  <c r="P810" i="2"/>
  <c r="P808" i="2"/>
  <c r="P772" i="2"/>
  <c r="P764" i="2"/>
  <c r="P756" i="2"/>
  <c r="P748" i="2"/>
  <c r="P740" i="2"/>
  <c r="P732" i="2"/>
  <c r="P724" i="2"/>
  <c r="P716" i="2"/>
  <c r="P708" i="2"/>
  <c r="P700" i="2"/>
  <c r="P692" i="2"/>
  <c r="P684" i="2"/>
  <c r="P676" i="2"/>
  <c r="P668" i="2"/>
  <c r="P660" i="2"/>
  <c r="P652" i="2"/>
  <c r="P644" i="2"/>
  <c r="P636" i="2"/>
  <c r="P628" i="2"/>
  <c r="P620" i="2"/>
  <c r="P612" i="2"/>
  <c r="P604" i="2"/>
  <c r="P596" i="2"/>
  <c r="P588" i="2"/>
  <c r="P800" i="2"/>
  <c r="P792" i="2"/>
  <c r="P784" i="2"/>
  <c r="P775" i="2"/>
  <c r="P767" i="2"/>
  <c r="P759" i="2"/>
  <c r="P751" i="2"/>
  <c r="P743" i="2"/>
  <c r="P735" i="2"/>
  <c r="P727" i="2"/>
  <c r="P719" i="2"/>
  <c r="P711" i="2"/>
  <c r="P703" i="2"/>
  <c r="P695" i="2"/>
  <c r="P687" i="2"/>
  <c r="P679" i="2"/>
  <c r="P671" i="2"/>
  <c r="P663" i="2"/>
  <c r="P655" i="2"/>
  <c r="P647" i="2"/>
  <c r="P639" i="2"/>
  <c r="P631" i="2"/>
  <c r="P623" i="2"/>
  <c r="P615" i="2"/>
  <c r="P770" i="2"/>
  <c r="P762" i="2"/>
  <c r="P754" i="2"/>
  <c r="P746" i="2"/>
  <c r="P738" i="2"/>
  <c r="P730" i="2"/>
  <c r="P722" i="2"/>
  <c r="P714" i="2"/>
  <c r="P706" i="2"/>
  <c r="P698" i="2"/>
  <c r="P690" i="2"/>
  <c r="P682" i="2"/>
  <c r="P674" i="2"/>
  <c r="P666" i="2"/>
  <c r="P658" i="2"/>
  <c r="P650" i="2"/>
  <c r="P642" i="2"/>
  <c r="P634" i="2"/>
  <c r="P626" i="2"/>
  <c r="P618" i="2"/>
  <c r="P610" i="2"/>
  <c r="P602" i="2"/>
  <c r="P802" i="2"/>
  <c r="P794" i="2"/>
  <c r="P786" i="2"/>
  <c r="P778" i="2"/>
  <c r="P773" i="2"/>
  <c r="P765" i="2"/>
  <c r="P757" i="2"/>
  <c r="P749" i="2"/>
  <c r="P741" i="2"/>
  <c r="P733" i="2"/>
  <c r="P725" i="2"/>
  <c r="P717" i="2"/>
  <c r="P709" i="2"/>
  <c r="P701" i="2"/>
  <c r="P693" i="2"/>
  <c r="P685" i="2"/>
  <c r="P677" i="2"/>
  <c r="P669" i="2"/>
  <c r="P661" i="2"/>
  <c r="P653" i="2"/>
  <c r="P645" i="2"/>
  <c r="P637" i="2"/>
  <c r="P629" i="2"/>
  <c r="P621" i="2"/>
  <c r="P912" i="2"/>
  <c r="P872" i="2"/>
  <c r="P856" i="2"/>
  <c r="P840" i="2"/>
  <c r="P824" i="2"/>
  <c r="P776" i="2"/>
  <c r="P768" i="2"/>
  <c r="P760" i="2"/>
  <c r="P752" i="2"/>
  <c r="P744" i="2"/>
  <c r="P736" i="2"/>
  <c r="P728" i="2"/>
  <c r="P720" i="2"/>
  <c r="P712" i="2"/>
  <c r="P704" i="2"/>
  <c r="P696" i="2"/>
  <c r="P688" i="2"/>
  <c r="P680" i="2"/>
  <c r="P672" i="2"/>
  <c r="P664" i="2"/>
  <c r="P656" i="2"/>
  <c r="P648" i="2"/>
  <c r="P640" i="2"/>
  <c r="P632" i="2"/>
  <c r="P624" i="2"/>
  <c r="P616" i="2"/>
  <c r="P608" i="2"/>
  <c r="P600" i="2"/>
  <c r="P592" i="2"/>
  <c r="P584" i="2"/>
  <c r="P780" i="2"/>
  <c r="P609" i="2"/>
  <c r="P579" i="2"/>
  <c r="P571" i="2"/>
  <c r="P563" i="2"/>
  <c r="P555" i="2"/>
  <c r="P547" i="2"/>
  <c r="P539" i="2"/>
  <c r="P531" i="2"/>
  <c r="P523" i="2"/>
  <c r="P515" i="2"/>
  <c r="P507" i="2"/>
  <c r="P499" i="2"/>
  <c r="P491" i="2"/>
  <c r="P483" i="2"/>
  <c r="P475" i="2"/>
  <c r="P467" i="2"/>
  <c r="P459" i="2"/>
  <c r="P451" i="2"/>
  <c r="P443" i="2"/>
  <c r="P435" i="2"/>
  <c r="P427" i="2"/>
  <c r="P419" i="2"/>
  <c r="P411" i="2"/>
  <c r="P403" i="2"/>
  <c r="P395" i="2"/>
  <c r="P763" i="2"/>
  <c r="P747" i="2"/>
  <c r="P731" i="2"/>
  <c r="P715" i="2"/>
  <c r="P699" i="2"/>
  <c r="P683" i="2"/>
  <c r="P667" i="2"/>
  <c r="P651" i="2"/>
  <c r="P635" i="2"/>
  <c r="P619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788" i="2"/>
  <c r="P613" i="2"/>
  <c r="P611" i="2"/>
  <c r="P603" i="2"/>
  <c r="P601" i="2"/>
  <c r="P597" i="2"/>
  <c r="P593" i="2"/>
  <c r="P589" i="2"/>
  <c r="P585" i="2"/>
  <c r="P577" i="2"/>
  <c r="P569" i="2"/>
  <c r="P561" i="2"/>
  <c r="P553" i="2"/>
  <c r="P545" i="2"/>
  <c r="P537" i="2"/>
  <c r="P529" i="2"/>
  <c r="P521" i="2"/>
  <c r="P513" i="2"/>
  <c r="P505" i="2"/>
  <c r="P497" i="2"/>
  <c r="P489" i="2"/>
  <c r="P481" i="2"/>
  <c r="P473" i="2"/>
  <c r="P465" i="2"/>
  <c r="P457" i="2"/>
  <c r="P449" i="2"/>
  <c r="P441" i="2"/>
  <c r="P433" i="2"/>
  <c r="P425" i="2"/>
  <c r="P417" i="2"/>
  <c r="P580" i="2"/>
  <c r="P572" i="2"/>
  <c r="P564" i="2"/>
  <c r="P556" i="2"/>
  <c r="P548" i="2"/>
  <c r="P540" i="2"/>
  <c r="P532" i="2"/>
  <c r="P524" i="2"/>
  <c r="P516" i="2"/>
  <c r="P508" i="2"/>
  <c r="P500" i="2"/>
  <c r="P492" i="2"/>
  <c r="P484" i="2"/>
  <c r="P476" i="2"/>
  <c r="P468" i="2"/>
  <c r="P460" i="2"/>
  <c r="P452" i="2"/>
  <c r="P444" i="2"/>
  <c r="P436" i="2"/>
  <c r="P428" i="2"/>
  <c r="P796" i="2"/>
  <c r="P605" i="2"/>
  <c r="P575" i="2"/>
  <c r="P567" i="2"/>
  <c r="P559" i="2"/>
  <c r="P551" i="2"/>
  <c r="P543" i="2"/>
  <c r="P535" i="2"/>
  <c r="P527" i="2"/>
  <c r="P519" i="2"/>
  <c r="P511" i="2"/>
  <c r="P503" i="2"/>
  <c r="P495" i="2"/>
  <c r="P487" i="2"/>
  <c r="P479" i="2"/>
  <c r="P471" i="2"/>
  <c r="P463" i="2"/>
  <c r="P455" i="2"/>
  <c r="P447" i="2"/>
  <c r="P439" i="2"/>
  <c r="P431" i="2"/>
  <c r="P423" i="2"/>
  <c r="P415" i="2"/>
  <c r="P407" i="2"/>
  <c r="P399" i="2"/>
  <c r="P771" i="2"/>
  <c r="P755" i="2"/>
  <c r="P739" i="2"/>
  <c r="P723" i="2"/>
  <c r="P707" i="2"/>
  <c r="P691" i="2"/>
  <c r="P675" i="2"/>
  <c r="P659" i="2"/>
  <c r="P643" i="2"/>
  <c r="P627" i="2"/>
  <c r="P599" i="2"/>
  <c r="P595" i="2"/>
  <c r="P591" i="2"/>
  <c r="P587" i="2"/>
  <c r="P583" i="2"/>
  <c r="P578" i="2"/>
  <c r="P570" i="2"/>
  <c r="P562" i="2"/>
  <c r="P554" i="2"/>
  <c r="P546" i="2"/>
  <c r="P538" i="2"/>
  <c r="P530" i="2"/>
  <c r="P522" i="2"/>
  <c r="P514" i="2"/>
  <c r="P506" i="2"/>
  <c r="P498" i="2"/>
  <c r="P490" i="2"/>
  <c r="P482" i="2"/>
  <c r="P474" i="2"/>
  <c r="P466" i="2"/>
  <c r="P458" i="2"/>
  <c r="P450" i="2"/>
  <c r="P442" i="2"/>
  <c r="P434" i="2"/>
  <c r="P804" i="2"/>
  <c r="P607" i="2"/>
  <c r="P581" i="2"/>
  <c r="P573" i="2"/>
  <c r="P565" i="2"/>
  <c r="P557" i="2"/>
  <c r="P549" i="2"/>
  <c r="P541" i="2"/>
  <c r="P533" i="2"/>
  <c r="P525" i="2"/>
  <c r="P517" i="2"/>
  <c r="P509" i="2"/>
  <c r="P501" i="2"/>
  <c r="P493" i="2"/>
  <c r="P485" i="2"/>
  <c r="P477" i="2"/>
  <c r="P469" i="2"/>
  <c r="P461" i="2"/>
  <c r="P453" i="2"/>
  <c r="P445" i="2"/>
  <c r="P437" i="2"/>
  <c r="P429" i="2"/>
  <c r="P421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54" i="2"/>
  <c r="P246" i="2"/>
  <c r="P238" i="2"/>
  <c r="P230" i="2"/>
  <c r="P222" i="2"/>
  <c r="P214" i="2"/>
  <c r="P576" i="2"/>
  <c r="P560" i="2"/>
  <c r="P544" i="2"/>
  <c r="P528" i="2"/>
  <c r="P512" i="2"/>
  <c r="P496" i="2"/>
  <c r="P480" i="2"/>
  <c r="P464" i="2"/>
  <c r="P448" i="2"/>
  <c r="P420" i="2"/>
  <c r="P414" i="2"/>
  <c r="P410" i="2"/>
  <c r="P406" i="2"/>
  <c r="P402" i="2"/>
  <c r="P398" i="2"/>
  <c r="P393" i="2"/>
  <c r="P385" i="2"/>
  <c r="P377" i="2"/>
  <c r="P369" i="2"/>
  <c r="P361" i="2"/>
  <c r="P353" i="2"/>
  <c r="P345" i="2"/>
  <c r="P337" i="2"/>
  <c r="P329" i="2"/>
  <c r="P321" i="2"/>
  <c r="P313" i="2"/>
  <c r="P305" i="2"/>
  <c r="P297" i="2"/>
  <c r="P289" i="2"/>
  <c r="P281" i="2"/>
  <c r="P273" i="2"/>
  <c r="P265" i="2"/>
  <c r="P257" i="2"/>
  <c r="P249" i="2"/>
  <c r="P598" i="2"/>
  <c r="P594" i="2"/>
  <c r="P590" i="2"/>
  <c r="P586" i="2"/>
  <c r="P432" i="2"/>
  <c r="P388" i="2"/>
  <c r="P380" i="2"/>
  <c r="P372" i="2"/>
  <c r="P364" i="2"/>
  <c r="P356" i="2"/>
  <c r="P348" i="2"/>
  <c r="P340" i="2"/>
  <c r="P332" i="2"/>
  <c r="P324" i="2"/>
  <c r="P316" i="2"/>
  <c r="P308" i="2"/>
  <c r="P300" i="2"/>
  <c r="P292" i="2"/>
  <c r="P284" i="2"/>
  <c r="P276" i="2"/>
  <c r="P268" i="2"/>
  <c r="P260" i="2"/>
  <c r="P252" i="2"/>
  <c r="P244" i="2"/>
  <c r="P236" i="2"/>
  <c r="P422" i="2"/>
  <c r="P413" i="2"/>
  <c r="P409" i="2"/>
  <c r="P405" i="2"/>
  <c r="P401" i="2"/>
  <c r="P397" i="2"/>
  <c r="P391" i="2"/>
  <c r="P383" i="2"/>
  <c r="P375" i="2"/>
  <c r="P367" i="2"/>
  <c r="P359" i="2"/>
  <c r="P351" i="2"/>
  <c r="P343" i="2"/>
  <c r="P335" i="2"/>
  <c r="P327" i="2"/>
  <c r="P319" i="2"/>
  <c r="P311" i="2"/>
  <c r="P303" i="2"/>
  <c r="P295" i="2"/>
  <c r="P287" i="2"/>
  <c r="P279" i="2"/>
  <c r="P271" i="2"/>
  <c r="P263" i="2"/>
  <c r="P255" i="2"/>
  <c r="P247" i="2"/>
  <c r="P239" i="2"/>
  <c r="P394" i="2"/>
  <c r="P386" i="2"/>
  <c r="P378" i="2"/>
  <c r="P370" i="2"/>
  <c r="P362" i="2"/>
  <c r="P354" i="2"/>
  <c r="P346" i="2"/>
  <c r="P338" i="2"/>
  <c r="P330" i="2"/>
  <c r="P322" i="2"/>
  <c r="P314" i="2"/>
  <c r="P306" i="2"/>
  <c r="P298" i="2"/>
  <c r="P290" i="2"/>
  <c r="P282" i="2"/>
  <c r="P274" i="2"/>
  <c r="P266" i="2"/>
  <c r="P258" i="2"/>
  <c r="P250" i="2"/>
  <c r="P242" i="2"/>
  <c r="P234" i="2"/>
  <c r="P226" i="2"/>
  <c r="P218" i="2"/>
  <c r="P568" i="2"/>
  <c r="P552" i="2"/>
  <c r="P536" i="2"/>
  <c r="P520" i="2"/>
  <c r="P504" i="2"/>
  <c r="P488" i="2"/>
  <c r="P472" i="2"/>
  <c r="P456" i="2"/>
  <c r="P440" i="2"/>
  <c r="P424" i="2"/>
  <c r="P389" i="2"/>
  <c r="P381" i="2"/>
  <c r="P373" i="2"/>
  <c r="P365" i="2"/>
  <c r="P357" i="2"/>
  <c r="P349" i="2"/>
  <c r="P341" i="2"/>
  <c r="P333" i="2"/>
  <c r="P325" i="2"/>
  <c r="P317" i="2"/>
  <c r="P309" i="2"/>
  <c r="P301" i="2"/>
  <c r="P293" i="2"/>
  <c r="P285" i="2"/>
  <c r="P277" i="2"/>
  <c r="P269" i="2"/>
  <c r="P261" i="2"/>
  <c r="P253" i="2"/>
  <c r="P416" i="2"/>
  <c r="P412" i="2"/>
  <c r="P408" i="2"/>
  <c r="P404" i="2"/>
  <c r="P400" i="2"/>
  <c r="P396" i="2"/>
  <c r="P392" i="2"/>
  <c r="P384" i="2"/>
  <c r="P376" i="2"/>
  <c r="P368" i="2"/>
  <c r="P360" i="2"/>
  <c r="P352" i="2"/>
  <c r="P344" i="2"/>
  <c r="P336" i="2"/>
  <c r="P328" i="2"/>
  <c r="P320" i="2"/>
  <c r="P312" i="2"/>
  <c r="P304" i="2"/>
  <c r="P296" i="2"/>
  <c r="P288" i="2"/>
  <c r="P280" i="2"/>
  <c r="P272" i="2"/>
  <c r="P264" i="2"/>
  <c r="P256" i="2"/>
  <c r="P248" i="2"/>
  <c r="P240" i="2"/>
  <c r="P232" i="2"/>
  <c r="P418" i="2"/>
  <c r="P241" i="2"/>
  <c r="P237" i="2"/>
  <c r="P228" i="2"/>
  <c r="P224" i="2"/>
  <c r="P426" i="2"/>
  <c r="P387" i="2"/>
  <c r="P371" i="2"/>
  <c r="P355" i="2"/>
  <c r="P339" i="2"/>
  <c r="P323" i="2"/>
  <c r="P307" i="2"/>
  <c r="P291" i="2"/>
  <c r="P275" i="2"/>
  <c r="P259" i="2"/>
  <c r="P209" i="2"/>
  <c r="P231" i="2"/>
  <c r="P227" i="2"/>
  <c r="P233" i="2"/>
  <c r="P379" i="2"/>
  <c r="P363" i="2"/>
  <c r="P347" i="2"/>
  <c r="P331" i="2"/>
  <c r="P315" i="2"/>
  <c r="P299" i="2"/>
  <c r="P283" i="2"/>
  <c r="P267" i="2"/>
  <c r="P251" i="2"/>
  <c r="P235" i="2"/>
  <c r="P229" i="2"/>
  <c r="P225" i="2"/>
  <c r="P245" i="2"/>
  <c r="P243" i="2"/>
  <c r="P208" i="2"/>
  <c r="P220" i="2"/>
  <c r="P219" i="2"/>
  <c r="P217" i="2"/>
  <c r="P212" i="2"/>
  <c r="P206" i="2"/>
  <c r="P199" i="2"/>
  <c r="P191" i="2"/>
  <c r="P183" i="2"/>
  <c r="P175" i="2"/>
  <c r="P167" i="2"/>
  <c r="P159" i="2"/>
  <c r="P151" i="2"/>
  <c r="P143" i="2"/>
  <c r="P135" i="2"/>
  <c r="P127" i="2"/>
  <c r="P119" i="2"/>
  <c r="P111" i="2"/>
  <c r="P103" i="2"/>
  <c r="P95" i="2"/>
  <c r="P87" i="2"/>
  <c r="P79" i="2"/>
  <c r="P71" i="2"/>
  <c r="P63" i="2"/>
  <c r="P55" i="2"/>
  <c r="P47" i="2"/>
  <c r="P39" i="2"/>
  <c r="P31" i="2"/>
  <c r="P23" i="2"/>
  <c r="P15" i="2"/>
  <c r="P221" i="2"/>
  <c r="P202" i="2"/>
  <c r="P194" i="2"/>
  <c r="P186" i="2"/>
  <c r="P178" i="2"/>
  <c r="P170" i="2"/>
  <c r="P162" i="2"/>
  <c r="P154" i="2"/>
  <c r="P146" i="2"/>
  <c r="P138" i="2"/>
  <c r="P130" i="2"/>
  <c r="P122" i="2"/>
  <c r="P114" i="2"/>
  <c r="P106" i="2"/>
  <c r="P98" i="2"/>
  <c r="P90" i="2"/>
  <c r="P82" i="2"/>
  <c r="P74" i="2"/>
  <c r="P66" i="2"/>
  <c r="P58" i="2"/>
  <c r="P50" i="2"/>
  <c r="P42" i="2"/>
  <c r="P34" i="2"/>
  <c r="P26" i="2"/>
  <c r="P18" i="2"/>
  <c r="P10" i="2"/>
  <c r="P4" i="2"/>
  <c r="N2" i="2"/>
  <c r="P223" i="2"/>
  <c r="P211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P37" i="2"/>
  <c r="P29" i="2"/>
  <c r="P21" i="2"/>
  <c r="P13" i="2"/>
  <c r="P7" i="2"/>
  <c r="P205" i="2"/>
  <c r="P200" i="2"/>
  <c r="P192" i="2"/>
  <c r="P184" i="2"/>
  <c r="P176" i="2"/>
  <c r="P168" i="2"/>
  <c r="P160" i="2"/>
  <c r="P152" i="2"/>
  <c r="P144" i="2"/>
  <c r="P136" i="2"/>
  <c r="P128" i="2"/>
  <c r="P120" i="2"/>
  <c r="P112" i="2"/>
  <c r="P104" i="2"/>
  <c r="P96" i="2"/>
  <c r="P88" i="2"/>
  <c r="P80" i="2"/>
  <c r="P72" i="2"/>
  <c r="P64" i="2"/>
  <c r="P56" i="2"/>
  <c r="P48" i="2"/>
  <c r="P40" i="2"/>
  <c r="P32" i="2"/>
  <c r="P24" i="2"/>
  <c r="P16" i="2"/>
  <c r="P207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P43" i="2"/>
  <c r="P35" i="2"/>
  <c r="P27" i="2"/>
  <c r="P19" i="2"/>
  <c r="P11" i="2"/>
  <c r="P8" i="2"/>
  <c r="P5" i="2"/>
  <c r="P210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P25" i="2"/>
  <c r="P17" i="2"/>
  <c r="P9" i="2"/>
  <c r="P3" i="2"/>
  <c r="P216" i="2"/>
  <c r="P215" i="2"/>
  <c r="P213" i="2"/>
  <c r="P204" i="2"/>
  <c r="P196" i="2"/>
  <c r="P180" i="2"/>
  <c r="P164" i="2"/>
  <c r="P148" i="2"/>
  <c r="P132" i="2"/>
  <c r="P116" i="2"/>
  <c r="P100" i="2"/>
  <c r="P84" i="2"/>
  <c r="P68" i="2"/>
  <c r="P52" i="2"/>
  <c r="P36" i="2"/>
  <c r="P20" i="2"/>
  <c r="P188" i="2"/>
  <c r="P172" i="2"/>
  <c r="P156" i="2"/>
  <c r="P140" i="2"/>
  <c r="P124" i="2"/>
  <c r="P108" i="2"/>
  <c r="P92" i="2"/>
  <c r="P76" i="2"/>
  <c r="P60" i="2"/>
  <c r="P44" i="2"/>
  <c r="P28" i="2"/>
  <c r="P12" i="2"/>
  <c r="P6" i="2"/>
</calcChain>
</file>

<file path=xl/comments1.xml><?xml version="1.0" encoding="utf-8"?>
<comments xmlns="http://schemas.openxmlformats.org/spreadsheetml/2006/main">
  <authors>
    <author>张明尧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x~1t in the formula sheet. 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has nothing to do with method (a), note that this is NOT x~2t, as it's not corr adjusted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x~2t with the horrible formula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 xml:space="preserve">Markus:
</t>
        </r>
        <r>
          <rPr>
            <sz val="9"/>
            <color indexed="81"/>
            <rFont val="Tahoma"/>
            <family val="2"/>
          </rPr>
          <t>This is bT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cT</t>
        </r>
      </text>
    </comment>
  </commentList>
</comments>
</file>

<file path=xl/comments2.xml><?xml version="1.0" encoding="utf-8"?>
<comments xmlns="http://schemas.openxmlformats.org/spreadsheetml/2006/main">
  <authors>
    <author>张明尧</author>
  </authors>
  <commentList>
    <comment ref="O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x~1t in the formula sheet. 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has nothing to do with method (a), note that this is NOT x~2t, as it's not corr adjusted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 xml:space="preserve">Markus:
</t>
        </r>
        <r>
          <rPr>
            <sz val="9"/>
            <color indexed="81"/>
            <rFont val="Tahoma"/>
            <family val="2"/>
          </rPr>
          <t>This is bT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This is cT</t>
        </r>
      </text>
    </comment>
  </commentList>
</comments>
</file>

<file path=xl/comments3.xml><?xml version="1.0" encoding="utf-8"?>
<comments xmlns="http://schemas.openxmlformats.org/spreadsheetml/2006/main">
  <authors>
    <author>张明尧</author>
  </authors>
  <commentList>
    <comment ref="O2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Since we are taking the last day as the end date. The last value of beta is the beta we are looking for.</t>
        </r>
      </text>
    </comment>
    <comment ref="O11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Why is that adjusted Vol is greater than unadjusted? Because EWMA put returns that are closer to the last date to a greater weight. And at 2008 we have greater market vol than before.</t>
        </r>
      </text>
    </comment>
  </commentList>
</comments>
</file>

<file path=xl/sharedStrings.xml><?xml version="1.0" encoding="utf-8"?>
<sst xmlns="http://schemas.openxmlformats.org/spreadsheetml/2006/main" count="106" uniqueCount="60">
  <si>
    <t>Portfolio Weights</t>
  </si>
  <si>
    <t>Citibank</t>
  </si>
  <si>
    <t>Apple</t>
  </si>
  <si>
    <t>Lambda (Portfolio)</t>
  </si>
  <si>
    <t>Var Parameters</t>
  </si>
  <si>
    <t>Significance Level</t>
  </si>
  <si>
    <t>Holding Period</t>
  </si>
  <si>
    <t>Historical VaR (Unadjusted)</t>
  </si>
  <si>
    <t>Historical VaR Volatility Adjusted - Method (a)</t>
  </si>
  <si>
    <t>Date</t>
  </si>
  <si>
    <t>Citi Rtn</t>
  </si>
  <si>
    <t>Apple Rtn</t>
  </si>
  <si>
    <t>Portfolio Rtn</t>
    <phoneticPr fontId="5" type="noConversion"/>
  </si>
  <si>
    <t>Citi EWMA Variance</t>
    <phoneticPr fontId="5" type="noConversion"/>
  </si>
  <si>
    <t>Citi EWMA Vol Annual</t>
    <phoneticPr fontId="5" type="noConversion"/>
  </si>
  <si>
    <t>Apple EWMA Variance</t>
    <phoneticPr fontId="5" type="noConversion"/>
  </si>
  <si>
    <t>Apple EWMA Vol Annual</t>
    <phoneticPr fontId="5" type="noConversion"/>
  </si>
  <si>
    <t>EWMA Covariance</t>
    <phoneticPr fontId="5" type="noConversion"/>
  </si>
  <si>
    <t>at</t>
    <phoneticPr fontId="5" type="noConversion"/>
  </si>
  <si>
    <t>bt</t>
    <phoneticPr fontId="5" type="noConversion"/>
  </si>
  <si>
    <t>ct</t>
    <phoneticPr fontId="5" type="noConversion"/>
  </si>
  <si>
    <t>Citi Volatility Adjusted Rtn</t>
    <phoneticPr fontId="5" type="noConversion"/>
  </si>
  <si>
    <t>Apple Volatility and Correlation Adjusted Rtn</t>
    <phoneticPr fontId="5" type="noConversion"/>
  </si>
  <si>
    <t>Apple Volatility Adjusted Rtn</t>
    <phoneticPr fontId="5" type="noConversion"/>
  </si>
  <si>
    <t>Portfolio Volatility Adjusted Rtn (method (a))</t>
  </si>
  <si>
    <t>Historical VaR Volatility Adjusted - Method (b)</t>
    <phoneticPr fontId="5" type="noConversion"/>
  </si>
  <si>
    <t>Portfolio Volatility Adjusted Rtn (method (b))</t>
    <phoneticPr fontId="5" type="noConversion"/>
  </si>
  <si>
    <t>Portfolio Volatility Adjusted Rtn (method ©)</t>
    <phoneticPr fontId="5" type="noConversion"/>
  </si>
  <si>
    <t>Portfolio EWMA Volatility Annual</t>
    <phoneticPr fontId="5" type="noConversion"/>
  </si>
  <si>
    <t>Historical VaR Volatility Adjusted - Method (c)</t>
    <phoneticPr fontId="5" type="noConversion"/>
  </si>
  <si>
    <t>Lambda</t>
  </si>
  <si>
    <t>SP100</t>
  </si>
  <si>
    <t>SP100 Rtn</t>
    <phoneticPr fontId="5" type="noConversion"/>
  </si>
  <si>
    <t>Portfolio Rtn</t>
  </si>
  <si>
    <t>SP100 EWMA Variance</t>
    <phoneticPr fontId="5" type="noConversion"/>
  </si>
  <si>
    <t>EWMA Covariance Citi&amp;SP100</t>
    <phoneticPr fontId="5" type="noConversion"/>
  </si>
  <si>
    <t>EWMA Covariance Apple&amp;SP100</t>
    <phoneticPr fontId="5" type="noConversion"/>
  </si>
  <si>
    <t>Citi beta</t>
    <phoneticPr fontId="5" type="noConversion"/>
  </si>
  <si>
    <t>Apple beta</t>
    <phoneticPr fontId="5" type="noConversion"/>
  </si>
  <si>
    <t>Weights</t>
  </si>
  <si>
    <t>Betas</t>
  </si>
  <si>
    <t>Net</t>
  </si>
  <si>
    <t>Start date:</t>
  </si>
  <si>
    <t>End date:</t>
  </si>
  <si>
    <t>Risk Horizon</t>
  </si>
  <si>
    <t>Systematic Return</t>
    <phoneticPr fontId="5" type="noConversion"/>
  </si>
  <si>
    <t>Specific Rtn</t>
    <phoneticPr fontId="5" type="noConversion"/>
  </si>
  <si>
    <t>EWMA Var (Systematic)</t>
    <phoneticPr fontId="5" type="noConversion"/>
  </si>
  <si>
    <t>EWMA Var (Specific)</t>
    <phoneticPr fontId="5" type="noConversion"/>
  </si>
  <si>
    <t>Systematic Rtn Adjusted</t>
    <phoneticPr fontId="5" type="noConversion"/>
  </si>
  <si>
    <t>Specific Rtn Adjusted</t>
    <phoneticPr fontId="5" type="noConversion"/>
  </si>
  <si>
    <t>EWMA Var (Portfolio)</t>
    <phoneticPr fontId="5" type="noConversion"/>
  </si>
  <si>
    <t>Portfolio Rtn Adjusted</t>
    <phoneticPr fontId="5" type="noConversion"/>
  </si>
  <si>
    <t>Portfolio Volatility Adjusted Annual</t>
    <phoneticPr fontId="5" type="noConversion"/>
  </si>
  <si>
    <t>Historical VaR</t>
  </si>
  <si>
    <t>Unadjusted</t>
  </si>
  <si>
    <t>Vol. Adjusted</t>
  </si>
  <si>
    <t>Total</t>
  </si>
  <si>
    <t xml:space="preserve">Systematic </t>
  </si>
  <si>
    <t xml:space="preserve">Specific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</si>
</sst>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"/>
    <numFmt numFmtId="177" formatCode="0.0%"/>
    <numFmt numFmtId="178" formatCode="0.000000_ "/>
    <numFmt numFmtId="179" formatCode="0.000"/>
    <numFmt numFmtId="180" formatCode="[$-409]dd\-mmm\-yy;@"/>
  </numFmts>
  <fonts count="19" x14ac:knownFonts="1">
    <font>
      <sz val="12"/>
      <color theme="1"/>
      <name val="Times New Roman"/>
      <family val="2"/>
      <charset val="134"/>
    </font>
    <font>
      <sz val="12"/>
      <color theme="1"/>
      <name val="Times New Roman"/>
      <family val="2"/>
      <charset val="134"/>
    </font>
    <font>
      <sz val="10"/>
      <color theme="1"/>
      <name val="Calibri"/>
      <family val="2"/>
    </font>
    <font>
      <sz val="12"/>
      <name val="Garamond"/>
      <family val="1"/>
    </font>
    <font>
      <b/>
      <sz val="10"/>
      <color rgb="FF000000"/>
      <name val="Calibri"/>
      <family val="2"/>
    </font>
    <font>
      <sz val="9"/>
      <name val="Times New Roman"/>
      <family val="2"/>
      <charset val="134"/>
    </font>
    <font>
      <b/>
      <sz val="10"/>
      <name val="Calibri"/>
      <family val="2"/>
    </font>
    <font>
      <sz val="10"/>
      <name val="Calibri"/>
      <family val="2"/>
    </font>
    <font>
      <b/>
      <sz val="10"/>
      <color rgb="FFFF0000"/>
      <name val="Calibri"/>
      <family val="2"/>
    </font>
    <font>
      <b/>
      <sz val="10"/>
      <color rgb="FF0000FF"/>
      <name val="Calibri"/>
      <family val="2"/>
    </font>
    <font>
      <b/>
      <sz val="10"/>
      <color theme="1"/>
      <name val="Calibri"/>
      <family val="2"/>
    </font>
    <font>
      <b/>
      <sz val="10"/>
      <color theme="5" tint="-0.499984740745262"/>
      <name val="Calibri"/>
      <family val="2"/>
    </font>
    <font>
      <b/>
      <sz val="10"/>
      <color rgb="FF0070C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indexed="10"/>
      <name val="Calibri"/>
      <family val="2"/>
    </font>
    <font>
      <b/>
      <sz val="10"/>
      <color indexed="8"/>
      <name val="Calibri"/>
      <family val="2"/>
    </font>
    <font>
      <b/>
      <sz val="10"/>
      <color indexed="12"/>
      <name val="Calibri"/>
      <family val="2"/>
    </font>
    <font>
      <sz val="10"/>
      <color indexed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/>
  </cellStyleXfs>
  <cellXfs count="40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2" applyFont="1" applyFill="1" applyBorder="1" applyAlignment="1">
      <alignment horizontal="center"/>
    </xf>
    <xf numFmtId="176" fontId="6" fillId="0" borderId="0" xfId="2" applyNumberFormat="1" applyFont="1" applyFill="1" applyBorder="1" applyAlignment="1">
      <alignment horizontal="center"/>
    </xf>
    <xf numFmtId="0" fontId="7" fillId="0" borderId="0" xfId="2" applyFont="1" applyFill="1" applyBorder="1" applyAlignment="1">
      <alignment horizontal="center"/>
    </xf>
    <xf numFmtId="9" fontId="8" fillId="0" borderId="0" xfId="1" applyFont="1" applyFill="1" applyBorder="1" applyAlignment="1">
      <alignment horizontal="center"/>
    </xf>
    <xf numFmtId="9" fontId="7" fillId="0" borderId="0" xfId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" fillId="0" borderId="0" xfId="2" applyFont="1" applyFill="1" applyBorder="1" applyAlignment="1">
      <alignment horizontal="center"/>
    </xf>
    <xf numFmtId="177" fontId="8" fillId="0" borderId="0" xfId="2" applyNumberFormat="1" applyFont="1" applyFill="1" applyBorder="1" applyAlignment="1">
      <alignment horizontal="center"/>
    </xf>
    <xf numFmtId="0" fontId="8" fillId="0" borderId="0" xfId="2" applyFont="1" applyFill="1" applyBorder="1" applyAlignment="1">
      <alignment horizontal="center"/>
    </xf>
    <xf numFmtId="10" fontId="9" fillId="0" borderId="0" xfId="1" applyNumberFormat="1" applyFont="1" applyFill="1" applyBorder="1" applyAlignment="1">
      <alignment horizontal="center"/>
    </xf>
    <xf numFmtId="0" fontId="6" fillId="0" borderId="0" xfId="2" applyFont="1" applyAlignment="1">
      <alignment horizontal="center"/>
    </xf>
    <xf numFmtId="0" fontId="6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10" fontId="7" fillId="0" borderId="0" xfId="1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10" fontId="11" fillId="0" borderId="0" xfId="0" applyNumberFormat="1" applyFont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12" fillId="0" borderId="0" xfId="0" applyNumberFormat="1" applyFont="1" applyAlignment="1">
      <alignment horizontal="center" vertical="center"/>
    </xf>
    <xf numFmtId="178" fontId="12" fillId="2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15" fillId="0" borderId="0" xfId="2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7" fillId="0" borderId="0" xfId="2" applyNumberFormat="1" applyFont="1" applyFill="1" applyBorder="1" applyAlignment="1">
      <alignment horizontal="center"/>
    </xf>
    <xf numFmtId="0" fontId="16" fillId="0" borderId="0" xfId="2" applyFont="1" applyAlignment="1">
      <alignment horizontal="center"/>
    </xf>
    <xf numFmtId="176" fontId="6" fillId="0" borderId="0" xfId="2" applyNumberFormat="1" applyFont="1" applyAlignment="1">
      <alignment horizontal="center"/>
    </xf>
    <xf numFmtId="0" fontId="7" fillId="0" borderId="0" xfId="2" applyFont="1" applyAlignment="1">
      <alignment horizontal="center"/>
    </xf>
    <xf numFmtId="9" fontId="15" fillId="0" borderId="0" xfId="1" applyFont="1" applyAlignment="1">
      <alignment horizontal="center"/>
    </xf>
    <xf numFmtId="176" fontId="17" fillId="0" borderId="0" xfId="2" applyNumberFormat="1" applyFont="1" applyAlignment="1">
      <alignment horizontal="center"/>
    </xf>
    <xf numFmtId="9" fontId="7" fillId="0" borderId="0" xfId="1" applyFont="1" applyAlignment="1">
      <alignment horizontal="center"/>
    </xf>
    <xf numFmtId="179" fontId="17" fillId="0" borderId="0" xfId="2" applyNumberFormat="1" applyFont="1" applyAlignment="1">
      <alignment horizontal="center"/>
    </xf>
    <xf numFmtId="180" fontId="15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5" fontId="15" fillId="0" borderId="0" xfId="0" applyNumberFormat="1" applyFont="1" applyAlignment="1">
      <alignment horizontal="center"/>
    </xf>
    <xf numFmtId="9" fontId="15" fillId="0" borderId="0" xfId="2" applyNumberFormat="1" applyFont="1" applyAlignment="1">
      <alignment horizontal="center"/>
    </xf>
    <xf numFmtId="10" fontId="11" fillId="0" borderId="0" xfId="1" applyNumberFormat="1" applyFont="1" applyFill="1" applyBorder="1" applyAlignment="1">
      <alignment horizontal="center"/>
    </xf>
    <xf numFmtId="10" fontId="17" fillId="0" borderId="0" xfId="1" applyNumberFormat="1" applyFont="1" applyAlignment="1">
      <alignment horizontal="center"/>
    </xf>
  </cellXfs>
  <cellStyles count="3">
    <cellStyle name="Normal" xfId="0" builtinId="0"/>
    <cellStyle name="Normal_amex" xfId="2"/>
    <cellStyle name="Percent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'Example IV.3.7'!$P$1</c:f>
              <c:strCache>
                <c:ptCount val="1"/>
                <c:pt idx="0">
                  <c:v>Systematic 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'Example IV.3.7'!$P$2:$P$1836</c:f>
              <c:numCache>
                <c:formatCode>0.00%</c:formatCode>
                <c:ptCount val="1835"/>
                <c:pt idx="1">
                  <c:v>-5.0995833474340758E-2</c:v>
                </c:pt>
                <c:pt idx="2">
                  <c:v>9.6014547806586886E-2</c:v>
                </c:pt>
                <c:pt idx="3">
                  <c:v>-7.7560429692644399E-3</c:v>
                </c:pt>
                <c:pt idx="4">
                  <c:v>-4.9639950806585849E-2</c:v>
                </c:pt>
                <c:pt idx="5">
                  <c:v>-1.1566723443922271E-2</c:v>
                </c:pt>
                <c:pt idx="6">
                  <c:v>5.6349894628358954E-3</c:v>
                </c:pt>
                <c:pt idx="7">
                  <c:v>1.3958020414335028E-2</c:v>
                </c:pt>
                <c:pt idx="8">
                  <c:v>2.2345444182531794E-2</c:v>
                </c:pt>
                <c:pt idx="9">
                  <c:v>-1.427715492319127E-2</c:v>
                </c:pt>
                <c:pt idx="10">
                  <c:v>1.3375280963487418E-2</c:v>
                </c:pt>
                <c:pt idx="11">
                  <c:v>-2.7599847961666995E-3</c:v>
                </c:pt>
                <c:pt idx="12">
                  <c:v>3.0762243857969496E-2</c:v>
                </c:pt>
                <c:pt idx="13">
                  <c:v>3.1182099122889139E-3</c:v>
                </c:pt>
                <c:pt idx="14">
                  <c:v>-5.2254478721629688E-3</c:v>
                </c:pt>
                <c:pt idx="15">
                  <c:v>2.23918730920954E-2</c:v>
                </c:pt>
                <c:pt idx="16">
                  <c:v>5.7356899304986664E-3</c:v>
                </c:pt>
                <c:pt idx="17">
                  <c:v>-8.8240512710718432E-3</c:v>
                </c:pt>
                <c:pt idx="18">
                  <c:v>-4.4032332467828514E-3</c:v>
                </c:pt>
                <c:pt idx="19">
                  <c:v>6.2619115719161232E-3</c:v>
                </c:pt>
                <c:pt idx="20">
                  <c:v>1.7263321520489653E-2</c:v>
                </c:pt>
                <c:pt idx="21">
                  <c:v>-8.1237057855746767E-3</c:v>
                </c:pt>
                <c:pt idx="22">
                  <c:v>1.1204031159779125E-2</c:v>
                </c:pt>
                <c:pt idx="23">
                  <c:v>-3.5647271662901527E-2</c:v>
                </c:pt>
                <c:pt idx="24">
                  <c:v>1.0552616222863676E-2</c:v>
                </c:pt>
                <c:pt idx="25">
                  <c:v>-2.8718092794615996E-3</c:v>
                </c:pt>
                <c:pt idx="26">
                  <c:v>-1.9646614162755979E-2</c:v>
                </c:pt>
                <c:pt idx="27">
                  <c:v>-1.651743435120246E-2</c:v>
                </c:pt>
                <c:pt idx="28">
                  <c:v>-3.1063991068123135E-2</c:v>
                </c:pt>
                <c:pt idx="29">
                  <c:v>2.5240162999184988E-2</c:v>
                </c:pt>
                <c:pt idx="30">
                  <c:v>-1.896834552818645E-2</c:v>
                </c:pt>
                <c:pt idx="31">
                  <c:v>-5.4081356905968892E-3</c:v>
                </c:pt>
                <c:pt idx="32">
                  <c:v>1.5163977408339717E-2</c:v>
                </c:pt>
                <c:pt idx="33">
                  <c:v>-3.4262114848182985E-2</c:v>
                </c:pt>
                <c:pt idx="34">
                  <c:v>-3.7577112297712705E-2</c:v>
                </c:pt>
                <c:pt idx="35">
                  <c:v>-3.7556928095037835E-2</c:v>
                </c:pt>
                <c:pt idx="36">
                  <c:v>-8.5528495220241749E-4</c:v>
                </c:pt>
                <c:pt idx="37">
                  <c:v>-1.2878660562130618E-2</c:v>
                </c:pt>
                <c:pt idx="38">
                  <c:v>3.6210196421470039E-2</c:v>
                </c:pt>
                <c:pt idx="39">
                  <c:v>-1.3204803984146677E-2</c:v>
                </c:pt>
                <c:pt idx="40">
                  <c:v>-2.8378116391543133E-2</c:v>
                </c:pt>
                <c:pt idx="41">
                  <c:v>1.866974281783253E-3</c:v>
                </c:pt>
                <c:pt idx="42">
                  <c:v>-2.0982956205711563E-2</c:v>
                </c:pt>
                <c:pt idx="43">
                  <c:v>1.27480379617003E-2</c:v>
                </c:pt>
                <c:pt idx="44">
                  <c:v>1.9534352152688169E-2</c:v>
                </c:pt>
                <c:pt idx="45">
                  <c:v>1.4525565494160508E-2</c:v>
                </c:pt>
                <c:pt idx="46">
                  <c:v>2.0302183635107301E-3</c:v>
                </c:pt>
                <c:pt idx="47">
                  <c:v>-5.0219518780314776E-2</c:v>
                </c:pt>
                <c:pt idx="48">
                  <c:v>-9.2277917388812622E-2</c:v>
                </c:pt>
                <c:pt idx="49">
                  <c:v>3.5285310762083785E-2</c:v>
                </c:pt>
                <c:pt idx="50">
                  <c:v>-5.1423946211221386E-2</c:v>
                </c:pt>
                <c:pt idx="51">
                  <c:v>1.3761312906448855E-2</c:v>
                </c:pt>
                <c:pt idx="52">
                  <c:v>-3.8230804046690707E-2</c:v>
                </c:pt>
                <c:pt idx="53">
                  <c:v>2.9168012961004172E-2</c:v>
                </c:pt>
                <c:pt idx="54">
                  <c:v>-4.7673577950332335E-2</c:v>
                </c:pt>
                <c:pt idx="55">
                  <c:v>-3.7094883737825102E-2</c:v>
                </c:pt>
                <c:pt idx="56">
                  <c:v>-7.2542671750025801E-3</c:v>
                </c:pt>
                <c:pt idx="57">
                  <c:v>4.0600312377251882E-2</c:v>
                </c:pt>
                <c:pt idx="58">
                  <c:v>2.3651318835388582E-2</c:v>
                </c:pt>
                <c:pt idx="59">
                  <c:v>5.1257087853210863E-2</c:v>
                </c:pt>
                <c:pt idx="60">
                  <c:v>-5.1682120359675877E-2</c:v>
                </c:pt>
                <c:pt idx="61">
                  <c:v>-1.0383932393128539E-2</c:v>
                </c:pt>
                <c:pt idx="62">
                  <c:v>2.0436136814884629E-2</c:v>
                </c:pt>
                <c:pt idx="63">
                  <c:v>-2.1963794633458066E-2</c:v>
                </c:pt>
                <c:pt idx="64">
                  <c:v>-6.8607657918661621E-2</c:v>
                </c:pt>
                <c:pt idx="65">
                  <c:v>-4.4205286149906035E-3</c:v>
                </c:pt>
                <c:pt idx="66">
                  <c:v>8.5577287586244735E-2</c:v>
                </c:pt>
                <c:pt idx="67">
                  <c:v>-3.4229325451907031E-2</c:v>
                </c:pt>
                <c:pt idx="68">
                  <c:v>1.2701794142962266E-2</c:v>
                </c:pt>
                <c:pt idx="69">
                  <c:v>4.9624045824683174E-2</c:v>
                </c:pt>
                <c:pt idx="70">
                  <c:v>1.7918150913634949E-3</c:v>
                </c:pt>
                <c:pt idx="71">
                  <c:v>2.901471555502692E-2</c:v>
                </c:pt>
                <c:pt idx="72">
                  <c:v>-6.6494605100955112E-3</c:v>
                </c:pt>
                <c:pt idx="73">
                  <c:v>1.6986291449964563E-2</c:v>
                </c:pt>
                <c:pt idx="74">
                  <c:v>7.868253163561699E-2</c:v>
                </c:pt>
                <c:pt idx="75">
                  <c:v>2.6898292613956012E-2</c:v>
                </c:pt>
                <c:pt idx="76">
                  <c:v>-1.4841042224134026E-2</c:v>
                </c:pt>
                <c:pt idx="77">
                  <c:v>-2.7321662985899664E-2</c:v>
                </c:pt>
                <c:pt idx="78">
                  <c:v>-2.3115467413923462E-2</c:v>
                </c:pt>
                <c:pt idx="79">
                  <c:v>2.7899623317856666E-2</c:v>
                </c:pt>
                <c:pt idx="80">
                  <c:v>1.3160488156130723E-2</c:v>
                </c:pt>
                <c:pt idx="81">
                  <c:v>2.4438227256016493E-2</c:v>
                </c:pt>
                <c:pt idx="82">
                  <c:v>-1.0045131832915574E-2</c:v>
                </c:pt>
                <c:pt idx="83">
                  <c:v>2.7680074548627566E-2</c:v>
                </c:pt>
                <c:pt idx="84">
                  <c:v>4.8437000575228461E-3</c:v>
                </c:pt>
                <c:pt idx="85">
                  <c:v>-2.6225162109417013E-2</c:v>
                </c:pt>
                <c:pt idx="86">
                  <c:v>3.0052724648184575E-2</c:v>
                </c:pt>
                <c:pt idx="87">
                  <c:v>-3.474323277825514E-3</c:v>
                </c:pt>
                <c:pt idx="88">
                  <c:v>-2.9095116085315082E-3</c:v>
                </c:pt>
                <c:pt idx="89">
                  <c:v>-1.1603493925736421E-2</c:v>
                </c:pt>
                <c:pt idx="90">
                  <c:v>-1.9732564043464704E-3</c:v>
                </c:pt>
                <c:pt idx="91">
                  <c:v>-1.6501452381120742E-2</c:v>
                </c:pt>
                <c:pt idx="92">
                  <c:v>5.6369943351806673E-3</c:v>
                </c:pt>
                <c:pt idx="93">
                  <c:v>-3.3413644981212971E-3</c:v>
                </c:pt>
                <c:pt idx="94">
                  <c:v>4.9986573199123426E-2</c:v>
                </c:pt>
                <c:pt idx="95">
                  <c:v>2.6320718873339751E-3</c:v>
                </c:pt>
                <c:pt idx="96">
                  <c:v>7.4989052819605367E-3</c:v>
                </c:pt>
                <c:pt idx="97">
                  <c:v>2.7106914656707577E-2</c:v>
                </c:pt>
                <c:pt idx="98">
                  <c:v>-6.6986289846405695E-3</c:v>
                </c:pt>
                <c:pt idx="99">
                  <c:v>-2.895418358162586E-2</c:v>
                </c:pt>
                <c:pt idx="100">
                  <c:v>8.3320797714233705E-3</c:v>
                </c:pt>
                <c:pt idx="101">
                  <c:v>-2.6957996150083294E-2</c:v>
                </c:pt>
                <c:pt idx="102">
                  <c:v>-1.4686137471025375E-2</c:v>
                </c:pt>
                <c:pt idx="103">
                  <c:v>-2.7404306979925592E-2</c:v>
                </c:pt>
                <c:pt idx="104">
                  <c:v>9.0617851676922014E-3</c:v>
                </c:pt>
                <c:pt idx="105">
                  <c:v>9.3185493507706163E-3</c:v>
                </c:pt>
                <c:pt idx="106">
                  <c:v>1.3341523373801513E-2</c:v>
                </c:pt>
                <c:pt idx="107">
                  <c:v>2.0650356077408644E-2</c:v>
                </c:pt>
                <c:pt idx="108">
                  <c:v>-1.9040778319314462E-2</c:v>
                </c:pt>
                <c:pt idx="109">
                  <c:v>9.5728825974247516E-3</c:v>
                </c:pt>
                <c:pt idx="110">
                  <c:v>-1.8183239152130083E-2</c:v>
                </c:pt>
                <c:pt idx="111">
                  <c:v>-1.4664469465406211E-2</c:v>
                </c:pt>
                <c:pt idx="112">
                  <c:v>2.6501597752857189E-3</c:v>
                </c:pt>
                <c:pt idx="113">
                  <c:v>-2.1172615481037008E-2</c:v>
                </c:pt>
                <c:pt idx="114">
                  <c:v>-2.9553113732367346E-2</c:v>
                </c:pt>
                <c:pt idx="115">
                  <c:v>-7.9356041467127606E-3</c:v>
                </c:pt>
                <c:pt idx="116">
                  <c:v>-6.1679971527923661E-3</c:v>
                </c:pt>
                <c:pt idx="117">
                  <c:v>6.253514001026618E-3</c:v>
                </c:pt>
                <c:pt idx="118">
                  <c:v>2.0941906727284586E-2</c:v>
                </c:pt>
                <c:pt idx="119">
                  <c:v>2.4954922453959642E-2</c:v>
                </c:pt>
                <c:pt idx="120">
                  <c:v>-1.9048430889801068E-2</c:v>
                </c:pt>
                <c:pt idx="121">
                  <c:v>-1.1606461901013292E-2</c:v>
                </c:pt>
                <c:pt idx="122">
                  <c:v>-7.0513222729017139E-3</c:v>
                </c:pt>
                <c:pt idx="123">
                  <c:v>-8.1051013631307529E-3</c:v>
                </c:pt>
                <c:pt idx="124">
                  <c:v>2.5161625096762466E-2</c:v>
                </c:pt>
                <c:pt idx="125">
                  <c:v>-1.003346442783426E-2</c:v>
                </c:pt>
                <c:pt idx="126">
                  <c:v>2.2301181211231397E-2</c:v>
                </c:pt>
                <c:pt idx="127">
                  <c:v>-3.9400085609831844E-3</c:v>
                </c:pt>
                <c:pt idx="128">
                  <c:v>-2.8167102520991402E-2</c:v>
                </c:pt>
                <c:pt idx="129">
                  <c:v>-4.4921843916770433E-2</c:v>
                </c:pt>
                <c:pt idx="130">
                  <c:v>1.5494703490146321E-2</c:v>
                </c:pt>
                <c:pt idx="131">
                  <c:v>-2.7659314389706705E-2</c:v>
                </c:pt>
                <c:pt idx="132">
                  <c:v>-5.230463545500612E-3</c:v>
                </c:pt>
                <c:pt idx="133">
                  <c:v>4.4896802863709499E-2</c:v>
                </c:pt>
                <c:pt idx="134">
                  <c:v>1.255388359920429E-2</c:v>
                </c:pt>
                <c:pt idx="135">
                  <c:v>-1.7899566368212074E-2</c:v>
                </c:pt>
                <c:pt idx="136">
                  <c:v>1.8070535948968989E-2</c:v>
                </c:pt>
                <c:pt idx="137">
                  <c:v>-1.100384638771928E-2</c:v>
                </c:pt>
                <c:pt idx="138">
                  <c:v>1.1488171353924654E-2</c:v>
                </c:pt>
                <c:pt idx="139">
                  <c:v>-4.2494409876576763E-3</c:v>
                </c:pt>
                <c:pt idx="140">
                  <c:v>-3.2211718330126753E-2</c:v>
                </c:pt>
                <c:pt idx="141">
                  <c:v>-3.0051463872282979E-2</c:v>
                </c:pt>
                <c:pt idx="142">
                  <c:v>2.8713593019328156E-2</c:v>
                </c:pt>
                <c:pt idx="143">
                  <c:v>1.5036859874384511E-2</c:v>
                </c:pt>
                <c:pt idx="144">
                  <c:v>2.9403960193116322E-3</c:v>
                </c:pt>
                <c:pt idx="145">
                  <c:v>-3.6618204608297959E-3</c:v>
                </c:pt>
                <c:pt idx="146">
                  <c:v>9.41329100495116E-3</c:v>
                </c:pt>
                <c:pt idx="147">
                  <c:v>4.1582666596850521E-3</c:v>
                </c:pt>
                <c:pt idx="148">
                  <c:v>7.6031923835169525E-3</c:v>
                </c:pt>
                <c:pt idx="149">
                  <c:v>-7.4886186664736175E-3</c:v>
                </c:pt>
                <c:pt idx="150">
                  <c:v>-2.4339348042168935E-2</c:v>
                </c:pt>
                <c:pt idx="151">
                  <c:v>1.0133610593300209E-2</c:v>
                </c:pt>
                <c:pt idx="152">
                  <c:v>-3.2573195424539673E-2</c:v>
                </c:pt>
                <c:pt idx="153">
                  <c:v>8.8185733346440203E-4</c:v>
                </c:pt>
                <c:pt idx="154">
                  <c:v>1.0490038412205983E-2</c:v>
                </c:pt>
                <c:pt idx="155">
                  <c:v>-2.6898883290913203E-3</c:v>
                </c:pt>
                <c:pt idx="156">
                  <c:v>-1.0182164749781179E-2</c:v>
                </c:pt>
                <c:pt idx="157">
                  <c:v>-1.1809835608645108E-2</c:v>
                </c:pt>
                <c:pt idx="158">
                  <c:v>5.944201931660122E-3</c:v>
                </c:pt>
                <c:pt idx="159">
                  <c:v>-3.3256442074959348E-2</c:v>
                </c:pt>
                <c:pt idx="160">
                  <c:v>1.5364163922306655E-2</c:v>
                </c:pt>
                <c:pt idx="161">
                  <c:v>-2.6225488519857211E-2</c:v>
                </c:pt>
                <c:pt idx="162">
                  <c:v>1.3296048031135467E-2</c:v>
                </c:pt>
                <c:pt idx="163">
                  <c:v>-5.2643714261788E-3</c:v>
                </c:pt>
                <c:pt idx="164">
                  <c:v>4.1039247382677772E-2</c:v>
                </c:pt>
                <c:pt idx="165">
                  <c:v>-7.3462030226128065E-3</c:v>
                </c:pt>
                <c:pt idx="166">
                  <c:v>-3.0081518499128535E-2</c:v>
                </c:pt>
                <c:pt idx="167">
                  <c:v>-2.3576037487538674E-2</c:v>
                </c:pt>
                <c:pt idx="168">
                  <c:v>-3.6812989634808321E-2</c:v>
                </c:pt>
                <c:pt idx="169">
                  <c:v>9.3674290254238176E-3</c:v>
                </c:pt>
                <c:pt idx="170">
                  <c:v>1.9788579780570109E-3</c:v>
                </c:pt>
                <c:pt idx="171">
                  <c:v>2.6247861578885074E-3</c:v>
                </c:pt>
                <c:pt idx="172">
                  <c:v>-4.1771498977693354E-2</c:v>
                </c:pt>
                <c:pt idx="173">
                  <c:v>-3.7086720518250516E-2</c:v>
                </c:pt>
                <c:pt idx="174">
                  <c:v>1.5061530774584414E-2</c:v>
                </c:pt>
                <c:pt idx="175">
                  <c:v>-9.6853366496241239E-2</c:v>
                </c:pt>
                <c:pt idx="176">
                  <c:v>-7.7819375094987358E-3</c:v>
                </c:pt>
                <c:pt idx="177">
                  <c:v>-2.7162588925499106E-2</c:v>
                </c:pt>
                <c:pt idx="178">
                  <c:v>-6.2464430426869742E-2</c:v>
                </c:pt>
                <c:pt idx="179">
                  <c:v>-3.3541610160268791E-2</c:v>
                </c:pt>
                <c:pt idx="180">
                  <c:v>7.5855792339583755E-2</c:v>
                </c:pt>
                <c:pt idx="181">
                  <c:v>1.6945583159893501E-2</c:v>
                </c:pt>
                <c:pt idx="182">
                  <c:v>-5.6306850671611185E-3</c:v>
                </c:pt>
                <c:pt idx="183">
                  <c:v>1.9510457020681299E-2</c:v>
                </c:pt>
                <c:pt idx="184">
                  <c:v>3.7722996087769252E-2</c:v>
                </c:pt>
                <c:pt idx="185">
                  <c:v>1.0049452745423614E-3</c:v>
                </c:pt>
                <c:pt idx="186">
                  <c:v>2.054397025976748E-2</c:v>
                </c:pt>
                <c:pt idx="187">
                  <c:v>3.6147487121740443E-2</c:v>
                </c:pt>
                <c:pt idx="188">
                  <c:v>-6.9888153998132743E-3</c:v>
                </c:pt>
                <c:pt idx="189">
                  <c:v>3.0264253359471045E-3</c:v>
                </c:pt>
                <c:pt idx="190">
                  <c:v>-1.4691848585630496E-2</c:v>
                </c:pt>
                <c:pt idx="191">
                  <c:v>-9.9939934984999146E-3</c:v>
                </c:pt>
                <c:pt idx="192">
                  <c:v>4.2093629531488728E-2</c:v>
                </c:pt>
                <c:pt idx="193">
                  <c:v>2.7574100702371027E-2</c:v>
                </c:pt>
                <c:pt idx="194">
                  <c:v>-8.294520833340981E-3</c:v>
                </c:pt>
                <c:pt idx="195">
                  <c:v>-1.1152265547802942E-3</c:v>
                </c:pt>
                <c:pt idx="196">
                  <c:v>1.1786123770791183E-2</c:v>
                </c:pt>
                <c:pt idx="197">
                  <c:v>-3.0240294588457037E-2</c:v>
                </c:pt>
                <c:pt idx="198">
                  <c:v>-1.1825927812731183E-2</c:v>
                </c:pt>
                <c:pt idx="199">
                  <c:v>9.0219317202696204E-3</c:v>
                </c:pt>
                <c:pt idx="200">
                  <c:v>2.7907351261245199E-2</c:v>
                </c:pt>
                <c:pt idx="201">
                  <c:v>-1.1053160652270817E-2</c:v>
                </c:pt>
                <c:pt idx="202">
                  <c:v>-1.1506512900219161E-3</c:v>
                </c:pt>
                <c:pt idx="203">
                  <c:v>2.2020879842937612E-2</c:v>
                </c:pt>
                <c:pt idx="204">
                  <c:v>7.437633929821553E-3</c:v>
                </c:pt>
                <c:pt idx="205">
                  <c:v>-4.6646406523688684E-2</c:v>
                </c:pt>
                <c:pt idx="206">
                  <c:v>-2.6931469124347702E-2</c:v>
                </c:pt>
                <c:pt idx="207">
                  <c:v>-2.0658527160671569E-3</c:v>
                </c:pt>
                <c:pt idx="208">
                  <c:v>4.4745857382269494E-2</c:v>
                </c:pt>
                <c:pt idx="209">
                  <c:v>5.590997136885126E-3</c:v>
                </c:pt>
                <c:pt idx="210">
                  <c:v>2.1213703647736091E-2</c:v>
                </c:pt>
                <c:pt idx="211">
                  <c:v>3.0069672788970398E-2</c:v>
                </c:pt>
                <c:pt idx="212">
                  <c:v>-8.263979597632724E-3</c:v>
                </c:pt>
                <c:pt idx="213">
                  <c:v>9.2555711595137032E-3</c:v>
                </c:pt>
                <c:pt idx="214">
                  <c:v>4.2390394901559514E-3</c:v>
                </c:pt>
                <c:pt idx="215">
                  <c:v>-5.7576380416643914E-3</c:v>
                </c:pt>
                <c:pt idx="216">
                  <c:v>3.3510144483599333E-2</c:v>
                </c:pt>
                <c:pt idx="217">
                  <c:v>6.4392778082889846E-3</c:v>
                </c:pt>
                <c:pt idx="218">
                  <c:v>3.8766570460232294E-3</c:v>
                </c:pt>
                <c:pt idx="219">
                  <c:v>-7.184518467904525E-3</c:v>
                </c:pt>
                <c:pt idx="220">
                  <c:v>2.1137273950432169E-2</c:v>
                </c:pt>
                <c:pt idx="221">
                  <c:v>-1.5193581598544604E-2</c:v>
                </c:pt>
                <c:pt idx="222">
                  <c:v>-1.1145464043014362E-2</c:v>
                </c:pt>
                <c:pt idx="223">
                  <c:v>2.0927589694365534E-2</c:v>
                </c:pt>
                <c:pt idx="224">
                  <c:v>8.9201315742995693E-3</c:v>
                </c:pt>
                <c:pt idx="225">
                  <c:v>-1.6281932443143975E-2</c:v>
                </c:pt>
                <c:pt idx="226">
                  <c:v>-3.6376065359299228E-2</c:v>
                </c:pt>
                <c:pt idx="227">
                  <c:v>1.9517125157826099E-2</c:v>
                </c:pt>
                <c:pt idx="228">
                  <c:v>-1.465573864560735E-3</c:v>
                </c:pt>
                <c:pt idx="229">
                  <c:v>-1.88539761005189E-2</c:v>
                </c:pt>
                <c:pt idx="230">
                  <c:v>2.1387440035290389E-2</c:v>
                </c:pt>
                <c:pt idx="231">
                  <c:v>3.6441686127996642E-2</c:v>
                </c:pt>
                <c:pt idx="232">
                  <c:v>-2.7815687318750535E-3</c:v>
                </c:pt>
                <c:pt idx="233">
                  <c:v>-1.4999184489493746E-2</c:v>
                </c:pt>
                <c:pt idx="234">
                  <c:v>-3.2101763301652028E-2</c:v>
                </c:pt>
                <c:pt idx="235">
                  <c:v>-5.910388556316328E-3</c:v>
                </c:pt>
                <c:pt idx="236">
                  <c:v>3.2346665054098288E-3</c:v>
                </c:pt>
                <c:pt idx="237">
                  <c:v>-3.032654930593107E-2</c:v>
                </c:pt>
                <c:pt idx="238">
                  <c:v>5.5637003062261308E-3</c:v>
                </c:pt>
                <c:pt idx="239">
                  <c:v>2.0448657364209696E-2</c:v>
                </c:pt>
                <c:pt idx="240">
                  <c:v>1.3554570456991087E-2</c:v>
                </c:pt>
                <c:pt idx="241">
                  <c:v>1.6276521714105149E-2</c:v>
                </c:pt>
                <c:pt idx="242">
                  <c:v>-1.3461731182165844E-2</c:v>
                </c:pt>
                <c:pt idx="243">
                  <c:v>6.4389581664493351E-3</c:v>
                </c:pt>
                <c:pt idx="244">
                  <c:v>-3.7201686673156566E-3</c:v>
                </c:pt>
                <c:pt idx="245">
                  <c:v>7.037385240975625E-3</c:v>
                </c:pt>
                <c:pt idx="246">
                  <c:v>1.0217188681097718E-2</c:v>
                </c:pt>
                <c:pt idx="247">
                  <c:v>2.6583951685348549E-3</c:v>
                </c:pt>
                <c:pt idx="248">
                  <c:v>-2.269290254834266E-2</c:v>
                </c:pt>
                <c:pt idx="249">
                  <c:v>1.4311591204154392E-2</c:v>
                </c:pt>
                <c:pt idx="250">
                  <c:v>1.8555342627537774E-2</c:v>
                </c:pt>
                <c:pt idx="251">
                  <c:v>1.0414843149178949E-2</c:v>
                </c:pt>
                <c:pt idx="252">
                  <c:v>-1.257724052211143E-2</c:v>
                </c:pt>
                <c:pt idx="253">
                  <c:v>-5.7490748005967051E-3</c:v>
                </c:pt>
                <c:pt idx="254">
                  <c:v>-8.7038978992259996E-3</c:v>
                </c:pt>
                <c:pt idx="255">
                  <c:v>2.8455203829165338E-3</c:v>
                </c:pt>
                <c:pt idx="256">
                  <c:v>-1.9341680907727209E-2</c:v>
                </c:pt>
                <c:pt idx="257">
                  <c:v>-1.0241919798911927E-2</c:v>
                </c:pt>
                <c:pt idx="258">
                  <c:v>1.2228299740912959E-2</c:v>
                </c:pt>
                <c:pt idx="259">
                  <c:v>-3.0371853824249683E-2</c:v>
                </c:pt>
                <c:pt idx="260">
                  <c:v>2.0509929086147315E-2</c:v>
                </c:pt>
                <c:pt idx="261">
                  <c:v>-1.9733436468795471E-2</c:v>
                </c:pt>
                <c:pt idx="262">
                  <c:v>-1.4373082725629439E-2</c:v>
                </c:pt>
                <c:pt idx="263">
                  <c:v>9.3665474869347818E-3</c:v>
                </c:pt>
                <c:pt idx="264">
                  <c:v>4.5406801740151184E-3</c:v>
                </c:pt>
                <c:pt idx="265">
                  <c:v>1.5529852112258915E-4</c:v>
                </c:pt>
                <c:pt idx="266">
                  <c:v>-7.1448501631420048E-4</c:v>
                </c:pt>
                <c:pt idx="267">
                  <c:v>-5.5635258347834629E-2</c:v>
                </c:pt>
                <c:pt idx="268">
                  <c:v>2.2614392345058697E-2</c:v>
                </c:pt>
                <c:pt idx="269">
                  <c:v>2.860335756313287E-2</c:v>
                </c:pt>
                <c:pt idx="270">
                  <c:v>-1.2941923082450195E-2</c:v>
                </c:pt>
                <c:pt idx="271">
                  <c:v>-5.0659337787204599E-2</c:v>
                </c:pt>
                <c:pt idx="272">
                  <c:v>-3.3922739909952567E-3</c:v>
                </c:pt>
                <c:pt idx="273">
                  <c:v>-7.0636464714342196E-3</c:v>
                </c:pt>
                <c:pt idx="274">
                  <c:v>-4.9091353402673623E-3</c:v>
                </c:pt>
                <c:pt idx="275">
                  <c:v>2.7748566764159797E-2</c:v>
                </c:pt>
                <c:pt idx="276">
                  <c:v>2.4828553599050861E-2</c:v>
                </c:pt>
                <c:pt idx="277">
                  <c:v>-8.1426293382402294E-3</c:v>
                </c:pt>
                <c:pt idx="278">
                  <c:v>1.6688809601135914E-2</c:v>
                </c:pt>
                <c:pt idx="279">
                  <c:v>-2.0775942808945241E-3</c:v>
                </c:pt>
                <c:pt idx="280">
                  <c:v>-2.3716513979718072E-2</c:v>
                </c:pt>
                <c:pt idx="281">
                  <c:v>-3.3604581298859293E-2</c:v>
                </c:pt>
                <c:pt idx="282">
                  <c:v>2.701734500671998E-2</c:v>
                </c:pt>
                <c:pt idx="283">
                  <c:v>-2.9100102965697684E-2</c:v>
                </c:pt>
                <c:pt idx="284">
                  <c:v>1.7690997974385999E-2</c:v>
                </c:pt>
                <c:pt idx="285">
                  <c:v>3.1130068656727228E-2</c:v>
                </c:pt>
                <c:pt idx="286">
                  <c:v>-3.5204096760137259E-3</c:v>
                </c:pt>
                <c:pt idx="287">
                  <c:v>1.3328629720910279E-3</c:v>
                </c:pt>
                <c:pt idx="288">
                  <c:v>-2.158467292935375E-3</c:v>
                </c:pt>
                <c:pt idx="289">
                  <c:v>4.3146550670881044E-2</c:v>
                </c:pt>
                <c:pt idx="290">
                  <c:v>3.1834134995897843E-2</c:v>
                </c:pt>
                <c:pt idx="291">
                  <c:v>-1.3972781054955353E-2</c:v>
                </c:pt>
                <c:pt idx="292">
                  <c:v>2.5175745819115945E-2</c:v>
                </c:pt>
                <c:pt idx="293">
                  <c:v>-1.010689439703041E-2</c:v>
                </c:pt>
                <c:pt idx="294">
                  <c:v>8.9867259505045129E-3</c:v>
                </c:pt>
                <c:pt idx="295">
                  <c:v>5.7145853678092938E-3</c:v>
                </c:pt>
                <c:pt idx="296">
                  <c:v>-1.9330512262777002E-3</c:v>
                </c:pt>
                <c:pt idx="297">
                  <c:v>-1.9415893344788614E-2</c:v>
                </c:pt>
                <c:pt idx="298">
                  <c:v>-1.13072784799645E-3</c:v>
                </c:pt>
                <c:pt idx="299">
                  <c:v>2.0667498199032106E-2</c:v>
                </c:pt>
                <c:pt idx="300">
                  <c:v>-4.5384950522858883E-3</c:v>
                </c:pt>
                <c:pt idx="301">
                  <c:v>7.4370920123306618E-3</c:v>
                </c:pt>
                <c:pt idx="302">
                  <c:v>-3.0181425112198453E-2</c:v>
                </c:pt>
                <c:pt idx="303">
                  <c:v>8.2825728236076595E-4</c:v>
                </c:pt>
                <c:pt idx="304">
                  <c:v>-7.2218138662753792E-3</c:v>
                </c:pt>
                <c:pt idx="305">
                  <c:v>-2.611799550945659E-2</c:v>
                </c:pt>
                <c:pt idx="306">
                  <c:v>1.0903064132087721E-2</c:v>
                </c:pt>
                <c:pt idx="307">
                  <c:v>7.1906699461334973E-3</c:v>
                </c:pt>
                <c:pt idx="308">
                  <c:v>1.1750282029197691E-3</c:v>
                </c:pt>
                <c:pt idx="309">
                  <c:v>-3.6822763241453568E-3</c:v>
                </c:pt>
                <c:pt idx="310">
                  <c:v>-1.6180275288261842E-2</c:v>
                </c:pt>
                <c:pt idx="311">
                  <c:v>-1.7116958910703042E-2</c:v>
                </c:pt>
                <c:pt idx="312">
                  <c:v>2.1761913494236064E-3</c:v>
                </c:pt>
                <c:pt idx="313">
                  <c:v>-8.5306837080563365E-3</c:v>
                </c:pt>
                <c:pt idx="314">
                  <c:v>-2.2170857850360162E-4</c:v>
                </c:pt>
                <c:pt idx="315">
                  <c:v>-1.629147136319313E-2</c:v>
                </c:pt>
                <c:pt idx="316">
                  <c:v>2.0720422980795811E-2</c:v>
                </c:pt>
                <c:pt idx="317">
                  <c:v>-5.0925401419905918E-2</c:v>
                </c:pt>
                <c:pt idx="318">
                  <c:v>1.3860334158128066E-2</c:v>
                </c:pt>
                <c:pt idx="319">
                  <c:v>-1.9526036260033481E-2</c:v>
                </c:pt>
                <c:pt idx="320">
                  <c:v>4.371677007385754E-2</c:v>
                </c:pt>
                <c:pt idx="321">
                  <c:v>-4.9715696010099817E-3</c:v>
                </c:pt>
                <c:pt idx="322">
                  <c:v>-1.181187196892663E-3</c:v>
                </c:pt>
                <c:pt idx="323">
                  <c:v>1.3726574891708971E-3</c:v>
                </c:pt>
                <c:pt idx="324">
                  <c:v>-3.1386387672654809E-2</c:v>
                </c:pt>
                <c:pt idx="325">
                  <c:v>-1.3823018235627572E-2</c:v>
                </c:pt>
                <c:pt idx="326">
                  <c:v>-1.2941570137085752E-2</c:v>
                </c:pt>
                <c:pt idx="327">
                  <c:v>-3.8611802179370994E-3</c:v>
                </c:pt>
                <c:pt idx="328">
                  <c:v>-2.7700654416581715E-2</c:v>
                </c:pt>
                <c:pt idx="329">
                  <c:v>-1.8652154793663472E-2</c:v>
                </c:pt>
                <c:pt idx="330">
                  <c:v>1.8752812598383344E-2</c:v>
                </c:pt>
                <c:pt idx="331">
                  <c:v>2.0449662227251968E-2</c:v>
                </c:pt>
                <c:pt idx="332">
                  <c:v>-3.3200577897441134E-3</c:v>
                </c:pt>
                <c:pt idx="333">
                  <c:v>-2.3448478929033442E-2</c:v>
                </c:pt>
                <c:pt idx="334">
                  <c:v>-3.756451490407E-2</c:v>
                </c:pt>
                <c:pt idx="335">
                  <c:v>-4.3379141001783647E-3</c:v>
                </c:pt>
                <c:pt idx="336">
                  <c:v>7.5590024501821312E-2</c:v>
                </c:pt>
                <c:pt idx="337">
                  <c:v>-2.975247842293173E-2</c:v>
                </c:pt>
                <c:pt idx="338">
                  <c:v>-2.8617016929467505E-2</c:v>
                </c:pt>
                <c:pt idx="339">
                  <c:v>3.555798144521765E-2</c:v>
                </c:pt>
                <c:pt idx="340">
                  <c:v>3.9190861400590402E-2</c:v>
                </c:pt>
                <c:pt idx="341">
                  <c:v>-1.1759515150821428E-2</c:v>
                </c:pt>
                <c:pt idx="342">
                  <c:v>1.9208663756977169E-2</c:v>
                </c:pt>
                <c:pt idx="343">
                  <c:v>1.758435669177117E-2</c:v>
                </c:pt>
                <c:pt idx="344">
                  <c:v>-2.6081490178901677E-2</c:v>
                </c:pt>
                <c:pt idx="345">
                  <c:v>-2.3079857508315628E-2</c:v>
                </c:pt>
                <c:pt idx="346">
                  <c:v>1.2038735160779726E-2</c:v>
                </c:pt>
                <c:pt idx="347">
                  <c:v>1.8527255843646728E-2</c:v>
                </c:pt>
                <c:pt idx="348">
                  <c:v>-2.5131900572592656E-2</c:v>
                </c:pt>
                <c:pt idx="349">
                  <c:v>-1.8623986471900233E-2</c:v>
                </c:pt>
                <c:pt idx="350">
                  <c:v>-1.4366122688216298E-2</c:v>
                </c:pt>
                <c:pt idx="351">
                  <c:v>-3.913605250221391E-3</c:v>
                </c:pt>
                <c:pt idx="352">
                  <c:v>1.0804719388158388E-3</c:v>
                </c:pt>
                <c:pt idx="353">
                  <c:v>-4.9488300233150297E-2</c:v>
                </c:pt>
                <c:pt idx="354">
                  <c:v>4.4710566530803512E-3</c:v>
                </c:pt>
                <c:pt idx="355">
                  <c:v>1.6676067614201494E-2</c:v>
                </c:pt>
                <c:pt idx="356">
                  <c:v>-3.9249273787604733E-2</c:v>
                </c:pt>
                <c:pt idx="357">
                  <c:v>-7.8346956515686246E-3</c:v>
                </c:pt>
                <c:pt idx="358">
                  <c:v>6.0108409254673745E-3</c:v>
                </c:pt>
                <c:pt idx="359">
                  <c:v>-2.9473492444608122E-2</c:v>
                </c:pt>
                <c:pt idx="360">
                  <c:v>2.2406029342866691E-2</c:v>
                </c:pt>
                <c:pt idx="361">
                  <c:v>-1.7204933471159915E-2</c:v>
                </c:pt>
                <c:pt idx="362">
                  <c:v>-1.4234522853707955E-3</c:v>
                </c:pt>
                <c:pt idx="363">
                  <c:v>5.0612074518133043E-2</c:v>
                </c:pt>
                <c:pt idx="364">
                  <c:v>1.9023142209187449E-3</c:v>
                </c:pt>
                <c:pt idx="365">
                  <c:v>-3.1703005626883704E-2</c:v>
                </c:pt>
                <c:pt idx="366">
                  <c:v>-2.7016633837874022E-2</c:v>
                </c:pt>
                <c:pt idx="367">
                  <c:v>-3.8274984487650016E-2</c:v>
                </c:pt>
                <c:pt idx="368">
                  <c:v>1.316369055131607E-2</c:v>
                </c:pt>
                <c:pt idx="369">
                  <c:v>-3.519789343739619E-2</c:v>
                </c:pt>
                <c:pt idx="370">
                  <c:v>-3.143608201944063E-3</c:v>
                </c:pt>
                <c:pt idx="371">
                  <c:v>3.3153065644897166E-2</c:v>
                </c:pt>
                <c:pt idx="372">
                  <c:v>-5.4222126438874269E-3</c:v>
                </c:pt>
                <c:pt idx="373">
                  <c:v>-4.1143929749763837E-2</c:v>
                </c:pt>
                <c:pt idx="374">
                  <c:v>-3.3314984800075075E-2</c:v>
                </c:pt>
                <c:pt idx="375">
                  <c:v>1.6264559423633876E-2</c:v>
                </c:pt>
                <c:pt idx="376">
                  <c:v>6.7427728119990885E-2</c:v>
                </c:pt>
                <c:pt idx="377">
                  <c:v>-2.3247007577341449E-2</c:v>
                </c:pt>
                <c:pt idx="378">
                  <c:v>-4.1058262319981872E-2</c:v>
                </c:pt>
                <c:pt idx="379">
                  <c:v>-6.3315660864190187E-2</c:v>
                </c:pt>
                <c:pt idx="380">
                  <c:v>1.6397522843827391E-2</c:v>
                </c:pt>
                <c:pt idx="381">
                  <c:v>-1.554097566253961E-2</c:v>
                </c:pt>
                <c:pt idx="382">
                  <c:v>-6.785758117546439E-3</c:v>
                </c:pt>
                <c:pt idx="383">
                  <c:v>-3.296719522093515E-2</c:v>
                </c:pt>
                <c:pt idx="384">
                  <c:v>1.9278479777550719E-2</c:v>
                </c:pt>
                <c:pt idx="385">
                  <c:v>-4.9502582825235036E-2</c:v>
                </c:pt>
                <c:pt idx="386">
                  <c:v>-7.5151079971290377E-2</c:v>
                </c:pt>
                <c:pt idx="387">
                  <c:v>-6.5441712837842614E-2</c:v>
                </c:pt>
                <c:pt idx="388">
                  <c:v>-4.9420672468868061E-2</c:v>
                </c:pt>
                <c:pt idx="389">
                  <c:v>0.10164121815980673</c:v>
                </c:pt>
                <c:pt idx="390">
                  <c:v>-1.1435300084242947E-2</c:v>
                </c:pt>
                <c:pt idx="391">
                  <c:v>4.0753634816736509E-2</c:v>
                </c:pt>
                <c:pt idx="392">
                  <c:v>9.7458177709227573E-2</c:v>
                </c:pt>
                <c:pt idx="393">
                  <c:v>8.0245530618622152E-3</c:v>
                </c:pt>
                <c:pt idx="394">
                  <c:v>2.3392532696279774E-2</c:v>
                </c:pt>
                <c:pt idx="395">
                  <c:v>-5.7557702771536233E-2</c:v>
                </c:pt>
                <c:pt idx="396">
                  <c:v>-4.1772911560440953E-2</c:v>
                </c:pt>
                <c:pt idx="397">
                  <c:v>-6.491286694551307E-2</c:v>
                </c:pt>
                <c:pt idx="398">
                  <c:v>5.302101351183796E-2</c:v>
                </c:pt>
                <c:pt idx="399">
                  <c:v>4.2129603523972367E-2</c:v>
                </c:pt>
                <c:pt idx="400">
                  <c:v>6.2423738223585844E-2</c:v>
                </c:pt>
                <c:pt idx="401">
                  <c:v>6.474475299425653E-3</c:v>
                </c:pt>
                <c:pt idx="402">
                  <c:v>-1.0425278018390044E-2</c:v>
                </c:pt>
                <c:pt idx="403">
                  <c:v>-4.3002239574984835E-2</c:v>
                </c:pt>
                <c:pt idx="404">
                  <c:v>7.5174533161491808E-2</c:v>
                </c:pt>
                <c:pt idx="405">
                  <c:v>2.042108591213608E-2</c:v>
                </c:pt>
                <c:pt idx="406">
                  <c:v>-5.102492947482694E-3</c:v>
                </c:pt>
                <c:pt idx="407">
                  <c:v>4.6669598342018517E-2</c:v>
                </c:pt>
                <c:pt idx="408">
                  <c:v>-2.5479578091627899E-2</c:v>
                </c:pt>
                <c:pt idx="409">
                  <c:v>2.2505153662152666E-2</c:v>
                </c:pt>
                <c:pt idx="410">
                  <c:v>2.1857589987613314E-2</c:v>
                </c:pt>
                <c:pt idx="411">
                  <c:v>-4.2592517188712313E-2</c:v>
                </c:pt>
                <c:pt idx="412">
                  <c:v>1.1594819882937403E-2</c:v>
                </c:pt>
                <c:pt idx="413">
                  <c:v>-2.4250870494230782E-2</c:v>
                </c:pt>
                <c:pt idx="414">
                  <c:v>-3.2984017732585288E-2</c:v>
                </c:pt>
                <c:pt idx="415">
                  <c:v>-2.0480328345281028E-3</c:v>
                </c:pt>
                <c:pt idx="416">
                  <c:v>-4.6457508069366188E-3</c:v>
                </c:pt>
                <c:pt idx="417">
                  <c:v>-8.2385851890390993E-2</c:v>
                </c:pt>
                <c:pt idx="418">
                  <c:v>3.1984744170954517E-2</c:v>
                </c:pt>
                <c:pt idx="419">
                  <c:v>-3.56013343681457E-2</c:v>
                </c:pt>
                <c:pt idx="420">
                  <c:v>3.0370144950877052E-2</c:v>
                </c:pt>
                <c:pt idx="421">
                  <c:v>1.8301905922355477E-2</c:v>
                </c:pt>
                <c:pt idx="422">
                  <c:v>1.8194655792618041E-2</c:v>
                </c:pt>
                <c:pt idx="423">
                  <c:v>-1.8817499504384895E-3</c:v>
                </c:pt>
                <c:pt idx="424">
                  <c:v>-4.8425057457589404E-2</c:v>
                </c:pt>
                <c:pt idx="425">
                  <c:v>4.0658362740827606E-3</c:v>
                </c:pt>
                <c:pt idx="426">
                  <c:v>9.6644250828464492E-3</c:v>
                </c:pt>
                <c:pt idx="427">
                  <c:v>-3.2691717802355365E-2</c:v>
                </c:pt>
                <c:pt idx="428">
                  <c:v>-1.0457877096943546E-2</c:v>
                </c:pt>
                <c:pt idx="429">
                  <c:v>-5.3776791609773361E-2</c:v>
                </c:pt>
                <c:pt idx="430">
                  <c:v>3.5432233914673363E-3</c:v>
                </c:pt>
                <c:pt idx="431">
                  <c:v>-2.7688391860200952E-2</c:v>
                </c:pt>
                <c:pt idx="432">
                  <c:v>-2.8080865777264027E-2</c:v>
                </c:pt>
                <c:pt idx="433">
                  <c:v>4.6389723335917038E-2</c:v>
                </c:pt>
                <c:pt idx="434">
                  <c:v>2.8700935995905473E-2</c:v>
                </c:pt>
                <c:pt idx="435">
                  <c:v>-6.4902953382807479E-2</c:v>
                </c:pt>
                <c:pt idx="436">
                  <c:v>-2.5995686800777455E-2</c:v>
                </c:pt>
                <c:pt idx="437">
                  <c:v>7.9314113086662877E-2</c:v>
                </c:pt>
                <c:pt idx="438">
                  <c:v>-4.1641736613424261E-2</c:v>
                </c:pt>
                <c:pt idx="439">
                  <c:v>-1.5788129953100624E-2</c:v>
                </c:pt>
                <c:pt idx="440">
                  <c:v>-3.964877512564563E-2</c:v>
                </c:pt>
                <c:pt idx="441">
                  <c:v>-3.1598385923502691E-2</c:v>
                </c:pt>
                <c:pt idx="442">
                  <c:v>3.0091528966136129E-2</c:v>
                </c:pt>
                <c:pt idx="443">
                  <c:v>-4.5761636092763E-2</c:v>
                </c:pt>
                <c:pt idx="444">
                  <c:v>5.9145789116624652E-2</c:v>
                </c:pt>
                <c:pt idx="445">
                  <c:v>7.2316049080561981E-2</c:v>
                </c:pt>
                <c:pt idx="446">
                  <c:v>1.2045953338999287E-2</c:v>
                </c:pt>
                <c:pt idx="447">
                  <c:v>8.892354421847963E-2</c:v>
                </c:pt>
                <c:pt idx="448">
                  <c:v>-4.476827731986139E-2</c:v>
                </c:pt>
                <c:pt idx="449">
                  <c:v>4.056980271912871E-2</c:v>
                </c:pt>
                <c:pt idx="450">
                  <c:v>1.1213859870732298E-2</c:v>
                </c:pt>
                <c:pt idx="451">
                  <c:v>2.8494109006386898E-2</c:v>
                </c:pt>
                <c:pt idx="452">
                  <c:v>-1.4348105159307655E-2</c:v>
                </c:pt>
                <c:pt idx="453">
                  <c:v>8.4262841560096384E-3</c:v>
                </c:pt>
                <c:pt idx="454">
                  <c:v>-2.7113199810387741E-2</c:v>
                </c:pt>
                <c:pt idx="455">
                  <c:v>3.0723532909859921E-2</c:v>
                </c:pt>
                <c:pt idx="456">
                  <c:v>-1.4011116924164069E-2</c:v>
                </c:pt>
                <c:pt idx="457">
                  <c:v>-1.280812918745561E-2</c:v>
                </c:pt>
                <c:pt idx="458">
                  <c:v>1.4822096596136577E-2</c:v>
                </c:pt>
                <c:pt idx="459">
                  <c:v>-5.5339859480579325E-3</c:v>
                </c:pt>
                <c:pt idx="460">
                  <c:v>2.7344115455902335E-2</c:v>
                </c:pt>
                <c:pt idx="461">
                  <c:v>1.591412218907971E-2</c:v>
                </c:pt>
                <c:pt idx="462">
                  <c:v>2.1777036421378945E-2</c:v>
                </c:pt>
                <c:pt idx="463">
                  <c:v>1.1908772120383227E-2</c:v>
                </c:pt>
                <c:pt idx="464">
                  <c:v>-4.0305935547823302E-2</c:v>
                </c:pt>
                <c:pt idx="465">
                  <c:v>-1.2298623573932575E-2</c:v>
                </c:pt>
                <c:pt idx="466">
                  <c:v>-3.8529243683616744E-2</c:v>
                </c:pt>
                <c:pt idx="467">
                  <c:v>1.1416321161028722E-2</c:v>
                </c:pt>
                <c:pt idx="468">
                  <c:v>4.3611084240207764E-4</c:v>
                </c:pt>
                <c:pt idx="469">
                  <c:v>4.1262345927336137E-2</c:v>
                </c:pt>
                <c:pt idx="470">
                  <c:v>9.966136744951214E-3</c:v>
                </c:pt>
                <c:pt idx="471">
                  <c:v>-1.8236103328586099E-2</c:v>
                </c:pt>
                <c:pt idx="472">
                  <c:v>-5.1443322027591703E-3</c:v>
                </c:pt>
                <c:pt idx="473">
                  <c:v>3.5932557929428635E-2</c:v>
                </c:pt>
                <c:pt idx="474">
                  <c:v>4.110246269316245E-2</c:v>
                </c:pt>
                <c:pt idx="475">
                  <c:v>-1.061028254644741E-2</c:v>
                </c:pt>
                <c:pt idx="476">
                  <c:v>7.2053652236134854E-3</c:v>
                </c:pt>
                <c:pt idx="477">
                  <c:v>-3.73533182426996E-2</c:v>
                </c:pt>
                <c:pt idx="478">
                  <c:v>5.0079133853173058E-2</c:v>
                </c:pt>
                <c:pt idx="479">
                  <c:v>-5.6240039146017908E-3</c:v>
                </c:pt>
                <c:pt idx="480">
                  <c:v>-6.2031811975090572E-3</c:v>
                </c:pt>
                <c:pt idx="481">
                  <c:v>-2.856434721695562E-2</c:v>
                </c:pt>
                <c:pt idx="482">
                  <c:v>-6.0581327914815391E-3</c:v>
                </c:pt>
                <c:pt idx="483">
                  <c:v>-2.4440104896245742E-2</c:v>
                </c:pt>
                <c:pt idx="484">
                  <c:v>1.0608714982665034E-2</c:v>
                </c:pt>
                <c:pt idx="485">
                  <c:v>-4.0574052072365668E-2</c:v>
                </c:pt>
                <c:pt idx="486">
                  <c:v>2.5393845025554401E-2</c:v>
                </c:pt>
                <c:pt idx="487">
                  <c:v>7.756530564937943E-4</c:v>
                </c:pt>
                <c:pt idx="488">
                  <c:v>-8.355973775379515E-3</c:v>
                </c:pt>
                <c:pt idx="489">
                  <c:v>-2.6411713989782579E-2</c:v>
                </c:pt>
                <c:pt idx="490">
                  <c:v>4.4704973544696359E-2</c:v>
                </c:pt>
                <c:pt idx="491">
                  <c:v>-1.8059538616221674E-2</c:v>
                </c:pt>
                <c:pt idx="492">
                  <c:v>-2.2814523383691318E-2</c:v>
                </c:pt>
                <c:pt idx="493">
                  <c:v>-1.4497966386305034E-2</c:v>
                </c:pt>
                <c:pt idx="494">
                  <c:v>2.5039831030795646E-2</c:v>
                </c:pt>
                <c:pt idx="495">
                  <c:v>2.3516198477806422E-3</c:v>
                </c:pt>
                <c:pt idx="496">
                  <c:v>-1.0961400671860922E-2</c:v>
                </c:pt>
                <c:pt idx="497">
                  <c:v>-1.0553306667536167E-2</c:v>
                </c:pt>
                <c:pt idx="498">
                  <c:v>-3.0223973684989344E-2</c:v>
                </c:pt>
                <c:pt idx="499">
                  <c:v>6.9615929534164317E-3</c:v>
                </c:pt>
                <c:pt idx="500">
                  <c:v>-8.03260265618587E-5</c:v>
                </c:pt>
                <c:pt idx="501">
                  <c:v>5.8280602374667964E-2</c:v>
                </c:pt>
                <c:pt idx="502">
                  <c:v>-1.1666203821998596E-3</c:v>
                </c:pt>
                <c:pt idx="503">
                  <c:v>4.0537185349221315E-2</c:v>
                </c:pt>
                <c:pt idx="504">
                  <c:v>-7.2398216363346061E-3</c:v>
                </c:pt>
                <c:pt idx="505">
                  <c:v>-2.9955088401030384E-2</c:v>
                </c:pt>
                <c:pt idx="506">
                  <c:v>3.7879268711868981E-2</c:v>
                </c:pt>
                <c:pt idx="507">
                  <c:v>1.8616491372883221E-3</c:v>
                </c:pt>
                <c:pt idx="508">
                  <c:v>1.5941564844585746E-3</c:v>
                </c:pt>
                <c:pt idx="509">
                  <c:v>1.3154279604273513E-2</c:v>
                </c:pt>
                <c:pt idx="510">
                  <c:v>-2.8203469521368089E-2</c:v>
                </c:pt>
                <c:pt idx="511">
                  <c:v>-8.360247530234486E-3</c:v>
                </c:pt>
                <c:pt idx="512">
                  <c:v>-2.8439899506255445E-2</c:v>
                </c:pt>
                <c:pt idx="513">
                  <c:v>-2.7590624972799759E-2</c:v>
                </c:pt>
                <c:pt idx="514">
                  <c:v>-1.8660105928372365E-2</c:v>
                </c:pt>
                <c:pt idx="515">
                  <c:v>2.0047823799475607E-2</c:v>
                </c:pt>
                <c:pt idx="516">
                  <c:v>-5.8659334694649304E-2</c:v>
                </c:pt>
                <c:pt idx="517">
                  <c:v>-2.7529236744146274E-2</c:v>
                </c:pt>
                <c:pt idx="518">
                  <c:v>2.1416224506198261E-2</c:v>
                </c:pt>
                <c:pt idx="519">
                  <c:v>1.1837781925287092E-2</c:v>
                </c:pt>
                <c:pt idx="520">
                  <c:v>-4.4770692105268031E-2</c:v>
                </c:pt>
                <c:pt idx="521">
                  <c:v>2.4364171692183204E-2</c:v>
                </c:pt>
                <c:pt idx="522">
                  <c:v>1.287874158365814E-2</c:v>
                </c:pt>
                <c:pt idx="523">
                  <c:v>-2.8348503969529783E-2</c:v>
                </c:pt>
                <c:pt idx="524">
                  <c:v>-1.182715019603897E-2</c:v>
                </c:pt>
                <c:pt idx="525">
                  <c:v>-1.0597915135028889E-2</c:v>
                </c:pt>
                <c:pt idx="526">
                  <c:v>-1.9935534451237427E-2</c:v>
                </c:pt>
                <c:pt idx="527">
                  <c:v>1.3766582202949374E-2</c:v>
                </c:pt>
                <c:pt idx="528">
                  <c:v>-1.4662532488546098E-2</c:v>
                </c:pt>
                <c:pt idx="529">
                  <c:v>-2.1336396106733425E-2</c:v>
                </c:pt>
                <c:pt idx="530">
                  <c:v>1.8561103022194138E-3</c:v>
                </c:pt>
                <c:pt idx="531">
                  <c:v>3.6426968962637842E-2</c:v>
                </c:pt>
                <c:pt idx="532">
                  <c:v>3.7272812960299564E-2</c:v>
                </c:pt>
                <c:pt idx="533">
                  <c:v>-1.112956982550203E-2</c:v>
                </c:pt>
                <c:pt idx="534">
                  <c:v>-1.8887207115848039E-2</c:v>
                </c:pt>
                <c:pt idx="535">
                  <c:v>2.3339048871531796E-2</c:v>
                </c:pt>
                <c:pt idx="536">
                  <c:v>-3.5251073489791174E-2</c:v>
                </c:pt>
                <c:pt idx="537">
                  <c:v>1.4394239898677171E-2</c:v>
                </c:pt>
                <c:pt idx="538">
                  <c:v>-2.6087584338526888E-2</c:v>
                </c:pt>
                <c:pt idx="539">
                  <c:v>2.0276314340852669E-2</c:v>
                </c:pt>
                <c:pt idx="540">
                  <c:v>7.8281578804252731E-3</c:v>
                </c:pt>
                <c:pt idx="541">
                  <c:v>-1.3404510520540628E-2</c:v>
                </c:pt>
                <c:pt idx="542">
                  <c:v>-2.9091788542332322E-2</c:v>
                </c:pt>
                <c:pt idx="543">
                  <c:v>2.1119537308798304E-2</c:v>
                </c:pt>
                <c:pt idx="544">
                  <c:v>-1.6266476917717019E-2</c:v>
                </c:pt>
                <c:pt idx="545">
                  <c:v>1.5501306557597396E-2</c:v>
                </c:pt>
                <c:pt idx="546">
                  <c:v>-4.5124654339122064E-2</c:v>
                </c:pt>
                <c:pt idx="547">
                  <c:v>-1.2690813852910498E-2</c:v>
                </c:pt>
                <c:pt idx="548">
                  <c:v>9.5483948240706711E-3</c:v>
                </c:pt>
                <c:pt idx="549">
                  <c:v>6.0428410830579128E-2</c:v>
                </c:pt>
                <c:pt idx="550">
                  <c:v>4.555036096700985E-3</c:v>
                </c:pt>
                <c:pt idx="551">
                  <c:v>6.0341766708835384E-2</c:v>
                </c:pt>
                <c:pt idx="552">
                  <c:v>7.0718504015355732E-3</c:v>
                </c:pt>
                <c:pt idx="553">
                  <c:v>1.799986807337205E-2</c:v>
                </c:pt>
                <c:pt idx="554">
                  <c:v>3.8107324322177549E-3</c:v>
                </c:pt>
                <c:pt idx="555">
                  <c:v>4.1859892979662264E-2</c:v>
                </c:pt>
                <c:pt idx="556">
                  <c:v>-6.6552753133720347E-2</c:v>
                </c:pt>
                <c:pt idx="557">
                  <c:v>2.0601015070802319E-2</c:v>
                </c:pt>
                <c:pt idx="558">
                  <c:v>-1.0876817426537028E-2</c:v>
                </c:pt>
                <c:pt idx="559">
                  <c:v>-4.2883283473188283E-3</c:v>
                </c:pt>
                <c:pt idx="560">
                  <c:v>-1.2478373396568718E-2</c:v>
                </c:pt>
                <c:pt idx="561">
                  <c:v>-3.6301009306257424E-2</c:v>
                </c:pt>
                <c:pt idx="562">
                  <c:v>2.4268766583629857E-2</c:v>
                </c:pt>
                <c:pt idx="563">
                  <c:v>5.0446830202829709E-2</c:v>
                </c:pt>
                <c:pt idx="564">
                  <c:v>-9.4462101037715105E-3</c:v>
                </c:pt>
                <c:pt idx="565">
                  <c:v>6.3696708712951793E-3</c:v>
                </c:pt>
                <c:pt idx="566">
                  <c:v>2.2380084362418839E-3</c:v>
                </c:pt>
                <c:pt idx="567">
                  <c:v>-3.9943877142860975E-4</c:v>
                </c:pt>
                <c:pt idx="568">
                  <c:v>-2.6643520669886244E-2</c:v>
                </c:pt>
                <c:pt idx="569">
                  <c:v>8.8985044478801113E-3</c:v>
                </c:pt>
                <c:pt idx="570">
                  <c:v>-7.1152537530094241E-3</c:v>
                </c:pt>
                <c:pt idx="571">
                  <c:v>3.4660628736483283E-2</c:v>
                </c:pt>
                <c:pt idx="572">
                  <c:v>9.7863961595334552E-3</c:v>
                </c:pt>
                <c:pt idx="573">
                  <c:v>-2.1065455498775063E-2</c:v>
                </c:pt>
                <c:pt idx="574">
                  <c:v>2.7494442645313817E-2</c:v>
                </c:pt>
                <c:pt idx="575">
                  <c:v>-2.5609334557247241E-3</c:v>
                </c:pt>
                <c:pt idx="576">
                  <c:v>3.9075559040460589E-2</c:v>
                </c:pt>
                <c:pt idx="577">
                  <c:v>1.624277887193187E-2</c:v>
                </c:pt>
                <c:pt idx="578">
                  <c:v>-1.6744312784905731E-2</c:v>
                </c:pt>
                <c:pt idx="579">
                  <c:v>-2.6236578286890834E-2</c:v>
                </c:pt>
                <c:pt idx="580">
                  <c:v>3.3283704640917469E-2</c:v>
                </c:pt>
                <c:pt idx="581">
                  <c:v>4.414339054217572E-3</c:v>
                </c:pt>
                <c:pt idx="582">
                  <c:v>-1.5341852903532724E-3</c:v>
                </c:pt>
                <c:pt idx="583">
                  <c:v>-7.291998637969961E-4</c:v>
                </c:pt>
                <c:pt idx="584">
                  <c:v>2.4892315755247554E-2</c:v>
                </c:pt>
                <c:pt idx="585">
                  <c:v>-9.7935318212893883E-3</c:v>
                </c:pt>
                <c:pt idx="586">
                  <c:v>1.2970571659914842E-2</c:v>
                </c:pt>
                <c:pt idx="587">
                  <c:v>-9.0922900556643094E-3</c:v>
                </c:pt>
                <c:pt idx="588">
                  <c:v>-1.8977065538208923E-2</c:v>
                </c:pt>
                <c:pt idx="589">
                  <c:v>2.6330248019029556E-2</c:v>
                </c:pt>
                <c:pt idx="590">
                  <c:v>2.1468601032186951E-2</c:v>
                </c:pt>
                <c:pt idx="591">
                  <c:v>-9.5556831395839249E-3</c:v>
                </c:pt>
                <c:pt idx="592">
                  <c:v>-5.3811329102634664E-3</c:v>
                </c:pt>
                <c:pt idx="593">
                  <c:v>1.3890059396169429E-2</c:v>
                </c:pt>
                <c:pt idx="594">
                  <c:v>-7.3445220934306348E-3</c:v>
                </c:pt>
                <c:pt idx="595">
                  <c:v>-4.4366340701727278E-2</c:v>
                </c:pt>
                <c:pt idx="596">
                  <c:v>-1.8101106166953024E-3</c:v>
                </c:pt>
                <c:pt idx="597">
                  <c:v>6.2313853088942538E-3</c:v>
                </c:pt>
                <c:pt idx="598">
                  <c:v>1.597881986447822E-2</c:v>
                </c:pt>
                <c:pt idx="599">
                  <c:v>1.4075312261331732E-3</c:v>
                </c:pt>
                <c:pt idx="600">
                  <c:v>3.4795292990414409E-2</c:v>
                </c:pt>
                <c:pt idx="601">
                  <c:v>2.4596338646583052E-3</c:v>
                </c:pt>
                <c:pt idx="602">
                  <c:v>-8.3242277086084584E-3</c:v>
                </c:pt>
                <c:pt idx="603">
                  <c:v>2.149628746384482E-2</c:v>
                </c:pt>
                <c:pt idx="604">
                  <c:v>7.9672775703733441E-3</c:v>
                </c:pt>
                <c:pt idx="605">
                  <c:v>1.0092372765173557E-2</c:v>
                </c:pt>
                <c:pt idx="606">
                  <c:v>2.514663664561731E-2</c:v>
                </c:pt>
                <c:pt idx="607">
                  <c:v>4.0008937455948759E-3</c:v>
                </c:pt>
                <c:pt idx="608">
                  <c:v>-1.6929783863552715E-3</c:v>
                </c:pt>
                <c:pt idx="609">
                  <c:v>-1.5672963986913934E-2</c:v>
                </c:pt>
                <c:pt idx="610">
                  <c:v>1.718591453900736E-2</c:v>
                </c:pt>
                <c:pt idx="611">
                  <c:v>2.0976675759133701E-2</c:v>
                </c:pt>
                <c:pt idx="612">
                  <c:v>3.164439682979013E-3</c:v>
                </c:pt>
                <c:pt idx="613">
                  <c:v>-1.7922674880136286E-2</c:v>
                </c:pt>
                <c:pt idx="614">
                  <c:v>4.083025391824896E-2</c:v>
                </c:pt>
                <c:pt idx="615">
                  <c:v>4.3085783459690533E-3</c:v>
                </c:pt>
                <c:pt idx="616">
                  <c:v>-3.1866468539390323E-3</c:v>
                </c:pt>
                <c:pt idx="617">
                  <c:v>-2.7870231485495008E-2</c:v>
                </c:pt>
                <c:pt idx="618">
                  <c:v>2.2414240104368837E-3</c:v>
                </c:pt>
                <c:pt idx="619">
                  <c:v>-2.3694426480008648E-2</c:v>
                </c:pt>
                <c:pt idx="620">
                  <c:v>2.5923228874716975E-3</c:v>
                </c:pt>
                <c:pt idx="621">
                  <c:v>-1.7680636957427838E-2</c:v>
                </c:pt>
                <c:pt idx="622">
                  <c:v>1.9730227845426114E-2</c:v>
                </c:pt>
                <c:pt idx="623">
                  <c:v>-1.9693891962380961E-2</c:v>
                </c:pt>
                <c:pt idx="624">
                  <c:v>-4.4384422379673176E-3</c:v>
                </c:pt>
                <c:pt idx="625">
                  <c:v>1.6353002607223541E-2</c:v>
                </c:pt>
                <c:pt idx="626">
                  <c:v>2.0955474430506542E-2</c:v>
                </c:pt>
                <c:pt idx="627">
                  <c:v>-1.6701456374245926E-2</c:v>
                </c:pt>
                <c:pt idx="628">
                  <c:v>3.3601608769719016E-2</c:v>
                </c:pt>
                <c:pt idx="629">
                  <c:v>2.9658524955460302E-3</c:v>
                </c:pt>
                <c:pt idx="630">
                  <c:v>-9.586142165044536E-3</c:v>
                </c:pt>
                <c:pt idx="631">
                  <c:v>-2.3348197475305695E-2</c:v>
                </c:pt>
                <c:pt idx="632">
                  <c:v>1.9264678576272985E-2</c:v>
                </c:pt>
                <c:pt idx="633">
                  <c:v>9.6080225754676292E-3</c:v>
                </c:pt>
                <c:pt idx="634">
                  <c:v>-3.9645796346797369E-3</c:v>
                </c:pt>
                <c:pt idx="635">
                  <c:v>-1.0662965254293727E-2</c:v>
                </c:pt>
                <c:pt idx="636">
                  <c:v>-2.2493272034569023E-2</c:v>
                </c:pt>
                <c:pt idx="637">
                  <c:v>2.4025543743884402E-2</c:v>
                </c:pt>
                <c:pt idx="638">
                  <c:v>-3.1260426774646716E-2</c:v>
                </c:pt>
                <c:pt idx="639">
                  <c:v>1.7458328184866794E-2</c:v>
                </c:pt>
                <c:pt idx="640">
                  <c:v>5.3834730475446429E-4</c:v>
                </c:pt>
                <c:pt idx="641">
                  <c:v>-1.491826902723464E-2</c:v>
                </c:pt>
                <c:pt idx="642">
                  <c:v>3.330379885381133E-2</c:v>
                </c:pt>
                <c:pt idx="643">
                  <c:v>-5.1573978434077102E-3</c:v>
                </c:pt>
                <c:pt idx="644">
                  <c:v>-1.3012838481837386E-2</c:v>
                </c:pt>
                <c:pt idx="645">
                  <c:v>-2.0104158319164235E-3</c:v>
                </c:pt>
                <c:pt idx="646">
                  <c:v>7.098136002126003E-3</c:v>
                </c:pt>
                <c:pt idx="647">
                  <c:v>-2.0257468422898061E-2</c:v>
                </c:pt>
                <c:pt idx="648">
                  <c:v>6.7179643890803217E-3</c:v>
                </c:pt>
                <c:pt idx="649">
                  <c:v>-3.2156128539983765E-2</c:v>
                </c:pt>
                <c:pt idx="650">
                  <c:v>5.3875163937298345E-3</c:v>
                </c:pt>
                <c:pt idx="651">
                  <c:v>1.3234675340045699E-2</c:v>
                </c:pt>
                <c:pt idx="652">
                  <c:v>7.3948560577397583E-3</c:v>
                </c:pt>
                <c:pt idx="653">
                  <c:v>4.7686454633328228E-3</c:v>
                </c:pt>
                <c:pt idx="654">
                  <c:v>1.6590716179611387E-2</c:v>
                </c:pt>
                <c:pt idx="655">
                  <c:v>-1.5977496738556047E-2</c:v>
                </c:pt>
                <c:pt idx="656">
                  <c:v>1.0536069886293182E-2</c:v>
                </c:pt>
                <c:pt idx="657">
                  <c:v>2.8680450884626546E-4</c:v>
                </c:pt>
                <c:pt idx="658">
                  <c:v>1.6023527718661862E-2</c:v>
                </c:pt>
                <c:pt idx="659">
                  <c:v>4.0101096627738015E-3</c:v>
                </c:pt>
                <c:pt idx="660">
                  <c:v>-7.2104552266966816E-3</c:v>
                </c:pt>
                <c:pt idx="661">
                  <c:v>5.3378926568942739E-4</c:v>
                </c:pt>
                <c:pt idx="662">
                  <c:v>-1.6514356561319339E-2</c:v>
                </c:pt>
                <c:pt idx="663">
                  <c:v>8.6165866287178509E-4</c:v>
                </c:pt>
                <c:pt idx="664">
                  <c:v>5.8053496419839101E-3</c:v>
                </c:pt>
                <c:pt idx="665">
                  <c:v>-1.9688373815332787E-3</c:v>
                </c:pt>
                <c:pt idx="666">
                  <c:v>8.9674645520016558E-3</c:v>
                </c:pt>
                <c:pt idx="667">
                  <c:v>7.5392012735196598E-3</c:v>
                </c:pt>
                <c:pt idx="668">
                  <c:v>2.6419160632718749E-2</c:v>
                </c:pt>
                <c:pt idx="669">
                  <c:v>1.2682615985275897E-2</c:v>
                </c:pt>
                <c:pt idx="670">
                  <c:v>5.8232820223960763E-3</c:v>
                </c:pt>
                <c:pt idx="671">
                  <c:v>-1.2815458855680004E-2</c:v>
                </c:pt>
                <c:pt idx="672">
                  <c:v>1.917163250914003E-2</c:v>
                </c:pt>
                <c:pt idx="673">
                  <c:v>-1.4194290885803183E-2</c:v>
                </c:pt>
                <c:pt idx="674">
                  <c:v>-1.7990734594707111E-2</c:v>
                </c:pt>
                <c:pt idx="675">
                  <c:v>9.1053473444416607E-3</c:v>
                </c:pt>
                <c:pt idx="676">
                  <c:v>3.2456755066460337E-3</c:v>
                </c:pt>
                <c:pt idx="677">
                  <c:v>-8.1778144855411336E-3</c:v>
                </c:pt>
                <c:pt idx="678">
                  <c:v>2.5734485744029541E-2</c:v>
                </c:pt>
                <c:pt idx="679">
                  <c:v>-6.6761762940764626E-3</c:v>
                </c:pt>
                <c:pt idx="680">
                  <c:v>2.467732970000076E-2</c:v>
                </c:pt>
                <c:pt idx="681">
                  <c:v>-6.7806575796789028E-3</c:v>
                </c:pt>
                <c:pt idx="682">
                  <c:v>-2.5258961015395962E-2</c:v>
                </c:pt>
                <c:pt idx="683">
                  <c:v>9.7519751088455953E-3</c:v>
                </c:pt>
                <c:pt idx="684">
                  <c:v>-3.7280574156382612E-2</c:v>
                </c:pt>
                <c:pt idx="685">
                  <c:v>-1.0064831219774086E-2</c:v>
                </c:pt>
                <c:pt idx="686">
                  <c:v>-1.0729572259385202E-2</c:v>
                </c:pt>
                <c:pt idx="687">
                  <c:v>1.9238771050681662E-2</c:v>
                </c:pt>
                <c:pt idx="688">
                  <c:v>-2.2996859110069209E-2</c:v>
                </c:pt>
                <c:pt idx="689">
                  <c:v>4.1680637752098501E-2</c:v>
                </c:pt>
                <c:pt idx="690">
                  <c:v>3.0426376727738591E-3</c:v>
                </c:pt>
                <c:pt idx="691">
                  <c:v>1.3818812660529329E-2</c:v>
                </c:pt>
                <c:pt idx="692">
                  <c:v>6.4722610476861666E-3</c:v>
                </c:pt>
                <c:pt idx="693">
                  <c:v>8.9600729282903122E-3</c:v>
                </c:pt>
                <c:pt idx="694">
                  <c:v>-1.0688328426391327E-2</c:v>
                </c:pt>
                <c:pt idx="695">
                  <c:v>6.6963092584162009E-3</c:v>
                </c:pt>
                <c:pt idx="696">
                  <c:v>-1.4820696376730985E-3</c:v>
                </c:pt>
                <c:pt idx="697">
                  <c:v>1.0040193745794058E-2</c:v>
                </c:pt>
                <c:pt idx="698">
                  <c:v>7.9712392817857473E-3</c:v>
                </c:pt>
                <c:pt idx="699">
                  <c:v>-3.9640676792444193E-3</c:v>
                </c:pt>
                <c:pt idx="700">
                  <c:v>4.6807611431836918E-3</c:v>
                </c:pt>
                <c:pt idx="701">
                  <c:v>-1.8486775530427012E-2</c:v>
                </c:pt>
                <c:pt idx="702">
                  <c:v>1.1375384487301731E-2</c:v>
                </c:pt>
                <c:pt idx="703">
                  <c:v>1.130140776905505E-3</c:v>
                </c:pt>
                <c:pt idx="704">
                  <c:v>-2.8852951366691835E-2</c:v>
                </c:pt>
                <c:pt idx="705">
                  <c:v>5.1420066315787166E-3</c:v>
                </c:pt>
                <c:pt idx="706">
                  <c:v>-1.2638282471827588E-2</c:v>
                </c:pt>
                <c:pt idx="707">
                  <c:v>-1.6778915259345602E-3</c:v>
                </c:pt>
                <c:pt idx="708">
                  <c:v>2.7313466169487186E-2</c:v>
                </c:pt>
                <c:pt idx="709">
                  <c:v>6.8882297449353975E-5</c:v>
                </c:pt>
                <c:pt idx="710">
                  <c:v>-3.8960204243529825E-3</c:v>
                </c:pt>
                <c:pt idx="711">
                  <c:v>8.4363891853095948E-3</c:v>
                </c:pt>
                <c:pt idx="712">
                  <c:v>1.3790908295223612E-2</c:v>
                </c:pt>
                <c:pt idx="713">
                  <c:v>-8.9879434100862028E-3</c:v>
                </c:pt>
                <c:pt idx="714">
                  <c:v>-3.8756731150580911E-3</c:v>
                </c:pt>
                <c:pt idx="715">
                  <c:v>1.2284011938629708E-2</c:v>
                </c:pt>
                <c:pt idx="716">
                  <c:v>-1.0739594569213097E-2</c:v>
                </c:pt>
                <c:pt idx="717">
                  <c:v>-6.6332727370028589E-3</c:v>
                </c:pt>
                <c:pt idx="718">
                  <c:v>-3.7880516344951436E-4</c:v>
                </c:pt>
                <c:pt idx="719">
                  <c:v>1.8944771113173133E-2</c:v>
                </c:pt>
                <c:pt idx="720">
                  <c:v>-4.0939459354489335E-3</c:v>
                </c:pt>
                <c:pt idx="721">
                  <c:v>-1.3645814748311964E-2</c:v>
                </c:pt>
                <c:pt idx="722">
                  <c:v>-9.5937147572138799E-3</c:v>
                </c:pt>
                <c:pt idx="723">
                  <c:v>-1.3929816548969827E-2</c:v>
                </c:pt>
                <c:pt idx="724">
                  <c:v>1.5970204371121212E-2</c:v>
                </c:pt>
                <c:pt idx="725">
                  <c:v>-1.7470394451008283E-2</c:v>
                </c:pt>
                <c:pt idx="726">
                  <c:v>-6.9806955278196351E-5</c:v>
                </c:pt>
                <c:pt idx="727">
                  <c:v>2.6125747827494682E-2</c:v>
                </c:pt>
                <c:pt idx="728">
                  <c:v>7.9096452373608674E-4</c:v>
                </c:pt>
                <c:pt idx="729">
                  <c:v>5.7326104409062906E-3</c:v>
                </c:pt>
                <c:pt idx="730">
                  <c:v>-1.6115100355734392E-3</c:v>
                </c:pt>
                <c:pt idx="731">
                  <c:v>1.9989248341457991E-2</c:v>
                </c:pt>
                <c:pt idx="732">
                  <c:v>-6.422638563791036E-3</c:v>
                </c:pt>
                <c:pt idx="733">
                  <c:v>-9.8753093501389782E-4</c:v>
                </c:pt>
                <c:pt idx="734">
                  <c:v>1.0663639646236038E-2</c:v>
                </c:pt>
                <c:pt idx="735">
                  <c:v>-1.3765992801357256E-2</c:v>
                </c:pt>
                <c:pt idx="736">
                  <c:v>1.4138408142721963E-2</c:v>
                </c:pt>
                <c:pt idx="737">
                  <c:v>-1.1955971366713449E-2</c:v>
                </c:pt>
                <c:pt idx="738">
                  <c:v>4.0168908387612301E-3</c:v>
                </c:pt>
                <c:pt idx="739">
                  <c:v>1.6348505027177225E-2</c:v>
                </c:pt>
                <c:pt idx="740">
                  <c:v>5.4500109870199362E-3</c:v>
                </c:pt>
                <c:pt idx="741">
                  <c:v>-4.4058203247379765E-3</c:v>
                </c:pt>
                <c:pt idx="742">
                  <c:v>1.4354524146564351E-2</c:v>
                </c:pt>
                <c:pt idx="743">
                  <c:v>1.5025573674832522E-3</c:v>
                </c:pt>
                <c:pt idx="744">
                  <c:v>1.7569283384062405E-2</c:v>
                </c:pt>
                <c:pt idx="745">
                  <c:v>-7.6029932404554613E-4</c:v>
                </c:pt>
                <c:pt idx="746">
                  <c:v>6.6663778673365509E-3</c:v>
                </c:pt>
                <c:pt idx="747">
                  <c:v>3.7512601119014093E-3</c:v>
                </c:pt>
                <c:pt idx="748">
                  <c:v>-4.6408714854868135E-3</c:v>
                </c:pt>
                <c:pt idx="749">
                  <c:v>2.5358708475494152E-3</c:v>
                </c:pt>
                <c:pt idx="750">
                  <c:v>2.1101831738794215E-2</c:v>
                </c:pt>
                <c:pt idx="751">
                  <c:v>-5.2045239108334444E-4</c:v>
                </c:pt>
                <c:pt idx="752">
                  <c:v>5.5545004614668582E-3</c:v>
                </c:pt>
                <c:pt idx="753">
                  <c:v>-2.5639679191931364E-3</c:v>
                </c:pt>
                <c:pt idx="754">
                  <c:v>2.3617510311142977E-2</c:v>
                </c:pt>
                <c:pt idx="755">
                  <c:v>1.4097317082188464E-3</c:v>
                </c:pt>
                <c:pt idx="756">
                  <c:v>4.9891939373681608E-3</c:v>
                </c:pt>
                <c:pt idx="757">
                  <c:v>1.1365414858530844E-2</c:v>
                </c:pt>
                <c:pt idx="758">
                  <c:v>-2.0201955188631847E-2</c:v>
                </c:pt>
                <c:pt idx="759">
                  <c:v>9.1558856860692317E-3</c:v>
                </c:pt>
                <c:pt idx="760">
                  <c:v>-1.172539461192984E-2</c:v>
                </c:pt>
                <c:pt idx="761">
                  <c:v>1.2874565409116431E-2</c:v>
                </c:pt>
                <c:pt idx="762">
                  <c:v>2.0730210879644126E-3</c:v>
                </c:pt>
                <c:pt idx="763">
                  <c:v>1.3653563402241073E-2</c:v>
                </c:pt>
                <c:pt idx="764">
                  <c:v>-3.070886952735088E-3</c:v>
                </c:pt>
                <c:pt idx="765">
                  <c:v>1.5427570481180632E-2</c:v>
                </c:pt>
                <c:pt idx="766">
                  <c:v>-7.6498070537099217E-3</c:v>
                </c:pt>
                <c:pt idx="767">
                  <c:v>-2.5256400218723473E-3</c:v>
                </c:pt>
                <c:pt idx="768">
                  <c:v>2.5190583216088327E-2</c:v>
                </c:pt>
                <c:pt idx="769">
                  <c:v>-1.9701872055834565E-2</c:v>
                </c:pt>
                <c:pt idx="770">
                  <c:v>-2.4290267715032881E-2</c:v>
                </c:pt>
                <c:pt idx="771">
                  <c:v>1.1488664200824708E-2</c:v>
                </c:pt>
                <c:pt idx="772">
                  <c:v>-8.8725573815909928E-3</c:v>
                </c:pt>
                <c:pt idx="773">
                  <c:v>7.793668924564557E-3</c:v>
                </c:pt>
                <c:pt idx="774">
                  <c:v>1.903481349144554E-3</c:v>
                </c:pt>
                <c:pt idx="775">
                  <c:v>-1.429383584049943E-2</c:v>
                </c:pt>
                <c:pt idx="776">
                  <c:v>2.3636630514220084E-3</c:v>
                </c:pt>
                <c:pt idx="777">
                  <c:v>2.047082669898256E-2</c:v>
                </c:pt>
                <c:pt idx="778">
                  <c:v>-7.3995379534729658E-3</c:v>
                </c:pt>
                <c:pt idx="779">
                  <c:v>8.3144436202479063E-3</c:v>
                </c:pt>
                <c:pt idx="780">
                  <c:v>1.8949529934189167E-2</c:v>
                </c:pt>
                <c:pt idx="781">
                  <c:v>-9.2614085799879679E-3</c:v>
                </c:pt>
                <c:pt idx="782">
                  <c:v>-1.1044873389726676E-2</c:v>
                </c:pt>
                <c:pt idx="783">
                  <c:v>1.6713801189152028E-2</c:v>
                </c:pt>
                <c:pt idx="784">
                  <c:v>-9.1229423691834895E-3</c:v>
                </c:pt>
                <c:pt idx="785">
                  <c:v>-7.1490124512182231E-3</c:v>
                </c:pt>
                <c:pt idx="786">
                  <c:v>-3.7591824370950423E-3</c:v>
                </c:pt>
                <c:pt idx="787">
                  <c:v>-9.1730340097491469E-4</c:v>
                </c:pt>
                <c:pt idx="788">
                  <c:v>-2.8181172742433951E-3</c:v>
                </c:pt>
                <c:pt idx="789">
                  <c:v>6.8633605520709243E-3</c:v>
                </c:pt>
                <c:pt idx="790">
                  <c:v>-1.1683871296524339E-3</c:v>
                </c:pt>
                <c:pt idx="791">
                  <c:v>-3.003417730939545E-3</c:v>
                </c:pt>
                <c:pt idx="792">
                  <c:v>1.5406074441810583E-2</c:v>
                </c:pt>
                <c:pt idx="793">
                  <c:v>-1.1234269581218717E-2</c:v>
                </c:pt>
                <c:pt idx="794">
                  <c:v>2.0507232503069231E-3</c:v>
                </c:pt>
                <c:pt idx="795">
                  <c:v>5.6981009745715903E-3</c:v>
                </c:pt>
                <c:pt idx="796">
                  <c:v>4.0855709457920583E-4</c:v>
                </c:pt>
                <c:pt idx="797">
                  <c:v>-1.5084121454930006E-2</c:v>
                </c:pt>
                <c:pt idx="798">
                  <c:v>-8.7998680402399231E-3</c:v>
                </c:pt>
                <c:pt idx="799">
                  <c:v>-2.5984027253079169E-2</c:v>
                </c:pt>
                <c:pt idx="800">
                  <c:v>-2.8139341999451471E-2</c:v>
                </c:pt>
                <c:pt idx="801">
                  <c:v>1.880872786189294E-2</c:v>
                </c:pt>
                <c:pt idx="802">
                  <c:v>-2.5056688685694464E-2</c:v>
                </c:pt>
                <c:pt idx="803">
                  <c:v>1.0837777704532299E-2</c:v>
                </c:pt>
                <c:pt idx="804">
                  <c:v>1.9279042707545126E-2</c:v>
                </c:pt>
                <c:pt idx="805">
                  <c:v>-2.5607111109720044E-3</c:v>
                </c:pt>
                <c:pt idx="806">
                  <c:v>-2.2884518791448632E-2</c:v>
                </c:pt>
                <c:pt idx="807">
                  <c:v>-2.5079742124604391E-2</c:v>
                </c:pt>
                <c:pt idx="808">
                  <c:v>-3.1682167828662113E-3</c:v>
                </c:pt>
                <c:pt idx="809">
                  <c:v>-2.2043896401658125E-3</c:v>
                </c:pt>
                <c:pt idx="810">
                  <c:v>3.2521049433049468E-2</c:v>
                </c:pt>
                <c:pt idx="811">
                  <c:v>-2.5944669461283234E-3</c:v>
                </c:pt>
                <c:pt idx="812">
                  <c:v>2.2664070899472154E-2</c:v>
                </c:pt>
                <c:pt idx="813">
                  <c:v>6.7047298894009882E-3</c:v>
                </c:pt>
                <c:pt idx="814">
                  <c:v>-4.5318442112557231E-3</c:v>
                </c:pt>
                <c:pt idx="815">
                  <c:v>8.1167954638120057E-3</c:v>
                </c:pt>
                <c:pt idx="816">
                  <c:v>1.4332302400660349E-2</c:v>
                </c:pt>
                <c:pt idx="817">
                  <c:v>1.5170554445487917E-2</c:v>
                </c:pt>
                <c:pt idx="818">
                  <c:v>-4.0668286719607542E-3</c:v>
                </c:pt>
                <c:pt idx="819">
                  <c:v>-1.3730199639237954E-2</c:v>
                </c:pt>
                <c:pt idx="820">
                  <c:v>-3.7221077001128693E-3</c:v>
                </c:pt>
                <c:pt idx="821">
                  <c:v>1.0791972484232153E-2</c:v>
                </c:pt>
                <c:pt idx="822">
                  <c:v>-2.3298440065039835E-2</c:v>
                </c:pt>
                <c:pt idx="823">
                  <c:v>-1.1648452831335583E-3</c:v>
                </c:pt>
                <c:pt idx="824">
                  <c:v>1.9086545126415437E-3</c:v>
                </c:pt>
                <c:pt idx="825">
                  <c:v>7.9684020501104916E-3</c:v>
                </c:pt>
                <c:pt idx="826">
                  <c:v>2.7018223060807939E-3</c:v>
                </c:pt>
                <c:pt idx="827">
                  <c:v>-2.8117871201703743E-2</c:v>
                </c:pt>
                <c:pt idx="828">
                  <c:v>6.8434077582537724E-3</c:v>
                </c:pt>
                <c:pt idx="829">
                  <c:v>1.9538046867177618E-2</c:v>
                </c:pt>
                <c:pt idx="830">
                  <c:v>5.011716316374832E-3</c:v>
                </c:pt>
                <c:pt idx="831">
                  <c:v>-7.0074635742332168E-3</c:v>
                </c:pt>
                <c:pt idx="832">
                  <c:v>3.2178459818435895E-3</c:v>
                </c:pt>
                <c:pt idx="833">
                  <c:v>-2.5189074139122688E-2</c:v>
                </c:pt>
                <c:pt idx="834">
                  <c:v>-1.0792536517731129E-2</c:v>
                </c:pt>
                <c:pt idx="835">
                  <c:v>-1.2046667339372309E-2</c:v>
                </c:pt>
                <c:pt idx="836">
                  <c:v>1.6338785314659602E-2</c:v>
                </c:pt>
                <c:pt idx="837">
                  <c:v>4.2491826659061052E-3</c:v>
                </c:pt>
                <c:pt idx="838">
                  <c:v>1.3058392669071747E-4</c:v>
                </c:pt>
                <c:pt idx="839">
                  <c:v>-1.0772553131920784E-2</c:v>
                </c:pt>
                <c:pt idx="840">
                  <c:v>-2.1642254413433738E-2</c:v>
                </c:pt>
                <c:pt idx="841">
                  <c:v>-1.5592138722703378E-2</c:v>
                </c:pt>
                <c:pt idx="842">
                  <c:v>1.1098743255394587E-2</c:v>
                </c:pt>
                <c:pt idx="843">
                  <c:v>3.8949287377606566E-3</c:v>
                </c:pt>
                <c:pt idx="844">
                  <c:v>-3.1285880322587407E-3</c:v>
                </c:pt>
                <c:pt idx="845">
                  <c:v>-2.5335089356128162E-3</c:v>
                </c:pt>
                <c:pt idx="846">
                  <c:v>-1.6993741280538256E-2</c:v>
                </c:pt>
                <c:pt idx="847">
                  <c:v>1.1480959652225205E-2</c:v>
                </c:pt>
                <c:pt idx="848">
                  <c:v>-5.1606580772485837E-3</c:v>
                </c:pt>
                <c:pt idx="849">
                  <c:v>3.0847831447454004E-3</c:v>
                </c:pt>
                <c:pt idx="850">
                  <c:v>3.7816429617195594E-3</c:v>
                </c:pt>
                <c:pt idx="851">
                  <c:v>-9.697467440206454E-4</c:v>
                </c:pt>
                <c:pt idx="852">
                  <c:v>2.7713501427311847E-2</c:v>
                </c:pt>
                <c:pt idx="853">
                  <c:v>6.914735474894178E-4</c:v>
                </c:pt>
                <c:pt idx="854">
                  <c:v>1.2204799827710994E-2</c:v>
                </c:pt>
                <c:pt idx="855">
                  <c:v>-3.8951599332514067E-3</c:v>
                </c:pt>
                <c:pt idx="856">
                  <c:v>-6.5537502883263873E-5</c:v>
                </c:pt>
                <c:pt idx="857">
                  <c:v>8.0757474775317827E-3</c:v>
                </c:pt>
                <c:pt idx="858">
                  <c:v>-1.197956309018024E-2</c:v>
                </c:pt>
                <c:pt idx="859">
                  <c:v>1.0347741060864151E-2</c:v>
                </c:pt>
                <c:pt idx="860">
                  <c:v>2.7893887142263821E-2</c:v>
                </c:pt>
                <c:pt idx="861">
                  <c:v>3.3720867727448731E-3</c:v>
                </c:pt>
                <c:pt idx="862">
                  <c:v>-1.4302767736152119E-2</c:v>
                </c:pt>
                <c:pt idx="863">
                  <c:v>8.3893840330555441E-3</c:v>
                </c:pt>
                <c:pt idx="864">
                  <c:v>-1.5648891828620452E-2</c:v>
                </c:pt>
                <c:pt idx="865">
                  <c:v>8.8436000319814887E-3</c:v>
                </c:pt>
                <c:pt idx="866">
                  <c:v>2.0669050310403621E-3</c:v>
                </c:pt>
                <c:pt idx="867">
                  <c:v>-2.6809781405048817E-3</c:v>
                </c:pt>
                <c:pt idx="868">
                  <c:v>7.1296205289111386E-3</c:v>
                </c:pt>
                <c:pt idx="869">
                  <c:v>-7.9055936855035262E-3</c:v>
                </c:pt>
                <c:pt idx="870">
                  <c:v>3.5860534872981715E-3</c:v>
                </c:pt>
                <c:pt idx="871">
                  <c:v>1.3920425487719114E-2</c:v>
                </c:pt>
                <c:pt idx="872">
                  <c:v>-6.7055542508709627E-3</c:v>
                </c:pt>
                <c:pt idx="873">
                  <c:v>-1.9261470552271277E-2</c:v>
                </c:pt>
                <c:pt idx="874">
                  <c:v>2.3703989558056891E-3</c:v>
                </c:pt>
                <c:pt idx="875">
                  <c:v>6.575169596085703E-3</c:v>
                </c:pt>
                <c:pt idx="876">
                  <c:v>4.391539735359315E-3</c:v>
                </c:pt>
                <c:pt idx="877">
                  <c:v>-1.574319320454368E-2</c:v>
                </c:pt>
                <c:pt idx="878">
                  <c:v>-5.9967834025787285E-3</c:v>
                </c:pt>
                <c:pt idx="879">
                  <c:v>-1.2580252428276009E-2</c:v>
                </c:pt>
                <c:pt idx="880">
                  <c:v>3.0220992590919734E-3</c:v>
                </c:pt>
                <c:pt idx="881">
                  <c:v>-1.3309196661337966E-2</c:v>
                </c:pt>
                <c:pt idx="882">
                  <c:v>7.9842440779066895E-3</c:v>
                </c:pt>
                <c:pt idx="883">
                  <c:v>3.5188775215127112E-3</c:v>
                </c:pt>
                <c:pt idx="884">
                  <c:v>9.8535821845020344E-4</c:v>
                </c:pt>
                <c:pt idx="885">
                  <c:v>-7.2715842764137315E-3</c:v>
                </c:pt>
                <c:pt idx="886">
                  <c:v>-1.2938073914053817E-2</c:v>
                </c:pt>
                <c:pt idx="887">
                  <c:v>-6.5876782242891918E-3</c:v>
                </c:pt>
                <c:pt idx="888">
                  <c:v>1.2994957988684392E-3</c:v>
                </c:pt>
                <c:pt idx="889">
                  <c:v>1.1156671394635614E-2</c:v>
                </c:pt>
                <c:pt idx="890">
                  <c:v>-2.2081823299342624E-2</c:v>
                </c:pt>
                <c:pt idx="891">
                  <c:v>8.2584994049380231E-3</c:v>
                </c:pt>
                <c:pt idx="892">
                  <c:v>-1.7127816236440097E-2</c:v>
                </c:pt>
                <c:pt idx="893">
                  <c:v>-9.769708990252572E-4</c:v>
                </c:pt>
                <c:pt idx="894">
                  <c:v>1.8238214349090797E-2</c:v>
                </c:pt>
                <c:pt idx="895">
                  <c:v>3.0993764543888669E-3</c:v>
                </c:pt>
                <c:pt idx="896">
                  <c:v>2.728329448530542E-3</c:v>
                </c:pt>
                <c:pt idx="897">
                  <c:v>1.296159263476379E-3</c:v>
                </c:pt>
                <c:pt idx="898">
                  <c:v>9.0799302971148951E-3</c:v>
                </c:pt>
                <c:pt idx="899">
                  <c:v>-8.2495533827922872E-3</c:v>
                </c:pt>
                <c:pt idx="900">
                  <c:v>1.8918172385052976E-3</c:v>
                </c:pt>
                <c:pt idx="901">
                  <c:v>-2.7747326789437077E-2</c:v>
                </c:pt>
                <c:pt idx="902">
                  <c:v>-2.8390525360013054E-2</c:v>
                </c:pt>
                <c:pt idx="903">
                  <c:v>2.0185038398690099E-3</c:v>
                </c:pt>
                <c:pt idx="904">
                  <c:v>2.1581408893350491E-2</c:v>
                </c:pt>
                <c:pt idx="905">
                  <c:v>-7.5493135227882166E-3</c:v>
                </c:pt>
                <c:pt idx="906">
                  <c:v>-2.3838047000632811E-2</c:v>
                </c:pt>
                <c:pt idx="907">
                  <c:v>3.9837302759866914E-3</c:v>
                </c:pt>
                <c:pt idx="908">
                  <c:v>2.243076242973804E-2</c:v>
                </c:pt>
                <c:pt idx="909">
                  <c:v>3.7224967458929104E-3</c:v>
                </c:pt>
                <c:pt idx="910">
                  <c:v>2.1639233719113114E-2</c:v>
                </c:pt>
                <c:pt idx="911">
                  <c:v>-5.8208282501352208E-3</c:v>
                </c:pt>
                <c:pt idx="912">
                  <c:v>9.8241696352955443E-3</c:v>
                </c:pt>
                <c:pt idx="913">
                  <c:v>-3.8363562412751951E-3</c:v>
                </c:pt>
                <c:pt idx="914">
                  <c:v>3.0053392736297457E-4</c:v>
                </c:pt>
                <c:pt idx="915">
                  <c:v>1.5260568212926401E-2</c:v>
                </c:pt>
                <c:pt idx="916">
                  <c:v>-3.6420103297048201E-4</c:v>
                </c:pt>
                <c:pt idx="917">
                  <c:v>4.6958059759985276E-3</c:v>
                </c:pt>
                <c:pt idx="918">
                  <c:v>-1.4357643862428862E-2</c:v>
                </c:pt>
                <c:pt idx="919">
                  <c:v>7.375608804813207E-3</c:v>
                </c:pt>
                <c:pt idx="920">
                  <c:v>-5.637233872221051E-4</c:v>
                </c:pt>
                <c:pt idx="921">
                  <c:v>1.8312624923780933E-2</c:v>
                </c:pt>
                <c:pt idx="922">
                  <c:v>-1.0172504064991102E-2</c:v>
                </c:pt>
                <c:pt idx="923">
                  <c:v>1.2960636020891021E-2</c:v>
                </c:pt>
                <c:pt idx="924">
                  <c:v>-6.172534053121858E-3</c:v>
                </c:pt>
                <c:pt idx="925">
                  <c:v>2.5306918380032773E-3</c:v>
                </c:pt>
                <c:pt idx="926">
                  <c:v>7.7341468191461007E-3</c:v>
                </c:pt>
                <c:pt idx="927">
                  <c:v>-4.5787217829865135E-4</c:v>
                </c:pt>
                <c:pt idx="928">
                  <c:v>2.6801548361732341E-3</c:v>
                </c:pt>
                <c:pt idx="929">
                  <c:v>-1.4099430312182359E-2</c:v>
                </c:pt>
                <c:pt idx="930">
                  <c:v>2.3686055302719702E-3</c:v>
                </c:pt>
                <c:pt idx="931">
                  <c:v>8.0363922668486489E-3</c:v>
                </c:pt>
                <c:pt idx="932">
                  <c:v>-1.2710823751419168E-2</c:v>
                </c:pt>
                <c:pt idx="933">
                  <c:v>9.2382905378019953E-3</c:v>
                </c:pt>
                <c:pt idx="934">
                  <c:v>-2.6095052370846684E-2</c:v>
                </c:pt>
                <c:pt idx="935">
                  <c:v>-8.8060494875688115E-3</c:v>
                </c:pt>
                <c:pt idx="936">
                  <c:v>5.6836582140129359E-4</c:v>
                </c:pt>
                <c:pt idx="937">
                  <c:v>-1.1233617397518228E-2</c:v>
                </c:pt>
                <c:pt idx="938">
                  <c:v>1.0631812660020137E-2</c:v>
                </c:pt>
                <c:pt idx="939">
                  <c:v>7.9075687813582873E-3</c:v>
                </c:pt>
                <c:pt idx="940">
                  <c:v>-5.6685442713454211E-3</c:v>
                </c:pt>
                <c:pt idx="941">
                  <c:v>2.7342470955381056E-2</c:v>
                </c:pt>
                <c:pt idx="942">
                  <c:v>5.3530453091188875E-3</c:v>
                </c:pt>
                <c:pt idx="943">
                  <c:v>-8.5278539725891966E-4</c:v>
                </c:pt>
                <c:pt idx="944">
                  <c:v>1.1152392127655616E-2</c:v>
                </c:pt>
                <c:pt idx="945">
                  <c:v>-1.8384612232730635E-2</c:v>
                </c:pt>
                <c:pt idx="946">
                  <c:v>-1.2594575570225348E-2</c:v>
                </c:pt>
                <c:pt idx="947">
                  <c:v>4.8036838612910953E-3</c:v>
                </c:pt>
                <c:pt idx="948">
                  <c:v>-2.3174070097396514E-3</c:v>
                </c:pt>
                <c:pt idx="949">
                  <c:v>-1.2432776098898771E-2</c:v>
                </c:pt>
                <c:pt idx="950">
                  <c:v>-1.979084719995669E-2</c:v>
                </c:pt>
                <c:pt idx="951">
                  <c:v>7.472479185512252E-3</c:v>
                </c:pt>
                <c:pt idx="952">
                  <c:v>1.1317327408574558E-2</c:v>
                </c:pt>
                <c:pt idx="953">
                  <c:v>-1.4040151907567088E-2</c:v>
                </c:pt>
                <c:pt idx="954">
                  <c:v>-9.0853125347047602E-4</c:v>
                </c:pt>
                <c:pt idx="955">
                  <c:v>1.8166006505999862E-3</c:v>
                </c:pt>
                <c:pt idx="956">
                  <c:v>-2.0629089171689756E-2</c:v>
                </c:pt>
                <c:pt idx="957">
                  <c:v>-3.9500122979814617E-3</c:v>
                </c:pt>
                <c:pt idx="958">
                  <c:v>2.6024333735733492E-2</c:v>
                </c:pt>
                <c:pt idx="959">
                  <c:v>2.0343954990589941E-2</c:v>
                </c:pt>
                <c:pt idx="960">
                  <c:v>5.6378141285250479E-3</c:v>
                </c:pt>
                <c:pt idx="961">
                  <c:v>3.8698310872104201E-3</c:v>
                </c:pt>
                <c:pt idx="962">
                  <c:v>-4.9566392910684173E-4</c:v>
                </c:pt>
                <c:pt idx="963">
                  <c:v>5.6174206244732937E-4</c:v>
                </c:pt>
                <c:pt idx="964">
                  <c:v>1.9909932955852215E-2</c:v>
                </c:pt>
                <c:pt idx="965">
                  <c:v>2.8812017902794168E-2</c:v>
                </c:pt>
                <c:pt idx="966">
                  <c:v>7.315086030599805E-3</c:v>
                </c:pt>
                <c:pt idx="967">
                  <c:v>-1.9221201765515922E-3</c:v>
                </c:pt>
                <c:pt idx="968">
                  <c:v>-1.282563457279296E-3</c:v>
                </c:pt>
                <c:pt idx="969">
                  <c:v>-4.3676168654642805E-3</c:v>
                </c:pt>
                <c:pt idx="970">
                  <c:v>1.4857552452760174E-2</c:v>
                </c:pt>
                <c:pt idx="971">
                  <c:v>1.9157130837611839E-2</c:v>
                </c:pt>
                <c:pt idx="972">
                  <c:v>-4.1016633997826104E-4</c:v>
                </c:pt>
                <c:pt idx="973">
                  <c:v>-1.2126587775418586E-2</c:v>
                </c:pt>
                <c:pt idx="974">
                  <c:v>1.0958675511792897E-2</c:v>
                </c:pt>
                <c:pt idx="975">
                  <c:v>7.8921356884064232E-4</c:v>
                </c:pt>
                <c:pt idx="976">
                  <c:v>-1.9931451249849391E-2</c:v>
                </c:pt>
                <c:pt idx="977">
                  <c:v>6.212746219499298E-3</c:v>
                </c:pt>
                <c:pt idx="978">
                  <c:v>-1.1135183540922293E-3</c:v>
                </c:pt>
                <c:pt idx="979">
                  <c:v>4.4816599306192265E-3</c:v>
                </c:pt>
                <c:pt idx="980">
                  <c:v>-1.5873196601615919E-4</c:v>
                </c:pt>
                <c:pt idx="981">
                  <c:v>-7.9546363124485524E-3</c:v>
                </c:pt>
                <c:pt idx="982">
                  <c:v>-8.5668954635112777E-3</c:v>
                </c:pt>
                <c:pt idx="983">
                  <c:v>2.7788144317164701E-2</c:v>
                </c:pt>
                <c:pt idx="984">
                  <c:v>7.5699618460701393E-4</c:v>
                </c:pt>
                <c:pt idx="985">
                  <c:v>1.9855900210085462E-3</c:v>
                </c:pt>
                <c:pt idx="986">
                  <c:v>-1.5441570155600101E-3</c:v>
                </c:pt>
                <c:pt idx="987">
                  <c:v>-1.790218261604111E-2</c:v>
                </c:pt>
                <c:pt idx="988">
                  <c:v>9.116095023177305E-3</c:v>
                </c:pt>
                <c:pt idx="989">
                  <c:v>8.0923581687285268E-3</c:v>
                </c:pt>
                <c:pt idx="990">
                  <c:v>-2.7460269487617124E-3</c:v>
                </c:pt>
                <c:pt idx="991">
                  <c:v>1.5442666058002758E-2</c:v>
                </c:pt>
                <c:pt idx="992">
                  <c:v>6.2834314127653947E-3</c:v>
                </c:pt>
                <c:pt idx="993">
                  <c:v>3.2113230632956611E-3</c:v>
                </c:pt>
                <c:pt idx="994">
                  <c:v>3.1149613804432035E-5</c:v>
                </c:pt>
                <c:pt idx="995">
                  <c:v>-1.9008430029604371E-2</c:v>
                </c:pt>
                <c:pt idx="996">
                  <c:v>1.2903196909473497E-3</c:v>
                </c:pt>
                <c:pt idx="997">
                  <c:v>1.7406589754273869E-2</c:v>
                </c:pt>
                <c:pt idx="998">
                  <c:v>6.1580187272409423E-3</c:v>
                </c:pt>
                <c:pt idx="999">
                  <c:v>2.2340265695267782E-3</c:v>
                </c:pt>
                <c:pt idx="1000">
                  <c:v>-6.8349853679929235E-3</c:v>
                </c:pt>
                <c:pt idx="1001">
                  <c:v>1.0242695591782576E-2</c:v>
                </c:pt>
                <c:pt idx="1002">
                  <c:v>-1.9508930895518071E-3</c:v>
                </c:pt>
                <c:pt idx="1003">
                  <c:v>-1.3327864316196386E-3</c:v>
                </c:pt>
                <c:pt idx="1004">
                  <c:v>-2.5133018059664584E-3</c:v>
                </c:pt>
                <c:pt idx="1005">
                  <c:v>-9.2146017897583588E-3</c:v>
                </c:pt>
                <c:pt idx="1006">
                  <c:v>-1.7438069118614036E-2</c:v>
                </c:pt>
                <c:pt idx="1007">
                  <c:v>-4.9234340578429682E-3</c:v>
                </c:pt>
                <c:pt idx="1008">
                  <c:v>7.3485976350440773E-3</c:v>
                </c:pt>
                <c:pt idx="1009">
                  <c:v>-3.6547504758070266E-3</c:v>
                </c:pt>
                <c:pt idx="1010">
                  <c:v>5.9508950946645925E-3</c:v>
                </c:pt>
                <c:pt idx="1011">
                  <c:v>-1.132054054219629E-2</c:v>
                </c:pt>
                <c:pt idx="1012">
                  <c:v>8.3003412083475572E-3</c:v>
                </c:pt>
                <c:pt idx="1013">
                  <c:v>-1.8197413970414422E-2</c:v>
                </c:pt>
                <c:pt idx="1014">
                  <c:v>9.1377032543645854E-3</c:v>
                </c:pt>
                <c:pt idx="1015">
                  <c:v>1.603618803340057E-2</c:v>
                </c:pt>
                <c:pt idx="1016">
                  <c:v>-1.7777628349485528E-2</c:v>
                </c:pt>
                <c:pt idx="1017">
                  <c:v>-8.5735996382186406E-3</c:v>
                </c:pt>
                <c:pt idx="1018">
                  <c:v>-1.2361034905799236E-2</c:v>
                </c:pt>
                <c:pt idx="1019">
                  <c:v>-3.3043514487031051E-3</c:v>
                </c:pt>
                <c:pt idx="1020">
                  <c:v>1.1458824484238104E-2</c:v>
                </c:pt>
                <c:pt idx="1021">
                  <c:v>6.0835689180395733E-3</c:v>
                </c:pt>
                <c:pt idx="1022">
                  <c:v>1.8432728937623688E-3</c:v>
                </c:pt>
                <c:pt idx="1023">
                  <c:v>-4.4843729234283081E-3</c:v>
                </c:pt>
                <c:pt idx="1024">
                  <c:v>1.2471063864999705E-2</c:v>
                </c:pt>
                <c:pt idx="1025">
                  <c:v>1.0436490789772037E-2</c:v>
                </c:pt>
                <c:pt idx="1026">
                  <c:v>6.5585402633611643E-3</c:v>
                </c:pt>
                <c:pt idx="1027">
                  <c:v>-6.4956648610881833E-3</c:v>
                </c:pt>
                <c:pt idx="1028">
                  <c:v>2.1498862549555471E-2</c:v>
                </c:pt>
                <c:pt idx="1029">
                  <c:v>5.5901150028416944E-4</c:v>
                </c:pt>
                <c:pt idx="1030">
                  <c:v>3.3194068146046233E-3</c:v>
                </c:pt>
                <c:pt idx="1031">
                  <c:v>-1.3595850883214123E-2</c:v>
                </c:pt>
                <c:pt idx="1032">
                  <c:v>8.2880523263494169E-3</c:v>
                </c:pt>
                <c:pt idx="1033">
                  <c:v>7.9093728946671923E-3</c:v>
                </c:pt>
                <c:pt idx="1034">
                  <c:v>0</c:v>
                </c:pt>
                <c:pt idx="1035">
                  <c:v>5.19180930118107E-3</c:v>
                </c:pt>
                <c:pt idx="1036">
                  <c:v>-1.9142684583677233E-3</c:v>
                </c:pt>
                <c:pt idx="1037">
                  <c:v>-1.3177521305650157E-2</c:v>
                </c:pt>
                <c:pt idx="1038">
                  <c:v>4.4447086296650895E-3</c:v>
                </c:pt>
                <c:pt idx="1039">
                  <c:v>-2.5544101889942883E-2</c:v>
                </c:pt>
                <c:pt idx="1040">
                  <c:v>9.9859671627631468E-3</c:v>
                </c:pt>
                <c:pt idx="1041">
                  <c:v>1.0428642093789775E-2</c:v>
                </c:pt>
                <c:pt idx="1042">
                  <c:v>1.4881445487722763E-2</c:v>
                </c:pt>
                <c:pt idx="1043">
                  <c:v>-1.2890075088366577E-2</c:v>
                </c:pt>
                <c:pt idx="1044">
                  <c:v>1.0511176222702987E-2</c:v>
                </c:pt>
                <c:pt idx="1045">
                  <c:v>-3.0915639256639991E-5</c:v>
                </c:pt>
                <c:pt idx="1046">
                  <c:v>4.3277026649560913E-4</c:v>
                </c:pt>
                <c:pt idx="1047">
                  <c:v>1.6306803012513357E-2</c:v>
                </c:pt>
                <c:pt idx="1048">
                  <c:v>3.6715293299519011E-3</c:v>
                </c:pt>
                <c:pt idx="1049">
                  <c:v>-6.798273644830018E-3</c:v>
                </c:pt>
                <c:pt idx="1050">
                  <c:v>-1.6892924798122624E-2</c:v>
                </c:pt>
                <c:pt idx="1051">
                  <c:v>5.1649713473891192E-3</c:v>
                </c:pt>
                <c:pt idx="1052">
                  <c:v>-1.5041553116255922E-2</c:v>
                </c:pt>
                <c:pt idx="1053">
                  <c:v>8.1722689037835132E-3</c:v>
                </c:pt>
                <c:pt idx="1054">
                  <c:v>-1.363088023615372E-2</c:v>
                </c:pt>
                <c:pt idx="1055">
                  <c:v>-1.3767176727714596E-2</c:v>
                </c:pt>
                <c:pt idx="1056">
                  <c:v>1.9507856349452971E-3</c:v>
                </c:pt>
                <c:pt idx="1057">
                  <c:v>-2.8304641212516246E-4</c:v>
                </c:pt>
                <c:pt idx="1058">
                  <c:v>-1.1200535020296096E-2</c:v>
                </c:pt>
                <c:pt idx="1059">
                  <c:v>-1.9923551367955525E-2</c:v>
                </c:pt>
                <c:pt idx="1060">
                  <c:v>2.4946404168034956E-3</c:v>
                </c:pt>
                <c:pt idx="1061">
                  <c:v>-3.7112412950795412E-3</c:v>
                </c:pt>
                <c:pt idx="1062">
                  <c:v>6.2343181056550385E-3</c:v>
                </c:pt>
                <c:pt idx="1063">
                  <c:v>-1.1976319475066464E-2</c:v>
                </c:pt>
                <c:pt idx="1064">
                  <c:v>2.2160078700142027E-2</c:v>
                </c:pt>
                <c:pt idx="1065">
                  <c:v>-3.3987375947772732E-3</c:v>
                </c:pt>
                <c:pt idx="1066">
                  <c:v>-1.4044488811030148E-2</c:v>
                </c:pt>
                <c:pt idx="1067">
                  <c:v>6.4933396397472316E-3</c:v>
                </c:pt>
                <c:pt idx="1068">
                  <c:v>8.441163336265026E-3</c:v>
                </c:pt>
                <c:pt idx="1069">
                  <c:v>2.0643963216748565E-3</c:v>
                </c:pt>
                <c:pt idx="1070">
                  <c:v>1.1169788540594489E-2</c:v>
                </c:pt>
                <c:pt idx="1071">
                  <c:v>-1.3011750592377323E-2</c:v>
                </c:pt>
                <c:pt idx="1072">
                  <c:v>-1.9065624976381912E-4</c:v>
                </c:pt>
                <c:pt idx="1073">
                  <c:v>1.1908645295459494E-2</c:v>
                </c:pt>
                <c:pt idx="1074">
                  <c:v>-1.7637815812136037E-2</c:v>
                </c:pt>
                <c:pt idx="1075">
                  <c:v>-1.5111011402217132E-2</c:v>
                </c:pt>
                <c:pt idx="1076">
                  <c:v>-2.7049567951172707E-2</c:v>
                </c:pt>
                <c:pt idx="1077">
                  <c:v>2.9352958230790403E-3</c:v>
                </c:pt>
                <c:pt idx="1078">
                  <c:v>9.1661499313739174E-3</c:v>
                </c:pt>
                <c:pt idx="1079">
                  <c:v>-2.4055396312920318E-2</c:v>
                </c:pt>
                <c:pt idx="1080">
                  <c:v>3.6011002717217161E-2</c:v>
                </c:pt>
                <c:pt idx="1081">
                  <c:v>-1.0562054664568436E-2</c:v>
                </c:pt>
                <c:pt idx="1082">
                  <c:v>1.2686291883795558E-2</c:v>
                </c:pt>
                <c:pt idx="1083">
                  <c:v>-1.5539376846692547E-2</c:v>
                </c:pt>
                <c:pt idx="1084">
                  <c:v>7.5765833783151852E-3</c:v>
                </c:pt>
                <c:pt idx="1085">
                  <c:v>-2.1910765901001706E-2</c:v>
                </c:pt>
                <c:pt idx="1086">
                  <c:v>2.1523003921537207E-2</c:v>
                </c:pt>
                <c:pt idx="1087">
                  <c:v>6.5483347744797376E-3</c:v>
                </c:pt>
                <c:pt idx="1088">
                  <c:v>-1.1595313417104981E-3</c:v>
                </c:pt>
                <c:pt idx="1089">
                  <c:v>1.9865317660311767E-2</c:v>
                </c:pt>
                <c:pt idx="1090">
                  <c:v>-5.0415139782687872E-3</c:v>
                </c:pt>
                <c:pt idx="1091">
                  <c:v>-2.654101878429974E-3</c:v>
                </c:pt>
                <c:pt idx="1092">
                  <c:v>9.9564809658597118E-3</c:v>
                </c:pt>
                <c:pt idx="1093">
                  <c:v>-1.9550467857503875E-2</c:v>
                </c:pt>
                <c:pt idx="1094">
                  <c:v>5.1723949833088773E-3</c:v>
                </c:pt>
                <c:pt idx="1095">
                  <c:v>-1.6144926108746484E-2</c:v>
                </c:pt>
                <c:pt idx="1096">
                  <c:v>-5.47917339284791E-3</c:v>
                </c:pt>
                <c:pt idx="1097">
                  <c:v>1.5454055691243869E-2</c:v>
                </c:pt>
                <c:pt idx="1098">
                  <c:v>9.9194903995431256E-3</c:v>
                </c:pt>
                <c:pt idx="1099">
                  <c:v>1.7140463184116394E-2</c:v>
                </c:pt>
                <c:pt idx="1100">
                  <c:v>8.7613809770002576E-3</c:v>
                </c:pt>
                <c:pt idx="1101">
                  <c:v>-1.7993752600506251E-3</c:v>
                </c:pt>
                <c:pt idx="1102">
                  <c:v>5.7390391914480254E-3</c:v>
                </c:pt>
                <c:pt idx="1103">
                  <c:v>3.7775103040804691E-4</c:v>
                </c:pt>
                <c:pt idx="1104">
                  <c:v>-4.980131828719505E-3</c:v>
                </c:pt>
                <c:pt idx="1105">
                  <c:v>9.4441305851798701E-3</c:v>
                </c:pt>
                <c:pt idx="1106">
                  <c:v>-5.6524195695130299E-4</c:v>
                </c:pt>
                <c:pt idx="1107">
                  <c:v>-1.3429868349452631E-2</c:v>
                </c:pt>
                <c:pt idx="1108">
                  <c:v>1.496816348649571E-2</c:v>
                </c:pt>
                <c:pt idx="1109">
                  <c:v>1.5056179960433536E-3</c:v>
                </c:pt>
                <c:pt idx="1110">
                  <c:v>-1.4544520220071962E-2</c:v>
                </c:pt>
                <c:pt idx="1111">
                  <c:v>8.8486529646796496E-4</c:v>
                </c:pt>
                <c:pt idx="1112">
                  <c:v>1.3580473902749402E-3</c:v>
                </c:pt>
                <c:pt idx="1113">
                  <c:v>-3.412871688768897E-3</c:v>
                </c:pt>
                <c:pt idx="1114">
                  <c:v>6.5986491419173345E-3</c:v>
                </c:pt>
                <c:pt idx="1115">
                  <c:v>-2.112703000136822E-3</c:v>
                </c:pt>
                <c:pt idx="1116">
                  <c:v>2.6168596952131124E-3</c:v>
                </c:pt>
                <c:pt idx="1117">
                  <c:v>2.5501119878544982E-3</c:v>
                </c:pt>
                <c:pt idx="1118">
                  <c:v>4.1165656647926107E-3</c:v>
                </c:pt>
                <c:pt idx="1119">
                  <c:v>3.7312703906214888E-3</c:v>
                </c:pt>
                <c:pt idx="1120">
                  <c:v>5.816502691504381E-3</c:v>
                </c:pt>
                <c:pt idx="1121">
                  <c:v>-1.2492632231435538E-3</c:v>
                </c:pt>
                <c:pt idx="1122">
                  <c:v>-2.8140407719764683E-3</c:v>
                </c:pt>
                <c:pt idx="1123">
                  <c:v>-6.2584618406717933E-5</c:v>
                </c:pt>
                <c:pt idx="1124">
                  <c:v>-2.0298791650279594E-2</c:v>
                </c:pt>
                <c:pt idx="1125">
                  <c:v>-1.4682703379533273E-2</c:v>
                </c:pt>
                <c:pt idx="1126">
                  <c:v>-9.5760809554793305E-4</c:v>
                </c:pt>
                <c:pt idx="1127">
                  <c:v>1.4405515801124782E-2</c:v>
                </c:pt>
                <c:pt idx="1128">
                  <c:v>-6.0187647896197359E-4</c:v>
                </c:pt>
                <c:pt idx="1129">
                  <c:v>-1.8247268805737033E-2</c:v>
                </c:pt>
                <c:pt idx="1130">
                  <c:v>2.5907968989343885E-3</c:v>
                </c:pt>
                <c:pt idx="1131">
                  <c:v>1.4356994435503329E-2</c:v>
                </c:pt>
                <c:pt idx="1132">
                  <c:v>-1.5156222276052893E-2</c:v>
                </c:pt>
                <c:pt idx="1133">
                  <c:v>1.6300456340640685E-3</c:v>
                </c:pt>
                <c:pt idx="1134">
                  <c:v>2.3422721605268877E-2</c:v>
                </c:pt>
                <c:pt idx="1135">
                  <c:v>9.7793008495056545E-3</c:v>
                </c:pt>
                <c:pt idx="1136">
                  <c:v>3.6026243218715594E-3</c:v>
                </c:pt>
                <c:pt idx="1137">
                  <c:v>3.8452170002172491E-3</c:v>
                </c:pt>
                <c:pt idx="1138">
                  <c:v>9.4061389382023887E-3</c:v>
                </c:pt>
                <c:pt idx="1139">
                  <c:v>1.6146134227997969E-3</c:v>
                </c:pt>
                <c:pt idx="1140">
                  <c:v>-1.4021187988942824E-2</c:v>
                </c:pt>
                <c:pt idx="1141">
                  <c:v>1.0261851159141477E-2</c:v>
                </c:pt>
                <c:pt idx="1142">
                  <c:v>6.6743625933404554E-3</c:v>
                </c:pt>
                <c:pt idx="1143">
                  <c:v>-1.2375044985737377E-2</c:v>
                </c:pt>
                <c:pt idx="1144">
                  <c:v>5.9183804339929024E-3</c:v>
                </c:pt>
                <c:pt idx="1145">
                  <c:v>-7.1044132350890519E-3</c:v>
                </c:pt>
                <c:pt idx="1146">
                  <c:v>1.4980158566583461E-3</c:v>
                </c:pt>
                <c:pt idx="1147">
                  <c:v>7.71979879294531E-3</c:v>
                </c:pt>
                <c:pt idx="1148">
                  <c:v>7.4700727990817577E-3</c:v>
                </c:pt>
                <c:pt idx="1149">
                  <c:v>-1.5252263844160077E-2</c:v>
                </c:pt>
                <c:pt idx="1150">
                  <c:v>1.3409534008552628E-3</c:v>
                </c:pt>
                <c:pt idx="1151">
                  <c:v>1.2549808717037035E-2</c:v>
                </c:pt>
                <c:pt idx="1152">
                  <c:v>1.3305700267995815E-3</c:v>
                </c:pt>
                <c:pt idx="1153">
                  <c:v>-1.2322395340184486E-2</c:v>
                </c:pt>
                <c:pt idx="1154">
                  <c:v>-9.5249048556865935E-3</c:v>
                </c:pt>
                <c:pt idx="1155">
                  <c:v>-4.9856553779073802E-3</c:v>
                </c:pt>
                <c:pt idx="1156">
                  <c:v>1.3607095375909685E-2</c:v>
                </c:pt>
                <c:pt idx="1157">
                  <c:v>-6.3683539672237796E-3</c:v>
                </c:pt>
                <c:pt idx="1158">
                  <c:v>1.2962477978881191E-2</c:v>
                </c:pt>
                <c:pt idx="1159">
                  <c:v>-1.4464219525646565E-2</c:v>
                </c:pt>
                <c:pt idx="1160">
                  <c:v>4.4077779363623617E-3</c:v>
                </c:pt>
                <c:pt idx="1161">
                  <c:v>-1.8201350399673501E-2</c:v>
                </c:pt>
                <c:pt idx="1162">
                  <c:v>2.8995153762424717E-3</c:v>
                </c:pt>
                <c:pt idx="1163">
                  <c:v>-8.1895126962156417E-4</c:v>
                </c:pt>
                <c:pt idx="1164">
                  <c:v>-1.2606586347624115E-3</c:v>
                </c:pt>
                <c:pt idx="1165">
                  <c:v>2.7722755326014116E-3</c:v>
                </c:pt>
                <c:pt idx="1166">
                  <c:v>-6.7175779518238192E-3</c:v>
                </c:pt>
                <c:pt idx="1167">
                  <c:v>-1.4211977149042716E-2</c:v>
                </c:pt>
                <c:pt idx="1168">
                  <c:v>2.8959735230743022E-3</c:v>
                </c:pt>
                <c:pt idx="1169">
                  <c:v>-9.6928735303010664E-3</c:v>
                </c:pt>
                <c:pt idx="1170">
                  <c:v>1.0932569231080966E-2</c:v>
                </c:pt>
                <c:pt idx="1171">
                  <c:v>-6.8130491477574268E-3</c:v>
                </c:pt>
                <c:pt idx="1172">
                  <c:v>1.3568555685761173E-2</c:v>
                </c:pt>
                <c:pt idx="1173">
                  <c:v>-1.5828749231749004E-4</c:v>
                </c:pt>
                <c:pt idx="1174">
                  <c:v>-3.8982954524340364E-3</c:v>
                </c:pt>
                <c:pt idx="1175">
                  <c:v>2.3576321589172389E-2</c:v>
                </c:pt>
                <c:pt idx="1176">
                  <c:v>4.6906444115880457E-3</c:v>
                </c:pt>
                <c:pt idx="1177">
                  <c:v>-5.6929113355598414E-3</c:v>
                </c:pt>
                <c:pt idx="1178">
                  <c:v>1.2394760876222896E-2</c:v>
                </c:pt>
                <c:pt idx="1179">
                  <c:v>-1.8677556152135899E-3</c:v>
                </c:pt>
                <c:pt idx="1180">
                  <c:v>-1.2564592881718014E-2</c:v>
                </c:pt>
                <c:pt idx="1181">
                  <c:v>-6.5989051836474692E-3</c:v>
                </c:pt>
                <c:pt idx="1182">
                  <c:v>2.7682234244501636E-3</c:v>
                </c:pt>
                <c:pt idx="1183">
                  <c:v>1.5896876471248319E-2</c:v>
                </c:pt>
                <c:pt idx="1184">
                  <c:v>-1.0216594762227419E-2</c:v>
                </c:pt>
                <c:pt idx="1185">
                  <c:v>-1.2703567695519061E-2</c:v>
                </c:pt>
                <c:pt idx="1186">
                  <c:v>-1.6740053899466527E-2</c:v>
                </c:pt>
                <c:pt idx="1187">
                  <c:v>6.5815701829538163E-3</c:v>
                </c:pt>
                <c:pt idx="1188">
                  <c:v>-1.809898391805597E-3</c:v>
                </c:pt>
                <c:pt idx="1189">
                  <c:v>-6.0370720870105523E-4</c:v>
                </c:pt>
                <c:pt idx="1190">
                  <c:v>-1.5260644972411421E-3</c:v>
                </c:pt>
                <c:pt idx="1191">
                  <c:v>3.2730787609713805E-3</c:v>
                </c:pt>
                <c:pt idx="1192">
                  <c:v>1.3127219221911363E-2</c:v>
                </c:pt>
                <c:pt idx="1193">
                  <c:v>3.1515630491222449E-5</c:v>
                </c:pt>
                <c:pt idx="1194">
                  <c:v>-5.8082576236655479E-3</c:v>
                </c:pt>
                <c:pt idx="1195">
                  <c:v>-1.6357937545924201E-2</c:v>
                </c:pt>
                <c:pt idx="1196">
                  <c:v>-2.3317362797163593E-2</c:v>
                </c:pt>
                <c:pt idx="1197">
                  <c:v>-4.1752029410932921E-3</c:v>
                </c:pt>
                <c:pt idx="1198">
                  <c:v>5.3709430166853922E-3</c:v>
                </c:pt>
                <c:pt idx="1199">
                  <c:v>-9.45849111047249E-3</c:v>
                </c:pt>
                <c:pt idx="1200">
                  <c:v>-2.2423891076133787E-3</c:v>
                </c:pt>
                <c:pt idx="1201">
                  <c:v>-6.2545466334694433E-3</c:v>
                </c:pt>
                <c:pt idx="1202">
                  <c:v>9.7895900411699801E-5</c:v>
                </c:pt>
                <c:pt idx="1203">
                  <c:v>9.9897535141277947E-3</c:v>
                </c:pt>
                <c:pt idx="1204">
                  <c:v>3.4686830751136351E-3</c:v>
                </c:pt>
                <c:pt idx="1205">
                  <c:v>-1.5940121208159703E-2</c:v>
                </c:pt>
                <c:pt idx="1206">
                  <c:v>2.4018363383480398E-2</c:v>
                </c:pt>
                <c:pt idx="1207">
                  <c:v>-2.9024867861446466E-2</c:v>
                </c:pt>
                <c:pt idx="1208">
                  <c:v>-2.0655872870273513E-3</c:v>
                </c:pt>
                <c:pt idx="1209">
                  <c:v>2.847710332727137E-2</c:v>
                </c:pt>
                <c:pt idx="1210">
                  <c:v>-1.744361049191156E-3</c:v>
                </c:pt>
                <c:pt idx="1211">
                  <c:v>-7.5137327970339002E-3</c:v>
                </c:pt>
                <c:pt idx="1212">
                  <c:v>-1.669472698795146E-2</c:v>
                </c:pt>
                <c:pt idx="1213">
                  <c:v>2.9919740250270017E-2</c:v>
                </c:pt>
                <c:pt idx="1214">
                  <c:v>7.2659264040030834E-3</c:v>
                </c:pt>
                <c:pt idx="1215">
                  <c:v>-7.5881113837532313E-3</c:v>
                </c:pt>
                <c:pt idx="1216">
                  <c:v>1.5208022611586268E-2</c:v>
                </c:pt>
                <c:pt idx="1217">
                  <c:v>7.2693878333374958E-3</c:v>
                </c:pt>
                <c:pt idx="1218">
                  <c:v>1.8127339862365273E-3</c:v>
                </c:pt>
                <c:pt idx="1219">
                  <c:v>4.2225724378172338E-3</c:v>
                </c:pt>
                <c:pt idx="1220">
                  <c:v>-5.3990498978663598E-3</c:v>
                </c:pt>
                <c:pt idx="1221">
                  <c:v>4.0984185559182831E-3</c:v>
                </c:pt>
                <c:pt idx="1222">
                  <c:v>1.3562384060819844E-2</c:v>
                </c:pt>
                <c:pt idx="1223">
                  <c:v>5.7541676183824634E-3</c:v>
                </c:pt>
                <c:pt idx="1224">
                  <c:v>-6.2796934375650365E-4</c:v>
                </c:pt>
                <c:pt idx="1225">
                  <c:v>-5.9767451576357199E-3</c:v>
                </c:pt>
                <c:pt idx="1226">
                  <c:v>6.3017363246081553E-5</c:v>
                </c:pt>
                <c:pt idx="1227">
                  <c:v>1.3309736221629216E-2</c:v>
                </c:pt>
                <c:pt idx="1228">
                  <c:v>1.0974745966578612E-2</c:v>
                </c:pt>
                <c:pt idx="1229">
                  <c:v>7.630018960974377E-3</c:v>
                </c:pt>
                <c:pt idx="1230">
                  <c:v>8.2754520220957601E-3</c:v>
                </c:pt>
                <c:pt idx="1231">
                  <c:v>6.7033621820538312E-3</c:v>
                </c:pt>
                <c:pt idx="1232">
                  <c:v>3.7711010262994863E-3</c:v>
                </c:pt>
                <c:pt idx="1233">
                  <c:v>-1.263226550855426E-2</c:v>
                </c:pt>
                <c:pt idx="1234">
                  <c:v>-8.9471085185583018E-4</c:v>
                </c:pt>
                <c:pt idx="1235">
                  <c:v>-1.3257078299459091E-2</c:v>
                </c:pt>
                <c:pt idx="1236">
                  <c:v>1.7510665880750041E-2</c:v>
                </c:pt>
                <c:pt idx="1237">
                  <c:v>-1.8789600360120911E-3</c:v>
                </c:pt>
                <c:pt idx="1238">
                  <c:v>-3.300662322996497E-3</c:v>
                </c:pt>
                <c:pt idx="1239">
                  <c:v>3.3960182893782065E-4</c:v>
                </c:pt>
                <c:pt idx="1240">
                  <c:v>-8.6645687415845499E-3</c:v>
                </c:pt>
                <c:pt idx="1241">
                  <c:v>-6.1525554913866879E-3</c:v>
                </c:pt>
                <c:pt idx="1242">
                  <c:v>2.3640935720154244E-3</c:v>
                </c:pt>
                <c:pt idx="1243">
                  <c:v>1.0566086958234873E-3</c:v>
                </c:pt>
                <c:pt idx="1244">
                  <c:v>1.0099412927232558E-2</c:v>
                </c:pt>
                <c:pt idx="1245">
                  <c:v>9.2130225074086112E-3</c:v>
                </c:pt>
                <c:pt idx="1246">
                  <c:v>-1.1375001305202572E-3</c:v>
                </c:pt>
                <c:pt idx="1247">
                  <c:v>-5.4515980616339464E-3</c:v>
                </c:pt>
                <c:pt idx="1248">
                  <c:v>-5.9943716560972027E-3</c:v>
                </c:pt>
                <c:pt idx="1249">
                  <c:v>-2.9427415453628209E-3</c:v>
                </c:pt>
                <c:pt idx="1250">
                  <c:v>2.5403367900501796E-3</c:v>
                </c:pt>
                <c:pt idx="1251">
                  <c:v>7.2294522863397478E-3</c:v>
                </c:pt>
                <c:pt idx="1252">
                  <c:v>1.8498638337315797E-4</c:v>
                </c:pt>
                <c:pt idx="1253">
                  <c:v>-1.6725975688874906E-2</c:v>
                </c:pt>
                <c:pt idx="1254">
                  <c:v>6.5338989861525164E-4</c:v>
                </c:pt>
                <c:pt idx="1255">
                  <c:v>-4.3916382660697121E-3</c:v>
                </c:pt>
                <c:pt idx="1256">
                  <c:v>-8.7844620140395211E-3</c:v>
                </c:pt>
                <c:pt idx="1257">
                  <c:v>2.8755346470558444E-2</c:v>
                </c:pt>
                <c:pt idx="1258">
                  <c:v>4.435159022561975E-3</c:v>
                </c:pt>
                <c:pt idx="1259">
                  <c:v>2.1531759892943019E-4</c:v>
                </c:pt>
                <c:pt idx="1260">
                  <c:v>1.305500185465976E-2</c:v>
                </c:pt>
                <c:pt idx="1261">
                  <c:v>5.0918855652895617E-3</c:v>
                </c:pt>
                <c:pt idx="1262">
                  <c:v>-1.7972719654098354E-3</c:v>
                </c:pt>
                <c:pt idx="1263">
                  <c:v>6.8746841715042577E-3</c:v>
                </c:pt>
                <c:pt idx="1264">
                  <c:v>-1.2521951369240038E-2</c:v>
                </c:pt>
                <c:pt idx="1265">
                  <c:v>1.1308826269436486E-3</c:v>
                </c:pt>
                <c:pt idx="1266">
                  <c:v>-8.6372800836416169E-3</c:v>
                </c:pt>
                <c:pt idx="1267">
                  <c:v>-7.5997405903066202E-3</c:v>
                </c:pt>
                <c:pt idx="1268">
                  <c:v>9.7783119052644758E-3</c:v>
                </c:pt>
                <c:pt idx="1269">
                  <c:v>-3.4054500067553367E-2</c:v>
                </c:pt>
                <c:pt idx="1270">
                  <c:v>3.2164317658266795E-3</c:v>
                </c:pt>
                <c:pt idx="1271">
                  <c:v>-6.239988048008745E-5</c:v>
                </c:pt>
                <c:pt idx="1272">
                  <c:v>1.2479758124229922E-4</c:v>
                </c:pt>
                <c:pt idx="1273">
                  <c:v>1.0917176187782211E-2</c:v>
                </c:pt>
                <c:pt idx="1274">
                  <c:v>1.4606999274192099E-2</c:v>
                </c:pt>
                <c:pt idx="1275">
                  <c:v>2.6737425401892807E-3</c:v>
                </c:pt>
                <c:pt idx="1276">
                  <c:v>-8.9280829708471218E-3</c:v>
                </c:pt>
                <c:pt idx="1277">
                  <c:v>5.669886814930615E-3</c:v>
                </c:pt>
                <c:pt idx="1278">
                  <c:v>-1.6877581731433031E-2</c:v>
                </c:pt>
                <c:pt idx="1279">
                  <c:v>-9.060764978494288E-3</c:v>
                </c:pt>
                <c:pt idx="1280">
                  <c:v>9.6742628575480097E-4</c:v>
                </c:pt>
                <c:pt idx="1281">
                  <c:v>-1.1863673605672554E-2</c:v>
                </c:pt>
                <c:pt idx="1282">
                  <c:v>1.9460018140509346E-2</c:v>
                </c:pt>
                <c:pt idx="1283">
                  <c:v>-2.4854894251931744E-4</c:v>
                </c:pt>
                <c:pt idx="1284">
                  <c:v>5.3981508141962243E-3</c:v>
                </c:pt>
                <c:pt idx="1285">
                  <c:v>-5.5535114671535143E-3</c:v>
                </c:pt>
                <c:pt idx="1286">
                  <c:v>1.6701359568252739E-2</c:v>
                </c:pt>
                <c:pt idx="1287">
                  <c:v>6.6370647541593702E-3</c:v>
                </c:pt>
                <c:pt idx="1288">
                  <c:v>1.0306048740870764E-2</c:v>
                </c:pt>
                <c:pt idx="1289">
                  <c:v>-2.2884924660825953E-3</c:v>
                </c:pt>
                <c:pt idx="1290">
                  <c:v>-6.5153513388581715E-3</c:v>
                </c:pt>
                <c:pt idx="1291">
                  <c:v>8.834337239989349E-3</c:v>
                </c:pt>
                <c:pt idx="1292">
                  <c:v>-7.9765012747025927E-3</c:v>
                </c:pt>
                <c:pt idx="1293">
                  <c:v>1.7144370347822486E-3</c:v>
                </c:pt>
                <c:pt idx="1294">
                  <c:v>7.3290066538835566E-3</c:v>
                </c:pt>
                <c:pt idx="1295">
                  <c:v>-1.6317459501030775E-2</c:v>
                </c:pt>
                <c:pt idx="1296">
                  <c:v>1.3572604665992043E-2</c:v>
                </c:pt>
                <c:pt idx="1297">
                  <c:v>-3.8193090846656329E-3</c:v>
                </c:pt>
                <c:pt idx="1298">
                  <c:v>-2.4471404632919156E-4</c:v>
                </c:pt>
                <c:pt idx="1299">
                  <c:v>-9.3548150241820997E-3</c:v>
                </c:pt>
                <c:pt idx="1300">
                  <c:v>-6.1514547791344471E-4</c:v>
                </c:pt>
                <c:pt idx="1301">
                  <c:v>4.8538854236936137E-3</c:v>
                </c:pt>
                <c:pt idx="1302">
                  <c:v>-8.0868792429964493E-3</c:v>
                </c:pt>
                <c:pt idx="1303">
                  <c:v>1.4120459184338482E-2</c:v>
                </c:pt>
                <c:pt idx="1304">
                  <c:v>1.9252276105259911E-3</c:v>
                </c:pt>
                <c:pt idx="1305">
                  <c:v>1.4721837315362888E-2</c:v>
                </c:pt>
                <c:pt idx="1306">
                  <c:v>6.1990952335004229E-3</c:v>
                </c:pt>
                <c:pt idx="1307">
                  <c:v>2.9257492682541446E-3</c:v>
                </c:pt>
                <c:pt idx="1308">
                  <c:v>2.3491932894229425E-3</c:v>
                </c:pt>
                <c:pt idx="1309">
                  <c:v>-2.4080076583930714E-4</c:v>
                </c:pt>
                <c:pt idx="1310">
                  <c:v>-7.5716578612599937E-3</c:v>
                </c:pt>
                <c:pt idx="1311">
                  <c:v>1.1720928277945745E-2</c:v>
                </c:pt>
                <c:pt idx="1312">
                  <c:v>-6.8906662753519645E-3</c:v>
                </c:pt>
                <c:pt idx="1313">
                  <c:v>8.4395460861866898E-4</c:v>
                </c:pt>
                <c:pt idx="1314">
                  <c:v>-1.8994589020821183E-3</c:v>
                </c:pt>
                <c:pt idx="1315">
                  <c:v>-1.4630011428837932E-2</c:v>
                </c:pt>
                <c:pt idx="1316">
                  <c:v>1.0885483455086874E-2</c:v>
                </c:pt>
                <c:pt idx="1317">
                  <c:v>-1.9659976686766793E-3</c:v>
                </c:pt>
                <c:pt idx="1318">
                  <c:v>-7.6121512259315167E-3</c:v>
                </c:pt>
                <c:pt idx="1319">
                  <c:v>4.9470404318349348E-3</c:v>
                </c:pt>
                <c:pt idx="1320">
                  <c:v>1.0576411092299721E-2</c:v>
                </c:pt>
                <c:pt idx="1321">
                  <c:v>5.625262740280512E-3</c:v>
                </c:pt>
                <c:pt idx="1322">
                  <c:v>-5.5348779244817322E-3</c:v>
                </c:pt>
                <c:pt idx="1323">
                  <c:v>-1.8777404739186911E-2</c:v>
                </c:pt>
                <c:pt idx="1324">
                  <c:v>2.9508116844599456E-3</c:v>
                </c:pt>
                <c:pt idx="1325">
                  <c:v>-1.2475273037026875E-2</c:v>
                </c:pt>
                <c:pt idx="1326">
                  <c:v>1.1627501657367778E-3</c:v>
                </c:pt>
                <c:pt idx="1327">
                  <c:v>1.6510282846062838E-3</c:v>
                </c:pt>
                <c:pt idx="1328">
                  <c:v>-6.2759087765754664E-3</c:v>
                </c:pt>
                <c:pt idx="1329">
                  <c:v>2.9563333185404134E-2</c:v>
                </c:pt>
                <c:pt idx="1330">
                  <c:v>4.8256919305721347E-4</c:v>
                </c:pt>
                <c:pt idx="1331">
                  <c:v>3.163629456225699E-3</c:v>
                </c:pt>
                <c:pt idx="1332">
                  <c:v>-7.8285313996194863E-4</c:v>
                </c:pt>
                <c:pt idx="1333">
                  <c:v>-3.0745105324699721E-3</c:v>
                </c:pt>
                <c:pt idx="1334">
                  <c:v>-5.6201198832084307E-3</c:v>
                </c:pt>
                <c:pt idx="1335">
                  <c:v>7.7005147864565452E-3</c:v>
                </c:pt>
                <c:pt idx="1336">
                  <c:v>1.0186023622534846E-2</c:v>
                </c:pt>
                <c:pt idx="1337">
                  <c:v>-8.9907902964381746E-4</c:v>
                </c:pt>
                <c:pt idx="1338">
                  <c:v>-7.2992662772066079E-3</c:v>
                </c:pt>
                <c:pt idx="1339">
                  <c:v>1.0922786771106497E-2</c:v>
                </c:pt>
                <c:pt idx="1340">
                  <c:v>-8.3360959329788157E-3</c:v>
                </c:pt>
                <c:pt idx="1341">
                  <c:v>7.0193024165572018E-3</c:v>
                </c:pt>
                <c:pt idx="1342">
                  <c:v>1.8999147745833261E-2</c:v>
                </c:pt>
                <c:pt idx="1343">
                  <c:v>-3.8511998688103811E-4</c:v>
                </c:pt>
                <c:pt idx="1344">
                  <c:v>2.6940978851298213E-3</c:v>
                </c:pt>
                <c:pt idx="1345">
                  <c:v>-5.4516113441181987E-3</c:v>
                </c:pt>
                <c:pt idx="1346">
                  <c:v>-2.1673979775278206E-2</c:v>
                </c:pt>
                <c:pt idx="1347">
                  <c:v>-1.8173699331440581E-2</c:v>
                </c:pt>
                <c:pt idx="1348">
                  <c:v>7.3279454393351774E-3</c:v>
                </c:pt>
                <c:pt idx="1349">
                  <c:v>-1.1184434626393333E-3</c:v>
                </c:pt>
                <c:pt idx="1350">
                  <c:v>-3.1173329936358841E-2</c:v>
                </c:pt>
                <c:pt idx="1351">
                  <c:v>-1.0090231242160864E-2</c:v>
                </c:pt>
                <c:pt idx="1352">
                  <c:v>5.0059542665719702E-3</c:v>
                </c:pt>
                <c:pt idx="1353">
                  <c:v>-3.7686112472738189E-3</c:v>
                </c:pt>
                <c:pt idx="1354">
                  <c:v>-6.0711870013625017E-3</c:v>
                </c:pt>
                <c:pt idx="1355">
                  <c:v>5.5144887055511875E-3</c:v>
                </c:pt>
                <c:pt idx="1356">
                  <c:v>1.7483817916986815E-2</c:v>
                </c:pt>
                <c:pt idx="1357">
                  <c:v>1.0049350103240514E-2</c:v>
                </c:pt>
                <c:pt idx="1358">
                  <c:v>-2.8368540902912787E-2</c:v>
                </c:pt>
                <c:pt idx="1359">
                  <c:v>1.2305359928522145E-2</c:v>
                </c:pt>
                <c:pt idx="1360">
                  <c:v>1.8498270629346506E-2</c:v>
                </c:pt>
                <c:pt idx="1361">
                  <c:v>3.6160655244057401E-3</c:v>
                </c:pt>
                <c:pt idx="1362">
                  <c:v>-3.027760791246778E-2</c:v>
                </c:pt>
                <c:pt idx="1363">
                  <c:v>-3.3966053330487079E-4</c:v>
                </c:pt>
                <c:pt idx="1364">
                  <c:v>-1.0685901171006755E-2</c:v>
                </c:pt>
                <c:pt idx="1365">
                  <c:v>2.9488779593185828E-3</c:v>
                </c:pt>
                <c:pt idx="1366">
                  <c:v>-9.9213544433236246E-3</c:v>
                </c:pt>
                <c:pt idx="1367">
                  <c:v>-1.8118214557344695E-2</c:v>
                </c:pt>
                <c:pt idx="1368">
                  <c:v>-1.9864241910301849E-2</c:v>
                </c:pt>
                <c:pt idx="1369">
                  <c:v>1.0292353446072558E-2</c:v>
                </c:pt>
                <c:pt idx="1370">
                  <c:v>3.2113311875515818E-2</c:v>
                </c:pt>
                <c:pt idx="1371">
                  <c:v>-4.3920211702299468E-3</c:v>
                </c:pt>
                <c:pt idx="1372">
                  <c:v>-1.3241230631231409E-2</c:v>
                </c:pt>
                <c:pt idx="1373">
                  <c:v>5.9686988270125192E-4</c:v>
                </c:pt>
                <c:pt idx="1374">
                  <c:v>1.5604710444315523E-2</c:v>
                </c:pt>
                <c:pt idx="1375">
                  <c:v>-9.0209773219998863E-3</c:v>
                </c:pt>
                <c:pt idx="1376">
                  <c:v>-4.2296132869766249E-3</c:v>
                </c:pt>
                <c:pt idx="1377">
                  <c:v>8.8238308332987975E-3</c:v>
                </c:pt>
                <c:pt idx="1378">
                  <c:v>-1.3975537371762516E-2</c:v>
                </c:pt>
                <c:pt idx="1379">
                  <c:v>9.5690703917920613E-3</c:v>
                </c:pt>
                <c:pt idx="1380">
                  <c:v>3.507381008182979E-2</c:v>
                </c:pt>
                <c:pt idx="1381">
                  <c:v>-8.118396550452614E-3</c:v>
                </c:pt>
                <c:pt idx="1382">
                  <c:v>1.5894604784683707E-2</c:v>
                </c:pt>
                <c:pt idx="1383">
                  <c:v>-9.0346022125762006E-3</c:v>
                </c:pt>
                <c:pt idx="1384">
                  <c:v>7.2619126950963543E-3</c:v>
                </c:pt>
                <c:pt idx="1385">
                  <c:v>-1.085782156458572E-2</c:v>
                </c:pt>
                <c:pt idx="1386">
                  <c:v>3.012449948731163E-3</c:v>
                </c:pt>
                <c:pt idx="1387">
                  <c:v>6.3769866762955936E-3</c:v>
                </c:pt>
                <c:pt idx="1388">
                  <c:v>-2.0685146362140347E-2</c:v>
                </c:pt>
                <c:pt idx="1389">
                  <c:v>-2.1428762398181596E-2</c:v>
                </c:pt>
                <c:pt idx="1390">
                  <c:v>-8.6691938969102149E-3</c:v>
                </c:pt>
                <c:pt idx="1391">
                  <c:v>-2.2054134852008381E-3</c:v>
                </c:pt>
                <c:pt idx="1392">
                  <c:v>5.4455790054844591E-3</c:v>
                </c:pt>
                <c:pt idx="1393">
                  <c:v>3.3039159592413783E-2</c:v>
                </c:pt>
                <c:pt idx="1394">
                  <c:v>-1.2353134447810782E-2</c:v>
                </c:pt>
                <c:pt idx="1395">
                  <c:v>-7.6902116050235215E-3</c:v>
                </c:pt>
                <c:pt idx="1396">
                  <c:v>2.8354407695961221E-2</c:v>
                </c:pt>
                <c:pt idx="1397">
                  <c:v>8.1197237037352842E-3</c:v>
                </c:pt>
                <c:pt idx="1398">
                  <c:v>5.8075330786500252E-4</c:v>
                </c:pt>
                <c:pt idx="1399">
                  <c:v>-2.9056565106709885E-3</c:v>
                </c:pt>
                <c:pt idx="1400">
                  <c:v>2.0241033931241131E-2</c:v>
                </c:pt>
                <c:pt idx="1401">
                  <c:v>-4.4242879089290074E-3</c:v>
                </c:pt>
                <c:pt idx="1402">
                  <c:v>-7.3576299820158116E-3</c:v>
                </c:pt>
                <c:pt idx="1403">
                  <c:v>9.7226539031748348E-3</c:v>
                </c:pt>
                <c:pt idx="1404">
                  <c:v>9.0899955665216435E-5</c:v>
                </c:pt>
                <c:pt idx="1405">
                  <c:v>-1.5156035003789509E-3</c:v>
                </c:pt>
                <c:pt idx="1406">
                  <c:v>-3.7338664753331055E-3</c:v>
                </c:pt>
                <c:pt idx="1407">
                  <c:v>-5.143034178431441E-3</c:v>
                </c:pt>
                <c:pt idx="1408">
                  <c:v>-5.0356322707657232E-3</c:v>
                </c:pt>
                <c:pt idx="1409">
                  <c:v>7.8067982370660181E-3</c:v>
                </c:pt>
                <c:pt idx="1410">
                  <c:v>-4.3871250338501089E-3</c:v>
                </c:pt>
                <c:pt idx="1411">
                  <c:v>3.534916379165164E-3</c:v>
                </c:pt>
                <c:pt idx="1412">
                  <c:v>2.037172327579571E-2</c:v>
                </c:pt>
                <c:pt idx="1413">
                  <c:v>1.1251266559526895E-2</c:v>
                </c:pt>
                <c:pt idx="1414">
                  <c:v>2.6001969793017546E-3</c:v>
                </c:pt>
                <c:pt idx="1415">
                  <c:v>1.0095847524168377E-2</c:v>
                </c:pt>
                <c:pt idx="1416">
                  <c:v>-4.6685652537954564E-3</c:v>
                </c:pt>
                <c:pt idx="1417">
                  <c:v>9.8230409138939088E-4</c:v>
                </c:pt>
                <c:pt idx="1418">
                  <c:v>-5.4242940232677546E-3</c:v>
                </c:pt>
                <c:pt idx="1419">
                  <c:v>3.876175771766474E-3</c:v>
                </c:pt>
                <c:pt idx="1420">
                  <c:v>-9.831560250976889E-4</c:v>
                </c:pt>
                <c:pt idx="1421">
                  <c:v>8.0874837040910193E-3</c:v>
                </c:pt>
                <c:pt idx="1422">
                  <c:v>2.9049231034772717E-3</c:v>
                </c:pt>
                <c:pt idx="1423">
                  <c:v>7.9950659552172239E-4</c:v>
                </c:pt>
                <c:pt idx="1424">
                  <c:v>-4.0011162161547311E-3</c:v>
                </c:pt>
                <c:pt idx="1425">
                  <c:v>1.0531808775016189E-2</c:v>
                </c:pt>
                <c:pt idx="1426">
                  <c:v>1.3858068352238936E-3</c:v>
                </c:pt>
                <c:pt idx="1427">
                  <c:v>-1.4382017400790719E-2</c:v>
                </c:pt>
                <c:pt idx="1428">
                  <c:v>-8.0403294565651161E-3</c:v>
                </c:pt>
                <c:pt idx="1429">
                  <c:v>5.7510330414984878E-3</c:v>
                </c:pt>
                <c:pt idx="1430">
                  <c:v>9.8148631556612396E-4</c:v>
                </c:pt>
                <c:pt idx="1431">
                  <c:v>1.6131880059746449E-2</c:v>
                </c:pt>
                <c:pt idx="1432">
                  <c:v>5.6486321795357593E-3</c:v>
                </c:pt>
                <c:pt idx="1433">
                  <c:v>-1.028368184655872E-3</c:v>
                </c:pt>
                <c:pt idx="1434">
                  <c:v>3.0833301600246533E-3</c:v>
                </c:pt>
                <c:pt idx="1435">
                  <c:v>3.9272023021684208E-3</c:v>
                </c:pt>
                <c:pt idx="1436">
                  <c:v>-1.9625218951069305E-3</c:v>
                </c:pt>
                <c:pt idx="1437">
                  <c:v>1.1218764240531066E-2</c:v>
                </c:pt>
                <c:pt idx="1438">
                  <c:v>-9.0513270913306527E-3</c:v>
                </c:pt>
                <c:pt idx="1439">
                  <c:v>-2.5191613912896311E-3</c:v>
                </c:pt>
                <c:pt idx="1440">
                  <c:v>1.5120084923271462E-2</c:v>
                </c:pt>
                <c:pt idx="1441">
                  <c:v>1.522374505394411E-2</c:v>
                </c:pt>
                <c:pt idx="1442">
                  <c:v>1.5267807674437803E-3</c:v>
                </c:pt>
                <c:pt idx="1443">
                  <c:v>3.4233079626468672E-3</c:v>
                </c:pt>
                <c:pt idx="1444">
                  <c:v>-4.3449817557825385E-3</c:v>
                </c:pt>
                <c:pt idx="1445">
                  <c:v>-2.2774204686258001E-3</c:v>
                </c:pt>
                <c:pt idx="1446">
                  <c:v>6.3349816412555356E-3</c:v>
                </c:pt>
                <c:pt idx="1447">
                  <c:v>1.9695886475709683E-2</c:v>
                </c:pt>
                <c:pt idx="1448">
                  <c:v>7.390055898614129E-4</c:v>
                </c:pt>
                <c:pt idx="1449">
                  <c:v>-2.9863232693303973E-3</c:v>
                </c:pt>
                <c:pt idx="1450">
                  <c:v>-3.1314201953125799E-4</c:v>
                </c:pt>
                <c:pt idx="1451">
                  <c:v>3.6404417019007171E-3</c:v>
                </c:pt>
                <c:pt idx="1452">
                  <c:v>-4.5517125573221158E-3</c:v>
                </c:pt>
                <c:pt idx="1453">
                  <c:v>1.517455945412388E-2</c:v>
                </c:pt>
                <c:pt idx="1454">
                  <c:v>3.2450563872325989E-3</c:v>
                </c:pt>
                <c:pt idx="1455">
                  <c:v>2.7325587032312462E-3</c:v>
                </c:pt>
                <c:pt idx="1456">
                  <c:v>-5.0458217338408187E-3</c:v>
                </c:pt>
                <c:pt idx="1457">
                  <c:v>4.2574709708587339E-3</c:v>
                </c:pt>
                <c:pt idx="1458">
                  <c:v>-8.4486792784756629E-5</c:v>
                </c:pt>
                <c:pt idx="1459">
                  <c:v>4.8936405427430756E-3</c:v>
                </c:pt>
                <c:pt idx="1460">
                  <c:v>1.0975875872067446E-2</c:v>
                </c:pt>
                <c:pt idx="1461">
                  <c:v>-2.79160183474905E-4</c:v>
                </c:pt>
                <c:pt idx="1462">
                  <c:v>7.5498547061088623E-3</c:v>
                </c:pt>
                <c:pt idx="1463">
                  <c:v>7.9886398462219437E-3</c:v>
                </c:pt>
                <c:pt idx="1464">
                  <c:v>-1.3473741538928276E-2</c:v>
                </c:pt>
                <c:pt idx="1465">
                  <c:v>-8.0887560695406277E-4</c:v>
                </c:pt>
                <c:pt idx="1466">
                  <c:v>8.088756069542318E-4</c:v>
                </c:pt>
                <c:pt idx="1467">
                  <c:v>-1.0235526100045963E-2</c:v>
                </c:pt>
                <c:pt idx="1468">
                  <c:v>-4.7684894928558838E-4</c:v>
                </c:pt>
                <c:pt idx="1469">
                  <c:v>-3.4820482339576152E-3</c:v>
                </c:pt>
                <c:pt idx="1470">
                  <c:v>2.0179863015320966E-2</c:v>
                </c:pt>
                <c:pt idx="1471">
                  <c:v>4.0808567876241672E-3</c:v>
                </c:pt>
                <c:pt idx="1472">
                  <c:v>3.2413789030011049E-3</c:v>
                </c:pt>
                <c:pt idx="1473">
                  <c:v>-7.3500285720491179E-3</c:v>
                </c:pt>
                <c:pt idx="1474">
                  <c:v>1.6945749174328154E-3</c:v>
                </c:pt>
                <c:pt idx="1475">
                  <c:v>3.7722912196503293E-3</c:v>
                </c:pt>
                <c:pt idx="1476">
                  <c:v>1.0663461073606925E-2</c:v>
                </c:pt>
                <c:pt idx="1477">
                  <c:v>1.9269880043323237E-3</c:v>
                </c:pt>
                <c:pt idx="1478">
                  <c:v>5.0004618129688063E-3</c:v>
                </c:pt>
                <c:pt idx="1479">
                  <c:v>4.2202539838377684E-3</c:v>
                </c:pt>
                <c:pt idx="1480">
                  <c:v>-1.5882760830286441E-3</c:v>
                </c:pt>
                <c:pt idx="1481">
                  <c:v>1.7524999323437836E-3</c:v>
                </c:pt>
                <c:pt idx="1482">
                  <c:v>2.3522175739861609E-3</c:v>
                </c:pt>
                <c:pt idx="1483">
                  <c:v>-8.0541400531104809E-3</c:v>
                </c:pt>
                <c:pt idx="1484">
                  <c:v>-2.2407491297963392E-2</c:v>
                </c:pt>
                <c:pt idx="1485">
                  <c:v>6.7988973355354466E-3</c:v>
                </c:pt>
                <c:pt idx="1486">
                  <c:v>1.4345130417699234E-2</c:v>
                </c:pt>
                <c:pt idx="1487">
                  <c:v>-1.3193502255857868E-3</c:v>
                </c:pt>
                <c:pt idx="1488">
                  <c:v>-3.6056933954164618E-3</c:v>
                </c:pt>
                <c:pt idx="1489">
                  <c:v>1.0658382602406967E-2</c:v>
                </c:pt>
                <c:pt idx="1490">
                  <c:v>5.0596569460283174E-3</c:v>
                </c:pt>
                <c:pt idx="1491">
                  <c:v>-3.8002407298321165E-3</c:v>
                </c:pt>
                <c:pt idx="1492">
                  <c:v>-5.8940405742144222E-3</c:v>
                </c:pt>
                <c:pt idx="1493">
                  <c:v>4.6620124153065826E-3</c:v>
                </c:pt>
                <c:pt idx="1494">
                  <c:v>5.3872740084874591E-3</c:v>
                </c:pt>
                <c:pt idx="1495">
                  <c:v>8.1914239972040749E-5</c:v>
                </c:pt>
                <c:pt idx="1496">
                  <c:v>3.355253713376661E-3</c:v>
                </c:pt>
                <c:pt idx="1497">
                  <c:v>1.6979350589099811E-2</c:v>
                </c:pt>
                <c:pt idx="1498">
                  <c:v>3.7753161646650584E-3</c:v>
                </c:pt>
                <c:pt idx="1499">
                  <c:v>-1.9136274308722441E-3</c:v>
                </c:pt>
                <c:pt idx="1500">
                  <c:v>3.7982975554667767E-3</c:v>
                </c:pt>
                <c:pt idx="1501">
                  <c:v>-3.6095389412581819E-3</c:v>
                </c:pt>
                <c:pt idx="1502">
                  <c:v>-6.6455128351071181E-3</c:v>
                </c:pt>
                <c:pt idx="1503">
                  <c:v>-1.0314265908761625E-2</c:v>
                </c:pt>
                <c:pt idx="1504">
                  <c:v>9.1501091572062793E-3</c:v>
                </c:pt>
                <c:pt idx="1505">
                  <c:v>1.3059944071347564E-2</c:v>
                </c:pt>
                <c:pt idx="1506">
                  <c:v>-2.0982583608370642E-3</c:v>
                </c:pt>
                <c:pt idx="1507">
                  <c:v>-8.7152731718406519E-3</c:v>
                </c:pt>
                <c:pt idx="1508">
                  <c:v>-3.2460789277817341E-4</c:v>
                </c:pt>
                <c:pt idx="1509">
                  <c:v>1.9197392680239632E-3</c:v>
                </c:pt>
                <c:pt idx="1510">
                  <c:v>-9.4835499574262138E-3</c:v>
                </c:pt>
                <c:pt idx="1511">
                  <c:v>4.4770900957002598E-3</c:v>
                </c:pt>
                <c:pt idx="1512">
                  <c:v>-3.4178556633513275E-3</c:v>
                </c:pt>
                <c:pt idx="1513">
                  <c:v>1.2485466412054478E-3</c:v>
                </c:pt>
                <c:pt idx="1514">
                  <c:v>8.9044717862364203E-3</c:v>
                </c:pt>
                <c:pt idx="1515">
                  <c:v>1.0847159352120979E-2</c:v>
                </c:pt>
                <c:pt idx="1516">
                  <c:v>9.6577980008053432E-4</c:v>
                </c:pt>
                <c:pt idx="1517">
                  <c:v>-2.2274453553084864E-3</c:v>
                </c:pt>
                <c:pt idx="1518">
                  <c:v>-3.117717090882109E-3</c:v>
                </c:pt>
                <c:pt idx="1519">
                  <c:v>3.6010134489675803E-3</c:v>
                </c:pt>
                <c:pt idx="1520">
                  <c:v>-7.9911592612588647E-3</c:v>
                </c:pt>
                <c:pt idx="1521">
                  <c:v>4.6053355702178073E-3</c:v>
                </c:pt>
                <c:pt idx="1522">
                  <c:v>1.5585917865983357E-2</c:v>
                </c:pt>
                <c:pt idx="1523">
                  <c:v>-2.3079005514973432E-2</c:v>
                </c:pt>
                <c:pt idx="1524">
                  <c:v>-2.6760096654044928E-3</c:v>
                </c:pt>
                <c:pt idx="1525">
                  <c:v>-2.165364524131417E-3</c:v>
                </c:pt>
                <c:pt idx="1526">
                  <c:v>8.7535607482224203E-3</c:v>
                </c:pt>
                <c:pt idx="1527">
                  <c:v>1.0721239509914968E-2</c:v>
                </c:pt>
                <c:pt idx="1528">
                  <c:v>5.6437224938833677E-3</c:v>
                </c:pt>
                <c:pt idx="1529">
                  <c:v>1.8683928618563764E-3</c:v>
                </c:pt>
                <c:pt idx="1530">
                  <c:v>-1.0140279145725854E-3</c:v>
                </c:pt>
                <c:pt idx="1531">
                  <c:v>-8.0095516470013147E-4</c:v>
                </c:pt>
                <c:pt idx="1532">
                  <c:v>-1.2021065383696361E-3</c:v>
                </c:pt>
                <c:pt idx="1533">
                  <c:v>-3.4773033725518992E-3</c:v>
                </c:pt>
                <c:pt idx="1534">
                  <c:v>-1.0688179143333693E-2</c:v>
                </c:pt>
                <c:pt idx="1535">
                  <c:v>-5.827503711457121E-3</c:v>
                </c:pt>
                <c:pt idx="1536">
                  <c:v>1.292428666679242E-2</c:v>
                </c:pt>
                <c:pt idx="1537">
                  <c:v>1.1739020988392839E-2</c:v>
                </c:pt>
                <c:pt idx="1538">
                  <c:v>-1.2797876357166988E-3</c:v>
                </c:pt>
                <c:pt idx="1539">
                  <c:v>-2.3753684798463342E-3</c:v>
                </c:pt>
                <c:pt idx="1540">
                  <c:v>3.228662107087743E-3</c:v>
                </c:pt>
                <c:pt idx="1541">
                  <c:v>-4.4041694309097327E-3</c:v>
                </c:pt>
                <c:pt idx="1542">
                  <c:v>-3.156321347257191E-3</c:v>
                </c:pt>
                <c:pt idx="1543">
                  <c:v>-8.614593399892026E-3</c:v>
                </c:pt>
                <c:pt idx="1544">
                  <c:v>-1.6956024934381552E-3</c:v>
                </c:pt>
                <c:pt idx="1545">
                  <c:v>-6.4901334056023705E-2</c:v>
                </c:pt>
                <c:pt idx="1546">
                  <c:v>1.1217847329580592E-2</c:v>
                </c:pt>
                <c:pt idx="1547">
                  <c:v>-4.6956845828281342E-3</c:v>
                </c:pt>
                <c:pt idx="1548">
                  <c:v>-1.8935275531218695E-2</c:v>
                </c:pt>
                <c:pt idx="1549">
                  <c:v>-1.3576294082400733E-2</c:v>
                </c:pt>
                <c:pt idx="1550">
                  <c:v>2.6687356416794202E-2</c:v>
                </c:pt>
                <c:pt idx="1551">
                  <c:v>-5.0313342202781778E-3</c:v>
                </c:pt>
                <c:pt idx="1552">
                  <c:v>1.1495331188284453E-2</c:v>
                </c:pt>
                <c:pt idx="1553">
                  <c:v>3.8932143841199939E-4</c:v>
                </c:pt>
                <c:pt idx="1554">
                  <c:v>4.9148313946703725E-3</c:v>
                </c:pt>
                <c:pt idx="1555">
                  <c:v>-3.6473319138878295E-2</c:v>
                </c:pt>
                <c:pt idx="1556">
                  <c:v>1.1228533577074764E-2</c:v>
                </c:pt>
                <c:pt idx="1557">
                  <c:v>4.4661139928162058E-3</c:v>
                </c:pt>
                <c:pt idx="1558">
                  <c:v>-7.8723527478094003E-3</c:v>
                </c:pt>
                <c:pt idx="1559">
                  <c:v>1.891932783465532E-2</c:v>
                </c:pt>
                <c:pt idx="1560">
                  <c:v>1.117303552032437E-2</c:v>
                </c:pt>
                <c:pt idx="1561">
                  <c:v>2.9675558941381474E-2</c:v>
                </c:pt>
                <c:pt idx="1562">
                  <c:v>1.5253702567621186E-3</c:v>
                </c:pt>
                <c:pt idx="1563">
                  <c:v>-2.4506096003481999E-4</c:v>
                </c:pt>
                <c:pt idx="1564">
                  <c:v>2.5578689231404925E-3</c:v>
                </c:pt>
                <c:pt idx="1565">
                  <c:v>-1.0499678604299924E-2</c:v>
                </c:pt>
                <c:pt idx="1566">
                  <c:v>-1.4280071942278875E-2</c:v>
                </c:pt>
                <c:pt idx="1567">
                  <c:v>8.4170897129689313E-3</c:v>
                </c:pt>
                <c:pt idx="1568">
                  <c:v>-2.8562632513944872E-3</c:v>
                </c:pt>
                <c:pt idx="1569">
                  <c:v>2.087718470953319E-3</c:v>
                </c:pt>
                <c:pt idx="1570">
                  <c:v>1.6424076314814882E-2</c:v>
                </c:pt>
                <c:pt idx="1571">
                  <c:v>3.0169466146352415E-3</c:v>
                </c:pt>
                <c:pt idx="1572">
                  <c:v>5.3148103718859939E-3</c:v>
                </c:pt>
                <c:pt idx="1573">
                  <c:v>1.0827149746630773E-3</c:v>
                </c:pt>
                <c:pt idx="1574">
                  <c:v>5.2688580078434459E-3</c:v>
                </c:pt>
                <c:pt idx="1575">
                  <c:v>-1.0689007443970604E-2</c:v>
                </c:pt>
                <c:pt idx="1576">
                  <c:v>1.1498223369978595E-2</c:v>
                </c:pt>
                <c:pt idx="1577">
                  <c:v>7.9915203822361874E-3</c:v>
                </c:pt>
                <c:pt idx="1578">
                  <c:v>1.7685127826920249E-2</c:v>
                </c:pt>
                <c:pt idx="1579">
                  <c:v>4.2216861840990074E-3</c:v>
                </c:pt>
                <c:pt idx="1580">
                  <c:v>1.4315135092710807E-3</c:v>
                </c:pt>
                <c:pt idx="1581">
                  <c:v>-2.9151157572346992E-4</c:v>
                </c:pt>
                <c:pt idx="1582">
                  <c:v>1.8010592298609216E-2</c:v>
                </c:pt>
                <c:pt idx="1583">
                  <c:v>-8.4948257888298375E-3</c:v>
                </c:pt>
                <c:pt idx="1584">
                  <c:v>-1.1339432404498585E-3</c:v>
                </c:pt>
                <c:pt idx="1585">
                  <c:v>1.8918823053306565E-2</c:v>
                </c:pt>
                <c:pt idx="1586">
                  <c:v>-1.8541496027498858E-3</c:v>
                </c:pt>
                <c:pt idx="1587">
                  <c:v>1.9846510075801865E-3</c:v>
                </c:pt>
                <c:pt idx="1588">
                  <c:v>-9.8666458045596154E-3</c:v>
                </c:pt>
                <c:pt idx="1589">
                  <c:v>6.731977669452386E-3</c:v>
                </c:pt>
                <c:pt idx="1590">
                  <c:v>8.3469217775369066E-3</c:v>
                </c:pt>
                <c:pt idx="1591">
                  <c:v>7.7381533283075558E-3</c:v>
                </c:pt>
                <c:pt idx="1592">
                  <c:v>4.0116650707652003E-3</c:v>
                </c:pt>
                <c:pt idx="1593">
                  <c:v>4.7505685539684468E-3</c:v>
                </c:pt>
                <c:pt idx="1594">
                  <c:v>-1.9090362176402212E-3</c:v>
                </c:pt>
                <c:pt idx="1595">
                  <c:v>3.5584508782204143E-3</c:v>
                </c:pt>
                <c:pt idx="1596">
                  <c:v>-2.5163817237682556E-2</c:v>
                </c:pt>
                <c:pt idx="1597">
                  <c:v>1.6409690549821623E-2</c:v>
                </c:pt>
                <c:pt idx="1598">
                  <c:v>-1.8907339717490433E-3</c:v>
                </c:pt>
                <c:pt idx="1599">
                  <c:v>-3.3691608046277499E-4</c:v>
                </c:pt>
                <c:pt idx="1600">
                  <c:v>1.7461582388222034E-2</c:v>
                </c:pt>
                <c:pt idx="1601">
                  <c:v>-2.0288394054038994E-3</c:v>
                </c:pt>
                <c:pt idx="1602">
                  <c:v>1.1883375860956112E-2</c:v>
                </c:pt>
                <c:pt idx="1603">
                  <c:v>2.8076090051051215E-4</c:v>
                </c:pt>
                <c:pt idx="1604">
                  <c:v>-2.0173540108687792E-3</c:v>
                </c:pt>
                <c:pt idx="1605">
                  <c:v>-2.810781830413357E-4</c:v>
                </c:pt>
                <c:pt idx="1606">
                  <c:v>-1.4213632945776518E-2</c:v>
                </c:pt>
                <c:pt idx="1607">
                  <c:v>9.7615939288051984E-3</c:v>
                </c:pt>
                <c:pt idx="1608">
                  <c:v>1.1012492039738E-3</c:v>
                </c:pt>
                <c:pt idx="1609">
                  <c:v>1.3492664289305584E-2</c:v>
                </c:pt>
                <c:pt idx="1610">
                  <c:v>-1.4235211578542569E-3</c:v>
                </c:pt>
                <c:pt idx="1611">
                  <c:v>5.7886850930438218E-3</c:v>
                </c:pt>
                <c:pt idx="1612">
                  <c:v>2.1785882857766289E-3</c:v>
                </c:pt>
                <c:pt idx="1613">
                  <c:v>-8.348766395565952E-3</c:v>
                </c:pt>
                <c:pt idx="1614">
                  <c:v>-1.4583084060103824E-2</c:v>
                </c:pt>
                <c:pt idx="1615">
                  <c:v>-2.9059041017238767E-2</c:v>
                </c:pt>
                <c:pt idx="1616">
                  <c:v>2.0164077013448207E-2</c:v>
                </c:pt>
                <c:pt idx="1617">
                  <c:v>1.5971561021909913E-3</c:v>
                </c:pt>
                <c:pt idx="1618">
                  <c:v>-1.9599174290478097E-2</c:v>
                </c:pt>
                <c:pt idx="1619">
                  <c:v>2.5588654737258461E-2</c:v>
                </c:pt>
                <c:pt idx="1620">
                  <c:v>9.623273225480471E-3</c:v>
                </c:pt>
                <c:pt idx="1621">
                  <c:v>1.1981996348909566E-2</c:v>
                </c:pt>
                <c:pt idx="1622">
                  <c:v>-8.8762282556291655E-4</c:v>
                </c:pt>
                <c:pt idx="1623">
                  <c:v>4.0794179126362037E-3</c:v>
                </c:pt>
                <c:pt idx="1624">
                  <c:v>-2.2950292536889513E-2</c:v>
                </c:pt>
                <c:pt idx="1625">
                  <c:v>1.0225221420475952E-2</c:v>
                </c:pt>
                <c:pt idx="1626">
                  <c:v>-2.5699505026935559E-2</c:v>
                </c:pt>
                <c:pt idx="1627">
                  <c:v>-2.7173033473489937E-3</c:v>
                </c:pt>
                <c:pt idx="1628">
                  <c:v>-5.0314413607493377E-3</c:v>
                </c:pt>
                <c:pt idx="1629">
                  <c:v>1.5927424370506968E-2</c:v>
                </c:pt>
                <c:pt idx="1630">
                  <c:v>-2.0594208737454434E-4</c:v>
                </c:pt>
                <c:pt idx="1631">
                  <c:v>-2.8083291079544275E-3</c:v>
                </c:pt>
                <c:pt idx="1632">
                  <c:v>1.7243852754004019E-2</c:v>
                </c:pt>
                <c:pt idx="1633">
                  <c:v>8.7632100763517309E-3</c:v>
                </c:pt>
                <c:pt idx="1634">
                  <c:v>-2.7955457232551326E-4</c:v>
                </c:pt>
                <c:pt idx="1635">
                  <c:v>4.264799654956769E-3</c:v>
                </c:pt>
                <c:pt idx="1636">
                  <c:v>2.736289813192965E-3</c:v>
                </c:pt>
                <c:pt idx="1637">
                  <c:v>-2.3880593035987677E-2</c:v>
                </c:pt>
                <c:pt idx="1638">
                  <c:v>1.12282124309998E-2</c:v>
                </c:pt>
                <c:pt idx="1639">
                  <c:v>3.5693167037338831E-2</c:v>
                </c:pt>
                <c:pt idx="1640">
                  <c:v>6.0627962657315874E-3</c:v>
                </c:pt>
                <c:pt idx="1641">
                  <c:v>-3.9856423841821655E-4</c:v>
                </c:pt>
                <c:pt idx="1642">
                  <c:v>5.2309732768347859E-4</c:v>
                </c:pt>
                <c:pt idx="1643">
                  <c:v>-5.7375269770771212E-3</c:v>
                </c:pt>
                <c:pt idx="1644">
                  <c:v>7.9527645357051306E-3</c:v>
                </c:pt>
                <c:pt idx="1645">
                  <c:v>-2.0489593307436944E-2</c:v>
                </c:pt>
                <c:pt idx="1646">
                  <c:v>1.2137010029447054E-2</c:v>
                </c:pt>
                <c:pt idx="1647">
                  <c:v>-3.4214010749330247E-2</c:v>
                </c:pt>
                <c:pt idx="1648">
                  <c:v>1.2034406627504678E-2</c:v>
                </c:pt>
                <c:pt idx="1649">
                  <c:v>-4.1210717242188111E-2</c:v>
                </c:pt>
                <c:pt idx="1650">
                  <c:v>-2.7923993245302595E-2</c:v>
                </c:pt>
                <c:pt idx="1651">
                  <c:v>1.5581674576675806E-2</c:v>
                </c:pt>
                <c:pt idx="1652">
                  <c:v>-2.4520461254749056E-2</c:v>
                </c:pt>
                <c:pt idx="1653">
                  <c:v>1.6052509455186041E-2</c:v>
                </c:pt>
                <c:pt idx="1654">
                  <c:v>6.9550307052331835E-3</c:v>
                </c:pt>
                <c:pt idx="1655">
                  <c:v>-4.5164062354319183E-2</c:v>
                </c:pt>
                <c:pt idx="1656">
                  <c:v>4.2944532841210768E-2</c:v>
                </c:pt>
                <c:pt idx="1657">
                  <c:v>1.0836453949822017E-2</c:v>
                </c:pt>
                <c:pt idx="1658">
                  <c:v>2.6602290613559183E-2</c:v>
                </c:pt>
                <c:pt idx="1659">
                  <c:v>-5.7513174713154466E-2</c:v>
                </c:pt>
                <c:pt idx="1660">
                  <c:v>-1.0572579861690579E-3</c:v>
                </c:pt>
                <c:pt idx="1661">
                  <c:v>-2.9371727829785093E-3</c:v>
                </c:pt>
                <c:pt idx="1662">
                  <c:v>-2.8160140565900472E-2</c:v>
                </c:pt>
                <c:pt idx="1663">
                  <c:v>-2.2007626739867555E-2</c:v>
                </c:pt>
                <c:pt idx="1664">
                  <c:v>6.7149246061395541E-3</c:v>
                </c:pt>
                <c:pt idx="1665">
                  <c:v>4.3505807479872698E-2</c:v>
                </c:pt>
                <c:pt idx="1666">
                  <c:v>-1.0860920115675155E-3</c:v>
                </c:pt>
                <c:pt idx="1667">
                  <c:v>-7.155921194300194E-4</c:v>
                </c:pt>
                <c:pt idx="1668">
                  <c:v>1.9588185668962033E-2</c:v>
                </c:pt>
                <c:pt idx="1669">
                  <c:v>1.4676955164214869E-3</c:v>
                </c:pt>
                <c:pt idx="1670">
                  <c:v>1.9878123417079278E-2</c:v>
                </c:pt>
                <c:pt idx="1671">
                  <c:v>-1.2296790025241056E-2</c:v>
                </c:pt>
                <c:pt idx="1672">
                  <c:v>-4.1567136491630491E-2</c:v>
                </c:pt>
                <c:pt idx="1673">
                  <c:v>3.7074505143467842E-2</c:v>
                </c:pt>
                <c:pt idx="1674">
                  <c:v>-6.7077012205918425E-3</c:v>
                </c:pt>
                <c:pt idx="1675">
                  <c:v>1.830795985751486E-2</c:v>
                </c:pt>
                <c:pt idx="1676">
                  <c:v>1.7479073540430996E-2</c:v>
                </c:pt>
                <c:pt idx="1677">
                  <c:v>-1.96630251258373E-2</c:v>
                </c:pt>
                <c:pt idx="1678">
                  <c:v>5.9216676164312223E-3</c:v>
                </c:pt>
                <c:pt idx="1679">
                  <c:v>-2.9200315530249533E-2</c:v>
                </c:pt>
                <c:pt idx="1680">
                  <c:v>7.9052215294755273E-4</c:v>
                </c:pt>
                <c:pt idx="1681">
                  <c:v>2.5139719783221645E-2</c:v>
                </c:pt>
                <c:pt idx="1682">
                  <c:v>1.9990895534569121E-3</c:v>
                </c:pt>
                <c:pt idx="1683">
                  <c:v>1.6992493977209623E-2</c:v>
                </c:pt>
                <c:pt idx="1684">
                  <c:v>-1.5942362551812437E-3</c:v>
                </c:pt>
                <c:pt idx="1685">
                  <c:v>-8.4060869406814235E-3</c:v>
                </c:pt>
                <c:pt idx="1686">
                  <c:v>4.83444605098306E-2</c:v>
                </c:pt>
                <c:pt idx="1687">
                  <c:v>8.6578672247015591E-3</c:v>
                </c:pt>
                <c:pt idx="1688">
                  <c:v>-9.337213306408158E-3</c:v>
                </c:pt>
                <c:pt idx="1689">
                  <c:v>8.8865345754501422E-3</c:v>
                </c:pt>
                <c:pt idx="1690">
                  <c:v>-8.0562577777037667E-3</c:v>
                </c:pt>
                <c:pt idx="1691">
                  <c:v>9.5559850206900724E-4</c:v>
                </c:pt>
                <c:pt idx="1692">
                  <c:v>8.8776765744454731E-3</c:v>
                </c:pt>
                <c:pt idx="1693">
                  <c:v>5.99376513498809E-3</c:v>
                </c:pt>
                <c:pt idx="1694">
                  <c:v>-4.9184022846803727E-3</c:v>
                </c:pt>
                <c:pt idx="1695">
                  <c:v>2.3076149182536865E-2</c:v>
                </c:pt>
                <c:pt idx="1696">
                  <c:v>-6.1710697644287152E-4</c:v>
                </c:pt>
                <c:pt idx="1697">
                  <c:v>-9.406369418141618E-3</c:v>
                </c:pt>
                <c:pt idx="1698">
                  <c:v>2.133150599828547E-3</c:v>
                </c:pt>
                <c:pt idx="1699">
                  <c:v>1.2942577513242721E-2</c:v>
                </c:pt>
                <c:pt idx="1700">
                  <c:v>-4.2626657494966719E-3</c:v>
                </c:pt>
                <c:pt idx="1701">
                  <c:v>1.3981859711494793E-2</c:v>
                </c:pt>
                <c:pt idx="1702">
                  <c:v>-4.3131144330413439E-3</c:v>
                </c:pt>
                <c:pt idx="1703">
                  <c:v>-7.6963059576704105E-3</c:v>
                </c:pt>
                <c:pt idx="1704">
                  <c:v>7.0582575288777281E-3</c:v>
                </c:pt>
                <c:pt idx="1705">
                  <c:v>-1.3996082546495559E-2</c:v>
                </c:pt>
                <c:pt idx="1706">
                  <c:v>-1.061927144930591E-2</c:v>
                </c:pt>
                <c:pt idx="1707">
                  <c:v>4.6971365520734852E-3</c:v>
                </c:pt>
                <c:pt idx="1708">
                  <c:v>-3.4533057784883795E-3</c:v>
                </c:pt>
                <c:pt idx="1709">
                  <c:v>-4.5332716135687443E-2</c:v>
                </c:pt>
                <c:pt idx="1710">
                  <c:v>5.9078748791320298E-3</c:v>
                </c:pt>
                <c:pt idx="1711">
                  <c:v>1.5768670099060418E-2</c:v>
                </c:pt>
                <c:pt idx="1712">
                  <c:v>-2.521726911525139E-3</c:v>
                </c:pt>
                <c:pt idx="1713">
                  <c:v>-3.1318935419585845E-3</c:v>
                </c:pt>
                <c:pt idx="1714">
                  <c:v>2.6497499893853044E-2</c:v>
                </c:pt>
                <c:pt idx="1715">
                  <c:v>8.8450067154712368E-3</c:v>
                </c:pt>
                <c:pt idx="1716">
                  <c:v>-1.0489634742276314E-2</c:v>
                </c:pt>
                <c:pt idx="1717">
                  <c:v>1.9537666118112029E-2</c:v>
                </c:pt>
                <c:pt idx="1718">
                  <c:v>-4.732535339651734E-2</c:v>
                </c:pt>
                <c:pt idx="1719">
                  <c:v>-1.2918343328279689E-3</c:v>
                </c:pt>
                <c:pt idx="1720">
                  <c:v>-8.2288405343052401E-3</c:v>
                </c:pt>
                <c:pt idx="1721">
                  <c:v>2.0753098171427665E-2</c:v>
                </c:pt>
                <c:pt idx="1722">
                  <c:v>-5.4104727972636893E-2</c:v>
                </c:pt>
                <c:pt idx="1723">
                  <c:v>-6.7561206236199456E-3</c:v>
                </c:pt>
                <c:pt idx="1724">
                  <c:v>-2.7415129525533363E-2</c:v>
                </c:pt>
                <c:pt idx="1725">
                  <c:v>-1.4093458713606229E-2</c:v>
                </c:pt>
                <c:pt idx="1726">
                  <c:v>5.3547832632551209E-2</c:v>
                </c:pt>
                <c:pt idx="1727">
                  <c:v>-1.3002772638427631E-2</c:v>
                </c:pt>
                <c:pt idx="1728">
                  <c:v>-2.4047459640601346E-2</c:v>
                </c:pt>
                <c:pt idx="1729">
                  <c:v>1.0581944469955791E-2</c:v>
                </c:pt>
                <c:pt idx="1730">
                  <c:v>-3.027997002536803E-2</c:v>
                </c:pt>
                <c:pt idx="1731">
                  <c:v>1.2873452379000715E-2</c:v>
                </c:pt>
                <c:pt idx="1732">
                  <c:v>-2.971651565401489E-2</c:v>
                </c:pt>
                <c:pt idx="1733">
                  <c:v>2.8921265806321518E-2</c:v>
                </c:pt>
                <c:pt idx="1734">
                  <c:v>-4.2717378709228621E-2</c:v>
                </c:pt>
                <c:pt idx="1735">
                  <c:v>2.7727145180506913E-2</c:v>
                </c:pt>
                <c:pt idx="1736">
                  <c:v>4.8375879103031823E-2</c:v>
                </c:pt>
                <c:pt idx="1737">
                  <c:v>3.0421321734884306E-3</c:v>
                </c:pt>
                <c:pt idx="1738">
                  <c:v>1.1497594662181265E-2</c:v>
                </c:pt>
                <c:pt idx="1739">
                  <c:v>-1.3031013747097742E-2</c:v>
                </c:pt>
                <c:pt idx="1740">
                  <c:v>-1.2576803966420256E-2</c:v>
                </c:pt>
                <c:pt idx="1741">
                  <c:v>2.7723175170415407E-2</c:v>
                </c:pt>
                <c:pt idx="1742">
                  <c:v>2.5012849006071643E-2</c:v>
                </c:pt>
                <c:pt idx="1743">
                  <c:v>-3.6647083047239666E-3</c:v>
                </c:pt>
                <c:pt idx="1744">
                  <c:v>1.3097218672923886E-2</c:v>
                </c:pt>
                <c:pt idx="1745">
                  <c:v>-3.8937030445806577E-2</c:v>
                </c:pt>
                <c:pt idx="1746">
                  <c:v>9.871950934125703E-3</c:v>
                </c:pt>
                <c:pt idx="1747">
                  <c:v>4.1592402391488394E-3</c:v>
                </c:pt>
                <c:pt idx="1748">
                  <c:v>-2.369811458447323E-2</c:v>
                </c:pt>
                <c:pt idx="1749">
                  <c:v>-2.5966868810612297E-2</c:v>
                </c:pt>
                <c:pt idx="1750">
                  <c:v>9.440926703538112E-3</c:v>
                </c:pt>
                <c:pt idx="1751">
                  <c:v>-3.045096931124871E-3</c:v>
                </c:pt>
                <c:pt idx="1752">
                  <c:v>7.4198904651878589E-3</c:v>
                </c:pt>
                <c:pt idx="1753">
                  <c:v>2.8165066902861392E-2</c:v>
                </c:pt>
                <c:pt idx="1754">
                  <c:v>1.3521583715048876E-2</c:v>
                </c:pt>
                <c:pt idx="1755">
                  <c:v>2.5542518413787969E-3</c:v>
                </c:pt>
                <c:pt idx="1756">
                  <c:v>-2.4931719898244789E-2</c:v>
                </c:pt>
                <c:pt idx="1757">
                  <c:v>3.0257483201284676E-3</c:v>
                </c:pt>
                <c:pt idx="1758">
                  <c:v>-1.4685189624755939E-2</c:v>
                </c:pt>
                <c:pt idx="1759">
                  <c:v>-2.545139227412169E-2</c:v>
                </c:pt>
                <c:pt idx="1760">
                  <c:v>4.4919173108717636E-4</c:v>
                </c:pt>
                <c:pt idx="1761">
                  <c:v>-4.1129850613674586E-2</c:v>
                </c:pt>
                <c:pt idx="1762">
                  <c:v>5.9647872391101068E-3</c:v>
                </c:pt>
                <c:pt idx="1763">
                  <c:v>-3.2410671658181747E-2</c:v>
                </c:pt>
                <c:pt idx="1764">
                  <c:v>2.7391862399335831E-2</c:v>
                </c:pt>
                <c:pt idx="1765">
                  <c:v>1.2279177654168333E-2</c:v>
                </c:pt>
                <c:pt idx="1766">
                  <c:v>-2.597706105822228E-2</c:v>
                </c:pt>
                <c:pt idx="1767">
                  <c:v>2.0171129039942719E-2</c:v>
                </c:pt>
                <c:pt idx="1768">
                  <c:v>-4.3963465844270695E-2</c:v>
                </c:pt>
                <c:pt idx="1769">
                  <c:v>-1.2682918466918732E-2</c:v>
                </c:pt>
                <c:pt idx="1770">
                  <c:v>-4.9707693149862515E-2</c:v>
                </c:pt>
                <c:pt idx="1771">
                  <c:v>-1.3480849875872168E-2</c:v>
                </c:pt>
                <c:pt idx="1772">
                  <c:v>-2.2045555724382083E-2</c:v>
                </c:pt>
                <c:pt idx="1773">
                  <c:v>3.9436856007670273E-2</c:v>
                </c:pt>
                <c:pt idx="1774">
                  <c:v>1.7534207884217119E-2</c:v>
                </c:pt>
                <c:pt idx="1775">
                  <c:v>-3.1761284343833462E-2</c:v>
                </c:pt>
                <c:pt idx="1776">
                  <c:v>2.910534236724514E-2</c:v>
                </c:pt>
                <c:pt idx="1777">
                  <c:v>9.0816558993676213E-3</c:v>
                </c:pt>
                <c:pt idx="1778">
                  <c:v>-7.3294211087576583E-3</c:v>
                </c:pt>
                <c:pt idx="1779">
                  <c:v>2.9972484888153531E-2</c:v>
                </c:pt>
                <c:pt idx="1780">
                  <c:v>8.9774653471195853E-3</c:v>
                </c:pt>
                <c:pt idx="1781">
                  <c:v>-2.1885189188913266E-2</c:v>
                </c:pt>
                <c:pt idx="1782">
                  <c:v>-5.6189881022101588E-2</c:v>
                </c:pt>
                <c:pt idx="1783">
                  <c:v>-1.2836992021156757E-2</c:v>
                </c:pt>
                <c:pt idx="1784">
                  <c:v>1.1450524363787301E-2</c:v>
                </c:pt>
                <c:pt idx="1785">
                  <c:v>-1.052014973203029E-2</c:v>
                </c:pt>
                <c:pt idx="1786">
                  <c:v>9.1036864579436116E-3</c:v>
                </c:pt>
                <c:pt idx="1787">
                  <c:v>1.4888837512932596E-2</c:v>
                </c:pt>
                <c:pt idx="1788">
                  <c:v>2.4636518685874763E-2</c:v>
                </c:pt>
                <c:pt idx="1789">
                  <c:v>-2.3891024451422556E-2</c:v>
                </c:pt>
                <c:pt idx="1790">
                  <c:v>2.0914568581240655E-3</c:v>
                </c:pt>
                <c:pt idx="1791">
                  <c:v>-5.3337542547481267E-3</c:v>
                </c:pt>
                <c:pt idx="1792">
                  <c:v>1.125104151647857E-2</c:v>
                </c:pt>
                <c:pt idx="1793">
                  <c:v>-1.9945289499375914E-2</c:v>
                </c:pt>
                <c:pt idx="1794">
                  <c:v>1.2194528604404203E-2</c:v>
                </c:pt>
                <c:pt idx="1795">
                  <c:v>2.1000502870995481E-2</c:v>
                </c:pt>
                <c:pt idx="1796">
                  <c:v>1.1858200514048992E-2</c:v>
                </c:pt>
                <c:pt idx="1797">
                  <c:v>2.1935962250039212E-3</c:v>
                </c:pt>
                <c:pt idx="1798">
                  <c:v>-1.5525446544615372E-2</c:v>
                </c:pt>
                <c:pt idx="1799">
                  <c:v>-4.7228099182311578E-2</c:v>
                </c:pt>
                <c:pt idx="1800">
                  <c:v>-1.1065488963582285E-3</c:v>
                </c:pt>
                <c:pt idx="1801">
                  <c:v>-6.098302173082922E-3</c:v>
                </c:pt>
                <c:pt idx="1802">
                  <c:v>7.5250399644562552E-3</c:v>
                </c:pt>
                <c:pt idx="1803">
                  <c:v>-3.6014838475689821E-2</c:v>
                </c:pt>
                <c:pt idx="1804">
                  <c:v>-1.3983065113763422E-2</c:v>
                </c:pt>
                <c:pt idx="1805">
                  <c:v>-2.3015406783397422E-2</c:v>
                </c:pt>
                <c:pt idx="1806">
                  <c:v>6.4903607878541769E-2</c:v>
                </c:pt>
                <c:pt idx="1807">
                  <c:v>-1.4060149255179243E-2</c:v>
                </c:pt>
                <c:pt idx="1808">
                  <c:v>5.9722031373259802E-3</c:v>
                </c:pt>
                <c:pt idx="1809">
                  <c:v>-3.7665615299487511E-2</c:v>
                </c:pt>
                <c:pt idx="1810">
                  <c:v>-6.0695884405001094E-3</c:v>
                </c:pt>
                <c:pt idx="1811">
                  <c:v>7.416677752775265E-2</c:v>
                </c:pt>
                <c:pt idx="1812">
                  <c:v>-4.2218615209715739E-2</c:v>
                </c:pt>
                <c:pt idx="1813">
                  <c:v>4.7235720589200322E-2</c:v>
                </c:pt>
                <c:pt idx="1814">
                  <c:v>2.2915958203352856E-2</c:v>
                </c:pt>
                <c:pt idx="1815">
                  <c:v>-1.2227560897811564E-3</c:v>
                </c:pt>
                <c:pt idx="1816">
                  <c:v>-1.7063456068303295E-2</c:v>
                </c:pt>
                <c:pt idx="1817">
                  <c:v>-2.09725979491318E-2</c:v>
                </c:pt>
                <c:pt idx="1818">
                  <c:v>-1.2890088241189179E-2</c:v>
                </c:pt>
                <c:pt idx="1819">
                  <c:v>9.9236976959889752E-3</c:v>
                </c:pt>
                <c:pt idx="1820">
                  <c:v>6.2238598904053026E-2</c:v>
                </c:pt>
                <c:pt idx="1821">
                  <c:v>-5.9410255916554459E-3</c:v>
                </c:pt>
                <c:pt idx="1822">
                  <c:v>4.5119731949519367E-4</c:v>
                </c:pt>
                <c:pt idx="1823">
                  <c:v>-1.9183761932597681E-3</c:v>
                </c:pt>
                <c:pt idx="1824">
                  <c:v>3.750194252411021E-3</c:v>
                </c:pt>
                <c:pt idx="1825">
                  <c:v>-1.0424116496785742E-2</c:v>
                </c:pt>
                <c:pt idx="1826">
                  <c:v>-1.3166223792876353E-2</c:v>
                </c:pt>
                <c:pt idx="1827">
                  <c:v>8.5989013582732105E-3</c:v>
                </c:pt>
                <c:pt idx="1828">
                  <c:v>-4.102961930955653E-2</c:v>
                </c:pt>
                <c:pt idx="1829">
                  <c:v>-8.4487248824434858E-3</c:v>
                </c:pt>
                <c:pt idx="1830">
                  <c:v>9.4947493836304523E-3</c:v>
                </c:pt>
                <c:pt idx="1831">
                  <c:v>3.5774735675551554E-2</c:v>
                </c:pt>
                <c:pt idx="1832">
                  <c:v>2.87333625714395E-3</c:v>
                </c:pt>
                <c:pt idx="1833">
                  <c:v>3.4347378443336164E-2</c:v>
                </c:pt>
                <c:pt idx="1834">
                  <c:v>-1.2831542973444859E-3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'Example IV.3.7'!$U$1</c:f>
              <c:strCache>
                <c:ptCount val="1"/>
                <c:pt idx="0">
                  <c:v>Systematic Rtn Adjusted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'Example IV.3.7'!$U$2:$U$1836</c:f>
              <c:numCache>
                <c:formatCode>0.00%</c:formatCode>
                <c:ptCount val="1835"/>
                <c:pt idx="1">
                  <c:v>-0.10318769191169098</c:v>
                </c:pt>
                <c:pt idx="2">
                  <c:v>9.1738911829837066E-2</c:v>
                </c:pt>
                <c:pt idx="3">
                  <c:v>-7.6226259167919029E-3</c:v>
                </c:pt>
                <c:pt idx="4">
                  <c:v>-4.5227956182070372E-2</c:v>
                </c:pt>
                <c:pt idx="5">
                  <c:v>-1.0810000881685331E-2</c:v>
                </c:pt>
                <c:pt idx="6">
                  <c:v>5.4242997454211506E-3</c:v>
                </c:pt>
                <c:pt idx="7">
                  <c:v>1.3735000699440846E-2</c:v>
                </c:pt>
                <c:pt idx="8">
                  <c:v>2.2150616480485823E-2</c:v>
                </c:pt>
                <c:pt idx="9">
                  <c:v>-1.4453462584626129E-2</c:v>
                </c:pt>
                <c:pt idx="10">
                  <c:v>1.3839725164468061E-2</c:v>
                </c:pt>
                <c:pt idx="11">
                  <c:v>-2.9443568480907816E-3</c:v>
                </c:pt>
                <c:pt idx="12">
                  <c:v>3.2162218283098044E-2</c:v>
                </c:pt>
                <c:pt idx="13">
                  <c:v>3.3607711432576629E-3</c:v>
                </c:pt>
                <c:pt idx="14">
                  <c:v>-5.7997078853917975E-3</c:v>
                </c:pt>
                <c:pt idx="15">
                  <c:v>2.4877454720725868E-2</c:v>
                </c:pt>
                <c:pt idx="16">
                  <c:v>6.5593083480119108E-3</c:v>
                </c:pt>
                <c:pt idx="17">
                  <c:v>-1.0355673691056619E-2</c:v>
                </c:pt>
                <c:pt idx="18">
                  <c:v>-5.3227924094124733E-3</c:v>
                </c:pt>
                <c:pt idx="19">
                  <c:v>7.7852263791380553E-3</c:v>
                </c:pt>
                <c:pt idx="20">
                  <c:v>2.1644806988751895E-2</c:v>
                </c:pt>
                <c:pt idx="21">
                  <c:v>-1.0451542685450836E-2</c:v>
                </c:pt>
                <c:pt idx="22">
                  <c:v>1.4715494921621811E-2</c:v>
                </c:pt>
                <c:pt idx="23">
                  <c:v>-4.3737982825140298E-2</c:v>
                </c:pt>
                <c:pt idx="24">
                  <c:v>1.3244076779877625E-2</c:v>
                </c:pt>
                <c:pt idx="25">
                  <c:v>-3.7151089519850728E-3</c:v>
                </c:pt>
                <c:pt idx="26">
                  <c:v>-2.5407323464915803E-2</c:v>
                </c:pt>
                <c:pt idx="27">
                  <c:v>-2.1546151639798512E-2</c:v>
                </c:pt>
                <c:pt idx="28">
                  <c:v>-3.8737715585770695E-2</c:v>
                </c:pt>
                <c:pt idx="29">
                  <c:v>3.0967759462302239E-2</c:v>
                </c:pt>
                <c:pt idx="30">
                  <c:v>-2.3379721954638444E-2</c:v>
                </c:pt>
                <c:pt idx="31">
                  <c:v>-6.8601191227455069E-3</c:v>
                </c:pt>
                <c:pt idx="32">
                  <c:v>1.9482777599204745E-2</c:v>
                </c:pt>
                <c:pt idx="33">
                  <c:v>-4.1558262039570429E-2</c:v>
                </c:pt>
                <c:pt idx="34">
                  <c:v>-4.2780693337529652E-2</c:v>
                </c:pt>
                <c:pt idx="35">
                  <c:v>-4.0552763479825372E-2</c:v>
                </c:pt>
                <c:pt idx="36">
                  <c:v>-9.5248642267873023E-4</c:v>
                </c:pt>
                <c:pt idx="37">
                  <c:v>-1.4643239571597333E-2</c:v>
                </c:pt>
                <c:pt idx="38">
                  <c:v>3.9269854552144469E-2</c:v>
                </c:pt>
                <c:pt idx="39">
                  <c:v>-1.4621506318980522E-2</c:v>
                </c:pt>
                <c:pt idx="40">
                  <c:v>-3.0920735458011838E-2</c:v>
                </c:pt>
                <c:pt idx="41">
                  <c:v>2.0977363156780655E-3</c:v>
                </c:pt>
                <c:pt idx="42">
                  <c:v>-2.3668938315290686E-2</c:v>
                </c:pt>
                <c:pt idx="43">
                  <c:v>1.4680843478777126E-2</c:v>
                </c:pt>
                <c:pt idx="44">
                  <c:v>2.2637672416925259E-2</c:v>
                </c:pt>
                <c:pt idx="45">
                  <c:v>1.7121418366638254E-2</c:v>
                </c:pt>
                <c:pt idx="46">
                  <c:v>2.4675235639465428E-3</c:v>
                </c:pt>
                <c:pt idx="47">
                  <c:v>-5.3742202405209383E-2</c:v>
                </c:pt>
                <c:pt idx="48">
                  <c:v>-7.248847345069713E-2</c:v>
                </c:pt>
                <c:pt idx="49">
                  <c:v>2.7551250691129341E-2</c:v>
                </c:pt>
                <c:pt idx="50">
                  <c:v>-3.8434191940210874E-2</c:v>
                </c:pt>
                <c:pt idx="51">
                  <c:v>1.0552740899916289E-2</c:v>
                </c:pt>
                <c:pt idx="52">
                  <c:v>-2.90178676905503E-2</c:v>
                </c:pt>
                <c:pt idx="53">
                  <c:v>2.2295301669993158E-2</c:v>
                </c:pt>
                <c:pt idx="54">
                  <c:v>-3.5315708202949568E-2</c:v>
                </c:pt>
                <c:pt idx="55">
                  <c:v>-2.7330423338164794E-2</c:v>
                </c:pt>
                <c:pt idx="56">
                  <c:v>-5.5048195686284484E-3</c:v>
                </c:pt>
                <c:pt idx="57">
                  <c:v>3.0369693872853175E-2</c:v>
                </c:pt>
                <c:pt idx="58">
                  <c:v>1.7968671146359066E-2</c:v>
                </c:pt>
                <c:pt idx="59">
                  <c:v>3.7429710875098166E-2</c:v>
                </c:pt>
                <c:pt idx="60">
                  <c:v>-3.6420657488390989E-2</c:v>
                </c:pt>
                <c:pt idx="61">
                  <c:v>-7.5274302391611187E-3</c:v>
                </c:pt>
                <c:pt idx="62">
                  <c:v>1.5115056571132702E-2</c:v>
                </c:pt>
                <c:pt idx="63">
                  <c:v>-1.6538769002365013E-2</c:v>
                </c:pt>
                <c:pt idx="64">
                  <c:v>-4.7345089659477577E-2</c:v>
                </c:pt>
                <c:pt idx="65">
                  <c:v>-3.1449288781481123E-3</c:v>
                </c:pt>
                <c:pt idx="66">
                  <c:v>5.3643392249395939E-2</c:v>
                </c:pt>
                <c:pt idx="67">
                  <c:v>-2.1638489134370404E-2</c:v>
                </c:pt>
                <c:pt idx="68">
                  <c:v>8.2553485542706077E-3</c:v>
                </c:pt>
                <c:pt idx="69">
                  <c:v>3.1661231122653122E-2</c:v>
                </c:pt>
                <c:pt idx="70">
                  <c:v>1.1790617186183984E-3</c:v>
                </c:pt>
                <c:pt idx="71">
                  <c:v>1.9343268114201131E-2</c:v>
                </c:pt>
                <c:pt idx="72">
                  <c:v>-4.5678105822848777E-3</c:v>
                </c:pt>
                <c:pt idx="73">
                  <c:v>1.1954247068522283E-2</c:v>
                </c:pt>
                <c:pt idx="74">
                  <c:v>4.9969844148368942E-2</c:v>
                </c:pt>
                <c:pt idx="75">
                  <c:v>1.7368003248854708E-2</c:v>
                </c:pt>
                <c:pt idx="76">
                  <c:v>-9.8388073791620071E-3</c:v>
                </c:pt>
                <c:pt idx="77">
                  <c:v>-1.8383055729736836E-2</c:v>
                </c:pt>
                <c:pt idx="78">
                  <c:v>-1.5851256741105543E-2</c:v>
                </c:pt>
                <c:pt idx="79">
                  <c:v>1.9381881654871612E-2</c:v>
                </c:pt>
                <c:pt idx="80">
                  <c:v>9.3907381791865502E-3</c:v>
                </c:pt>
                <c:pt idx="81">
                  <c:v>1.771880587423029E-2</c:v>
                </c:pt>
                <c:pt idx="82">
                  <c:v>-7.4921881143086748E-3</c:v>
                </c:pt>
                <c:pt idx="83">
                  <c:v>2.0854540210546793E-2</c:v>
                </c:pt>
                <c:pt idx="84">
                  <c:v>3.7614729366041029E-3</c:v>
                </c:pt>
                <c:pt idx="85">
                  <c:v>-2.0583439117154028E-2</c:v>
                </c:pt>
                <c:pt idx="86">
                  <c:v>2.3679492730623863E-2</c:v>
                </c:pt>
                <c:pt idx="87">
                  <c:v>-2.8224893673255138E-3</c:v>
                </c:pt>
                <c:pt idx="88">
                  <c:v>-2.4372331735216749E-3</c:v>
                </c:pt>
                <c:pt idx="89">
                  <c:v>-9.9784180880634361E-3</c:v>
                </c:pt>
                <c:pt idx="90">
                  <c:v>-1.7499677646190066E-3</c:v>
                </c:pt>
                <c:pt idx="91">
                  <c:v>-1.4935077257643318E-2</c:v>
                </c:pt>
                <c:pt idx="92">
                  <c:v>5.2553903996864909E-3</c:v>
                </c:pt>
                <c:pt idx="93">
                  <c:v>-3.2114922243897484E-3</c:v>
                </c:pt>
                <c:pt idx="94">
                  <c:v>4.4669512187907844E-2</c:v>
                </c:pt>
                <c:pt idx="95">
                  <c:v>2.4253346418327115E-3</c:v>
                </c:pt>
                <c:pt idx="96">
                  <c:v>7.1100791645718874E-3</c:v>
                </c:pt>
                <c:pt idx="97">
                  <c:v>2.5675243394225795E-2</c:v>
                </c:pt>
                <c:pt idx="98">
                  <c:v>-6.5310774437196354E-3</c:v>
                </c:pt>
                <c:pt idx="99">
                  <c:v>-2.8022721171478707E-2</c:v>
                </c:pt>
                <c:pt idx="100">
                  <c:v>8.2905282822543641E-3</c:v>
                </c:pt>
                <c:pt idx="101">
                  <c:v>-2.6722556579997867E-2</c:v>
                </c:pt>
                <c:pt idx="102">
                  <c:v>-1.4858812028042788E-2</c:v>
                </c:pt>
                <c:pt idx="103">
                  <c:v>-2.7558922948026629E-2</c:v>
                </c:pt>
                <c:pt idx="104">
                  <c:v>9.3604984310230177E-3</c:v>
                </c:pt>
                <c:pt idx="105">
                  <c:v>9.8825415804583948E-3</c:v>
                </c:pt>
                <c:pt idx="106">
                  <c:v>1.4449784762782383E-2</c:v>
                </c:pt>
                <c:pt idx="107">
                  <c:v>2.2512792484965519E-2</c:v>
                </c:pt>
                <c:pt idx="108">
                  <c:v>-2.0963784893233282E-2</c:v>
                </c:pt>
                <c:pt idx="109">
                  <c:v>1.0811028931356889E-2</c:v>
                </c:pt>
                <c:pt idx="110">
                  <c:v>-2.0747718576580615E-2</c:v>
                </c:pt>
                <c:pt idx="111">
                  <c:v>-1.7021999009479628E-2</c:v>
                </c:pt>
                <c:pt idx="112">
                  <c:v>3.1713715557036984E-3</c:v>
                </c:pt>
                <c:pt idx="113">
                  <c:v>-2.5333002935075909E-2</c:v>
                </c:pt>
                <c:pt idx="114">
                  <c:v>-3.4386646093776535E-2</c:v>
                </c:pt>
                <c:pt idx="115">
                  <c:v>-9.483327866822858E-3</c:v>
                </c:pt>
                <c:pt idx="116">
                  <c:v>-7.582029131132869E-3</c:v>
                </c:pt>
                <c:pt idx="117">
                  <c:v>7.9053884319205004E-3</c:v>
                </c:pt>
                <c:pt idx="118">
                  <c:v>2.6397002921045701E-2</c:v>
                </c:pt>
                <c:pt idx="119">
                  <c:v>3.0949966985084284E-2</c:v>
                </c:pt>
                <c:pt idx="120">
                  <c:v>-2.3714617112257207E-2</c:v>
                </c:pt>
                <c:pt idx="121">
                  <c:v>-1.4750596432221506E-2</c:v>
                </c:pt>
                <c:pt idx="122">
                  <c:v>-9.2062123427229924E-3</c:v>
                </c:pt>
                <c:pt idx="123">
                  <c:v>-1.0853979194976509E-2</c:v>
                </c:pt>
                <c:pt idx="124">
                  <c:v>3.293612233038782E-2</c:v>
                </c:pt>
                <c:pt idx="125">
                  <c:v>-1.343106149382218E-2</c:v>
                </c:pt>
                <c:pt idx="126">
                  <c:v>2.9505379856338072E-2</c:v>
                </c:pt>
                <c:pt idx="127">
                  <c:v>-5.3693021406837019E-3</c:v>
                </c:pt>
                <c:pt idx="128">
                  <c:v>-3.6963846597399569E-2</c:v>
                </c:pt>
                <c:pt idx="129">
                  <c:v>-5.2385343065214827E-2</c:v>
                </c:pt>
                <c:pt idx="130">
                  <c:v>1.8340080670079591E-2</c:v>
                </c:pt>
                <c:pt idx="131">
                  <c:v>-3.2092581982796881E-2</c:v>
                </c:pt>
                <c:pt idx="132">
                  <c:v>-6.2480128108957991E-3</c:v>
                </c:pt>
                <c:pt idx="133">
                  <c:v>4.8752905110631975E-2</c:v>
                </c:pt>
                <c:pt idx="134">
                  <c:v>1.3931710623306143E-2</c:v>
                </c:pt>
                <c:pt idx="135">
                  <c:v>-2.0095956693671861E-2</c:v>
                </c:pt>
                <c:pt idx="136">
                  <c:v>2.0507945011182593E-2</c:v>
                </c:pt>
                <c:pt idx="137">
                  <c:v>-1.2781279301298354E-2</c:v>
                </c:pt>
                <c:pt idx="138">
                  <c:v>1.3642302603335316E-2</c:v>
                </c:pt>
                <c:pt idx="139">
                  <c:v>-5.1981987709091206E-3</c:v>
                </c:pt>
                <c:pt idx="140">
                  <c:v>-3.7814316242590865E-2</c:v>
                </c:pt>
                <c:pt idx="141">
                  <c:v>-3.4315793568274904E-2</c:v>
                </c:pt>
                <c:pt idx="142">
                  <c:v>3.2136430437955749E-2</c:v>
                </c:pt>
                <c:pt idx="143">
                  <c:v>1.7117640172956708E-2</c:v>
                </c:pt>
                <c:pt idx="144">
                  <c:v>3.4505290801779215E-3</c:v>
                </c:pt>
                <c:pt idx="145">
                  <c:v>-4.4280523085751689E-3</c:v>
                </c:pt>
                <c:pt idx="146">
                  <c:v>1.1665413505323841E-2</c:v>
                </c:pt>
                <c:pt idx="147">
                  <c:v>5.3080096748363134E-3</c:v>
                </c:pt>
                <c:pt idx="148">
                  <c:v>9.963624532084419E-3</c:v>
                </c:pt>
                <c:pt idx="149">
                  <c:v>-1.0073485688345376E-2</c:v>
                </c:pt>
                <c:pt idx="150">
                  <c:v>-3.2094425349160439E-2</c:v>
                </c:pt>
                <c:pt idx="151">
                  <c:v>1.3660961501064319E-2</c:v>
                </c:pt>
                <c:pt idx="152">
                  <c:v>-4.1472174937261054E-2</c:v>
                </c:pt>
                <c:pt idx="153">
                  <c:v>1.157986516391819E-3</c:v>
                </c:pt>
                <c:pt idx="154">
                  <c:v>1.4074737059282159E-2</c:v>
                </c:pt>
                <c:pt idx="155">
                  <c:v>-3.7200700987420838E-3</c:v>
                </c:pt>
                <c:pt idx="156">
                  <c:v>-1.4382453789404745E-2</c:v>
                </c:pt>
                <c:pt idx="157">
                  <c:v>-1.6971408144394972E-2</c:v>
                </c:pt>
                <c:pt idx="158">
                  <c:v>8.7786211145092358E-3</c:v>
                </c:pt>
                <c:pt idx="159">
                  <c:v>-4.5473368620745018E-2</c:v>
                </c:pt>
                <c:pt idx="160">
                  <c:v>2.1205874199134708E-2</c:v>
                </c:pt>
                <c:pt idx="161">
                  <c:v>-3.5107001936243845E-2</c:v>
                </c:pt>
                <c:pt idx="162">
                  <c:v>1.807432897016813E-2</c:v>
                </c:pt>
                <c:pt idx="163">
                  <c:v>-7.3623076714707924E-3</c:v>
                </c:pt>
                <c:pt idx="164">
                  <c:v>5.1347739884032614E-2</c:v>
                </c:pt>
                <c:pt idx="165">
                  <c:v>-9.4405159434554943E-3</c:v>
                </c:pt>
                <c:pt idx="166">
                  <c:v>-3.719208467173702E-2</c:v>
                </c:pt>
                <c:pt idx="167">
                  <c:v>-2.8864542847057063E-2</c:v>
                </c:pt>
                <c:pt idx="168">
                  <c:v>-4.2384375814732422E-2</c:v>
                </c:pt>
                <c:pt idx="169">
                  <c:v>1.1059923856765826E-2</c:v>
                </c:pt>
                <c:pt idx="170">
                  <c:v>2.4091510308773159E-3</c:v>
                </c:pt>
                <c:pt idx="171">
                  <c:v>3.2942607468528584E-3</c:v>
                </c:pt>
                <c:pt idx="172">
                  <c:v>-4.7895287776979566E-2</c:v>
                </c:pt>
                <c:pt idx="173">
                  <c:v>-4.0364867558536056E-2</c:v>
                </c:pt>
                <c:pt idx="174">
                  <c:v>1.6685415981090121E-2</c:v>
                </c:pt>
                <c:pt idx="175">
                  <c:v>-7.5470473737722352E-2</c:v>
                </c:pt>
                <c:pt idx="176">
                  <c:v>-6.2429502191190039E-3</c:v>
                </c:pt>
                <c:pt idx="177">
                  <c:v>-2.1960608836481949E-2</c:v>
                </c:pt>
                <c:pt idx="178">
                  <c:v>-4.6499885213815671E-2</c:v>
                </c:pt>
                <c:pt idx="179">
                  <c:v>-2.4987189595688516E-2</c:v>
                </c:pt>
                <c:pt idx="180">
                  <c:v>5.0748994646947092E-2</c:v>
                </c:pt>
                <c:pt idx="181">
                  <c:v>1.1618781898842799E-2</c:v>
                </c:pt>
                <c:pt idx="182">
                  <c:v>-3.9790395894860045E-3</c:v>
                </c:pt>
                <c:pt idx="183">
                  <c:v>1.408753524648486E-2</c:v>
                </c:pt>
                <c:pt idx="184">
                  <c:v>2.7107061547702309E-2</c:v>
                </c:pt>
                <c:pt idx="185">
                  <c:v>7.4480646101624209E-4</c:v>
                </c:pt>
                <c:pt idx="186">
                  <c:v>1.552562696821439E-2</c:v>
                </c:pt>
                <c:pt idx="187">
                  <c:v>2.7180894865850975E-2</c:v>
                </c:pt>
                <c:pt idx="188">
                  <c:v>-5.4128617891955055E-3</c:v>
                </c:pt>
                <c:pt idx="189">
                  <c:v>2.4169643150629165E-3</c:v>
                </c:pt>
                <c:pt idx="190">
                  <c:v>-1.2019498846199248E-2</c:v>
                </c:pt>
                <c:pt idx="191">
                  <c:v>-8.4050352276609491E-3</c:v>
                </c:pt>
                <c:pt idx="192">
                  <c:v>3.4421953818952099E-2</c:v>
                </c:pt>
                <c:pt idx="193">
                  <c:v>2.2688025172914503E-2</c:v>
                </c:pt>
                <c:pt idx="194">
                  <c:v>-7.0228685528531459E-3</c:v>
                </c:pt>
                <c:pt idx="195">
                  <c:v>-9.7387466865688985E-4</c:v>
                </c:pt>
                <c:pt idx="196">
                  <c:v>1.0559926364994383E-2</c:v>
                </c:pt>
                <c:pt idx="197">
                  <c:v>-2.6973816233084907E-2</c:v>
                </c:pt>
                <c:pt idx="198">
                  <c:v>-1.0819991059543994E-2</c:v>
                </c:pt>
                <c:pt idx="199">
                  <c:v>8.4850426324125441E-3</c:v>
                </c:pt>
                <c:pt idx="200">
                  <c:v>2.6185167509931825E-2</c:v>
                </c:pt>
                <c:pt idx="201">
                  <c:v>-1.0639915840782187E-2</c:v>
                </c:pt>
                <c:pt idx="202">
                  <c:v>-1.1423650216326215E-3</c:v>
                </c:pt>
                <c:pt idx="203">
                  <c:v>2.2029380501729725E-2</c:v>
                </c:pt>
                <c:pt idx="204">
                  <c:v>7.6531585240529297E-3</c:v>
                </c:pt>
                <c:pt idx="205">
                  <c:v>-4.46350605779334E-2</c:v>
                </c:pt>
                <c:pt idx="206">
                  <c:v>-2.5739719692987335E-2</c:v>
                </c:pt>
                <c:pt idx="207">
                  <c:v>-2.0360790500426745E-3</c:v>
                </c:pt>
                <c:pt idx="208">
                  <c:v>4.1622123661491053E-2</c:v>
                </c:pt>
                <c:pt idx="209">
                  <c:v>5.3568653863578708E-3</c:v>
                </c:pt>
                <c:pt idx="210">
                  <c:v>2.0544293473940864E-2</c:v>
                </c:pt>
                <c:pt idx="211">
                  <c:v>2.883893447665492E-2</c:v>
                </c:pt>
                <c:pt idx="212">
                  <c:v>-8.149242096573181E-3</c:v>
                </c:pt>
                <c:pt idx="213">
                  <c:v>9.3749173757769928E-3</c:v>
                </c:pt>
                <c:pt idx="214">
                  <c:v>4.4245402691727468E-3</c:v>
                </c:pt>
                <c:pt idx="215">
                  <c:v>-6.1872689296138391E-3</c:v>
                </c:pt>
                <c:pt idx="216">
                  <c:v>3.4947163967109257E-2</c:v>
                </c:pt>
                <c:pt idx="217">
                  <c:v>6.9108691578657813E-3</c:v>
                </c:pt>
                <c:pt idx="218">
                  <c:v>4.287594753057543E-3</c:v>
                </c:pt>
                <c:pt idx="219">
                  <c:v>-8.1700463830791919E-3</c:v>
                </c:pt>
                <c:pt idx="220">
                  <c:v>2.4106014317078327E-2</c:v>
                </c:pt>
                <c:pt idx="221">
                  <c:v>-1.7609803881291117E-2</c:v>
                </c:pt>
                <c:pt idx="222">
                  <c:v>-1.3214113763862707E-2</c:v>
                </c:pt>
                <c:pt idx="223">
                  <c:v>2.4838962426668412E-2</c:v>
                </c:pt>
                <c:pt idx="224">
                  <c:v>1.085933451619E-2</c:v>
                </c:pt>
                <c:pt idx="225">
                  <c:v>-2.0054552013784085E-2</c:v>
                </c:pt>
                <c:pt idx="226">
                  <c:v>-4.2176002501518955E-2</c:v>
                </c:pt>
                <c:pt idx="227">
                  <c:v>2.2764954619958734E-2</c:v>
                </c:pt>
                <c:pt idx="228">
                  <c:v>-1.7629148499735861E-3</c:v>
                </c:pt>
                <c:pt idx="229">
                  <c:v>-2.2812923891148675E-2</c:v>
                </c:pt>
                <c:pt idx="230">
                  <c:v>2.5840982276622192E-2</c:v>
                </c:pt>
                <c:pt idx="231">
                  <c:v>4.1566020192736058E-2</c:v>
                </c:pt>
                <c:pt idx="232">
                  <c:v>-3.2707516636141087E-3</c:v>
                </c:pt>
                <c:pt idx="233">
                  <c:v>-1.7914946774077803E-2</c:v>
                </c:pt>
                <c:pt idx="234">
                  <c:v>-3.6927795756522212E-2</c:v>
                </c:pt>
                <c:pt idx="235">
                  <c:v>-6.9964224620313927E-3</c:v>
                </c:pt>
                <c:pt idx="236">
                  <c:v>3.9464601356568249E-3</c:v>
                </c:pt>
                <c:pt idx="237">
                  <c:v>-3.5793098686363579E-2</c:v>
                </c:pt>
                <c:pt idx="238">
                  <c:v>6.7583798402004311E-3</c:v>
                </c:pt>
                <c:pt idx="239">
                  <c:v>2.4865082878592664E-2</c:v>
                </c:pt>
                <c:pt idx="240">
                  <c:v>1.677381123339599E-2</c:v>
                </c:pt>
                <c:pt idx="241">
                  <c:v>2.0366448064601951E-2</c:v>
                </c:pt>
                <c:pt idx="242">
                  <c:v>-1.7132493751396097E-2</c:v>
                </c:pt>
                <c:pt idx="243">
                  <c:v>8.4240177322923576E-3</c:v>
                </c:pt>
                <c:pt idx="244">
                  <c:v>-5.0140545061850231E-3</c:v>
                </c:pt>
                <c:pt idx="245">
                  <c:v>9.7393660827681441E-3</c:v>
                </c:pt>
                <c:pt idx="246">
                  <c:v>1.4440817616812649E-2</c:v>
                </c:pt>
                <c:pt idx="247">
                  <c:v>3.8726648086394931E-3</c:v>
                </c:pt>
                <c:pt idx="248">
                  <c:v>-3.2375299760855257E-2</c:v>
                </c:pt>
                <c:pt idx="249">
                  <c:v>2.0634138589137391E-2</c:v>
                </c:pt>
                <c:pt idx="250">
                  <c:v>2.6656668992832908E-2</c:v>
                </c:pt>
                <c:pt idx="251">
                  <c:v>1.5262385862651462E-2</c:v>
                </c:pt>
                <c:pt idx="252">
                  <c:v>-1.8695764381670806E-2</c:v>
                </c:pt>
                <c:pt idx="253">
                  <c:v>-8.7823993496099727E-3</c:v>
                </c:pt>
                <c:pt idx="254">
                  <c:v>-1.3594492667945676E-2</c:v>
                </c:pt>
                <c:pt idx="255">
                  <c:v>4.5795085287470769E-3</c:v>
                </c:pt>
                <c:pt idx="256">
                  <c:v>-3.0656446055211624E-2</c:v>
                </c:pt>
                <c:pt idx="257">
                  <c:v>-1.6527293404885072E-2</c:v>
                </c:pt>
                <c:pt idx="258">
                  <c:v>1.9968015267904687E-2</c:v>
                </c:pt>
                <c:pt idx="259">
                  <c:v>-4.5831117576478952E-2</c:v>
                </c:pt>
                <c:pt idx="260">
                  <c:v>3.0496013153747999E-2</c:v>
                </c:pt>
                <c:pt idx="261">
                  <c:v>-2.9040198206973088E-2</c:v>
                </c:pt>
                <c:pt idx="262">
                  <c:v>-2.1344550061642393E-2</c:v>
                </c:pt>
                <c:pt idx="263">
                  <c:v>1.4210034110928284E-2</c:v>
                </c:pt>
                <c:pt idx="264">
                  <c:v>7.0883549939467676E-3</c:v>
                </c:pt>
                <c:pt idx="265">
                  <c:v>2.5004988804056553E-4</c:v>
                </c:pt>
                <c:pt idx="266">
                  <c:v>-1.1864783889080322E-3</c:v>
                </c:pt>
                <c:pt idx="267">
                  <c:v>-7.0006437206781083E-2</c:v>
                </c:pt>
                <c:pt idx="268">
                  <c:v>2.8230307096067754E-2</c:v>
                </c:pt>
                <c:pt idx="269">
                  <c:v>3.4685504228817859E-2</c:v>
                </c:pt>
                <c:pt idx="270">
                  <c:v>-1.5991419552526084E-2</c:v>
                </c:pt>
                <c:pt idx="271">
                  <c:v>-5.4732462992494457E-2</c:v>
                </c:pt>
                <c:pt idx="272">
                  <c:v>-3.7776459470243258E-3</c:v>
                </c:pt>
                <c:pt idx="273">
                  <c:v>-8.0882965833526527E-3</c:v>
                </c:pt>
                <c:pt idx="274">
                  <c:v>-5.7887490741522626E-3</c:v>
                </c:pt>
                <c:pt idx="275">
                  <c:v>3.2076625175885172E-2</c:v>
                </c:pt>
                <c:pt idx="276">
                  <c:v>2.845517001158358E-2</c:v>
                </c:pt>
                <c:pt idx="277">
                  <c:v>-9.5836135911922145E-3</c:v>
                </c:pt>
                <c:pt idx="278">
                  <c:v>1.9879839685332044E-2</c:v>
                </c:pt>
                <c:pt idx="279">
                  <c:v>-2.5518285413813411E-3</c:v>
                </c:pt>
                <c:pt idx="280">
                  <c:v>-2.8847395016735507E-2</c:v>
                </c:pt>
                <c:pt idx="281">
                  <c:v>-3.9027307622886177E-2</c:v>
                </c:pt>
                <c:pt idx="282">
                  <c:v>3.0879868633258839E-2</c:v>
                </c:pt>
                <c:pt idx="283">
                  <c:v>-3.2553574713276495E-2</c:v>
                </c:pt>
                <c:pt idx="284">
                  <c:v>2.0024296039004096E-2</c:v>
                </c:pt>
                <c:pt idx="285">
                  <c:v>3.4279054600852087E-2</c:v>
                </c:pt>
                <c:pt idx="286">
                  <c:v>-3.9953262917732709E-3</c:v>
                </c:pt>
                <c:pt idx="287">
                  <c:v>1.560022944809582E-3</c:v>
                </c:pt>
                <c:pt idx="288">
                  <c:v>-2.6048852910815676E-3</c:v>
                </c:pt>
                <c:pt idx="289">
                  <c:v>4.7639929818064315E-2</c:v>
                </c:pt>
                <c:pt idx="290">
                  <c:v>3.4204197298405702E-2</c:v>
                </c:pt>
                <c:pt idx="291">
                  <c:v>-1.5313325742627608E-2</c:v>
                </c:pt>
                <c:pt idx="292">
                  <c:v>2.7433859504128834E-2</c:v>
                </c:pt>
                <c:pt idx="293">
                  <c:v>-1.1291265315180266E-2</c:v>
                </c:pt>
                <c:pt idx="294">
                  <c:v>1.0303541433672842E-2</c:v>
                </c:pt>
                <c:pt idx="295">
                  <c:v>6.7433619223085635E-3</c:v>
                </c:pt>
                <c:pt idx="296">
                  <c:v>-2.3521137668831818E-3</c:v>
                </c:pt>
                <c:pt idx="297">
                  <c:v>-2.3715091211619185E-2</c:v>
                </c:pt>
                <c:pt idx="298">
                  <c:v>-1.4243614271642541E-3</c:v>
                </c:pt>
                <c:pt idx="299">
                  <c:v>2.5987076571728114E-2</c:v>
                </c:pt>
                <c:pt idx="300">
                  <c:v>-5.8764097347086767E-3</c:v>
                </c:pt>
                <c:pt idx="301">
                  <c:v>9.8863715311662236E-3</c:v>
                </c:pt>
                <c:pt idx="302">
                  <c:v>-3.8408339495830876E-2</c:v>
                </c:pt>
                <c:pt idx="303">
                  <c:v>1.0870837997853718E-3</c:v>
                </c:pt>
                <c:pt idx="304">
                  <c:v>-9.7328405955715968E-3</c:v>
                </c:pt>
                <c:pt idx="305">
                  <c:v>-3.4247337468669377E-2</c:v>
                </c:pt>
                <c:pt idx="306">
                  <c:v>1.4597611867862036E-2</c:v>
                </c:pt>
                <c:pt idx="307">
                  <c:v>9.884099180227859E-3</c:v>
                </c:pt>
                <c:pt idx="308">
                  <c:v>1.6656951170860549E-3</c:v>
                </c:pt>
                <c:pt idx="309">
                  <c:v>-5.3766197590817662E-3</c:v>
                </c:pt>
                <c:pt idx="310">
                  <c:v>-2.371542823736851E-2</c:v>
                </c:pt>
                <c:pt idx="311">
                  <c:v>-2.5099451652611581E-2</c:v>
                </c:pt>
                <c:pt idx="312">
                  <c:v>3.2896520755345765E-3</c:v>
                </c:pt>
                <c:pt idx="313">
                  <c:v>-1.3191513642054661E-2</c:v>
                </c:pt>
                <c:pt idx="314">
                  <c:v>-3.5361185098736043E-4</c:v>
                </c:pt>
                <c:pt idx="315">
                  <c:v>-2.5939735714162738E-2</c:v>
                </c:pt>
                <c:pt idx="316">
                  <c:v>3.231642913011009E-2</c:v>
                </c:pt>
                <c:pt idx="317">
                  <c:v>-6.4159939086930018E-2</c:v>
                </c:pt>
                <c:pt idx="318">
                  <c:v>1.7742806445572842E-2</c:v>
                </c:pt>
                <c:pt idx="319">
                  <c:v>-2.5012098554928083E-2</c:v>
                </c:pt>
                <c:pt idx="320">
                  <c:v>5.0400555758303288E-2</c:v>
                </c:pt>
                <c:pt idx="321">
                  <c:v>-5.9020825604605108E-3</c:v>
                </c:pt>
                <c:pt idx="322">
                  <c:v>-1.4461851699112908E-3</c:v>
                </c:pt>
                <c:pt idx="323">
                  <c:v>1.733173980120228E-3</c:v>
                </c:pt>
                <c:pt idx="324">
                  <c:v>-3.8002050491817589E-2</c:v>
                </c:pt>
                <c:pt idx="325">
                  <c:v>-1.7025931334323192E-2</c:v>
                </c:pt>
                <c:pt idx="326">
                  <c:v>-1.623630495323394E-2</c:v>
                </c:pt>
                <c:pt idx="327">
                  <c:v>-4.9905436828191884E-3</c:v>
                </c:pt>
                <c:pt idx="328">
                  <c:v>-3.4768472149459349E-2</c:v>
                </c:pt>
                <c:pt idx="329">
                  <c:v>-2.3511686466069857E-2</c:v>
                </c:pt>
                <c:pt idx="330">
                  <c:v>2.3727965061504524E-2</c:v>
                </c:pt>
                <c:pt idx="331">
                  <c:v>2.5837826744620398E-2</c:v>
                </c:pt>
                <c:pt idx="332">
                  <c:v>-4.3228495858699126E-3</c:v>
                </c:pt>
                <c:pt idx="333">
                  <c:v>-3.011890010648708E-2</c:v>
                </c:pt>
                <c:pt idx="334">
                  <c:v>-4.4825605404235455E-2</c:v>
                </c:pt>
                <c:pt idx="335">
                  <c:v>-5.3319348950201994E-3</c:v>
                </c:pt>
                <c:pt idx="336">
                  <c:v>7.0219494431924531E-2</c:v>
                </c:pt>
                <c:pt idx="337">
                  <c:v>-2.7477761483981344E-2</c:v>
                </c:pt>
                <c:pt idx="338">
                  <c:v>-2.6355408355681006E-2</c:v>
                </c:pt>
                <c:pt idx="339">
                  <c:v>3.2100799880270758E-2</c:v>
                </c:pt>
                <c:pt idx="340">
                  <c:v>3.4404115975368535E-2</c:v>
                </c:pt>
                <c:pt idx="341">
                  <c:v>-1.0591347970646097E-2</c:v>
                </c:pt>
                <c:pt idx="342">
                  <c:v>1.7583146841551656E-2</c:v>
                </c:pt>
                <c:pt idx="343">
                  <c:v>1.639126281176239E-2</c:v>
                </c:pt>
                <c:pt idx="344">
                  <c:v>-2.4366617631611302E-2</c:v>
                </c:pt>
                <c:pt idx="345">
                  <c:v>-2.1740638822671559E-2</c:v>
                </c:pt>
                <c:pt idx="346">
                  <c:v>1.1622079495445916E-2</c:v>
                </c:pt>
                <c:pt idx="347">
                  <c:v>1.8160095864300722E-2</c:v>
                </c:pt>
                <c:pt idx="348">
                  <c:v>-2.4670995593106235E-2</c:v>
                </c:pt>
                <c:pt idx="349">
                  <c:v>-1.8549697810457403E-2</c:v>
                </c:pt>
                <c:pt idx="350">
                  <c:v>-1.4609745891484328E-2</c:v>
                </c:pt>
                <c:pt idx="351">
                  <c:v>-4.1017840556766359E-3</c:v>
                </c:pt>
                <c:pt idx="352">
                  <c:v>1.1679318976999496E-3</c:v>
                </c:pt>
                <c:pt idx="353">
                  <c:v>-4.8656104596403016E-2</c:v>
                </c:pt>
                <c:pt idx="354">
                  <c:v>4.5296246066131099E-3</c:v>
                </c:pt>
                <c:pt idx="355">
                  <c:v>1.7182089142370967E-2</c:v>
                </c:pt>
                <c:pt idx="356">
                  <c:v>-3.8671056573679488E-2</c:v>
                </c:pt>
                <c:pt idx="357">
                  <c:v>-7.9382298878576969E-3</c:v>
                </c:pt>
                <c:pt idx="358">
                  <c:v>6.2700299841508701E-3</c:v>
                </c:pt>
                <c:pt idx="359">
                  <c:v>-3.0311428807316756E-2</c:v>
                </c:pt>
                <c:pt idx="360">
                  <c:v>2.3160664951643761E-2</c:v>
                </c:pt>
                <c:pt idx="361">
                  <c:v>-1.8060069308976332E-2</c:v>
                </c:pt>
                <c:pt idx="362">
                  <c:v>-1.5409798835455777E-3</c:v>
                </c:pt>
                <c:pt idx="363">
                  <c:v>4.9565878027230927E-2</c:v>
                </c:pt>
                <c:pt idx="364">
                  <c:v>1.9211961437066132E-3</c:v>
                </c:pt>
                <c:pt idx="365">
                  <c:v>-3.1452262623688131E-2</c:v>
                </c:pt>
                <c:pt idx="366">
                  <c:v>-2.6703406592657214E-2</c:v>
                </c:pt>
                <c:pt idx="367">
                  <c:v>-3.6497623575555561E-2</c:v>
                </c:pt>
                <c:pt idx="368">
                  <c:v>1.2846106325522836E-2</c:v>
                </c:pt>
                <c:pt idx="369">
                  <c:v>-3.3508049193057353E-2</c:v>
                </c:pt>
                <c:pt idx="370">
                  <c:v>-3.0853379193342152E-3</c:v>
                </c:pt>
                <c:pt idx="371">
                  <c:v>3.1915327331886796E-2</c:v>
                </c:pt>
                <c:pt idx="372">
                  <c:v>-5.3764784832565117E-3</c:v>
                </c:pt>
                <c:pt idx="373">
                  <c:v>-3.8963648218476692E-2</c:v>
                </c:pt>
                <c:pt idx="374">
                  <c:v>-3.1034293501832688E-2</c:v>
                </c:pt>
                <c:pt idx="375">
                  <c:v>1.5450997636496874E-2</c:v>
                </c:pt>
                <c:pt idx="376">
                  <c:v>5.5640148609851586E-2</c:v>
                </c:pt>
                <c:pt idx="377">
                  <c:v>-1.9431773866728758E-2</c:v>
                </c:pt>
                <c:pt idx="378">
                  <c:v>-3.3482894481459656E-2</c:v>
                </c:pt>
                <c:pt idx="379">
                  <c:v>-4.7324880994871005E-2</c:v>
                </c:pt>
                <c:pt idx="380">
                  <c:v>1.254752071342608E-2</c:v>
                </c:pt>
                <c:pt idx="381">
                  <c:v>-1.2179999881373482E-2</c:v>
                </c:pt>
                <c:pt idx="382">
                  <c:v>-5.477604717106929E-3</c:v>
                </c:pt>
                <c:pt idx="383">
                  <c:v>-2.6525591211867251E-2</c:v>
                </c:pt>
                <c:pt idx="384">
                  <c:v>1.5810060964754478E-2</c:v>
                </c:pt>
                <c:pt idx="385">
                  <c:v>-3.8799374611482744E-2</c:v>
                </c:pt>
                <c:pt idx="386">
                  <c:v>-5.2353072086044498E-2</c:v>
                </c:pt>
                <c:pt idx="387">
                  <c:v>-4.2788442474125721E-2</c:v>
                </c:pt>
                <c:pt idx="388">
                  <c:v>-3.1715284863758651E-2</c:v>
                </c:pt>
                <c:pt idx="389">
                  <c:v>5.6356690641582607E-2</c:v>
                </c:pt>
                <c:pt idx="390">
                  <c:v>-6.5266271822091619E-3</c:v>
                </c:pt>
                <c:pt idx="391">
                  <c:v>2.3367493863990559E-2</c:v>
                </c:pt>
                <c:pt idx="392">
                  <c:v>5.0319281404259092E-2</c:v>
                </c:pt>
                <c:pt idx="393">
                  <c:v>4.2697353707022321E-3</c:v>
                </c:pt>
                <c:pt idx="394">
                  <c:v>1.2739665978856033E-2</c:v>
                </c:pt>
                <c:pt idx="395">
                  <c:v>-3.0852137853336292E-2</c:v>
                </c:pt>
                <c:pt idx="396">
                  <c:v>-2.2537146603129544E-2</c:v>
                </c:pt>
                <c:pt idx="397">
                  <c:v>-3.4093349825948846E-2</c:v>
                </c:pt>
                <c:pt idx="398">
                  <c:v>2.7670585810536389E-2</c:v>
                </c:pt>
                <c:pt idx="399">
                  <c:v>2.2148857813454919E-2</c:v>
                </c:pt>
                <c:pt idx="400">
                  <c:v>3.2163018675118782E-2</c:v>
                </c:pt>
                <c:pt idx="401">
                  <c:v>3.438795774435986E-3</c:v>
                </c:pt>
                <c:pt idx="402">
                  <c:v>-5.7024481562936826E-3</c:v>
                </c:pt>
                <c:pt idx="403">
                  <c:v>-2.3616610872664714E-2</c:v>
                </c:pt>
                <c:pt idx="404">
                  <c:v>3.9362709747854684E-2</c:v>
                </c:pt>
                <c:pt idx="405">
                  <c:v>1.0966362934162912E-2</c:v>
                </c:pt>
                <c:pt idx="406">
                  <c:v>-2.8251365028776221E-3</c:v>
                </c:pt>
                <c:pt idx="407">
                  <c:v>2.5804992639181748E-2</c:v>
                </c:pt>
                <c:pt idx="408">
                  <c:v>-1.4389109600250057E-2</c:v>
                </c:pt>
                <c:pt idx="409">
                  <c:v>1.3004189412694054E-2</c:v>
                </c:pt>
                <c:pt idx="410">
                  <c:v>1.2924273227371259E-2</c:v>
                </c:pt>
                <c:pt idx="411">
                  <c:v>-2.5190154238222458E-2</c:v>
                </c:pt>
                <c:pt idx="412">
                  <c:v>7.0563443875154667E-3</c:v>
                </c:pt>
                <c:pt idx="413">
                  <c:v>-1.5059281596504737E-2</c:v>
                </c:pt>
                <c:pt idx="414">
                  <c:v>-2.069665916124935E-2</c:v>
                </c:pt>
                <c:pt idx="415">
                  <c:v>-1.3253599849905185E-3</c:v>
                </c:pt>
                <c:pt idx="416">
                  <c:v>-3.0995090767627596E-3</c:v>
                </c:pt>
                <c:pt idx="417">
                  <c:v>-4.9687222707951145E-2</c:v>
                </c:pt>
                <c:pt idx="418">
                  <c:v>1.9536393191651319E-2</c:v>
                </c:pt>
                <c:pt idx="419">
                  <c:v>-2.1916933821570783E-2</c:v>
                </c:pt>
                <c:pt idx="420">
                  <c:v>1.8955795173292336E-2</c:v>
                </c:pt>
                <c:pt idx="421">
                  <c:v>1.1706167700754317E-2</c:v>
                </c:pt>
                <c:pt idx="422">
                  <c:v>1.1922840890901433E-2</c:v>
                </c:pt>
                <c:pt idx="423">
                  <c:v>-1.2717475351489958E-3</c:v>
                </c:pt>
                <c:pt idx="424">
                  <c:v>-3.2082554551786165E-2</c:v>
                </c:pt>
                <c:pt idx="425">
                  <c:v>2.7773293915475438E-3</c:v>
                </c:pt>
                <c:pt idx="426">
                  <c:v>6.7943218918943143E-3</c:v>
                </c:pt>
                <c:pt idx="427">
                  <c:v>-2.3103407206939958E-2</c:v>
                </c:pt>
                <c:pt idx="428">
                  <c:v>-7.6021437330760326E-3</c:v>
                </c:pt>
                <c:pt idx="429">
                  <c:v>-3.7555065626034209E-2</c:v>
                </c:pt>
                <c:pt idx="430">
                  <c:v>2.5513817785516183E-3</c:v>
                </c:pt>
                <c:pt idx="431">
                  <c:v>-2.0167559860240186E-2</c:v>
                </c:pt>
                <c:pt idx="432">
                  <c:v>-2.0668576563785526E-2</c:v>
                </c:pt>
                <c:pt idx="433">
                  <c:v>3.3329745861058614E-2</c:v>
                </c:pt>
                <c:pt idx="434">
                  <c:v>2.0830878342976481E-2</c:v>
                </c:pt>
                <c:pt idx="435">
                  <c:v>-4.3957150372163002E-2</c:v>
                </c:pt>
                <c:pt idx="436">
                  <c:v>-1.788460314061387E-2</c:v>
                </c:pt>
                <c:pt idx="437">
                  <c:v>4.9409725255532069E-2</c:v>
                </c:pt>
                <c:pt idx="438">
                  <c:v>-2.5899821033044352E-2</c:v>
                </c:pt>
                <c:pt idx="439">
                  <c:v>-1.0079817732336609E-2</c:v>
                </c:pt>
                <c:pt idx="440">
                  <c:v>-2.5311204510347515E-2</c:v>
                </c:pt>
                <c:pt idx="441">
                  <c:v>-2.039532622772992E-2</c:v>
                </c:pt>
                <c:pt idx="442">
                  <c:v>1.9665821091888486E-2</c:v>
                </c:pt>
                <c:pt idx="443">
                  <c:v>-2.9554202420946359E-2</c:v>
                </c:pt>
                <c:pt idx="444">
                  <c:v>3.6806700915964038E-2</c:v>
                </c:pt>
                <c:pt idx="445">
                  <c:v>4.233107790009006E-2</c:v>
                </c:pt>
                <c:pt idx="446">
                  <c:v>7.2548068211963157E-3</c:v>
                </c:pt>
                <c:pt idx="447">
                  <c:v>4.8699228729384599E-2</c:v>
                </c:pt>
                <c:pt idx="448">
                  <c:v>-2.4561056809086931E-2</c:v>
                </c:pt>
                <c:pt idx="449">
                  <c:v>2.240913614198051E-2</c:v>
                </c:pt>
                <c:pt idx="450">
                  <c:v>6.3765037797301263E-3</c:v>
                </c:pt>
                <c:pt idx="451">
                  <c:v>1.6496678574130355E-2</c:v>
                </c:pt>
                <c:pt idx="452">
                  <c:v>-8.5384712532836655E-3</c:v>
                </c:pt>
                <c:pt idx="453">
                  <c:v>5.1655063916860675E-3</c:v>
                </c:pt>
                <c:pt idx="454">
                  <c:v>-1.6911467743766045E-2</c:v>
                </c:pt>
                <c:pt idx="455">
                  <c:v>1.9412572338423775E-2</c:v>
                </c:pt>
                <c:pt idx="456">
                  <c:v>-9.0955094553103934E-3</c:v>
                </c:pt>
                <c:pt idx="457">
                  <c:v>-8.5463631232550082E-3</c:v>
                </c:pt>
                <c:pt idx="458">
                  <c:v>1.0151482780044182E-2</c:v>
                </c:pt>
                <c:pt idx="459">
                  <c:v>-3.9064523192279144E-3</c:v>
                </c:pt>
                <c:pt idx="460">
                  <c:v>1.9548253833607181E-2</c:v>
                </c:pt>
                <c:pt idx="461">
                  <c:v>1.1659305434111611E-2</c:v>
                </c:pt>
                <c:pt idx="462">
                  <c:v>1.6250668944415354E-2</c:v>
                </c:pt>
                <c:pt idx="463">
                  <c:v>9.129960195683344E-3</c:v>
                </c:pt>
                <c:pt idx="464">
                  <c:v>-3.0452305923932645E-2</c:v>
                </c:pt>
                <c:pt idx="465">
                  <c:v>-9.5428607276837763E-3</c:v>
                </c:pt>
                <c:pt idx="466">
                  <c:v>-2.9544407937466245E-2</c:v>
                </c:pt>
                <c:pt idx="467">
                  <c:v>8.9947846956327931E-3</c:v>
                </c:pt>
                <c:pt idx="468">
                  <c:v>3.5440104216057604E-4</c:v>
                </c:pt>
                <c:pt idx="469">
                  <c:v>3.2792160125990205E-2</c:v>
                </c:pt>
                <c:pt idx="470">
                  <c:v>8.1437095807080674E-3</c:v>
                </c:pt>
                <c:pt idx="471">
                  <c:v>-1.5201928044520427E-2</c:v>
                </c:pt>
                <c:pt idx="472">
                  <c:v>-4.4190924121530594E-3</c:v>
                </c:pt>
                <c:pt idx="473">
                  <c:v>3.0421676222266613E-2</c:v>
                </c:pt>
                <c:pt idx="474">
                  <c:v>3.3899902890067682E-2</c:v>
                </c:pt>
                <c:pt idx="475">
                  <c:v>-8.9916317489212982E-3</c:v>
                </c:pt>
                <c:pt idx="476">
                  <c:v>6.2863161387810432E-3</c:v>
                </c:pt>
                <c:pt idx="477">
                  <c:v>-3.1959970945828815E-2</c:v>
                </c:pt>
                <c:pt idx="478">
                  <c:v>4.0625404621582303E-2</c:v>
                </c:pt>
                <c:pt idx="479">
                  <c:v>-4.7007965751324514E-3</c:v>
                </c:pt>
                <c:pt idx="480">
                  <c:v>-5.3406475777202653E-3</c:v>
                </c:pt>
                <c:pt idx="481">
                  <c:v>-2.4631998286488217E-2</c:v>
                </c:pt>
                <c:pt idx="482">
                  <c:v>-5.3809493546492998E-3</c:v>
                </c:pt>
                <c:pt idx="483">
                  <c:v>-2.1881078898331765E-2</c:v>
                </c:pt>
                <c:pt idx="484">
                  <c:v>9.7525036892825347E-3</c:v>
                </c:pt>
                <c:pt idx="485">
                  <c:v>-3.60475398065273E-2</c:v>
                </c:pt>
                <c:pt idx="486">
                  <c:v>2.2699721596323066E-2</c:v>
                </c:pt>
                <c:pt idx="487">
                  <c:v>7.1513036255830425E-4</c:v>
                </c:pt>
                <c:pt idx="488">
                  <c:v>-7.9225866257898372E-3</c:v>
                </c:pt>
                <c:pt idx="489">
                  <c:v>-2.5055705134428327E-2</c:v>
                </c:pt>
                <c:pt idx="490">
                  <c:v>4.0273202524735638E-2</c:v>
                </c:pt>
                <c:pt idx="491">
                  <c:v>-1.6562851933548905E-2</c:v>
                </c:pt>
                <c:pt idx="492">
                  <c:v>-2.1124158417174705E-2</c:v>
                </c:pt>
                <c:pt idx="493">
                  <c:v>-1.3722601648958596E-2</c:v>
                </c:pt>
                <c:pt idx="494">
                  <c:v>2.3786999561411139E-2</c:v>
                </c:pt>
                <c:pt idx="495">
                  <c:v>2.3035795504073734E-3</c:v>
                </c:pt>
                <c:pt idx="496">
                  <c:v>-1.1011618776736036E-2</c:v>
                </c:pt>
                <c:pt idx="497">
                  <c:v>-1.08738881890978E-2</c:v>
                </c:pt>
                <c:pt idx="498">
                  <c:v>-3.0669093426467103E-2</c:v>
                </c:pt>
                <c:pt idx="499">
                  <c:v>7.2679866194294233E-3</c:v>
                </c:pt>
                <c:pt idx="500">
                  <c:v>-8.6496333373056597E-5</c:v>
                </c:pt>
                <c:pt idx="501">
                  <c:v>5.4833716007973106E-2</c:v>
                </c:pt>
                <c:pt idx="502">
                  <c:v>-1.1320435714638761E-3</c:v>
                </c:pt>
                <c:pt idx="503">
                  <c:v>3.7757977946118959E-2</c:v>
                </c:pt>
                <c:pt idx="504">
                  <c:v>-6.9396045384962982E-3</c:v>
                </c:pt>
                <c:pt idx="505">
                  <c:v>-2.8465943115836743E-2</c:v>
                </c:pt>
                <c:pt idx="506">
                  <c:v>3.4934743194079541E-2</c:v>
                </c:pt>
                <c:pt idx="507">
                  <c:v>1.7706222997131297E-3</c:v>
                </c:pt>
                <c:pt idx="508">
                  <c:v>1.563670523567614E-3</c:v>
                </c:pt>
                <c:pt idx="509">
                  <c:v>1.3198824994891955E-2</c:v>
                </c:pt>
                <c:pt idx="510">
                  <c:v>-2.8086163631159889E-2</c:v>
                </c:pt>
                <c:pt idx="511">
                  <c:v>-8.55749160225454E-3</c:v>
                </c:pt>
                <c:pt idx="512">
                  <c:v>-2.8829874751122541E-2</c:v>
                </c:pt>
                <c:pt idx="513">
                  <c:v>-2.7782496727735716E-2</c:v>
                </c:pt>
                <c:pt idx="514">
                  <c:v>-1.9047241991664847E-2</c:v>
                </c:pt>
                <c:pt idx="515">
                  <c:v>2.0678588379945094E-2</c:v>
                </c:pt>
                <c:pt idx="516">
                  <c:v>-5.3399775886949247E-2</c:v>
                </c:pt>
                <c:pt idx="517">
                  <c:v>-2.5073624599629123E-2</c:v>
                </c:pt>
                <c:pt idx="518">
                  <c:v>1.9746959932186055E-2</c:v>
                </c:pt>
                <c:pt idx="519">
                  <c:v>1.1191652347528386E-2</c:v>
                </c:pt>
                <c:pt idx="520">
                  <c:v>-4.020656342945951E-2</c:v>
                </c:pt>
                <c:pt idx="521">
                  <c:v>2.2046765002236911E-2</c:v>
                </c:pt>
                <c:pt idx="522">
                  <c:v>1.1939222675661689E-2</c:v>
                </c:pt>
                <c:pt idx="523">
                  <c:v>-2.6216754679646664E-2</c:v>
                </c:pt>
                <c:pt idx="524">
                  <c:v>-1.1214626545635528E-2</c:v>
                </c:pt>
                <c:pt idx="525">
                  <c:v>-1.0312911746239432E-2</c:v>
                </c:pt>
                <c:pt idx="526">
                  <c:v>-1.9643086534943174E-2</c:v>
                </c:pt>
                <c:pt idx="527">
                  <c:v>1.3863993245409057E-2</c:v>
                </c:pt>
                <c:pt idx="528">
                  <c:v>-1.5067024429721819E-2</c:v>
                </c:pt>
                <c:pt idx="529">
                  <c:v>-2.2089667461829453E-2</c:v>
                </c:pt>
                <c:pt idx="530">
                  <c:v>1.981654175971282E-3</c:v>
                </c:pt>
                <c:pt idx="531">
                  <c:v>3.7387260143041876E-2</c:v>
                </c:pt>
                <c:pt idx="532">
                  <c:v>3.6854894102742758E-2</c:v>
                </c:pt>
                <c:pt idx="533">
                  <c:v>-1.1282511229540382E-2</c:v>
                </c:pt>
                <c:pt idx="534">
                  <c:v>-1.9396343225197638E-2</c:v>
                </c:pt>
                <c:pt idx="535">
                  <c:v>2.4040991219852308E-2</c:v>
                </c:pt>
                <c:pt idx="536">
                  <c:v>-3.5205082140240818E-2</c:v>
                </c:pt>
                <c:pt idx="537">
                  <c:v>1.4676416015616447E-2</c:v>
                </c:pt>
                <c:pt idx="538">
                  <c:v>-2.6513662138389321E-2</c:v>
                </c:pt>
                <c:pt idx="539">
                  <c:v>2.0817934175310721E-2</c:v>
                </c:pt>
                <c:pt idx="540">
                  <c:v>8.2631814147321458E-3</c:v>
                </c:pt>
                <c:pt idx="541">
                  <c:v>-1.4450205863301258E-2</c:v>
                </c:pt>
                <c:pt idx="542">
                  <c:v>-3.0865676307316757E-2</c:v>
                </c:pt>
                <c:pt idx="543">
                  <c:v>2.2552630015683653E-2</c:v>
                </c:pt>
                <c:pt idx="544">
                  <c:v>-1.7651962291432399E-2</c:v>
                </c:pt>
                <c:pt idx="545">
                  <c:v>1.7109996714270458E-2</c:v>
                </c:pt>
                <c:pt idx="546">
                  <c:v>-4.5988427407217869E-2</c:v>
                </c:pt>
                <c:pt idx="547">
                  <c:v>-1.3230033552866708E-2</c:v>
                </c:pt>
                <c:pt idx="548">
                  <c:v>1.0216421485403819E-2</c:v>
                </c:pt>
                <c:pt idx="549">
                  <c:v>5.6008993585835776E-2</c:v>
                </c:pt>
                <c:pt idx="550">
                  <c:v>4.3506898440772235E-3</c:v>
                </c:pt>
                <c:pt idx="551">
                  <c:v>5.1509502992228312E-2</c:v>
                </c:pt>
                <c:pt idx="552">
                  <c:v>6.2151165622939724E-3</c:v>
                </c:pt>
                <c:pt idx="553">
                  <c:v>1.6116068231268262E-2</c:v>
                </c:pt>
                <c:pt idx="554">
                  <c:v>3.5170771094458543E-3</c:v>
                </c:pt>
                <c:pt idx="555">
                  <c:v>3.7172639586865217E-2</c:v>
                </c:pt>
                <c:pt idx="556">
                  <c:v>-5.2483746970335685E-2</c:v>
                </c:pt>
                <c:pt idx="557">
                  <c:v>1.6539847904900248E-2</c:v>
                </c:pt>
                <c:pt idx="558">
                  <c:v>-8.9728952956077378E-3</c:v>
                </c:pt>
                <c:pt idx="559">
                  <c:v>-3.6465612358991604E-3</c:v>
                </c:pt>
                <c:pt idx="560">
                  <c:v>-1.0883295616769996E-2</c:v>
                </c:pt>
                <c:pt idx="561">
                  <c:v>-3.1133713198959308E-2</c:v>
                </c:pt>
                <c:pt idx="562">
                  <c:v>2.1018152642733955E-2</c:v>
                </c:pt>
                <c:pt idx="563">
                  <c:v>4.1296519100432541E-2</c:v>
                </c:pt>
                <c:pt idx="564">
                  <c:v>-7.9520624857931065E-3</c:v>
                </c:pt>
                <c:pt idx="565">
                  <c:v>5.522711257069054E-3</c:v>
                </c:pt>
                <c:pt idx="566">
                  <c:v>2.0010201590309564E-3</c:v>
                </c:pt>
                <c:pt idx="567">
                  <c:v>-3.683606815551124E-4</c:v>
                </c:pt>
                <c:pt idx="568">
                  <c:v>-2.461119516828315E-2</c:v>
                </c:pt>
                <c:pt idx="569">
                  <c:v>8.4495440008513882E-3</c:v>
                </c:pt>
                <c:pt idx="570">
                  <c:v>-6.952718218947088E-3</c:v>
                </c:pt>
                <c:pt idx="571">
                  <c:v>3.308838157408342E-2</c:v>
                </c:pt>
                <c:pt idx="572">
                  <c:v>9.5942832615687427E-3</c:v>
                </c:pt>
                <c:pt idx="573">
                  <c:v>-2.0861003553655048E-2</c:v>
                </c:pt>
                <c:pt idx="574">
                  <c:v>2.7097504716440242E-2</c:v>
                </c:pt>
                <c:pt idx="575">
                  <c:v>-2.6024391416087237E-3</c:v>
                </c:pt>
                <c:pt idx="576">
                  <c:v>3.8067602429976456E-2</c:v>
                </c:pt>
                <c:pt idx="577">
                  <c:v>1.6120598671887445E-2</c:v>
                </c:pt>
                <c:pt idx="578">
                  <c:v>-1.6908837515750758E-2</c:v>
                </c:pt>
                <c:pt idx="579">
                  <c:v>-2.6416226157436495E-2</c:v>
                </c:pt>
                <c:pt idx="580">
                  <c:v>3.2774732964260991E-2</c:v>
                </c:pt>
                <c:pt idx="581">
                  <c:v>4.4791923460931653E-3</c:v>
                </c:pt>
                <c:pt idx="582">
                  <c:v>-1.6054446690867911E-3</c:v>
                </c:pt>
                <c:pt idx="583">
                  <c:v>-7.8702322329045088E-4</c:v>
                </c:pt>
                <c:pt idx="584">
                  <c:v>2.6762183655734854E-2</c:v>
                </c:pt>
                <c:pt idx="585">
                  <c:v>-1.0800394574273198E-2</c:v>
                </c:pt>
                <c:pt idx="586">
                  <c:v>1.4604987625750306E-2</c:v>
                </c:pt>
                <c:pt idx="587">
                  <c:v>-1.0504834114829191E-2</c:v>
                </c:pt>
                <c:pt idx="588">
                  <c:v>-2.2089929730429541E-2</c:v>
                </c:pt>
                <c:pt idx="589">
                  <c:v>3.0225705609926164E-2</c:v>
                </c:pt>
                <c:pt idx="590">
                  <c:v>2.4681327702305213E-2</c:v>
                </c:pt>
                <c:pt idx="591">
                  <c:v>-1.1263151368647651E-2</c:v>
                </c:pt>
                <c:pt idx="592">
                  <c:v>-6.5288534820524061E-3</c:v>
                </c:pt>
                <c:pt idx="593">
                  <c:v>1.714065509764065E-2</c:v>
                </c:pt>
                <c:pt idx="594">
                  <c:v>-9.3099650580724721E-3</c:v>
                </c:pt>
                <c:pt idx="595">
                  <c:v>-5.0564484834441412E-2</c:v>
                </c:pt>
                <c:pt idx="596">
                  <c:v>-2.1273593220355494E-3</c:v>
                </c:pt>
                <c:pt idx="597">
                  <c:v>7.5334845254858753E-3</c:v>
                </c:pt>
                <c:pt idx="598">
                  <c:v>1.9563345459441488E-2</c:v>
                </c:pt>
                <c:pt idx="599">
                  <c:v>1.7771664876674211E-3</c:v>
                </c:pt>
                <c:pt idx="600">
                  <c:v>4.1489243887557668E-2</c:v>
                </c:pt>
                <c:pt idx="601">
                  <c:v>3.0236744260187421E-3</c:v>
                </c:pt>
                <c:pt idx="602">
                  <c:v>-1.0499883932075724E-2</c:v>
                </c:pt>
                <c:pt idx="603">
                  <c:v>2.6992807440174602E-2</c:v>
                </c:pt>
                <c:pt idx="604">
                  <c:v>1.0267622725183497E-2</c:v>
                </c:pt>
                <c:pt idx="605">
                  <c:v>1.3303009068120986E-2</c:v>
                </c:pt>
                <c:pt idx="606">
                  <c:v>3.2453071858299785E-2</c:v>
                </c:pt>
                <c:pt idx="607">
                  <c:v>5.3185268219355228E-3</c:v>
                </c:pt>
                <c:pt idx="608">
                  <c:v>-2.3206623949169319E-3</c:v>
                </c:pt>
                <c:pt idx="609">
                  <c:v>-2.1664970409356245E-2</c:v>
                </c:pt>
                <c:pt idx="610">
                  <c:v>2.3839890298890148E-2</c:v>
                </c:pt>
                <c:pt idx="611">
                  <c:v>2.8818423861668701E-2</c:v>
                </c:pt>
                <c:pt idx="612">
                  <c:v>4.4797811335305603E-3</c:v>
                </c:pt>
                <c:pt idx="613">
                  <c:v>-2.5366636527548985E-2</c:v>
                </c:pt>
                <c:pt idx="614">
                  <c:v>5.1612641935593652E-2</c:v>
                </c:pt>
                <c:pt idx="615">
                  <c:v>5.6092070649592851E-3</c:v>
                </c:pt>
                <c:pt idx="616">
                  <c:v>-4.2752784911626561E-3</c:v>
                </c:pt>
                <c:pt idx="617">
                  <c:v>-3.6125525547965602E-2</c:v>
                </c:pt>
                <c:pt idx="618">
                  <c:v>2.9953711011263796E-3</c:v>
                </c:pt>
                <c:pt idx="619">
                  <c:v>-3.1137080117584082E-2</c:v>
                </c:pt>
                <c:pt idx="620">
                  <c:v>3.5116014648203463E-3</c:v>
                </c:pt>
                <c:pt idx="621">
                  <c:v>-2.4024179142802891E-2</c:v>
                </c:pt>
                <c:pt idx="622">
                  <c:v>2.6709147426253674E-2</c:v>
                </c:pt>
                <c:pt idx="623">
                  <c:v>-2.6570410415035529E-2</c:v>
                </c:pt>
                <c:pt idx="624">
                  <c:v>-6.1653363307463257E-3</c:v>
                </c:pt>
                <c:pt idx="625">
                  <c:v>2.2847777243841426E-2</c:v>
                </c:pt>
                <c:pt idx="626">
                  <c:v>2.8982511345044634E-2</c:v>
                </c:pt>
                <c:pt idx="627">
                  <c:v>-2.3214054364919485E-2</c:v>
                </c:pt>
                <c:pt idx="628">
                  <c:v>4.3649622325102853E-2</c:v>
                </c:pt>
                <c:pt idx="629">
                  <c:v>3.9708569191795494E-3</c:v>
                </c:pt>
                <c:pt idx="630">
                  <c:v>-1.3130157607815232E-2</c:v>
                </c:pt>
                <c:pt idx="631">
                  <c:v>-3.1418743301839087E-2</c:v>
                </c:pt>
                <c:pt idx="632">
                  <c:v>2.5883420426573687E-2</c:v>
                </c:pt>
                <c:pt idx="633">
                  <c:v>1.3205180357548512E-2</c:v>
                </c:pt>
                <c:pt idx="634">
                  <c:v>-5.6117762527692445E-3</c:v>
                </c:pt>
                <c:pt idx="635">
                  <c:v>-1.5393250223315025E-2</c:v>
                </c:pt>
                <c:pt idx="636">
                  <c:v>-3.1856021014616029E-2</c:v>
                </c:pt>
                <c:pt idx="637">
                  <c:v>3.3226093691086027E-2</c:v>
                </c:pt>
                <c:pt idx="638">
                  <c:v>-4.0931790880310279E-2</c:v>
                </c:pt>
                <c:pt idx="639">
                  <c:v>2.2985468831884924E-2</c:v>
                </c:pt>
                <c:pt idx="640">
                  <c:v>7.3103543804735999E-4</c:v>
                </c:pt>
                <c:pt idx="641">
                  <c:v>-2.0478805173955696E-2</c:v>
                </c:pt>
                <c:pt idx="642">
                  <c:v>4.2887906691128241E-2</c:v>
                </c:pt>
                <c:pt idx="643">
                  <c:v>-6.8352260202386612E-3</c:v>
                </c:pt>
                <c:pt idx="644">
                  <c:v>-1.752957623103317E-2</c:v>
                </c:pt>
                <c:pt idx="645">
                  <c:v>-2.7923013043619363E-3</c:v>
                </c:pt>
                <c:pt idx="646">
                  <c:v>1.0119481460539698E-2</c:v>
                </c:pt>
                <c:pt idx="647">
                  <c:v>-2.8618989423138275E-2</c:v>
                </c:pt>
                <c:pt idx="648">
                  <c:v>9.7453483304426117E-3</c:v>
                </c:pt>
                <c:pt idx="649">
                  <c:v>-4.3605625749580462E-2</c:v>
                </c:pt>
                <c:pt idx="650">
                  <c:v>7.51533821507869E-3</c:v>
                </c:pt>
                <c:pt idx="651">
                  <c:v>1.8725687403450871E-2</c:v>
                </c:pt>
                <c:pt idx="652">
                  <c:v>1.0733171915845932E-2</c:v>
                </c:pt>
                <c:pt idx="653">
                  <c:v>7.1218464983703756E-3</c:v>
                </c:pt>
                <c:pt idx="654">
                  <c:v>2.4806847265576616E-2</c:v>
                </c:pt>
                <c:pt idx="655">
                  <c:v>-2.3966748669573035E-2</c:v>
                </c:pt>
                <c:pt idx="656">
                  <c:v>1.6101357612867087E-2</c:v>
                </c:pt>
                <c:pt idx="657">
                  <c:v>4.5206588373481696E-4</c:v>
                </c:pt>
                <c:pt idx="658">
                  <c:v>2.525769171890941E-2</c:v>
                </c:pt>
                <c:pt idx="659">
                  <c:v>6.5067287126982813E-3</c:v>
                </c:pt>
                <c:pt idx="660">
                  <c:v>-1.1985486205381101E-2</c:v>
                </c:pt>
                <c:pt idx="661">
                  <c:v>9.151279113847042E-4</c:v>
                </c:pt>
                <c:pt idx="662">
                  <c:v>-2.8098314440143688E-2</c:v>
                </c:pt>
                <c:pt idx="663">
                  <c:v>1.5119704956823906E-3</c:v>
                </c:pt>
                <c:pt idx="664">
                  <c:v>1.0452802639063936E-2</c:v>
                </c:pt>
                <c:pt idx="665">
                  <c:v>-3.6540780030310024E-3</c:v>
                </c:pt>
                <c:pt idx="666">
                  <c:v>1.6933462081337954E-2</c:v>
                </c:pt>
                <c:pt idx="667">
                  <c:v>1.4537316908819459E-2</c:v>
                </c:pt>
                <c:pt idx="668">
                  <c:v>4.6822276596701469E-2</c:v>
                </c:pt>
                <c:pt idx="669">
                  <c:v>2.2619602668107506E-2</c:v>
                </c:pt>
                <c:pt idx="670">
                  <c:v>1.0654972089827307E-2</c:v>
                </c:pt>
                <c:pt idx="671">
                  <c:v>-2.3547334770039698E-2</c:v>
                </c:pt>
                <c:pt idx="672">
                  <c:v>3.4270747655909845E-2</c:v>
                </c:pt>
                <c:pt idx="673">
                  <c:v>-2.5367480773210146E-2</c:v>
                </c:pt>
                <c:pt idx="674">
                  <c:v>-3.1572179036921041E-2</c:v>
                </c:pt>
                <c:pt idx="675">
                  <c:v>1.627489418932343E-2</c:v>
                </c:pt>
                <c:pt idx="676">
                  <c:v>5.9735689648491175E-3</c:v>
                </c:pt>
                <c:pt idx="677">
                  <c:v>-1.53511932911773E-2</c:v>
                </c:pt>
                <c:pt idx="678">
                  <c:v>4.4869006040880115E-2</c:v>
                </c:pt>
                <c:pt idx="679">
                  <c:v>-1.1925454624625307E-2</c:v>
                </c:pt>
                <c:pt idx="680">
                  <c:v>4.1605851646405116E-2</c:v>
                </c:pt>
                <c:pt idx="681">
                  <c:v>-1.1715127265519702E-2</c:v>
                </c:pt>
                <c:pt idx="682">
                  <c:v>-4.1257396626803791E-2</c:v>
                </c:pt>
                <c:pt idx="683">
                  <c:v>1.6224785862289804E-2</c:v>
                </c:pt>
                <c:pt idx="684">
                  <c:v>-5.4372373914080965E-2</c:v>
                </c:pt>
                <c:pt idx="685">
                  <c:v>-1.4980039373909383E-2</c:v>
                </c:pt>
                <c:pt idx="686">
                  <c:v>-1.6265274966820852E-2</c:v>
                </c:pt>
                <c:pt idx="687">
                  <c:v>2.8878927006279965E-2</c:v>
                </c:pt>
                <c:pt idx="688">
                  <c:v>-3.3657503955582452E-2</c:v>
                </c:pt>
                <c:pt idx="689">
                  <c:v>5.3720256802718559E-2</c:v>
                </c:pt>
                <c:pt idx="690">
                  <c:v>4.0416309233080819E-3</c:v>
                </c:pt>
                <c:pt idx="691">
                  <c:v>1.8621876423661001E-2</c:v>
                </c:pt>
                <c:pt idx="692">
                  <c:v>8.9619115658657739E-3</c:v>
                </c:pt>
                <c:pt idx="693">
                  <c:v>1.2699252348571149E-2</c:v>
                </c:pt>
                <c:pt idx="694">
                  <c:v>-1.5448627641124866E-2</c:v>
                </c:pt>
                <c:pt idx="695">
                  <c:v>9.9363933888216519E-3</c:v>
                </c:pt>
                <c:pt idx="696">
                  <c:v>-2.2677389246266882E-3</c:v>
                </c:pt>
                <c:pt idx="697">
                  <c:v>1.5661799161063722E-2</c:v>
                </c:pt>
                <c:pt idx="698">
                  <c:v>1.2727194196881569E-2</c:v>
                </c:pt>
                <c:pt idx="699">
                  <c:v>-6.5150326998076186E-3</c:v>
                </c:pt>
                <c:pt idx="700">
                  <c:v>7.9113009177658074E-3</c:v>
                </c:pt>
                <c:pt idx="701">
                  <c:v>-3.0762218456785739E-2</c:v>
                </c:pt>
                <c:pt idx="702">
                  <c:v>1.9183200269011227E-2</c:v>
                </c:pt>
                <c:pt idx="703">
                  <c:v>1.9653721837964871E-3</c:v>
                </c:pt>
                <c:pt idx="704">
                  <c:v>-4.6260974022408134E-2</c:v>
                </c:pt>
                <c:pt idx="705">
                  <c:v>8.4746853477861844E-3</c:v>
                </c:pt>
                <c:pt idx="706">
                  <c:v>-2.1032959086583793E-2</c:v>
                </c:pt>
                <c:pt idx="707">
                  <c:v>-2.8790099714779476E-3</c:v>
                </c:pt>
                <c:pt idx="708">
                  <c:v>4.3773453511188914E-2</c:v>
                </c:pt>
                <c:pt idx="709">
                  <c:v>1.1386163800684966E-4</c:v>
                </c:pt>
                <c:pt idx="710">
                  <c:v>-6.6287119439720999E-3</c:v>
                </c:pt>
                <c:pt idx="711">
                  <c:v>1.465467076614407E-2</c:v>
                </c:pt>
                <c:pt idx="712">
                  <c:v>2.4029322411516597E-2</c:v>
                </c:pt>
                <c:pt idx="713">
                  <c:v>-1.5958360047352564E-2</c:v>
                </c:pt>
                <c:pt idx="714">
                  <c:v>-7.0808633046467954E-3</c:v>
                </c:pt>
                <c:pt idx="715">
                  <c:v>2.258674940227481E-2</c:v>
                </c:pt>
                <c:pt idx="716">
                  <c:v>-1.9981958203292099E-2</c:v>
                </c:pt>
                <c:pt idx="717">
                  <c:v>-1.2633809428252171E-2</c:v>
                </c:pt>
                <c:pt idx="718">
                  <c:v>-7.4412712844146539E-4</c:v>
                </c:pt>
                <c:pt idx="719">
                  <c:v>3.5976094261538957E-2</c:v>
                </c:pt>
                <c:pt idx="720">
                  <c:v>-7.9945765117911492E-3</c:v>
                </c:pt>
                <c:pt idx="721">
                  <c:v>-2.6558608280706834E-2</c:v>
                </c:pt>
                <c:pt idx="722">
                  <c:v>-1.8931865110663772E-2</c:v>
                </c:pt>
                <c:pt idx="723">
                  <c:v>-2.7339073741649164E-2</c:v>
                </c:pt>
                <c:pt idx="724">
                  <c:v>3.0849849542626876E-2</c:v>
                </c:pt>
                <c:pt idx="725">
                  <c:v>-3.2982195285327497E-2</c:v>
                </c:pt>
                <c:pt idx="726">
                  <c:v>-1.3592872415355771E-4</c:v>
                </c:pt>
                <c:pt idx="727">
                  <c:v>4.6771207470292238E-2</c:v>
                </c:pt>
                <c:pt idx="728">
                  <c:v>1.4603583306963552E-3</c:v>
                </c:pt>
                <c:pt idx="729">
                  <c:v>1.0856104542039431E-2</c:v>
                </c:pt>
                <c:pt idx="730">
                  <c:v>-3.1462172529999719E-3</c:v>
                </c:pt>
                <c:pt idx="731">
                  <c:v>3.7499933908126233E-2</c:v>
                </c:pt>
                <c:pt idx="732">
                  <c:v>-1.2338334611092882E-2</c:v>
                </c:pt>
                <c:pt idx="733">
                  <c:v>-1.9563735128809161E-3</c:v>
                </c:pt>
                <c:pt idx="734">
                  <c:v>2.1319147748091408E-2</c:v>
                </c:pt>
                <c:pt idx="735">
                  <c:v>-2.7369519923155949E-2</c:v>
                </c:pt>
                <c:pt idx="736">
                  <c:v>2.7912332875145801E-2</c:v>
                </c:pt>
                <c:pt idx="737">
                  <c:v>-2.3694831684756414E-2</c:v>
                </c:pt>
                <c:pt idx="738">
                  <c:v>8.1851048148589029E-3</c:v>
                </c:pt>
                <c:pt idx="739">
                  <c:v>3.2599833055687054E-2</c:v>
                </c:pt>
                <c:pt idx="740">
                  <c:v>1.114354631419554E-2</c:v>
                </c:pt>
                <c:pt idx="741">
                  <c:v>-9.2541244591722131E-3</c:v>
                </c:pt>
                <c:pt idx="742">
                  <c:v>2.9775266050485749E-2</c:v>
                </c:pt>
                <c:pt idx="743">
                  <c:v>3.2130933166198946E-3</c:v>
                </c:pt>
                <c:pt idx="744">
                  <c:v>3.6277221854375284E-2</c:v>
                </c:pt>
                <c:pt idx="745">
                  <c:v>-1.6190012666702101E-3</c:v>
                </c:pt>
                <c:pt idx="746">
                  <c:v>1.4496396491207635E-2</c:v>
                </c:pt>
                <c:pt idx="747">
                  <c:v>8.3858000097855583E-3</c:v>
                </c:pt>
                <c:pt idx="748">
                  <c:v>-1.064339815634717E-2</c:v>
                </c:pt>
                <c:pt idx="749">
                  <c:v>5.9884081578010194E-3</c:v>
                </c:pt>
                <c:pt idx="750">
                  <c:v>4.6006156929375513E-2</c:v>
                </c:pt>
                <c:pt idx="751">
                  <c:v>-1.1702669778408991E-3</c:v>
                </c:pt>
                <c:pt idx="752">
                  <c:v>1.2782824509436004E-2</c:v>
                </c:pt>
                <c:pt idx="753">
                  <c:v>-6.0754215991528897E-3</c:v>
                </c:pt>
                <c:pt idx="754">
                  <c:v>5.0375271566159757E-2</c:v>
                </c:pt>
                <c:pt idx="755">
                  <c:v>3.0999861733235238E-3</c:v>
                </c:pt>
                <c:pt idx="756">
                  <c:v>1.1248481485830715E-2</c:v>
                </c:pt>
                <c:pt idx="757">
                  <c:v>2.560279981773957E-2</c:v>
                </c:pt>
                <c:pt idx="758">
                  <c:v>-4.2725973988092178E-2</c:v>
                </c:pt>
                <c:pt idx="759">
                  <c:v>1.960868564724335E-2</c:v>
                </c:pt>
                <c:pt idx="760">
                  <c:v>-2.5121422721726929E-2</c:v>
                </c:pt>
                <c:pt idx="761">
                  <c:v>2.7426835175273837E-2</c:v>
                </c:pt>
                <c:pt idx="762">
                  <c:v>4.5505113581734433E-3</c:v>
                </c:pt>
                <c:pt idx="763">
                  <c:v>2.9612540566043996E-2</c:v>
                </c:pt>
                <c:pt idx="764">
                  <c:v>-6.854397425133516E-3</c:v>
                </c:pt>
                <c:pt idx="765">
                  <c:v>3.3583515542850446E-2</c:v>
                </c:pt>
                <c:pt idx="766">
                  <c:v>-1.6942625686650874E-2</c:v>
                </c:pt>
                <c:pt idx="767">
                  <c:v>-5.7604971669574694E-3</c:v>
                </c:pt>
                <c:pt idx="768">
                  <c:v>5.1388657233501465E-2</c:v>
                </c:pt>
                <c:pt idx="769">
                  <c:v>-3.8466501001486034E-2</c:v>
                </c:pt>
                <c:pt idx="770">
                  <c:v>-4.4200391139035754E-2</c:v>
                </c:pt>
                <c:pt idx="771">
                  <c:v>2.1106618481724185E-2</c:v>
                </c:pt>
                <c:pt idx="772">
                  <c:v>-1.6593753591136913E-2</c:v>
                </c:pt>
                <c:pt idx="773">
                  <c:v>1.4876907677910034E-2</c:v>
                </c:pt>
                <c:pt idx="774">
                  <c:v>3.7451496727396653E-3</c:v>
                </c:pt>
                <c:pt idx="775">
                  <c:v>-2.7924796016897617E-2</c:v>
                </c:pt>
                <c:pt idx="776">
                  <c:v>4.7577402856185573E-3</c:v>
                </c:pt>
                <c:pt idx="777">
                  <c:v>3.9297172053666944E-2</c:v>
                </c:pt>
                <c:pt idx="778">
                  <c:v>-1.4505495753736483E-2</c:v>
                </c:pt>
                <c:pt idx="779">
                  <c:v>1.6592384895693483E-2</c:v>
                </c:pt>
                <c:pt idx="780">
                  <c:v>3.6484655881896748E-2</c:v>
                </c:pt>
                <c:pt idx="781">
                  <c:v>-1.8106472062176786E-2</c:v>
                </c:pt>
                <c:pt idx="782">
                  <c:v>-2.1770391459351612E-2</c:v>
                </c:pt>
                <c:pt idx="783">
                  <c:v>3.2274630521545548E-2</c:v>
                </c:pt>
                <c:pt idx="784">
                  <c:v>-1.7894776005539802E-2</c:v>
                </c:pt>
                <c:pt idx="785">
                  <c:v>-1.432348139416237E-2</c:v>
                </c:pt>
                <c:pt idx="786">
                  <c:v>-7.7464862845420465E-3</c:v>
                </c:pt>
                <c:pt idx="787">
                  <c:v>-1.9493190320031086E-3</c:v>
                </c:pt>
                <c:pt idx="788">
                  <c:v>-6.1657847241045841E-3</c:v>
                </c:pt>
                <c:pt idx="789">
                  <c:v>1.5316667779663305E-2</c:v>
                </c:pt>
                <c:pt idx="790">
                  <c:v>-2.6884555695211982E-3</c:v>
                </c:pt>
                <c:pt idx="791">
                  <c:v>-7.1110576437849555E-3</c:v>
                </c:pt>
                <c:pt idx="792">
                  <c:v>3.5346315504425574E-2</c:v>
                </c:pt>
                <c:pt idx="793">
                  <c:v>-2.5744111847779191E-2</c:v>
                </c:pt>
                <c:pt idx="794">
                  <c:v>4.8416969359878414E-3</c:v>
                </c:pt>
                <c:pt idx="795">
                  <c:v>1.3751981544332442E-2</c:v>
                </c:pt>
                <c:pt idx="796">
                  <c:v>1.0169576721730093E-3</c:v>
                </c:pt>
                <c:pt idx="797">
                  <c:v>-3.6257007352744876E-2</c:v>
                </c:pt>
                <c:pt idx="798">
                  <c:v>-2.1344611883134003E-2</c:v>
                </c:pt>
                <c:pt idx="799">
                  <c:v>-5.5001673491201691E-2</c:v>
                </c:pt>
                <c:pt idx="800">
                  <c:v>-5.2787887511196584E-2</c:v>
                </c:pt>
                <c:pt idx="801">
                  <c:v>3.4320838020668418E-2</c:v>
                </c:pt>
                <c:pt idx="802">
                  <c:v>-4.2891352889993496E-2</c:v>
                </c:pt>
                <c:pt idx="803">
                  <c:v>1.8813991419717919E-2</c:v>
                </c:pt>
                <c:pt idx="804">
                  <c:v>3.2736137324305227E-2</c:v>
                </c:pt>
                <c:pt idx="805">
                  <c:v>-4.4805242607132301E-3</c:v>
                </c:pt>
                <c:pt idx="806">
                  <c:v>-3.8342592713802866E-2</c:v>
                </c:pt>
                <c:pt idx="807">
                  <c:v>-3.9959318999884155E-2</c:v>
                </c:pt>
                <c:pt idx="808">
                  <c:v>-5.1998863169338029E-3</c:v>
                </c:pt>
                <c:pt idx="809">
                  <c:v>-3.7292335897424161E-3</c:v>
                </c:pt>
                <c:pt idx="810">
                  <c:v>4.9722919990498722E-2</c:v>
                </c:pt>
                <c:pt idx="811">
                  <c:v>-4.0882285459946299E-3</c:v>
                </c:pt>
                <c:pt idx="812">
                  <c:v>3.469097706438265E-2</c:v>
                </c:pt>
                <c:pt idx="813">
                  <c:v>1.0529867046980041E-2</c:v>
                </c:pt>
                <c:pt idx="814">
                  <c:v>-7.3224497973671202E-3</c:v>
                </c:pt>
                <c:pt idx="815">
                  <c:v>1.3412265512217898E-2</c:v>
                </c:pt>
                <c:pt idx="816">
                  <c:v>2.3770032949918279E-2</c:v>
                </c:pt>
                <c:pt idx="817">
                  <c:v>2.5167151140653252E-2</c:v>
                </c:pt>
                <c:pt idx="818">
                  <c:v>-6.9428737578826659E-3</c:v>
                </c:pt>
                <c:pt idx="819">
                  <c:v>-2.3539194355160793E-2</c:v>
                </c:pt>
                <c:pt idx="820">
                  <c:v>-6.5683774527614518E-3</c:v>
                </c:pt>
                <c:pt idx="821">
                  <c:v>1.9296406943135537E-2</c:v>
                </c:pt>
                <c:pt idx="822">
                  <c:v>-3.9665921722602165E-2</c:v>
                </c:pt>
                <c:pt idx="823">
                  <c:v>-2.0450772353515206E-3</c:v>
                </c:pt>
                <c:pt idx="824">
                  <c:v>3.4543105965262172E-3</c:v>
                </c:pt>
                <c:pt idx="825">
                  <c:v>1.4722293999017293E-2</c:v>
                </c:pt>
                <c:pt idx="826">
                  <c:v>5.142296982819484E-3</c:v>
                </c:pt>
                <c:pt idx="827">
                  <c:v>-4.8671460900064502E-2</c:v>
                </c:pt>
                <c:pt idx="828">
                  <c:v>1.2133251383905126E-2</c:v>
                </c:pt>
                <c:pt idx="829">
                  <c:v>3.3762456240996899E-2</c:v>
                </c:pt>
                <c:pt idx="830">
                  <c:v>8.899267793998725E-3</c:v>
                </c:pt>
                <c:pt idx="831">
                  <c:v>-1.2735948544981496E-2</c:v>
                </c:pt>
                <c:pt idx="832">
                  <c:v>6.0218644189242521E-3</c:v>
                </c:pt>
                <c:pt idx="833">
                  <c:v>-4.3982169565958698E-2</c:v>
                </c:pt>
                <c:pt idx="834">
                  <c:v>-1.9100865113012636E-2</c:v>
                </c:pt>
                <c:pt idx="835">
                  <c:v>-2.1507400550941684E-2</c:v>
                </c:pt>
                <c:pt idx="836">
                  <c:v>2.8884102842737791E-2</c:v>
                </c:pt>
                <c:pt idx="837">
                  <c:v>7.7260908030006223E-3</c:v>
                </c:pt>
                <c:pt idx="838">
                  <c:v>2.4489447135744613E-4</c:v>
                </c:pt>
                <c:pt idx="839">
                  <c:v>-2.0425128670351216E-2</c:v>
                </c:pt>
                <c:pt idx="840">
                  <c:v>-3.9157938036386994E-2</c:v>
                </c:pt>
                <c:pt idx="841">
                  <c:v>-2.8005559243827551E-2</c:v>
                </c:pt>
                <c:pt idx="842">
                  <c:v>2.0164778237790983E-2</c:v>
                </c:pt>
                <c:pt idx="843">
                  <c:v>7.280672487382415E-3</c:v>
                </c:pt>
                <c:pt idx="844">
                  <c:v>-6.0216524254016962E-3</c:v>
                </c:pt>
                <c:pt idx="845">
                  <c:v>-5.0235479047765217E-3</c:v>
                </c:pt>
                <c:pt idx="846">
                  <c:v>-3.2936659626289624E-2</c:v>
                </c:pt>
                <c:pt idx="847">
                  <c:v>2.2403688126603587E-2</c:v>
                </c:pt>
                <c:pt idx="848">
                  <c:v>-1.0334592376508652E-2</c:v>
                </c:pt>
                <c:pt idx="849">
                  <c:v>6.3594948123858333E-3</c:v>
                </c:pt>
                <c:pt idx="850">
                  <c:v>8.0167791174251511E-3</c:v>
                </c:pt>
                <c:pt idx="851">
                  <c:v>-2.119932956552383E-3</c:v>
                </c:pt>
                <c:pt idx="852">
                  <c:v>5.3450595492387176E-2</c:v>
                </c:pt>
                <c:pt idx="853">
                  <c:v>1.3754164318267902E-3</c:v>
                </c:pt>
                <c:pt idx="854">
                  <c:v>2.4333313104586109E-2</c:v>
                </c:pt>
                <c:pt idx="855">
                  <c:v>-7.985965165072469E-3</c:v>
                </c:pt>
                <c:pt idx="856">
                  <c:v>-1.3858865772504842E-4</c:v>
                </c:pt>
                <c:pt idx="857">
                  <c:v>1.7362802614653287E-2</c:v>
                </c:pt>
                <c:pt idx="858">
                  <c:v>-2.5726388810375759E-2</c:v>
                </c:pt>
                <c:pt idx="859">
                  <c:v>2.2374932687942183E-2</c:v>
                </c:pt>
                <c:pt idx="860">
                  <c:v>5.3276874689304664E-2</c:v>
                </c:pt>
                <c:pt idx="861">
                  <c:v>6.6292806727107174E-3</c:v>
                </c:pt>
                <c:pt idx="862">
                  <c:v>-2.7919934304584622E-2</c:v>
                </c:pt>
                <c:pt idx="863">
                  <c:v>1.6669341101180891E-2</c:v>
                </c:pt>
                <c:pt idx="864">
                  <c:v>-3.0625602612907352E-2</c:v>
                </c:pt>
                <c:pt idx="865">
                  <c:v>1.7589877011990208E-2</c:v>
                </c:pt>
                <c:pt idx="866">
                  <c:v>4.2366632143526709E-3</c:v>
                </c:pt>
                <c:pt idx="867">
                  <c:v>-5.6595065515941114E-3</c:v>
                </c:pt>
                <c:pt idx="868">
                  <c:v>1.5350698022643333E-2</c:v>
                </c:pt>
                <c:pt idx="869">
                  <c:v>-1.7307554196002738E-2</c:v>
                </c:pt>
                <c:pt idx="870">
                  <c:v>8.0727390791144361E-3</c:v>
                </c:pt>
                <c:pt idx="871">
                  <c:v>3.0843885352342417E-2</c:v>
                </c:pt>
                <c:pt idx="872">
                  <c:v>-1.5158284819875406E-2</c:v>
                </c:pt>
                <c:pt idx="873">
                  <c:v>-4.117876005324058E-2</c:v>
                </c:pt>
                <c:pt idx="874">
                  <c:v>5.2201730057317456E-3</c:v>
                </c:pt>
                <c:pt idx="875">
                  <c:v>1.4781023948747286E-2</c:v>
                </c:pt>
                <c:pt idx="876">
                  <c:v>1.013319079441218E-2</c:v>
                </c:pt>
                <c:pt idx="877">
                  <c:v>-3.521802438386195E-2</c:v>
                </c:pt>
                <c:pt idx="878">
                  <c:v>-1.3713771522961375E-2</c:v>
                </c:pt>
                <c:pt idx="879">
                  <c:v>-2.8517482319122728E-2</c:v>
                </c:pt>
                <c:pt idx="880">
                  <c:v>7.0493781142407456E-3</c:v>
                </c:pt>
                <c:pt idx="881">
                  <c:v>-3.0582026491708852E-2</c:v>
                </c:pt>
                <c:pt idx="882">
                  <c:v>1.8612382619980973E-2</c:v>
                </c:pt>
                <c:pt idx="883">
                  <c:v>8.4324427807227521E-3</c:v>
                </c:pt>
                <c:pt idx="884">
                  <c:v>2.4347733395714156E-3</c:v>
                </c:pt>
                <c:pt idx="885">
                  <c:v>-1.8240465417484038E-2</c:v>
                </c:pt>
                <c:pt idx="886">
                  <c:v>-3.1840862581862042E-2</c:v>
                </c:pt>
                <c:pt idx="887">
                  <c:v>-1.6506489956381216E-2</c:v>
                </c:pt>
                <c:pt idx="888">
                  <c:v>3.3566295156665709E-3</c:v>
                </c:pt>
                <c:pt idx="889">
                  <c:v>2.8562104489198045E-2</c:v>
                </c:pt>
                <c:pt idx="890">
                  <c:v>-5.0763899532900447E-2</c:v>
                </c:pt>
                <c:pt idx="891">
                  <c:v>1.9238653294909629E-2</c:v>
                </c:pt>
                <c:pt idx="892">
                  <c:v>-3.8225941874701574E-2</c:v>
                </c:pt>
                <c:pt idx="893">
                  <c:v>-2.2483855269664903E-3</c:v>
                </c:pt>
                <c:pt idx="894">
                  <c:v>3.9920906331732779E-2</c:v>
                </c:pt>
                <c:pt idx="895">
                  <c:v>6.9812349044139077E-3</c:v>
                </c:pt>
                <c:pt idx="896">
                  <c:v>6.3266378852973532E-3</c:v>
                </c:pt>
                <c:pt idx="897">
                  <c:v>3.0986655515417038E-3</c:v>
                </c:pt>
                <c:pt idx="898">
                  <c:v>2.1879908188940995E-2</c:v>
                </c:pt>
                <c:pt idx="899">
                  <c:v>-2.0110410129764434E-2</c:v>
                </c:pt>
                <c:pt idx="900">
                  <c:v>4.7516538695504575E-3</c:v>
                </c:pt>
                <c:pt idx="901">
                  <c:v>-5.8981944222300194E-2</c:v>
                </c:pt>
                <c:pt idx="902">
                  <c:v>-5.3299021734313522E-2</c:v>
                </c:pt>
                <c:pt idx="903">
                  <c:v>3.905711313660889E-3</c:v>
                </c:pt>
                <c:pt idx="904">
                  <c:v>3.9747541970758866E-2</c:v>
                </c:pt>
                <c:pt idx="905">
                  <c:v>-1.4204299941182337E-2</c:v>
                </c:pt>
                <c:pt idx="906">
                  <c:v>-4.2213246451406866E-2</c:v>
                </c:pt>
                <c:pt idx="907">
                  <c:v>7.2581685216305519E-3</c:v>
                </c:pt>
                <c:pt idx="908">
                  <c:v>3.9021680125109162E-2</c:v>
                </c:pt>
                <c:pt idx="909">
                  <c:v>6.6653720112084935E-3</c:v>
                </c:pt>
                <c:pt idx="910">
                  <c:v>3.7266603790926556E-2</c:v>
                </c:pt>
                <c:pt idx="911">
                  <c:v>-1.0287964808702085E-2</c:v>
                </c:pt>
                <c:pt idx="912">
                  <c:v>1.7645423276533897E-2</c:v>
                </c:pt>
                <c:pt idx="913">
                  <c:v>-7.0902828621698813E-3</c:v>
                </c:pt>
                <c:pt idx="914">
                  <c:v>5.7288509004950027E-4</c:v>
                </c:pt>
                <c:pt idx="915">
                  <c:v>2.8810865574116492E-2</c:v>
                </c:pt>
                <c:pt idx="916">
                  <c:v>-7.0917365102385777E-4</c:v>
                </c:pt>
                <c:pt idx="917">
                  <c:v>9.3918525936069145E-3</c:v>
                </c:pt>
                <c:pt idx="918">
                  <c:v>-2.8468779664724522E-2</c:v>
                </c:pt>
                <c:pt idx="919">
                  <c:v>1.4925479546811206E-2</c:v>
                </c:pt>
                <c:pt idx="920">
                  <c:v>-1.1765335444070177E-3</c:v>
                </c:pt>
                <c:pt idx="921">
                  <c:v>3.682499857687254E-2</c:v>
                </c:pt>
                <c:pt idx="922">
                  <c:v>-2.0671038709864947E-2</c:v>
                </c:pt>
                <c:pt idx="923">
                  <c:v>2.6269202190151601E-2</c:v>
                </c:pt>
                <c:pt idx="924">
                  <c:v>-1.280414668268116E-2</c:v>
                </c:pt>
                <c:pt idx="925">
                  <c:v>5.4071125843919415E-3</c:v>
                </c:pt>
                <c:pt idx="926">
                  <c:v>1.6816265858821323E-2</c:v>
                </c:pt>
                <c:pt idx="927">
                  <c:v>-1.0267766397640157E-3</c:v>
                </c:pt>
                <c:pt idx="928">
                  <c:v>6.1879299047164545E-3</c:v>
                </c:pt>
                <c:pt idx="929">
                  <c:v>-3.1927893058406639E-2</c:v>
                </c:pt>
                <c:pt idx="930">
                  <c:v>5.5242617194784264E-3</c:v>
                </c:pt>
                <c:pt idx="931">
                  <c:v>1.900148949761549E-2</c:v>
                </c:pt>
                <c:pt idx="932">
                  <c:v>-2.9687559723866237E-2</c:v>
                </c:pt>
                <c:pt idx="933">
                  <c:v>2.1754824452778088E-2</c:v>
                </c:pt>
                <c:pt idx="934">
                  <c:v>-5.400668547262321E-2</c:v>
                </c:pt>
                <c:pt idx="935">
                  <c:v>-1.8493420803024824E-2</c:v>
                </c:pt>
                <c:pt idx="936">
                  <c:v>1.2310317362341568E-3</c:v>
                </c:pt>
                <c:pt idx="937">
                  <c:v>-2.4384773381005198E-2</c:v>
                </c:pt>
                <c:pt idx="938">
                  <c:v>2.3194450600102372E-2</c:v>
                </c:pt>
                <c:pt idx="939">
                  <c:v>1.7534495028191072E-2</c:v>
                </c:pt>
                <c:pt idx="940">
                  <c:v>-1.2863432846539851E-2</c:v>
                </c:pt>
                <c:pt idx="941">
                  <c:v>5.4386312156313697E-2</c:v>
                </c:pt>
                <c:pt idx="942">
                  <c:v>1.0920512089363621E-2</c:v>
                </c:pt>
                <c:pt idx="943">
                  <c:v>-1.7941231818994288E-3</c:v>
                </c:pt>
                <c:pt idx="944">
                  <c:v>2.356079786503994E-2</c:v>
                </c:pt>
                <c:pt idx="945">
                  <c:v>-3.7344597912117673E-2</c:v>
                </c:pt>
                <c:pt idx="946">
                  <c:v>-2.5564543443662376E-2</c:v>
                </c:pt>
                <c:pt idx="947">
                  <c:v>1.0009492684751516E-2</c:v>
                </c:pt>
                <c:pt idx="948">
                  <c:v>-4.974744067306411E-3</c:v>
                </c:pt>
                <c:pt idx="949">
                  <c:v>-2.6597674210522244E-2</c:v>
                </c:pt>
                <c:pt idx="950">
                  <c:v>-4.0216163758639137E-2</c:v>
                </c:pt>
                <c:pt idx="951">
                  <c:v>1.5484295742674088E-2</c:v>
                </c:pt>
                <c:pt idx="952">
                  <c:v>2.3550005977121619E-2</c:v>
                </c:pt>
                <c:pt idx="953">
                  <c:v>-2.8925697784921392E-2</c:v>
                </c:pt>
                <c:pt idx="954">
                  <c:v>-1.9302429956647234E-3</c:v>
                </c:pt>
                <c:pt idx="955">
                  <c:v>3.9778162750660094E-3</c:v>
                </c:pt>
                <c:pt idx="956">
                  <c:v>-4.2463141751995157E-2</c:v>
                </c:pt>
                <c:pt idx="957">
                  <c:v>-8.3586672099126604E-3</c:v>
                </c:pt>
                <c:pt idx="958">
                  <c:v>4.9760059800044193E-2</c:v>
                </c:pt>
                <c:pt idx="959">
                  <c:v>3.739395682257337E-2</c:v>
                </c:pt>
                <c:pt idx="960">
                  <c:v>1.0631522011422978E-2</c:v>
                </c:pt>
                <c:pt idx="961">
                  <c:v>7.5068969859295341E-3</c:v>
                </c:pt>
                <c:pt idx="962">
                  <c:v>-9.9168051193669138E-4</c:v>
                </c:pt>
                <c:pt idx="963">
                  <c:v>1.1591244826918156E-3</c:v>
                </c:pt>
                <c:pt idx="964">
                  <c:v>3.9197643420451435E-2</c:v>
                </c:pt>
                <c:pt idx="965">
                  <c:v>5.0894496332462763E-2</c:v>
                </c:pt>
                <c:pt idx="966">
                  <c:v>1.3217827426764854E-2</c:v>
                </c:pt>
                <c:pt idx="967">
                  <c:v>-3.5801044876360966E-3</c:v>
                </c:pt>
                <c:pt idx="968">
                  <c:v>-2.4632377062356187E-3</c:v>
                </c:pt>
                <c:pt idx="969">
                  <c:v>-8.6215797102780108E-3</c:v>
                </c:pt>
                <c:pt idx="970">
                  <c:v>2.9028375800585506E-2</c:v>
                </c:pt>
                <c:pt idx="971">
                  <c:v>3.6157276185006547E-2</c:v>
                </c:pt>
                <c:pt idx="972">
                  <c:v>-7.9845111169318404E-4</c:v>
                </c:pt>
                <c:pt idx="973">
                  <c:v>-2.3697231911193977E-2</c:v>
                </c:pt>
                <c:pt idx="974">
                  <c:v>2.1598558846452565E-2</c:v>
                </c:pt>
                <c:pt idx="975">
                  <c:v>1.604149489385415E-3</c:v>
                </c:pt>
                <c:pt idx="976">
                  <c:v>-3.8730424333475823E-2</c:v>
                </c:pt>
                <c:pt idx="977">
                  <c:v>1.2362144104101649E-2</c:v>
                </c:pt>
                <c:pt idx="978">
                  <c:v>-2.2847419634612494E-3</c:v>
                </c:pt>
                <c:pt idx="979">
                  <c:v>9.4446944701581485E-3</c:v>
                </c:pt>
                <c:pt idx="980">
                  <c:v>-3.4502221193533718E-4</c:v>
                </c:pt>
                <c:pt idx="981">
                  <c:v>-1.7573086415972466E-2</c:v>
                </c:pt>
                <c:pt idx="982">
                  <c:v>-1.9180156329977698E-2</c:v>
                </c:pt>
                <c:pt idx="983">
                  <c:v>5.4491710426099245E-2</c:v>
                </c:pt>
                <c:pt idx="984">
                  <c:v>1.530921264678587E-3</c:v>
                </c:pt>
                <c:pt idx="985">
                  <c:v>4.1384266507499034E-3</c:v>
                </c:pt>
                <c:pt idx="986">
                  <c:v>-3.3177878111350506E-3</c:v>
                </c:pt>
                <c:pt idx="987">
                  <c:v>-3.7030681475973347E-2</c:v>
                </c:pt>
                <c:pt idx="988">
                  <c:v>1.9112616630730099E-2</c:v>
                </c:pt>
                <c:pt idx="989">
                  <c:v>1.7253032329379355E-2</c:v>
                </c:pt>
                <c:pt idx="990">
                  <c:v>-6.0282164998193668E-3</c:v>
                </c:pt>
                <c:pt idx="991">
                  <c:v>3.3116118944418252E-2</c:v>
                </c:pt>
                <c:pt idx="992">
                  <c:v>1.3773562759088833E-2</c:v>
                </c:pt>
                <c:pt idx="993">
                  <c:v>7.2426427805155928E-3</c:v>
                </c:pt>
                <c:pt idx="994">
                  <c:v>7.246056231430083E-5</c:v>
                </c:pt>
                <c:pt idx="995">
                  <c:v>-4.1714240760176879E-2</c:v>
                </c:pt>
                <c:pt idx="996">
                  <c:v>2.9194269029726118E-3</c:v>
                </c:pt>
                <c:pt idx="997">
                  <c:v>3.7797660489118812E-2</c:v>
                </c:pt>
                <c:pt idx="998">
                  <c:v>1.367046329834406E-2</c:v>
                </c:pt>
                <c:pt idx="999">
                  <c:v>5.1089737354962908E-3</c:v>
                </c:pt>
                <c:pt idx="1000">
                  <c:v>-1.5928758286789683E-2</c:v>
                </c:pt>
                <c:pt idx="1001">
                  <c:v>2.3948138714524995E-2</c:v>
                </c:pt>
                <c:pt idx="1002">
                  <c:v>-4.6997647606508474E-3</c:v>
                </c:pt>
                <c:pt idx="1003">
                  <c:v>-3.3099066620253682E-3</c:v>
                </c:pt>
                <c:pt idx="1004">
                  <c:v>-6.4252838813974667E-3</c:v>
                </c:pt>
                <c:pt idx="1005">
                  <c:v>-2.3650615855251394E-2</c:v>
                </c:pt>
                <c:pt idx="1006">
                  <c:v>-4.2138927396945698E-2</c:v>
                </c:pt>
                <c:pt idx="1007">
                  <c:v>-1.2185400650910415E-2</c:v>
                </c:pt>
                <c:pt idx="1008">
                  <c:v>1.8456595886278095E-2</c:v>
                </c:pt>
                <c:pt idx="1009">
                  <c:v>-9.428021689002735E-3</c:v>
                </c:pt>
                <c:pt idx="1010">
                  <c:v>1.5650479480333032E-2</c:v>
                </c:pt>
                <c:pt idx="1011">
                  <c:v>-2.943216782115159E-2</c:v>
                </c:pt>
                <c:pt idx="1012">
                  <c:v>2.1757630135948159E-2</c:v>
                </c:pt>
                <c:pt idx="1013">
                  <c:v>-4.4409897348928827E-2</c:v>
                </c:pt>
                <c:pt idx="1014">
                  <c:v>2.2449857870245872E-2</c:v>
                </c:pt>
                <c:pt idx="1015">
                  <c:v>3.7809998254898107E-2</c:v>
                </c:pt>
                <c:pt idx="1016">
                  <c:v>-3.9874641097519474E-2</c:v>
                </c:pt>
                <c:pt idx="1017">
                  <c:v>-1.9477974276302698E-2</c:v>
                </c:pt>
                <c:pt idx="1018">
                  <c:v>-2.7887042009162345E-2</c:v>
                </c:pt>
                <c:pt idx="1019">
                  <c:v>-7.6677432280606792E-3</c:v>
                </c:pt>
                <c:pt idx="1020">
                  <c:v>2.6505466848462302E-2</c:v>
                </c:pt>
                <c:pt idx="1021">
                  <c:v>1.4372612056771886E-2</c:v>
                </c:pt>
                <c:pt idx="1022">
                  <c:v>4.4873705357395023E-3</c:v>
                </c:pt>
                <c:pt idx="1023">
                  <c:v>-1.1193596831308356E-2</c:v>
                </c:pt>
                <c:pt idx="1024">
                  <c:v>3.0657736896191761E-2</c:v>
                </c:pt>
                <c:pt idx="1025">
                  <c:v>2.5632815765687589E-2</c:v>
                </c:pt>
                <c:pt idx="1026">
                  <c:v>1.6403152901653957E-2</c:v>
                </c:pt>
                <c:pt idx="1027">
                  <c:v>-1.6539711612234546E-2</c:v>
                </c:pt>
                <c:pt idx="1028">
                  <c:v>4.9531783760651725E-2</c:v>
                </c:pt>
                <c:pt idx="1029">
                  <c:v>1.3282790307282263E-3</c:v>
                </c:pt>
                <c:pt idx="1030">
                  <c:v>8.109977175965382E-3</c:v>
                </c:pt>
                <c:pt idx="1031">
                  <c:v>-3.2515674908619244E-2</c:v>
                </c:pt>
                <c:pt idx="1032">
                  <c:v>2.0054594885593306E-2</c:v>
                </c:pt>
                <c:pt idx="1033">
                  <c:v>1.9388086643287283E-2</c:v>
                </c:pt>
                <c:pt idx="1034">
                  <c:v>0</c:v>
                </c:pt>
                <c:pt idx="1035">
                  <c:v>1.3423858364389961E-2</c:v>
                </c:pt>
                <c:pt idx="1036">
                  <c:v>-5.0987850878694571E-3</c:v>
                </c:pt>
                <c:pt idx="1037">
                  <c:v>-3.4160718736175086E-2</c:v>
                </c:pt>
                <c:pt idx="1038">
                  <c:v>1.1806229945204142E-2</c:v>
                </c:pt>
                <c:pt idx="1039">
                  <c:v>-5.7919133522550126E-2</c:v>
                </c:pt>
                <c:pt idx="1040">
                  <c:v>2.2777724369857429E-2</c:v>
                </c:pt>
                <c:pt idx="1041">
                  <c:v>2.3869439912123556E-2</c:v>
                </c:pt>
                <c:pt idx="1042">
                  <c:v>3.3256788853102945E-2</c:v>
                </c:pt>
                <c:pt idx="1043">
                  <c:v>-2.8551628812524033E-2</c:v>
                </c:pt>
                <c:pt idx="1044">
                  <c:v>2.3388899693720318E-2</c:v>
                </c:pt>
                <c:pt idx="1045">
                  <c:v>-7.0953312521501621E-5</c:v>
                </c:pt>
                <c:pt idx="1046">
                  <c:v>1.024392831841337E-3</c:v>
                </c:pt>
                <c:pt idx="1047">
                  <c:v>3.7143329786169965E-2</c:v>
                </c:pt>
                <c:pt idx="1048">
                  <c:v>8.5957346659866797E-3</c:v>
                </c:pt>
                <c:pt idx="1049">
                  <c:v>-1.6212246491865541E-2</c:v>
                </c:pt>
                <c:pt idx="1050">
                  <c:v>-3.8543798304333098E-2</c:v>
                </c:pt>
                <c:pt idx="1051">
                  <c:v>1.2071502182790655E-2</c:v>
                </c:pt>
                <c:pt idx="1052">
                  <c:v>-3.4208964486215437E-2</c:v>
                </c:pt>
                <c:pt idx="1053">
                  <c:v>1.884767428206862E-2</c:v>
                </c:pt>
                <c:pt idx="1054">
                  <c:v>-3.093339376189095E-2</c:v>
                </c:pt>
                <c:pt idx="1055">
                  <c:v>-3.0759376554254942E-2</c:v>
                </c:pt>
                <c:pt idx="1056">
                  <c:v>4.4912424927911025E-3</c:v>
                </c:pt>
                <c:pt idx="1057">
                  <c:v>-6.7211172225611817E-4</c:v>
                </c:pt>
                <c:pt idx="1058">
                  <c:v>-2.6511235532330479E-2</c:v>
                </c:pt>
                <c:pt idx="1059">
                  <c:v>-4.3997090681273783E-2</c:v>
                </c:pt>
                <c:pt idx="1060">
                  <c:v>5.6734053315147595E-3</c:v>
                </c:pt>
                <c:pt idx="1061">
                  <c:v>-8.6746319151969464E-3</c:v>
                </c:pt>
                <c:pt idx="1062">
                  <c:v>1.4872985253325619E-2</c:v>
                </c:pt>
                <c:pt idx="1063">
                  <c:v>-2.8336301559504975E-2</c:v>
                </c:pt>
                <c:pt idx="1064">
                  <c:v>4.7899353329648356E-2</c:v>
                </c:pt>
                <c:pt idx="1065">
                  <c:v>-7.556910842653153E-3</c:v>
                </c:pt>
                <c:pt idx="1066">
                  <c:v>-3.0745442902084492E-2</c:v>
                </c:pt>
                <c:pt idx="1067">
                  <c:v>1.4515727819432859E-2</c:v>
                </c:pt>
                <c:pt idx="1068">
                  <c:v>1.9125728895914594E-2</c:v>
                </c:pt>
                <c:pt idx="1069">
                  <c:v>4.819152762341892E-3</c:v>
                </c:pt>
                <c:pt idx="1070">
                  <c:v>2.60247910897995E-2</c:v>
                </c:pt>
                <c:pt idx="1071">
                  <c:v>-2.9925202939095837E-2</c:v>
                </c:pt>
                <c:pt idx="1072">
                  <c:v>-4.5225598422000268E-4</c:v>
                </c:pt>
                <c:pt idx="1073">
                  <c:v>2.8039782915670119E-2</c:v>
                </c:pt>
                <c:pt idx="1074">
                  <c:v>-3.9561290984029544E-2</c:v>
                </c:pt>
                <c:pt idx="1075">
                  <c:v>-3.3110159010494869E-2</c:v>
                </c:pt>
                <c:pt idx="1076">
                  <c:v>-5.2594576646464886E-2</c:v>
                </c:pt>
                <c:pt idx="1077">
                  <c:v>5.8770992806164374E-3</c:v>
                </c:pt>
                <c:pt idx="1078">
                  <c:v>1.8618598149946351E-2</c:v>
                </c:pt>
                <c:pt idx="1079">
                  <c:v>-4.5284916614634456E-2</c:v>
                </c:pt>
                <c:pt idx="1080">
                  <c:v>5.7884211764397543E-2</c:v>
                </c:pt>
                <c:pt idx="1081">
                  <c:v>-1.7264115325674345E-2</c:v>
                </c:pt>
                <c:pt idx="1082">
                  <c:v>2.0942696052617536E-2</c:v>
                </c:pt>
                <c:pt idx="1083">
                  <c:v>-2.5629515633238432E-2</c:v>
                </c:pt>
                <c:pt idx="1084">
                  <c:v>1.2789528470503278E-2</c:v>
                </c:pt>
                <c:pt idx="1085">
                  <c:v>-3.5781317301583689E-2</c:v>
                </c:pt>
                <c:pt idx="1086">
                  <c:v>3.4203045258779152E-2</c:v>
                </c:pt>
                <c:pt idx="1087">
                  <c:v>1.0675594276854362E-2</c:v>
                </c:pt>
                <c:pt idx="1088">
                  <c:v>-1.9494057254608641E-3</c:v>
                </c:pt>
                <c:pt idx="1089">
                  <c:v>3.2674430912218472E-2</c:v>
                </c:pt>
                <c:pt idx="1090">
                  <c:v>-8.5235957450582253E-3</c:v>
                </c:pt>
                <c:pt idx="1091">
                  <c:v>-4.623587941654606E-3</c:v>
                </c:pt>
                <c:pt idx="1092">
                  <c:v>1.7626771092176571E-2</c:v>
                </c:pt>
                <c:pt idx="1093">
                  <c:v>-3.3737342731959864E-2</c:v>
                </c:pt>
                <c:pt idx="1094">
                  <c:v>9.1697996662514422E-3</c:v>
                </c:pt>
                <c:pt idx="1095">
                  <c:v>-2.8382885454293648E-2</c:v>
                </c:pt>
                <c:pt idx="1096">
                  <c:v>-9.8893530821437901E-3</c:v>
                </c:pt>
                <c:pt idx="1097">
                  <c:v>2.7712502071727048E-2</c:v>
                </c:pt>
                <c:pt idx="1098">
                  <c:v>1.8063435806505948E-2</c:v>
                </c:pt>
                <c:pt idx="1099">
                  <c:v>3.0732604718307393E-2</c:v>
                </c:pt>
                <c:pt idx="1100">
                  <c:v>1.6006504525583325E-2</c:v>
                </c:pt>
                <c:pt idx="1101">
                  <c:v>-3.3888115965643767E-3</c:v>
                </c:pt>
                <c:pt idx="1102">
                  <c:v>1.1083605858472897E-2</c:v>
                </c:pt>
                <c:pt idx="1103">
                  <c:v>7.5244033355341042E-4</c:v>
                </c:pt>
                <c:pt idx="1104">
                  <c:v>-1.0181665177346205E-2</c:v>
                </c:pt>
                <c:pt idx="1105">
                  <c:v>1.9553965564188255E-2</c:v>
                </c:pt>
                <c:pt idx="1106">
                  <c:v>-1.2070176296714379E-3</c:v>
                </c:pt>
                <c:pt idx="1107">
                  <c:v>-2.843407568591344E-2</c:v>
                </c:pt>
                <c:pt idx="1108">
                  <c:v>3.1160747108098897E-2</c:v>
                </c:pt>
                <c:pt idx="1109">
                  <c:v>3.2312991894965521E-3</c:v>
                </c:pt>
                <c:pt idx="1110">
                  <c:v>-3.0734424733223627E-2</c:v>
                </c:pt>
                <c:pt idx="1111">
                  <c:v>1.9282488658752118E-3</c:v>
                </c:pt>
                <c:pt idx="1112">
                  <c:v>3.0510336332176045E-3</c:v>
                </c:pt>
                <c:pt idx="1113">
                  <c:v>-7.8852660666734516E-3</c:v>
                </c:pt>
                <c:pt idx="1114">
                  <c:v>1.5545415865002493E-2</c:v>
                </c:pt>
                <c:pt idx="1115">
                  <c:v>-5.1272564343283009E-3</c:v>
                </c:pt>
                <c:pt idx="1116">
                  <c:v>6.5371707065143532E-3</c:v>
                </c:pt>
                <c:pt idx="1117">
                  <c:v>6.5573148567324418E-3</c:v>
                </c:pt>
                <c:pt idx="1118">
                  <c:v>1.0857265821126914E-2</c:v>
                </c:pt>
                <c:pt idx="1119">
                  <c:v>1.0101530489542746E-2</c:v>
                </c:pt>
                <c:pt idx="1120">
                  <c:v>1.6044062838751177E-2</c:v>
                </c:pt>
                <c:pt idx="1121">
                  <c:v>-3.5520983303400254E-3</c:v>
                </c:pt>
                <c:pt idx="1122">
                  <c:v>-8.2264589451163939E-3</c:v>
                </c:pt>
                <c:pt idx="1123">
                  <c:v>-1.8870591122554904E-4</c:v>
                </c:pt>
                <c:pt idx="1124">
                  <c:v>-5.3850172816962812E-2</c:v>
                </c:pt>
                <c:pt idx="1125">
                  <c:v>-3.7437825797273193E-2</c:v>
                </c:pt>
                <c:pt idx="1126">
                  <c:v>-2.5176721031747772E-3</c:v>
                </c:pt>
                <c:pt idx="1127">
                  <c:v>3.6533642804710005E-2</c:v>
                </c:pt>
                <c:pt idx="1128">
                  <c:v>-1.5741897009441373E-3</c:v>
                </c:pt>
                <c:pt idx="1129">
                  <c:v>-4.4428416248107686E-2</c:v>
                </c:pt>
                <c:pt idx="1130">
                  <c:v>6.4933799017253078E-3</c:v>
                </c:pt>
                <c:pt idx="1131">
                  <c:v>3.4923663943051811E-2</c:v>
                </c:pt>
                <c:pt idx="1132">
                  <c:v>-3.5680564347719532E-2</c:v>
                </c:pt>
                <c:pt idx="1133">
                  <c:v>3.9550987741405396E-3</c:v>
                </c:pt>
                <c:pt idx="1134">
                  <c:v>5.0968216979330593E-2</c:v>
                </c:pt>
                <c:pt idx="1135">
                  <c:v>2.1468278870803544E-2</c:v>
                </c:pt>
                <c:pt idx="1136">
                  <c:v>8.1318932694029646E-3</c:v>
                </c:pt>
                <c:pt idx="1137">
                  <c:v>8.9186956210604955E-3</c:v>
                </c:pt>
                <c:pt idx="1138">
                  <c:v>2.1985656855859771E-2</c:v>
                </c:pt>
                <c:pt idx="1139">
                  <c:v>3.8897698302899821E-3</c:v>
                </c:pt>
                <c:pt idx="1140">
                  <c:v>-3.3009128155193621E-2</c:v>
                </c:pt>
                <c:pt idx="1141">
                  <c:v>2.4221661841031712E-2</c:v>
                </c:pt>
                <c:pt idx="1142">
                  <c:v>1.6051116767606746E-2</c:v>
                </c:pt>
                <c:pt idx="1143">
                  <c:v>-2.9421568742222157E-2</c:v>
                </c:pt>
                <c:pt idx="1144">
                  <c:v>1.4371576682977462E-2</c:v>
                </c:pt>
                <c:pt idx="1145">
                  <c:v>-1.7534887130394229E-2</c:v>
                </c:pt>
                <c:pt idx="1146">
                  <c:v>3.8109290069417148E-3</c:v>
                </c:pt>
                <c:pt idx="1147">
                  <c:v>1.9876773982748557E-2</c:v>
                </c:pt>
                <c:pt idx="1148">
                  <c:v>1.9481373647230956E-2</c:v>
                </c:pt>
                <c:pt idx="1149">
                  <c:v>-3.8123785086134419E-2</c:v>
                </c:pt>
                <c:pt idx="1150">
                  <c:v>3.4551576046550829E-3</c:v>
                </c:pt>
                <c:pt idx="1151">
                  <c:v>3.173584362941937E-2</c:v>
                </c:pt>
                <c:pt idx="1152">
                  <c:v>3.4684965317364038E-3</c:v>
                </c:pt>
                <c:pt idx="1153">
                  <c:v>-3.1544917767611272E-2</c:v>
                </c:pt>
                <c:pt idx="1154">
                  <c:v>-2.4434330488961174E-2</c:v>
                </c:pt>
                <c:pt idx="1155">
                  <c:v>-1.3085125922083152E-2</c:v>
                </c:pt>
                <c:pt idx="1156">
                  <c:v>3.4690703247207522E-2</c:v>
                </c:pt>
                <c:pt idx="1157">
                  <c:v>-1.6529737337921957E-2</c:v>
                </c:pt>
                <c:pt idx="1158">
                  <c:v>3.2892387611151853E-2</c:v>
                </c:pt>
                <c:pt idx="1159">
                  <c:v>-3.5540086251798705E-2</c:v>
                </c:pt>
                <c:pt idx="1160">
                  <c:v>1.110578417535161E-2</c:v>
                </c:pt>
                <c:pt idx="1161">
                  <c:v>-4.2998535619884481E-2</c:v>
                </c:pt>
                <c:pt idx="1162">
                  <c:v>7.0484883136033146E-3</c:v>
                </c:pt>
                <c:pt idx="1163">
                  <c:v>-2.0529517036236701E-3</c:v>
                </c:pt>
                <c:pt idx="1164">
                  <c:v>-3.2578994921788362E-3</c:v>
                </c:pt>
                <c:pt idx="1165">
                  <c:v>7.3705840651336453E-3</c:v>
                </c:pt>
                <c:pt idx="1166">
                  <c:v>-1.8134348171995978E-2</c:v>
                </c:pt>
                <c:pt idx="1167">
                  <c:v>-3.6947592702991659E-2</c:v>
                </c:pt>
                <c:pt idx="1168">
                  <c:v>7.7434769228545601E-3</c:v>
                </c:pt>
                <c:pt idx="1169">
                  <c:v>-2.5877654489463952E-2</c:v>
                </c:pt>
                <c:pt idx="1170">
                  <c:v>2.889966519366044E-2</c:v>
                </c:pt>
                <c:pt idx="1171">
                  <c:v>-1.8281956577445992E-2</c:v>
                </c:pt>
                <c:pt idx="1172">
                  <c:v>3.5289189393625624E-2</c:v>
                </c:pt>
                <c:pt idx="1173">
                  <c:v>-4.2460690885124709E-4</c:v>
                </c:pt>
                <c:pt idx="1174">
                  <c:v>-1.0727330889870157E-2</c:v>
                </c:pt>
                <c:pt idx="1175">
                  <c:v>5.614396167624932E-2</c:v>
                </c:pt>
                <c:pt idx="1176">
                  <c:v>1.1449995530925244E-2</c:v>
                </c:pt>
                <c:pt idx="1177">
                  <c:v>-1.4196898732943717E-2</c:v>
                </c:pt>
                <c:pt idx="1178">
                  <c:v>3.0460392287604922E-2</c:v>
                </c:pt>
                <c:pt idx="1179">
                  <c:v>-4.7292998462561677E-3</c:v>
                </c:pt>
                <c:pt idx="1180">
                  <c:v>-3.1271060007469723E-2</c:v>
                </c:pt>
                <c:pt idx="1181">
                  <c:v>-1.6715817791046098E-2</c:v>
                </c:pt>
                <c:pt idx="1182">
                  <c:v>7.2148741696835455E-3</c:v>
                </c:pt>
                <c:pt idx="1183">
                  <c:v>3.9482266354443352E-2</c:v>
                </c:pt>
                <c:pt idx="1184">
                  <c:v>-2.5368482774247792E-2</c:v>
                </c:pt>
                <c:pt idx="1185">
                  <c:v>-3.1029131215288139E-2</c:v>
                </c:pt>
                <c:pt idx="1186">
                  <c:v>-3.9038592460204163E-2</c:v>
                </c:pt>
                <c:pt idx="1187">
                  <c:v>1.5647722237569599E-2</c:v>
                </c:pt>
                <c:pt idx="1188">
                  <c:v>-4.4341515380574995E-3</c:v>
                </c:pt>
                <c:pt idx="1189">
                  <c:v>-1.5253563563259378E-3</c:v>
                </c:pt>
                <c:pt idx="1190">
                  <c:v>-3.9740341885674763E-3</c:v>
                </c:pt>
                <c:pt idx="1191">
                  <c:v>8.7595292969543329E-3</c:v>
                </c:pt>
                <c:pt idx="1192">
                  <c:v>3.4188704531554419E-2</c:v>
                </c:pt>
                <c:pt idx="1193">
                  <c:v>8.4658746528536039E-5</c:v>
                </c:pt>
                <c:pt idx="1194">
                  <c:v>-1.5900453918074455E-2</c:v>
                </c:pt>
                <c:pt idx="1195">
                  <c:v>-4.2157356535779192E-2</c:v>
                </c:pt>
                <c:pt idx="1196">
                  <c:v>-5.3132885169003302E-2</c:v>
                </c:pt>
                <c:pt idx="1197">
                  <c:v>-9.7688327562749956E-3</c:v>
                </c:pt>
                <c:pt idx="1198">
                  <c:v>1.2860336581287983E-2</c:v>
                </c:pt>
                <c:pt idx="1199">
                  <c:v>-2.2782818784760298E-2</c:v>
                </c:pt>
                <c:pt idx="1200">
                  <c:v>-5.5628919294585643E-3</c:v>
                </c:pt>
                <c:pt idx="1201">
                  <c:v>-1.5814669731694E-2</c:v>
                </c:pt>
                <c:pt idx="1202">
                  <c:v>2.5530748112213652E-4</c:v>
                </c:pt>
                <c:pt idx="1203">
                  <c:v>2.6004106138367143E-2</c:v>
                </c:pt>
                <c:pt idx="1204">
                  <c:v>9.2752630480002242E-3</c:v>
                </c:pt>
                <c:pt idx="1205">
                  <c:v>-4.0445377731429123E-2</c:v>
                </c:pt>
                <c:pt idx="1206">
                  <c:v>5.3681753325193135E-2</c:v>
                </c:pt>
                <c:pt idx="1207">
                  <c:v>-5.6140372425930445E-2</c:v>
                </c:pt>
                <c:pt idx="1208">
                  <c:v>-4.1175475855775639E-3</c:v>
                </c:pt>
                <c:pt idx="1209">
                  <c:v>5.0923502231544612E-2</c:v>
                </c:pt>
                <c:pt idx="1210">
                  <c:v>-3.215762078110728E-3</c:v>
                </c:pt>
                <c:pt idx="1211">
                  <c:v>-1.4151941534104496E-2</c:v>
                </c:pt>
                <c:pt idx="1212">
                  <c:v>-3.0939914428100502E-2</c:v>
                </c:pt>
                <c:pt idx="1213">
                  <c:v>5.0022315751293442E-2</c:v>
                </c:pt>
                <c:pt idx="1214">
                  <c:v>1.2438122585143737E-2</c:v>
                </c:pt>
                <c:pt idx="1215">
                  <c:v>-1.3286280256789488E-2</c:v>
                </c:pt>
                <c:pt idx="1216">
                  <c:v>2.6540890515597586E-2</c:v>
                </c:pt>
                <c:pt idx="1217">
                  <c:v>1.2981133360653093E-2</c:v>
                </c:pt>
                <c:pt idx="1218">
                  <c:v>3.3370115139780918E-3</c:v>
                </c:pt>
                <c:pt idx="1219">
                  <c:v>7.9933686525293906E-3</c:v>
                </c:pt>
                <c:pt idx="1220">
                  <c:v>-1.0487008681666713E-2</c:v>
                </c:pt>
                <c:pt idx="1221">
                  <c:v>8.1849513192158111E-3</c:v>
                </c:pt>
                <c:pt idx="1222">
                  <c:v>2.6965711502331329E-2</c:v>
                </c:pt>
                <c:pt idx="1223">
                  <c:v>1.1723925185134897E-2</c:v>
                </c:pt>
                <c:pt idx="1224">
                  <c:v>-1.3195611849918063E-3</c:v>
                </c:pt>
                <c:pt idx="1225">
                  <c:v>-1.285276498579537E-2</c:v>
                </c:pt>
                <c:pt idx="1226">
                  <c:v>1.3977443020070815E-4</c:v>
                </c:pt>
                <c:pt idx="1227">
                  <c:v>2.9204071289666244E-2</c:v>
                </c:pt>
                <c:pt idx="1228">
                  <c:v>2.4147638988814724E-2</c:v>
                </c:pt>
                <c:pt idx="1229">
                  <c:v>1.7077000868054009E-2</c:v>
                </c:pt>
                <c:pt idx="1230">
                  <c:v>1.8784336624719421E-2</c:v>
                </c:pt>
                <c:pt idx="1231">
                  <c:v>1.5515547220326524E-2</c:v>
                </c:pt>
                <c:pt idx="1232">
                  <c:v>8.9687512097025562E-3</c:v>
                </c:pt>
                <c:pt idx="1233">
                  <c:v>-2.9677832478892486E-2</c:v>
                </c:pt>
                <c:pt idx="1234">
                  <c:v>-2.167573700263365E-3</c:v>
                </c:pt>
                <c:pt idx="1235">
                  <c:v>-3.1540988405834539E-2</c:v>
                </c:pt>
                <c:pt idx="1236">
                  <c:v>3.9668075904022777E-2</c:v>
                </c:pt>
                <c:pt idx="1237">
                  <c:v>-4.3863104273785137E-3</c:v>
                </c:pt>
                <c:pt idx="1238">
                  <c:v>-7.9238224207370811E-3</c:v>
                </c:pt>
                <c:pt idx="1239">
                  <c:v>8.4086313395888453E-4</c:v>
                </c:pt>
                <c:pt idx="1240">
                  <c:v>-2.1635925931842857E-2</c:v>
                </c:pt>
                <c:pt idx="1241">
                  <c:v>-1.5662416997352113E-2</c:v>
                </c:pt>
                <c:pt idx="1242">
                  <c:v>6.1961169564453793E-3</c:v>
                </c:pt>
                <c:pt idx="1243">
                  <c:v>2.8552154117401575E-3</c:v>
                </c:pt>
                <c:pt idx="1244">
                  <c:v>2.7156322368167975E-2</c:v>
                </c:pt>
                <c:pt idx="1245">
                  <c:v>2.480223272840253E-2</c:v>
                </c:pt>
                <c:pt idx="1246">
                  <c:v>-3.1569872140727426E-3</c:v>
                </c:pt>
                <c:pt idx="1247">
                  <c:v>-1.5430165889523043E-2</c:v>
                </c:pt>
                <c:pt idx="1248">
                  <c:v>-1.7253187999265777E-2</c:v>
                </c:pt>
                <c:pt idx="1249">
                  <c:v>-8.7048845504030109E-3</c:v>
                </c:pt>
                <c:pt idx="1250">
                  <c:v>7.7288806178754501E-3</c:v>
                </c:pt>
                <c:pt idx="1251">
                  <c:v>2.2157275523598006E-2</c:v>
                </c:pt>
                <c:pt idx="1252">
                  <c:v>5.8476291656569992E-4</c:v>
                </c:pt>
                <c:pt idx="1253">
                  <c:v>-4.8214811454139958E-2</c:v>
                </c:pt>
                <c:pt idx="1254">
                  <c:v>1.9423189591663574E-3</c:v>
                </c:pt>
                <c:pt idx="1255">
                  <c:v>-1.3351937622843946E-2</c:v>
                </c:pt>
                <c:pt idx="1256">
                  <c:v>-2.6614623286218508E-2</c:v>
                </c:pt>
                <c:pt idx="1257">
                  <c:v>6.7765465354550913E-2</c:v>
                </c:pt>
                <c:pt idx="1258">
                  <c:v>1.0722049792827074E-2</c:v>
                </c:pt>
                <c:pt idx="1259">
                  <c:v>5.3688138562525678E-4</c:v>
                </c:pt>
                <c:pt idx="1260">
                  <c:v>3.1927141197182971E-2</c:v>
                </c:pt>
                <c:pt idx="1261">
                  <c:v>1.2745571197112112E-2</c:v>
                </c:pt>
                <c:pt idx="1262">
                  <c:v>-4.63544987248974E-3</c:v>
                </c:pt>
                <c:pt idx="1263">
                  <c:v>1.8007403274999743E-2</c:v>
                </c:pt>
                <c:pt idx="1264">
                  <c:v>-3.2146748537706278E-2</c:v>
                </c:pt>
                <c:pt idx="1265">
                  <c:v>2.9932008199098042E-3</c:v>
                </c:pt>
                <c:pt idx="1266">
                  <c:v>-2.2986818361362613E-2</c:v>
                </c:pt>
                <c:pt idx="1267">
                  <c:v>-2.0447405155321587E-2</c:v>
                </c:pt>
                <c:pt idx="1268">
                  <c:v>2.6243338185305946E-2</c:v>
                </c:pt>
                <c:pt idx="1269">
                  <c:v>-6.9597826483337927E-2</c:v>
                </c:pt>
                <c:pt idx="1270">
                  <c:v>6.7654411752713847E-3</c:v>
                </c:pt>
                <c:pt idx="1271">
                  <c:v>-1.3537586260728719E-4</c:v>
                </c:pt>
                <c:pt idx="1272">
                  <c:v>2.7925318177393529E-4</c:v>
                </c:pt>
                <c:pt idx="1273">
                  <c:v>2.4477241162255293E-2</c:v>
                </c:pt>
                <c:pt idx="1274">
                  <c:v>3.2102847306320778E-2</c:v>
                </c:pt>
                <c:pt idx="1275">
                  <c:v>6.050487015293057E-3</c:v>
                </c:pt>
                <c:pt idx="1276">
                  <c:v>-2.0426080494404964E-2</c:v>
                </c:pt>
                <c:pt idx="1277">
                  <c:v>1.3268351176233142E-2</c:v>
                </c:pt>
                <c:pt idx="1278">
                  <c:v>-3.7891090395174964E-2</c:v>
                </c:pt>
                <c:pt idx="1279">
                  <c:v>-2.0560371792587556E-2</c:v>
                </c:pt>
                <c:pt idx="1280">
                  <c:v>2.2636825668917756E-3</c:v>
                </c:pt>
                <c:pt idx="1281">
                  <c:v>-2.7589670229233178E-2</c:v>
                </c:pt>
                <c:pt idx="1282">
                  <c:v>4.2528572094411243E-2</c:v>
                </c:pt>
                <c:pt idx="1283">
                  <c:v>-5.602465003594683E-4</c:v>
                </c:pt>
                <c:pt idx="1284">
                  <c:v>1.2458326274167056E-2</c:v>
                </c:pt>
                <c:pt idx="1285">
                  <c:v>-1.3112436049116334E-2</c:v>
                </c:pt>
                <c:pt idx="1286">
                  <c:v>3.7839389837754714E-2</c:v>
                </c:pt>
                <c:pt idx="1287">
                  <c:v>1.5337453150339377E-2</c:v>
                </c:pt>
                <c:pt idx="1288">
                  <c:v>2.3896578294564968E-2</c:v>
                </c:pt>
                <c:pt idx="1289">
                  <c:v>-5.4653636542748912E-3</c:v>
                </c:pt>
                <c:pt idx="1290">
                  <c:v>-1.5858177703246198E-2</c:v>
                </c:pt>
                <c:pt idx="1291">
                  <c:v>2.1682989660834456E-2</c:v>
                </c:pt>
                <c:pt idx="1292">
                  <c:v>-1.9816799378771476E-2</c:v>
                </c:pt>
                <c:pt idx="1293">
                  <c:v>4.3892007239791026E-3</c:v>
                </c:pt>
                <c:pt idx="1294">
                  <c:v>1.9021212587771258E-2</c:v>
                </c:pt>
                <c:pt idx="1295">
                  <c:v>-4.0224464842085583E-2</c:v>
                </c:pt>
                <c:pt idx="1296">
                  <c:v>3.2727648184302641E-2</c:v>
                </c:pt>
                <c:pt idx="1297">
                  <c:v>-9.4588888396589105E-3</c:v>
                </c:pt>
                <c:pt idx="1298">
                  <c:v>-6.2508966479872096E-4</c:v>
                </c:pt>
                <c:pt idx="1299">
                  <c:v>-2.3972150078586572E-2</c:v>
                </c:pt>
                <c:pt idx="1300">
                  <c:v>-1.6256677453681202E-3</c:v>
                </c:pt>
                <c:pt idx="1301">
                  <c:v>1.3123167174718993E-2</c:v>
                </c:pt>
                <c:pt idx="1302">
                  <c:v>-2.2031039342236595E-2</c:v>
                </c:pt>
                <c:pt idx="1303">
                  <c:v>3.7033631900170963E-2</c:v>
                </c:pt>
                <c:pt idx="1304">
                  <c:v>5.201315649732907E-3</c:v>
                </c:pt>
                <c:pt idx="1305">
                  <c:v>3.8121063293244078E-2</c:v>
                </c:pt>
                <c:pt idx="1306">
                  <c:v>1.634736816436342E-2</c:v>
                </c:pt>
                <c:pt idx="1307">
                  <c:v>7.9342351938169031E-3</c:v>
                </c:pt>
                <c:pt idx="1308">
                  <c:v>6.5575866866401889E-3</c:v>
                </c:pt>
                <c:pt idx="1309">
                  <c:v>-6.9328120014981287E-4</c:v>
                </c:pt>
                <c:pt idx="1310">
                  <c:v>-2.1968780759553795E-2</c:v>
                </c:pt>
                <c:pt idx="1311">
                  <c:v>3.3209972497581355E-2</c:v>
                </c:pt>
                <c:pt idx="1312">
                  <c:v>-1.9764570419523272E-2</c:v>
                </c:pt>
                <c:pt idx="1313">
                  <c:v>2.4960554452675902E-3</c:v>
                </c:pt>
                <c:pt idx="1314">
                  <c:v>-5.7851881793469211E-3</c:v>
                </c:pt>
                <c:pt idx="1315">
                  <c:v>-4.1982902523115519E-2</c:v>
                </c:pt>
                <c:pt idx="1316">
                  <c:v>3.0754663509822179E-2</c:v>
                </c:pt>
                <c:pt idx="1317">
                  <c:v>-5.7202366162647398E-3</c:v>
                </c:pt>
                <c:pt idx="1318">
                  <c:v>-2.2304087713307056E-2</c:v>
                </c:pt>
                <c:pt idx="1319">
                  <c:v>1.479610288218962E-2</c:v>
                </c:pt>
                <c:pt idx="1320">
                  <c:v>3.1108898101894534E-2</c:v>
                </c:pt>
                <c:pt idx="1321">
                  <c:v>1.683702985623943E-2</c:v>
                </c:pt>
                <c:pt idx="1322">
                  <c:v>-1.6857479657555432E-2</c:v>
                </c:pt>
                <c:pt idx="1323">
                  <c:v>-5.1210218740818395E-2</c:v>
                </c:pt>
                <c:pt idx="1324">
                  <c:v>8.2736680882741116E-3</c:v>
                </c:pt>
                <c:pt idx="1325">
                  <c:v>-3.4056418289856331E-2</c:v>
                </c:pt>
                <c:pt idx="1326">
                  <c:v>3.2722984718369492E-3</c:v>
                </c:pt>
                <c:pt idx="1327">
                  <c:v>4.787284030989482E-3</c:v>
                </c:pt>
                <c:pt idx="1328">
                  <c:v>-1.8466271819839168E-2</c:v>
                </c:pt>
                <c:pt idx="1329">
                  <c:v>6.7706194793220431E-2</c:v>
                </c:pt>
                <c:pt idx="1330">
                  <c:v>1.1398407439339384E-3</c:v>
                </c:pt>
                <c:pt idx="1331">
                  <c:v>7.6859608624667286E-3</c:v>
                </c:pt>
                <c:pt idx="1332">
                  <c:v>-1.9613290631660231E-3</c:v>
                </c:pt>
                <c:pt idx="1333">
                  <c:v>-7.9213421894503023E-3</c:v>
                </c:pt>
                <c:pt idx="1334">
                  <c:v>-1.4780955956124036E-2</c:v>
                </c:pt>
                <c:pt idx="1335">
                  <c:v>2.0473477996131639E-2</c:v>
                </c:pt>
                <c:pt idx="1336">
                  <c:v>2.6962282063350107E-2</c:v>
                </c:pt>
                <c:pt idx="1337">
                  <c:v>-2.4539350733719808E-3</c:v>
                </c:pt>
                <c:pt idx="1338">
                  <c:v>-2.0152815046923084E-2</c:v>
                </c:pt>
                <c:pt idx="1339">
                  <c:v>2.9781087425480614E-2</c:v>
                </c:pt>
                <c:pt idx="1340">
                  <c:v>-2.2860092177885979E-2</c:v>
                </c:pt>
                <c:pt idx="1341">
                  <c:v>1.9496280425622726E-2</c:v>
                </c:pt>
                <c:pt idx="1342">
                  <c:v>4.814197545761411E-2</c:v>
                </c:pt>
                <c:pt idx="1343">
                  <c:v>-1.0064709838287088E-3</c:v>
                </c:pt>
                <c:pt idx="1344">
                  <c:v>7.2440561167467291E-3</c:v>
                </c:pt>
                <c:pt idx="1345">
                  <c:v>-1.4959493589130081E-2</c:v>
                </c:pt>
                <c:pt idx="1346">
                  <c:v>-5.2729323737856791E-2</c:v>
                </c:pt>
                <c:pt idx="1347">
                  <c:v>-4.1711154811409766E-2</c:v>
                </c:pt>
                <c:pt idx="1348">
                  <c:v>1.710705854981209E-2</c:v>
                </c:pt>
                <c:pt idx="1349">
                  <c:v>-2.692125910161945E-3</c:v>
                </c:pt>
                <c:pt idx="1350">
                  <c:v>-6.191365891540674E-2</c:v>
                </c:pt>
                <c:pt idx="1351">
                  <c:v>-2.0267375062187128E-2</c:v>
                </c:pt>
                <c:pt idx="1352">
                  <c:v>1.031898171847772E-2</c:v>
                </c:pt>
                <c:pt idx="1353">
                  <c:v>-7.9884409195401622E-3</c:v>
                </c:pt>
                <c:pt idx="1354">
                  <c:v>-1.316517368852289E-2</c:v>
                </c:pt>
                <c:pt idx="1355">
                  <c:v>1.2246554970839931E-2</c:v>
                </c:pt>
                <c:pt idx="1356">
                  <c:v>3.733477403281104E-2</c:v>
                </c:pt>
                <c:pt idx="1357">
                  <c:v>2.1641307856698797E-2</c:v>
                </c:pt>
                <c:pt idx="1358">
                  <c:v>-5.3777503561423121E-2</c:v>
                </c:pt>
                <c:pt idx="1359">
                  <c:v>2.3431398524782321E-2</c:v>
                </c:pt>
                <c:pt idx="1360">
                  <c:v>3.4268523910714221E-2</c:v>
                </c:pt>
                <c:pt idx="1361">
                  <c:v>6.8939039683413071E-3</c:v>
                </c:pt>
                <c:pt idx="1362">
                  <c:v>-5.1568837851186204E-2</c:v>
                </c:pt>
                <c:pt idx="1363">
                  <c:v>-5.9667752989853271E-4</c:v>
                </c:pt>
                <c:pt idx="1364">
                  <c:v>-1.9029537905074074E-2</c:v>
                </c:pt>
                <c:pt idx="1365">
                  <c:v>5.4089440022191916E-3</c:v>
                </c:pt>
                <c:pt idx="1366">
                  <c:v>-1.8466903494766547E-2</c:v>
                </c:pt>
                <c:pt idx="1367">
                  <c:v>-3.29612828612477E-2</c:v>
                </c:pt>
                <c:pt idx="1368">
                  <c:v>-3.5056268957679007E-2</c:v>
                </c:pt>
                <c:pt idx="1369">
                  <c:v>1.8433252697086604E-2</c:v>
                </c:pt>
                <c:pt idx="1370">
                  <c:v>5.1428315710137534E-2</c:v>
                </c:pt>
                <c:pt idx="1371">
                  <c:v>-7.2368074017460232E-3</c:v>
                </c:pt>
                <c:pt idx="1372">
                  <c:v>-2.1986578038439113E-2</c:v>
                </c:pt>
                <c:pt idx="1373">
                  <c:v>1.0221713898673542E-3</c:v>
                </c:pt>
                <c:pt idx="1374">
                  <c:v>2.6629893316019806E-2</c:v>
                </c:pt>
                <c:pt idx="1375">
                  <c:v>-1.5693565441323699E-2</c:v>
                </c:pt>
                <c:pt idx="1376">
                  <c:v>-7.5689089936408641E-3</c:v>
                </c:pt>
                <c:pt idx="1377">
                  <c:v>1.6087284160981208E-2</c:v>
                </c:pt>
                <c:pt idx="1378">
                  <c:v>-2.546730870736966E-2</c:v>
                </c:pt>
                <c:pt idx="1379">
                  <c:v>1.7718285332102447E-2</c:v>
                </c:pt>
                <c:pt idx="1380">
                  <c:v>5.6184180616317365E-2</c:v>
                </c:pt>
                <c:pt idx="1381">
                  <c:v>-1.3301446681323773E-2</c:v>
                </c:pt>
                <c:pt idx="1382">
                  <c:v>2.5994269134267042E-2</c:v>
                </c:pt>
                <c:pt idx="1383">
                  <c:v>-1.5076049113102213E-2</c:v>
                </c:pt>
                <c:pt idx="1384">
                  <c:v>1.240803091920728E-2</c:v>
                </c:pt>
                <c:pt idx="1385">
                  <c:v>-1.8814336397809602E-2</c:v>
                </c:pt>
                <c:pt idx="1386">
                  <c:v>5.3766499708052034E-3</c:v>
                </c:pt>
                <c:pt idx="1387">
                  <c:v>1.1664094432108389E-2</c:v>
                </c:pt>
                <c:pt idx="1388">
                  <c:v>-3.6500833825402028E-2</c:v>
                </c:pt>
                <c:pt idx="1389">
                  <c:v>-3.6482246009201615E-2</c:v>
                </c:pt>
                <c:pt idx="1390">
                  <c:v>-1.505996375280045E-2</c:v>
                </c:pt>
                <c:pt idx="1391">
                  <c:v>-3.9486904768874136E-3</c:v>
                </c:pt>
                <c:pt idx="1392">
                  <c:v>1.0008995152274828E-2</c:v>
                </c:pt>
                <c:pt idx="1393">
                  <c:v>5.3542487979080948E-2</c:v>
                </c:pt>
                <c:pt idx="1394">
                  <c:v>-2.0246850372471044E-2</c:v>
                </c:pt>
                <c:pt idx="1395">
                  <c:v>-1.2898375093892954E-2</c:v>
                </c:pt>
                <c:pt idx="1396">
                  <c:v>4.4300989839682857E-2</c:v>
                </c:pt>
                <c:pt idx="1397">
                  <c:v>1.2980942772194639E-2</c:v>
                </c:pt>
                <c:pt idx="1398">
                  <c:v>9.5757775402836832E-4</c:v>
                </c:pt>
                <c:pt idx="1399">
                  <c:v>-4.9358877994864492E-3</c:v>
                </c:pt>
                <c:pt idx="1400">
                  <c:v>3.3538647695375949E-2</c:v>
                </c:pt>
                <c:pt idx="1401">
                  <c:v>-7.5410091732587801E-3</c:v>
                </c:pt>
                <c:pt idx="1402">
                  <c:v>-1.2834370085184907E-2</c:v>
                </c:pt>
                <c:pt idx="1403">
                  <c:v>1.7246663341395213E-2</c:v>
                </c:pt>
                <c:pt idx="1404">
                  <c:v>1.6631041221098881E-4</c:v>
                </c:pt>
                <c:pt idx="1405">
                  <c:v>-2.8589771440921596E-3</c:v>
                </c:pt>
                <c:pt idx="1406">
                  <c:v>-7.2468001799354861E-3</c:v>
                </c:pt>
                <c:pt idx="1407">
                  <c:v>-1.0244529788831502E-2</c:v>
                </c:pt>
                <c:pt idx="1408">
                  <c:v>-1.0294156079776386E-2</c:v>
                </c:pt>
                <c:pt idx="1409">
                  <c:v>1.6255082212300542E-2</c:v>
                </c:pt>
                <c:pt idx="1410">
                  <c:v>-9.382735043610247E-3</c:v>
                </c:pt>
                <c:pt idx="1411">
                  <c:v>7.7754971769227977E-3</c:v>
                </c:pt>
                <c:pt idx="1412">
                  <c:v>4.2180375013610279E-2</c:v>
                </c:pt>
                <c:pt idx="1413">
                  <c:v>2.3402049143238506E-2</c:v>
                </c:pt>
                <c:pt idx="1414">
                  <c:v>5.5700762279016752E-3</c:v>
                </c:pt>
                <c:pt idx="1415">
                  <c:v>2.1802989935790065E-2</c:v>
                </c:pt>
                <c:pt idx="1416">
                  <c:v>-1.0346620467377759E-2</c:v>
                </c:pt>
                <c:pt idx="1417">
                  <c:v>2.2448861064972721E-3</c:v>
                </c:pt>
                <c:pt idx="1418">
                  <c:v>-1.2688756967428333E-2</c:v>
                </c:pt>
                <c:pt idx="1419">
                  <c:v>9.314058218273932E-3</c:v>
                </c:pt>
                <c:pt idx="1420">
                  <c:v>-2.4359757108233272E-3</c:v>
                </c:pt>
                <c:pt idx="1421">
                  <c:v>2.0265559534657269E-2</c:v>
                </c:pt>
                <c:pt idx="1422">
                  <c:v>7.4880609382826447E-3</c:v>
                </c:pt>
                <c:pt idx="1423">
                  <c:v>2.1252044927161482E-3</c:v>
                </c:pt>
                <c:pt idx="1424">
                  <c:v>-1.0908262701317235E-2</c:v>
                </c:pt>
                <c:pt idx="1425">
                  <c:v>2.8465938653469455E-2</c:v>
                </c:pt>
                <c:pt idx="1426">
                  <c:v>3.8606207971796508E-3</c:v>
                </c:pt>
                <c:pt idx="1427">
                  <c:v>-3.8362703019432065E-2</c:v>
                </c:pt>
                <c:pt idx="1428">
                  <c:v>-2.1629306094679737E-2</c:v>
                </c:pt>
                <c:pt idx="1429">
                  <c:v>1.576953964941858E-2</c:v>
                </c:pt>
                <c:pt idx="1430">
                  <c:v>2.7748300685791127E-3</c:v>
                </c:pt>
                <c:pt idx="1431">
                  <c:v>4.2802763697887568E-2</c:v>
                </c:pt>
                <c:pt idx="1432">
                  <c:v>1.5287859773973195E-2</c:v>
                </c:pt>
                <c:pt idx="1433">
                  <c:v>-2.8695916571655064E-3</c:v>
                </c:pt>
                <c:pt idx="1434">
                  <c:v>8.8415305758048433E-3</c:v>
                </c:pt>
                <c:pt idx="1435">
                  <c:v>1.1542308148969395E-2</c:v>
                </c:pt>
                <c:pt idx="1436">
                  <c:v>-5.9393561628011881E-3</c:v>
                </c:pt>
                <c:pt idx="1437">
                  <c:v>3.3161529243827953E-2</c:v>
                </c:pt>
                <c:pt idx="1438">
                  <c:v>-2.6658638967444886E-2</c:v>
                </c:pt>
                <c:pt idx="1439">
                  <c:v>-7.6317949696320395E-3</c:v>
                </c:pt>
                <c:pt idx="1440">
                  <c:v>4.2956968386321237E-2</c:v>
                </c:pt>
                <c:pt idx="1441">
                  <c:v>4.0947671295020902E-2</c:v>
                </c:pt>
                <c:pt idx="1442">
                  <c:v>4.232089923454709E-3</c:v>
                </c:pt>
                <c:pt idx="1443">
                  <c:v>9.7435105470337763E-3</c:v>
                </c:pt>
                <c:pt idx="1444">
                  <c:v>-1.2659033374452852E-2</c:v>
                </c:pt>
                <c:pt idx="1445">
                  <c:v>-6.8287120746616005E-3</c:v>
                </c:pt>
                <c:pt idx="1446">
                  <c:v>1.9248051882124622E-2</c:v>
                </c:pt>
                <c:pt idx="1447">
                  <c:v>5.2970468803370127E-2</c:v>
                </c:pt>
                <c:pt idx="1448">
                  <c:v>2.0495399937967506E-3</c:v>
                </c:pt>
                <c:pt idx="1449">
                  <c:v>-8.5133098586123359E-3</c:v>
                </c:pt>
                <c:pt idx="1450">
                  <c:v>-9.2070765739976439E-4</c:v>
                </c:pt>
                <c:pt idx="1451">
                  <c:v>1.0977388423419832E-2</c:v>
                </c:pt>
                <c:pt idx="1452">
                  <c:v>-1.40251264768295E-2</c:v>
                </c:pt>
                <c:pt idx="1453">
                  <c:v>4.3690178225365868E-2</c:v>
                </c:pt>
                <c:pt idx="1454">
                  <c:v>9.5948984975708276E-3</c:v>
                </c:pt>
                <c:pt idx="1455">
                  <c:v>8.3063846781032853E-3</c:v>
                </c:pt>
                <c:pt idx="1456">
                  <c:v>-1.5637433437407023E-2</c:v>
                </c:pt>
                <c:pt idx="1457">
                  <c:v>1.3492016423923194E-2</c:v>
                </c:pt>
                <c:pt idx="1458">
                  <c:v>-2.7615220023758676E-4</c:v>
                </c:pt>
                <c:pt idx="1459">
                  <c:v>1.6290964586002068E-2</c:v>
                </c:pt>
                <c:pt idx="1460">
                  <c:v>3.5399754632966608E-2</c:v>
                </c:pt>
                <c:pt idx="1461">
                  <c:v>-9.2860929528470841E-4</c:v>
                </c:pt>
                <c:pt idx="1462">
                  <c:v>2.5123738494972396E-2</c:v>
                </c:pt>
                <c:pt idx="1463">
                  <c:v>2.6499602613872526E-2</c:v>
                </c:pt>
                <c:pt idx="1464">
                  <c:v>-4.2089664580113512E-2</c:v>
                </c:pt>
                <c:pt idx="1465">
                  <c:v>-2.6053530934523183E-3</c:v>
                </c:pt>
                <c:pt idx="1466">
                  <c:v>2.6863057800092047E-3</c:v>
                </c:pt>
                <c:pt idx="1467">
                  <c:v>-3.3196737624798536E-2</c:v>
                </c:pt>
                <c:pt idx="1468">
                  <c:v>-1.5949616790200721E-3</c:v>
                </c:pt>
                <c:pt idx="1469">
                  <c:v>-1.1932106434799916E-2</c:v>
                </c:pt>
                <c:pt idx="1470">
                  <c:v>5.8672342890930457E-2</c:v>
                </c:pt>
                <c:pt idx="1471">
                  <c:v>1.2152613327394283E-2</c:v>
                </c:pt>
                <c:pt idx="1472">
                  <c:v>9.9099641390163733E-3</c:v>
                </c:pt>
                <c:pt idx="1473">
                  <c:v>-2.2614097601831955E-2</c:v>
                </c:pt>
                <c:pt idx="1474">
                  <c:v>5.3702947772928606E-3</c:v>
                </c:pt>
                <c:pt idx="1475">
                  <c:v>1.22433395522935E-2</c:v>
                </c:pt>
                <c:pt idx="1476">
                  <c:v>3.3735179389640942E-2</c:v>
                </c:pt>
                <c:pt idx="1477">
                  <c:v>6.27617595121712E-3</c:v>
                </c:pt>
                <c:pt idx="1478">
                  <c:v>1.6579923219513577E-2</c:v>
                </c:pt>
                <c:pt idx="1479">
                  <c:v>1.4293546566703268E-2</c:v>
                </c:pt>
                <c:pt idx="1480">
                  <c:v>-5.5403420937924028E-3</c:v>
                </c:pt>
                <c:pt idx="1481">
                  <c:v>6.2935456881153158E-3</c:v>
                </c:pt>
                <c:pt idx="1482">
                  <c:v>8.6817710833647505E-3</c:v>
                </c:pt>
                <c:pt idx="1483">
                  <c:v>-2.939094660343175E-2</c:v>
                </c:pt>
                <c:pt idx="1484">
                  <c:v>-6.5301423523662097E-2</c:v>
                </c:pt>
                <c:pt idx="1485">
                  <c:v>2.0046999517008016E-2</c:v>
                </c:pt>
                <c:pt idx="1486">
                  <c:v>4.0182831377691235E-2</c:v>
                </c:pt>
                <c:pt idx="1487">
                  <c:v>-3.8092202419326292E-3</c:v>
                </c:pt>
                <c:pt idx="1488">
                  <c:v>-1.0679778272365763E-2</c:v>
                </c:pt>
                <c:pt idx="1489">
                  <c:v>3.1051929738814654E-2</c:v>
                </c:pt>
                <c:pt idx="1490">
                  <c:v>1.5041483914774358E-2</c:v>
                </c:pt>
                <c:pt idx="1491">
                  <c:v>-1.1578845037348356E-2</c:v>
                </c:pt>
                <c:pt idx="1492">
                  <c:v>-1.8231264747629858E-2</c:v>
                </c:pt>
                <c:pt idx="1493">
                  <c:v>1.4721357605943714E-2</c:v>
                </c:pt>
                <c:pt idx="1494">
                  <c:v>1.729776946513038E-2</c:v>
                </c:pt>
                <c:pt idx="1495">
                  <c:v>2.7127827672978401E-4</c:v>
                </c:pt>
                <c:pt idx="1496">
                  <c:v>1.1390812053525943E-2</c:v>
                </c:pt>
                <c:pt idx="1497">
                  <c:v>5.1515387001679125E-2</c:v>
                </c:pt>
                <c:pt idx="1498">
                  <c:v>1.1737545820933856E-2</c:v>
                </c:pt>
                <c:pt idx="1499">
                  <c:v>-6.1256310858414939E-3</c:v>
                </c:pt>
                <c:pt idx="1500">
                  <c:v>1.2449006463952634E-2</c:v>
                </c:pt>
                <c:pt idx="1501">
                  <c:v>-1.2117641542093114E-2</c:v>
                </c:pt>
                <c:pt idx="1502">
                  <c:v>-2.2459104327202477E-2</c:v>
                </c:pt>
                <c:pt idx="1503">
                  <c:v>-3.3951419342051231E-2</c:v>
                </c:pt>
                <c:pt idx="1504">
                  <c:v>2.9746901663699168E-2</c:v>
                </c:pt>
                <c:pt idx="1505">
                  <c:v>4.0311801970221398E-2</c:v>
                </c:pt>
                <c:pt idx="1506">
                  <c:v>-6.6661912817418357E-3</c:v>
                </c:pt>
                <c:pt idx="1507">
                  <c:v>-2.7523848188071447E-2</c:v>
                </c:pt>
                <c:pt idx="1508">
                  <c:v>-1.0573055181510667E-3</c:v>
                </c:pt>
                <c:pt idx="1509">
                  <c:v>6.4368460168668026E-3</c:v>
                </c:pt>
                <c:pt idx="1510">
                  <c:v>-3.1256453468126021E-2</c:v>
                </c:pt>
                <c:pt idx="1511">
                  <c:v>1.505661787002685E-2</c:v>
                </c:pt>
                <c:pt idx="1512">
                  <c:v>-1.1778058589450264E-2</c:v>
                </c:pt>
                <c:pt idx="1513">
                  <c:v>4.4336313799511109E-3</c:v>
                </c:pt>
                <c:pt idx="1514">
                  <c:v>3.1097358410348542E-2</c:v>
                </c:pt>
                <c:pt idx="1515">
                  <c:v>3.6540352377016298E-2</c:v>
                </c:pt>
                <c:pt idx="1516">
                  <c:v>3.3538326384501744E-3</c:v>
                </c:pt>
                <c:pt idx="1517">
                  <c:v>-7.9544866288348837E-3</c:v>
                </c:pt>
                <c:pt idx="1518">
                  <c:v>-1.1413136187257974E-2</c:v>
                </c:pt>
                <c:pt idx="1519">
                  <c:v>1.3480044736512379E-2</c:v>
                </c:pt>
                <c:pt idx="1520">
                  <c:v>-2.9560887456443502E-2</c:v>
                </c:pt>
                <c:pt idx="1521">
                  <c:v>1.732199722091975E-2</c:v>
                </c:pt>
                <c:pt idx="1522">
                  <c:v>5.2168496758668595E-2</c:v>
                </c:pt>
                <c:pt idx="1523">
                  <c:v>-6.3064288565092261E-2</c:v>
                </c:pt>
                <c:pt idx="1524">
                  <c:v>-7.5219976381375939E-3</c:v>
                </c:pt>
                <c:pt idx="1525">
                  <c:v>-6.2662877550918846E-3</c:v>
                </c:pt>
                <c:pt idx="1526">
                  <c:v>2.5328315915233848E-2</c:v>
                </c:pt>
                <c:pt idx="1527">
                  <c:v>3.0561005109659027E-2</c:v>
                </c:pt>
                <c:pt idx="1528">
                  <c:v>1.6382522008944817E-2</c:v>
                </c:pt>
                <c:pt idx="1529">
                  <c:v>5.5857583868490074E-3</c:v>
                </c:pt>
                <c:pt idx="1530">
                  <c:v>-3.1253642092852869E-3</c:v>
                </c:pt>
                <c:pt idx="1531">
                  <c:v>-2.5454397746142304E-3</c:v>
                </c:pt>
                <c:pt idx="1532">
                  <c:v>-3.937469865424089E-3</c:v>
                </c:pt>
                <c:pt idx="1533">
                  <c:v>-1.1672301638793509E-2</c:v>
                </c:pt>
                <c:pt idx="1534">
                  <c:v>-3.4832374983028158E-2</c:v>
                </c:pt>
                <c:pt idx="1535">
                  <c:v>-1.9244671782225949E-2</c:v>
                </c:pt>
                <c:pt idx="1536">
                  <c:v>4.0491213002411298E-2</c:v>
                </c:pt>
                <c:pt idx="1537">
                  <c:v>3.5603866946957018E-2</c:v>
                </c:pt>
                <c:pt idx="1538">
                  <c:v>-4.0004850134516103E-3</c:v>
                </c:pt>
                <c:pt idx="1539">
                  <c:v>-7.6374598874819595E-3</c:v>
                </c:pt>
                <c:pt idx="1540">
                  <c:v>1.0650036130415307E-2</c:v>
                </c:pt>
                <c:pt idx="1541">
                  <c:v>-1.4828504084559735E-2</c:v>
                </c:pt>
                <c:pt idx="1542">
                  <c:v>-1.0899689823100673E-2</c:v>
                </c:pt>
                <c:pt idx="1543">
                  <c:v>-2.9410707766366978E-2</c:v>
                </c:pt>
                <c:pt idx="1544">
                  <c:v>-5.9608059372982638E-3</c:v>
                </c:pt>
                <c:pt idx="1545">
                  <c:v>-9.4501858160295105E-2</c:v>
                </c:pt>
                <c:pt idx="1546">
                  <c:v>1.6627220937785292E-2</c:v>
                </c:pt>
                <c:pt idx="1547">
                  <c:v>-7.1613797089569702E-3</c:v>
                </c:pt>
                <c:pt idx="1548">
                  <c:v>-2.8617182865007175E-2</c:v>
                </c:pt>
                <c:pt idx="1549">
                  <c:v>-2.0731264479642159E-2</c:v>
                </c:pt>
                <c:pt idx="1550">
                  <c:v>3.8926964525530038E-2</c:v>
                </c:pt>
                <c:pt idx="1551">
                  <c:v>-7.5491640244064106E-3</c:v>
                </c:pt>
                <c:pt idx="1552">
                  <c:v>1.75312578168846E-2</c:v>
                </c:pt>
                <c:pt idx="1553">
                  <c:v>6.1239034180884022E-4</c:v>
                </c:pt>
                <c:pt idx="1554">
                  <c:v>7.9500873612509595E-3</c:v>
                </c:pt>
                <c:pt idx="1555">
                  <c:v>-5.2416325032055386E-2</c:v>
                </c:pt>
                <c:pt idx="1556">
                  <c:v>1.6431351035575022E-2</c:v>
                </c:pt>
                <c:pt idx="1557">
                  <c:v>6.7265348804893396E-3</c:v>
                </c:pt>
                <c:pt idx="1558">
                  <c:v>-1.2144325912581811E-2</c:v>
                </c:pt>
                <c:pt idx="1559">
                  <c:v>2.8898436921834129E-2</c:v>
                </c:pt>
                <c:pt idx="1560">
                  <c:v>1.7351901395590685E-2</c:v>
                </c:pt>
                <c:pt idx="1561">
                  <c:v>4.3173964721669962E-2</c:v>
                </c:pt>
                <c:pt idx="1562">
                  <c:v>2.2883768715061007E-3</c:v>
                </c:pt>
                <c:pt idx="1563">
                  <c:v>-3.7919233268902589E-4</c:v>
                </c:pt>
                <c:pt idx="1564">
                  <c:v>4.0790608371154844E-3</c:v>
                </c:pt>
                <c:pt idx="1565">
                  <c:v>-1.7033152970727321E-2</c:v>
                </c:pt>
                <c:pt idx="1566">
                  <c:v>-2.3277900190499586E-2</c:v>
                </c:pt>
                <c:pt idx="1567">
                  <c:v>1.402054954998944E-2</c:v>
                </c:pt>
                <c:pt idx="1568">
                  <c:v>-4.901701232494028E-3</c:v>
                </c:pt>
                <c:pt idx="1569">
                  <c:v>3.6929914169256334E-3</c:v>
                </c:pt>
                <c:pt idx="1570">
                  <c:v>2.8776787503186671E-2</c:v>
                </c:pt>
                <c:pt idx="1571">
                  <c:v>5.444521046320071E-3</c:v>
                </c:pt>
                <c:pt idx="1572">
                  <c:v>9.8475718449558148E-3</c:v>
                </c:pt>
                <c:pt idx="1573">
                  <c:v>2.0687323446417984E-3</c:v>
                </c:pt>
                <c:pt idx="1574">
                  <c:v>1.0331300548977511E-2</c:v>
                </c:pt>
                <c:pt idx="1575">
                  <c:v>-2.1158483247887688E-2</c:v>
                </c:pt>
                <c:pt idx="1576">
                  <c:v>2.2890547820807499E-2</c:v>
                </c:pt>
                <c:pt idx="1577">
                  <c:v>1.620570204730978E-2</c:v>
                </c:pt>
                <c:pt idx="1578">
                  <c:v>3.4820224168458848E-2</c:v>
                </c:pt>
                <c:pt idx="1579">
                  <c:v>8.5438098167815741E-3</c:v>
                </c:pt>
                <c:pt idx="1580">
                  <c:v>2.9868618291687336E-3</c:v>
                </c:pt>
                <c:pt idx="1581">
                  <c:v>-6.2734080066691677E-4</c:v>
                </c:pt>
                <c:pt idx="1582">
                  <c:v>3.7277333327551544E-2</c:v>
                </c:pt>
                <c:pt idx="1583">
                  <c:v>-1.786084950319472E-2</c:v>
                </c:pt>
                <c:pt idx="1584">
                  <c:v>-2.4583954003440018E-3</c:v>
                </c:pt>
                <c:pt idx="1585">
                  <c:v>3.9142957658517469E-2</c:v>
                </c:pt>
                <c:pt idx="1586">
                  <c:v>-3.953860271093004E-3</c:v>
                </c:pt>
                <c:pt idx="1587">
                  <c:v>4.3612253116717377E-3</c:v>
                </c:pt>
                <c:pt idx="1588">
                  <c:v>-2.1855625231335107E-2</c:v>
                </c:pt>
                <c:pt idx="1589">
                  <c:v>1.5212508974831446E-2</c:v>
                </c:pt>
                <c:pt idx="1590">
                  <c:v>1.9117715369097146E-2</c:v>
                </c:pt>
                <c:pt idx="1591">
                  <c:v>1.8000013313725888E-2</c:v>
                </c:pt>
                <c:pt idx="1592">
                  <c:v>9.5833014685873727E-3</c:v>
                </c:pt>
                <c:pt idx="1593">
                  <c:v>1.163043247111376E-2</c:v>
                </c:pt>
                <c:pt idx="1594">
                  <c:v>-4.8153417814746982E-3</c:v>
                </c:pt>
                <c:pt idx="1595">
                  <c:v>9.2208103087082199E-3</c:v>
                </c:pt>
                <c:pt idx="1596">
                  <c:v>-5.6343469877297762E-2</c:v>
                </c:pt>
                <c:pt idx="1597">
                  <c:v>3.5573642787694038E-2</c:v>
                </c:pt>
                <c:pt idx="1598">
                  <c:v>-4.2240617969837857E-3</c:v>
                </c:pt>
                <c:pt idx="1599">
                  <c:v>-7.7632819116637717E-4</c:v>
                </c:pt>
                <c:pt idx="1600">
                  <c:v>3.8502407665201181E-2</c:v>
                </c:pt>
                <c:pt idx="1601">
                  <c:v>-4.6095049317841372E-3</c:v>
                </c:pt>
                <c:pt idx="1602">
                  <c:v>2.6885437064493378E-2</c:v>
                </c:pt>
                <c:pt idx="1603">
                  <c:v>6.5515070626382668E-4</c:v>
                </c:pt>
                <c:pt idx="1604">
                  <c:v>-4.850008839751163E-3</c:v>
                </c:pt>
                <c:pt idx="1605">
                  <c:v>-6.9696941091213242E-4</c:v>
                </c:pt>
                <c:pt idx="1606">
                  <c:v>-3.4286545808861139E-2</c:v>
                </c:pt>
                <c:pt idx="1607">
                  <c:v>2.3641078718535401E-2</c:v>
                </c:pt>
                <c:pt idx="1608">
                  <c:v>2.7498813937963337E-3</c:v>
                </c:pt>
                <c:pt idx="1609">
                  <c:v>3.2933183300233745E-2</c:v>
                </c:pt>
                <c:pt idx="1610">
                  <c:v>-3.5815765091291077E-3</c:v>
                </c:pt>
                <c:pt idx="1611">
                  <c:v>1.4865254334786613E-2</c:v>
                </c:pt>
                <c:pt idx="1612">
                  <c:v>5.76136858458584E-3</c:v>
                </c:pt>
                <c:pt idx="1613">
                  <c:v>-2.2237321672667204E-2</c:v>
                </c:pt>
                <c:pt idx="1614">
                  <c:v>-3.7347072298012186E-2</c:v>
                </c:pt>
                <c:pt idx="1615">
                  <c:v>-6.1587284630483456E-2</c:v>
                </c:pt>
                <c:pt idx="1616">
                  <c:v>4.0534894451227835E-2</c:v>
                </c:pt>
                <c:pt idx="1617">
                  <c:v>3.3098674616672185E-3</c:v>
                </c:pt>
                <c:pt idx="1618">
                  <c:v>-3.8815669211126433E-2</c:v>
                </c:pt>
                <c:pt idx="1619">
                  <c:v>4.6628881290458064E-2</c:v>
                </c:pt>
                <c:pt idx="1620">
                  <c:v>1.7815386444813154E-2</c:v>
                </c:pt>
                <c:pt idx="1621">
                  <c:v>2.2336578256842699E-2</c:v>
                </c:pt>
                <c:pt idx="1622">
                  <c:v>-1.706446206304118E-3</c:v>
                </c:pt>
                <c:pt idx="1623">
                  <c:v>8.0643258383146961E-3</c:v>
                </c:pt>
                <c:pt idx="1624">
                  <c:v>-4.2617033507838395E-2</c:v>
                </c:pt>
                <c:pt idx="1625">
                  <c:v>1.9240642700372276E-2</c:v>
                </c:pt>
                <c:pt idx="1626">
                  <c:v>-4.4906818966385577E-2</c:v>
                </c:pt>
                <c:pt idx="1627">
                  <c:v>-4.8918502410630858E-3</c:v>
                </c:pt>
                <c:pt idx="1628">
                  <c:v>-9.3044509628104587E-3</c:v>
                </c:pt>
                <c:pt idx="1629">
                  <c:v>2.9142695122278201E-2</c:v>
                </c:pt>
                <c:pt idx="1630">
                  <c:v>-3.8865321477474951E-4</c:v>
                </c:pt>
                <c:pt idx="1631">
                  <c:v>-5.4587434547954438E-3</c:v>
                </c:pt>
                <c:pt idx="1632">
                  <c:v>3.278041603956583E-2</c:v>
                </c:pt>
                <c:pt idx="1633">
                  <c:v>1.694886285267206E-2</c:v>
                </c:pt>
                <c:pt idx="1634">
                  <c:v>-5.5766536584078718E-4</c:v>
                </c:pt>
                <c:pt idx="1635">
                  <c:v>8.7433352982482625E-3</c:v>
                </c:pt>
                <c:pt idx="1636">
                  <c:v>5.7769020304544467E-3</c:v>
                </c:pt>
                <c:pt idx="1637">
                  <c:v>-4.6437788871745406E-2</c:v>
                </c:pt>
                <c:pt idx="1638">
                  <c:v>2.200234304374515E-2</c:v>
                </c:pt>
                <c:pt idx="1639">
                  <c:v>5.9124283963754708E-2</c:v>
                </c:pt>
                <c:pt idx="1640">
                  <c:v>1.0306534301193347E-2</c:v>
                </c:pt>
                <c:pt idx="1641">
                  <c:v>-6.9881806103583538E-4</c:v>
                </c:pt>
                <c:pt idx="1642">
                  <c:v>9.4594550406646729E-4</c:v>
                </c:pt>
                <c:pt idx="1643">
                  <c:v>-1.0644404259609143E-2</c:v>
                </c:pt>
                <c:pt idx="1644">
                  <c:v>1.5054926395086782E-2</c:v>
                </c:pt>
                <c:pt idx="1645">
                  <c:v>-3.7301081118508876E-2</c:v>
                </c:pt>
                <c:pt idx="1646">
                  <c:v>2.2253292076632118E-2</c:v>
                </c:pt>
                <c:pt idx="1647">
                  <c:v>-5.4817507112032308E-2</c:v>
                </c:pt>
                <c:pt idx="1648">
                  <c:v>1.9527937783258925E-2</c:v>
                </c:pt>
                <c:pt idx="1649">
                  <c:v>-5.7342380066742693E-2</c:v>
                </c:pt>
                <c:pt idx="1650">
                  <c:v>-3.7357050997565401E-2</c:v>
                </c:pt>
                <c:pt idx="1651">
                  <c:v>2.104829062832728E-2</c:v>
                </c:pt>
                <c:pt idx="1652">
                  <c:v>-3.2432528222435468E-2</c:v>
                </c:pt>
                <c:pt idx="1653">
                  <c:v>2.1422223386858105E-2</c:v>
                </c:pt>
                <c:pt idx="1654">
                  <c:v>9.5322565019540992E-3</c:v>
                </c:pt>
                <c:pt idx="1655">
                  <c:v>-5.4292865861766369E-2</c:v>
                </c:pt>
                <c:pt idx="1656">
                  <c:v>4.7318348178157811E-2</c:v>
                </c:pt>
                <c:pt idx="1657">
                  <c:v>1.2228514900204204E-2</c:v>
                </c:pt>
                <c:pt idx="1658">
                  <c:v>2.9656558205939505E-2</c:v>
                </c:pt>
                <c:pt idx="1659">
                  <c:v>-5.5677979077960633E-2</c:v>
                </c:pt>
                <c:pt idx="1660">
                  <c:v>-1.0556268859326905E-3</c:v>
                </c:pt>
                <c:pt idx="1661">
                  <c:v>-3.0234899328036948E-3</c:v>
                </c:pt>
                <c:pt idx="1662">
                  <c:v>-2.8717352173403848E-2</c:v>
                </c:pt>
                <c:pt idx="1663">
                  <c:v>-2.2586922087343156E-2</c:v>
                </c:pt>
                <c:pt idx="1664">
                  <c:v>7.0914175582763002E-3</c:v>
                </c:pt>
                <c:pt idx="1665">
                  <c:v>4.3064510087455425E-2</c:v>
                </c:pt>
                <c:pt idx="1666">
                  <c:v>-1.1087915200756835E-3</c:v>
                </c:pt>
                <c:pt idx="1667">
                  <c:v>-7.5348276052363645E-4</c:v>
                </c:pt>
                <c:pt idx="1668">
                  <c:v>2.0835282078084588E-2</c:v>
                </c:pt>
                <c:pt idx="1669">
                  <c:v>1.6099943223734821E-3</c:v>
                </c:pt>
                <c:pt idx="1670">
                  <c:v>2.197463536820456E-2</c:v>
                </c:pt>
                <c:pt idx="1671">
                  <c:v>-1.389317755956751E-2</c:v>
                </c:pt>
                <c:pt idx="1672">
                  <c:v>-4.3848194473240995E-2</c:v>
                </c:pt>
                <c:pt idx="1673">
                  <c:v>3.7569286666433666E-2</c:v>
                </c:pt>
                <c:pt idx="1674">
                  <c:v>-6.994671026529807E-3</c:v>
                </c:pt>
                <c:pt idx="1675">
                  <c:v>1.934205923867658E-2</c:v>
                </c:pt>
                <c:pt idx="1676">
                  <c:v>1.8730189144379007E-2</c:v>
                </c:pt>
                <c:pt idx="1677">
                  <c:v>-2.1265990705155152E-2</c:v>
                </c:pt>
                <c:pt idx="1678">
                  <c:v>6.592153756058418E-3</c:v>
                </c:pt>
                <c:pt idx="1679">
                  <c:v>-3.1886948464869579E-2</c:v>
                </c:pt>
                <c:pt idx="1680">
                  <c:v>8.9034713663476881E-4</c:v>
                </c:pt>
                <c:pt idx="1681">
                  <c:v>2.810023921519789E-2</c:v>
                </c:pt>
                <c:pt idx="1682">
                  <c:v>2.304143950463502E-3</c:v>
                </c:pt>
                <c:pt idx="1683">
                  <c:v>1.9824573033588033E-2</c:v>
                </c:pt>
                <c:pt idx="1684">
                  <c:v>-1.9180522435397263E-3</c:v>
                </c:pt>
                <c:pt idx="1685">
                  <c:v>-1.0378387418591453E-2</c:v>
                </c:pt>
                <c:pt idx="1686">
                  <c:v>5.2868611066674662E-2</c:v>
                </c:pt>
                <c:pt idx="1687">
                  <c:v>9.7221416900143635E-3</c:v>
                </c:pt>
                <c:pt idx="1688">
                  <c:v>-1.0755541448495939E-2</c:v>
                </c:pt>
                <c:pt idx="1689">
                  <c:v>1.0503208281970442E-2</c:v>
                </c:pt>
                <c:pt idx="1690">
                  <c:v>-9.7768909496466893E-3</c:v>
                </c:pt>
                <c:pt idx="1691">
                  <c:v>1.1960512094906222E-3</c:v>
                </c:pt>
                <c:pt idx="1692">
                  <c:v>1.1390621775055983E-2</c:v>
                </c:pt>
                <c:pt idx="1693">
                  <c:v>7.9086902347105491E-3</c:v>
                </c:pt>
                <c:pt idx="1694">
                  <c:v>-6.6796411276540506E-3</c:v>
                </c:pt>
                <c:pt idx="1695">
                  <c:v>3.0846198049842517E-2</c:v>
                </c:pt>
                <c:pt idx="1696">
                  <c:v>-8.5078548485476534E-4</c:v>
                </c:pt>
                <c:pt idx="1697">
                  <c:v>-1.3264759174893979E-2</c:v>
                </c:pt>
                <c:pt idx="1698">
                  <c:v>3.1012637053086313E-3</c:v>
                </c:pt>
                <c:pt idx="1699">
                  <c:v>1.9073274592091786E-2</c:v>
                </c:pt>
                <c:pt idx="1700">
                  <c:v>-6.4664717945552416E-3</c:v>
                </c:pt>
                <c:pt idx="1701">
                  <c:v>2.1401273070473084E-2</c:v>
                </c:pt>
                <c:pt idx="1702">
                  <c:v>-6.7945107008910103E-3</c:v>
                </c:pt>
                <c:pt idx="1703">
                  <c:v>-1.2414227031091475E-2</c:v>
                </c:pt>
                <c:pt idx="1704">
                  <c:v>1.1667473520588953E-2</c:v>
                </c:pt>
                <c:pt idx="1705">
                  <c:v>-2.3249243779981426E-2</c:v>
                </c:pt>
                <c:pt idx="1706">
                  <c:v>-1.7917812962013446E-2</c:v>
                </c:pt>
                <c:pt idx="1707">
                  <c:v>8.1489384867319496E-3</c:v>
                </c:pt>
                <c:pt idx="1708">
                  <c:v>-6.1682454044660042E-3</c:v>
                </c:pt>
                <c:pt idx="1709">
                  <c:v>-6.4918007666820515E-2</c:v>
                </c:pt>
                <c:pt idx="1710">
                  <c:v>8.6950772039094647E-3</c:v>
                </c:pt>
                <c:pt idx="1711">
                  <c:v>2.3318006900628217E-2</c:v>
                </c:pt>
                <c:pt idx="1712">
                  <c:v>-3.843518767157775E-3</c:v>
                </c:pt>
                <c:pt idx="1713">
                  <c:v>-4.917905909697852E-3</c:v>
                </c:pt>
                <c:pt idx="1714">
                  <c:v>3.9625121841242117E-2</c:v>
                </c:pt>
                <c:pt idx="1715">
                  <c:v>1.3524991101582919E-2</c:v>
                </c:pt>
                <c:pt idx="1716">
                  <c:v>-1.6335185103648342E-2</c:v>
                </c:pt>
                <c:pt idx="1717">
                  <c:v>3.0023682303381389E-2</c:v>
                </c:pt>
                <c:pt idx="1718">
                  <c:v>-6.0673434525496117E-2</c:v>
                </c:pt>
                <c:pt idx="1719">
                  <c:v>-1.708000947596334E-3</c:v>
                </c:pt>
                <c:pt idx="1720">
                  <c:v>-1.1155858052024393E-2</c:v>
                </c:pt>
                <c:pt idx="1721">
                  <c:v>2.7935400650235073E-2</c:v>
                </c:pt>
                <c:pt idx="1722">
                  <c:v>-6.0730290769150708E-2</c:v>
                </c:pt>
                <c:pt idx="1723">
                  <c:v>-7.7993694721167975E-3</c:v>
                </c:pt>
                <c:pt idx="1724">
                  <c:v>-3.1122718838417919E-2</c:v>
                </c:pt>
                <c:pt idx="1725">
                  <c:v>-1.6295100611371367E-2</c:v>
                </c:pt>
                <c:pt idx="1726">
                  <c:v>5.4301155170509513E-2</c:v>
                </c:pt>
                <c:pt idx="1727">
                  <c:v>-1.3483404234409529E-2</c:v>
                </c:pt>
                <c:pt idx="1728">
                  <c:v>-2.4956322783668484E-2</c:v>
                </c:pt>
                <c:pt idx="1729">
                  <c:v>1.1259317278441811E-2</c:v>
                </c:pt>
                <c:pt idx="1730">
                  <c:v>-3.1630832040153295E-2</c:v>
                </c:pt>
                <c:pt idx="1731">
                  <c:v>1.3746680105469556E-2</c:v>
                </c:pt>
                <c:pt idx="1732">
                  <c:v>-3.1197593759421577E-2</c:v>
                </c:pt>
                <c:pt idx="1733">
                  <c:v>2.9967035890571626E-2</c:v>
                </c:pt>
                <c:pt idx="1734">
                  <c:v>-4.174926820127952E-2</c:v>
                </c:pt>
                <c:pt idx="1735">
                  <c:v>2.6978070718732369E-2</c:v>
                </c:pt>
                <c:pt idx="1736">
                  <c:v>4.3928872959329568E-2</c:v>
                </c:pt>
                <c:pt idx="1737">
                  <c:v>2.8481957962887346E-3</c:v>
                </c:pt>
                <c:pt idx="1738">
                  <c:v>1.1039140322078355E-2</c:v>
                </c:pt>
                <c:pt idx="1739">
                  <c:v>-1.2804796923828448E-2</c:v>
                </c:pt>
                <c:pt idx="1740">
                  <c:v>-1.2650633789327542E-2</c:v>
                </c:pt>
                <c:pt idx="1741">
                  <c:v>2.7705969109792096E-2</c:v>
                </c:pt>
                <c:pt idx="1742">
                  <c:v>2.5013769988580032E-2</c:v>
                </c:pt>
                <c:pt idx="1743">
                  <c:v>-3.7774635023376029E-3</c:v>
                </c:pt>
                <c:pt idx="1744">
                  <c:v>1.3799312822317118E-2</c:v>
                </c:pt>
                <c:pt idx="1745">
                  <c:v>-3.9149645897831965E-2</c:v>
                </c:pt>
                <c:pt idx="1746">
                  <c:v>1.018772051022235E-2</c:v>
                </c:pt>
                <c:pt idx="1747">
                  <c:v>4.4230797403099435E-3</c:v>
                </c:pt>
                <c:pt idx="1748">
                  <c:v>-2.5205834699691034E-2</c:v>
                </c:pt>
                <c:pt idx="1749">
                  <c:v>-2.7459573794238593E-2</c:v>
                </c:pt>
                <c:pt idx="1750">
                  <c:v>1.0246443336351819E-2</c:v>
                </c:pt>
                <c:pt idx="1751">
                  <c:v>-3.4068959710402053E-3</c:v>
                </c:pt>
                <c:pt idx="1752">
                  <c:v>8.5329913347352015E-3</c:v>
                </c:pt>
                <c:pt idx="1753">
                  <c:v>3.1783728422251793E-2</c:v>
                </c:pt>
                <c:pt idx="1754">
                  <c:v>1.555837098534351E-2</c:v>
                </c:pt>
                <c:pt idx="1755">
                  <c:v>3.0300446629114848E-3</c:v>
                </c:pt>
                <c:pt idx="1756">
                  <c:v>-2.9253630096727802E-2</c:v>
                </c:pt>
                <c:pt idx="1757">
                  <c:v>3.6595114823153047E-3</c:v>
                </c:pt>
                <c:pt idx="1758">
                  <c:v>-1.803713596253604E-2</c:v>
                </c:pt>
                <c:pt idx="1759">
                  <c:v>-3.0775578277774964E-2</c:v>
                </c:pt>
                <c:pt idx="1760">
                  <c:v>5.60216767306496E-4</c:v>
                </c:pt>
                <c:pt idx="1761">
                  <c:v>-4.7079760738240009E-2</c:v>
                </c:pt>
                <c:pt idx="1762">
                  <c:v>7.0258538639288151E-3</c:v>
                </c:pt>
                <c:pt idx="1763">
                  <c:v>-3.6788260786373726E-2</c:v>
                </c:pt>
                <c:pt idx="1764">
                  <c:v>3.062372746885321E-2</c:v>
                </c:pt>
                <c:pt idx="1765">
                  <c:v>1.4027852500509228E-2</c:v>
                </c:pt>
                <c:pt idx="1766">
                  <c:v>-2.9345077875023225E-2</c:v>
                </c:pt>
                <c:pt idx="1767">
                  <c:v>2.2915494825569246E-2</c:v>
                </c:pt>
                <c:pt idx="1768">
                  <c:v>-4.6089928082471185E-2</c:v>
                </c:pt>
                <c:pt idx="1769">
                  <c:v>-1.3594624887966511E-2</c:v>
                </c:pt>
                <c:pt idx="1770">
                  <c:v>-4.8505050023464967E-2</c:v>
                </c:pt>
                <c:pt idx="1771">
                  <c:v>-1.3452235258727832E-2</c:v>
                </c:pt>
                <c:pt idx="1772">
                  <c:v>-2.2160562465184993E-2</c:v>
                </c:pt>
                <c:pt idx="1773">
                  <c:v>3.8012693470694574E-2</c:v>
                </c:pt>
                <c:pt idx="1774">
                  <c:v>1.7188507380748005E-2</c:v>
                </c:pt>
                <c:pt idx="1775">
                  <c:v>-3.0662797752809254E-2</c:v>
                </c:pt>
                <c:pt idx="1776">
                  <c:v>2.7901986294988891E-2</c:v>
                </c:pt>
                <c:pt idx="1777">
                  <c:v>8.9459249749000835E-3</c:v>
                </c:pt>
                <c:pt idx="1778">
                  <c:v>-7.4274198736338564E-3</c:v>
                </c:pt>
                <c:pt idx="1779">
                  <c:v>2.9976548610457822E-2</c:v>
                </c:pt>
                <c:pt idx="1780">
                  <c:v>9.2237318919518706E-3</c:v>
                </c:pt>
                <c:pt idx="1781">
                  <c:v>-2.2627580750933809E-2</c:v>
                </c:pt>
                <c:pt idx="1782">
                  <c:v>-5.1818068029390076E-2</c:v>
                </c:pt>
                <c:pt idx="1783">
                  <c:v>-1.2125594753990521E-2</c:v>
                </c:pt>
                <c:pt idx="1784">
                  <c:v>1.1091183488620256E-2</c:v>
                </c:pt>
                <c:pt idx="1785">
                  <c:v>-1.0456090437501484E-2</c:v>
                </c:pt>
                <c:pt idx="1786">
                  <c:v>9.2946227305230004E-3</c:v>
                </c:pt>
                <c:pt idx="1787">
                  <c:v>1.5500833885128214E-2</c:v>
                </c:pt>
                <c:pt idx="1788">
                  <c:v>2.5626310871870877E-2</c:v>
                </c:pt>
                <c:pt idx="1789">
                  <c:v>-2.4875755239316209E-2</c:v>
                </c:pt>
                <c:pt idx="1790">
                  <c:v>2.2455546319599625E-3</c:v>
                </c:pt>
                <c:pt idx="1791">
                  <c:v>-5.8970313317407222E-3</c:v>
                </c:pt>
                <c:pt idx="1792">
                  <c:v>1.2732036497928608E-2</c:v>
                </c:pt>
                <c:pt idx="1793">
                  <c:v>-2.2709162720514157E-2</c:v>
                </c:pt>
                <c:pt idx="1794">
                  <c:v>1.4184670999642915E-2</c:v>
                </c:pt>
                <c:pt idx="1795">
                  <c:v>2.4476265872807882E-2</c:v>
                </c:pt>
                <c:pt idx="1796">
                  <c:v>1.4120991589863253E-2</c:v>
                </c:pt>
                <c:pt idx="1797">
                  <c:v>2.6933399881917072E-3</c:v>
                </c:pt>
                <c:pt idx="1798">
                  <c:v>-1.9313933938272874E-2</c:v>
                </c:pt>
                <c:pt idx="1799">
                  <c:v>-5.2254185887382537E-2</c:v>
                </c:pt>
                <c:pt idx="1800">
                  <c:v>-1.2626843102042796E-3</c:v>
                </c:pt>
                <c:pt idx="1801">
                  <c:v>-7.1601335444902211E-3</c:v>
                </c:pt>
                <c:pt idx="1802">
                  <c:v>9.0775788446258963E-3</c:v>
                </c:pt>
                <c:pt idx="1803">
                  <c:v>-4.110210558769687E-2</c:v>
                </c:pt>
                <c:pt idx="1804">
                  <c:v>-1.6254180074983766E-2</c:v>
                </c:pt>
                <c:pt idx="1805">
                  <c:v>-2.6657467722671316E-2</c:v>
                </c:pt>
                <c:pt idx="1806">
                  <c:v>6.1987058394232353E-2</c:v>
                </c:pt>
                <c:pt idx="1807">
                  <c:v>-1.3727165534826133E-2</c:v>
                </c:pt>
                <c:pt idx="1808">
                  <c:v>6.0037864036467867E-3</c:v>
                </c:pt>
                <c:pt idx="1809">
                  <c:v>-3.6525958706967447E-2</c:v>
                </c:pt>
                <c:pt idx="1810">
                  <c:v>-6.0604035730727921E-3</c:v>
                </c:pt>
                <c:pt idx="1811">
                  <c:v>6.1392181414321088E-2</c:v>
                </c:pt>
                <c:pt idx="1812">
                  <c:v>-3.402854505724362E-2</c:v>
                </c:pt>
                <c:pt idx="1813">
                  <c:v>3.6700917736066929E-2</c:v>
                </c:pt>
                <c:pt idx="1814">
                  <c:v>1.8080448393581611E-2</c:v>
                </c:pt>
                <c:pt idx="1815">
                  <c:v>-9.9500873015655731E-4</c:v>
                </c:pt>
                <c:pt idx="1816">
                  <c:v>-1.418557662351287E-2</c:v>
                </c:pt>
                <c:pt idx="1817">
                  <c:v>-1.7716224149409435E-2</c:v>
                </c:pt>
                <c:pt idx="1818">
                  <c:v>-1.1164871335074862E-2</c:v>
                </c:pt>
                <c:pt idx="1819">
                  <c:v>8.8330439824868649E-3</c:v>
                </c:pt>
                <c:pt idx="1820">
                  <c:v>4.9986993323626716E-2</c:v>
                </c:pt>
                <c:pt idx="1821">
                  <c:v>-4.9158804128967412E-3</c:v>
                </c:pt>
                <c:pt idx="1822">
                  <c:v>3.8506978842794298E-4</c:v>
                </c:pt>
                <c:pt idx="1823">
                  <c:v>-1.6884361349204526E-3</c:v>
                </c:pt>
                <c:pt idx="1824">
                  <c:v>3.4025495958074485E-3</c:v>
                </c:pt>
                <c:pt idx="1825">
                  <c:v>-9.711671535404651E-3</c:v>
                </c:pt>
                <c:pt idx="1826">
                  <c:v>-1.2557752946143756E-2</c:v>
                </c:pt>
                <c:pt idx="1827">
                  <c:v>8.4309260313678875E-3</c:v>
                </c:pt>
                <c:pt idx="1828">
                  <c:v>-3.8496500242308496E-2</c:v>
                </c:pt>
                <c:pt idx="1829">
                  <c:v>-8.1506442245317702E-3</c:v>
                </c:pt>
                <c:pt idx="1830">
                  <c:v>9.4082240275866012E-3</c:v>
                </c:pt>
                <c:pt idx="1831">
                  <c:v>3.4463089746788335E-2</c:v>
                </c:pt>
                <c:pt idx="1832">
                  <c:v>2.8538697040701292E-3</c:v>
                </c:pt>
                <c:pt idx="1833">
                  <c:v>3.3303593942572471E-2</c:v>
                </c:pt>
                <c:pt idx="1834">
                  <c:v>-1.2831542973444859E-3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568592"/>
        <c:axId val="223775984"/>
      </c:lineChart>
      <c:catAx>
        <c:axId val="23056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775984"/>
        <c:crosses val="autoZero"/>
        <c:auto val="1"/>
        <c:lblAlgn val="ctr"/>
        <c:lblOffset val="100"/>
        <c:noMultiLvlLbl val="0"/>
      </c:catAx>
      <c:valAx>
        <c:axId val="223775984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05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</xdr:row>
          <xdr:rowOff>0</xdr:rowOff>
        </xdr:from>
        <xdr:to>
          <xdr:col>11</xdr:col>
          <xdr:colOff>590550</xdr:colOff>
          <xdr:row>19</xdr:row>
          <xdr:rowOff>66675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25400">
              <a:solidFill>
                <a:srgbClr val="FF0000" mc:Ignorable="a14" a14:legacySpreadsheetColorIndex="1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304800</xdr:colOff>
      <xdr:row>20</xdr:row>
      <xdr:rowOff>0</xdr:rowOff>
    </xdr:from>
    <xdr:to>
      <xdr:col>10</xdr:col>
      <xdr:colOff>589806</xdr:colOff>
      <xdr:row>52</xdr:row>
      <xdr:rowOff>132686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238500"/>
          <a:ext cx="5952381" cy="5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</xdr:row>
          <xdr:rowOff>0</xdr:rowOff>
        </xdr:from>
        <xdr:to>
          <xdr:col>11</xdr:col>
          <xdr:colOff>590550</xdr:colOff>
          <xdr:row>19</xdr:row>
          <xdr:rowOff>66675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25400">
              <a:solidFill>
                <a:srgbClr val="FF0000" mc:Ignorable="a14" a14:legacySpreadsheetColorIndex="1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304800</xdr:colOff>
      <xdr:row>20</xdr:row>
      <xdr:rowOff>0</xdr:rowOff>
    </xdr:from>
    <xdr:to>
      <xdr:col>10</xdr:col>
      <xdr:colOff>589806</xdr:colOff>
      <xdr:row>52</xdr:row>
      <xdr:rowOff>132686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238500"/>
          <a:ext cx="5952381" cy="5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295275</xdr:colOff>
      <xdr:row>4</xdr:row>
      <xdr:rowOff>123825</xdr:rowOff>
    </xdr:from>
    <xdr:to>
      <xdr:col>11</xdr:col>
      <xdr:colOff>800100</xdr:colOff>
      <xdr:row>7</xdr:row>
      <xdr:rowOff>105852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82425" y="771525"/>
          <a:ext cx="1543050" cy="467802"/>
        </a:xfrm>
        <a:prstGeom prst="rect">
          <a:avLst/>
        </a:prstGeom>
      </xdr:spPr>
    </xdr:pic>
    <xdr:clientData/>
  </xdr:twoCellAnchor>
  <xdr:twoCellAnchor>
    <xdr:from>
      <xdr:col>15</xdr:col>
      <xdr:colOff>1009650</xdr:colOff>
      <xdr:row>5</xdr:row>
      <xdr:rowOff>47630</xdr:rowOff>
    </xdr:from>
    <xdr:to>
      <xdr:col>21</xdr:col>
      <xdr:colOff>838200</xdr:colOff>
      <xdr:row>24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w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image" Target="../media/image1.w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836"/>
  <sheetViews>
    <sheetView workbookViewId="0">
      <pane ySplit="1" topLeftCell="A2" activePane="bottomLeft" state="frozen"/>
      <selection activeCell="F1" sqref="F1"/>
      <selection pane="bottomLeft" activeCell="G2" sqref="G2"/>
    </sheetView>
  </sheetViews>
  <sheetFormatPr defaultRowHeight="12.75" x14ac:dyDescent="0.2"/>
  <cols>
    <col min="1" max="1" width="38.75" style="1" customWidth="1"/>
    <col min="2" max="2" width="10.75" style="1" customWidth="1"/>
    <col min="3" max="3" width="12.5" style="16" customWidth="1"/>
    <col min="4" max="5" width="9.875" style="4" customWidth="1"/>
    <col min="6" max="6" width="12.625" style="1" customWidth="1"/>
    <col min="7" max="7" width="18.125" style="1" customWidth="1"/>
    <col min="8" max="8" width="18.875" style="1" customWidth="1"/>
    <col min="9" max="9" width="18" style="1" customWidth="1"/>
    <col min="10" max="10" width="19.375" style="1" customWidth="1"/>
    <col min="11" max="11" width="14.75" style="1" customWidth="1"/>
    <col min="12" max="12" width="11.625" style="1" customWidth="1"/>
    <col min="13" max="13" width="11" style="1" customWidth="1"/>
    <col min="14" max="14" width="10.875" style="1" customWidth="1"/>
    <col min="15" max="15" width="21.25" style="1" customWidth="1"/>
    <col min="16" max="16" width="23.5" style="1" customWidth="1"/>
    <col min="17" max="17" width="32.75" style="1" customWidth="1"/>
    <col min="18" max="18" width="37.125" style="1" customWidth="1"/>
    <col min="19" max="16384" width="9" style="1"/>
  </cols>
  <sheetData>
    <row r="1" spans="1:18" x14ac:dyDescent="0.2">
      <c r="A1" s="2" t="s">
        <v>0</v>
      </c>
      <c r="B1" s="3"/>
      <c r="C1" s="13" t="s">
        <v>9</v>
      </c>
      <c r="D1" s="8" t="s">
        <v>10</v>
      </c>
      <c r="E1" s="8" t="s">
        <v>11</v>
      </c>
      <c r="F1" s="17" t="s">
        <v>12</v>
      </c>
      <c r="G1" s="17" t="s">
        <v>13</v>
      </c>
      <c r="H1" s="17" t="s">
        <v>14</v>
      </c>
      <c r="I1" s="17" t="s">
        <v>15</v>
      </c>
      <c r="J1" s="17" t="s">
        <v>16</v>
      </c>
      <c r="K1" s="17" t="s">
        <v>17</v>
      </c>
      <c r="L1" s="17" t="s">
        <v>18</v>
      </c>
      <c r="M1" s="17" t="s">
        <v>19</v>
      </c>
      <c r="N1" s="17" t="s">
        <v>20</v>
      </c>
      <c r="O1" s="17" t="s">
        <v>21</v>
      </c>
      <c r="P1" s="17" t="s">
        <v>23</v>
      </c>
      <c r="Q1" s="17" t="s">
        <v>22</v>
      </c>
      <c r="R1" s="12" t="s">
        <v>24</v>
      </c>
    </row>
    <row r="2" spans="1:18" x14ac:dyDescent="0.2">
      <c r="A2" s="4" t="s">
        <v>1</v>
      </c>
      <c r="B2" s="5">
        <v>0.3</v>
      </c>
      <c r="C2" s="14">
        <v>36889</v>
      </c>
      <c r="D2" s="15"/>
      <c r="E2" s="15"/>
      <c r="G2" s="19">
        <f>VAR(D:D)</f>
        <v>3.7310367777255624E-4</v>
      </c>
      <c r="I2" s="19">
        <f>VAR(E:E)</f>
        <v>7.8167468015711162E-4</v>
      </c>
      <c r="K2" s="19">
        <f>COVAR(D3:D1836, E3:E1836)</f>
        <v>1.7884925780475196E-4</v>
      </c>
      <c r="M2" s="21">
        <f>$K$1836/$L$1836</f>
        <v>1.4158364586198728E-2</v>
      </c>
      <c r="N2" s="21">
        <f>SQRT($I$1836-$M$2^2)</f>
        <v>2.4759877957291405E-2</v>
      </c>
    </row>
    <row r="3" spans="1:18" x14ac:dyDescent="0.2">
      <c r="A3" s="4" t="s">
        <v>2</v>
      </c>
      <c r="B3" s="6">
        <v>0.7</v>
      </c>
      <c r="C3" s="14">
        <v>36893</v>
      </c>
      <c r="D3" s="15">
        <v>-1.1108286664434331E-2</v>
      </c>
      <c r="E3" s="15">
        <v>2.6917916657115746E-3</v>
      </c>
      <c r="F3" s="18">
        <f>$B$2*D3+$B$3*E3</f>
        <v>-1.448231833332197E-3</v>
      </c>
      <c r="G3" s="19">
        <f>$B$4*G2+(1-$B$4)*D3^2</f>
        <v>3.5812109906335781E-4</v>
      </c>
      <c r="H3" s="18">
        <f>SQRT(G3*250)</f>
        <v>0.29921610044554664</v>
      </c>
      <c r="I3" s="19">
        <f>$B$4*I2+(1-$B$4)*E3^2</f>
        <v>7.352089438899805E-4</v>
      </c>
      <c r="J3" s="18">
        <f>SQRT(I3*250)</f>
        <v>0.42872162993310137</v>
      </c>
      <c r="K3" s="19">
        <f>$B$4*K2+(1-$B$4)*D3*E3</f>
        <v>1.6632423072864726E-4</v>
      </c>
      <c r="L3" s="20">
        <f>SQRT(G3)</f>
        <v>1.8924087800033001E-2</v>
      </c>
      <c r="M3" s="20">
        <f>K3/L3</f>
        <v>8.7890223553262741E-3</v>
      </c>
      <c r="N3" s="20">
        <f>SQRT(I3-M3^2)</f>
        <v>2.5650770552315877E-2</v>
      </c>
      <c r="O3" s="18">
        <f>D3*SQRT($G$1836/G3)</f>
        <v>-2.2366582470927893E-2</v>
      </c>
      <c r="P3" s="18">
        <f>E3*SQRT($I$1836 / I3)</f>
        <v>2.8315075669167007E-3</v>
      </c>
      <c r="Q3" s="18">
        <f>D3 * ((L3*N3)^-1 * ($M$2*N3 - M3*$N$2)) + E3 * ($N$2 / N3)</f>
        <v>-7.3264245051064087E-4</v>
      </c>
      <c r="R3" s="18">
        <f>O3*$B$2 + Q3*$B$3</f>
        <v>-7.2228244566358169E-3</v>
      </c>
    </row>
    <row r="4" spans="1:18" x14ac:dyDescent="0.2">
      <c r="A4" s="4" t="s">
        <v>3</v>
      </c>
      <c r="B4" s="7">
        <v>0.94</v>
      </c>
      <c r="C4" s="14">
        <v>36894</v>
      </c>
      <c r="D4" s="15">
        <v>8.437048154545819E-2</v>
      </c>
      <c r="E4" s="15">
        <v>9.6043049019977372E-2</v>
      </c>
      <c r="F4" s="18">
        <f t="shared" ref="F4:F67" si="0">$B$2*D4+$B$3*E4</f>
        <v>9.2541278777621611E-2</v>
      </c>
      <c r="G4" s="19">
        <f t="shared" ref="G4:G67" si="1">$B$4*G3+(1-$B$4)*D4^2</f>
        <v>7.6373652249230679E-4</v>
      </c>
      <c r="H4" s="18">
        <f t="shared" ref="H4:H67" si="2">SQRT(G4*250)</f>
        <v>0.43696010186637946</v>
      </c>
      <c r="I4" s="19">
        <f t="shared" ref="I4:I67" si="3">$B$4*I3+(1-$B$4)*E4^2</f>
        <v>1.2445524431598087E-3</v>
      </c>
      <c r="J4" s="18">
        <f t="shared" ref="J4:J67" si="4">SQRT(I4*250)</f>
        <v>0.55779755358907068</v>
      </c>
      <c r="K4" s="19">
        <f t="shared" ref="K4:K67" si="5">$B$4*K3+(1-$B$4)*D4*E4</f>
        <v>6.4253667457950117E-4</v>
      </c>
      <c r="L4" s="20">
        <f t="shared" ref="L4:L67" si="6">SQRT(G4)</f>
        <v>2.763578337033902E-2</v>
      </c>
      <c r="M4" s="20">
        <f t="shared" ref="M4:M67" si="7">K4/L4</f>
        <v>2.3250170475323816E-2</v>
      </c>
      <c r="N4" s="20">
        <f t="shared" ref="N4:N67" si="8">SQRT(I4-M4^2)</f>
        <v>2.6532659422458756E-2</v>
      </c>
      <c r="O4" s="18">
        <f t="shared" ref="O4:O67" si="9">D4*SQRT($G$1836/G4)</f>
        <v>0.11632853380378258</v>
      </c>
      <c r="P4" s="18">
        <f t="shared" ref="P4:P67" si="10">E4*SQRT($I$1836 / I4)</f>
        <v>7.7649919761560063E-2</v>
      </c>
      <c r="Q4" s="18">
        <f t="shared" ref="Q4:Q67" si="11">D4 * ((L4*N4)^-1 * ($M$2*N4 - M4*$N$2)) + E4 * ($N$2 / N4)</f>
        <v>6.6611788319499959E-2</v>
      </c>
      <c r="R4" s="18">
        <f t="shared" ref="R4:R67" si="12">O4*$B$2 + Q4*$B$3</f>
        <v>8.1526811964784743E-2</v>
      </c>
    </row>
    <row r="5" spans="1:18" x14ac:dyDescent="0.2">
      <c r="A5" s="8" t="s">
        <v>4</v>
      </c>
      <c r="B5" s="4"/>
      <c r="C5" s="14">
        <v>36895</v>
      </c>
      <c r="D5" s="15">
        <v>1.3595742316982767E-2</v>
      </c>
      <c r="E5" s="15">
        <v>4.0675463638609764E-2</v>
      </c>
      <c r="F5" s="18">
        <f t="shared" si="0"/>
        <v>3.2551547242121663E-2</v>
      </c>
      <c r="G5" s="19">
        <f t="shared" si="1"/>
        <v>7.2900298369175617E-4</v>
      </c>
      <c r="H5" s="18">
        <f t="shared" si="2"/>
        <v>0.42690835775718783</v>
      </c>
      <c r="I5" s="19">
        <f t="shared" si="3"/>
        <v>1.2691488971031722E-3</v>
      </c>
      <c r="J5" s="18">
        <f t="shared" si="4"/>
        <v>0.56328254391183918</v>
      </c>
      <c r="K5" s="19">
        <f t="shared" si="5"/>
        <v>6.3716526143999148E-4</v>
      </c>
      <c r="L5" s="20">
        <f t="shared" si="6"/>
        <v>2.7000055253494505E-2</v>
      </c>
      <c r="M5" s="20">
        <f t="shared" si="7"/>
        <v>2.3598665093751088E-2</v>
      </c>
      <c r="N5" s="20">
        <f t="shared" si="8"/>
        <v>2.6688047940906921E-2</v>
      </c>
      <c r="O5" s="18">
        <f t="shared" si="9"/>
        <v>1.918694267301441E-2</v>
      </c>
      <c r="P5" s="18">
        <f t="shared" si="10"/>
        <v>3.2565510967870102E-2</v>
      </c>
      <c r="Q5" s="18">
        <f t="shared" si="11"/>
        <v>3.3841636181549901E-2</v>
      </c>
      <c r="R5" s="18">
        <f t="shared" si="12"/>
        <v>2.9445228128989254E-2</v>
      </c>
    </row>
    <row r="6" spans="1:18" x14ac:dyDescent="0.2">
      <c r="A6" s="4" t="s">
        <v>5</v>
      </c>
      <c r="B6" s="9">
        <v>0.01</v>
      </c>
      <c r="C6" s="14">
        <v>36896</v>
      </c>
      <c r="D6" s="15">
        <v>-3.659094518603602E-2</v>
      </c>
      <c r="E6" s="15">
        <v>-4.0675463638609674E-2</v>
      </c>
      <c r="F6" s="18">
        <f t="shared" si="0"/>
        <v>-3.9450108102837576E-2</v>
      </c>
      <c r="G6" s="19">
        <f t="shared" si="1"/>
        <v>7.6559664084670037E-4</v>
      </c>
      <c r="H6" s="18">
        <f t="shared" si="2"/>
        <v>0.43749189730973886</v>
      </c>
      <c r="I6" s="19">
        <f t="shared" si="3"/>
        <v>1.2922695638099334E-3</v>
      </c>
      <c r="J6" s="18">
        <f t="shared" si="4"/>
        <v>0.56839017492606547</v>
      </c>
      <c r="K6" s="19">
        <f t="shared" si="5"/>
        <v>6.8823656537861009E-4</v>
      </c>
      <c r="L6" s="20">
        <f t="shared" si="6"/>
        <v>2.7669417067345319E-2</v>
      </c>
      <c r="M6" s="20">
        <f t="shared" si="7"/>
        <v>2.4873547704438191E-2</v>
      </c>
      <c r="N6" s="20">
        <f t="shared" si="8"/>
        <v>2.5953346381632002E-2</v>
      </c>
      <c r="O6" s="18">
        <f t="shared" si="9"/>
        <v>-5.0389624785087281E-2</v>
      </c>
      <c r="P6" s="18">
        <f t="shared" si="10"/>
        <v>-3.227287288024782E-2</v>
      </c>
      <c r="Q6" s="18">
        <f t="shared" si="11"/>
        <v>-2.6147503501773757E-2</v>
      </c>
      <c r="R6" s="18">
        <f t="shared" si="12"/>
        <v>-3.3420139886767813E-2</v>
      </c>
    </row>
    <row r="7" spans="1:18" x14ac:dyDescent="0.2">
      <c r="A7" s="4" t="s">
        <v>6</v>
      </c>
      <c r="B7" s="10">
        <v>10</v>
      </c>
      <c r="C7" s="14">
        <v>36899</v>
      </c>
      <c r="D7" s="15">
        <v>-5.769487971912967E-3</v>
      </c>
      <c r="E7" s="15">
        <v>1.092907053219023E-2</v>
      </c>
      <c r="F7" s="18">
        <f t="shared" si="0"/>
        <v>5.9195029809592705E-3</v>
      </c>
      <c r="G7" s="19">
        <f t="shared" si="1"/>
        <v>7.2165806188338115E-4</v>
      </c>
      <c r="H7" s="18">
        <f t="shared" si="2"/>
        <v>0.42475229895887001</v>
      </c>
      <c r="I7" s="19">
        <f t="shared" si="3"/>
        <v>1.2219000649431927E-3</v>
      </c>
      <c r="J7" s="18">
        <f t="shared" si="4"/>
        <v>0.55269794303561337</v>
      </c>
      <c r="K7" s="19">
        <f t="shared" si="5"/>
        <v>6.4315906299711385E-4</v>
      </c>
      <c r="L7" s="20">
        <f t="shared" si="6"/>
        <v>2.6863694122055908E-2</v>
      </c>
      <c r="M7" s="20">
        <f t="shared" si="7"/>
        <v>2.3941571850651051E-2</v>
      </c>
      <c r="N7" s="20">
        <f t="shared" si="8"/>
        <v>2.5469613312009781E-2</v>
      </c>
      <c r="O7" s="18">
        <f t="shared" si="9"/>
        <v>-8.1834992062590501E-3</v>
      </c>
      <c r="P7" s="18">
        <f t="shared" si="10"/>
        <v>8.917580902647335E-3</v>
      </c>
      <c r="Q7" s="18">
        <f t="shared" si="11"/>
        <v>1.258236660749253E-2</v>
      </c>
      <c r="R7" s="18">
        <f t="shared" si="12"/>
        <v>6.3526068633670552E-3</v>
      </c>
    </row>
    <row r="8" spans="1:18" x14ac:dyDescent="0.2">
      <c r="A8" s="4" t="s">
        <v>7</v>
      </c>
      <c r="B8" s="11">
        <f>-PERCENTILE(F3:F1836, B6)*SQRT($B$7)</f>
        <v>0.17485389157053746</v>
      </c>
      <c r="C8" s="14">
        <v>36900</v>
      </c>
      <c r="D8" s="15">
        <v>-2.2644397151046918E-2</v>
      </c>
      <c r="E8" s="15">
        <v>3.7919234862293677E-2</v>
      </c>
      <c r="F8" s="18">
        <f t="shared" si="0"/>
        <v>1.9750145258291496E-2</v>
      </c>
      <c r="G8" s="19">
        <f t="shared" si="1"/>
        <v>7.0912470151043871E-4</v>
      </c>
      <c r="H8" s="18">
        <f t="shared" si="2"/>
        <v>0.42104771152163939</v>
      </c>
      <c r="I8" s="19">
        <f t="shared" si="3"/>
        <v>1.2348581633991084E-3</v>
      </c>
      <c r="J8" s="18">
        <f t="shared" si="4"/>
        <v>0.55562086070429095</v>
      </c>
      <c r="K8" s="19">
        <f t="shared" si="5"/>
        <v>5.5305002638415086E-4</v>
      </c>
      <c r="L8" s="20">
        <f t="shared" si="6"/>
        <v>2.6629395440198014E-2</v>
      </c>
      <c r="M8" s="20">
        <f t="shared" si="7"/>
        <v>2.076840338437809E-2</v>
      </c>
      <c r="N8" s="20">
        <f t="shared" si="8"/>
        <v>2.8346632679435862E-2</v>
      </c>
      <c r="O8" s="18">
        <f t="shared" si="9"/>
        <v>-3.2401637763144142E-2</v>
      </c>
      <c r="P8" s="18">
        <f t="shared" si="10"/>
        <v>3.0777454661654831E-2</v>
      </c>
      <c r="Q8" s="18">
        <f t="shared" si="11"/>
        <v>3.6507493822600962E-2</v>
      </c>
      <c r="R8" s="18">
        <f t="shared" si="12"/>
        <v>1.5834754346877429E-2</v>
      </c>
    </row>
    <row r="9" spans="1:18" x14ac:dyDescent="0.2">
      <c r="A9" s="4" t="s">
        <v>8</v>
      </c>
      <c r="B9" s="11">
        <f>-PERCENTILE(R3:R1836, B6)*SQRT($B$7)</f>
        <v>0.19229886636625582</v>
      </c>
      <c r="C9" s="14">
        <v>36901</v>
      </c>
      <c r="D9" s="15">
        <v>3.2906031434179701E-2</v>
      </c>
      <c r="E9" s="15">
        <v>-3.7919234862293726E-2</v>
      </c>
      <c r="F9" s="18">
        <f t="shared" si="0"/>
        <v>-1.6671654973351699E-2</v>
      </c>
      <c r="G9" s="19">
        <f t="shared" si="1"/>
        <v>7.3154563370464573E-4</v>
      </c>
      <c r="H9" s="18">
        <f t="shared" si="2"/>
        <v>0.42765220498222789</v>
      </c>
      <c r="I9" s="19">
        <f t="shared" si="3"/>
        <v>1.2470387759476694E-3</v>
      </c>
      <c r="J9" s="18">
        <f t="shared" si="4"/>
        <v>0.55835445192719413</v>
      </c>
      <c r="K9" s="19">
        <f t="shared" si="5"/>
        <v>4.4500073274078084E-4</v>
      </c>
      <c r="L9" s="20">
        <f t="shared" si="6"/>
        <v>2.7047100282740953E-2</v>
      </c>
      <c r="M9" s="20">
        <f t="shared" si="7"/>
        <v>1.6452807439204142E-2</v>
      </c>
      <c r="N9" s="20">
        <f t="shared" si="8"/>
        <v>3.1246502257310949E-2</v>
      </c>
      <c r="O9" s="18">
        <f t="shared" si="9"/>
        <v>4.6357745096780194E-2</v>
      </c>
      <c r="P9" s="18">
        <f t="shared" si="10"/>
        <v>-3.0626774426839858E-2</v>
      </c>
      <c r="Q9" s="18">
        <f t="shared" si="11"/>
        <v>-2.8683453870233362E-2</v>
      </c>
      <c r="R9" s="18">
        <f t="shared" si="12"/>
        <v>-6.1710941801292937E-3</v>
      </c>
    </row>
    <row r="10" spans="1:18" x14ac:dyDescent="0.2">
      <c r="A10" s="4"/>
      <c r="B10" s="11"/>
      <c r="C10" s="14">
        <v>36902</v>
      </c>
      <c r="D10" s="15">
        <v>1.9480334915604931E-2</v>
      </c>
      <c r="E10" s="15">
        <v>8.3381608939051208E-2</v>
      </c>
      <c r="F10" s="18">
        <f t="shared" si="0"/>
        <v>6.4211226732017318E-2</v>
      </c>
      <c r="G10" s="19">
        <f t="shared" si="1"/>
        <v>7.1042190258781507E-4</v>
      </c>
      <c r="H10" s="18">
        <f t="shared" si="2"/>
        <v>0.42143264663164598</v>
      </c>
      <c r="I10" s="19">
        <f t="shared" si="3"/>
        <v>1.5893660119467013E-3</v>
      </c>
      <c r="J10" s="18">
        <f t="shared" si="4"/>
        <v>0.63035030180580964</v>
      </c>
      <c r="K10" s="19">
        <f t="shared" si="5"/>
        <v>5.1575878885241693E-4</v>
      </c>
      <c r="L10" s="20">
        <f t="shared" si="6"/>
        <v>2.6653740874177777E-2</v>
      </c>
      <c r="M10" s="20">
        <f t="shared" si="7"/>
        <v>1.9350334022046622E-2</v>
      </c>
      <c r="N10" s="20">
        <f t="shared" si="8"/>
        <v>3.4855854388924773E-2</v>
      </c>
      <c r="O10" s="18">
        <f t="shared" si="9"/>
        <v>2.7848753055552147E-2</v>
      </c>
      <c r="P10" s="18">
        <f t="shared" si="10"/>
        <v>5.9654056820730647E-2</v>
      </c>
      <c r="Q10" s="18">
        <f t="shared" si="11"/>
        <v>5.9531911084641169E-2</v>
      </c>
      <c r="R10" s="18">
        <f t="shared" si="12"/>
        <v>5.0026963675914457E-2</v>
      </c>
    </row>
    <row r="11" spans="1:18" x14ac:dyDescent="0.2">
      <c r="A11" s="4"/>
      <c r="B11" s="11"/>
      <c r="C11" s="14">
        <v>36903</v>
      </c>
      <c r="D11" s="15">
        <v>-3.4533303544567052E-2</v>
      </c>
      <c r="E11" s="15">
        <v>-4.5462374076757399E-2</v>
      </c>
      <c r="F11" s="18">
        <f t="shared" si="0"/>
        <v>-4.2183652917100294E-2</v>
      </c>
      <c r="G11" s="19">
        <f t="shared" si="1"/>
        <v>7.3934953165461859E-4</v>
      </c>
      <c r="H11" s="18">
        <f t="shared" si="2"/>
        <v>0.42992718326904455</v>
      </c>
      <c r="I11" s="19">
        <f t="shared" si="3"/>
        <v>1.6180136986316007E-3</v>
      </c>
      <c r="J11" s="18">
        <f t="shared" si="4"/>
        <v>0.63600583696841984</v>
      </c>
      <c r="K11" s="19">
        <f t="shared" si="5"/>
        <v>5.7901121935223108E-4</v>
      </c>
      <c r="L11" s="20">
        <f t="shared" si="6"/>
        <v>2.7190982543016325E-2</v>
      </c>
      <c r="M11" s="20">
        <f t="shared" si="7"/>
        <v>2.1294236735882245E-2</v>
      </c>
      <c r="N11" s="20">
        <f t="shared" si="8"/>
        <v>3.4125784686477229E-2</v>
      </c>
      <c r="O11" s="18">
        <f t="shared" si="9"/>
        <v>-4.8392797785382843E-2</v>
      </c>
      <c r="P11" s="18">
        <f t="shared" si="10"/>
        <v>-3.2236114324388651E-2</v>
      </c>
      <c r="Q11" s="18">
        <f t="shared" si="11"/>
        <v>-3.1344724196408574E-2</v>
      </c>
      <c r="R11" s="18">
        <f t="shared" si="12"/>
        <v>-3.6459146273100852E-2</v>
      </c>
    </row>
    <row r="12" spans="1:18" x14ac:dyDescent="0.2">
      <c r="C12" s="14">
        <v>36907</v>
      </c>
      <c r="D12" s="15">
        <v>2.8900865487755764E-2</v>
      </c>
      <c r="E12" s="15">
        <v>-4.6620131058111901E-3</v>
      </c>
      <c r="F12" s="18">
        <f t="shared" si="0"/>
        <v>5.4068504722588964E-3</v>
      </c>
      <c r="G12" s="19">
        <f t="shared" si="1"/>
        <v>7.4510416131182264E-4</v>
      </c>
      <c r="H12" s="18">
        <f t="shared" si="2"/>
        <v>0.43159708100027239</v>
      </c>
      <c r="I12" s="19">
        <f t="shared" si="3"/>
        <v>1.5222369386856298E-3</v>
      </c>
      <c r="J12" s="18">
        <f t="shared" si="4"/>
        <v>0.61689483274818202</v>
      </c>
      <c r="K12" s="19">
        <f t="shared" si="5"/>
        <v>5.3618637337070492E-4</v>
      </c>
      <c r="L12" s="20">
        <f t="shared" si="6"/>
        <v>2.7296596148820875E-2</v>
      </c>
      <c r="M12" s="20">
        <f t="shared" si="7"/>
        <v>1.9642975646026344E-2</v>
      </c>
      <c r="N12" s="20">
        <f t="shared" si="8"/>
        <v>3.3710390778738324E-2</v>
      </c>
      <c r="O12" s="18">
        <f t="shared" si="9"/>
        <v>4.0343155146646804E-2</v>
      </c>
      <c r="P12" s="18">
        <f t="shared" si="10"/>
        <v>-3.4081133867132447E-3</v>
      </c>
      <c r="Q12" s="18">
        <f t="shared" si="11"/>
        <v>-3.7091776581638656E-3</v>
      </c>
      <c r="R12" s="18">
        <f t="shared" si="12"/>
        <v>9.5065221832793343E-3</v>
      </c>
    </row>
    <row r="13" spans="1:18" x14ac:dyDescent="0.2">
      <c r="C13" s="14">
        <v>36908</v>
      </c>
      <c r="D13" s="15">
        <v>-1.6091447594214114E-2</v>
      </c>
      <c r="E13" s="15">
        <v>-1.8868484304382805E-2</v>
      </c>
      <c r="F13" s="18">
        <f t="shared" si="0"/>
        <v>-1.8035373291332198E-2</v>
      </c>
      <c r="G13" s="19">
        <f t="shared" si="1"/>
        <v>7.1593399277375359E-4</v>
      </c>
      <c r="H13" s="18">
        <f t="shared" si="2"/>
        <v>0.42306441376395437</v>
      </c>
      <c r="I13" s="19">
        <f t="shared" si="3"/>
        <v>1.4522639043611763E-3</v>
      </c>
      <c r="J13" s="18">
        <f t="shared" si="4"/>
        <v>0.60254956318156438</v>
      </c>
      <c r="K13" s="19">
        <f t="shared" si="5"/>
        <v>5.2223246455043628E-4</v>
      </c>
      <c r="L13" s="20">
        <f t="shared" si="6"/>
        <v>2.6756942889159696E-2</v>
      </c>
      <c r="M13" s="20">
        <f t="shared" si="7"/>
        <v>1.9517643204374199E-2</v>
      </c>
      <c r="N13" s="20">
        <f t="shared" si="8"/>
        <v>3.2731109179310165E-2</v>
      </c>
      <c r="O13" s="18">
        <f t="shared" si="9"/>
        <v>-2.291533073078857E-2</v>
      </c>
      <c r="P13" s="18">
        <f t="shared" si="10"/>
        <v>-1.4121990550705827E-2</v>
      </c>
      <c r="Q13" s="18">
        <f t="shared" si="11"/>
        <v>-1.3908860719670575E-2</v>
      </c>
      <c r="R13" s="18">
        <f t="shared" si="12"/>
        <v>-1.6610801723005972E-2</v>
      </c>
    </row>
    <row r="14" spans="1:18" x14ac:dyDescent="0.2">
      <c r="C14" s="14">
        <v>36909</v>
      </c>
      <c r="D14" s="15">
        <v>7.9543049272682801E-3</v>
      </c>
      <c r="E14" s="15">
        <v>0.10714463745132753</v>
      </c>
      <c r="F14" s="18">
        <f t="shared" si="0"/>
        <v>7.7387537694109748E-2</v>
      </c>
      <c r="G14" s="19">
        <f t="shared" si="1"/>
        <v>6.7677421121988619E-4</v>
      </c>
      <c r="H14" s="18">
        <f t="shared" si="2"/>
        <v>0.41133143911567416</v>
      </c>
      <c r="I14" s="19">
        <f t="shared" si="3"/>
        <v>2.0539264701740913E-3</v>
      </c>
      <c r="J14" s="18">
        <f t="shared" si="4"/>
        <v>0.71657631662197907</v>
      </c>
      <c r="K14" s="19">
        <f t="shared" si="5"/>
        <v>5.4203418373397817E-4</v>
      </c>
      <c r="L14" s="20">
        <f t="shared" si="6"/>
        <v>2.6014884416808125E-2</v>
      </c>
      <c r="M14" s="20">
        <f t="shared" si="7"/>
        <v>2.083554072543839E-2</v>
      </c>
      <c r="N14" s="20">
        <f t="shared" si="8"/>
        <v>4.0246822394478417E-2</v>
      </c>
      <c r="O14" s="18">
        <f t="shared" si="9"/>
        <v>1.165058790633674E-2</v>
      </c>
      <c r="P14" s="18">
        <f t="shared" si="10"/>
        <v>6.7431010345178899E-2</v>
      </c>
      <c r="Q14" s="18">
        <f t="shared" si="11"/>
        <v>6.6325285160181088E-2</v>
      </c>
      <c r="R14" s="18">
        <f t="shared" si="12"/>
        <v>4.9922875984027781E-2</v>
      </c>
    </row>
    <row r="15" spans="1:18" x14ac:dyDescent="0.2">
      <c r="C15" s="14">
        <v>36910</v>
      </c>
      <c r="D15" s="15">
        <v>2.4728004687482666E-3</v>
      </c>
      <c r="E15" s="15">
        <v>4.1890941709160127E-2</v>
      </c>
      <c r="F15" s="18">
        <f t="shared" si="0"/>
        <v>3.0065499337036568E-2</v>
      </c>
      <c r="G15" s="19">
        <f t="shared" si="1"/>
        <v>6.3653464307618748E-4</v>
      </c>
      <c r="H15" s="18">
        <f t="shared" si="2"/>
        <v>0.39891560607357401</v>
      </c>
      <c r="I15" s="19">
        <f t="shared" si="3"/>
        <v>2.035981941800461E-3</v>
      </c>
      <c r="J15" s="18">
        <f t="shared" si="4"/>
        <v>0.71343919534191236</v>
      </c>
      <c r="K15" s="19">
        <f t="shared" si="5"/>
        <v>5.1572740912762252E-4</v>
      </c>
      <c r="L15" s="20">
        <f t="shared" si="6"/>
        <v>2.522963818757985E-2</v>
      </c>
      <c r="M15" s="20">
        <f t="shared" si="7"/>
        <v>2.0441331948291949E-2</v>
      </c>
      <c r="N15" s="20">
        <f t="shared" si="8"/>
        <v>4.02260349771165E-2</v>
      </c>
      <c r="O15" s="18">
        <f t="shared" si="9"/>
        <v>3.7346125998329567E-3</v>
      </c>
      <c r="P15" s="18">
        <f t="shared" si="10"/>
        <v>2.6479808246206823E-2</v>
      </c>
      <c r="Q15" s="18">
        <f t="shared" si="11"/>
        <v>2.5939159230793665E-2</v>
      </c>
      <c r="R15" s="18">
        <f t="shared" si="12"/>
        <v>1.9277795241505451E-2</v>
      </c>
    </row>
    <row r="16" spans="1:18" x14ac:dyDescent="0.2">
      <c r="C16" s="14">
        <v>36913</v>
      </c>
      <c r="D16" s="15">
        <v>-9.1800669503350873E-3</v>
      </c>
      <c r="E16" s="15">
        <v>-1.3423020332140774E-2</v>
      </c>
      <c r="F16" s="18">
        <f t="shared" si="0"/>
        <v>-1.2150134317599069E-2</v>
      </c>
      <c r="G16" s="19">
        <f t="shared" si="1"/>
        <v>6.0339898224437427E-4</v>
      </c>
      <c r="H16" s="18">
        <f t="shared" si="2"/>
        <v>0.38839380216616942</v>
      </c>
      <c r="I16" s="19">
        <f t="shared" si="3"/>
        <v>1.9246336737826573E-3</v>
      </c>
      <c r="J16" s="18">
        <f t="shared" si="4"/>
        <v>0.69365583573243605</v>
      </c>
      <c r="K16" s="19">
        <f t="shared" si="5"/>
        <v>4.9217721809945083E-4</v>
      </c>
      <c r="L16" s="20">
        <f t="shared" si="6"/>
        <v>2.4564180878758696E-2</v>
      </c>
      <c r="M16" s="20">
        <f t="shared" si="7"/>
        <v>2.0036378193463378E-2</v>
      </c>
      <c r="N16" s="20">
        <f t="shared" si="8"/>
        <v>3.9027903129314576E-2</v>
      </c>
      <c r="O16" s="18">
        <f t="shared" si="9"/>
        <v>-1.4240035370388069E-2</v>
      </c>
      <c r="P16" s="18">
        <f t="shared" si="10"/>
        <v>-8.7268574356102625E-3</v>
      </c>
      <c r="Q16" s="18">
        <f t="shared" si="11"/>
        <v>-9.0565280857860739E-3</v>
      </c>
      <c r="R16" s="18">
        <f t="shared" si="12"/>
        <v>-1.0611580271166671E-2</v>
      </c>
    </row>
    <row r="17" spans="3:18" x14ac:dyDescent="0.2">
      <c r="C17" s="14">
        <v>36914</v>
      </c>
      <c r="D17" s="15">
        <v>1.8276626295741324E-2</v>
      </c>
      <c r="E17" s="15">
        <v>6.3433440906802099E-2</v>
      </c>
      <c r="F17" s="18">
        <f t="shared" si="0"/>
        <v>4.988639652348386E-2</v>
      </c>
      <c r="G17" s="19">
        <f t="shared" si="1"/>
        <v>5.8723714743496279E-4</v>
      </c>
      <c r="H17" s="18">
        <f t="shared" si="2"/>
        <v>0.38315700027370075</v>
      </c>
      <c r="I17" s="19">
        <f t="shared" si="3"/>
        <v>2.0505837388723031E-3</v>
      </c>
      <c r="J17" s="18">
        <f t="shared" si="4"/>
        <v>0.71599297113733995</v>
      </c>
      <c r="K17" s="19">
        <f t="shared" si="5"/>
        <v>5.3220754265988061E-4</v>
      </c>
      <c r="L17" s="20">
        <f t="shared" si="6"/>
        <v>2.4232976446053069E-2</v>
      </c>
      <c r="M17" s="20">
        <f t="shared" si="7"/>
        <v>2.1962120247369099E-2</v>
      </c>
      <c r="N17" s="20">
        <f t="shared" si="8"/>
        <v>3.9601123886985876E-2</v>
      </c>
      <c r="O17" s="18">
        <f t="shared" si="9"/>
        <v>2.8738015708692055E-2</v>
      </c>
      <c r="P17" s="18">
        <f t="shared" si="10"/>
        <v>3.9954084959798783E-2</v>
      </c>
      <c r="Q17" s="18">
        <f t="shared" si="11"/>
        <v>3.9982606366786098E-2</v>
      </c>
      <c r="R17" s="18">
        <f t="shared" si="12"/>
        <v>3.6609229169357882E-2</v>
      </c>
    </row>
    <row r="18" spans="3:18" x14ac:dyDescent="0.2">
      <c r="C18" s="14">
        <v>36915</v>
      </c>
      <c r="D18" s="15">
        <v>1.6745931911981218E-2</v>
      </c>
      <c r="E18" s="15">
        <v>0</v>
      </c>
      <c r="F18" s="18">
        <f t="shared" si="0"/>
        <v>5.0237795735943655E-3</v>
      </c>
      <c r="G18" s="19">
        <f t="shared" si="1"/>
        <v>5.688284927249077E-4</v>
      </c>
      <c r="H18" s="18">
        <f t="shared" si="2"/>
        <v>0.37710359741220573</v>
      </c>
      <c r="I18" s="19">
        <f t="shared" si="3"/>
        <v>1.9275487145399648E-3</v>
      </c>
      <c r="J18" s="18">
        <f t="shared" si="4"/>
        <v>0.6941809408468308</v>
      </c>
      <c r="K18" s="19">
        <f t="shared" si="5"/>
        <v>5.0027509010028769E-4</v>
      </c>
      <c r="L18" s="20">
        <f t="shared" si="6"/>
        <v>2.385012563331497E-2</v>
      </c>
      <c r="M18" s="20">
        <f t="shared" si="7"/>
        <v>2.0975784270145733E-2</v>
      </c>
      <c r="N18" s="20">
        <f t="shared" si="8"/>
        <v>3.8568966654452537E-2</v>
      </c>
      <c r="O18" s="18">
        <f t="shared" si="9"/>
        <v>2.6753841889820003E-2</v>
      </c>
      <c r="P18" s="18">
        <f t="shared" si="10"/>
        <v>0</v>
      </c>
      <c r="Q18" s="18">
        <f t="shared" si="11"/>
        <v>4.863468594189135E-4</v>
      </c>
      <c r="R18" s="18">
        <f t="shared" si="12"/>
        <v>8.36659536853924E-3</v>
      </c>
    </row>
    <row r="19" spans="3:18" x14ac:dyDescent="0.2">
      <c r="C19" s="14">
        <v>36916</v>
      </c>
      <c r="D19" s="15">
        <v>-8.9448197018137492E-3</v>
      </c>
      <c r="E19" s="15">
        <v>-2.7697121610670134E-2</v>
      </c>
      <c r="F19" s="18">
        <f t="shared" si="0"/>
        <v>-2.207143103801322E-2</v>
      </c>
      <c r="G19" s="19">
        <f t="shared" si="1"/>
        <v>5.3949937113129055E-4</v>
      </c>
      <c r="H19" s="18">
        <f t="shared" si="2"/>
        <v>0.3672531045244174</v>
      </c>
      <c r="I19" s="19">
        <f t="shared" si="3"/>
        <v>1.8579236243985418E-3</v>
      </c>
      <c r="J19" s="18">
        <f t="shared" si="4"/>
        <v>0.68152836045144549</v>
      </c>
      <c r="K19" s="19">
        <f t="shared" si="5"/>
        <v>4.8512333023826963E-4</v>
      </c>
      <c r="L19" s="20">
        <f t="shared" si="6"/>
        <v>2.3227125761300958E-2</v>
      </c>
      <c r="M19" s="20">
        <f t="shared" si="7"/>
        <v>2.0886068092270824E-2</v>
      </c>
      <c r="N19" s="20">
        <f t="shared" si="8"/>
        <v>3.7705381367167848E-2</v>
      </c>
      <c r="O19" s="18">
        <f t="shared" si="9"/>
        <v>-1.4673834813216879E-2</v>
      </c>
      <c r="P19" s="18">
        <f t="shared" si="10"/>
        <v>-1.8327464317545346E-2</v>
      </c>
      <c r="Q19" s="18">
        <f t="shared" si="11"/>
        <v>-1.8358451775804932E-2</v>
      </c>
      <c r="R19" s="18">
        <f t="shared" si="12"/>
        <v>-1.7253066687028515E-2</v>
      </c>
    </row>
    <row r="20" spans="3:18" x14ac:dyDescent="0.2">
      <c r="C20" s="14">
        <v>36917</v>
      </c>
      <c r="D20" s="15">
        <v>-2.1879187043248789E-3</v>
      </c>
      <c r="E20" s="15">
        <v>-1.9241099927021148E-2</v>
      </c>
      <c r="F20" s="18">
        <f t="shared" si="0"/>
        <v>-1.4125145560212266E-2</v>
      </c>
      <c r="G20" s="19">
        <f t="shared" si="1"/>
        <v>5.0741662815881718E-4</v>
      </c>
      <c r="H20" s="18">
        <f t="shared" si="2"/>
        <v>0.35616591223712624</v>
      </c>
      <c r="I20" s="19">
        <f t="shared" si="3"/>
        <v>1.768661402518726E-3</v>
      </c>
      <c r="J20" s="18">
        <f t="shared" si="4"/>
        <v>0.66495514933691691</v>
      </c>
      <c r="K20" s="19">
        <f t="shared" si="5"/>
        <v>4.5854180816930023E-4</v>
      </c>
      <c r="L20" s="20">
        <f t="shared" si="6"/>
        <v>2.2525910151619116E-2</v>
      </c>
      <c r="M20" s="20">
        <f t="shared" si="7"/>
        <v>2.0356194492604826E-2</v>
      </c>
      <c r="N20" s="20">
        <f t="shared" si="8"/>
        <v>3.6800635161610605E-2</v>
      </c>
      <c r="O20" s="18">
        <f t="shared" si="9"/>
        <v>-3.7009766040260439E-3</v>
      </c>
      <c r="P20" s="18">
        <f t="shared" si="10"/>
        <v>-1.3049360202895729E-2</v>
      </c>
      <c r="Q20" s="18">
        <f t="shared" si="11"/>
        <v>-1.299054788548522E-2</v>
      </c>
      <c r="R20" s="18">
        <f t="shared" si="12"/>
        <v>-1.0203676501047467E-2</v>
      </c>
    </row>
    <row r="21" spans="3:18" x14ac:dyDescent="0.2">
      <c r="C21" s="14">
        <v>36920</v>
      </c>
      <c r="D21" s="15">
        <v>1.8088036861349074E-2</v>
      </c>
      <c r="E21" s="15">
        <v>0.10382559593974269</v>
      </c>
      <c r="F21" s="18">
        <f t="shared" si="0"/>
        <v>7.8104328216224594E-2</v>
      </c>
      <c r="G21" s="19">
        <f t="shared" si="1"/>
        <v>4.9660225511913953E-4</v>
      </c>
      <c r="H21" s="18">
        <f t="shared" si="2"/>
        <v>0.35235005857780821</v>
      </c>
      <c r="I21" s="19">
        <f t="shared" si="3"/>
        <v>2.3093269807021657E-3</v>
      </c>
      <c r="J21" s="18">
        <f t="shared" si="4"/>
        <v>0.75982349606704147</v>
      </c>
      <c r="K21" s="19">
        <f t="shared" si="5"/>
        <v>5.4370937206971832E-4</v>
      </c>
      <c r="L21" s="20">
        <f t="shared" si="6"/>
        <v>2.2284574375992454E-2</v>
      </c>
      <c r="M21" s="20">
        <f t="shared" si="7"/>
        <v>2.4398463389790633E-2</v>
      </c>
      <c r="N21" s="20">
        <f t="shared" si="8"/>
        <v>4.1400989902648608E-2</v>
      </c>
      <c r="O21" s="18">
        <f t="shared" si="9"/>
        <v>3.092819656362945E-2</v>
      </c>
      <c r="P21" s="18">
        <f t="shared" si="10"/>
        <v>6.1623078566844354E-2</v>
      </c>
      <c r="Q21" s="18">
        <f t="shared" si="11"/>
        <v>6.1741360006733824E-2</v>
      </c>
      <c r="R21" s="18">
        <f t="shared" si="12"/>
        <v>5.2497410973802505E-2</v>
      </c>
    </row>
    <row r="22" spans="3:18" x14ac:dyDescent="0.2">
      <c r="C22" s="14">
        <v>36921</v>
      </c>
      <c r="D22" s="15">
        <v>0</v>
      </c>
      <c r="E22" s="15">
        <v>2.7611614413280655E-3</v>
      </c>
      <c r="F22" s="18">
        <f t="shared" si="0"/>
        <v>1.9328130089296457E-3</v>
      </c>
      <c r="G22" s="19">
        <f t="shared" si="1"/>
        <v>4.6680611981199111E-4</v>
      </c>
      <c r="H22" s="18">
        <f t="shared" si="2"/>
        <v>0.34161605634542086</v>
      </c>
      <c r="I22" s="19">
        <f t="shared" si="3"/>
        <v>2.17122480261034E-3</v>
      </c>
      <c r="J22" s="18">
        <f t="shared" si="4"/>
        <v>0.73675382635761388</v>
      </c>
      <c r="K22" s="19">
        <f t="shared" si="5"/>
        <v>5.1108680974553517E-4</v>
      </c>
      <c r="L22" s="20">
        <f t="shared" si="6"/>
        <v>2.1605696466718935E-2</v>
      </c>
      <c r="M22" s="20">
        <f t="shared" si="7"/>
        <v>2.3655187905319553E-2</v>
      </c>
      <c r="N22" s="20">
        <f t="shared" si="8"/>
        <v>4.0145446663032207E-2</v>
      </c>
      <c r="O22" s="18">
        <f t="shared" si="9"/>
        <v>0</v>
      </c>
      <c r="P22" s="18">
        <f t="shared" si="10"/>
        <v>1.690133762983064E-3</v>
      </c>
      <c r="Q22" s="18">
        <f t="shared" si="11"/>
        <v>1.7029582677583295E-3</v>
      </c>
      <c r="R22" s="18">
        <f t="shared" si="12"/>
        <v>1.1920707874308305E-3</v>
      </c>
    </row>
    <row r="23" spans="3:18" x14ac:dyDescent="0.2">
      <c r="C23" s="14">
        <v>36922</v>
      </c>
      <c r="D23" s="15">
        <v>-4.0713743223054471E-3</v>
      </c>
      <c r="E23" s="15">
        <v>-6.454609776679692E-3</v>
      </c>
      <c r="F23" s="18">
        <f t="shared" si="0"/>
        <v>-5.7396391403674177E-3</v>
      </c>
      <c r="G23" s="19">
        <f t="shared" si="1"/>
        <v>4.3979231795561132E-4</v>
      </c>
      <c r="H23" s="18">
        <f t="shared" si="2"/>
        <v>0.33158419668148065</v>
      </c>
      <c r="I23" s="19">
        <f t="shared" si="3"/>
        <v>2.043451033695872E-3</v>
      </c>
      <c r="J23" s="18">
        <f t="shared" si="4"/>
        <v>0.71474663932331151</v>
      </c>
      <c r="K23" s="19">
        <f t="shared" si="5"/>
        <v>4.8199834911111955E-4</v>
      </c>
      <c r="L23" s="20">
        <f t="shared" si="6"/>
        <v>2.0971225952614487E-2</v>
      </c>
      <c r="M23" s="20">
        <f t="shared" si="7"/>
        <v>2.298379456690889E-2</v>
      </c>
      <c r="N23" s="20">
        <f t="shared" si="8"/>
        <v>3.8925521460887347E-2</v>
      </c>
      <c r="O23" s="18">
        <f t="shared" si="9"/>
        <v>-7.3974956744659627E-3</v>
      </c>
      <c r="P23" s="18">
        <f t="shared" si="10"/>
        <v>-4.0725792767755953E-3</v>
      </c>
      <c r="Q23" s="18">
        <f t="shared" si="11"/>
        <v>-4.0161234549733471E-3</v>
      </c>
      <c r="R23" s="18">
        <f t="shared" si="12"/>
        <v>-5.0305351208211318E-3</v>
      </c>
    </row>
    <row r="24" spans="3:18" x14ac:dyDescent="0.2">
      <c r="C24" s="14">
        <v>36923</v>
      </c>
      <c r="D24" s="15">
        <v>5.0269405679740095E-3</v>
      </c>
      <c r="E24" s="15">
        <v>-2.3398353373001456E-2</v>
      </c>
      <c r="F24" s="18">
        <f t="shared" si="0"/>
        <v>-1.4870765190708816E-2</v>
      </c>
      <c r="G24" s="19">
        <f t="shared" si="1"/>
        <v>4.1492098676671119E-4</v>
      </c>
      <c r="H24" s="18">
        <f t="shared" si="2"/>
        <v>0.32207180362720017</v>
      </c>
      <c r="I24" s="19">
        <f t="shared" si="3"/>
        <v>1.9536929481081904E-3</v>
      </c>
      <c r="J24" s="18">
        <f t="shared" si="4"/>
        <v>0.69887283323008598</v>
      </c>
      <c r="K24" s="19">
        <f t="shared" si="5"/>
        <v>4.460211202567804E-4</v>
      </c>
      <c r="L24" s="20">
        <f t="shared" si="6"/>
        <v>2.0369609391608649E-2</v>
      </c>
      <c r="M24" s="20">
        <f t="shared" si="7"/>
        <v>2.1896400254023566E-2</v>
      </c>
      <c r="N24" s="20">
        <f t="shared" si="8"/>
        <v>3.839584097299846E-2</v>
      </c>
      <c r="O24" s="18">
        <f t="shared" si="9"/>
        <v>9.4034789313762485E-3</v>
      </c>
      <c r="P24" s="18">
        <f t="shared" si="10"/>
        <v>-1.509867421470152E-2</v>
      </c>
      <c r="Q24" s="18">
        <f t="shared" si="11"/>
        <v>-1.5079174058543999E-2</v>
      </c>
      <c r="R24" s="18">
        <f t="shared" si="12"/>
        <v>-7.7343781615679232E-3</v>
      </c>
    </row>
    <row r="25" spans="3:18" x14ac:dyDescent="0.2">
      <c r="C25" s="14">
        <v>36924</v>
      </c>
      <c r="D25" s="15">
        <v>-1.1527505171067496E-2</v>
      </c>
      <c r="E25" s="15">
        <v>-2.3958980249246864E-2</v>
      </c>
      <c r="F25" s="18">
        <f t="shared" si="0"/>
        <v>-2.0229537725793053E-2</v>
      </c>
      <c r="G25" s="19">
        <f t="shared" si="1"/>
        <v>3.9799873008884777E-4</v>
      </c>
      <c r="H25" s="18">
        <f t="shared" si="2"/>
        <v>0.31543570267522342</v>
      </c>
      <c r="I25" s="19">
        <f t="shared" si="3"/>
        <v>1.8709133352967271E-3</v>
      </c>
      <c r="J25" s="18">
        <f t="shared" si="4"/>
        <v>0.68390667040480146</v>
      </c>
      <c r="K25" s="19">
        <f t="shared" si="5"/>
        <v>4.358310891643754E-4</v>
      </c>
      <c r="L25" s="20">
        <f t="shared" si="6"/>
        <v>1.9949905515787483E-2</v>
      </c>
      <c r="M25" s="20">
        <f t="shared" si="7"/>
        <v>2.1846273347985421E-2</v>
      </c>
      <c r="N25" s="20">
        <f t="shared" si="8"/>
        <v>3.7331671220316789E-2</v>
      </c>
      <c r="O25" s="18">
        <f t="shared" si="9"/>
        <v>-2.2017194991688849E-2</v>
      </c>
      <c r="P25" s="18">
        <f t="shared" si="10"/>
        <v>-1.579876603026668E-2</v>
      </c>
      <c r="Q25" s="18">
        <f t="shared" si="11"/>
        <v>-1.569932538707737E-2</v>
      </c>
      <c r="R25" s="18">
        <f t="shared" si="12"/>
        <v>-1.7594686268460814E-2</v>
      </c>
    </row>
    <row r="26" spans="3:18" x14ac:dyDescent="0.2">
      <c r="C26" s="14">
        <v>36927</v>
      </c>
      <c r="D26" s="15">
        <v>1.4864814585585768E-2</v>
      </c>
      <c r="E26" s="15">
        <v>-2.0578874181654869E-2</v>
      </c>
      <c r="F26" s="18">
        <f t="shared" si="0"/>
        <v>-9.9457675514826767E-3</v>
      </c>
      <c r="G26" s="19">
        <f t="shared" si="1"/>
        <v>3.8737656904334753E-4</v>
      </c>
      <c r="H26" s="18">
        <f t="shared" si="2"/>
        <v>0.31119791493651894</v>
      </c>
      <c r="I26" s="19">
        <f t="shared" si="3"/>
        <v>1.7840679389339862E-3</v>
      </c>
      <c r="J26" s="18">
        <f t="shared" si="4"/>
        <v>0.66784503047750277</v>
      </c>
      <c r="K26" s="19">
        <f t="shared" si="5"/>
        <v>3.9132715486908898E-4</v>
      </c>
      <c r="L26" s="20">
        <f t="shared" si="6"/>
        <v>1.9681884285894669E-2</v>
      </c>
      <c r="M26" s="20">
        <f t="shared" si="7"/>
        <v>1.9882606217207551E-2</v>
      </c>
      <c r="N26" s="20">
        <f t="shared" si="8"/>
        <v>3.726593496674202E-2</v>
      </c>
      <c r="O26" s="18">
        <f t="shared" si="9"/>
        <v>2.8777981459280233E-2</v>
      </c>
      <c r="P26" s="18">
        <f t="shared" si="10"/>
        <v>-1.3896249109439691E-2</v>
      </c>
      <c r="Q26" s="18">
        <f t="shared" si="11"/>
        <v>-1.2956724152367739E-2</v>
      </c>
      <c r="R26" s="18">
        <f t="shared" si="12"/>
        <v>-4.3631246887334586E-4</v>
      </c>
    </row>
    <row r="27" spans="3:18" x14ac:dyDescent="0.2">
      <c r="C27" s="14">
        <v>36928</v>
      </c>
      <c r="D27" s="15">
        <v>-2.0921768293775605E-2</v>
      </c>
      <c r="E27" s="15">
        <v>4.4537854430901684E-2</v>
      </c>
      <c r="F27" s="18">
        <f t="shared" si="0"/>
        <v>2.4899967613498494E-2</v>
      </c>
      <c r="G27" s="19">
        <f t="shared" si="1"/>
        <v>3.9039719821305275E-4</v>
      </c>
      <c r="H27" s="18">
        <f t="shared" si="2"/>
        <v>0.31240886599657058</v>
      </c>
      <c r="I27" s="19">
        <f t="shared" si="3"/>
        <v>1.7960410912364385E-3</v>
      </c>
      <c r="J27" s="18">
        <f t="shared" si="4"/>
        <v>0.67008228808789572</v>
      </c>
      <c r="K27" s="19">
        <f t="shared" si="5"/>
        <v>3.119388853346296E-4</v>
      </c>
      <c r="L27" s="20">
        <f t="shared" si="6"/>
        <v>1.9758471555589838E-2</v>
      </c>
      <c r="M27" s="20">
        <f t="shared" si="7"/>
        <v>1.5787602014508025E-2</v>
      </c>
      <c r="N27" s="20">
        <f t="shared" si="8"/>
        <v>3.932928570248817E-2</v>
      </c>
      <c r="O27" s="18">
        <f t="shared" si="9"/>
        <v>-4.0347120753929891E-2</v>
      </c>
      <c r="P27" s="18">
        <f t="shared" si="10"/>
        <v>2.9974560944739125E-2</v>
      </c>
      <c r="Q27" s="18">
        <f t="shared" si="11"/>
        <v>2.3571309319756633E-2</v>
      </c>
      <c r="R27" s="18">
        <f t="shared" si="12"/>
        <v>4.3957802976506751E-3</v>
      </c>
    </row>
    <row r="28" spans="3:18" x14ac:dyDescent="0.2">
      <c r="C28" s="14">
        <v>36929</v>
      </c>
      <c r="D28" s="15">
        <v>-1.3948592725410177E-2</v>
      </c>
      <c r="E28" s="15">
        <v>-1.7192400540372764E-2</v>
      </c>
      <c r="F28" s="18">
        <f t="shared" si="0"/>
        <v>-1.6219258195883986E-2</v>
      </c>
      <c r="G28" s="19">
        <f t="shared" si="1"/>
        <v>3.786471606614315E-4</v>
      </c>
      <c r="H28" s="18">
        <f t="shared" si="2"/>
        <v>0.30767156216549796</v>
      </c>
      <c r="I28" s="19">
        <f t="shared" si="3"/>
        <v>1.7060133439426885E-3</v>
      </c>
      <c r="J28" s="18">
        <f t="shared" si="4"/>
        <v>0.65307222876621551</v>
      </c>
      <c r="K28" s="19">
        <f t="shared" si="5"/>
        <v>3.0761113980113872E-4</v>
      </c>
      <c r="L28" s="20">
        <f t="shared" si="6"/>
        <v>1.945885815410122E-2</v>
      </c>
      <c r="M28" s="20">
        <f t="shared" si="7"/>
        <v>1.5808283166723502E-2</v>
      </c>
      <c r="N28" s="20">
        <f t="shared" si="8"/>
        <v>3.8159029432932055E-2</v>
      </c>
      <c r="O28" s="18">
        <f t="shared" si="9"/>
        <v>-2.7313700797146529E-2</v>
      </c>
      <c r="P28" s="18">
        <f t="shared" si="10"/>
        <v>-1.1872084579516095E-2</v>
      </c>
      <c r="Q28" s="18">
        <f t="shared" si="11"/>
        <v>-1.3951797650684692E-2</v>
      </c>
      <c r="R28" s="18">
        <f t="shared" si="12"/>
        <v>-1.7960368594623244E-2</v>
      </c>
    </row>
    <row r="29" spans="3:18" x14ac:dyDescent="0.2">
      <c r="C29" s="14">
        <v>36930</v>
      </c>
      <c r="D29" s="15">
        <v>-4.9407215129770926E-3</v>
      </c>
      <c r="E29" s="15">
        <v>0</v>
      </c>
      <c r="F29" s="18">
        <f t="shared" si="0"/>
        <v>-1.4822164538931277E-3</v>
      </c>
      <c r="G29" s="19">
        <f t="shared" si="1"/>
        <v>3.5739297476587327E-4</v>
      </c>
      <c r="H29" s="18">
        <f t="shared" si="2"/>
        <v>0.29891176572940104</v>
      </c>
      <c r="I29" s="19">
        <f t="shared" si="3"/>
        <v>1.6036525433061272E-3</v>
      </c>
      <c r="J29" s="18">
        <f t="shared" si="4"/>
        <v>0.63317701776559443</v>
      </c>
      <c r="K29" s="19">
        <f t="shared" si="5"/>
        <v>2.8915447141307038E-4</v>
      </c>
      <c r="L29" s="20">
        <f t="shared" si="6"/>
        <v>1.890483998255138E-2</v>
      </c>
      <c r="M29" s="20">
        <f t="shared" si="7"/>
        <v>1.5295261513980101E-2</v>
      </c>
      <c r="N29" s="20">
        <f t="shared" si="8"/>
        <v>3.7009559826146086E-2</v>
      </c>
      <c r="O29" s="18">
        <f t="shared" si="9"/>
        <v>-9.9582924384447255E-3</v>
      </c>
      <c r="P29" s="18">
        <f t="shared" si="10"/>
        <v>0</v>
      </c>
      <c r="Q29" s="18">
        <f t="shared" si="11"/>
        <v>-1.0259526432706244E-3</v>
      </c>
      <c r="R29" s="18">
        <f t="shared" si="12"/>
        <v>-3.7056545818228547E-3</v>
      </c>
    </row>
    <row r="30" spans="3:18" x14ac:dyDescent="0.2">
      <c r="C30" s="14">
        <v>36931</v>
      </c>
      <c r="D30" s="15">
        <v>-7.432181687336305E-4</v>
      </c>
      <c r="E30" s="15">
        <v>-8.2293150674432713E-2</v>
      </c>
      <c r="F30" s="18">
        <f t="shared" si="0"/>
        <v>-5.7828170922722986E-2</v>
      </c>
      <c r="G30" s="19">
        <f t="shared" si="1"/>
        <v>3.3598253867470101E-4</v>
      </c>
      <c r="H30" s="18">
        <f t="shared" si="2"/>
        <v>0.28982000391393836</v>
      </c>
      <c r="I30" s="19">
        <f t="shared" si="3"/>
        <v>1.9137631495832529E-3</v>
      </c>
      <c r="J30" s="18">
        <f t="shared" si="4"/>
        <v>0.69169414295323706</v>
      </c>
      <c r="K30" s="19">
        <f t="shared" si="5"/>
        <v>2.7547490901290049E-4</v>
      </c>
      <c r="L30" s="20">
        <f t="shared" si="6"/>
        <v>1.832982647693919E-2</v>
      </c>
      <c r="M30" s="20">
        <f t="shared" si="7"/>
        <v>1.5028778879029559E-2</v>
      </c>
      <c r="N30" s="20">
        <f t="shared" si="8"/>
        <v>4.1084047451395149E-2</v>
      </c>
      <c r="O30" s="18">
        <f t="shared" si="9"/>
        <v>-1.5449892800576891E-3</v>
      </c>
      <c r="P30" s="18">
        <f t="shared" si="10"/>
        <v>-5.3653896777342037E-2</v>
      </c>
      <c r="Q30" s="18">
        <f t="shared" si="11"/>
        <v>-4.9801954847997196E-2</v>
      </c>
      <c r="R30" s="18">
        <f t="shared" si="12"/>
        <v>-3.5324865177615343E-2</v>
      </c>
    </row>
    <row r="31" spans="3:18" x14ac:dyDescent="0.2">
      <c r="C31" s="14">
        <v>36934</v>
      </c>
      <c r="D31" s="15">
        <v>2.5447911044683198E-2</v>
      </c>
      <c r="E31" s="15">
        <v>2.9883728120687496E-2</v>
      </c>
      <c r="F31" s="18">
        <f t="shared" si="0"/>
        <v>2.8552982997886205E-2</v>
      </c>
      <c r="G31" s="19">
        <f t="shared" si="1"/>
        <v>3.546793569465055E-4</v>
      </c>
      <c r="H31" s="18">
        <f t="shared" si="2"/>
        <v>0.29777481296547964</v>
      </c>
      <c r="I31" s="19">
        <f t="shared" si="3"/>
        <v>1.8525195929917279E-3</v>
      </c>
      <c r="J31" s="18">
        <f t="shared" si="4"/>
        <v>0.68053647826397379</v>
      </c>
      <c r="K31" s="19">
        <f t="shared" si="5"/>
        <v>3.0457512176605169E-4</v>
      </c>
      <c r="L31" s="20">
        <f t="shared" si="6"/>
        <v>1.8832932776031073E-2</v>
      </c>
      <c r="M31" s="20">
        <f t="shared" si="7"/>
        <v>1.6172474324003778E-2</v>
      </c>
      <c r="N31" s="20">
        <f t="shared" si="8"/>
        <v>3.9886973653451903E-2</v>
      </c>
      <c r="O31" s="18">
        <f t="shared" si="9"/>
        <v>5.1487486127955409E-2</v>
      </c>
      <c r="P31" s="18">
        <f t="shared" si="10"/>
        <v>1.9803185010525384E-2</v>
      </c>
      <c r="Q31" s="18">
        <f t="shared" si="11"/>
        <v>2.4116518226369305E-2</v>
      </c>
      <c r="R31" s="18">
        <f t="shared" si="12"/>
        <v>3.2327808596845135E-2</v>
      </c>
    </row>
    <row r="32" spans="3:18" x14ac:dyDescent="0.2">
      <c r="C32" s="14">
        <v>36935</v>
      </c>
      <c r="D32" s="15">
        <v>-1.558346607376937E-2</v>
      </c>
      <c r="E32" s="15">
        <v>-2.9883728120687503E-2</v>
      </c>
      <c r="F32" s="18">
        <f t="shared" si="0"/>
        <v>-2.5593649506612061E-2</v>
      </c>
      <c r="G32" s="19">
        <f t="shared" si="1"/>
        <v>3.4796926042205442E-4</v>
      </c>
      <c r="H32" s="18">
        <f t="shared" si="2"/>
        <v>0.29494459667116057</v>
      </c>
      <c r="I32" s="19">
        <f t="shared" si="3"/>
        <v>1.7949506497956945E-3</v>
      </c>
      <c r="J32" s="18">
        <f t="shared" si="4"/>
        <v>0.66987884161908229</v>
      </c>
      <c r="K32" s="19">
        <f t="shared" si="5"/>
        <v>3.1424213825967747E-4</v>
      </c>
      <c r="L32" s="20">
        <f t="shared" si="6"/>
        <v>1.8653934180811682E-2</v>
      </c>
      <c r="M32" s="20">
        <f t="shared" si="7"/>
        <v>1.6845890803180906E-2</v>
      </c>
      <c r="N32" s="20">
        <f t="shared" si="8"/>
        <v>3.8873726510883923E-2</v>
      </c>
      <c r="O32" s="18">
        <f t="shared" si="9"/>
        <v>-3.1831794758400402E-2</v>
      </c>
      <c r="P32" s="18">
        <f t="shared" si="10"/>
        <v>-2.0118249671686537E-2</v>
      </c>
      <c r="Q32" s="18">
        <f t="shared" si="11"/>
        <v>-2.1898197175566916E-2</v>
      </c>
      <c r="R32" s="18">
        <f t="shared" si="12"/>
        <v>-2.4878276450416958E-2</v>
      </c>
    </row>
    <row r="33" spans="3:18" x14ac:dyDescent="0.2">
      <c r="C33" s="14">
        <v>36936</v>
      </c>
      <c r="D33" s="15">
        <v>-1.7327166172503614E-2</v>
      </c>
      <c r="E33" s="15">
        <v>1.9679557946445901E-2</v>
      </c>
      <c r="F33" s="18">
        <f t="shared" si="0"/>
        <v>8.5775407107610453E-3</v>
      </c>
      <c r="G33" s="19">
        <f t="shared" si="1"/>
        <v>3.4510494605090439E-4</v>
      </c>
      <c r="H33" s="18">
        <f t="shared" si="2"/>
        <v>0.29372816772098331</v>
      </c>
      <c r="I33" s="19">
        <f t="shared" si="3"/>
        <v>1.7104907108660041E-3</v>
      </c>
      <c r="J33" s="18">
        <f t="shared" si="4"/>
        <v>0.653928648796259</v>
      </c>
      <c r="K33" s="19">
        <f t="shared" si="5"/>
        <v>2.7492815171972784E-4</v>
      </c>
      <c r="L33" s="20">
        <f t="shared" si="6"/>
        <v>1.8577000458925127E-2</v>
      </c>
      <c r="M33" s="20">
        <f t="shared" si="7"/>
        <v>1.479938337341438E-2</v>
      </c>
      <c r="N33" s="20">
        <f t="shared" si="8"/>
        <v>3.8619541201737627E-2</v>
      </c>
      <c r="O33" s="18">
        <f t="shared" si="9"/>
        <v>-3.5540166228757143E-2</v>
      </c>
      <c r="P33" s="18">
        <f t="shared" si="10"/>
        <v>1.3571775031713936E-2</v>
      </c>
      <c r="Q33" s="18">
        <f t="shared" si="11"/>
        <v>8.261079681968023E-3</v>
      </c>
      <c r="R33" s="18">
        <f t="shared" si="12"/>
        <v>-4.8792940912495263E-3</v>
      </c>
    </row>
    <row r="34" spans="3:18" x14ac:dyDescent="0.2">
      <c r="C34" s="14">
        <v>36937</v>
      </c>
      <c r="D34" s="15">
        <v>7.7105219710401308E-3</v>
      </c>
      <c r="E34" s="15">
        <v>2.8313316964088384E-2</v>
      </c>
      <c r="F34" s="18">
        <f t="shared" si="0"/>
        <v>2.2132478466173906E-2</v>
      </c>
      <c r="G34" s="19">
        <f t="shared" si="1"/>
        <v>3.2796577823180365E-4</v>
      </c>
      <c r="H34" s="18">
        <f t="shared" si="2"/>
        <v>0.28634148242605528</v>
      </c>
      <c r="I34" s="19">
        <f t="shared" si="3"/>
        <v>1.6559599032645799E-3</v>
      </c>
      <c r="J34" s="18">
        <f t="shared" si="4"/>
        <v>0.64342052797229354</v>
      </c>
      <c r="K34" s="19">
        <f t="shared" si="5"/>
        <v>2.7153108976802178E-4</v>
      </c>
      <c r="L34" s="20">
        <f t="shared" si="6"/>
        <v>1.8109825461108224E-2</v>
      </c>
      <c r="M34" s="20">
        <f t="shared" si="7"/>
        <v>1.4993578505278733E-2</v>
      </c>
      <c r="N34" s="20">
        <f t="shared" si="8"/>
        <v>3.7830576348644535E-2</v>
      </c>
      <c r="O34" s="18">
        <f t="shared" si="9"/>
        <v>1.6223218613459451E-2</v>
      </c>
      <c r="P34" s="18">
        <f t="shared" si="10"/>
        <v>1.9844836070205554E-2</v>
      </c>
      <c r="Q34" s="18">
        <f t="shared" si="11"/>
        <v>2.0380905913149835E-2</v>
      </c>
      <c r="R34" s="18">
        <f t="shared" si="12"/>
        <v>1.913359972324272E-2</v>
      </c>
    </row>
    <row r="35" spans="3:18" x14ac:dyDescent="0.2">
      <c r="C35" s="14">
        <v>36938</v>
      </c>
      <c r="D35" s="15">
        <v>-1.2396183563336781E-3</v>
      </c>
      <c r="E35" s="15">
        <v>-5.4288803367348967E-2</v>
      </c>
      <c r="F35" s="18">
        <f t="shared" si="0"/>
        <v>-3.8374047864044372E-2</v>
      </c>
      <c r="G35" s="19">
        <f t="shared" si="1"/>
        <v>3.0838003075805699E-4</v>
      </c>
      <c r="H35" s="18">
        <f t="shared" si="2"/>
        <v>0.27765987770924744</v>
      </c>
      <c r="I35" s="19">
        <f t="shared" si="3"/>
        <v>1.7334387593322261E-3</v>
      </c>
      <c r="J35" s="18">
        <f t="shared" si="4"/>
        <v>0.65830060749862329</v>
      </c>
      <c r="K35" s="19">
        <f t="shared" si="5"/>
        <v>2.592770682137938E-4</v>
      </c>
      <c r="L35" s="20">
        <f t="shared" si="6"/>
        <v>1.7560752568100746E-2</v>
      </c>
      <c r="M35" s="20">
        <f t="shared" si="7"/>
        <v>1.4764576131251502E-2</v>
      </c>
      <c r="N35" s="20">
        <f t="shared" si="8"/>
        <v>3.8928730405661888E-2</v>
      </c>
      <c r="O35" s="18">
        <f t="shared" si="9"/>
        <v>-2.6897528795307916E-3</v>
      </c>
      <c r="P35" s="18">
        <f t="shared" si="10"/>
        <v>-3.7190985857419027E-2</v>
      </c>
      <c r="Q35" s="18">
        <f t="shared" si="11"/>
        <v>-3.4865908788870845E-2</v>
      </c>
      <c r="R35" s="18">
        <f t="shared" si="12"/>
        <v>-2.5213062016068828E-2</v>
      </c>
    </row>
    <row r="36" spans="3:18" x14ac:dyDescent="0.2">
      <c r="C36" s="14">
        <v>36942</v>
      </c>
      <c r="D36" s="15">
        <v>-5.3240638316947503E-2</v>
      </c>
      <c r="E36" s="15">
        <v>-3.7537919319065208E-2</v>
      </c>
      <c r="F36" s="18">
        <f t="shared" si="0"/>
        <v>-4.2248735018429892E-2</v>
      </c>
      <c r="G36" s="19">
        <f t="shared" si="1"/>
        <v>4.5995116301633481E-4</v>
      </c>
      <c r="H36" s="18">
        <f t="shared" si="2"/>
        <v>0.33909849712743301</v>
      </c>
      <c r="I36" s="19">
        <f t="shared" si="3"/>
        <v>1.7139781569805715E-3</v>
      </c>
      <c r="J36" s="18">
        <f t="shared" si="4"/>
        <v>0.6545949428808191</v>
      </c>
      <c r="K36" s="19">
        <f t="shared" si="5"/>
        <v>3.6363301125919267E-4</v>
      </c>
      <c r="L36" s="20">
        <f t="shared" si="6"/>
        <v>2.1446472041255056E-2</v>
      </c>
      <c r="M36" s="20">
        <f t="shared" si="7"/>
        <v>1.695537664934809E-2</v>
      </c>
      <c r="N36" s="20">
        <f t="shared" si="8"/>
        <v>3.7768947028733978E-2</v>
      </c>
      <c r="O36" s="18">
        <f t="shared" si="9"/>
        <v>-9.4592106978388005E-2</v>
      </c>
      <c r="P36" s="18">
        <f t="shared" si="10"/>
        <v>-2.5861233071025849E-2</v>
      </c>
      <c r="Q36" s="18">
        <f t="shared" si="11"/>
        <v>-3.2162808341793983E-2</v>
      </c>
      <c r="R36" s="18">
        <f t="shared" si="12"/>
        <v>-5.089159793277219E-2</v>
      </c>
    </row>
    <row r="37" spans="3:18" x14ac:dyDescent="0.2">
      <c r="C37" s="14">
        <v>36943</v>
      </c>
      <c r="D37" s="15">
        <v>-5.8452075081168918E-2</v>
      </c>
      <c r="E37" s="15">
        <v>3.120210086997928E-2</v>
      </c>
      <c r="F37" s="18">
        <f t="shared" si="0"/>
        <v>4.305848084634821E-3</v>
      </c>
      <c r="G37" s="19">
        <f t="shared" si="1"/>
        <v>6.3735279811303139E-4</v>
      </c>
      <c r="H37" s="18">
        <f t="shared" si="2"/>
        <v>0.39917189220717664</v>
      </c>
      <c r="I37" s="19">
        <f t="shared" si="3"/>
        <v>1.6695537334837588E-3</v>
      </c>
      <c r="J37" s="18">
        <f t="shared" si="4"/>
        <v>0.64605606054810738</v>
      </c>
      <c r="K37" s="19">
        <f t="shared" si="5"/>
        <v>2.3238537801910689E-4</v>
      </c>
      <c r="L37" s="20">
        <f t="shared" si="6"/>
        <v>2.5245847145877902E-2</v>
      </c>
      <c r="M37" s="20">
        <f t="shared" si="7"/>
        <v>9.204895231929279E-3</v>
      </c>
      <c r="N37" s="20">
        <f t="shared" si="8"/>
        <v>3.9809843471847066E-2</v>
      </c>
      <c r="O37" s="18">
        <f t="shared" si="9"/>
        <v>-8.8222120296107889E-2</v>
      </c>
      <c r="P37" s="18">
        <f t="shared" si="10"/>
        <v>2.1780372810249492E-2</v>
      </c>
      <c r="Q37" s="18">
        <f t="shared" si="11"/>
        <v>-1.1958771796606246E-4</v>
      </c>
      <c r="R37" s="18">
        <f t="shared" si="12"/>
        <v>-2.655034749140861E-2</v>
      </c>
    </row>
    <row r="38" spans="3:18" x14ac:dyDescent="0.2">
      <c r="C38" s="14">
        <v>36944</v>
      </c>
      <c r="D38" s="15">
        <v>6.3597615159779013E-3</v>
      </c>
      <c r="E38" s="15">
        <v>-4.2462908814509849E-3</v>
      </c>
      <c r="F38" s="18">
        <f t="shared" si="0"/>
        <v>-1.064475162222319E-3</v>
      </c>
      <c r="G38" s="19">
        <f t="shared" si="1"/>
        <v>6.0153842421865628E-4</v>
      </c>
      <c r="H38" s="18">
        <f t="shared" si="2"/>
        <v>0.38779454103257316</v>
      </c>
      <c r="I38" s="19">
        <f t="shared" si="3"/>
        <v>1.570462368649727E-3</v>
      </c>
      <c r="J38" s="18">
        <f t="shared" si="4"/>
        <v>0.62659045010471692</v>
      </c>
      <c r="K38" s="19">
        <f t="shared" si="5"/>
        <v>2.1682193149795049E-4</v>
      </c>
      <c r="L38" s="20">
        <f t="shared" si="6"/>
        <v>2.4526280276851119E-2</v>
      </c>
      <c r="M38" s="20">
        <f t="shared" si="7"/>
        <v>8.8403919816000664E-3</v>
      </c>
      <c r="N38" s="20">
        <f t="shared" si="8"/>
        <v>3.8630426327719819E-2</v>
      </c>
      <c r="O38" s="18">
        <f t="shared" si="9"/>
        <v>9.8804482912563853E-3</v>
      </c>
      <c r="P38" s="18">
        <f t="shared" si="10"/>
        <v>-3.0561709775693115E-3</v>
      </c>
      <c r="Q38" s="18">
        <f t="shared" si="11"/>
        <v>-5.1957130305472013E-4</v>
      </c>
      <c r="R38" s="18">
        <f t="shared" si="12"/>
        <v>2.6004345752386115E-3</v>
      </c>
    </row>
    <row r="39" spans="3:18" x14ac:dyDescent="0.2">
      <c r="C39" s="14">
        <v>36945</v>
      </c>
      <c r="D39" s="15">
        <v>-8.3033967245489167E-3</v>
      </c>
      <c r="E39" s="15">
        <v>0</v>
      </c>
      <c r="F39" s="18">
        <f t="shared" si="0"/>
        <v>-2.4910190173646749E-3</v>
      </c>
      <c r="G39" s="19">
        <f t="shared" si="1"/>
        <v>5.6958290259545184E-4</v>
      </c>
      <c r="H39" s="18">
        <f t="shared" si="2"/>
        <v>0.37735358173583428</v>
      </c>
      <c r="I39" s="19">
        <f t="shared" si="3"/>
        <v>1.4762346265307432E-3</v>
      </c>
      <c r="J39" s="18">
        <f t="shared" si="4"/>
        <v>0.60750198076441342</v>
      </c>
      <c r="K39" s="19">
        <f t="shared" si="5"/>
        <v>2.0381261560807344E-4</v>
      </c>
      <c r="L39" s="20">
        <f t="shared" si="6"/>
        <v>2.3865936030155025E-2</v>
      </c>
      <c r="M39" s="20">
        <f t="shared" si="7"/>
        <v>8.5398961662577436E-3</v>
      </c>
      <c r="N39" s="20">
        <f t="shared" si="8"/>
        <v>3.7460710084037112E-2</v>
      </c>
      <c r="O39" s="18">
        <f t="shared" si="9"/>
        <v>-1.3256986753856927E-2</v>
      </c>
      <c r="P39" s="18">
        <f t="shared" si="10"/>
        <v>0</v>
      </c>
      <c r="Q39" s="18">
        <f t="shared" si="11"/>
        <v>-2.9621313664437679E-3</v>
      </c>
      <c r="R39" s="18">
        <f t="shared" si="12"/>
        <v>-6.0505879826677151E-3</v>
      </c>
    </row>
    <row r="40" spans="3:18" x14ac:dyDescent="0.2">
      <c r="C40" s="14">
        <v>36948</v>
      </c>
      <c r="D40" s="15">
        <v>4.2710149687756771E-2</v>
      </c>
      <c r="E40" s="15">
        <v>3.6557595733797514E-2</v>
      </c>
      <c r="F40" s="18">
        <f t="shared" si="0"/>
        <v>3.8403361919985293E-2</v>
      </c>
      <c r="G40" s="19">
        <f t="shared" si="1"/>
        <v>6.448573416207602E-4</v>
      </c>
      <c r="H40" s="18">
        <f t="shared" si="2"/>
        <v>0.40151505003572413</v>
      </c>
      <c r="I40" s="19">
        <f t="shared" si="3"/>
        <v>1.4678480172890447E-3</v>
      </c>
      <c r="J40" s="18">
        <f t="shared" si="4"/>
        <v>0.60577388877555727</v>
      </c>
      <c r="K40" s="19">
        <f t="shared" si="5"/>
        <v>2.8526668183248853E-4</v>
      </c>
      <c r="L40" s="20">
        <f t="shared" si="6"/>
        <v>2.5394041458987188E-2</v>
      </c>
      <c r="M40" s="20">
        <f t="shared" si="7"/>
        <v>1.1233606997657712E-2</v>
      </c>
      <c r="N40" s="20">
        <f t="shared" si="8"/>
        <v>3.662859663038185E-2</v>
      </c>
      <c r="O40" s="18">
        <f t="shared" si="9"/>
        <v>6.408653269659062E-2</v>
      </c>
      <c r="P40" s="18">
        <f t="shared" si="10"/>
        <v>2.721565268065507E-2</v>
      </c>
      <c r="Q40" s="18">
        <f t="shared" si="11"/>
        <v>3.5753145983058607E-2</v>
      </c>
      <c r="R40" s="18">
        <f t="shared" si="12"/>
        <v>4.4253161997118207E-2</v>
      </c>
    </row>
    <row r="41" spans="3:18" x14ac:dyDescent="0.2">
      <c r="C41" s="14">
        <v>36949</v>
      </c>
      <c r="D41" s="15">
        <v>-1.0171393900982836E-2</v>
      </c>
      <c r="E41" s="15">
        <v>-6.1728591070809675E-3</v>
      </c>
      <c r="F41" s="18">
        <f t="shared" si="0"/>
        <v>-7.3724195452515278E-3</v>
      </c>
      <c r="G41" s="19">
        <f t="shared" si="1"/>
        <v>6.1237333635685159E-4</v>
      </c>
      <c r="H41" s="18">
        <f t="shared" si="2"/>
        <v>0.39127143275380183</v>
      </c>
      <c r="I41" s="19">
        <f t="shared" si="3"/>
        <v>1.3820633876250542E-3</v>
      </c>
      <c r="J41" s="18">
        <f t="shared" si="4"/>
        <v>0.58780596025071363</v>
      </c>
      <c r="K41" s="19">
        <f t="shared" si="5"/>
        <v>2.7191787581094259E-4</v>
      </c>
      <c r="L41" s="20">
        <f t="shared" si="6"/>
        <v>2.4746178217188438E-2</v>
      </c>
      <c r="M41" s="20">
        <f t="shared" si="7"/>
        <v>1.0988277600864899E-2</v>
      </c>
      <c r="N41" s="20">
        <f t="shared" si="8"/>
        <v>3.551508331668933E-2</v>
      </c>
      <c r="O41" s="18">
        <f t="shared" si="9"/>
        <v>-1.566173398302164E-2</v>
      </c>
      <c r="P41" s="18">
        <f t="shared" si="10"/>
        <v>-4.7359167182832104E-3</v>
      </c>
      <c r="Q41" s="18">
        <f t="shared" si="11"/>
        <v>-6.9742529531969365E-3</v>
      </c>
      <c r="R41" s="18">
        <f t="shared" si="12"/>
        <v>-9.5804972621443482E-3</v>
      </c>
    </row>
    <row r="42" spans="3:18" x14ac:dyDescent="0.2">
      <c r="C42" s="14">
        <v>36950</v>
      </c>
      <c r="D42" s="15">
        <v>-1.2452786800417864E-2</v>
      </c>
      <c r="E42" s="15">
        <v>-6.0624621816434854E-2</v>
      </c>
      <c r="F42" s="18">
        <f t="shared" si="0"/>
        <v>-4.6173071311629753E-2</v>
      </c>
      <c r="G42" s="19">
        <f t="shared" si="1"/>
        <v>5.849352501212402E-4</v>
      </c>
      <c r="H42" s="18">
        <f t="shared" si="2"/>
        <v>0.38240529877384027</v>
      </c>
      <c r="I42" s="19">
        <f t="shared" si="3"/>
        <v>1.5196602705906961E-3</v>
      </c>
      <c r="J42" s="18">
        <f t="shared" si="4"/>
        <v>0.61637250721270331</v>
      </c>
      <c r="K42" s="19">
        <f t="shared" si="5"/>
        <v>3.0089953268244756E-4</v>
      </c>
      <c r="L42" s="20">
        <f t="shared" si="6"/>
        <v>2.4185434668850592E-2</v>
      </c>
      <c r="M42" s="20">
        <f t="shared" si="7"/>
        <v>1.2441353103733477E-2</v>
      </c>
      <c r="N42" s="20">
        <f t="shared" si="8"/>
        <v>3.6944187682758943E-2</v>
      </c>
      <c r="O42" s="18">
        <f t="shared" si="9"/>
        <v>-1.9619148834912895E-2</v>
      </c>
      <c r="P42" s="18">
        <f t="shared" si="10"/>
        <v>-4.4356519464087127E-2</v>
      </c>
      <c r="Q42" s="18">
        <f t="shared" si="11"/>
        <v>-4.3627185144825331E-2</v>
      </c>
      <c r="R42" s="18">
        <f t="shared" si="12"/>
        <v>-3.6424774251851602E-2</v>
      </c>
    </row>
    <row r="43" spans="3:18" x14ac:dyDescent="0.2">
      <c r="C43" s="14">
        <v>36951</v>
      </c>
      <c r="D43" s="15">
        <v>-1.0956012082498469E-2</v>
      </c>
      <c r="E43" s="15">
        <v>2.8109958931893424E-2</v>
      </c>
      <c r="F43" s="18">
        <f t="shared" si="0"/>
        <v>1.6390167627575853E-2</v>
      </c>
      <c r="G43" s="19">
        <f t="shared" si="1"/>
        <v>5.5704118715907695E-4</v>
      </c>
      <c r="H43" s="18">
        <f t="shared" si="2"/>
        <v>0.37317595955496546</v>
      </c>
      <c r="I43" s="19">
        <f t="shared" si="3"/>
        <v>1.4758908418244184E-3</v>
      </c>
      <c r="J43" s="18">
        <f t="shared" si="4"/>
        <v>0.60743123928236076</v>
      </c>
      <c r="K43" s="19">
        <f t="shared" si="5"/>
        <v>2.6436717773971905E-4</v>
      </c>
      <c r="L43" s="20">
        <f t="shared" si="6"/>
        <v>2.3601720004251321E-2</v>
      </c>
      <c r="M43" s="20">
        <f t="shared" si="7"/>
        <v>1.1201182697366939E-2</v>
      </c>
      <c r="N43" s="20">
        <f t="shared" si="8"/>
        <v>3.6748120332945278E-2</v>
      </c>
      <c r="O43" s="18">
        <f t="shared" si="9"/>
        <v>-1.7687903281398767E-2</v>
      </c>
      <c r="P43" s="18">
        <f t="shared" si="10"/>
        <v>2.0869630766719306E-2</v>
      </c>
      <c r="Q43" s="18">
        <f t="shared" si="11"/>
        <v>1.5870722891132501E-2</v>
      </c>
      <c r="R43" s="18">
        <f t="shared" si="12"/>
        <v>5.8031350393731211E-3</v>
      </c>
    </row>
    <row r="44" spans="3:18" x14ac:dyDescent="0.2">
      <c r="C44" s="14">
        <v>36952</v>
      </c>
      <c r="D44" s="15">
        <v>-1.3307654109382061E-2</v>
      </c>
      <c r="E44" s="15">
        <v>2.5264501659481579E-2</v>
      </c>
      <c r="F44" s="18">
        <f t="shared" si="0"/>
        <v>1.3692854928822485E-2</v>
      </c>
      <c r="G44" s="19">
        <f t="shared" si="1"/>
        <v>5.3424433540322951E-4</v>
      </c>
      <c r="H44" s="18">
        <f t="shared" si="2"/>
        <v>0.36546009884911834</v>
      </c>
      <c r="I44" s="19">
        <f t="shared" si="3"/>
        <v>1.4256350939610702E-3</v>
      </c>
      <c r="J44" s="18">
        <f t="shared" si="4"/>
        <v>0.59699981029332627</v>
      </c>
      <c r="K44" s="19">
        <f t="shared" si="5"/>
        <v>2.2833247211551848E-4</v>
      </c>
      <c r="L44" s="20">
        <f t="shared" si="6"/>
        <v>2.3113726125469893E-2</v>
      </c>
      <c r="M44" s="20">
        <f t="shared" si="7"/>
        <v>9.8786526618877893E-3</v>
      </c>
      <c r="N44" s="20">
        <f t="shared" si="8"/>
        <v>3.6442383505292948E-2</v>
      </c>
      <c r="O44" s="18">
        <f t="shared" si="9"/>
        <v>-2.1938101797438742E-2</v>
      </c>
      <c r="P44" s="18">
        <f t="shared" si="10"/>
        <v>1.9084826700629227E-2</v>
      </c>
      <c r="Q44" s="18">
        <f t="shared" si="11"/>
        <v>1.2878010094775552E-2</v>
      </c>
      <c r="R44" s="18">
        <f t="shared" si="12"/>
        <v>2.4331765271112648E-3</v>
      </c>
    </row>
    <row r="45" spans="3:18" x14ac:dyDescent="0.2">
      <c r="C45" s="14">
        <v>36955</v>
      </c>
      <c r="D45" s="15">
        <v>5.2888084309477999E-3</v>
      </c>
      <c r="E45" s="15">
        <v>5.7562582557018301E-2</v>
      </c>
      <c r="F45" s="18">
        <f t="shared" si="0"/>
        <v>4.1880450319197148E-2</v>
      </c>
      <c r="G45" s="19">
        <f t="shared" si="1"/>
        <v>5.0386796495619163E-4</v>
      </c>
      <c r="H45" s="18">
        <f t="shared" si="2"/>
        <v>0.35491828811579706</v>
      </c>
      <c r="I45" s="19">
        <f t="shared" si="3"/>
        <v>1.5389040429614189E-3</v>
      </c>
      <c r="J45" s="18">
        <f t="shared" si="4"/>
        <v>0.62026285616692756</v>
      </c>
      <c r="K45" s="19">
        <f t="shared" si="5"/>
        <v>2.3289877210466863E-4</v>
      </c>
      <c r="L45" s="20">
        <f t="shared" si="6"/>
        <v>2.2447003473875786E-2</v>
      </c>
      <c r="M45" s="20">
        <f t="shared" si="7"/>
        <v>1.0375494990933657E-2</v>
      </c>
      <c r="N45" s="20">
        <f t="shared" si="8"/>
        <v>3.7831906463387882E-2</v>
      </c>
      <c r="O45" s="18">
        <f t="shared" si="9"/>
        <v>8.9777388630291645E-3</v>
      </c>
      <c r="P45" s="18">
        <f t="shared" si="10"/>
        <v>4.1851995828824075E-2</v>
      </c>
      <c r="Q45" s="18">
        <f t="shared" si="11"/>
        <v>3.9409004573727618E-2</v>
      </c>
      <c r="R45" s="18">
        <f t="shared" si="12"/>
        <v>3.0279624860518078E-2</v>
      </c>
    </row>
    <row r="46" spans="3:18" x14ac:dyDescent="0.2">
      <c r="C46" s="14">
        <v>36956</v>
      </c>
      <c r="D46" s="15">
        <v>7.7434015229948484E-3</v>
      </c>
      <c r="E46" s="15">
        <v>5.3498907339038372E-2</v>
      </c>
      <c r="F46" s="18">
        <f t="shared" si="0"/>
        <v>3.9772255594225307E-2</v>
      </c>
      <c r="G46" s="19">
        <f t="shared" si="1"/>
        <v>4.7723350308759922E-4</v>
      </c>
      <c r="H46" s="18">
        <f t="shared" si="2"/>
        <v>0.34541044537173426</v>
      </c>
      <c r="I46" s="19">
        <f t="shared" si="3"/>
        <v>1.6182977855719947E-3</v>
      </c>
      <c r="J46" s="18">
        <f t="shared" si="4"/>
        <v>0.63606166870280645</v>
      </c>
      <c r="K46" s="19">
        <f t="shared" si="5"/>
        <v>2.4378065701244871E-4</v>
      </c>
      <c r="L46" s="20">
        <f t="shared" si="6"/>
        <v>2.1845674699756911E-2</v>
      </c>
      <c r="M46" s="20">
        <f t="shared" si="7"/>
        <v>1.115921848891952E-2</v>
      </c>
      <c r="N46" s="20">
        <f t="shared" si="8"/>
        <v>3.8649316013204572E-2</v>
      </c>
      <c r="O46" s="18">
        <f t="shared" si="9"/>
        <v>1.3506220117979672E-2</v>
      </c>
      <c r="P46" s="18">
        <f t="shared" si="10"/>
        <v>3.7931268392480504E-2</v>
      </c>
      <c r="Q46" s="18">
        <f t="shared" si="11"/>
        <v>3.6757521138677987E-2</v>
      </c>
      <c r="R46" s="18">
        <f t="shared" si="12"/>
        <v>2.978213083246849E-2</v>
      </c>
    </row>
    <row r="47" spans="3:18" x14ac:dyDescent="0.2">
      <c r="C47" s="14">
        <v>36957</v>
      </c>
      <c r="D47" s="15">
        <v>3.6780781958201239E-2</v>
      </c>
      <c r="E47" s="15">
        <v>-1.2166738759879151E-2</v>
      </c>
      <c r="F47" s="18">
        <f t="shared" si="0"/>
        <v>2.517517455544965E-3</v>
      </c>
      <c r="G47" s="19">
        <f t="shared" si="1"/>
        <v>5.2976904818974779E-4</v>
      </c>
      <c r="H47" s="18">
        <f t="shared" si="2"/>
        <v>0.36392617664498517</v>
      </c>
      <c r="I47" s="19">
        <f t="shared" si="3"/>
        <v>1.5300816903607436E-3</v>
      </c>
      <c r="J47" s="18">
        <f t="shared" si="4"/>
        <v>0.61848235430785403</v>
      </c>
      <c r="K47" s="19">
        <f t="shared" si="5"/>
        <v>2.0230368766353108E-4</v>
      </c>
      <c r="L47" s="20">
        <f t="shared" si="6"/>
        <v>2.3016712367098562E-2</v>
      </c>
      <c r="M47" s="20">
        <f t="shared" si="7"/>
        <v>8.7894258935396798E-3</v>
      </c>
      <c r="N47" s="20">
        <f t="shared" si="8"/>
        <v>3.8115976739717922E-2</v>
      </c>
      <c r="O47" s="18">
        <f t="shared" si="9"/>
        <v>6.0889887793439727E-2</v>
      </c>
      <c r="P47" s="18">
        <f t="shared" si="10"/>
        <v>-8.8715304449044508E-3</v>
      </c>
      <c r="Q47" s="18">
        <f t="shared" si="11"/>
        <v>5.5978015524696546E-3</v>
      </c>
      <c r="R47" s="18">
        <f t="shared" si="12"/>
        <v>2.2185427424760675E-2</v>
      </c>
    </row>
    <row r="48" spans="3:18" x14ac:dyDescent="0.2">
      <c r="C48" s="14">
        <v>36958</v>
      </c>
      <c r="D48" s="15">
        <v>5.8247450888712395E-3</v>
      </c>
      <c r="E48" s="15">
        <v>-2.0933209666465676E-2</v>
      </c>
      <c r="F48" s="18">
        <f t="shared" si="0"/>
        <v>-1.2905823239864599E-2</v>
      </c>
      <c r="G48" s="19">
        <f t="shared" si="1"/>
        <v>5.0001856461938268E-4</v>
      </c>
      <c r="H48" s="18">
        <f t="shared" si="2"/>
        <v>0.3535599541164775</v>
      </c>
      <c r="I48" s="19">
        <f t="shared" si="3"/>
        <v>1.4645687449555116E-3</v>
      </c>
      <c r="J48" s="18">
        <f t="shared" si="4"/>
        <v>0.60509684038084177</v>
      </c>
      <c r="K48" s="19">
        <f t="shared" si="5"/>
        <v>1.8284962979177571E-4</v>
      </c>
      <c r="L48" s="20">
        <f t="shared" si="6"/>
        <v>2.2361094888653881E-2</v>
      </c>
      <c r="M48" s="20">
        <f t="shared" si="7"/>
        <v>8.1771322335631429E-3</v>
      </c>
      <c r="N48" s="20">
        <f t="shared" si="8"/>
        <v>3.7385869702206129E-2</v>
      </c>
      <c r="O48" s="18">
        <f t="shared" si="9"/>
        <v>9.9254765014050953E-3</v>
      </c>
      <c r="P48" s="18">
        <f t="shared" si="10"/>
        <v>-1.5601365657095865E-2</v>
      </c>
      <c r="Q48" s="18">
        <f t="shared" si="11"/>
        <v>-1.1586246256496473E-2</v>
      </c>
      <c r="R48" s="18">
        <f t="shared" si="12"/>
        <v>-5.1327294291260012E-3</v>
      </c>
    </row>
    <row r="49" spans="3:18" x14ac:dyDescent="0.2">
      <c r="C49" s="14">
        <v>36959</v>
      </c>
      <c r="D49" s="15">
        <v>-3.2464286234642918E-2</v>
      </c>
      <c r="E49" s="15">
        <v>-2.7292142288007623E-2</v>
      </c>
      <c r="F49" s="18">
        <f t="shared" si="0"/>
        <v>-2.8843785471998208E-2</v>
      </c>
      <c r="G49" s="19">
        <f t="shared" si="1"/>
        <v>5.3325324358570925E-4</v>
      </c>
      <c r="H49" s="18">
        <f t="shared" si="2"/>
        <v>0.36512095378987403</v>
      </c>
      <c r="I49" s="19">
        <f t="shared" si="3"/>
        <v>1.4213862820983121E-3</v>
      </c>
      <c r="J49" s="18">
        <f t="shared" si="4"/>
        <v>0.5961095289664291</v>
      </c>
      <c r="K49" s="19">
        <f t="shared" si="5"/>
        <v>2.250398471559381E-4</v>
      </c>
      <c r="L49" s="20">
        <f t="shared" si="6"/>
        <v>2.3092276708581796E-2</v>
      </c>
      <c r="M49" s="20">
        <f t="shared" si="7"/>
        <v>9.7452429656841241E-3</v>
      </c>
      <c r="N49" s="20">
        <f t="shared" si="8"/>
        <v>3.6420001669935385E-2</v>
      </c>
      <c r="O49" s="18">
        <f t="shared" si="9"/>
        <v>-5.3568145563595154E-2</v>
      </c>
      <c r="P49" s="18">
        <f t="shared" si="10"/>
        <v>-2.0647298678386473E-2</v>
      </c>
      <c r="Q49" s="18">
        <f t="shared" si="11"/>
        <v>-2.9144822807045064E-2</v>
      </c>
      <c r="R49" s="18">
        <f t="shared" si="12"/>
        <v>-3.647181963401009E-2</v>
      </c>
    </row>
    <row r="50" spans="3:18" x14ac:dyDescent="0.2">
      <c r="C50" s="14">
        <v>36962</v>
      </c>
      <c r="D50" s="15">
        <v>-4.2049909266258519E-2</v>
      </c>
      <c r="E50" s="15">
        <v>-8.342457257034365E-2</v>
      </c>
      <c r="F50" s="18">
        <f t="shared" si="0"/>
        <v>-7.1012173579118112E-2</v>
      </c>
      <c r="G50" s="19">
        <f t="shared" si="1"/>
        <v>6.0734974112860117E-4</v>
      </c>
      <c r="H50" s="18">
        <f t="shared" si="2"/>
        <v>0.38966323316698781</v>
      </c>
      <c r="I50" s="19">
        <f t="shared" si="3"/>
        <v>1.7536826636850855E-3</v>
      </c>
      <c r="J50" s="18">
        <f t="shared" si="4"/>
        <v>0.66213342003048858</v>
      </c>
      <c r="K50" s="19">
        <f t="shared" si="5"/>
        <v>4.2201719875614295E-4</v>
      </c>
      <c r="L50" s="20">
        <f t="shared" si="6"/>
        <v>2.4644466744658956E-2</v>
      </c>
      <c r="M50" s="20">
        <f t="shared" si="7"/>
        <v>1.7124217096221171E-2</v>
      </c>
      <c r="N50" s="20">
        <f t="shared" si="8"/>
        <v>3.8215753983489219E-2</v>
      </c>
      <c r="O50" s="18">
        <f t="shared" si="9"/>
        <v>-6.5014936668534778E-2</v>
      </c>
      <c r="P50" s="18">
        <f t="shared" si="10"/>
        <v>-5.681985997255562E-2</v>
      </c>
      <c r="Q50" s="18">
        <f t="shared" si="11"/>
        <v>-5.9277902440483428E-2</v>
      </c>
      <c r="R50" s="18">
        <f t="shared" si="12"/>
        <v>-6.0999012708898834E-2</v>
      </c>
    </row>
    <row r="51" spans="3:18" x14ac:dyDescent="0.2">
      <c r="C51" s="14">
        <v>36963</v>
      </c>
      <c r="D51" s="15">
        <v>2.6937655731808386E-2</v>
      </c>
      <c r="E51" s="15">
        <v>4.9250392757750075E-2</v>
      </c>
      <c r="F51" s="18">
        <f t="shared" si="0"/>
        <v>4.2556571649967567E-2</v>
      </c>
      <c r="G51" s="19">
        <f t="shared" si="1"/>
        <v>6.1444699444041081E-4</v>
      </c>
      <c r="H51" s="18">
        <f t="shared" si="2"/>
        <v>0.39193334715242428</v>
      </c>
      <c r="I51" s="19">
        <f t="shared" si="3"/>
        <v>1.7939977750715389E-3</v>
      </c>
      <c r="J51" s="18">
        <f t="shared" si="4"/>
        <v>0.66970101072634258</v>
      </c>
      <c r="K51" s="19">
        <f t="shared" si="5"/>
        <v>4.7629757431665162E-4</v>
      </c>
      <c r="L51" s="20">
        <f t="shared" si="6"/>
        <v>2.4788041359502588E-2</v>
      </c>
      <c r="M51" s="20">
        <f t="shared" si="7"/>
        <v>1.9214812796577056E-2</v>
      </c>
      <c r="N51" s="20">
        <f t="shared" si="8"/>
        <v>3.7746373922060879E-2</v>
      </c>
      <c r="O51" s="18">
        <f t="shared" si="9"/>
        <v>4.1408079866382105E-2</v>
      </c>
      <c r="P51" s="18">
        <f t="shared" si="10"/>
        <v>3.3165032058116647E-2</v>
      </c>
      <c r="Q51" s="18">
        <f t="shared" si="11"/>
        <v>3.3995109462388817E-2</v>
      </c>
      <c r="R51" s="18">
        <f t="shared" si="12"/>
        <v>3.6219000583586798E-2</v>
      </c>
    </row>
    <row r="52" spans="3:18" x14ac:dyDescent="0.2">
      <c r="C52" s="14">
        <v>36964</v>
      </c>
      <c r="D52" s="15">
        <v>-7.4704452934902216E-2</v>
      </c>
      <c r="E52" s="15">
        <v>4.4007100728832446E-2</v>
      </c>
      <c r="F52" s="18">
        <f t="shared" si="0"/>
        <v>8.3936346297120469E-3</v>
      </c>
      <c r="G52" s="19">
        <f t="shared" si="1"/>
        <v>9.1242549207216765E-4</v>
      </c>
      <c r="H52" s="18">
        <f t="shared" si="2"/>
        <v>0.47760482934958048</v>
      </c>
      <c r="I52" s="19">
        <f t="shared" si="3"/>
        <v>1.8025554034407029E-3</v>
      </c>
      <c r="J52" s="18">
        <f t="shared" si="4"/>
        <v>0.67129639568537514</v>
      </c>
      <c r="K52" s="19">
        <f t="shared" si="5"/>
        <v>2.5046813674573849E-4</v>
      </c>
      <c r="L52" s="20">
        <f t="shared" si="6"/>
        <v>3.0206381644814189E-2</v>
      </c>
      <c r="M52" s="20">
        <f t="shared" si="7"/>
        <v>8.2918947290973755E-3</v>
      </c>
      <c r="N52" s="20">
        <f t="shared" si="8"/>
        <v>4.1638922719521333E-2</v>
      </c>
      <c r="O52" s="18">
        <f t="shared" si="9"/>
        <v>-9.4235663058606492E-2</v>
      </c>
      <c r="P52" s="18">
        <f t="shared" si="10"/>
        <v>2.9563790740198902E-2</v>
      </c>
      <c r="Q52" s="18">
        <f t="shared" si="11"/>
        <v>3.3466541479873942E-3</v>
      </c>
      <c r="R52" s="18">
        <f t="shared" si="12"/>
        <v>-2.5928041013990769E-2</v>
      </c>
    </row>
    <row r="53" spans="3:18" x14ac:dyDescent="0.2">
      <c r="C53" s="14">
        <v>36965</v>
      </c>
      <c r="D53" s="15">
        <v>3.257808280044823E-2</v>
      </c>
      <c r="E53" s="15">
        <v>-3.6875129591560946E-2</v>
      </c>
      <c r="F53" s="18">
        <f t="shared" si="0"/>
        <v>-1.6039165873958192E-2</v>
      </c>
      <c r="G53" s="19">
        <f t="shared" si="1"/>
        <v>9.2135985128500924E-4</v>
      </c>
      <c r="H53" s="18">
        <f t="shared" si="2"/>
        <v>0.47993745719755226</v>
      </c>
      <c r="I53" s="19">
        <f t="shared" si="3"/>
        <v>1.7759885901779257E-3</v>
      </c>
      <c r="J53" s="18">
        <f t="shared" si="4"/>
        <v>0.66633110954275687</v>
      </c>
      <c r="K53" s="19">
        <f t="shared" si="5"/>
        <v>1.6336078703432625E-4</v>
      </c>
      <c r="L53" s="20">
        <f t="shared" si="6"/>
        <v>3.0353909983476746E-2</v>
      </c>
      <c r="M53" s="20">
        <f t="shared" si="7"/>
        <v>5.381869654461394E-3</v>
      </c>
      <c r="N53" s="20">
        <f t="shared" si="8"/>
        <v>4.1797417015891222E-2</v>
      </c>
      <c r="O53" s="18">
        <f t="shared" si="9"/>
        <v>4.0895769756325688E-2</v>
      </c>
      <c r="P53" s="18">
        <f t="shared" si="10"/>
        <v>-2.4957158825247593E-2</v>
      </c>
      <c r="Q53" s="18">
        <f t="shared" si="11"/>
        <v>-1.0069917470359211E-2</v>
      </c>
      <c r="R53" s="18">
        <f t="shared" si="12"/>
        <v>5.2197886976462589E-3</v>
      </c>
    </row>
    <row r="54" spans="3:18" x14ac:dyDescent="0.2">
      <c r="C54" s="14">
        <v>36966</v>
      </c>
      <c r="D54" s="15">
        <v>-1.9536996971184106E-2</v>
      </c>
      <c r="E54" s="15">
        <v>-4.0691816067257433E-3</v>
      </c>
      <c r="F54" s="18">
        <f t="shared" si="0"/>
        <v>-8.709526216063251E-3</v>
      </c>
      <c r="G54" s="19">
        <f t="shared" si="1"/>
        <v>8.8897991524703205E-4</v>
      </c>
      <c r="H54" s="18">
        <f t="shared" si="2"/>
        <v>0.47142865718129395</v>
      </c>
      <c r="I54" s="19">
        <f t="shared" si="3"/>
        <v>1.670422769104161E-3</v>
      </c>
      <c r="J54" s="18">
        <f t="shared" si="4"/>
        <v>0.64622418112914981</v>
      </c>
      <c r="K54" s="19">
        <f t="shared" si="5"/>
        <v>1.5832911513581459E-4</v>
      </c>
      <c r="L54" s="20">
        <f t="shared" si="6"/>
        <v>2.9815766219351669E-2</v>
      </c>
      <c r="M54" s="20">
        <f t="shared" si="7"/>
        <v>5.3102480738211723E-3</v>
      </c>
      <c r="N54" s="20">
        <f t="shared" si="8"/>
        <v>4.0524363468148882E-2</v>
      </c>
      <c r="O54" s="18">
        <f t="shared" si="9"/>
        <v>-2.4967746187592808E-2</v>
      </c>
      <c r="P54" s="18">
        <f t="shared" si="10"/>
        <v>-2.839720165346794E-3</v>
      </c>
      <c r="Q54" s="18">
        <f t="shared" si="11"/>
        <v>-9.6376111152142105E-3</v>
      </c>
      <c r="R54" s="18">
        <f t="shared" si="12"/>
        <v>-1.4236651636927789E-2</v>
      </c>
    </row>
    <row r="55" spans="3:18" x14ac:dyDescent="0.2">
      <c r="C55" s="14">
        <v>36969</v>
      </c>
      <c r="D55" s="15">
        <v>1.7513582492708429E-2</v>
      </c>
      <c r="E55" s="15">
        <v>4.6797986449747156E-2</v>
      </c>
      <c r="F55" s="18">
        <f t="shared" si="0"/>
        <v>3.8012665262635539E-2</v>
      </c>
      <c r="G55" s="19">
        <f t="shared" si="1"/>
        <v>8.5404465463594429E-4</v>
      </c>
      <c r="H55" s="18">
        <f t="shared" si="2"/>
        <v>0.46207268222541142</v>
      </c>
      <c r="I55" s="19">
        <f t="shared" si="3"/>
        <v>1.7016004951029545E-3</v>
      </c>
      <c r="J55" s="18">
        <f t="shared" si="4"/>
        <v>0.65222704925182196</v>
      </c>
      <c r="K55" s="19">
        <f t="shared" si="5"/>
        <v>1.9800539199848365E-4</v>
      </c>
      <c r="L55" s="20">
        <f t="shared" si="6"/>
        <v>2.9224042407510024E-2</v>
      </c>
      <c r="M55" s="20">
        <f t="shared" si="7"/>
        <v>6.7754278904139566E-3</v>
      </c>
      <c r="N55" s="20">
        <f t="shared" si="8"/>
        <v>4.0690220839960489E-2</v>
      </c>
      <c r="O55" s="18">
        <f t="shared" si="9"/>
        <v>2.2835062734127644E-2</v>
      </c>
      <c r="P55" s="18">
        <f t="shared" si="10"/>
        <v>3.2357878426614146E-2</v>
      </c>
      <c r="Q55" s="18">
        <f t="shared" si="11"/>
        <v>3.4490599794521126E-2</v>
      </c>
      <c r="R55" s="18">
        <f t="shared" si="12"/>
        <v>3.0993938676403082E-2</v>
      </c>
    </row>
    <row r="56" spans="3:18" x14ac:dyDescent="0.2">
      <c r="C56" s="14">
        <v>36970</v>
      </c>
      <c r="D56" s="15">
        <v>-4.4070416942153461E-2</v>
      </c>
      <c r="E56" s="15">
        <v>-4.2728804843021495E-2</v>
      </c>
      <c r="F56" s="18">
        <f t="shared" si="0"/>
        <v>-4.3131288472761084E-2</v>
      </c>
      <c r="G56" s="19">
        <f t="shared" si="1"/>
        <v>9.1933407432510255E-4</v>
      </c>
      <c r="H56" s="18">
        <f t="shared" si="2"/>
        <v>0.47940955203382801</v>
      </c>
      <c r="I56" s="19">
        <f t="shared" si="3"/>
        <v>1.7090495111955584E-3</v>
      </c>
      <c r="J56" s="18">
        <f t="shared" si="4"/>
        <v>0.65365310203416738</v>
      </c>
      <c r="K56" s="19">
        <f t="shared" si="5"/>
        <v>2.9910964317088654E-4</v>
      </c>
      <c r="L56" s="20">
        <f t="shared" si="6"/>
        <v>3.0320522329358092E-2</v>
      </c>
      <c r="M56" s="20">
        <f t="shared" si="7"/>
        <v>9.8649238268982992E-3</v>
      </c>
      <c r="N56" s="20">
        <f t="shared" si="8"/>
        <v>4.0146391980912216E-2</v>
      </c>
      <c r="O56" s="18">
        <f t="shared" si="9"/>
        <v>-5.5383192545347917E-2</v>
      </c>
      <c r="P56" s="18">
        <f t="shared" si="10"/>
        <v>-2.9479838262506032E-2</v>
      </c>
      <c r="Q56" s="18">
        <f t="shared" si="11"/>
        <v>-3.808838803476907E-2</v>
      </c>
      <c r="R56" s="18">
        <f t="shared" si="12"/>
        <v>-4.3276829387942722E-2</v>
      </c>
    </row>
    <row r="57" spans="3:18" x14ac:dyDescent="0.2">
      <c r="C57" s="14">
        <v>36971</v>
      </c>
      <c r="D57" s="15">
        <v>-4.7369945458809161E-2</v>
      </c>
      <c r="E57" s="15">
        <v>2.1095709487595763E-2</v>
      </c>
      <c r="F57" s="18">
        <f t="shared" si="0"/>
        <v>5.5601300367428587E-4</v>
      </c>
      <c r="G57" s="19">
        <f t="shared" si="1"/>
        <v>9.9880873383182984E-4</v>
      </c>
      <c r="H57" s="18">
        <f t="shared" si="2"/>
        <v>0.49970209471039589</v>
      </c>
      <c r="I57" s="19">
        <f t="shared" si="3"/>
        <v>1.633208278050927E-3</v>
      </c>
      <c r="J57" s="18">
        <f t="shared" si="4"/>
        <v>0.63898518724046471</v>
      </c>
      <c r="K57" s="19">
        <f t="shared" si="5"/>
        <v>2.2120490811009563E-4</v>
      </c>
      <c r="L57" s="20">
        <f t="shared" si="6"/>
        <v>3.1603935416840569E-2</v>
      </c>
      <c r="M57" s="20">
        <f t="shared" si="7"/>
        <v>6.9992836396008994E-3</v>
      </c>
      <c r="N57" s="20">
        <f t="shared" si="8"/>
        <v>3.9802239969420589E-2</v>
      </c>
      <c r="O57" s="18">
        <f t="shared" si="9"/>
        <v>-5.7112244108553568E-2</v>
      </c>
      <c r="P57" s="18">
        <f t="shared" si="10"/>
        <v>1.4888639796815645E-2</v>
      </c>
      <c r="Q57" s="18">
        <f t="shared" si="11"/>
        <v>-1.5722391628620741E-3</v>
      </c>
      <c r="R57" s="18">
        <f t="shared" si="12"/>
        <v>-1.8234240646569522E-2</v>
      </c>
    </row>
    <row r="58" spans="3:18" x14ac:dyDescent="0.2">
      <c r="C58" s="14">
        <v>36972</v>
      </c>
      <c r="D58" s="15">
        <v>-3.97788904651806E-2</v>
      </c>
      <c r="E58" s="15">
        <v>7.1904466979523671E-2</v>
      </c>
      <c r="F58" s="18">
        <f t="shared" si="0"/>
        <v>3.8399459746112391E-2</v>
      </c>
      <c r="G58" s="19">
        <f t="shared" si="1"/>
        <v>1.0338218174003701E-3</v>
      </c>
      <c r="H58" s="18">
        <f t="shared" si="2"/>
        <v>0.50838514371497179</v>
      </c>
      <c r="I58" s="19">
        <f t="shared" si="3"/>
        <v>1.8454309236644363E-3</v>
      </c>
      <c r="J58" s="18">
        <f t="shared" si="4"/>
        <v>0.67923319332620158</v>
      </c>
      <c r="K58" s="19">
        <f t="shared" si="5"/>
        <v>3.6315818667349685E-5</v>
      </c>
      <c r="L58" s="20">
        <f t="shared" si="6"/>
        <v>3.2153099654626927E-2</v>
      </c>
      <c r="M58" s="20">
        <f t="shared" si="7"/>
        <v>1.1294655587621933E-3</v>
      </c>
      <c r="N58" s="20">
        <f t="shared" si="8"/>
        <v>4.2943628528758562E-2</v>
      </c>
      <c r="O58" s="18">
        <f t="shared" si="9"/>
        <v>-4.714084087382759E-2</v>
      </c>
      <c r="P58" s="18">
        <f t="shared" si="10"/>
        <v>4.7740685165583649E-2</v>
      </c>
      <c r="Q58" s="18">
        <f t="shared" si="11"/>
        <v>2.4747080779369504E-2</v>
      </c>
      <c r="R58" s="18">
        <f t="shared" si="12"/>
        <v>3.1807042834103745E-3</v>
      </c>
    </row>
    <row r="59" spans="3:18" x14ac:dyDescent="0.2">
      <c r="C59" s="14">
        <v>36973</v>
      </c>
      <c r="D59" s="15">
        <v>5.3633016336096448E-2</v>
      </c>
      <c r="E59" s="15">
        <v>6.1875403718087453E-2</v>
      </c>
      <c r="F59" s="18">
        <f t="shared" si="0"/>
        <v>5.9402687503490148E-2</v>
      </c>
      <c r="G59" s="19">
        <f t="shared" si="1"/>
        <v>1.1443825348348272E-3</v>
      </c>
      <c r="H59" s="18">
        <f t="shared" si="2"/>
        <v>0.53487908325967171</v>
      </c>
      <c r="I59" s="19">
        <f t="shared" si="3"/>
        <v>1.9644190033611488E-3</v>
      </c>
      <c r="J59" s="18">
        <f t="shared" si="4"/>
        <v>0.7007886634644479</v>
      </c>
      <c r="K59" s="19">
        <f t="shared" si="5"/>
        <v>2.3325074185219372E-4</v>
      </c>
      <c r="L59" s="20">
        <f t="shared" si="6"/>
        <v>3.3828723517668045E-2</v>
      </c>
      <c r="M59" s="20">
        <f t="shared" si="7"/>
        <v>6.8950500520769476E-3</v>
      </c>
      <c r="N59" s="20">
        <f t="shared" si="8"/>
        <v>4.3782157189207825E-2</v>
      </c>
      <c r="O59" s="18">
        <f t="shared" si="9"/>
        <v>6.0410734776464817E-2</v>
      </c>
      <c r="P59" s="18">
        <f t="shared" si="10"/>
        <v>3.9818294602333409E-2</v>
      </c>
      <c r="Q59" s="18">
        <f t="shared" si="11"/>
        <v>5.1257031660905381E-2</v>
      </c>
      <c r="R59" s="18">
        <f t="shared" si="12"/>
        <v>5.4003142595573206E-2</v>
      </c>
    </row>
    <row r="60" spans="3:18" x14ac:dyDescent="0.2">
      <c r="C60" s="14">
        <v>36976</v>
      </c>
      <c r="D60" s="15">
        <v>3.109377783468192E-2</v>
      </c>
      <c r="E60" s="15">
        <v>-5.4502098424335239E-2</v>
      </c>
      <c r="F60" s="18">
        <f t="shared" si="0"/>
        <v>-2.8823335546630087E-2</v>
      </c>
      <c r="G60" s="19">
        <f t="shared" si="1"/>
        <v>1.133728963946691E-3</v>
      </c>
      <c r="H60" s="18">
        <f t="shared" si="2"/>
        <v>0.53238354687825651</v>
      </c>
      <c r="I60" s="19">
        <f t="shared" si="3"/>
        <v>2.0247825871188355E-3</v>
      </c>
      <c r="J60" s="18">
        <f t="shared" si="4"/>
        <v>0.71147427696277876</v>
      </c>
      <c r="K60" s="19">
        <f t="shared" si="5"/>
        <v>1.1757512894524714E-4</v>
      </c>
      <c r="L60" s="20">
        <f t="shared" si="6"/>
        <v>3.3670891938686311E-2</v>
      </c>
      <c r="M60" s="20">
        <f t="shared" si="7"/>
        <v>3.4918923193168728E-3</v>
      </c>
      <c r="N60" s="20">
        <f t="shared" si="8"/>
        <v>4.4861891123191978E-2</v>
      </c>
      <c r="O60" s="18">
        <f t="shared" si="9"/>
        <v>3.5187335055935569E-2</v>
      </c>
      <c r="P60" s="18">
        <f t="shared" si="10"/>
        <v>-3.4546630767546931E-2</v>
      </c>
      <c r="Q60" s="18">
        <f t="shared" si="11"/>
        <v>-1.8785446174349005E-2</v>
      </c>
      <c r="R60" s="18">
        <f t="shared" si="12"/>
        <v>-2.5936118052636327E-3</v>
      </c>
    </row>
    <row r="61" spans="3:18" x14ac:dyDescent="0.2">
      <c r="C61" s="14">
        <v>36977</v>
      </c>
      <c r="D61" s="15">
        <v>4.967027445644194E-2</v>
      </c>
      <c r="E61" s="15">
        <v>4.9271049006782627E-2</v>
      </c>
      <c r="F61" s="18">
        <f t="shared" si="0"/>
        <v>4.9390816641680421E-2</v>
      </c>
      <c r="G61" s="19">
        <f t="shared" si="1"/>
        <v>1.2137333959845857E-3</v>
      </c>
      <c r="H61" s="18">
        <f t="shared" si="2"/>
        <v>0.55084784559454025</v>
      </c>
      <c r="I61" s="19">
        <f t="shared" si="3"/>
        <v>2.0489538081054316E-3</v>
      </c>
      <c r="J61" s="18">
        <f t="shared" si="4"/>
        <v>0.71570835682305534</v>
      </c>
      <c r="K61" s="19">
        <f t="shared" si="5"/>
        <v>2.5735901282395411E-4</v>
      </c>
      <c r="L61" s="20">
        <f t="shared" si="6"/>
        <v>3.4838676725509908E-2</v>
      </c>
      <c r="M61" s="20">
        <f t="shared" si="7"/>
        <v>7.3871638366651352E-3</v>
      </c>
      <c r="N61" s="20">
        <f t="shared" si="8"/>
        <v>4.4658522350786517E-2</v>
      </c>
      <c r="O61" s="18">
        <f t="shared" si="9"/>
        <v>5.4325335238719304E-2</v>
      </c>
      <c r="P61" s="18">
        <f t="shared" si="10"/>
        <v>3.1046124742337856E-2</v>
      </c>
      <c r="Q61" s="18">
        <f t="shared" si="11"/>
        <v>4.1663834276236961E-2</v>
      </c>
      <c r="R61" s="18">
        <f t="shared" si="12"/>
        <v>4.5462284564981664E-2</v>
      </c>
    </row>
    <row r="62" spans="3:18" x14ac:dyDescent="0.2">
      <c r="C62" s="14">
        <v>36978</v>
      </c>
      <c r="D62" s="15">
        <v>-2.9564570934272276E-2</v>
      </c>
      <c r="E62" s="15">
        <v>-3.1072184589376092E-2</v>
      </c>
      <c r="F62" s="18">
        <f t="shared" si="0"/>
        <v>-3.0619900492844944E-2</v>
      </c>
      <c r="G62" s="19">
        <f t="shared" si="1"/>
        <v>1.1933532234971675E-3</v>
      </c>
      <c r="H62" s="18">
        <f t="shared" si="2"/>
        <v>0.54620353887016504</v>
      </c>
      <c r="I62" s="19">
        <f t="shared" si="3"/>
        <v>1.9839454189284813E-3</v>
      </c>
      <c r="J62" s="18">
        <f t="shared" si="4"/>
        <v>0.70426298691051503</v>
      </c>
      <c r="K62" s="19">
        <f t="shared" si="5"/>
        <v>2.9703562037704159E-4</v>
      </c>
      <c r="L62" s="20">
        <f t="shared" si="6"/>
        <v>3.4544944977480674E-2</v>
      </c>
      <c r="M62" s="20">
        <f t="shared" si="7"/>
        <v>8.5985263710992906E-3</v>
      </c>
      <c r="N62" s="20">
        <f t="shared" si="8"/>
        <v>4.3703669905100551E-2</v>
      </c>
      <c r="O62" s="18">
        <f t="shared" si="9"/>
        <v>-3.2610284027085795E-2</v>
      </c>
      <c r="P62" s="18">
        <f t="shared" si="10"/>
        <v>-1.989704588681129E-2</v>
      </c>
      <c r="Q62" s="18">
        <f t="shared" si="11"/>
        <v>-2.5551683100340401E-2</v>
      </c>
      <c r="R62" s="18">
        <f t="shared" si="12"/>
        <v>-2.766926337836402E-2</v>
      </c>
    </row>
    <row r="63" spans="3:18" x14ac:dyDescent="0.2">
      <c r="C63" s="14">
        <v>36979</v>
      </c>
      <c r="D63" s="15">
        <v>-8.6528959993773177E-3</v>
      </c>
      <c r="E63" s="15">
        <v>1.6100526689409138E-2</v>
      </c>
      <c r="F63" s="18">
        <f t="shared" si="0"/>
        <v>8.6744998827732005E-3</v>
      </c>
      <c r="G63" s="19">
        <f t="shared" si="1"/>
        <v>1.1262443866378996E-3</v>
      </c>
      <c r="H63" s="18">
        <f t="shared" si="2"/>
        <v>0.53062330957042858</v>
      </c>
      <c r="I63" s="19">
        <f t="shared" si="3"/>
        <v>1.8804623113733549E-3</v>
      </c>
      <c r="J63" s="18">
        <f t="shared" si="4"/>
        <v>0.68564974866424233</v>
      </c>
      <c r="K63" s="19">
        <f t="shared" si="5"/>
        <v>2.708545121756997E-4</v>
      </c>
      <c r="L63" s="20">
        <f t="shared" si="6"/>
        <v>3.3559564756383532E-2</v>
      </c>
      <c r="M63" s="20">
        <f t="shared" si="7"/>
        <v>8.0708589083885278E-3</v>
      </c>
      <c r="N63" s="20">
        <f t="shared" si="8"/>
        <v>4.260661389801166E-2</v>
      </c>
      <c r="O63" s="18">
        <f t="shared" si="9"/>
        <v>-9.824550070226817E-3</v>
      </c>
      <c r="P63" s="18">
        <f t="shared" si="10"/>
        <v>1.0589841002576466E-2</v>
      </c>
      <c r="Q63" s="18">
        <f t="shared" si="11"/>
        <v>6.9152168482647797E-3</v>
      </c>
      <c r="R63" s="18">
        <f t="shared" si="12"/>
        <v>1.8932867727173004E-3</v>
      </c>
    </row>
    <row r="64" spans="3:18" x14ac:dyDescent="0.2">
      <c r="C64" s="14">
        <v>36980</v>
      </c>
      <c r="D64" s="15">
        <v>5.9755182286610493E-3</v>
      </c>
      <c r="E64" s="15">
        <v>-2.1525494786273903E-2</v>
      </c>
      <c r="F64" s="18">
        <f t="shared" si="0"/>
        <v>-1.3275190881793415E-2</v>
      </c>
      <c r="G64" s="19">
        <f t="shared" si="1"/>
        <v>1.0608121325256892E-3</v>
      </c>
      <c r="H64" s="18">
        <f t="shared" si="2"/>
        <v>0.51497867250151463</v>
      </c>
      <c r="I64" s="19">
        <f t="shared" si="3"/>
        <v>1.7954353882385879E-3</v>
      </c>
      <c r="J64" s="18">
        <f t="shared" si="4"/>
        <v>0.66996928814658885</v>
      </c>
      <c r="K64" s="19">
        <f t="shared" si="5"/>
        <v>2.4688568225657802E-4</v>
      </c>
      <c r="L64" s="20">
        <f t="shared" si="6"/>
        <v>3.2570111030294155E-2</v>
      </c>
      <c r="M64" s="20">
        <f t="shared" si="7"/>
        <v>7.5801302005677655E-3</v>
      </c>
      <c r="N64" s="20">
        <f t="shared" si="8"/>
        <v>4.1689051492940304E-2</v>
      </c>
      <c r="O64" s="18">
        <f t="shared" si="9"/>
        <v>6.990751147878756E-3</v>
      </c>
      <c r="P64" s="18">
        <f t="shared" si="10"/>
        <v>-1.4489384114664838E-2</v>
      </c>
      <c r="Q64" s="18">
        <f t="shared" si="11"/>
        <v>-1.1012756676192397E-2</v>
      </c>
      <c r="R64" s="18">
        <f t="shared" si="12"/>
        <v>-5.6117043289710504E-3</v>
      </c>
    </row>
    <row r="65" spans="3:18" x14ac:dyDescent="0.2">
      <c r="C65" s="14">
        <v>36983</v>
      </c>
      <c r="D65" s="15">
        <v>2.4133013452231348E-2</v>
      </c>
      <c r="E65" s="15">
        <v>-2.1072699135236954E-2</v>
      </c>
      <c r="F65" s="18">
        <f t="shared" si="0"/>
        <v>-7.5109853589964632E-3</v>
      </c>
      <c r="G65" s="19">
        <f t="shared" si="1"/>
        <v>1.0321075448712826E-3</v>
      </c>
      <c r="H65" s="18">
        <f t="shared" si="2"/>
        <v>0.50796346937336023</v>
      </c>
      <c r="I65" s="19">
        <f t="shared" si="3"/>
        <v>1.7143527838749256E-3</v>
      </c>
      <c r="J65" s="18">
        <f t="shared" si="4"/>
        <v>0.65466647689394597</v>
      </c>
      <c r="K65" s="19">
        <f t="shared" si="5"/>
        <v>2.0155967741885346E-4</v>
      </c>
      <c r="L65" s="20">
        <f t="shared" si="6"/>
        <v>3.2126430627620037E-2</v>
      </c>
      <c r="M65" s="20">
        <f t="shared" si="7"/>
        <v>6.2739518048284728E-3</v>
      </c>
      <c r="N65" s="20">
        <f t="shared" si="8"/>
        <v>4.0926645509076542E-2</v>
      </c>
      <c r="O65" s="18">
        <f t="shared" si="9"/>
        <v>2.8623094521131986E-2</v>
      </c>
      <c r="P65" s="18">
        <f t="shared" si="10"/>
        <v>-1.4516159829391046E-2</v>
      </c>
      <c r="Q65" s="18">
        <f t="shared" si="11"/>
        <v>-4.9642286833047082E-3</v>
      </c>
      <c r="R65" s="18">
        <f t="shared" si="12"/>
        <v>5.1119682780262996E-3</v>
      </c>
    </row>
    <row r="66" spans="3:18" x14ac:dyDescent="0.2">
      <c r="C66" s="14">
        <v>36984</v>
      </c>
      <c r="D66" s="15">
        <v>-5.2840227251307145E-2</v>
      </c>
      <c r="E66" s="15">
        <v>-6.5032470270854681E-2</v>
      </c>
      <c r="F66" s="18">
        <f t="shared" si="0"/>
        <v>-6.1374797364990415E-2</v>
      </c>
      <c r="G66" s="19">
        <f t="shared" si="1"/>
        <v>1.1377064691371927E-3</v>
      </c>
      <c r="H66" s="18">
        <f t="shared" si="2"/>
        <v>0.53331662010882264</v>
      </c>
      <c r="I66" s="19">
        <f t="shared" si="3"/>
        <v>1.8652449482142062E-3</v>
      </c>
      <c r="J66" s="18">
        <f t="shared" si="4"/>
        <v>0.68286985367165798</v>
      </c>
      <c r="K66" s="19">
        <f t="shared" si="5"/>
        <v>3.9564592724327264E-4</v>
      </c>
      <c r="L66" s="20">
        <f t="shared" si="6"/>
        <v>3.3729904671332717E-2</v>
      </c>
      <c r="M66" s="20">
        <f t="shared" si="7"/>
        <v>1.1729826428461118E-2</v>
      </c>
      <c r="N66" s="20">
        <f t="shared" si="8"/>
        <v>4.156508294437028E-2</v>
      </c>
      <c r="O66" s="18">
        <f t="shared" si="9"/>
        <v>-5.9692129034821892E-2</v>
      </c>
      <c r="P66" s="18">
        <f t="shared" si="10"/>
        <v>-4.2948103211830388E-2</v>
      </c>
      <c r="Q66" s="18">
        <f t="shared" si="11"/>
        <v>-4.9973067925914536E-2</v>
      </c>
      <c r="R66" s="18">
        <f t="shared" si="12"/>
        <v>-5.2888786258586735E-2</v>
      </c>
    </row>
    <row r="67" spans="3:18" x14ac:dyDescent="0.2">
      <c r="C67" s="14">
        <v>36985</v>
      </c>
      <c r="D67" s="15">
        <v>-2.326046876362271E-2</v>
      </c>
      <c r="E67" s="15">
        <v>-3.7246378849563576E-2</v>
      </c>
      <c r="F67" s="18">
        <f t="shared" si="0"/>
        <v>-3.3050605823781318E-2</v>
      </c>
      <c r="G67" s="19">
        <f t="shared" si="1"/>
        <v>1.1019070454151693E-3</v>
      </c>
      <c r="H67" s="18">
        <f t="shared" si="2"/>
        <v>0.52485880134926988</v>
      </c>
      <c r="I67" s="19">
        <f t="shared" si="3"/>
        <v>1.8365678155656668E-3</v>
      </c>
      <c r="J67" s="18">
        <f t="shared" si="4"/>
        <v>0.67760014307216365</v>
      </c>
      <c r="K67" s="19">
        <f t="shared" si="5"/>
        <v>4.2388926551597617E-4</v>
      </c>
      <c r="L67" s="20">
        <f t="shared" si="6"/>
        <v>3.3194985244990989E-2</v>
      </c>
      <c r="M67" s="20">
        <f t="shared" si="7"/>
        <v>1.2769677780770806E-2</v>
      </c>
      <c r="N67" s="20">
        <f t="shared" si="8"/>
        <v>4.0908472776931618E-2</v>
      </c>
      <c r="O67" s="18">
        <f t="shared" si="9"/>
        <v>-2.6700136950260668E-2</v>
      </c>
      <c r="P67" s="18">
        <f t="shared" si="10"/>
        <v>-2.4789184790635022E-2</v>
      </c>
      <c r="Q67" s="18">
        <f t="shared" si="11"/>
        <v>-2.7048694433106653E-2</v>
      </c>
      <c r="R67" s="18">
        <f t="shared" si="12"/>
        <v>-2.6944127188252856E-2</v>
      </c>
    </row>
    <row r="68" spans="3:18" x14ac:dyDescent="0.2">
      <c r="C68" s="14">
        <v>36986</v>
      </c>
      <c r="D68" s="15">
        <v>5.2563275194956322E-2</v>
      </c>
      <c r="E68" s="15">
        <v>6.8377297444736779E-2</v>
      </c>
      <c r="F68" s="18">
        <f t="shared" ref="F68:F131" si="13">$B$2*D68+$B$3*E68</f>
        <v>6.3633090769802642E-2</v>
      </c>
      <c r="G68" s="19">
        <f t="shared" ref="G68:G131" si="14">$B$4*G67+(1-$B$4)*D68^2</f>
        <v>1.201566496643502E-3</v>
      </c>
      <c r="H68" s="18">
        <f t="shared" ref="H68:H131" si="15">SQRT(G68*250)</f>
        <v>0.5480799432207637</v>
      </c>
      <c r="I68" s="19">
        <f t="shared" ref="I68:I131" si="16">$B$4*I67+(1-$B$4)*E68^2</f>
        <v>2.0069010349824876E-3</v>
      </c>
      <c r="J68" s="18">
        <f t="shared" ref="J68:J131" si="17">SQRT(I68*250)</f>
        <v>0.70832567279862302</v>
      </c>
      <c r="K68" s="19">
        <f t="shared" ref="K68:K131" si="18">$B$4*K67+(1-$B$4)*D68*E68</f>
        <v>6.1410399174552269E-4</v>
      </c>
      <c r="L68" s="20">
        <f t="shared" ref="L68:L131" si="19">SQRT(G68)</f>
        <v>3.4663619208667493E-2</v>
      </c>
      <c r="M68" s="20">
        <f t="shared" ref="M68:M131" si="20">K68/L68</f>
        <v>1.7716095600079997E-2</v>
      </c>
      <c r="N68" s="20">
        <f t="shared" ref="N68:N131" si="21">SQRT(I68-M68^2)</f>
        <v>4.1146579343504533E-2</v>
      </c>
      <c r="O68" s="18">
        <f t="shared" ref="O68:O131" si="22">D68*SQRT($G$1836/G68)</f>
        <v>5.7779797982820819E-2</v>
      </c>
      <c r="P68" s="18">
        <f t="shared" ref="P68:P131" si="23">E68*SQRT($I$1836 / I68)</f>
        <v>4.3534205849106535E-2</v>
      </c>
      <c r="Q68" s="18">
        <f t="shared" ref="Q68:Q131" si="24">D68 * ((L68*N68)^-1 * ($M$2*N68 - M68*$N$2)) + E68 * ($N$2 / N68)</f>
        <v>4.6449816058175629E-2</v>
      </c>
      <c r="R68" s="18">
        <f t="shared" ref="R68:R131" si="25">O68*$B$2 + Q68*$B$3</f>
        <v>4.9848810635569181E-2</v>
      </c>
    </row>
    <row r="69" spans="3:18" x14ac:dyDescent="0.2">
      <c r="C69" s="14">
        <v>36987</v>
      </c>
      <c r="D69" s="15">
        <v>-5.1308963334049294E-2</v>
      </c>
      <c r="E69" s="15">
        <v>-1.3500687218902463E-2</v>
      </c>
      <c r="F69" s="18">
        <f t="shared" si="13"/>
        <v>-2.4843170053446509E-2</v>
      </c>
      <c r="G69" s="19">
        <f t="shared" si="14"/>
        <v>1.2874290899497808E-3</v>
      </c>
      <c r="H69" s="18">
        <f t="shared" si="15"/>
        <v>0.56732466232964451</v>
      </c>
      <c r="I69" s="19">
        <f t="shared" si="16"/>
        <v>1.8974230862064964E-3</v>
      </c>
      <c r="J69" s="18">
        <f t="shared" si="17"/>
        <v>0.68873490658716008</v>
      </c>
      <c r="K69" s="19">
        <f t="shared" si="18"/>
        <v>6.1882012817073939E-4</v>
      </c>
      <c r="L69" s="20">
        <f t="shared" si="19"/>
        <v>3.5880762114952086E-2</v>
      </c>
      <c r="M69" s="20">
        <f t="shared" si="20"/>
        <v>1.7246571468805764E-2</v>
      </c>
      <c r="N69" s="20">
        <f t="shared" si="21"/>
        <v>3.9999735733850433E-2</v>
      </c>
      <c r="O69" s="18">
        <f t="shared" si="22"/>
        <v>-5.4487776676247567E-2</v>
      </c>
      <c r="P69" s="18">
        <f t="shared" si="23"/>
        <v>-8.8400650092771392E-3</v>
      </c>
      <c r="Q69" s="18">
        <f t="shared" si="24"/>
        <v>-1.3337176385458447E-2</v>
      </c>
      <c r="R69" s="18">
        <f t="shared" si="25"/>
        <v>-2.5682356472695178E-2</v>
      </c>
    </row>
    <row r="70" spans="3:18" x14ac:dyDescent="0.2">
      <c r="C70" s="14">
        <v>36990</v>
      </c>
      <c r="D70" s="15">
        <v>1.8785227815979943E-3</v>
      </c>
      <c r="E70" s="15">
        <v>-2.9168712951233569E-3</v>
      </c>
      <c r="F70" s="18">
        <f t="shared" si="13"/>
        <v>-1.4782530721069516E-3</v>
      </c>
      <c r="G70" s="19">
        <f t="shared" si="14"/>
        <v>1.2103950754232529E-3</v>
      </c>
      <c r="H70" s="18">
        <f t="shared" si="15"/>
        <v>0.55008978254082597</v>
      </c>
      <c r="I70" s="19">
        <f t="shared" si="16"/>
        <v>1.7840881893232455E-3</v>
      </c>
      <c r="J70" s="18">
        <f t="shared" si="17"/>
        <v>0.66784882071529583</v>
      </c>
      <c r="K70" s="19">
        <f t="shared" si="18"/>
        <v>5.8136215592976236E-4</v>
      </c>
      <c r="L70" s="20">
        <f t="shared" si="19"/>
        <v>3.4790732608314716E-2</v>
      </c>
      <c r="M70" s="20">
        <f t="shared" si="20"/>
        <v>1.6710259093274206E-2</v>
      </c>
      <c r="N70" s="20">
        <f t="shared" si="21"/>
        <v>3.8792466154640028E-2</v>
      </c>
      <c r="O70" s="18">
        <f t="shared" si="22"/>
        <v>2.0574078778644103E-3</v>
      </c>
      <c r="P70" s="18">
        <f t="shared" si="23"/>
        <v>-1.969657802439529E-3</v>
      </c>
      <c r="Q70" s="18">
        <f t="shared" si="24"/>
        <v>-1.673144334909119E-3</v>
      </c>
      <c r="R70" s="18">
        <f t="shared" si="25"/>
        <v>-5.5397867107706013E-4</v>
      </c>
    </row>
    <row r="71" spans="3:18" x14ac:dyDescent="0.2">
      <c r="C71" s="14">
        <v>36991</v>
      </c>
      <c r="D71" s="15">
        <v>5.832202254720989E-2</v>
      </c>
      <c r="E71" s="15">
        <v>7.0484779784301566E-2</v>
      </c>
      <c r="F71" s="18">
        <f t="shared" si="13"/>
        <v>6.6835952613174057E-2</v>
      </c>
      <c r="G71" s="19">
        <f t="shared" si="14"/>
        <v>1.3418588697376934E-3</v>
      </c>
      <c r="H71" s="18">
        <f t="shared" si="15"/>
        <v>0.57919316072828708</v>
      </c>
      <c r="I71" s="19">
        <f t="shared" si="16"/>
        <v>1.97512914883834E-3</v>
      </c>
      <c r="J71" s="18">
        <f t="shared" si="17"/>
        <v>0.70269644029949729</v>
      </c>
      <c r="K71" s="19">
        <f t="shared" si="18"/>
        <v>7.9312932152288639E-4</v>
      </c>
      <c r="L71" s="20">
        <f t="shared" si="19"/>
        <v>3.6631391861867514E-2</v>
      </c>
      <c r="M71" s="20">
        <f t="shared" si="20"/>
        <v>2.1651629414292523E-2</v>
      </c>
      <c r="N71" s="20">
        <f t="shared" si="21"/>
        <v>3.8811545866461995E-2</v>
      </c>
      <c r="O71" s="18">
        <f t="shared" si="22"/>
        <v>6.0666181766981284E-2</v>
      </c>
      <c r="P71" s="18">
        <f t="shared" si="23"/>
        <v>4.5235487110604426E-2</v>
      </c>
      <c r="Q71" s="18">
        <f t="shared" si="24"/>
        <v>4.5516226007379999E-2</v>
      </c>
      <c r="R71" s="18">
        <f t="shared" si="25"/>
        <v>5.0061212735260374E-2</v>
      </c>
    </row>
    <row r="72" spans="3:18" x14ac:dyDescent="0.2">
      <c r="C72" s="14">
        <v>36992</v>
      </c>
      <c r="D72" s="15">
        <v>2.0444637330117504E-2</v>
      </c>
      <c r="E72" s="15">
        <v>-1.0949014489670358E-2</v>
      </c>
      <c r="F72" s="18">
        <f t="shared" si="13"/>
        <v>-1.530918943733999E-3</v>
      </c>
      <c r="G72" s="19">
        <f t="shared" si="14"/>
        <v>1.2864263292870339E-3</v>
      </c>
      <c r="H72" s="18">
        <f t="shared" si="15"/>
        <v>0.56710367863536071</v>
      </c>
      <c r="I72" s="19">
        <f t="shared" si="16"/>
        <v>1.8638142550057401E-3</v>
      </c>
      <c r="J72" s="18">
        <f t="shared" si="17"/>
        <v>0.68260791363083029</v>
      </c>
      <c r="K72" s="19">
        <f t="shared" si="18"/>
        <v>7.3211064440970237E-4</v>
      </c>
      <c r="L72" s="20">
        <f t="shared" si="19"/>
        <v>3.5866785878958182E-2</v>
      </c>
      <c r="M72" s="20">
        <f t="shared" si="20"/>
        <v>2.0411938969954E-2</v>
      </c>
      <c r="N72" s="20">
        <f t="shared" si="21"/>
        <v>3.804164826203793E-2</v>
      </c>
      <c r="O72" s="18">
        <f t="shared" si="22"/>
        <v>2.1719731741580445E-2</v>
      </c>
      <c r="P72" s="18">
        <f t="shared" si="23"/>
        <v>-7.2336149830932676E-3</v>
      </c>
      <c r="Q72" s="18">
        <f t="shared" si="24"/>
        <v>-6.6286771049518002E-3</v>
      </c>
      <c r="R72" s="18">
        <f t="shared" si="25"/>
        <v>1.875845549007874E-3</v>
      </c>
    </row>
    <row r="73" spans="3:18" x14ac:dyDescent="0.2">
      <c r="C73" s="14">
        <v>36993</v>
      </c>
      <c r="D73" s="15">
        <v>2.0601586991217731E-2</v>
      </c>
      <c r="E73" s="15">
        <v>2.8043447848970556E-2</v>
      </c>
      <c r="F73" s="18">
        <f t="shared" si="13"/>
        <v>2.5810889591644706E-2</v>
      </c>
      <c r="G73" s="19">
        <f t="shared" si="14"/>
        <v>1.2347062727232146E-3</v>
      </c>
      <c r="H73" s="18">
        <f t="shared" si="15"/>
        <v>0.55558668826817981</v>
      </c>
      <c r="I73" s="19">
        <f t="shared" si="16"/>
        <v>1.7991714977408715E-3</v>
      </c>
      <c r="J73" s="18">
        <f t="shared" si="17"/>
        <v>0.67066599320020537</v>
      </c>
      <c r="K73" s="19">
        <f t="shared" si="18"/>
        <v>7.2284837756877486E-4</v>
      </c>
      <c r="L73" s="20">
        <f t="shared" si="19"/>
        <v>3.5138387451947972E-2</v>
      </c>
      <c r="M73" s="20">
        <f t="shared" si="20"/>
        <v>2.057147268232715E-2</v>
      </c>
      <c r="N73" s="20">
        <f t="shared" si="21"/>
        <v>3.70942854011388E-2</v>
      </c>
      <c r="O73" s="18">
        <f t="shared" si="22"/>
        <v>2.2340163916577106E-2</v>
      </c>
      <c r="P73" s="18">
        <f t="shared" si="23"/>
        <v>1.8857182304059694E-2</v>
      </c>
      <c r="Q73" s="18">
        <f t="shared" si="24"/>
        <v>1.8969055934556205E-2</v>
      </c>
      <c r="R73" s="18">
        <f t="shared" si="25"/>
        <v>1.9980388329162477E-2</v>
      </c>
    </row>
    <row r="74" spans="3:18" x14ac:dyDescent="0.2">
      <c r="C74" s="14">
        <v>36997</v>
      </c>
      <c r="D74" s="15">
        <v>-7.3905964596960973E-3</v>
      </c>
      <c r="E74" s="15">
        <v>-4.4695081441412612E-2</v>
      </c>
      <c r="F74" s="18">
        <f t="shared" si="13"/>
        <v>-3.3503735946897657E-2</v>
      </c>
      <c r="G74" s="19">
        <f t="shared" si="14"/>
        <v>1.163901151321626E-3</v>
      </c>
      <c r="H74" s="18">
        <f t="shared" si="15"/>
        <v>0.5394212526684562</v>
      </c>
      <c r="I74" s="19">
        <f t="shared" si="16"/>
        <v>1.8110802261796896E-3</v>
      </c>
      <c r="J74" s="18">
        <f t="shared" si="17"/>
        <v>0.67288190386197966</v>
      </c>
      <c r="K74" s="19">
        <f t="shared" si="18"/>
        <v>6.992968735546523E-4</v>
      </c>
      <c r="L74" s="20">
        <f t="shared" si="19"/>
        <v>3.4115995534670041E-2</v>
      </c>
      <c r="M74" s="20">
        <f t="shared" si="20"/>
        <v>2.0497624723980246E-2</v>
      </c>
      <c r="N74" s="20">
        <f t="shared" si="21"/>
        <v>3.7295141866663592E-2</v>
      </c>
      <c r="O74" s="18">
        <f t="shared" si="22"/>
        <v>-8.2544653136355801E-3</v>
      </c>
      <c r="P74" s="18">
        <f t="shared" si="23"/>
        <v>-2.9955223329291767E-2</v>
      </c>
      <c r="Q74" s="18">
        <f t="shared" si="24"/>
        <v>-2.9791814184698236E-2</v>
      </c>
      <c r="R74" s="18">
        <f t="shared" si="25"/>
        <v>-2.3330609523379436E-2</v>
      </c>
    </row>
    <row r="75" spans="3:18" x14ac:dyDescent="0.2">
      <c r="C75" s="14">
        <v>36998</v>
      </c>
      <c r="D75" s="15">
        <v>2.0333939790327549E-2</v>
      </c>
      <c r="E75" s="15">
        <v>-4.9723435352430623E-2</v>
      </c>
      <c r="F75" s="18">
        <f t="shared" si="13"/>
        <v>-2.8706222809603173E-2</v>
      </c>
      <c r="G75" s="19">
        <f t="shared" si="14"/>
        <v>1.1188752286861283E-3</v>
      </c>
      <c r="H75" s="18">
        <f t="shared" si="15"/>
        <v>0.52888449322279441</v>
      </c>
      <c r="I75" s="19">
        <f t="shared" si="16"/>
        <v>1.850760614003749E-3</v>
      </c>
      <c r="J75" s="18">
        <f t="shared" si="17"/>
        <v>0.68021331470424573</v>
      </c>
      <c r="K75" s="19">
        <f t="shared" si="18"/>
        <v>5.9667466070389898E-4</v>
      </c>
      <c r="L75" s="20">
        <f t="shared" si="19"/>
        <v>3.3449592354558348E-2</v>
      </c>
      <c r="M75" s="20">
        <f t="shared" si="20"/>
        <v>1.7838024881716895E-2</v>
      </c>
      <c r="N75" s="20">
        <f t="shared" si="21"/>
        <v>3.9147994614322175E-2</v>
      </c>
      <c r="O75" s="18">
        <f t="shared" si="22"/>
        <v>2.3163181488050497E-2</v>
      </c>
      <c r="P75" s="18">
        <f t="shared" si="23"/>
        <v>-3.296610783941735E-2</v>
      </c>
      <c r="Q75" s="18">
        <f t="shared" si="24"/>
        <v>-2.9699970553660637E-2</v>
      </c>
      <c r="R75" s="18">
        <f t="shared" si="25"/>
        <v>-1.3841024941147296E-2</v>
      </c>
    </row>
    <row r="76" spans="3:18" x14ac:dyDescent="0.2">
      <c r="C76" s="14">
        <v>36999</v>
      </c>
      <c r="D76" s="15">
        <v>4.3491060089715324E-2</v>
      </c>
      <c r="E76" s="15">
        <v>0.1112256351102244</v>
      </c>
      <c r="F76" s="18">
        <f t="shared" si="13"/>
        <v>9.0905262604071668E-2</v>
      </c>
      <c r="G76" s="19">
        <f t="shared" si="14"/>
        <v>1.1652310534285943E-3</v>
      </c>
      <c r="H76" s="18">
        <f t="shared" si="15"/>
        <v>0.53972934268682171</v>
      </c>
      <c r="I76" s="19">
        <f t="shared" si="16"/>
        <v>2.4819834915038915E-3</v>
      </c>
      <c r="J76" s="18">
        <f t="shared" si="17"/>
        <v>0.78771560405769092</v>
      </c>
      <c r="K76" s="19">
        <f t="shared" si="18"/>
        <v>8.5111342786739648E-4</v>
      </c>
      <c r="L76" s="20">
        <f t="shared" si="19"/>
        <v>3.4135480858317996E-2</v>
      </c>
      <c r="M76" s="20">
        <f t="shared" si="20"/>
        <v>2.493339500328148E-2</v>
      </c>
      <c r="N76" s="20">
        <f t="shared" si="21"/>
        <v>4.3131303076932762E-2</v>
      </c>
      <c r="O76" s="18">
        <f t="shared" si="22"/>
        <v>4.8546896857201274E-2</v>
      </c>
      <c r="P76" s="18">
        <f t="shared" si="23"/>
        <v>6.3677664037361734E-2</v>
      </c>
      <c r="Q76" s="18">
        <f t="shared" si="24"/>
        <v>6.365269066199529E-2</v>
      </c>
      <c r="R76" s="18">
        <f t="shared" si="25"/>
        <v>5.9120952520557081E-2</v>
      </c>
    </row>
    <row r="77" spans="3:18" x14ac:dyDescent="0.2">
      <c r="C77" s="14">
        <v>37000</v>
      </c>
      <c r="D77" s="15">
        <v>5.0727648495018617E-3</v>
      </c>
      <c r="E77" s="15">
        <v>0.12050836340902352</v>
      </c>
      <c r="F77" s="18">
        <f t="shared" si="13"/>
        <v>8.5877683841167021E-2</v>
      </c>
      <c r="G77" s="19">
        <f t="shared" si="14"/>
        <v>1.0968611668159792E-3</v>
      </c>
      <c r="H77" s="18">
        <f t="shared" si="15"/>
        <v>0.52365569958131342</v>
      </c>
      <c r="I77" s="19">
        <f t="shared" si="16"/>
        <v>3.2044004211049353E-3</v>
      </c>
      <c r="J77" s="18">
        <f t="shared" si="17"/>
        <v>0.89504195727140845</v>
      </c>
      <c r="K77" s="19">
        <f t="shared" si="18"/>
        <v>8.3672525759369016E-4</v>
      </c>
      <c r="L77" s="20">
        <f t="shared" si="19"/>
        <v>3.3118894408116634E-2</v>
      </c>
      <c r="M77" s="20">
        <f t="shared" si="20"/>
        <v>2.5264287125135107E-2</v>
      </c>
      <c r="N77" s="20">
        <f t="shared" si="21"/>
        <v>5.0656847682851995E-2</v>
      </c>
      <c r="O77" s="18">
        <f t="shared" si="22"/>
        <v>5.836283859106387E-3</v>
      </c>
      <c r="P77" s="18">
        <f t="shared" si="23"/>
        <v>6.0719120409555939E-2</v>
      </c>
      <c r="Q77" s="18">
        <f t="shared" si="24"/>
        <v>5.9178859083421131E-2</v>
      </c>
      <c r="R77" s="18">
        <f t="shared" si="25"/>
        <v>4.3176086516126706E-2</v>
      </c>
    </row>
    <row r="78" spans="3:18" x14ac:dyDescent="0.2">
      <c r="C78" s="14">
        <v>37001</v>
      </c>
      <c r="D78" s="15">
        <v>-1.7732866601559347E-2</v>
      </c>
      <c r="E78" s="15">
        <v>-2.6794353137520894E-2</v>
      </c>
      <c r="F78" s="18">
        <f t="shared" si="13"/>
        <v>-2.4075907176732428E-2</v>
      </c>
      <c r="G78" s="19">
        <f t="shared" si="14"/>
        <v>1.0499167702815425E-3</v>
      </c>
      <c r="H78" s="18">
        <f t="shared" si="15"/>
        <v>0.51232723192349006</v>
      </c>
      <c r="I78" s="19">
        <f t="shared" si="16"/>
        <v>3.0552126374421298E-3</v>
      </c>
      <c r="J78" s="18">
        <f t="shared" si="17"/>
        <v>0.87395832816017749</v>
      </c>
      <c r="K78" s="19">
        <f t="shared" si="18"/>
        <v>8.1503018352983262E-4</v>
      </c>
      <c r="L78" s="20">
        <f t="shared" si="19"/>
        <v>3.2402419204151135E-2</v>
      </c>
      <c r="M78" s="20">
        <f t="shared" si="20"/>
        <v>2.5153374456232502E-2</v>
      </c>
      <c r="N78" s="20">
        <f t="shared" si="21"/>
        <v>4.9219105953955317E-2</v>
      </c>
      <c r="O78" s="18">
        <f t="shared" si="22"/>
        <v>-2.0853022739725811E-2</v>
      </c>
      <c r="P78" s="18">
        <f t="shared" si="23"/>
        <v>-1.3826244394365212E-2</v>
      </c>
      <c r="Q78" s="18">
        <f t="shared" si="24"/>
        <v>-1.4302573035680744E-2</v>
      </c>
      <c r="R78" s="18">
        <f t="shared" si="25"/>
        <v>-1.6267707946894264E-2</v>
      </c>
    </row>
    <row r="79" spans="3:18" x14ac:dyDescent="0.2">
      <c r="C79" s="14">
        <v>37004</v>
      </c>
      <c r="D79" s="15">
        <v>-1.9157674032933256E-2</v>
      </c>
      <c r="E79" s="15">
        <v>-3.2470385030784157E-2</v>
      </c>
      <c r="F79" s="18">
        <f t="shared" si="13"/>
        <v>-2.8476571731428885E-2</v>
      </c>
      <c r="G79" s="19">
        <f t="shared" si="14"/>
        <v>1.0089427525257775E-3</v>
      </c>
      <c r="H79" s="18">
        <f t="shared" si="15"/>
        <v>0.50223071205517134</v>
      </c>
      <c r="I79" s="19">
        <f t="shared" si="16"/>
        <v>2.9351594334384445E-3</v>
      </c>
      <c r="J79" s="18">
        <f t="shared" si="17"/>
        <v>0.85661535029417446</v>
      </c>
      <c r="K79" s="19">
        <f t="shared" si="18"/>
        <v>8.0345179564665853E-4</v>
      </c>
      <c r="L79" s="20">
        <f t="shared" si="19"/>
        <v>3.1763859219650518E-2</v>
      </c>
      <c r="M79" s="20">
        <f t="shared" si="20"/>
        <v>2.529452703119928E-2</v>
      </c>
      <c r="N79" s="20">
        <f t="shared" si="21"/>
        <v>4.7909772862187248E-2</v>
      </c>
      <c r="O79" s="18">
        <f t="shared" si="22"/>
        <v>-2.2981428641386876E-2</v>
      </c>
      <c r="P79" s="18">
        <f t="shared" si="23"/>
        <v>-1.7094376442699111E-2</v>
      </c>
      <c r="Q79" s="18">
        <f t="shared" si="24"/>
        <v>-1.7435822889024202E-2</v>
      </c>
      <c r="R79" s="18">
        <f t="shared" si="25"/>
        <v>-1.9099504614733004E-2</v>
      </c>
    </row>
    <row r="80" spans="3:18" x14ac:dyDescent="0.2">
      <c r="C80" s="14">
        <v>37005</v>
      </c>
      <c r="D80" s="15">
        <v>4.4113664038774661E-3</v>
      </c>
      <c r="E80" s="15">
        <v>-8.2850515341068055E-3</v>
      </c>
      <c r="F80" s="18">
        <f t="shared" si="13"/>
        <v>-4.4761261527115235E-3</v>
      </c>
      <c r="G80" s="19">
        <f t="shared" si="14"/>
        <v>9.4957379658718629E-4</v>
      </c>
      <c r="H80" s="18">
        <f t="shared" si="15"/>
        <v>0.48723038610784181</v>
      </c>
      <c r="I80" s="19">
        <f t="shared" si="16"/>
        <v>2.7631683921675062E-3</v>
      </c>
      <c r="J80" s="18">
        <f t="shared" si="17"/>
        <v>0.83113903652871257</v>
      </c>
      <c r="K80" s="19">
        <f t="shared" si="18"/>
        <v>7.5305178402834184E-4</v>
      </c>
      <c r="L80" s="20">
        <f t="shared" si="19"/>
        <v>3.0815155306880837E-2</v>
      </c>
      <c r="M80" s="20">
        <f t="shared" si="20"/>
        <v>2.4437708540777335E-2</v>
      </c>
      <c r="N80" s="20">
        <f t="shared" si="21"/>
        <v>4.6539948360989021E-2</v>
      </c>
      <c r="O80" s="18">
        <f t="shared" si="22"/>
        <v>5.4547679064170422E-3</v>
      </c>
      <c r="P80" s="18">
        <f t="shared" si="23"/>
        <v>-4.495450409484885E-3</v>
      </c>
      <c r="Q80" s="18">
        <f t="shared" si="24"/>
        <v>-4.2421024764796728E-3</v>
      </c>
      <c r="R80" s="18">
        <f t="shared" si="25"/>
        <v>-1.3330413616106582E-3</v>
      </c>
    </row>
    <row r="81" spans="3:18" x14ac:dyDescent="0.2">
      <c r="C81" s="14">
        <v>37006</v>
      </c>
      <c r="D81" s="15">
        <v>1.2303641195356733E-2</v>
      </c>
      <c r="E81" s="15">
        <v>2.7893522922483167E-2</v>
      </c>
      <c r="F81" s="18">
        <f t="shared" si="13"/>
        <v>2.3216558404345236E-2</v>
      </c>
      <c r="G81" s="19">
        <f t="shared" si="14"/>
        <v>9.0168214399179982E-4</v>
      </c>
      <c r="H81" s="18">
        <f t="shared" si="15"/>
        <v>0.47478472595266791</v>
      </c>
      <c r="I81" s="19">
        <f t="shared" si="16"/>
        <v>2.6440612058990813E-3</v>
      </c>
      <c r="J81" s="18">
        <f t="shared" si="17"/>
        <v>0.81302847519307109</v>
      </c>
      <c r="K81" s="19">
        <f t="shared" si="18"/>
        <v>7.284601908494028E-4</v>
      </c>
      <c r="L81" s="20">
        <f t="shared" si="19"/>
        <v>3.0028022645385757E-2</v>
      </c>
      <c r="M81" s="20">
        <f t="shared" si="20"/>
        <v>2.4259345993311397E-2</v>
      </c>
      <c r="N81" s="20">
        <f t="shared" si="21"/>
        <v>4.5338122346165681E-2</v>
      </c>
      <c r="O81" s="18">
        <f t="shared" si="22"/>
        <v>1.5612571093313432E-2</v>
      </c>
      <c r="P81" s="18">
        <f t="shared" si="23"/>
        <v>1.5472100931192572E-2</v>
      </c>
      <c r="Q81" s="18">
        <f t="shared" si="24"/>
        <v>1.5605941411138143E-2</v>
      </c>
      <c r="R81" s="18">
        <f t="shared" si="25"/>
        <v>1.5607930315790728E-2</v>
      </c>
    </row>
    <row r="82" spans="3:18" x14ac:dyDescent="0.2">
      <c r="C82" s="14">
        <v>37007</v>
      </c>
      <c r="D82" s="15">
        <v>4.3384015985983623E-3</v>
      </c>
      <c r="E82" s="15">
        <v>-8.0938895555847292E-4</v>
      </c>
      <c r="F82" s="18">
        <f t="shared" si="13"/>
        <v>7.3494821068857772E-4</v>
      </c>
      <c r="G82" s="19">
        <f t="shared" si="14"/>
        <v>8.4871051905813504E-4</v>
      </c>
      <c r="H82" s="18">
        <f t="shared" si="15"/>
        <v>0.46062743053853594</v>
      </c>
      <c r="I82" s="19">
        <f t="shared" si="16"/>
        <v>2.4854568401740189E-3</v>
      </c>
      <c r="J82" s="18">
        <f t="shared" si="17"/>
        <v>0.78826658564441554</v>
      </c>
      <c r="K82" s="19">
        <f t="shared" si="18"/>
        <v>6.845418921381176E-4</v>
      </c>
      <c r="L82" s="20">
        <f t="shared" si="19"/>
        <v>2.9132636665055483E-2</v>
      </c>
      <c r="M82" s="20">
        <f t="shared" si="20"/>
        <v>2.3497423182407093E-2</v>
      </c>
      <c r="N82" s="20">
        <f t="shared" si="21"/>
        <v>4.3969625242443182E-2</v>
      </c>
      <c r="O82" s="18">
        <f t="shared" si="22"/>
        <v>5.6743675748883666E-3</v>
      </c>
      <c r="P82" s="18">
        <f t="shared" si="23"/>
        <v>-4.6305847184945764E-4</v>
      </c>
      <c r="Q82" s="18">
        <f t="shared" si="24"/>
        <v>-3.1778120901101265E-4</v>
      </c>
      <c r="R82" s="18">
        <f t="shared" si="25"/>
        <v>1.4798634261588011E-3</v>
      </c>
    </row>
    <row r="83" spans="3:18" x14ac:dyDescent="0.2">
      <c r="C83" s="14">
        <v>37008</v>
      </c>
      <c r="D83" s="15">
        <v>2.7749912952902241E-2</v>
      </c>
      <c r="E83" s="15">
        <v>5.8956167133119672E-2</v>
      </c>
      <c r="F83" s="18">
        <f t="shared" si="13"/>
        <v>4.959429087905444E-2</v>
      </c>
      <c r="G83" s="19">
        <f t="shared" si="14"/>
        <v>8.4399134804826598E-4</v>
      </c>
      <c r="H83" s="18">
        <f t="shared" si="15"/>
        <v>0.45934500869397343</v>
      </c>
      <c r="I83" s="19">
        <f t="shared" si="16"/>
        <v>2.5448792083452784E-3</v>
      </c>
      <c r="J83" s="18">
        <f t="shared" si="17"/>
        <v>0.79763387721831347</v>
      </c>
      <c r="K83" s="19">
        <f t="shared" si="18"/>
        <v>7.4163108896868016E-4</v>
      </c>
      <c r="L83" s="20">
        <f t="shared" si="19"/>
        <v>2.9051529186056042E-2</v>
      </c>
      <c r="M83" s="20">
        <f t="shared" si="20"/>
        <v>2.5528125704468708E-2</v>
      </c>
      <c r="N83" s="20">
        <f t="shared" si="21"/>
        <v>4.3510849294884177E-2</v>
      </c>
      <c r="O83" s="18">
        <f t="shared" si="22"/>
        <v>3.6396542863112342E-2</v>
      </c>
      <c r="P83" s="18">
        <f t="shared" si="23"/>
        <v>3.3333224540694546E-2</v>
      </c>
      <c r="Q83" s="18">
        <f t="shared" si="24"/>
        <v>3.3197121108829879E-2</v>
      </c>
      <c r="R83" s="18">
        <f t="shared" si="25"/>
        <v>3.4156947635114621E-2</v>
      </c>
    </row>
    <row r="84" spans="3:18" x14ac:dyDescent="0.2">
      <c r="C84" s="14">
        <v>37011</v>
      </c>
      <c r="D84" s="15">
        <v>-3.5081921359195099E-2</v>
      </c>
      <c r="E84" s="15">
        <v>-2.7865580063088483E-2</v>
      </c>
      <c r="F84" s="18">
        <f t="shared" si="13"/>
        <v>-3.0030482451920467E-2</v>
      </c>
      <c r="G84" s="19">
        <f t="shared" si="14"/>
        <v>8.6719633954053499E-4</v>
      </c>
      <c r="H84" s="18">
        <f t="shared" si="15"/>
        <v>0.46561688638314414</v>
      </c>
      <c r="I84" s="19">
        <f t="shared" si="16"/>
        <v>2.4387758889797052E-3</v>
      </c>
      <c r="J84" s="18">
        <f t="shared" si="17"/>
        <v>0.78082902881804173</v>
      </c>
      <c r="K84" s="19">
        <f t="shared" si="18"/>
        <v>7.5578790893465688E-4</v>
      </c>
      <c r="L84" s="20">
        <f t="shared" si="19"/>
        <v>2.9448197560131503E-2</v>
      </c>
      <c r="M84" s="20">
        <f t="shared" si="20"/>
        <v>2.5664997234257955E-2</v>
      </c>
      <c r="N84" s="20">
        <f t="shared" si="21"/>
        <v>4.219103940347093E-2</v>
      </c>
      <c r="O84" s="18">
        <f t="shared" si="22"/>
        <v>-4.5393342083685367E-2</v>
      </c>
      <c r="P84" s="18">
        <f t="shared" si="23"/>
        <v>-1.6093993251044984E-2</v>
      </c>
      <c r="Q84" s="18">
        <f t="shared" si="24"/>
        <v>-1.527699315361853E-2</v>
      </c>
      <c r="R84" s="18">
        <f t="shared" si="25"/>
        <v>-2.4311897832638582E-2</v>
      </c>
    </row>
    <row r="85" spans="3:18" x14ac:dyDescent="0.2">
      <c r="C85" s="14">
        <v>37012</v>
      </c>
      <c r="D85" s="15">
        <v>2.5031585505693552E-2</v>
      </c>
      <c r="E85" s="15">
        <v>1.7892348184335289E-2</v>
      </c>
      <c r="F85" s="18">
        <f t="shared" si="13"/>
        <v>2.0034119380742767E-2</v>
      </c>
      <c r="G85" s="19">
        <f t="shared" si="14"/>
        <v>8.5275937554383369E-4</v>
      </c>
      <c r="H85" s="18">
        <f t="shared" si="15"/>
        <v>0.46172485734034119</v>
      </c>
      <c r="I85" s="19">
        <f t="shared" si="16"/>
        <v>2.3116575030538919E-3</v>
      </c>
      <c r="J85" s="18">
        <f t="shared" si="17"/>
        <v>0.76020679802503277</v>
      </c>
      <c r="K85" s="19">
        <f t="shared" si="18"/>
        <v>7.3731306500700723E-4</v>
      </c>
      <c r="L85" s="20">
        <f t="shared" si="19"/>
        <v>2.9202044030235859E-2</v>
      </c>
      <c r="M85" s="20">
        <f t="shared" si="20"/>
        <v>2.5248679998002597E-2</v>
      </c>
      <c r="N85" s="20">
        <f t="shared" si="21"/>
        <v>4.0916520641574049E-2</v>
      </c>
      <c r="O85" s="18">
        <f t="shared" si="22"/>
        <v>3.2661987893330711E-2</v>
      </c>
      <c r="P85" s="18">
        <f t="shared" si="23"/>
        <v>1.0614200073201623E-2</v>
      </c>
      <c r="Q85" s="18">
        <f t="shared" si="24"/>
        <v>9.8668259802441646E-3</v>
      </c>
      <c r="R85" s="18">
        <f t="shared" si="25"/>
        <v>1.6705374554170128E-2</v>
      </c>
    </row>
    <row r="86" spans="3:18" x14ac:dyDescent="0.2">
      <c r="C86" s="14">
        <v>37013</v>
      </c>
      <c r="D86" s="15">
        <v>3.9793128514812749E-3</v>
      </c>
      <c r="E86" s="15">
        <v>2.5125036899355607E-2</v>
      </c>
      <c r="F86" s="18">
        <f t="shared" si="13"/>
        <v>1.8781319684993306E-2</v>
      </c>
      <c r="G86" s="19">
        <f t="shared" si="14"/>
        <v>8.0254390885740141E-4</v>
      </c>
      <c r="H86" s="18">
        <f t="shared" si="15"/>
        <v>0.4479240752787802</v>
      </c>
      <c r="I86" s="19">
        <f t="shared" si="16"/>
        <v>2.2108341016222974E-3</v>
      </c>
      <c r="J86" s="18">
        <f t="shared" si="17"/>
        <v>0.74344369350043882</v>
      </c>
      <c r="K86" s="19">
        <f t="shared" si="18"/>
        <v>6.9907310404023967E-4</v>
      </c>
      <c r="L86" s="20">
        <f t="shared" si="19"/>
        <v>2.8329205934113321E-2</v>
      </c>
      <c r="M86" s="20">
        <f t="shared" si="20"/>
        <v>2.4676763113872999E-2</v>
      </c>
      <c r="N86" s="20">
        <f t="shared" si="21"/>
        <v>4.0023636314609076E-2</v>
      </c>
      <c r="O86" s="18">
        <f t="shared" si="22"/>
        <v>5.3523091355374567E-3</v>
      </c>
      <c r="P86" s="18">
        <f t="shared" si="23"/>
        <v>1.5240889139251335E-2</v>
      </c>
      <c r="Q86" s="18">
        <f t="shared" si="24"/>
        <v>1.5387575850876477E-2</v>
      </c>
      <c r="R86" s="18">
        <f t="shared" si="25"/>
        <v>1.237699583627477E-2</v>
      </c>
    </row>
    <row r="87" spans="3:18" x14ac:dyDescent="0.2">
      <c r="C87" s="14">
        <v>37014</v>
      </c>
      <c r="D87" s="15">
        <v>1.0534730032772926E-2</v>
      </c>
      <c r="E87" s="15">
        <v>-6.3636672286426457E-2</v>
      </c>
      <c r="F87" s="18">
        <f t="shared" si="13"/>
        <v>-4.1385251590666638E-2</v>
      </c>
      <c r="G87" s="19">
        <f t="shared" si="14"/>
        <v>7.6105010653776178E-4</v>
      </c>
      <c r="H87" s="18">
        <f t="shared" si="15"/>
        <v>0.43619092910609736</v>
      </c>
      <c r="I87" s="19">
        <f t="shared" si="16"/>
        <v>2.3211616191063621E-3</v>
      </c>
      <c r="J87" s="18">
        <f t="shared" si="17"/>
        <v>0.76176794680308679</v>
      </c>
      <c r="K87" s="19">
        <f t="shared" si="18"/>
        <v>6.1690500803453252E-4</v>
      </c>
      <c r="L87" s="20">
        <f t="shared" si="19"/>
        <v>2.7587136613606018E-2</v>
      </c>
      <c r="M87" s="20">
        <f t="shared" si="20"/>
        <v>2.2362052889906451E-2</v>
      </c>
      <c r="N87" s="20">
        <f t="shared" si="21"/>
        <v>4.2674350723302029E-2</v>
      </c>
      <c r="O87" s="18">
        <f t="shared" si="22"/>
        <v>1.4550713555388558E-2</v>
      </c>
      <c r="P87" s="18">
        <f t="shared" si="23"/>
        <v>-3.7673541167834085E-2</v>
      </c>
      <c r="Q87" s="18">
        <f t="shared" si="24"/>
        <v>-3.6470271028887696E-2</v>
      </c>
      <c r="R87" s="18">
        <f t="shared" si="25"/>
        <v>-2.1163975653604818E-2</v>
      </c>
    </row>
    <row r="88" spans="3:18" x14ac:dyDescent="0.2">
      <c r="C88" s="14">
        <v>37015</v>
      </c>
      <c r="D88" s="15">
        <v>-4.2005837559810771E-3</v>
      </c>
      <c r="E88" s="15">
        <v>3.1548357734926057E-2</v>
      </c>
      <c r="F88" s="18">
        <f t="shared" si="13"/>
        <v>2.0823675287653914E-2</v>
      </c>
      <c r="G88" s="19">
        <f t="shared" si="14"/>
        <v>7.1644579437895673E-4</v>
      </c>
      <c r="H88" s="18">
        <f t="shared" si="15"/>
        <v>0.42321560532988289</v>
      </c>
      <c r="I88" s="19">
        <f t="shared" si="16"/>
        <v>2.2416098545062326E-3</v>
      </c>
      <c r="J88" s="18">
        <f t="shared" si="17"/>
        <v>0.74860033637887058</v>
      </c>
      <c r="K88" s="19">
        <f t="shared" si="18"/>
        <v>5.7193941641070793E-4</v>
      </c>
      <c r="L88" s="20">
        <f t="shared" si="19"/>
        <v>2.6766505083386526E-2</v>
      </c>
      <c r="M88" s="20">
        <f t="shared" si="20"/>
        <v>2.1367728608158863E-2</v>
      </c>
      <c r="N88" s="20">
        <f t="shared" si="21"/>
        <v>4.2249615721735294E-2</v>
      </c>
      <c r="O88" s="18">
        <f t="shared" si="22"/>
        <v>-5.9797838499507589E-3</v>
      </c>
      <c r="P88" s="18">
        <f t="shared" si="23"/>
        <v>1.9005461351552868E-2</v>
      </c>
      <c r="Q88" s="18">
        <f t="shared" si="24"/>
        <v>1.8231779970810755E-2</v>
      </c>
      <c r="R88" s="18">
        <f t="shared" si="25"/>
        <v>1.09683108245823E-2</v>
      </c>
    </row>
    <row r="89" spans="3:18" x14ac:dyDescent="0.2">
      <c r="C89" s="14">
        <v>37018</v>
      </c>
      <c r="D89" s="15">
        <v>-2.6343534729139297E-3</v>
      </c>
      <c r="E89" s="15">
        <v>-3.1548357734926008E-2</v>
      </c>
      <c r="F89" s="18">
        <f t="shared" si="13"/>
        <v>-2.2874156456322382E-2</v>
      </c>
      <c r="G89" s="19">
        <f t="shared" si="14"/>
        <v>6.7387543580943454E-4</v>
      </c>
      <c r="H89" s="18">
        <f t="shared" si="15"/>
        <v>0.41044958149857896</v>
      </c>
      <c r="I89" s="19">
        <f t="shared" si="16"/>
        <v>2.1668311957821103E-3</v>
      </c>
      <c r="J89" s="18">
        <f t="shared" si="17"/>
        <v>0.73600801554434692</v>
      </c>
      <c r="K89" s="19">
        <f t="shared" si="18"/>
        <v>5.4260962297188946E-4</v>
      </c>
      <c r="L89" s="20">
        <f t="shared" si="19"/>
        <v>2.5959110843968337E-2</v>
      </c>
      <c r="M89" s="20">
        <f t="shared" si="20"/>
        <v>2.0902473364104692E-2</v>
      </c>
      <c r="N89" s="20">
        <f t="shared" si="21"/>
        <v>4.1592280570377532E-2</v>
      </c>
      <c r="O89" s="18">
        <f t="shared" si="22"/>
        <v>-3.8668002741801518E-3</v>
      </c>
      <c r="P89" s="18">
        <f t="shared" si="23"/>
        <v>-1.9330624749087161E-2</v>
      </c>
      <c r="Q89" s="18">
        <f t="shared" si="24"/>
        <v>-1.8954784756528682E-2</v>
      </c>
      <c r="R89" s="18">
        <f t="shared" si="25"/>
        <v>-1.4428389411824121E-2</v>
      </c>
    </row>
    <row r="90" spans="3:18" x14ac:dyDescent="0.2">
      <c r="C90" s="14">
        <v>37019</v>
      </c>
      <c r="D90" s="15">
        <v>-1.6757939710852918E-2</v>
      </c>
      <c r="E90" s="15">
        <v>-1.6155440222285256E-2</v>
      </c>
      <c r="F90" s="18">
        <f t="shared" si="13"/>
        <v>-1.6336190068855554E-2</v>
      </c>
      <c r="G90" s="19">
        <f t="shared" si="14"/>
        <v>6.5029262226202339E-4</v>
      </c>
      <c r="H90" s="18">
        <f t="shared" si="15"/>
        <v>0.40320361551641104</v>
      </c>
      <c r="I90" s="19">
        <f t="shared" si="16"/>
        <v>2.0524812189617334E-3</v>
      </c>
      <c r="J90" s="18">
        <f t="shared" si="17"/>
        <v>0.71632416177344826</v>
      </c>
      <c r="K90" s="19">
        <f t="shared" si="18"/>
        <v>5.2629695918841673E-4</v>
      </c>
      <c r="L90" s="20">
        <f t="shared" si="19"/>
        <v>2.5500835716933345E-2</v>
      </c>
      <c r="M90" s="20">
        <f t="shared" si="20"/>
        <v>2.0638420051423616E-2</v>
      </c>
      <c r="N90" s="20">
        <f t="shared" si="21"/>
        <v>4.0330346350393877E-2</v>
      </c>
      <c r="O90" s="18">
        <f t="shared" si="22"/>
        <v>-2.50399649358931E-2</v>
      </c>
      <c r="P90" s="18">
        <f t="shared" si="23"/>
        <v>-1.0170934886845902E-2</v>
      </c>
      <c r="Q90" s="18">
        <f t="shared" si="24"/>
        <v>-1.0896025274241342E-2</v>
      </c>
      <c r="R90" s="18">
        <f t="shared" si="25"/>
        <v>-1.5139207172736868E-2</v>
      </c>
    </row>
    <row r="91" spans="3:18" x14ac:dyDescent="0.2">
      <c r="C91" s="14">
        <v>37020</v>
      </c>
      <c r="D91" s="15">
        <v>-7.2688434193259608E-3</v>
      </c>
      <c r="E91" s="15">
        <v>-2.3898953679573426E-2</v>
      </c>
      <c r="F91" s="18">
        <f t="shared" si="13"/>
        <v>-1.8909920601499184E-2</v>
      </c>
      <c r="G91" s="19">
        <f t="shared" si="14"/>
        <v>6.1444523000558264E-4</v>
      </c>
      <c r="H91" s="18">
        <f t="shared" si="15"/>
        <v>0.39193278441768004</v>
      </c>
      <c r="I91" s="19">
        <f t="shared" si="16"/>
        <v>1.963601945042733E-3</v>
      </c>
      <c r="J91" s="18">
        <f t="shared" si="17"/>
        <v>0.70064290923457095</v>
      </c>
      <c r="K91" s="19">
        <f t="shared" si="18"/>
        <v>5.0514220676806424E-4</v>
      </c>
      <c r="L91" s="20">
        <f t="shared" si="19"/>
        <v>2.4788005769032381E-2</v>
      </c>
      <c r="M91" s="20">
        <f t="shared" si="20"/>
        <v>2.0378493190409762E-2</v>
      </c>
      <c r="N91" s="20">
        <f t="shared" si="21"/>
        <v>3.9348684353243069E-2</v>
      </c>
      <c r="O91" s="18">
        <f t="shared" si="22"/>
        <v>-1.1173551403222109E-2</v>
      </c>
      <c r="P91" s="18">
        <f t="shared" si="23"/>
        <v>-1.5382744757953894E-2</v>
      </c>
      <c r="Q91" s="18">
        <f t="shared" si="24"/>
        <v>-1.5429822153209998E-2</v>
      </c>
      <c r="R91" s="18">
        <f t="shared" si="25"/>
        <v>-1.415294092821363E-2</v>
      </c>
    </row>
    <row r="92" spans="3:18" x14ac:dyDescent="0.2">
      <c r="C92" s="14">
        <v>37021</v>
      </c>
      <c r="D92" s="15">
        <v>3.2371217909241681E-3</v>
      </c>
      <c r="E92" s="15">
        <v>-4.1725933670218485E-2</v>
      </c>
      <c r="F92" s="18">
        <f t="shared" si="13"/>
        <v>-2.8237017031875686E-2</v>
      </c>
      <c r="G92" s="19">
        <f t="shared" si="14"/>
        <v>5.7820725365460423E-4</v>
      </c>
      <c r="H92" s="18">
        <f t="shared" si="15"/>
        <v>0.3801997020167836</v>
      </c>
      <c r="I92" s="19">
        <f t="shared" si="16"/>
        <v>1.9502490407792574E-3</v>
      </c>
      <c r="J92" s="18">
        <f t="shared" si="17"/>
        <v>0.69825658621656717</v>
      </c>
      <c r="K92" s="19">
        <f t="shared" si="18"/>
        <v>4.667293586141491E-4</v>
      </c>
      <c r="L92" s="20">
        <f t="shared" si="19"/>
        <v>2.4045940481806992E-2</v>
      </c>
      <c r="M92" s="20">
        <f t="shared" si="20"/>
        <v>1.9409902431026711E-2</v>
      </c>
      <c r="N92" s="20">
        <f t="shared" si="21"/>
        <v>3.9667426541146841E-2</v>
      </c>
      <c r="O92" s="18">
        <f t="shared" si="22"/>
        <v>5.1296150823796662E-3</v>
      </c>
      <c r="P92" s="18">
        <f t="shared" si="23"/>
        <v>-2.6949002837025244E-2</v>
      </c>
      <c r="Q92" s="18">
        <f t="shared" si="24"/>
        <v>-2.5769742117412738E-2</v>
      </c>
      <c r="R92" s="18">
        <f t="shared" si="25"/>
        <v>-1.6499934957475017E-2</v>
      </c>
    </row>
    <row r="93" spans="3:18" x14ac:dyDescent="0.2">
      <c r="C93" s="14">
        <v>37022</v>
      </c>
      <c r="D93" s="15">
        <v>-7.027055942935713E-3</v>
      </c>
      <c r="E93" s="15">
        <v>-6.1055575624851472E-3</v>
      </c>
      <c r="F93" s="18">
        <f t="shared" si="13"/>
        <v>-6.3820070766203163E-3</v>
      </c>
      <c r="G93" s="19">
        <f t="shared" si="14"/>
        <v>5.4647758934883684E-4</v>
      </c>
      <c r="H93" s="18">
        <f t="shared" si="15"/>
        <v>0.36962061270606811</v>
      </c>
      <c r="I93" s="19">
        <f t="shared" si="16"/>
        <v>1.8354707683214311E-3</v>
      </c>
      <c r="J93" s="18">
        <f t="shared" si="17"/>
        <v>0.67739773551463678</v>
      </c>
      <c r="K93" s="19">
        <f t="shared" si="18"/>
        <v>4.4129984277056398E-4</v>
      </c>
      <c r="L93" s="20">
        <f t="shared" si="19"/>
        <v>2.3376860125962958E-2</v>
      </c>
      <c r="M93" s="20">
        <f t="shared" si="20"/>
        <v>1.8877635422066146E-2</v>
      </c>
      <c r="N93" s="20">
        <f t="shared" si="21"/>
        <v>3.8459142595655776E-2</v>
      </c>
      <c r="O93" s="18">
        <f t="shared" si="22"/>
        <v>-1.1453935651084534E-2</v>
      </c>
      <c r="P93" s="18">
        <f t="shared" si="23"/>
        <v>-4.0647446411629018E-3</v>
      </c>
      <c r="Q93" s="18">
        <f t="shared" si="24"/>
        <v>-4.5334400525779087E-3</v>
      </c>
      <c r="R93" s="18">
        <f t="shared" si="25"/>
        <v>-6.6095887321298962E-3</v>
      </c>
    </row>
    <row r="94" spans="3:18" x14ac:dyDescent="0.2">
      <c r="C94" s="14">
        <v>37025</v>
      </c>
      <c r="D94" s="15">
        <v>1.6942720730312135E-2</v>
      </c>
      <c r="E94" s="15">
        <v>1.9064702204990347E-2</v>
      </c>
      <c r="F94" s="18">
        <f t="shared" si="13"/>
        <v>1.8428107762586882E-2</v>
      </c>
      <c r="G94" s="19">
        <f t="shared" si="14"/>
        <v>5.3091228113262762E-4</v>
      </c>
      <c r="H94" s="18">
        <f t="shared" si="15"/>
        <v>0.36431863839660594</v>
      </c>
      <c r="I94" s="19">
        <f t="shared" si="16"/>
        <v>1.7471502944320428E-3</v>
      </c>
      <c r="J94" s="18">
        <f t="shared" si="17"/>
        <v>0.66089906461426517</v>
      </c>
      <c r="K94" s="19">
        <f t="shared" si="18"/>
        <v>4.3420232772027319E-4</v>
      </c>
      <c r="L94" s="20">
        <f t="shared" si="19"/>
        <v>2.3041533827690978E-2</v>
      </c>
      <c r="M94" s="20">
        <f t="shared" si="20"/>
        <v>1.8844332628518645E-2</v>
      </c>
      <c r="N94" s="20">
        <f t="shared" si="21"/>
        <v>3.7310071324212053E-2</v>
      </c>
      <c r="O94" s="18">
        <f t="shared" si="22"/>
        <v>2.8018138173175708E-2</v>
      </c>
      <c r="P94" s="18">
        <f t="shared" si="23"/>
        <v>1.3009079456684912E-2</v>
      </c>
      <c r="Q94" s="18">
        <f t="shared" si="24"/>
        <v>1.3867130302695537E-2</v>
      </c>
      <c r="R94" s="18">
        <f t="shared" si="25"/>
        <v>1.8112432663839589E-2</v>
      </c>
    </row>
    <row r="95" spans="3:18" x14ac:dyDescent="0.2">
      <c r="C95" s="14">
        <v>37026</v>
      </c>
      <c r="D95" s="15">
        <v>9.0258112073125073E-3</v>
      </c>
      <c r="E95" s="15">
        <v>-5.163522660049269E-3</v>
      </c>
      <c r="F95" s="18">
        <f t="shared" si="13"/>
        <v>-9.0672249984073564E-4</v>
      </c>
      <c r="G95" s="19">
        <f t="shared" si="14"/>
        <v>5.0394546034167277E-4</v>
      </c>
      <c r="H95" s="18">
        <f t="shared" si="15"/>
        <v>0.35494558045624147</v>
      </c>
      <c r="I95" s="19">
        <f t="shared" si="16"/>
        <v>1.6439209947417708E-3</v>
      </c>
      <c r="J95" s="18">
        <f t="shared" si="17"/>
        <v>0.64107741239685145</v>
      </c>
      <c r="K95" s="19">
        <f t="shared" si="18"/>
        <v>4.0535388921539967E-4</v>
      </c>
      <c r="L95" s="20">
        <f t="shared" si="19"/>
        <v>2.2448729593045412E-2</v>
      </c>
      <c r="M95" s="20">
        <f t="shared" si="20"/>
        <v>1.805687433381432E-2</v>
      </c>
      <c r="N95" s="20">
        <f t="shared" si="21"/>
        <v>3.6302483166232698E-2</v>
      </c>
      <c r="O95" s="18">
        <f t="shared" si="22"/>
        <v>1.5320113494452101E-2</v>
      </c>
      <c r="P95" s="18">
        <f t="shared" si="23"/>
        <v>-3.6323466599407195E-3</v>
      </c>
      <c r="Q95" s="18">
        <f t="shared" si="24"/>
        <v>-2.7808302429989688E-3</v>
      </c>
      <c r="R95" s="18">
        <f t="shared" si="25"/>
        <v>2.6494528782363526E-3</v>
      </c>
    </row>
    <row r="96" spans="3:18" x14ac:dyDescent="0.2">
      <c r="C96" s="14">
        <v>37027</v>
      </c>
      <c r="D96" s="15">
        <v>2.4280007499160313E-2</v>
      </c>
      <c r="E96" s="15">
        <v>3.8922002585003695E-2</v>
      </c>
      <c r="F96" s="18">
        <f t="shared" si="13"/>
        <v>3.452940405925068E-2</v>
      </c>
      <c r="G96" s="19">
        <f t="shared" si="14"/>
        <v>5.0907985857072922E-4</v>
      </c>
      <c r="H96" s="18">
        <f t="shared" si="15"/>
        <v>0.35674916207705704</v>
      </c>
      <c r="I96" s="19">
        <f t="shared" si="16"/>
        <v>1.6361810721708867E-3</v>
      </c>
      <c r="J96" s="18">
        <f t="shared" si="17"/>
        <v>0.63956646882300017</v>
      </c>
      <c r="K96" s="19">
        <f t="shared" si="18"/>
        <v>4.3773424674124935E-4</v>
      </c>
      <c r="L96" s="20">
        <f t="shared" si="19"/>
        <v>2.2562798110401315E-2</v>
      </c>
      <c r="M96" s="20">
        <f t="shared" si="20"/>
        <v>1.9400707509741731E-2</v>
      </c>
      <c r="N96" s="20">
        <f t="shared" si="21"/>
        <v>3.5493571534748899E-2</v>
      </c>
      <c r="O96" s="18">
        <f t="shared" si="22"/>
        <v>4.1003730017156563E-2</v>
      </c>
      <c r="P96" s="18">
        <f t="shared" si="23"/>
        <v>2.744486938661508E-2</v>
      </c>
      <c r="Q96" s="18">
        <f t="shared" si="24"/>
        <v>2.7823721780189593E-2</v>
      </c>
      <c r="R96" s="18">
        <f t="shared" si="25"/>
        <v>3.1777724251279685E-2</v>
      </c>
    </row>
    <row r="97" spans="3:18" x14ac:dyDescent="0.2">
      <c r="C97" s="14">
        <v>37028</v>
      </c>
      <c r="D97" s="15">
        <v>-2.1640787175969772E-2</v>
      </c>
      <c r="E97" s="15">
        <v>-2.3510738664478795E-2</v>
      </c>
      <c r="F97" s="18">
        <f t="shared" si="13"/>
        <v>-2.2949753217926087E-2</v>
      </c>
      <c r="G97" s="19">
        <f t="shared" si="14"/>
        <v>5.0663448723222251E-4</v>
      </c>
      <c r="H97" s="18">
        <f t="shared" si="15"/>
        <v>0.35589130617093701</v>
      </c>
      <c r="I97" s="19">
        <f t="shared" si="16"/>
        <v>1.5711754977935986E-3</v>
      </c>
      <c r="J97" s="18">
        <f t="shared" si="17"/>
        <v>0.62673269776548246</v>
      </c>
      <c r="K97" s="19">
        <f t="shared" si="18"/>
        <v>4.4199764544404415E-4</v>
      </c>
      <c r="L97" s="20">
        <f t="shared" si="19"/>
        <v>2.2508542539049981E-2</v>
      </c>
      <c r="M97" s="20">
        <f t="shared" si="20"/>
        <v>1.9636884293028931E-2</v>
      </c>
      <c r="N97" s="20">
        <f t="shared" si="21"/>
        <v>3.4432082031962463E-2</v>
      </c>
      <c r="O97" s="18">
        <f t="shared" si="22"/>
        <v>-3.6634746058554622E-2</v>
      </c>
      <c r="P97" s="18">
        <f t="shared" si="23"/>
        <v>-1.6917477146031066E-2</v>
      </c>
      <c r="Q97" s="18">
        <f t="shared" si="24"/>
        <v>-1.6942577049897337E-2</v>
      </c>
      <c r="R97" s="18">
        <f t="shared" si="25"/>
        <v>-2.2850227752494522E-2</v>
      </c>
    </row>
    <row r="98" spans="3:18" x14ac:dyDescent="0.2">
      <c r="C98" s="14">
        <v>37029</v>
      </c>
      <c r="D98" s="15">
        <v>3.4206058875378706E-3</v>
      </c>
      <c r="E98" s="15">
        <v>0</v>
      </c>
      <c r="F98" s="18">
        <f t="shared" si="13"/>
        <v>1.0261817662613611E-3</v>
      </c>
      <c r="G98" s="19">
        <f t="shared" si="14"/>
        <v>4.7693845067656068E-4</v>
      </c>
      <c r="H98" s="18">
        <f t="shared" si="15"/>
        <v>0.34530365284650577</v>
      </c>
      <c r="I98" s="19">
        <f t="shared" si="16"/>
        <v>1.4769049679259827E-3</v>
      </c>
      <c r="J98" s="18">
        <f t="shared" si="17"/>
        <v>0.60763989498838511</v>
      </c>
      <c r="K98" s="19">
        <f t="shared" si="18"/>
        <v>4.1547778671740149E-4</v>
      </c>
      <c r="L98" s="20">
        <f t="shared" si="19"/>
        <v>2.1838920547420853E-2</v>
      </c>
      <c r="M98" s="20">
        <f t="shared" si="20"/>
        <v>1.9024648485498008E-2</v>
      </c>
      <c r="N98" s="20">
        <f t="shared" si="21"/>
        <v>3.3391132324753846E-2</v>
      </c>
      <c r="O98" s="18">
        <f t="shared" si="22"/>
        <v>5.9681451471462216E-3</v>
      </c>
      <c r="P98" s="18">
        <f t="shared" si="23"/>
        <v>0</v>
      </c>
      <c r="Q98" s="18">
        <f t="shared" si="24"/>
        <v>8.0485977866391284E-6</v>
      </c>
      <c r="R98" s="18">
        <f t="shared" si="25"/>
        <v>1.7960775625945136E-3</v>
      </c>
    </row>
    <row r="99" spans="3:18" x14ac:dyDescent="0.2">
      <c r="C99" s="14">
        <v>37032</v>
      </c>
      <c r="D99" s="15">
        <v>1.3566605155121496E-2</v>
      </c>
      <c r="E99" s="15">
        <v>8.4925695125532836E-4</v>
      </c>
      <c r="F99" s="18">
        <f t="shared" si="13"/>
        <v>4.6644614124151784E-3</v>
      </c>
      <c r="G99" s="19">
        <f t="shared" si="14"/>
        <v>4.5936531016206518E-4</v>
      </c>
      <c r="H99" s="18">
        <f t="shared" si="15"/>
        <v>0.33888246862373433</v>
      </c>
      <c r="I99" s="19">
        <f t="shared" si="16"/>
        <v>1.3883339440925789E-3</v>
      </c>
      <c r="J99" s="18">
        <f t="shared" si="17"/>
        <v>0.58913791765862833</v>
      </c>
      <c r="K99" s="19">
        <f t="shared" si="18"/>
        <v>3.9124041153833276E-4</v>
      </c>
      <c r="L99" s="20">
        <f t="shared" si="19"/>
        <v>2.1432809199030938E-2</v>
      </c>
      <c r="M99" s="20">
        <f t="shared" si="20"/>
        <v>1.8254275858342557E-2</v>
      </c>
      <c r="N99" s="20">
        <f t="shared" si="21"/>
        <v>3.248253926311967E-2</v>
      </c>
      <c r="O99" s="18">
        <f t="shared" si="22"/>
        <v>2.4119016454150037E-2</v>
      </c>
      <c r="P99" s="18">
        <f t="shared" si="23"/>
        <v>6.5009048942127779E-4</v>
      </c>
      <c r="Q99" s="18">
        <f t="shared" si="24"/>
        <v>8.0180051108522826E-4</v>
      </c>
      <c r="R99" s="18">
        <f t="shared" si="25"/>
        <v>7.7969652940046708E-3</v>
      </c>
    </row>
    <row r="100" spans="3:18" x14ac:dyDescent="0.2">
      <c r="C100" s="14">
        <v>37033</v>
      </c>
      <c r="D100" s="15">
        <v>1.8994410894190707E-2</v>
      </c>
      <c r="E100" s="15">
        <v>-2.5499376332726478E-3</v>
      </c>
      <c r="F100" s="18">
        <f t="shared" si="13"/>
        <v>3.9133669249663593E-3</v>
      </c>
      <c r="G100" s="19">
        <f t="shared" si="14"/>
        <v>4.5345065026538233E-4</v>
      </c>
      <c r="H100" s="18">
        <f t="shared" si="15"/>
        <v>0.33669372219622035</v>
      </c>
      <c r="I100" s="19">
        <f t="shared" si="16"/>
        <v>1.305424038363039E-3</v>
      </c>
      <c r="J100" s="18">
        <f t="shared" si="17"/>
        <v>0.57127577367744187</v>
      </c>
      <c r="K100" s="19">
        <f t="shared" si="18"/>
        <v>3.6485991305637631E-4</v>
      </c>
      <c r="L100" s="20">
        <f t="shared" si="19"/>
        <v>2.1294380720400918E-2</v>
      </c>
      <c r="M100" s="20">
        <f t="shared" si="20"/>
        <v>1.7134093630007521E-2</v>
      </c>
      <c r="N100" s="20">
        <f t="shared" si="21"/>
        <v>3.1809540610344793E-2</v>
      </c>
      <c r="O100" s="18">
        <f t="shared" si="22"/>
        <v>3.3988212137358073E-2</v>
      </c>
      <c r="P100" s="18">
        <f t="shared" si="23"/>
        <v>-2.0129613161971945E-3</v>
      </c>
      <c r="Q100" s="18">
        <f t="shared" si="24"/>
        <v>-1.2520055071689219E-3</v>
      </c>
      <c r="R100" s="18">
        <f t="shared" si="25"/>
        <v>9.3200597861891766E-3</v>
      </c>
    </row>
    <row r="101" spans="3:18" x14ac:dyDescent="0.2">
      <c r="C101" s="14">
        <v>37034</v>
      </c>
      <c r="D101" s="15">
        <v>-1.0222424821353809E-2</v>
      </c>
      <c r="E101" s="15">
        <v>-1.1986444880367923E-2</v>
      </c>
      <c r="F101" s="18">
        <f t="shared" si="13"/>
        <v>-1.1457238862663689E-2</v>
      </c>
      <c r="G101" s="19">
        <f t="shared" si="14"/>
        <v>4.3251348940315324E-4</v>
      </c>
      <c r="H101" s="18">
        <f t="shared" si="15"/>
        <v>0.32882878881081612</v>
      </c>
      <c r="I101" s="19">
        <f t="shared" si="16"/>
        <v>1.2357190877134625E-3</v>
      </c>
      <c r="J101" s="18">
        <f t="shared" si="17"/>
        <v>0.55581451216063582</v>
      </c>
      <c r="K101" s="19">
        <f t="shared" si="18"/>
        <v>3.5032015017288546E-4</v>
      </c>
      <c r="L101" s="20">
        <f t="shared" si="19"/>
        <v>2.0796958657533397E-2</v>
      </c>
      <c r="M101" s="20">
        <f t="shared" si="20"/>
        <v>1.6844777928429793E-2</v>
      </c>
      <c r="N101" s="20">
        <f t="shared" si="21"/>
        <v>3.0854052314977152E-2</v>
      </c>
      <c r="O101" s="18">
        <f t="shared" si="22"/>
        <v>-1.8729302453639681E-2</v>
      </c>
      <c r="P101" s="18">
        <f t="shared" si="23"/>
        <v>-9.7255056014784336E-3</v>
      </c>
      <c r="Q101" s="18">
        <f t="shared" si="24"/>
        <v>-9.9338557187478062E-3</v>
      </c>
      <c r="R101" s="18">
        <f t="shared" si="25"/>
        <v>-1.2572489739215369E-2</v>
      </c>
    </row>
    <row r="102" spans="3:18" x14ac:dyDescent="0.2">
      <c r="C102" s="14">
        <v>37035</v>
      </c>
      <c r="D102" s="15">
        <v>1.0730813241047885E-2</v>
      </c>
      <c r="E102" s="15">
        <v>-8.6169759748111973E-4</v>
      </c>
      <c r="F102" s="18">
        <f t="shared" si="13"/>
        <v>2.6160556540775815E-3</v>
      </c>
      <c r="G102" s="19">
        <f t="shared" si="14"/>
        <v>4.1347170120781891E-4</v>
      </c>
      <c r="H102" s="18">
        <f t="shared" si="15"/>
        <v>0.32150882616493554</v>
      </c>
      <c r="I102" s="19">
        <f t="shared" si="16"/>
        <v>1.1616204938156248E-3</v>
      </c>
      <c r="J102" s="18">
        <f t="shared" si="17"/>
        <v>0.53889249712155596</v>
      </c>
      <c r="K102" s="19">
        <f t="shared" si="18"/>
        <v>3.2874613820318255E-4</v>
      </c>
      <c r="L102" s="20">
        <f t="shared" si="19"/>
        <v>2.0334003570566691E-2</v>
      </c>
      <c r="M102" s="20">
        <f t="shared" si="20"/>
        <v>1.6167309947709461E-2</v>
      </c>
      <c r="N102" s="20">
        <f t="shared" si="21"/>
        <v>3.0003976117680128E-2</v>
      </c>
      <c r="O102" s="18">
        <f t="shared" si="22"/>
        <v>2.0108387565836671E-2</v>
      </c>
      <c r="P102" s="18">
        <f t="shared" si="23"/>
        <v>-7.2111482259215153E-4</v>
      </c>
      <c r="Q102" s="18">
        <f t="shared" si="24"/>
        <v>-2.8005334823817262E-4</v>
      </c>
      <c r="R102" s="18">
        <f t="shared" si="25"/>
        <v>5.8364789259842806E-3</v>
      </c>
    </row>
    <row r="103" spans="3:18" x14ac:dyDescent="0.2">
      <c r="C103" s="14">
        <v>37036</v>
      </c>
      <c r="D103" s="15">
        <v>-1.3560397122548024E-2</v>
      </c>
      <c r="E103" s="15">
        <v>-1.9147669414133969E-2</v>
      </c>
      <c r="F103" s="18">
        <f t="shared" si="13"/>
        <v>-1.7471487726658186E-2</v>
      </c>
      <c r="G103" s="19">
        <f t="shared" si="14"/>
        <v>3.9969646134262226E-4</v>
      </c>
      <c r="H103" s="18">
        <f t="shared" si="15"/>
        <v>0.31610775905639449</v>
      </c>
      <c r="I103" s="19">
        <f t="shared" si="16"/>
        <v>1.113921258826265E-3</v>
      </c>
      <c r="J103" s="18">
        <f t="shared" si="17"/>
        <v>0.52771234087006746</v>
      </c>
      <c r="K103" s="19">
        <f t="shared" si="18"/>
        <v>3.2460036998460695E-4</v>
      </c>
      <c r="L103" s="20">
        <f t="shared" si="19"/>
        <v>1.9992410093398499E-2</v>
      </c>
      <c r="M103" s="20">
        <f t="shared" si="20"/>
        <v>1.6236180053738999E-2</v>
      </c>
      <c r="N103" s="20">
        <f t="shared" si="21"/>
        <v>2.91600362840795E-2</v>
      </c>
      <c r="O103" s="18">
        <f t="shared" si="22"/>
        <v>-2.5844894442991977E-2</v>
      </c>
      <c r="P103" s="18">
        <f t="shared" si="23"/>
        <v>-1.6363279470196768E-2</v>
      </c>
      <c r="Q103" s="18">
        <f t="shared" si="24"/>
        <v>-1.6510782672143755E-2</v>
      </c>
      <c r="R103" s="18">
        <f t="shared" si="25"/>
        <v>-1.9311016203398222E-2</v>
      </c>
    </row>
    <row r="104" spans="3:18" x14ac:dyDescent="0.2">
      <c r="C104" s="14">
        <v>37040</v>
      </c>
      <c r="D104" s="15">
        <v>-5.1653007404959279E-3</v>
      </c>
      <c r="E104" s="15">
        <v>-5.8813872055577733E-2</v>
      </c>
      <c r="F104" s="18">
        <f t="shared" si="13"/>
        <v>-4.2719300661053186E-2</v>
      </c>
      <c r="G104" s="19">
        <f t="shared" si="14"/>
        <v>3.7731549356645098E-4</v>
      </c>
      <c r="H104" s="18">
        <f t="shared" si="15"/>
        <v>0.30713005940743204</v>
      </c>
      <c r="I104" s="19">
        <f t="shared" si="16"/>
        <v>1.2546302760668812E-3</v>
      </c>
      <c r="J104" s="18">
        <f t="shared" si="17"/>
        <v>0.5600513985490263</v>
      </c>
      <c r="K104" s="19">
        <f t="shared" si="18"/>
        <v>3.2335182799833704E-4</v>
      </c>
      <c r="L104" s="20">
        <f t="shared" si="19"/>
        <v>1.9424610512606192E-2</v>
      </c>
      <c r="M104" s="20">
        <f t="shared" si="20"/>
        <v>1.6646502527733465E-2</v>
      </c>
      <c r="N104" s="20">
        <f t="shared" si="21"/>
        <v>3.1265383887952573E-2</v>
      </c>
      <c r="O104" s="18">
        <f t="shared" si="22"/>
        <v>-1.0132364376908986E-2</v>
      </c>
      <c r="P104" s="18">
        <f t="shared" si="23"/>
        <v>-4.7359113455270073E-2</v>
      </c>
      <c r="Q104" s="18">
        <f t="shared" si="24"/>
        <v>-4.6835665605229587E-2</v>
      </c>
      <c r="R104" s="18">
        <f t="shared" si="25"/>
        <v>-3.5824675236733404E-2</v>
      </c>
    </row>
    <row r="105" spans="3:18" x14ac:dyDescent="0.2">
      <c r="C105" s="14">
        <v>37041</v>
      </c>
      <c r="D105" s="15">
        <v>-1.5920993999211024E-2</v>
      </c>
      <c r="E105" s="15">
        <v>-8.1519411007986306E-2</v>
      </c>
      <c r="F105" s="18">
        <f t="shared" si="13"/>
        <v>-6.183988590535372E-2</v>
      </c>
      <c r="G105" s="19">
        <f t="shared" si="14"/>
        <v>3.6988524694783872E-4</v>
      </c>
      <c r="H105" s="18">
        <f t="shared" si="15"/>
        <v>0.30409095964359034</v>
      </c>
      <c r="I105" s="19">
        <f t="shared" si="16"/>
        <v>1.5780773217682086E-3</v>
      </c>
      <c r="J105" s="18">
        <f t="shared" si="17"/>
        <v>0.62810773792563024</v>
      </c>
      <c r="K105" s="19">
        <f t="shared" si="18"/>
        <v>3.8182292152707891E-4</v>
      </c>
      <c r="L105" s="20">
        <f t="shared" si="19"/>
        <v>1.9232400966801799E-2</v>
      </c>
      <c r="M105" s="20">
        <f t="shared" si="20"/>
        <v>1.9853107377813428E-2</v>
      </c>
      <c r="N105" s="20">
        <f t="shared" si="21"/>
        <v>3.4408304945364843E-2</v>
      </c>
      <c r="O105" s="18">
        <f t="shared" si="22"/>
        <v>-3.1543085999032584E-2</v>
      </c>
      <c r="P105" s="18">
        <f t="shared" si="23"/>
        <v>-5.8530005787359674E-2</v>
      </c>
      <c r="Q105" s="18">
        <f t="shared" si="24"/>
        <v>-5.8554823864283734E-2</v>
      </c>
      <c r="R105" s="18">
        <f t="shared" si="25"/>
        <v>-5.0451302504708383E-2</v>
      </c>
    </row>
    <row r="106" spans="3:18" x14ac:dyDescent="0.2">
      <c r="C106" s="14">
        <v>37042</v>
      </c>
      <c r="D106" s="15">
        <v>9.165967014080182E-3</v>
      </c>
      <c r="E106" s="15">
        <v>9.0589446887517529E-3</v>
      </c>
      <c r="F106" s="18">
        <f t="shared" si="13"/>
        <v>9.0910513863502809E-3</v>
      </c>
      <c r="G106" s="19">
        <f t="shared" si="14"/>
        <v>3.5273302920916074E-4</v>
      </c>
      <c r="H106" s="18">
        <f t="shared" si="15"/>
        <v>0.29695665896270146</v>
      </c>
      <c r="I106" s="19">
        <f t="shared" si="16"/>
        <v>1.4883165511945478E-3</v>
      </c>
      <c r="J106" s="18">
        <f t="shared" si="17"/>
        <v>0.60998289959525664</v>
      </c>
      <c r="K106" s="19">
        <f t="shared" si="18"/>
        <v>3.638955855274227E-4</v>
      </c>
      <c r="L106" s="20">
        <f t="shared" si="19"/>
        <v>1.8781188173519821E-2</v>
      </c>
      <c r="M106" s="20">
        <f t="shared" si="20"/>
        <v>1.9375535890774492E-2</v>
      </c>
      <c r="N106" s="20">
        <f t="shared" si="21"/>
        <v>3.336023321471026E-2</v>
      </c>
      <c r="O106" s="18">
        <f t="shared" si="22"/>
        <v>1.8596136791169757E-2</v>
      </c>
      <c r="P106" s="18">
        <f t="shared" si="23"/>
        <v>6.6974830862629679E-3</v>
      </c>
      <c r="Q106" s="18">
        <f t="shared" si="24"/>
        <v>6.6151277687375529E-3</v>
      </c>
      <c r="R106" s="18">
        <f t="shared" si="25"/>
        <v>1.0209430475467213E-2</v>
      </c>
    </row>
    <row r="107" spans="3:18" x14ac:dyDescent="0.2">
      <c r="C107" s="14">
        <v>37043</v>
      </c>
      <c r="D107" s="15">
        <v>1.0631501667600412E-2</v>
      </c>
      <c r="E107" s="15">
        <v>4.5061492131119991E-2</v>
      </c>
      <c r="F107" s="18">
        <f t="shared" si="13"/>
        <v>3.4732494992064121E-2</v>
      </c>
      <c r="G107" s="19">
        <f t="shared" si="14"/>
        <v>3.3835077711910248E-4</v>
      </c>
      <c r="H107" s="18">
        <f t="shared" si="15"/>
        <v>0.29083963670685536</v>
      </c>
      <c r="I107" s="19">
        <f t="shared" si="16"/>
        <v>1.5208498425078544E-3</v>
      </c>
      <c r="J107" s="18">
        <f t="shared" si="17"/>
        <v>0.61661370454034159</v>
      </c>
      <c r="K107" s="19">
        <f t="shared" si="18"/>
        <v>3.7080613011997128E-4</v>
      </c>
      <c r="L107" s="20">
        <f t="shared" si="19"/>
        <v>1.8394313716991524E-2</v>
      </c>
      <c r="M107" s="20">
        <f t="shared" si="20"/>
        <v>2.0158736869723148E-2</v>
      </c>
      <c r="N107" s="20">
        <f t="shared" si="21"/>
        <v>3.3383756084735566E-2</v>
      </c>
      <c r="O107" s="18">
        <f t="shared" si="22"/>
        <v>2.2023103948500732E-2</v>
      </c>
      <c r="P107" s="18">
        <f t="shared" si="23"/>
        <v>3.2956726902329501E-2</v>
      </c>
      <c r="Q107" s="18">
        <f t="shared" si="24"/>
        <v>3.296270368416989E-2</v>
      </c>
      <c r="R107" s="18">
        <f t="shared" si="25"/>
        <v>2.9680823763469141E-2</v>
      </c>
    </row>
    <row r="108" spans="3:18" x14ac:dyDescent="0.2">
      <c r="C108" s="14">
        <v>37046</v>
      </c>
      <c r="D108" s="15">
        <v>9.2426845394832698E-3</v>
      </c>
      <c r="E108" s="15">
        <v>-1.059229932294546E-2</v>
      </c>
      <c r="F108" s="18">
        <f t="shared" si="13"/>
        <v>-4.6418041642168409E-3</v>
      </c>
      <c r="G108" s="19">
        <f t="shared" si="14"/>
        <v>3.2317536354174048E-4</v>
      </c>
      <c r="H108" s="18">
        <f t="shared" si="15"/>
        <v>0.2842425740198592</v>
      </c>
      <c r="I108" s="19">
        <f t="shared" si="16"/>
        <v>1.4363306602541955E-3</v>
      </c>
      <c r="J108" s="18">
        <f t="shared" si="17"/>
        <v>0.59923506661705706</v>
      </c>
      <c r="K108" s="19">
        <f t="shared" si="18"/>
        <v>3.426836854413869E-4</v>
      </c>
      <c r="L108" s="20">
        <f t="shared" si="19"/>
        <v>1.7977078837835152E-2</v>
      </c>
      <c r="M108" s="20">
        <f t="shared" si="20"/>
        <v>1.9062256361704524E-2</v>
      </c>
      <c r="N108" s="20">
        <f t="shared" si="21"/>
        <v>3.2756084055559069E-2</v>
      </c>
      <c r="O108" s="18">
        <f t="shared" si="22"/>
        <v>1.9590544800282852E-2</v>
      </c>
      <c r="P108" s="18">
        <f t="shared" si="23"/>
        <v>-7.9715853892986018E-3</v>
      </c>
      <c r="Q108" s="18">
        <f t="shared" si="24"/>
        <v>-8.1353844365489609E-3</v>
      </c>
      <c r="R108" s="18">
        <f t="shared" si="25"/>
        <v>1.8239433450058327E-4</v>
      </c>
    </row>
    <row r="109" spans="3:18" x14ac:dyDescent="0.2">
      <c r="C109" s="14">
        <v>37047</v>
      </c>
      <c r="D109" s="15">
        <v>5.6065386410911735E-3</v>
      </c>
      <c r="E109" s="15">
        <v>1.3461741750898332E-2</v>
      </c>
      <c r="F109" s="18">
        <f t="shared" si="13"/>
        <v>1.1105180817956183E-2</v>
      </c>
      <c r="G109" s="19">
        <f t="shared" si="14"/>
        <v>3.0567083826127893E-4</v>
      </c>
      <c r="H109" s="18">
        <f t="shared" si="15"/>
        <v>0.27643753284479972</v>
      </c>
      <c r="I109" s="19">
        <f t="shared" si="16"/>
        <v>1.3610239300970166E-3</v>
      </c>
      <c r="J109" s="18">
        <f t="shared" si="17"/>
        <v>0.58331465138830019</v>
      </c>
      <c r="K109" s="19">
        <f t="shared" si="18"/>
        <v>3.2665109083307182E-4</v>
      </c>
      <c r="L109" s="20">
        <f t="shared" si="19"/>
        <v>1.7483444690943456E-2</v>
      </c>
      <c r="M109" s="20">
        <f t="shared" si="20"/>
        <v>1.8683451494102835E-2</v>
      </c>
      <c r="N109" s="20">
        <f t="shared" si="21"/>
        <v>3.1811201963530447E-2</v>
      </c>
      <c r="O109" s="18">
        <f t="shared" si="22"/>
        <v>1.2218990352375319E-2</v>
      </c>
      <c r="P109" s="18">
        <f t="shared" si="23"/>
        <v>1.0407586940326292E-2</v>
      </c>
      <c r="Q109" s="18">
        <f t="shared" si="24"/>
        <v>1.035475168236441E-2</v>
      </c>
      <c r="R109" s="18">
        <f t="shared" si="25"/>
        <v>1.0914023283367682E-2</v>
      </c>
    </row>
    <row r="110" spans="3:18" x14ac:dyDescent="0.2">
      <c r="C110" s="14">
        <v>37048</v>
      </c>
      <c r="D110" s="15">
        <v>-1.3560397122548024E-2</v>
      </c>
      <c r="E110" s="15">
        <v>-1.0561788051108653E-2</v>
      </c>
      <c r="F110" s="18">
        <f t="shared" si="13"/>
        <v>-1.1461370772540464E-2</v>
      </c>
      <c r="G110" s="19">
        <f t="shared" si="14"/>
        <v>2.9836365017287469E-4</v>
      </c>
      <c r="H110" s="18">
        <f t="shared" si="15"/>
        <v>0.27311336939670067</v>
      </c>
      <c r="I110" s="19">
        <f t="shared" si="16"/>
        <v>1.286055576301388E-3</v>
      </c>
      <c r="J110" s="18">
        <f t="shared" si="17"/>
        <v>0.56702195202244776</v>
      </c>
      <c r="K110" s="19">
        <f t="shared" si="18"/>
        <v>3.1564534780092047E-4</v>
      </c>
      <c r="L110" s="20">
        <f t="shared" si="19"/>
        <v>1.7273206134730018E-2</v>
      </c>
      <c r="M110" s="20">
        <f t="shared" si="20"/>
        <v>1.8273697733872035E-2</v>
      </c>
      <c r="N110" s="20">
        <f t="shared" si="21"/>
        <v>3.0856564089873455E-2</v>
      </c>
      <c r="O110" s="18">
        <f t="shared" si="22"/>
        <v>-2.9913481289729756E-2</v>
      </c>
      <c r="P110" s="18">
        <f t="shared" si="23"/>
        <v>-8.4001927773919051E-3</v>
      </c>
      <c r="Q110" s="18">
        <f t="shared" si="24"/>
        <v>-8.0786879247461731E-3</v>
      </c>
      <c r="R110" s="18">
        <f t="shared" si="25"/>
        <v>-1.4629125934241247E-2</v>
      </c>
    </row>
    <row r="111" spans="3:18" x14ac:dyDescent="0.2">
      <c r="C111" s="14">
        <v>37049</v>
      </c>
      <c r="D111" s="15">
        <v>-8.277336447125706E-3</v>
      </c>
      <c r="E111" s="15">
        <v>4.436782418156221E-2</v>
      </c>
      <c r="F111" s="18">
        <f t="shared" si="13"/>
        <v>2.8574275992955832E-2</v>
      </c>
      <c r="G111" s="19">
        <f t="shared" si="14"/>
        <v>2.8457268908203712E-4</v>
      </c>
      <c r="H111" s="18">
        <f t="shared" si="15"/>
        <v>0.266726774566239</v>
      </c>
      <c r="I111" s="19">
        <f t="shared" si="16"/>
        <v>1.3270024710796656E-3</v>
      </c>
      <c r="J111" s="18">
        <f t="shared" si="17"/>
        <v>0.57597796639274002</v>
      </c>
      <c r="K111" s="19">
        <f t="shared" si="18"/>
        <v>2.746717824422026E-4</v>
      </c>
      <c r="L111" s="20">
        <f t="shared" si="19"/>
        <v>1.6869282411591701E-2</v>
      </c>
      <c r="M111" s="20">
        <f t="shared" si="20"/>
        <v>1.628236315810697E-2</v>
      </c>
      <c r="N111" s="20">
        <f t="shared" si="21"/>
        <v>3.2586609536237217E-2</v>
      </c>
      <c r="O111" s="18">
        <f t="shared" si="22"/>
        <v>-1.8696551300512156E-2</v>
      </c>
      <c r="P111" s="18">
        <f t="shared" si="23"/>
        <v>3.473873012073065E-2</v>
      </c>
      <c r="Q111" s="18">
        <f t="shared" si="24"/>
        <v>3.2834743242771733E-2</v>
      </c>
      <c r="R111" s="18">
        <f t="shared" si="25"/>
        <v>1.7375354879786566E-2</v>
      </c>
    </row>
    <row r="112" spans="3:18" x14ac:dyDescent="0.2">
      <c r="C112" s="14">
        <v>37050</v>
      </c>
      <c r="D112" s="15">
        <v>-9.3946411214655134E-3</v>
      </c>
      <c r="E112" s="15">
        <v>-1.5821642275200724E-2</v>
      </c>
      <c r="F112" s="18">
        <f t="shared" si="13"/>
        <v>-1.3893541929080159E-2</v>
      </c>
      <c r="G112" s="19">
        <f t="shared" si="14"/>
        <v>2.727938846451827E-4</v>
      </c>
      <c r="H112" s="18">
        <f t="shared" si="15"/>
        <v>0.26114837001462532</v>
      </c>
      <c r="I112" s="19">
        <f t="shared" si="16"/>
        <v>1.2624017846719507E-3</v>
      </c>
      <c r="J112" s="18">
        <f t="shared" si="17"/>
        <v>0.56178327330740963</v>
      </c>
      <c r="K112" s="19">
        <f t="shared" si="18"/>
        <v>2.671097945633335E-4</v>
      </c>
      <c r="L112" s="20">
        <f t="shared" si="19"/>
        <v>1.6516473129732711E-2</v>
      </c>
      <c r="M112" s="20">
        <f t="shared" si="20"/>
        <v>1.6172326408020268E-2</v>
      </c>
      <c r="N112" s="20">
        <f t="shared" si="21"/>
        <v>3.1636334225450348E-2</v>
      </c>
      <c r="O112" s="18">
        <f t="shared" si="22"/>
        <v>-2.1673566645308024E-2</v>
      </c>
      <c r="P112" s="18">
        <f t="shared" si="23"/>
        <v>-1.2700898176948069E-2</v>
      </c>
      <c r="Q112" s="18">
        <f t="shared" si="24"/>
        <v>-1.3236574082483214E-2</v>
      </c>
      <c r="R112" s="18">
        <f t="shared" si="25"/>
        <v>-1.5767671851330656E-2</v>
      </c>
    </row>
    <row r="113" spans="3:18" x14ac:dyDescent="0.2">
      <c r="C113" s="14">
        <v>37053</v>
      </c>
      <c r="D113" s="15">
        <v>-1.1073142407016352E-2</v>
      </c>
      <c r="E113" s="15">
        <v>-6.1915323080979773E-2</v>
      </c>
      <c r="F113" s="18">
        <f t="shared" si="13"/>
        <v>-4.6662668878790746E-2</v>
      </c>
      <c r="G113" s="19">
        <f t="shared" si="14"/>
        <v>2.6378312053243556E-4</v>
      </c>
      <c r="H113" s="18">
        <f t="shared" si="15"/>
        <v>0.25679910461897815</v>
      </c>
      <c r="I113" s="19">
        <f t="shared" si="16"/>
        <v>1.4166681115249603E-3</v>
      </c>
      <c r="J113" s="18">
        <f t="shared" si="17"/>
        <v>0.59511933919277071</v>
      </c>
      <c r="K113" s="19">
        <f t="shared" si="18"/>
        <v>2.9221903826866046E-4</v>
      </c>
      <c r="L113" s="20">
        <f t="shared" si="19"/>
        <v>1.6241401433756741E-2</v>
      </c>
      <c r="M113" s="20">
        <f t="shared" si="20"/>
        <v>1.7992230501815032E-2</v>
      </c>
      <c r="N113" s="20">
        <f t="shared" si="21"/>
        <v>3.3059760330264303E-2</v>
      </c>
      <c r="O113" s="18">
        <f t="shared" si="22"/>
        <v>-2.5978549009172139E-2</v>
      </c>
      <c r="P113" s="18">
        <f t="shared" si="23"/>
        <v>-4.6918677009597259E-2</v>
      </c>
      <c r="Q113" s="18">
        <f t="shared" si="24"/>
        <v>-4.6836852557393858E-2</v>
      </c>
      <c r="R113" s="18">
        <f t="shared" si="25"/>
        <v>-4.0579361492927346E-2</v>
      </c>
    </row>
    <row r="114" spans="3:18" x14ac:dyDescent="0.2">
      <c r="C114" s="14">
        <v>37054</v>
      </c>
      <c r="D114" s="15">
        <v>-2.6514649499090337E-4</v>
      </c>
      <c r="E114" s="15">
        <v>1.2890609831077609E-2</v>
      </c>
      <c r="F114" s="18">
        <f t="shared" si="13"/>
        <v>8.9438829332570535E-3</v>
      </c>
      <c r="G114" s="19">
        <f t="shared" si="14"/>
        <v>2.479603514603178E-4</v>
      </c>
      <c r="H114" s="18">
        <f t="shared" si="15"/>
        <v>0.24897808711828326</v>
      </c>
      <c r="I114" s="19">
        <f t="shared" si="16"/>
        <v>1.341638094142487E-3</v>
      </c>
      <c r="J114" s="18">
        <f t="shared" si="17"/>
        <v>0.57914551153887206</v>
      </c>
      <c r="K114" s="19">
        <f t="shared" si="18"/>
        <v>2.7448082197164051E-4</v>
      </c>
      <c r="L114" s="20">
        <f t="shared" si="19"/>
        <v>1.5746756855312075E-2</v>
      </c>
      <c r="M114" s="20">
        <f t="shared" si="20"/>
        <v>1.7430943050285686E-2</v>
      </c>
      <c r="N114" s="20">
        <f t="shared" si="21"/>
        <v>3.2214908327049201E-2</v>
      </c>
      <c r="O114" s="18">
        <f t="shared" si="22"/>
        <v>-6.4159692677750112E-4</v>
      </c>
      <c r="P114" s="18">
        <f t="shared" si="23"/>
        <v>1.0037774760979799E-2</v>
      </c>
      <c r="Q114" s="18">
        <f t="shared" si="24"/>
        <v>9.894704986972926E-3</v>
      </c>
      <c r="R114" s="18">
        <f t="shared" si="25"/>
        <v>6.733814412847797E-3</v>
      </c>
    </row>
    <row r="115" spans="3:18" x14ac:dyDescent="0.2">
      <c r="C115" s="14">
        <v>37055</v>
      </c>
      <c r="D115" s="15">
        <v>-9.8601731566890973E-3</v>
      </c>
      <c r="E115" s="15">
        <v>7.8508744757388536E-3</v>
      </c>
      <c r="F115" s="18">
        <f t="shared" si="13"/>
        <v>2.5375601860104682E-3</v>
      </c>
      <c r="G115" s="19">
        <f t="shared" si="14"/>
        <v>2.3891611125349227E-4</v>
      </c>
      <c r="H115" s="18">
        <f t="shared" si="15"/>
        <v>0.24439522870418945</v>
      </c>
      <c r="I115" s="19">
        <f t="shared" si="16"/>
        <v>1.2648379822959661E-3</v>
      </c>
      <c r="J115" s="18">
        <f t="shared" si="17"/>
        <v>0.56232507997953596</v>
      </c>
      <c r="K115" s="19">
        <f t="shared" si="18"/>
        <v>2.5336731374760911E-4</v>
      </c>
      <c r="L115" s="20">
        <f t="shared" si="19"/>
        <v>1.5456911439660003E-2</v>
      </c>
      <c r="M115" s="20">
        <f t="shared" si="20"/>
        <v>1.6391846116004031E-2</v>
      </c>
      <c r="N115" s="20">
        <f t="shared" si="21"/>
        <v>3.156177059680286E-2</v>
      </c>
      <c r="O115" s="18">
        <f t="shared" si="22"/>
        <v>-2.4306886287052E-2</v>
      </c>
      <c r="P115" s="18">
        <f t="shared" si="23"/>
        <v>6.2962542580268753E-3</v>
      </c>
      <c r="Q115" s="18">
        <f t="shared" si="24"/>
        <v>5.3301939734095713E-3</v>
      </c>
      <c r="R115" s="18">
        <f t="shared" si="25"/>
        <v>-3.5609301047288999E-3</v>
      </c>
    </row>
    <row r="116" spans="3:18" x14ac:dyDescent="0.2">
      <c r="C116" s="14">
        <v>37056</v>
      </c>
      <c r="D116" s="15">
        <v>-2.5771126489508123E-2</v>
      </c>
      <c r="E116" s="15">
        <v>-2.8757559295052533E-2</v>
      </c>
      <c r="F116" s="18">
        <f t="shared" si="13"/>
        <v>-2.7861629453389207E-2</v>
      </c>
      <c r="G116" s="19">
        <f t="shared" si="14"/>
        <v>2.6443020221057642E-4</v>
      </c>
      <c r="H116" s="18">
        <f t="shared" si="15"/>
        <v>0.25711388634736188</v>
      </c>
      <c r="I116" s="19">
        <f t="shared" si="16"/>
        <v>1.2385675363547159E-3</v>
      </c>
      <c r="J116" s="18">
        <f t="shared" si="17"/>
        <v>0.55645474576885312</v>
      </c>
      <c r="K116" s="19">
        <f t="shared" si="18"/>
        <v>2.8263215681009231E-4</v>
      </c>
      <c r="L116" s="20">
        <f t="shared" si="19"/>
        <v>1.626130997830668E-2</v>
      </c>
      <c r="M116" s="20">
        <f t="shared" si="20"/>
        <v>1.7380651201356862E-2</v>
      </c>
      <c r="N116" s="20">
        <f t="shared" si="21"/>
        <v>3.0601968893708264E-2</v>
      </c>
      <c r="O116" s="18">
        <f t="shared" si="22"/>
        <v>-6.0387267743625815E-2</v>
      </c>
      <c r="P116" s="18">
        <f t="shared" si="23"/>
        <v>-2.3306327821568669E-2</v>
      </c>
      <c r="Q116" s="18">
        <f t="shared" si="24"/>
        <v>-2.3419368667331596E-2</v>
      </c>
      <c r="R116" s="18">
        <f t="shared" si="25"/>
        <v>-3.4509738390219855E-2</v>
      </c>
    </row>
    <row r="117" spans="3:18" x14ac:dyDescent="0.2">
      <c r="C117" s="14">
        <v>37057</v>
      </c>
      <c r="D117" s="15">
        <v>1.3917539422412955E-2</v>
      </c>
      <c r="E117" s="15">
        <v>2.7779564107075886E-2</v>
      </c>
      <c r="F117" s="18">
        <f t="shared" si="13"/>
        <v>2.3620956701677007E-2</v>
      </c>
      <c r="G117" s="19">
        <f t="shared" si="14"/>
        <v>2.60186264292407E-4</v>
      </c>
      <c r="H117" s="18">
        <f t="shared" si="15"/>
        <v>0.25504228291226877</v>
      </c>
      <c r="I117" s="19">
        <f t="shared" si="16"/>
        <v>1.2105557350921814E-3</v>
      </c>
      <c r="J117" s="18">
        <f t="shared" si="17"/>
        <v>0.55012628893104654</v>
      </c>
      <c r="K117" s="19">
        <f t="shared" si="18"/>
        <v>2.8887161811734741E-4</v>
      </c>
      <c r="L117" s="20">
        <f t="shared" si="19"/>
        <v>1.6130290273036224E-2</v>
      </c>
      <c r="M117" s="20">
        <f t="shared" si="20"/>
        <v>1.7908643504093168E-2</v>
      </c>
      <c r="N117" s="20">
        <f t="shared" si="21"/>
        <v>2.9830122744224218E-2</v>
      </c>
      <c r="O117" s="18">
        <f t="shared" si="22"/>
        <v>3.2876667052158866E-2</v>
      </c>
      <c r="P117" s="18">
        <f t="shared" si="23"/>
        <v>2.2772709461182528E-2</v>
      </c>
      <c r="Q117" s="18">
        <f t="shared" si="24"/>
        <v>2.2448413582774308E-2</v>
      </c>
      <c r="R117" s="18">
        <f t="shared" si="25"/>
        <v>2.5576889623589678E-2</v>
      </c>
    </row>
    <row r="118" spans="3:18" x14ac:dyDescent="0.2">
      <c r="C118" s="14">
        <v>37060</v>
      </c>
      <c r="D118" s="15">
        <v>9.9771624446856749E-3</v>
      </c>
      <c r="E118" s="15">
        <v>-5.8881426252225975E-3</v>
      </c>
      <c r="F118" s="18">
        <f t="shared" si="13"/>
        <v>-1.1285511042501161E-3</v>
      </c>
      <c r="G118" s="19">
        <f t="shared" si="14"/>
        <v>2.5054771466172135E-4</v>
      </c>
      <c r="H118" s="18">
        <f t="shared" si="15"/>
        <v>0.25027370749927036</v>
      </c>
      <c r="I118" s="19">
        <f t="shared" si="16"/>
        <v>1.1400026044011485E-3</v>
      </c>
      <c r="J118" s="18">
        <f t="shared" si="17"/>
        <v>0.53385452241250808</v>
      </c>
      <c r="K118" s="19">
        <f t="shared" si="18"/>
        <v>2.6801450370214712E-4</v>
      </c>
      <c r="L118" s="20">
        <f t="shared" si="19"/>
        <v>1.5828699083049159E-2</v>
      </c>
      <c r="M118" s="20">
        <f t="shared" si="20"/>
        <v>1.6932187686173269E-2</v>
      </c>
      <c r="N118" s="20">
        <f t="shared" si="21"/>
        <v>2.9211361224040052E-2</v>
      </c>
      <c r="O118" s="18">
        <f t="shared" si="22"/>
        <v>2.4017584459413321E-2</v>
      </c>
      <c r="P118" s="18">
        <f t="shared" si="23"/>
        <v>-4.9740147939758093E-3</v>
      </c>
      <c r="Q118" s="18">
        <f t="shared" si="24"/>
        <v>-5.1128531760705059E-3</v>
      </c>
      <c r="R118" s="18">
        <f t="shared" si="25"/>
        <v>3.626278114574642E-3</v>
      </c>
    </row>
    <row r="119" spans="3:18" x14ac:dyDescent="0.2">
      <c r="C119" s="14">
        <v>37061</v>
      </c>
      <c r="D119" s="15">
        <v>1.9134253708367084E-2</v>
      </c>
      <c r="E119" s="15">
        <v>-5.9230183031221675E-3</v>
      </c>
      <c r="F119" s="18">
        <f t="shared" si="13"/>
        <v>1.5941633003246081E-3</v>
      </c>
      <c r="G119" s="19">
        <f t="shared" si="14"/>
        <v>2.5748203168058764E-4</v>
      </c>
      <c r="H119" s="18">
        <f t="shared" si="15"/>
        <v>0.2537134366172728</v>
      </c>
      <c r="I119" s="19">
        <f t="shared" si="16"/>
        <v>1.0737073768862268E-3</v>
      </c>
      <c r="J119" s="18">
        <f t="shared" si="17"/>
        <v>0.51809926097376047</v>
      </c>
      <c r="K119" s="19">
        <f t="shared" si="18"/>
        <v>2.4513368138414374E-4</v>
      </c>
      <c r="L119" s="20">
        <f t="shared" si="19"/>
        <v>1.6046246653986958E-2</v>
      </c>
      <c r="M119" s="20">
        <f t="shared" si="20"/>
        <v>1.527669907300323E-2</v>
      </c>
      <c r="N119" s="20">
        <f t="shared" si="21"/>
        <v>2.8988443254495903E-2</v>
      </c>
      <c r="O119" s="18">
        <f t="shared" si="22"/>
        <v>4.5436573299566616E-2</v>
      </c>
      <c r="P119" s="18">
        <f t="shared" si="23"/>
        <v>-5.1556304433519424E-3</v>
      </c>
      <c r="Q119" s="18">
        <f t="shared" si="24"/>
        <v>-3.7353044687028717E-3</v>
      </c>
      <c r="R119" s="18">
        <f t="shared" si="25"/>
        <v>1.1016258861777975E-2</v>
      </c>
    </row>
    <row r="120" spans="3:18" x14ac:dyDescent="0.2">
      <c r="C120" s="14">
        <v>37062</v>
      </c>
      <c r="D120" s="15">
        <v>-2.1080376712909201E-3</v>
      </c>
      <c r="E120" s="15">
        <v>7.0707572164286442E-2</v>
      </c>
      <c r="F120" s="18">
        <f t="shared" si="13"/>
        <v>4.8862889213613231E-2</v>
      </c>
      <c r="G120" s="19">
        <f t="shared" si="14"/>
        <v>2.4229973914916724E-4</v>
      </c>
      <c r="H120" s="18">
        <f t="shared" si="15"/>
        <v>0.2461197570031545</v>
      </c>
      <c r="I120" s="19">
        <f t="shared" si="16"/>
        <v>1.3092585799551197E-3</v>
      </c>
      <c r="J120" s="18">
        <f t="shared" si="17"/>
        <v>0.57211418876722497</v>
      </c>
      <c r="K120" s="19">
        <f t="shared" si="18"/>
        <v>2.2148240695502486E-4</v>
      </c>
      <c r="L120" s="20">
        <f t="shared" si="19"/>
        <v>1.5565980185942909E-2</v>
      </c>
      <c r="M120" s="20">
        <f t="shared" si="20"/>
        <v>1.422861935511378E-2</v>
      </c>
      <c r="N120" s="20">
        <f t="shared" si="21"/>
        <v>3.3268678531050817E-2</v>
      </c>
      <c r="O120" s="18">
        <f t="shared" si="22"/>
        <v>-5.1602340537431311E-3</v>
      </c>
      <c r="P120" s="18">
        <f t="shared" si="23"/>
        <v>5.5735882809384581E-2</v>
      </c>
      <c r="Q120" s="18">
        <f t="shared" si="24"/>
        <v>5.2140080345465092E-2</v>
      </c>
      <c r="R120" s="18">
        <f t="shared" si="25"/>
        <v>3.4949986025702623E-2</v>
      </c>
    </row>
    <row r="121" spans="3:18" x14ac:dyDescent="0.2">
      <c r="C121" s="14">
        <v>37063</v>
      </c>
      <c r="D121" s="15">
        <v>5.5662527248365921E-2</v>
      </c>
      <c r="E121" s="15">
        <v>3.623584845404481E-2</v>
      </c>
      <c r="F121" s="18">
        <f t="shared" si="13"/>
        <v>4.206385209234114E-2</v>
      </c>
      <c r="G121" s="19">
        <f t="shared" si="14"/>
        <v>4.1366077118072208E-4</v>
      </c>
      <c r="H121" s="18">
        <f t="shared" si="15"/>
        <v>0.32158232662131875</v>
      </c>
      <c r="I121" s="19">
        <f t="shared" si="16"/>
        <v>1.3094852679488825E-3</v>
      </c>
      <c r="J121" s="18">
        <f t="shared" si="17"/>
        <v>0.57216371519628939</v>
      </c>
      <c r="K121" s="19">
        <f t="shared" si="18"/>
        <v>3.2921219665417911E-4</v>
      </c>
      <c r="L121" s="20">
        <f t="shared" si="19"/>
        <v>2.0338652147591348E-2</v>
      </c>
      <c r="M121" s="20">
        <f t="shared" si="20"/>
        <v>1.6186529680786484E-2</v>
      </c>
      <c r="N121" s="20">
        <f t="shared" si="21"/>
        <v>3.2364819246241752E-2</v>
      </c>
      <c r="O121" s="18">
        <f t="shared" si="22"/>
        <v>0.104281737421412</v>
      </c>
      <c r="P121" s="18">
        <f t="shared" si="23"/>
        <v>2.856076261084773E-2</v>
      </c>
      <c r="Q121" s="18">
        <f t="shared" si="24"/>
        <v>3.2579853065633393E-2</v>
      </c>
      <c r="R121" s="18">
        <f t="shared" si="25"/>
        <v>5.4090418372366972E-2</v>
      </c>
    </row>
    <row r="122" spans="3:18" x14ac:dyDescent="0.2">
      <c r="C122" s="14">
        <v>37064</v>
      </c>
      <c r="D122" s="15">
        <v>-2.7482840533771388E-3</v>
      </c>
      <c r="E122" s="15">
        <v>-9.8346791780914936E-3</v>
      </c>
      <c r="F122" s="18">
        <f t="shared" si="13"/>
        <v>-7.7087606406771869E-3</v>
      </c>
      <c r="G122" s="19">
        <f t="shared" si="14"/>
        <v>3.8929430882416155E-4</v>
      </c>
      <c r="H122" s="18">
        <f t="shared" si="15"/>
        <v>0.31196726944671677</v>
      </c>
      <c r="I122" s="19">
        <f t="shared" si="16"/>
        <v>1.2367194067441085E-3</v>
      </c>
      <c r="J122" s="18">
        <f t="shared" si="17"/>
        <v>0.55603943357106167</v>
      </c>
      <c r="K122" s="19">
        <f t="shared" si="18"/>
        <v>3.1108117437224212E-4</v>
      </c>
      <c r="L122" s="20">
        <f t="shared" si="19"/>
        <v>1.9730542537501637E-2</v>
      </c>
      <c r="M122" s="20">
        <f t="shared" si="20"/>
        <v>1.5766478482838134E-2</v>
      </c>
      <c r="N122" s="20">
        <f t="shared" si="21"/>
        <v>3.1434655445770524E-2</v>
      </c>
      <c r="O122" s="18">
        <f t="shared" si="22"/>
        <v>-5.3075011473597312E-3</v>
      </c>
      <c r="P122" s="18">
        <f t="shared" si="23"/>
        <v>-7.9763882027500191E-3</v>
      </c>
      <c r="Q122" s="18">
        <f t="shared" si="24"/>
        <v>-7.9887271973519761E-3</v>
      </c>
      <c r="R122" s="18">
        <f t="shared" si="25"/>
        <v>-7.1843593823543023E-3</v>
      </c>
    </row>
    <row r="123" spans="3:18" x14ac:dyDescent="0.2">
      <c r="C123" s="14">
        <v>37067</v>
      </c>
      <c r="D123" s="15">
        <v>-1.6141586279513957E-2</v>
      </c>
      <c r="E123" s="15">
        <v>7.4428803751969433E-2</v>
      </c>
      <c r="F123" s="18">
        <f t="shared" si="13"/>
        <v>4.725768674252441E-2</v>
      </c>
      <c r="G123" s="19">
        <f t="shared" si="14"/>
        <v>3.8156969875185142E-4</v>
      </c>
      <c r="H123" s="18">
        <f t="shared" si="15"/>
        <v>0.30885664099702126</v>
      </c>
      <c r="I123" s="19">
        <f t="shared" si="16"/>
        <v>1.4948950520164131E-3</v>
      </c>
      <c r="J123" s="18">
        <f t="shared" si="17"/>
        <v>0.61132950444429168</v>
      </c>
      <c r="K123" s="19">
        <f t="shared" si="18"/>
        <v>2.2033236646330193E-4</v>
      </c>
      <c r="L123" s="20">
        <f t="shared" si="19"/>
        <v>1.9533809120390509E-2</v>
      </c>
      <c r="M123" s="20">
        <f t="shared" si="20"/>
        <v>1.1279539239139302E-2</v>
      </c>
      <c r="N123" s="20">
        <f t="shared" si="21"/>
        <v>3.698198272901454E-2</v>
      </c>
      <c r="O123" s="18">
        <f t="shared" si="22"/>
        <v>-3.1486673328920613E-2</v>
      </c>
      <c r="P123" s="18">
        <f t="shared" si="23"/>
        <v>5.4905690791393402E-2</v>
      </c>
      <c r="Q123" s="18">
        <f t="shared" si="24"/>
        <v>4.4371684200721268E-2</v>
      </c>
      <c r="R123" s="18">
        <f t="shared" si="25"/>
        <v>2.1614176941828704E-2</v>
      </c>
    </row>
    <row r="124" spans="3:18" x14ac:dyDescent="0.2">
      <c r="C124" s="14">
        <v>37068</v>
      </c>
      <c r="D124" s="15">
        <v>-7.6570052511945423E-3</v>
      </c>
      <c r="E124" s="15">
        <v>-9.2166551049239522E-3</v>
      </c>
      <c r="F124" s="18">
        <f t="shared" si="13"/>
        <v>-8.7487601488051292E-3</v>
      </c>
      <c r="G124" s="19">
        <f t="shared" si="14"/>
        <v>3.6219330059174954E-4</v>
      </c>
      <c r="H124" s="18">
        <f t="shared" si="15"/>
        <v>0.30091248752409294</v>
      </c>
      <c r="I124" s="19">
        <f t="shared" si="16"/>
        <v>1.4102981527748155E-3</v>
      </c>
      <c r="J124" s="18">
        <f t="shared" si="17"/>
        <v>0.59377987351686479</v>
      </c>
      <c r="K124" s="19">
        <f t="shared" si="18"/>
        <v>2.1134674306771492E-4</v>
      </c>
      <c r="L124" s="20">
        <f t="shared" si="19"/>
        <v>1.9031376739262706E-2</v>
      </c>
      <c r="M124" s="20">
        <f t="shared" si="20"/>
        <v>1.1105173627911835E-2</v>
      </c>
      <c r="N124" s="20">
        <f t="shared" si="21"/>
        <v>3.5874409702025024E-2</v>
      </c>
      <c r="O124" s="18">
        <f t="shared" si="22"/>
        <v>-1.5330497356568608E-2</v>
      </c>
      <c r="P124" s="18">
        <f t="shared" si="23"/>
        <v>-7.0000241906924467E-3</v>
      </c>
      <c r="Q124" s="18">
        <f t="shared" si="24"/>
        <v>-8.9738482404055908E-3</v>
      </c>
      <c r="R124" s="18">
        <f t="shared" si="25"/>
        <v>-1.0880842975254497E-2</v>
      </c>
    </row>
    <row r="125" spans="3:18" x14ac:dyDescent="0.2">
      <c r="C125" s="14">
        <v>37069</v>
      </c>
      <c r="D125" s="15">
        <v>-8.490981156787444E-3</v>
      </c>
      <c r="E125" s="15">
        <v>-1.7834867636034313E-2</v>
      </c>
      <c r="F125" s="18">
        <f t="shared" si="13"/>
        <v>-1.5031701692260252E-2</v>
      </c>
      <c r="G125" s="19">
        <f t="shared" si="14"/>
        <v>3.447875082165397E-4</v>
      </c>
      <c r="H125" s="18">
        <f t="shared" si="15"/>
        <v>0.29359304667197916</v>
      </c>
      <c r="I125" s="19">
        <f t="shared" si="16"/>
        <v>1.3447652138240183E-3</v>
      </c>
      <c r="J125" s="18">
        <f t="shared" si="17"/>
        <v>0.57982006127418928</v>
      </c>
      <c r="K125" s="19">
        <f t="shared" si="18"/>
        <v>2.0775206998553396E-4</v>
      </c>
      <c r="L125" s="20">
        <f t="shared" si="19"/>
        <v>1.8568454653431439E-2</v>
      </c>
      <c r="M125" s="20">
        <f t="shared" si="20"/>
        <v>1.118844157271545E-2</v>
      </c>
      <c r="N125" s="20">
        <f t="shared" si="21"/>
        <v>3.4922542705220522E-2</v>
      </c>
      <c r="O125" s="18">
        <f t="shared" si="22"/>
        <v>-1.7424070589840687E-2</v>
      </c>
      <c r="P125" s="18">
        <f t="shared" si="23"/>
        <v>-1.3871656648845225E-2</v>
      </c>
      <c r="Q125" s="18">
        <f t="shared" si="24"/>
        <v>-1.549176126930716E-2</v>
      </c>
      <c r="R125" s="18">
        <f t="shared" si="25"/>
        <v>-1.6071454065467217E-2</v>
      </c>
    </row>
    <row r="126" spans="3:18" x14ac:dyDescent="0.2">
      <c r="C126" s="14">
        <v>37070</v>
      </c>
      <c r="D126" s="15">
        <v>1.7164504919909826E-2</v>
      </c>
      <c r="E126" s="15">
        <v>8.5324749737207429E-3</v>
      </c>
      <c r="F126" s="18">
        <f t="shared" si="13"/>
        <v>1.1122083957577467E-2</v>
      </c>
      <c r="G126" s="19">
        <f t="shared" si="14"/>
        <v>3.4177747147228383E-4</v>
      </c>
      <c r="H126" s="18">
        <f t="shared" si="15"/>
        <v>0.29230868592648929</v>
      </c>
      <c r="I126" s="19">
        <f t="shared" si="16"/>
        <v>1.2684474887452073E-3</v>
      </c>
      <c r="J126" s="18">
        <f t="shared" si="17"/>
        <v>0.56312687041758347</v>
      </c>
      <c r="K126" s="19">
        <f t="shared" si="18"/>
        <v>2.0407428830632816E-4</v>
      </c>
      <c r="L126" s="20">
        <f t="shared" si="19"/>
        <v>1.8487224547570243E-2</v>
      </c>
      <c r="M126" s="20">
        <f t="shared" si="20"/>
        <v>1.1038665527170732E-2</v>
      </c>
      <c r="N126" s="20">
        <f t="shared" si="21"/>
        <v>3.3861413912068997E-2</v>
      </c>
      <c r="O126" s="18">
        <f t="shared" si="22"/>
        <v>3.5377494441865762E-2</v>
      </c>
      <c r="P126" s="18">
        <f t="shared" si="23"/>
        <v>6.8331420627266758E-3</v>
      </c>
      <c r="Q126" s="18">
        <f t="shared" si="24"/>
        <v>1.1890313610780995E-2</v>
      </c>
      <c r="R126" s="18">
        <f t="shared" si="25"/>
        <v>1.8936467860106422E-2</v>
      </c>
    </row>
    <row r="127" spans="3:18" x14ac:dyDescent="0.2">
      <c r="C127" s="14">
        <v>37071</v>
      </c>
      <c r="D127" s="15">
        <v>4.561589258016671E-3</v>
      </c>
      <c r="E127" s="15">
        <v>-1.2826169848420192E-2</v>
      </c>
      <c r="F127" s="18">
        <f t="shared" si="13"/>
        <v>-7.6098421164891321E-3</v>
      </c>
      <c r="G127" s="19">
        <f t="shared" si="14"/>
        <v>3.2251930897747794E-4</v>
      </c>
      <c r="H127" s="18">
        <f t="shared" si="15"/>
        <v>0.28395391746614357</v>
      </c>
      <c r="I127" s="19">
        <f t="shared" si="16"/>
        <v>1.2022112773993261E-3</v>
      </c>
      <c r="J127" s="18">
        <f t="shared" si="17"/>
        <v>0.54822697794784914</v>
      </c>
      <c r="K127" s="19">
        <f t="shared" si="18"/>
        <v>1.883193678918254E-4</v>
      </c>
      <c r="L127" s="20">
        <f t="shared" si="19"/>
        <v>1.7958822594409632E-2</v>
      </c>
      <c r="M127" s="20">
        <f t="shared" si="20"/>
        <v>1.0486175633276036E-2</v>
      </c>
      <c r="N127" s="20">
        <f t="shared" si="21"/>
        <v>3.3049226889405661E-2</v>
      </c>
      <c r="O127" s="18">
        <f t="shared" si="22"/>
        <v>9.6784502746467011E-3</v>
      </c>
      <c r="P127" s="18">
        <f t="shared" si="23"/>
        <v>-1.0550869736421054E-2</v>
      </c>
      <c r="Q127" s="18">
        <f t="shared" si="24"/>
        <v>-8.0083280199071735E-3</v>
      </c>
      <c r="R127" s="18">
        <f t="shared" si="25"/>
        <v>-2.7022945315410113E-3</v>
      </c>
    </row>
    <row r="128" spans="3:18" x14ac:dyDescent="0.2">
      <c r="C128" s="14">
        <v>37074</v>
      </c>
      <c r="D128" s="15">
        <v>1.20634787908194E-2</v>
      </c>
      <c r="E128" s="15">
        <v>2.8003526953754569E-2</v>
      </c>
      <c r="F128" s="18">
        <f t="shared" si="13"/>
        <v>2.3221512504874017E-2</v>
      </c>
      <c r="G128" s="19">
        <f t="shared" si="14"/>
        <v>3.1189980167102224E-4</v>
      </c>
      <c r="H128" s="18">
        <f t="shared" si="15"/>
        <v>0.27923995132816426</v>
      </c>
      <c r="I128" s="19">
        <f t="shared" si="16"/>
        <v>1.1771304520663461E-3</v>
      </c>
      <c r="J128" s="18">
        <f t="shared" si="17"/>
        <v>0.54247821432439713</v>
      </c>
      <c r="K128" s="19">
        <f t="shared" si="18"/>
        <v>1.9728940302680135E-4</v>
      </c>
      <c r="L128" s="20">
        <f t="shared" si="19"/>
        <v>1.7660685198231191E-2</v>
      </c>
      <c r="M128" s="20">
        <f t="shared" si="20"/>
        <v>1.1171106942473608E-2</v>
      </c>
      <c r="N128" s="20">
        <f t="shared" si="21"/>
        <v>3.2439741394563612E-2</v>
      </c>
      <c r="O128" s="18">
        <f t="shared" si="22"/>
        <v>2.6027503998176629E-2</v>
      </c>
      <c r="P128" s="18">
        <f t="shared" si="23"/>
        <v>2.327995350311244E-2</v>
      </c>
      <c r="Q128" s="18">
        <f t="shared" si="24"/>
        <v>2.522090628514688E-2</v>
      </c>
      <c r="R128" s="18">
        <f t="shared" si="25"/>
        <v>2.5462885599055803E-2</v>
      </c>
    </row>
    <row r="129" spans="3:18" x14ac:dyDescent="0.2">
      <c r="C129" s="14">
        <v>37075</v>
      </c>
      <c r="D129" s="15">
        <v>-8.0261278613221951E-3</v>
      </c>
      <c r="E129" s="15">
        <v>-2.5136167403159008E-3</v>
      </c>
      <c r="F129" s="18">
        <f t="shared" si="13"/>
        <v>-4.1673700766177886E-3</v>
      </c>
      <c r="G129" s="19">
        <f t="shared" si="14"/>
        <v>2.9705093727753844E-4</v>
      </c>
      <c r="H129" s="18">
        <f t="shared" si="15"/>
        <v>0.27251189757400429</v>
      </c>
      <c r="I129" s="19">
        <f t="shared" si="16"/>
        <v>1.1068817210893971E-3</v>
      </c>
      <c r="J129" s="18">
        <f t="shared" si="17"/>
        <v>0.5260422324037769</v>
      </c>
      <c r="K129" s="19">
        <f t="shared" si="18"/>
        <v>1.8666251540632136E-4</v>
      </c>
      <c r="L129" s="20">
        <f t="shared" si="19"/>
        <v>1.7235165716567347E-2</v>
      </c>
      <c r="M129" s="20">
        <f t="shared" si="20"/>
        <v>1.0830329018936647E-2</v>
      </c>
      <c r="N129" s="20">
        <f t="shared" si="21"/>
        <v>3.1457681008475118E-2</v>
      </c>
      <c r="O129" s="18">
        <f t="shared" si="22"/>
        <v>-1.7744269163533975E-2</v>
      </c>
      <c r="P129" s="18">
        <f t="shared" si="23"/>
        <v>-2.1549149071059277E-3</v>
      </c>
      <c r="Q129" s="18">
        <f t="shared" si="24"/>
        <v>-4.6020770808354308E-3</v>
      </c>
      <c r="R129" s="18">
        <f t="shared" si="25"/>
        <v>-8.5447347056449938E-3</v>
      </c>
    </row>
    <row r="130" spans="3:18" x14ac:dyDescent="0.2">
      <c r="C130" s="14">
        <v>37077</v>
      </c>
      <c r="D130" s="15">
        <v>-1.4713608920839012E-2</v>
      </c>
      <c r="E130" s="15">
        <v>-2.7212563524884815E-2</v>
      </c>
      <c r="F130" s="18">
        <f t="shared" si="13"/>
        <v>-2.3462877143671072E-2</v>
      </c>
      <c r="G130" s="19">
        <f t="shared" si="14"/>
        <v>2.9221729828940977E-4</v>
      </c>
      <c r="H130" s="18">
        <f t="shared" si="15"/>
        <v>0.27028563515723963</v>
      </c>
      <c r="I130" s="19">
        <f t="shared" si="16"/>
        <v>1.0849002346397867E-3</v>
      </c>
      <c r="J130" s="18">
        <f t="shared" si="17"/>
        <v>0.52079272139685928</v>
      </c>
      <c r="K130" s="19">
        <f t="shared" si="18"/>
        <v>1.9948646552826068E-4</v>
      </c>
      <c r="L130" s="20">
        <f t="shared" si="19"/>
        <v>1.7094364518443199E-2</v>
      </c>
      <c r="M130" s="20">
        <f t="shared" si="20"/>
        <v>1.1669721054154057E-2</v>
      </c>
      <c r="N130" s="20">
        <f t="shared" si="21"/>
        <v>3.0801263694173658E-2</v>
      </c>
      <c r="O130" s="18">
        <f t="shared" si="22"/>
        <v>-3.2796972384378668E-2</v>
      </c>
      <c r="P130" s="18">
        <f t="shared" si="23"/>
        <v>-2.3564391394024994E-2</v>
      </c>
      <c r="Q130" s="18">
        <f t="shared" si="24"/>
        <v>-2.598724459716488E-2</v>
      </c>
      <c r="R130" s="18">
        <f t="shared" si="25"/>
        <v>-2.8030162933329016E-2</v>
      </c>
    </row>
    <row r="131" spans="3:18" x14ac:dyDescent="0.2">
      <c r="C131" s="14">
        <v>37078</v>
      </c>
      <c r="D131" s="15">
        <v>-2.8777099162037956E-2</v>
      </c>
      <c r="E131" s="15">
        <v>-5.1293294387550578E-2</v>
      </c>
      <c r="F131" s="18">
        <f t="shared" si="13"/>
        <v>-4.4538435819896784E-2</v>
      </c>
      <c r="G131" s="19">
        <f t="shared" si="14"/>
        <v>3.243715465629512E-4</v>
      </c>
      <c r="H131" s="18">
        <f t="shared" si="15"/>
        <v>0.28476812785271072</v>
      </c>
      <c r="I131" s="19">
        <f t="shared" si="16"/>
        <v>1.1776663435090753E-3</v>
      </c>
      <c r="J131" s="18">
        <f t="shared" si="17"/>
        <v>0.54260168252344076</v>
      </c>
      <c r="K131" s="19">
        <f t="shared" si="18"/>
        <v>2.7608161073285401E-4</v>
      </c>
      <c r="L131" s="20">
        <f t="shared" si="19"/>
        <v>1.8010317780731998E-2</v>
      </c>
      <c r="M131" s="20">
        <f t="shared" si="20"/>
        <v>1.532908048009096E-2</v>
      </c>
      <c r="N131" s="20">
        <f t="shared" si="21"/>
        <v>3.0703186074802883E-2</v>
      </c>
      <c r="O131" s="18">
        <f t="shared" si="22"/>
        <v>-6.0882593407593458E-2</v>
      </c>
      <c r="P131" s="18">
        <f t="shared" si="23"/>
        <v>-4.2631551140600493E-2</v>
      </c>
      <c r="Q131" s="18">
        <f t="shared" si="24"/>
        <v>-4.4234894404153062E-2</v>
      </c>
      <c r="R131" s="18">
        <f t="shared" si="25"/>
        <v>-4.9229204105185179E-2</v>
      </c>
    </row>
    <row r="132" spans="3:18" x14ac:dyDescent="0.2">
      <c r="C132" s="14">
        <v>37081</v>
      </c>
      <c r="D132" s="15">
        <v>0</v>
      </c>
      <c r="E132" s="15">
        <v>2.9505940202643351E-2</v>
      </c>
      <c r="F132" s="18">
        <f t="shared" ref="F132:F195" si="26">$B$2*D132+$B$3*E132</f>
        <v>2.0654158141850346E-2</v>
      </c>
      <c r="G132" s="19">
        <f t="shared" ref="G132:G195" si="27">$B$4*G131+(1-$B$4)*D132^2</f>
        <v>3.0490925376917409E-4</v>
      </c>
      <c r="H132" s="18">
        <f t="shared" ref="H132:H195" si="28">SQRT(G132*250)</f>
        <v>0.27609294348514873</v>
      </c>
      <c r="I132" s="19">
        <f t="shared" ref="I132:I195" si="29">$B$4*I131+(1-$B$4)*E132^2</f>
        <v>1.1592423933330486E-3</v>
      </c>
      <c r="J132" s="18">
        <f t="shared" ref="J132:J195" si="30">SQRT(I132*250)</f>
        <v>0.5383405969581545</v>
      </c>
      <c r="K132" s="19">
        <f t="shared" ref="K132:K195" si="31">$B$4*K131+(1-$B$4)*D132*E132</f>
        <v>2.5951671408888275E-4</v>
      </c>
      <c r="L132" s="20">
        <f t="shared" ref="L132:L195" si="32">SQRT(G132)</f>
        <v>1.7461650946264333E-2</v>
      </c>
      <c r="M132" s="20">
        <f t="shared" ref="M132:M195" si="33">K132/L132</f>
        <v>1.4862094935210155E-2</v>
      </c>
      <c r="N132" s="20">
        <f t="shared" ref="N132:N195" si="34">SQRT(I132-M132^2)</f>
        <v>3.0632670916357414E-2</v>
      </c>
      <c r="O132" s="18">
        <f t="shared" ref="O132:O195" si="35">D132*SQRT($G$1836/G132)</f>
        <v>0</v>
      </c>
      <c r="P132" s="18">
        <f t="shared" ref="P132:P195" si="36">E132*SQRT($I$1836 / I132)</f>
        <v>2.4717469319784351E-2</v>
      </c>
      <c r="Q132" s="18">
        <f t="shared" ref="Q132:Q195" si="37">D132 * ((L132*N132)^-1 * ($M$2*N132 - M132*$N$2)) + E132 * ($N$2 / N132)</f>
        <v>2.3849160278168129E-2</v>
      </c>
      <c r="R132" s="18">
        <f t="shared" ref="R132:R195" si="38">O132*$B$2 + Q132*$B$3</f>
        <v>1.6694412194717689E-2</v>
      </c>
    </row>
    <row r="133" spans="3:18" x14ac:dyDescent="0.2">
      <c r="C133" s="14">
        <v>37082</v>
      </c>
      <c r="D133" s="15">
        <v>-3.3430041747102505E-2</v>
      </c>
      <c r="E133" s="15">
        <v>-7.1197944045265318E-2</v>
      </c>
      <c r="F133" s="18">
        <f t="shared" si="26"/>
        <v>-5.9867573355816467E-2</v>
      </c>
      <c r="G133" s="19">
        <f t="shared" si="27"/>
        <v>3.536687600158047E-4</v>
      </c>
      <c r="H133" s="18">
        <f t="shared" si="28"/>
        <v>0.29735028166112637</v>
      </c>
      <c r="I133" s="19">
        <f t="shared" si="29"/>
        <v>1.3938366839094298E-3</v>
      </c>
      <c r="J133" s="18">
        <f t="shared" si="30"/>
        <v>0.59030430370899167</v>
      </c>
      <c r="K133" s="19">
        <f t="shared" si="31"/>
        <v>3.8675472574801518E-4</v>
      </c>
      <c r="L133" s="20">
        <f t="shared" si="32"/>
        <v>1.8806083058835105E-2</v>
      </c>
      <c r="M133" s="20">
        <f t="shared" si="33"/>
        <v>2.0565405594458314E-2</v>
      </c>
      <c r="N133" s="20">
        <f t="shared" si="34"/>
        <v>3.1159280746590613E-2</v>
      </c>
      <c r="O133" s="18">
        <f t="shared" si="35"/>
        <v>-6.7733898903922327E-2</v>
      </c>
      <c r="P133" s="18">
        <f t="shared" si="36"/>
        <v>-5.4393021080665072E-2</v>
      </c>
      <c r="Q133" s="18">
        <f t="shared" si="37"/>
        <v>-5.2694304125720834E-2</v>
      </c>
      <c r="R133" s="18">
        <f t="shared" si="38"/>
        <v>-5.7206182559181279E-2</v>
      </c>
    </row>
    <row r="134" spans="3:18" x14ac:dyDescent="0.2">
      <c r="C134" s="14">
        <v>37083</v>
      </c>
      <c r="D134" s="15">
        <v>-3.1494315695435947E-2</v>
      </c>
      <c r="E134" s="15">
        <v>6.4124528169538564E-2</v>
      </c>
      <c r="F134" s="18">
        <f t="shared" si="26"/>
        <v>3.5438875010046209E-2</v>
      </c>
      <c r="G134" s="19">
        <f t="shared" si="27"/>
        <v>3.9196214968228348E-4</v>
      </c>
      <c r="H134" s="18">
        <f t="shared" si="28"/>
        <v>0.31303440293451912</v>
      </c>
      <c r="I134" s="19">
        <f t="shared" si="29"/>
        <v>1.5569237896528208E-3</v>
      </c>
      <c r="J134" s="18">
        <f t="shared" si="30"/>
        <v>0.62388376113920863</v>
      </c>
      <c r="K134" s="19">
        <f t="shared" si="31"/>
        <v>2.4237595416359478E-4</v>
      </c>
      <c r="L134" s="20">
        <f t="shared" si="32"/>
        <v>1.9798033985279535E-2</v>
      </c>
      <c r="M134" s="20">
        <f t="shared" si="33"/>
        <v>1.2242425401623666E-2</v>
      </c>
      <c r="N134" s="20">
        <f t="shared" si="34"/>
        <v>3.7510622627977004E-2</v>
      </c>
      <c r="O134" s="18">
        <f t="shared" si="35"/>
        <v>-6.0614652151822067E-2</v>
      </c>
      <c r="P134" s="18">
        <f t="shared" si="36"/>
        <v>4.6352394969019363E-2</v>
      </c>
      <c r="Q134" s="18">
        <f t="shared" si="37"/>
        <v>3.2659238944341959E-2</v>
      </c>
      <c r="R134" s="18">
        <f t="shared" si="38"/>
        <v>4.6770716154927519E-3</v>
      </c>
    </row>
    <row r="135" spans="3:18" x14ac:dyDescent="0.2">
      <c r="C135" s="14">
        <v>37084</v>
      </c>
      <c r="D135" s="15">
        <v>2.2753478836922542E-2</v>
      </c>
      <c r="E135" s="15">
        <v>7.7650934230066068E-2</v>
      </c>
      <c r="F135" s="18">
        <f t="shared" si="26"/>
        <v>6.1181697612123012E-2</v>
      </c>
      <c r="G135" s="19">
        <f t="shared" si="27"/>
        <v>3.995076686522834E-4</v>
      </c>
      <c r="H135" s="18">
        <f t="shared" si="28"/>
        <v>0.31603309504396981</v>
      </c>
      <c r="I135" s="19">
        <f t="shared" si="29"/>
        <v>1.8252884174817746E-3</v>
      </c>
      <c r="J135" s="18">
        <f t="shared" si="30"/>
        <v>0.67551617624631588</v>
      </c>
      <c r="K135" s="19">
        <f t="shared" si="31"/>
        <v>3.3384313023404356E-4</v>
      </c>
      <c r="L135" s="20">
        <f t="shared" si="32"/>
        <v>1.9987687926628316E-2</v>
      </c>
      <c r="M135" s="20">
        <f t="shared" si="33"/>
        <v>1.6702438594175053E-2</v>
      </c>
      <c r="N135" s="20">
        <f t="shared" si="34"/>
        <v>3.9323236927923243E-2</v>
      </c>
      <c r="O135" s="18">
        <f t="shared" si="35"/>
        <v>4.3376324832454224E-2</v>
      </c>
      <c r="P135" s="18">
        <f t="shared" si="36"/>
        <v>5.1839715501076446E-2</v>
      </c>
      <c r="Q135" s="18">
        <f t="shared" si="37"/>
        <v>5.3038503257686033E-2</v>
      </c>
      <c r="R135" s="18">
        <f t="shared" si="38"/>
        <v>5.0139849730116488E-2</v>
      </c>
    </row>
    <row r="136" spans="3:18" x14ac:dyDescent="0.2">
      <c r="C136" s="14">
        <v>37085</v>
      </c>
      <c r="D136" s="15">
        <v>3.2867737066227228E-3</v>
      </c>
      <c r="E136" s="15">
        <v>2.03176432408687E-2</v>
      </c>
      <c r="F136" s="18">
        <f t="shared" si="26"/>
        <v>1.5208382380594906E-2</v>
      </c>
      <c r="G136" s="19">
        <f t="shared" si="27"/>
        <v>3.7618538141705914E-4</v>
      </c>
      <c r="H136" s="18">
        <f t="shared" si="28"/>
        <v>0.306669765960495</v>
      </c>
      <c r="I136" s="19">
        <f t="shared" si="29"/>
        <v>1.740539510044661E-3</v>
      </c>
      <c r="J136" s="18">
        <f t="shared" si="30"/>
        <v>0.65964754036619078</v>
      </c>
      <c r="K136" s="19">
        <f t="shared" si="31"/>
        <v>3.1781931215507859E-4</v>
      </c>
      <c r="L136" s="20">
        <f t="shared" si="32"/>
        <v>1.9395498998918775E-2</v>
      </c>
      <c r="M136" s="20">
        <f t="shared" si="33"/>
        <v>1.6386240548531172E-2</v>
      </c>
      <c r="N136" s="20">
        <f t="shared" si="34"/>
        <v>3.8367051368724363E-2</v>
      </c>
      <c r="O136" s="18">
        <f t="shared" si="35"/>
        <v>6.4570827606792334E-3</v>
      </c>
      <c r="P136" s="18">
        <f t="shared" si="36"/>
        <v>1.3890345889276935E-2</v>
      </c>
      <c r="Q136" s="18">
        <f t="shared" si="37"/>
        <v>1.3719117459782318E-2</v>
      </c>
      <c r="R136" s="18">
        <f t="shared" si="38"/>
        <v>1.1540507050051392E-2</v>
      </c>
    </row>
    <row r="137" spans="3:18" x14ac:dyDescent="0.2">
      <c r="C137" s="14">
        <v>37088</v>
      </c>
      <c r="D137" s="15">
        <v>5.9978369553931338E-3</v>
      </c>
      <c r="E137" s="15">
        <v>-3.6874312835316399E-2</v>
      </c>
      <c r="F137" s="18">
        <f t="shared" si="26"/>
        <v>-2.4012667898103537E-2</v>
      </c>
      <c r="G137" s="19">
        <f t="shared" si="27"/>
        <v>3.557727014206443E-4</v>
      </c>
      <c r="H137" s="18">
        <f t="shared" si="28"/>
        <v>0.2982334242756185</v>
      </c>
      <c r="I137" s="19">
        <f t="shared" si="29"/>
        <v>1.7176900362665881E-3</v>
      </c>
      <c r="J137" s="18">
        <f t="shared" si="30"/>
        <v>0.65530337178031295</v>
      </c>
      <c r="K137" s="19">
        <f t="shared" si="31"/>
        <v>2.8548018645207054E-4</v>
      </c>
      <c r="L137" s="20">
        <f t="shared" si="32"/>
        <v>1.8861937902046128E-2</v>
      </c>
      <c r="M137" s="20">
        <f t="shared" si="33"/>
        <v>1.5135252164153392E-2</v>
      </c>
      <c r="N137" s="20">
        <f t="shared" si="34"/>
        <v>3.8582563136656409E-2</v>
      </c>
      <c r="O137" s="18">
        <f t="shared" si="35"/>
        <v>1.2116462742332428E-2</v>
      </c>
      <c r="P137" s="18">
        <f t="shared" si="36"/>
        <v>-2.5376586953773941E-2</v>
      </c>
      <c r="Q137" s="18">
        <f t="shared" si="37"/>
        <v>-2.2250020007578E-2</v>
      </c>
      <c r="R137" s="18">
        <f t="shared" si="38"/>
        <v>-1.194007518260487E-2</v>
      </c>
    </row>
    <row r="138" spans="3:18" x14ac:dyDescent="0.2">
      <c r="C138" s="14">
        <v>37089</v>
      </c>
      <c r="D138" s="15">
        <v>3.1306904625044124E-2</v>
      </c>
      <c r="E138" s="15">
        <v>4.6482072890489633E-2</v>
      </c>
      <c r="F138" s="18">
        <f t="shared" si="26"/>
        <v>4.1929522410855978E-2</v>
      </c>
      <c r="G138" s="19">
        <f t="shared" si="27"/>
        <v>3.9323367596750224E-4</v>
      </c>
      <c r="H138" s="18">
        <f t="shared" si="28"/>
        <v>0.31354173405126717</v>
      </c>
      <c r="I138" s="19">
        <f t="shared" si="29"/>
        <v>1.7442636201024002E-3</v>
      </c>
      <c r="J138" s="18">
        <f t="shared" si="30"/>
        <v>0.66035286402468196</v>
      </c>
      <c r="K138" s="19">
        <f t="shared" si="31"/>
        <v>3.5566396463036082E-4</v>
      </c>
      <c r="L138" s="20">
        <f t="shared" si="32"/>
        <v>1.983012042241555E-2</v>
      </c>
      <c r="M138" s="20">
        <f t="shared" si="33"/>
        <v>1.7935542349421428E-2</v>
      </c>
      <c r="N138" s="20">
        <f t="shared" si="34"/>
        <v>3.7717104087330332E-2</v>
      </c>
      <c r="O138" s="18">
        <f t="shared" si="35"/>
        <v>6.0156461827986424E-2</v>
      </c>
      <c r="P138" s="18">
        <f t="shared" si="36"/>
        <v>3.1743959706835835E-2</v>
      </c>
      <c r="Q138" s="18">
        <f t="shared" si="37"/>
        <v>3.427805482210608E-2</v>
      </c>
      <c r="R138" s="18">
        <f t="shared" si="38"/>
        <v>4.2041576923870186E-2</v>
      </c>
    </row>
    <row r="139" spans="3:18" x14ac:dyDescent="0.2">
      <c r="C139" s="14">
        <v>37090</v>
      </c>
      <c r="D139" s="15">
        <v>-1.8457487112177166E-3</v>
      </c>
      <c r="E139" s="15">
        <v>-0.18791485943046599</v>
      </c>
      <c r="F139" s="18">
        <f t="shared" si="26"/>
        <v>-0.13209412621469149</v>
      </c>
      <c r="G139" s="19">
        <f t="shared" si="27"/>
        <v>3.6984406270774978E-4</v>
      </c>
      <c r="H139" s="18">
        <f t="shared" si="28"/>
        <v>0.30407402992846566</v>
      </c>
      <c r="I139" s="19">
        <f t="shared" si="29"/>
        <v>3.7583274665825657E-3</v>
      </c>
      <c r="J139" s="18">
        <f t="shared" si="30"/>
        <v>0.96932031168527644</v>
      </c>
      <c r="K139" s="19">
        <f t="shared" si="31"/>
        <v>3.5513474332928566E-4</v>
      </c>
      <c r="L139" s="20">
        <f t="shared" si="32"/>
        <v>1.9231330237603164E-2</v>
      </c>
      <c r="M139" s="20">
        <f t="shared" si="33"/>
        <v>1.8466467942757702E-2</v>
      </c>
      <c r="N139" s="20">
        <f t="shared" si="34"/>
        <v>5.8457822644207916E-2</v>
      </c>
      <c r="O139" s="18">
        <f t="shared" si="35"/>
        <v>-3.6570487898716594E-3</v>
      </c>
      <c r="P139" s="18">
        <f t="shared" si="36"/>
        <v>-8.7426982211698909E-2</v>
      </c>
      <c r="Q139" s="18">
        <f t="shared" si="37"/>
        <v>-8.0199743014744487E-2</v>
      </c>
      <c r="R139" s="18">
        <f t="shared" si="38"/>
        <v>-5.7236934747282635E-2</v>
      </c>
    </row>
    <row r="140" spans="3:18" x14ac:dyDescent="0.2">
      <c r="C140" s="14">
        <v>37091</v>
      </c>
      <c r="D140" s="15">
        <v>-9.2801938721467653E-3</v>
      </c>
      <c r="E140" s="15">
        <v>-4.1222715823954342E-2</v>
      </c>
      <c r="F140" s="18">
        <f t="shared" si="26"/>
        <v>-3.1639959238412063E-2</v>
      </c>
      <c r="G140" s="19">
        <f t="shared" si="27"/>
        <v>3.5282073884356261E-4</v>
      </c>
      <c r="H140" s="18">
        <f t="shared" si="28"/>
        <v>0.29699357688490613</v>
      </c>
      <c r="I140" s="19">
        <f t="shared" si="29"/>
        <v>3.6347865565817612E-3</v>
      </c>
      <c r="J140" s="18">
        <f t="shared" si="30"/>
        <v>0.95325580991958303</v>
      </c>
      <c r="K140" s="19">
        <f t="shared" si="31"/>
        <v>3.5677994641649107E-4</v>
      </c>
      <c r="L140" s="20">
        <f t="shared" si="32"/>
        <v>1.8783523067932774E-2</v>
      </c>
      <c r="M140" s="20">
        <f t="shared" si="33"/>
        <v>1.8994303950656929E-2</v>
      </c>
      <c r="N140" s="20">
        <f t="shared" si="34"/>
        <v>5.7218903991703825E-2</v>
      </c>
      <c r="O140" s="18">
        <f t="shared" si="35"/>
        <v>-1.8825542610174231E-2</v>
      </c>
      <c r="P140" s="18">
        <f t="shared" si="36"/>
        <v>-1.9501984959204789E-2</v>
      </c>
      <c r="Q140" s="18">
        <f t="shared" si="37"/>
        <v>-2.0772255112696907E-2</v>
      </c>
      <c r="R140" s="18">
        <f t="shared" si="38"/>
        <v>-2.0188241361940102E-2</v>
      </c>
    </row>
    <row r="141" spans="3:18" x14ac:dyDescent="0.2">
      <c r="C141" s="14">
        <v>37092</v>
      </c>
      <c r="D141" s="15">
        <v>7.959713025314917E-3</v>
      </c>
      <c r="E141" s="15">
        <v>1.0015023370896004E-3</v>
      </c>
      <c r="F141" s="18">
        <f t="shared" si="26"/>
        <v>3.0889655435571953E-3</v>
      </c>
      <c r="G141" s="19">
        <f t="shared" si="27"/>
        <v>3.3545291639967091E-4</v>
      </c>
      <c r="H141" s="18">
        <f t="shared" si="28"/>
        <v>0.28959148658052386</v>
      </c>
      <c r="I141" s="19">
        <f t="shared" si="29"/>
        <v>3.4167595436027268E-3</v>
      </c>
      <c r="J141" s="18">
        <f t="shared" si="30"/>
        <v>0.92422393709570283</v>
      </c>
      <c r="K141" s="19">
        <f t="shared" si="31"/>
        <v>3.3585144990334653E-4</v>
      </c>
      <c r="L141" s="20">
        <f t="shared" si="32"/>
        <v>1.8315373771770831E-2</v>
      </c>
      <c r="M141" s="20">
        <f t="shared" si="33"/>
        <v>1.8337133278764343E-2</v>
      </c>
      <c r="N141" s="20">
        <f t="shared" si="34"/>
        <v>5.5502334065510792E-2</v>
      </c>
      <c r="O141" s="18">
        <f t="shared" si="35"/>
        <v>1.655957286296756E-2</v>
      </c>
      <c r="P141" s="18">
        <f t="shared" si="36"/>
        <v>4.886821008841238E-4</v>
      </c>
      <c r="Q141" s="18">
        <f t="shared" si="37"/>
        <v>3.0447981882129266E-3</v>
      </c>
      <c r="R141" s="18">
        <f t="shared" si="38"/>
        <v>7.0992305906393159E-3</v>
      </c>
    </row>
    <row r="142" spans="3:18" x14ac:dyDescent="0.2">
      <c r="C142" s="14">
        <v>37095</v>
      </c>
      <c r="D142" s="15">
        <v>-6.6286866075908942E-3</v>
      </c>
      <c r="E142" s="15">
        <v>-2.2268126605770839E-2</v>
      </c>
      <c r="F142" s="18">
        <f t="shared" si="26"/>
        <v>-1.7576294606316854E-2</v>
      </c>
      <c r="G142" s="19">
        <f t="shared" si="27"/>
        <v>3.1796211058418995E-4</v>
      </c>
      <c r="H142" s="18">
        <f t="shared" si="28"/>
        <v>0.28194064560833987</v>
      </c>
      <c r="I142" s="19">
        <f t="shared" si="29"/>
        <v>3.2415061387384013E-3</v>
      </c>
      <c r="J142" s="18">
        <f t="shared" si="30"/>
        <v>0.90020916163111797</v>
      </c>
      <c r="K142" s="19">
        <f t="shared" si="31"/>
        <v>3.2455686886561443E-4</v>
      </c>
      <c r="L142" s="20">
        <f t="shared" si="32"/>
        <v>1.7831492102014065E-2</v>
      </c>
      <c r="M142" s="20">
        <f t="shared" si="33"/>
        <v>1.8201329816306049E-2</v>
      </c>
      <c r="N142" s="20">
        <f t="shared" si="34"/>
        <v>5.3946433910467606E-2</v>
      </c>
      <c r="O142" s="18">
        <f t="shared" si="35"/>
        <v>-1.4164697605944526E-2</v>
      </c>
      <c r="P142" s="18">
        <f t="shared" si="36"/>
        <v>-1.1155574243046373E-2</v>
      </c>
      <c r="Q142" s="18">
        <f t="shared" si="37"/>
        <v>-1.2378193409072326E-2</v>
      </c>
      <c r="R142" s="18">
        <f t="shared" si="38"/>
        <v>-1.2914144668133985E-2</v>
      </c>
    </row>
    <row r="143" spans="3:18" x14ac:dyDescent="0.2">
      <c r="C143" s="14">
        <v>37096</v>
      </c>
      <c r="D143" s="15">
        <v>-2.5324629243426277E-2</v>
      </c>
      <c r="E143" s="15">
        <v>-2.2775311562052331E-2</v>
      </c>
      <c r="F143" s="18">
        <f t="shared" si="26"/>
        <v>-2.3540106866464516E-2</v>
      </c>
      <c r="G143" s="19">
        <f t="shared" si="27"/>
        <v>3.3736459472815864E-4</v>
      </c>
      <c r="H143" s="18">
        <f t="shared" si="28"/>
        <v>0.29041547596855039</v>
      </c>
      <c r="I143" s="19">
        <f t="shared" si="29"/>
        <v>3.0781386594190105E-3</v>
      </c>
      <c r="J143" s="18">
        <f t="shared" si="30"/>
        <v>0.87723124936059627</v>
      </c>
      <c r="K143" s="19">
        <f t="shared" si="31"/>
        <v>3.396900360064273E-4</v>
      </c>
      <c r="L143" s="20">
        <f t="shared" si="32"/>
        <v>1.8367487436450274E-2</v>
      </c>
      <c r="M143" s="20">
        <f t="shared" si="33"/>
        <v>1.8494093826481272E-2</v>
      </c>
      <c r="N143" s="20">
        <f t="shared" si="34"/>
        <v>5.2307811586380842E-2</v>
      </c>
      <c r="O143" s="18">
        <f t="shared" si="35"/>
        <v>-5.253646541269099E-2</v>
      </c>
      <c r="P143" s="18">
        <f t="shared" si="36"/>
        <v>-1.1708517525014806E-2</v>
      </c>
      <c r="Q143" s="18">
        <f t="shared" si="37"/>
        <v>-1.8231849606990726E-2</v>
      </c>
      <c r="R143" s="18">
        <f t="shared" si="38"/>
        <v>-2.8523234348700806E-2</v>
      </c>
    </row>
    <row r="144" spans="3:18" x14ac:dyDescent="0.2">
      <c r="C144" s="14">
        <v>37097</v>
      </c>
      <c r="D144" s="15">
        <v>7.8815464384333501E-3</v>
      </c>
      <c r="E144" s="15">
        <v>-3.4082105977878176E-2</v>
      </c>
      <c r="F144" s="18">
        <f t="shared" si="26"/>
        <v>-2.1493010252984716E-2</v>
      </c>
      <c r="G144" s="19">
        <f t="shared" si="27"/>
        <v>3.2084984550014001E-4</v>
      </c>
      <c r="H144" s="18">
        <f t="shared" si="28"/>
        <v>0.2832180456380472</v>
      </c>
      <c r="I144" s="19">
        <f t="shared" si="29"/>
        <v>2.9631457367271089E-3</v>
      </c>
      <c r="J144" s="18">
        <f t="shared" si="30"/>
        <v>0.86068951090493562</v>
      </c>
      <c r="K144" s="19">
        <f t="shared" si="31"/>
        <v>3.0319145178698642E-4</v>
      </c>
      <c r="L144" s="20">
        <f t="shared" si="32"/>
        <v>1.7912281973554905E-2</v>
      </c>
      <c r="M144" s="20">
        <f t="shared" si="33"/>
        <v>1.6926455949867702E-2</v>
      </c>
      <c r="N144" s="20">
        <f t="shared" si="34"/>
        <v>5.1736262193014068E-2</v>
      </c>
      <c r="O144" s="18">
        <f t="shared" si="35"/>
        <v>1.6765944635357438E-2</v>
      </c>
      <c r="P144" s="18">
        <f t="shared" si="36"/>
        <v>-1.7857949472297081E-2</v>
      </c>
      <c r="Q144" s="18">
        <f t="shared" si="37"/>
        <v>-1.3645527467841661E-2</v>
      </c>
      <c r="R144" s="18">
        <f t="shared" si="38"/>
        <v>-4.5220858368819313E-3</v>
      </c>
    </row>
    <row r="145" spans="3:18" x14ac:dyDescent="0.2">
      <c r="C145" s="14">
        <v>37098</v>
      </c>
      <c r="D145" s="15">
        <v>1.3177547145243843E-2</v>
      </c>
      <c r="E145" s="15">
        <v>7.5553516444494028E-3</v>
      </c>
      <c r="F145" s="18">
        <f t="shared" si="26"/>
        <v>9.2420102946877344E-3</v>
      </c>
      <c r="G145" s="19">
        <f t="shared" si="27"/>
        <v>3.1201771969603908E-4</v>
      </c>
      <c r="H145" s="18">
        <f t="shared" si="28"/>
        <v>0.2792927315989619</v>
      </c>
      <c r="I145" s="19">
        <f t="shared" si="29"/>
        <v>2.7887819928317592E-3</v>
      </c>
      <c r="J145" s="18">
        <f t="shared" si="30"/>
        <v>0.83498233406937405</v>
      </c>
      <c r="K145" s="19">
        <f t="shared" si="31"/>
        <v>2.9097362482938488E-4</v>
      </c>
      <c r="L145" s="20">
        <f t="shared" si="32"/>
        <v>1.7664023315656009E-2</v>
      </c>
      <c r="M145" s="20">
        <f t="shared" si="33"/>
        <v>1.6472669879884536E-2</v>
      </c>
      <c r="N145" s="20">
        <f t="shared" si="34"/>
        <v>5.0174028539276209E-2</v>
      </c>
      <c r="O145" s="18">
        <f t="shared" si="35"/>
        <v>2.8425784255476021E-2</v>
      </c>
      <c r="P145" s="18">
        <f t="shared" si="36"/>
        <v>4.0806474265027964E-3</v>
      </c>
      <c r="Q145" s="18">
        <f t="shared" si="37"/>
        <v>8.2264343538434592E-3</v>
      </c>
      <c r="R145" s="18">
        <f t="shared" si="38"/>
        <v>1.4286239324333226E-2</v>
      </c>
    </row>
    <row r="146" spans="3:18" x14ac:dyDescent="0.2">
      <c r="C146" s="14">
        <v>37099</v>
      </c>
      <c r="D146" s="15">
        <v>8.0117509960482927E-4</v>
      </c>
      <c r="E146" s="15">
        <v>1.9169916107720123E-2</v>
      </c>
      <c r="F146" s="18">
        <f t="shared" si="26"/>
        <v>1.3659293805285534E-2</v>
      </c>
      <c r="G146" s="19">
        <f t="shared" si="27"/>
        <v>2.9333516940669032E-4</v>
      </c>
      <c r="H146" s="18">
        <f t="shared" si="28"/>
        <v>0.27080212767198225</v>
      </c>
      <c r="I146" s="19">
        <f t="shared" si="29"/>
        <v>2.6435042142764751E-3</v>
      </c>
      <c r="J146" s="18">
        <f t="shared" si="30"/>
        <v>0.8129428353636674</v>
      </c>
      <c r="K146" s="19">
        <f t="shared" si="31"/>
        <v>2.7443671490644288E-4</v>
      </c>
      <c r="L146" s="20">
        <f t="shared" si="32"/>
        <v>1.7127030373263494E-2</v>
      </c>
      <c r="M146" s="20">
        <f t="shared" si="33"/>
        <v>1.6023601811021367E-2</v>
      </c>
      <c r="N146" s="20">
        <f t="shared" si="34"/>
        <v>4.8854359061175988E-2</v>
      </c>
      <c r="O146" s="18">
        <f t="shared" si="35"/>
        <v>1.7824316340201627E-3</v>
      </c>
      <c r="P146" s="18">
        <f t="shared" si="36"/>
        <v>1.0634372826546503E-2</v>
      </c>
      <c r="Q146" s="18">
        <f t="shared" si="37"/>
        <v>9.9979272027640158E-3</v>
      </c>
      <c r="R146" s="18">
        <f t="shared" si="38"/>
        <v>7.5332785321408592E-3</v>
      </c>
    </row>
    <row r="147" spans="3:18" x14ac:dyDescent="0.2">
      <c r="C147" s="14">
        <v>37102</v>
      </c>
      <c r="D147" s="15">
        <v>-8.0407830703047734E-3</v>
      </c>
      <c r="E147" s="15">
        <v>-1.055409068943492E-3</v>
      </c>
      <c r="F147" s="18">
        <f t="shared" si="26"/>
        <v>-3.1510212693518763E-3</v>
      </c>
      <c r="G147" s="19">
        <f t="shared" si="27"/>
        <v>2.7961431078531092E-4</v>
      </c>
      <c r="H147" s="18">
        <f t="shared" si="28"/>
        <v>0.26439284728662332</v>
      </c>
      <c r="I147" s="19">
        <f t="shared" si="29"/>
        <v>2.4849607947180553E-3</v>
      </c>
      <c r="J147" s="18">
        <f t="shared" si="30"/>
        <v>0.78818792091703227</v>
      </c>
      <c r="K147" s="19">
        <f t="shared" si="31"/>
        <v>2.5847969093448469E-4</v>
      </c>
      <c r="L147" s="20">
        <f t="shared" si="32"/>
        <v>1.6721671889655978E-2</v>
      </c>
      <c r="M147" s="20">
        <f t="shared" si="33"/>
        <v>1.5457765984176508E-2</v>
      </c>
      <c r="N147" s="20">
        <f t="shared" si="34"/>
        <v>4.7392175150508663E-2</v>
      </c>
      <c r="O147" s="18">
        <f t="shared" si="35"/>
        <v>-1.8322560071753133E-2</v>
      </c>
      <c r="P147" s="18">
        <f t="shared" si="36"/>
        <v>-6.0386898458108108E-4</v>
      </c>
      <c r="Q147" s="18">
        <f t="shared" si="37"/>
        <v>-3.4762296938880876E-3</v>
      </c>
      <c r="R147" s="18">
        <f t="shared" si="38"/>
        <v>-7.9301288072476002E-3</v>
      </c>
    </row>
    <row r="148" spans="3:18" x14ac:dyDescent="0.2">
      <c r="C148" s="14">
        <v>37103</v>
      </c>
      <c r="D148" s="15">
        <v>1.1239080039681441E-2</v>
      </c>
      <c r="E148" s="15">
        <v>-7.419217922028677E-3</v>
      </c>
      <c r="F148" s="18">
        <f t="shared" si="26"/>
        <v>-1.8217285335156417E-3</v>
      </c>
      <c r="G148" s="19">
        <f t="shared" si="27"/>
        <v>2.7041646734649423E-4</v>
      </c>
      <c r="H148" s="18">
        <f t="shared" si="28"/>
        <v>0.26000791687297437</v>
      </c>
      <c r="I148" s="19">
        <f t="shared" si="29"/>
        <v>2.339165834709445E-3</v>
      </c>
      <c r="J148" s="18">
        <f t="shared" si="30"/>
        <v>0.76471658715981916</v>
      </c>
      <c r="K148" s="19">
        <f t="shared" si="31"/>
        <v>2.3796779843496445E-4</v>
      </c>
      <c r="L148" s="20">
        <f t="shared" si="32"/>
        <v>1.6444344539886479E-2</v>
      </c>
      <c r="M148" s="20">
        <f t="shared" si="33"/>
        <v>1.4471102685653606E-2</v>
      </c>
      <c r="N148" s="20">
        <f t="shared" si="34"/>
        <v>4.6149247250315079E-2</v>
      </c>
      <c r="O148" s="18">
        <f t="shared" si="35"/>
        <v>2.6042441828945277E-2</v>
      </c>
      <c r="P148" s="18">
        <f t="shared" si="36"/>
        <v>-4.3753146917853928E-3</v>
      </c>
      <c r="Q148" s="18">
        <f t="shared" si="37"/>
        <v>3.8976359533275575E-4</v>
      </c>
      <c r="R148" s="18">
        <f t="shared" si="38"/>
        <v>8.0855670654165109E-3</v>
      </c>
    </row>
    <row r="149" spans="3:18" x14ac:dyDescent="0.2">
      <c r="C149" s="14">
        <v>37104</v>
      </c>
      <c r="D149" s="15">
        <v>8.4791181030613796E-3</v>
      </c>
      <c r="E149" s="15">
        <v>1.3735028390152469E-2</v>
      </c>
      <c r="F149" s="18">
        <f t="shared" si="26"/>
        <v>1.2158255304025142E-2</v>
      </c>
      <c r="G149" s="19">
        <f t="shared" si="27"/>
        <v>2.5850520593404436E-4</v>
      </c>
      <c r="H149" s="18">
        <f t="shared" si="28"/>
        <v>0.25421703617875629</v>
      </c>
      <c r="I149" s="19">
        <f t="shared" si="29"/>
        <v>2.2101349449195756E-3</v>
      </c>
      <c r="J149" s="18">
        <f t="shared" si="30"/>
        <v>0.74332613046353613</v>
      </c>
      <c r="K149" s="19">
        <f t="shared" si="31"/>
        <v>2.3067738620100682E-4</v>
      </c>
      <c r="L149" s="20">
        <f t="shared" si="32"/>
        <v>1.6078097086845954E-2</v>
      </c>
      <c r="M149" s="20">
        <f t="shared" si="33"/>
        <v>1.434730646014894E-2</v>
      </c>
      <c r="N149" s="20">
        <f t="shared" si="34"/>
        <v>4.4769294636593772E-2</v>
      </c>
      <c r="O149" s="18">
        <f t="shared" si="35"/>
        <v>2.0094793324651736E-2</v>
      </c>
      <c r="P149" s="18">
        <f t="shared" si="36"/>
        <v>8.333008772445619E-3</v>
      </c>
      <c r="Q149" s="18">
        <f t="shared" si="37"/>
        <v>1.0878325308667782E-2</v>
      </c>
      <c r="R149" s="18">
        <f t="shared" si="38"/>
        <v>1.3643265713462967E-2</v>
      </c>
    </row>
    <row r="150" spans="3:18" x14ac:dyDescent="0.2">
      <c r="C150" s="14">
        <v>37105</v>
      </c>
      <c r="D150" s="15">
        <v>1.1281767304082962E-2</v>
      </c>
      <c r="E150" s="15">
        <v>3.9099630675786035E-2</v>
      </c>
      <c r="F150" s="18">
        <f t="shared" si="26"/>
        <v>3.0754271664275114E-2</v>
      </c>
      <c r="G150" s="19">
        <f t="shared" si="27"/>
        <v>2.5063158998821022E-4</v>
      </c>
      <c r="H150" s="18">
        <f t="shared" si="28"/>
        <v>0.25031559579269635</v>
      </c>
      <c r="I150" s="19">
        <f t="shared" si="29"/>
        <v>2.169253715363373E-3</v>
      </c>
      <c r="J150" s="18">
        <f t="shared" si="30"/>
        <v>0.73641932948615851</v>
      </c>
      <c r="K150" s="19">
        <f t="shared" si="31"/>
        <v>2.4330351912653456E-4</v>
      </c>
      <c r="L150" s="20">
        <f t="shared" si="32"/>
        <v>1.5831348331339635E-2</v>
      </c>
      <c r="M150" s="20">
        <f t="shared" si="33"/>
        <v>1.5368464772194576E-2</v>
      </c>
      <c r="N150" s="20">
        <f t="shared" si="34"/>
        <v>4.3966623772006733E-2</v>
      </c>
      <c r="O150" s="18">
        <f t="shared" si="35"/>
        <v>2.7153557685140876E-2</v>
      </c>
      <c r="P150" s="18">
        <f t="shared" si="36"/>
        <v>2.3944135056585564E-2</v>
      </c>
      <c r="Q150" s="18">
        <f t="shared" si="37"/>
        <v>2.5941000483143552E-2</v>
      </c>
      <c r="R150" s="18">
        <f t="shared" si="38"/>
        <v>2.6304767643742746E-2</v>
      </c>
    </row>
    <row r="151" spans="3:18" x14ac:dyDescent="0.2">
      <c r="C151" s="14">
        <v>37106</v>
      </c>
      <c r="D151" s="15">
        <v>1.5641296202426134E-3</v>
      </c>
      <c r="E151" s="15">
        <v>-1.6277063332140844E-2</v>
      </c>
      <c r="F151" s="18">
        <f t="shared" si="26"/>
        <v>-1.0924705446425806E-2</v>
      </c>
      <c r="G151" s="19">
        <f t="shared" si="27"/>
        <v>2.3574048467705279E-4</v>
      </c>
      <c r="H151" s="18">
        <f t="shared" si="28"/>
        <v>0.24276556833551005</v>
      </c>
      <c r="I151" s="19">
        <f t="shared" si="29"/>
        <v>2.0549950598846823E-3</v>
      </c>
      <c r="J151" s="18">
        <f t="shared" si="30"/>
        <v>0.71676269780951252</v>
      </c>
      <c r="K151" s="19">
        <f t="shared" si="31"/>
        <v>2.2717774176564048E-4</v>
      </c>
      <c r="L151" s="20">
        <f t="shared" si="32"/>
        <v>1.5353842668109271E-2</v>
      </c>
      <c r="M151" s="20">
        <f t="shared" si="33"/>
        <v>1.4796148864902756E-2</v>
      </c>
      <c r="N151" s="20">
        <f t="shared" si="34"/>
        <v>4.2849376175766188E-2</v>
      </c>
      <c r="O151" s="18">
        <f t="shared" si="35"/>
        <v>3.8817106625864046E-3</v>
      </c>
      <c r="P151" s="18">
        <f t="shared" si="36"/>
        <v>-1.0241235086515185E-2</v>
      </c>
      <c r="Q151" s="18">
        <f t="shared" si="37"/>
        <v>-8.8340968600762095E-3</v>
      </c>
      <c r="R151" s="18">
        <f t="shared" si="38"/>
        <v>-5.0193546032774247E-3</v>
      </c>
    </row>
    <row r="152" spans="3:18" x14ac:dyDescent="0.2">
      <c r="C152" s="14">
        <v>37109</v>
      </c>
      <c r="D152" s="15">
        <v>-1.4430264829028783E-2</v>
      </c>
      <c r="E152" s="15">
        <v>-1.9679557946445887E-2</v>
      </c>
      <c r="F152" s="18">
        <f t="shared" si="26"/>
        <v>-1.8104770011220756E-2</v>
      </c>
      <c r="G152" s="19">
        <f t="shared" si="27"/>
        <v>2.3409000817858395E-4</v>
      </c>
      <c r="H152" s="18">
        <f t="shared" si="28"/>
        <v>0.24191424522885374</v>
      </c>
      <c r="I152" s="19">
        <f t="shared" si="29"/>
        <v>1.9549324563496524E-3</v>
      </c>
      <c r="J152" s="18">
        <f t="shared" si="30"/>
        <v>0.69909449582113936</v>
      </c>
      <c r="K152" s="19">
        <f t="shared" si="31"/>
        <v>2.3058595123282797E-4</v>
      </c>
      <c r="L152" s="20">
        <f t="shared" si="32"/>
        <v>1.5300000267273984E-2</v>
      </c>
      <c r="M152" s="20">
        <f t="shared" si="33"/>
        <v>1.5070976941486793E-2</v>
      </c>
      <c r="N152" s="20">
        <f t="shared" si="34"/>
        <v>4.1566790955988239E-2</v>
      </c>
      <c r="O152" s="18">
        <f t="shared" si="35"/>
        <v>-3.5937707469918284E-2</v>
      </c>
      <c r="P152" s="18">
        <f t="shared" si="36"/>
        <v>-1.2694954060296477E-2</v>
      </c>
      <c r="Q152" s="18">
        <f t="shared" si="37"/>
        <v>-1.6609011783430432E-2</v>
      </c>
      <c r="R152" s="18">
        <f t="shared" si="38"/>
        <v>-2.2407620489376785E-2</v>
      </c>
    </row>
    <row r="153" spans="3:18" x14ac:dyDescent="0.2">
      <c r="C153" s="14">
        <v>37110</v>
      </c>
      <c r="D153" s="15">
        <v>7.896855988595514E-3</v>
      </c>
      <c r="E153" s="15">
        <v>6.2565376143051375E-3</v>
      </c>
      <c r="F153" s="18">
        <f t="shared" si="26"/>
        <v>6.7486331265922501E-3</v>
      </c>
      <c r="G153" s="19">
        <f t="shared" si="27"/>
        <v>2.2378622775814591E-4</v>
      </c>
      <c r="H153" s="18">
        <f t="shared" si="28"/>
        <v>0.23653024529547267</v>
      </c>
      <c r="I153" s="19">
        <f t="shared" si="29"/>
        <v>1.8399851647438259E-3</v>
      </c>
      <c r="J153" s="18">
        <f t="shared" si="30"/>
        <v>0.67823026413302767</v>
      </c>
      <c r="K153" s="19">
        <f t="shared" si="31"/>
        <v>2.1971521275050221E-4</v>
      </c>
      <c r="L153" s="20">
        <f t="shared" si="32"/>
        <v>1.4959486213040404E-2</v>
      </c>
      <c r="M153" s="20">
        <f t="shared" si="33"/>
        <v>1.4687350195153978E-2</v>
      </c>
      <c r="N153" s="20">
        <f t="shared" si="34"/>
        <v>4.0302194840836351E-2</v>
      </c>
      <c r="O153" s="18">
        <f t="shared" si="35"/>
        <v>2.0114305702906739E-2</v>
      </c>
      <c r="P153" s="18">
        <f t="shared" si="36"/>
        <v>4.160146000040524E-3</v>
      </c>
      <c r="Q153" s="18">
        <f t="shared" si="37"/>
        <v>6.5544747230162521E-3</v>
      </c>
      <c r="R153" s="18">
        <f t="shared" si="38"/>
        <v>1.0622424016983397E-2</v>
      </c>
    </row>
    <row r="154" spans="3:18" x14ac:dyDescent="0.2">
      <c r="C154" s="14">
        <v>37111</v>
      </c>
      <c r="D154" s="15">
        <v>-2.3880147763406672E-2</v>
      </c>
      <c r="E154" s="15">
        <v>-1.7829523171963707E-2</v>
      </c>
      <c r="F154" s="18">
        <f t="shared" si="26"/>
        <v>-1.9644710549396597E-2</v>
      </c>
      <c r="G154" s="19">
        <f t="shared" si="27"/>
        <v>2.4457474152478537E-4</v>
      </c>
      <c r="H154" s="18">
        <f t="shared" si="28"/>
        <v>0.24727249216440622</v>
      </c>
      <c r="I154" s="19">
        <f t="shared" si="29"/>
        <v>1.7486595686515719E-3</v>
      </c>
      <c r="J154" s="18">
        <f t="shared" si="30"/>
        <v>0.66118446152559651</v>
      </c>
      <c r="K154" s="19">
        <f t="shared" si="31"/>
        <v>2.3207859885932667E-4</v>
      </c>
      <c r="L154" s="20">
        <f t="shared" si="32"/>
        <v>1.5638885558913251E-2</v>
      </c>
      <c r="M154" s="20">
        <f t="shared" si="33"/>
        <v>1.4839842518513439E-2</v>
      </c>
      <c r="N154" s="20">
        <f t="shared" si="34"/>
        <v>3.9095250896717525E-2</v>
      </c>
      <c r="O154" s="18">
        <f t="shared" si="35"/>
        <v>-5.8183348857348903E-2</v>
      </c>
      <c r="P154" s="18">
        <f t="shared" si="36"/>
        <v>-1.2160985414347542E-2</v>
      </c>
      <c r="Q154" s="18">
        <f t="shared" si="37"/>
        <v>-1.8560166650367048E-2</v>
      </c>
      <c r="R154" s="18">
        <f t="shared" si="38"/>
        <v>-3.0447121312461602E-2</v>
      </c>
    </row>
    <row r="155" spans="3:18" x14ac:dyDescent="0.2">
      <c r="C155" s="14">
        <v>37112</v>
      </c>
      <c r="D155" s="15">
        <v>-3.7664827954768934E-3</v>
      </c>
      <c r="E155" s="15">
        <v>7.3801072976226803E-3</v>
      </c>
      <c r="F155" s="18">
        <f t="shared" si="26"/>
        <v>4.0361302696928078E-3</v>
      </c>
      <c r="G155" s="19">
        <f t="shared" si="27"/>
        <v>2.3075144059221564E-4</v>
      </c>
      <c r="H155" s="18">
        <f t="shared" si="28"/>
        <v>0.24018297222753721</v>
      </c>
      <c r="I155" s="19">
        <f t="shared" si="29"/>
        <v>1.6470079535559428E-3</v>
      </c>
      <c r="J155" s="18">
        <f t="shared" si="30"/>
        <v>0.64167903845223562</v>
      </c>
      <c r="K155" s="19">
        <f t="shared" si="31"/>
        <v>2.1648606009785088E-4</v>
      </c>
      <c r="L155" s="20">
        <f t="shared" si="32"/>
        <v>1.5190504948559664E-2</v>
      </c>
      <c r="M155" s="20">
        <f t="shared" si="33"/>
        <v>1.4251406443100346E-2</v>
      </c>
      <c r="N155" s="20">
        <f t="shared" si="34"/>
        <v>3.7998754821039871E-2</v>
      </c>
      <c r="O155" s="18">
        <f t="shared" si="35"/>
        <v>-9.4478128896477755E-3</v>
      </c>
      <c r="P155" s="18">
        <f t="shared" si="36"/>
        <v>5.1867641572152122E-3</v>
      </c>
      <c r="Q155" s="18">
        <f t="shared" si="37"/>
        <v>3.6007979241669784E-3</v>
      </c>
      <c r="R155" s="18">
        <f t="shared" si="38"/>
        <v>-3.1378531997744777E-4</v>
      </c>
    </row>
    <row r="156" spans="3:18" x14ac:dyDescent="0.2">
      <c r="C156" s="14">
        <v>37113</v>
      </c>
      <c r="D156" s="15">
        <v>4.5717438777776375E-3</v>
      </c>
      <c r="E156" s="15">
        <v>-1.0509722459750043E-3</v>
      </c>
      <c r="F156" s="18">
        <f t="shared" si="26"/>
        <v>6.3584259115078833E-4</v>
      </c>
      <c r="G156" s="19">
        <f t="shared" si="27"/>
        <v>2.1816040468172252E-4</v>
      </c>
      <c r="H156" s="18">
        <f t="shared" si="28"/>
        <v>0.2335382220760247</v>
      </c>
      <c r="I156" s="19">
        <f t="shared" si="29"/>
        <v>1.5482537489022946E-3</v>
      </c>
      <c r="J156" s="18">
        <f t="shared" si="30"/>
        <v>0.62214422542170533</v>
      </c>
      <c r="K156" s="19">
        <f t="shared" si="31"/>
        <v>2.0320860993610477E-4</v>
      </c>
      <c r="L156" s="20">
        <f t="shared" si="32"/>
        <v>1.4770254049329095E-2</v>
      </c>
      <c r="M156" s="20">
        <f t="shared" si="33"/>
        <v>1.3757963082925784E-2</v>
      </c>
      <c r="N156" s="20">
        <f t="shared" si="34"/>
        <v>3.6864240134731462E-2</v>
      </c>
      <c r="O156" s="18">
        <f t="shared" si="35"/>
        <v>1.1794008403133575E-2</v>
      </c>
      <c r="P156" s="18">
        <f t="shared" si="36"/>
        <v>-7.6181908871986322E-4</v>
      </c>
      <c r="Q156" s="18">
        <f t="shared" si="37"/>
        <v>8.1629749075044387E-4</v>
      </c>
      <c r="R156" s="18">
        <f t="shared" si="38"/>
        <v>4.109610764465383E-3</v>
      </c>
    </row>
    <row r="157" spans="3:18" x14ac:dyDescent="0.2">
      <c r="C157" s="14">
        <v>37116</v>
      </c>
      <c r="D157" s="15">
        <v>-1.0248201882582806E-2</v>
      </c>
      <c r="E157" s="15">
        <v>4.1972779353401371E-3</v>
      </c>
      <c r="F157" s="18">
        <f t="shared" si="26"/>
        <v>-1.3636601003674592E-4</v>
      </c>
      <c r="G157" s="19">
        <f t="shared" si="27"/>
        <v>2.1137231891038959E-4</v>
      </c>
      <c r="H157" s="18">
        <f t="shared" si="28"/>
        <v>0.22987622697355506</v>
      </c>
      <c r="I157" s="19">
        <f t="shared" si="29"/>
        <v>1.4564155524921466E-3</v>
      </c>
      <c r="J157" s="18">
        <f t="shared" si="30"/>
        <v>0.60341021546128693</v>
      </c>
      <c r="K157" s="19">
        <f t="shared" si="31"/>
        <v>1.8843522024161789E-4</v>
      </c>
      <c r="L157" s="20">
        <f t="shared" si="32"/>
        <v>1.4538649143245378E-2</v>
      </c>
      <c r="M157" s="20">
        <f t="shared" si="33"/>
        <v>1.296098546605098E-2</v>
      </c>
      <c r="N157" s="20">
        <f t="shared" si="34"/>
        <v>3.5894684958095981E-2</v>
      </c>
      <c r="O157" s="18">
        <f t="shared" si="35"/>
        <v>-2.6859079353286901E-2</v>
      </c>
      <c r="P157" s="18">
        <f t="shared" si="36"/>
        <v>3.1369438679487585E-3</v>
      </c>
      <c r="Q157" s="18">
        <f t="shared" si="37"/>
        <v>-7.8286848382615182E-4</v>
      </c>
      <c r="R157" s="18">
        <f t="shared" si="38"/>
        <v>-8.6057317446643772E-3</v>
      </c>
    </row>
    <row r="158" spans="3:18" x14ac:dyDescent="0.2">
      <c r="C158" s="14">
        <v>37117</v>
      </c>
      <c r="D158" s="15">
        <v>-7.6190844764394052E-3</v>
      </c>
      <c r="E158" s="15">
        <v>-2.009586400313837E-2</v>
      </c>
      <c r="F158" s="18">
        <f t="shared" si="26"/>
        <v>-1.6352830145128679E-2</v>
      </c>
      <c r="G158" s="19">
        <f t="shared" si="27"/>
        <v>2.0217300667131342E-4</v>
      </c>
      <c r="H158" s="18">
        <f t="shared" si="28"/>
        <v>0.22481826364383378</v>
      </c>
      <c r="I158" s="19">
        <f t="shared" si="29"/>
        <v>1.3932612443445758E-3</v>
      </c>
      <c r="J158" s="18">
        <f t="shared" si="30"/>
        <v>0.59018243881544286</v>
      </c>
      <c r="K158" s="19">
        <f t="shared" si="31"/>
        <v>1.8631583215513776E-4</v>
      </c>
      <c r="L158" s="20">
        <f t="shared" si="32"/>
        <v>1.421875545437481E-2</v>
      </c>
      <c r="M158" s="20">
        <f t="shared" si="33"/>
        <v>1.3103526026099023E-2</v>
      </c>
      <c r="N158" s="20">
        <f t="shared" si="34"/>
        <v>3.4950806142747572E-2</v>
      </c>
      <c r="O158" s="18">
        <f t="shared" si="35"/>
        <v>-2.0417788934625685E-2</v>
      </c>
      <c r="P158" s="18">
        <f t="shared" si="36"/>
        <v>-1.5355786947852605E-2</v>
      </c>
      <c r="Q158" s="18">
        <f t="shared" si="37"/>
        <v>-1.6848881516980937E-2</v>
      </c>
      <c r="R158" s="18">
        <f t="shared" si="38"/>
        <v>-1.7919553742274361E-2</v>
      </c>
    </row>
    <row r="159" spans="3:18" x14ac:dyDescent="0.2">
      <c r="C159" s="14">
        <v>37118</v>
      </c>
      <c r="D159" s="15">
        <v>-3.2831766837885185E-3</v>
      </c>
      <c r="E159" s="15">
        <v>-1.5070252920998053E-2</v>
      </c>
      <c r="F159" s="18">
        <f t="shared" si="26"/>
        <v>-1.1534130049835192E-2</v>
      </c>
      <c r="G159" s="19">
        <f t="shared" si="27"/>
        <v>1.9068938121925299E-4</v>
      </c>
      <c r="H159" s="18">
        <f t="shared" si="28"/>
        <v>0.21833997642395506</v>
      </c>
      <c r="I159" s="19">
        <f t="shared" si="29"/>
        <v>1.3232923210700722E-3</v>
      </c>
      <c r="J159" s="18">
        <f t="shared" si="30"/>
        <v>0.57517221792043993</v>
      </c>
      <c r="K159" s="19">
        <f t="shared" si="31"/>
        <v>1.781055804063705E-4</v>
      </c>
      <c r="L159" s="20">
        <f t="shared" si="32"/>
        <v>1.3809032595343274E-2</v>
      </c>
      <c r="M159" s="20">
        <f t="shared" si="33"/>
        <v>1.2897759432216261E-2</v>
      </c>
      <c r="N159" s="20">
        <f t="shared" si="34"/>
        <v>3.4013822524067309E-2</v>
      </c>
      <c r="O159" s="18">
        <f t="shared" si="35"/>
        <v>-9.0593806166593491E-3</v>
      </c>
      <c r="P159" s="18">
        <f t="shared" si="36"/>
        <v>-1.1816104363432773E-2</v>
      </c>
      <c r="Q159" s="18">
        <f t="shared" si="37"/>
        <v>-1.2104181607472841E-2</v>
      </c>
      <c r="R159" s="18">
        <f t="shared" si="38"/>
        <v>-1.1190741310228793E-2</v>
      </c>
    </row>
    <row r="160" spans="3:18" x14ac:dyDescent="0.2">
      <c r="C160" s="14">
        <v>37119</v>
      </c>
      <c r="D160" s="15">
        <v>-1.4909166281300545E-2</v>
      </c>
      <c r="E160" s="15">
        <v>1.0787591128997385E-2</v>
      </c>
      <c r="F160" s="18">
        <f t="shared" si="26"/>
        <v>3.0785639059080052E-3</v>
      </c>
      <c r="G160" s="19">
        <f t="shared" si="27"/>
        <v>1.9258501269830595E-4</v>
      </c>
      <c r="H160" s="18">
        <f t="shared" si="28"/>
        <v>0.21942254481838572</v>
      </c>
      <c r="I160" s="19">
        <f t="shared" si="29"/>
        <v>1.2508771091478531E-3</v>
      </c>
      <c r="J160" s="18">
        <f t="shared" si="30"/>
        <v>0.55921308754978483</v>
      </c>
      <c r="K160" s="19">
        <f t="shared" si="31"/>
        <v>1.5776920618697398E-4</v>
      </c>
      <c r="L160" s="20">
        <f t="shared" si="32"/>
        <v>1.3877500232329523E-2</v>
      </c>
      <c r="M160" s="20">
        <f t="shared" si="33"/>
        <v>1.1368704993384124E-2</v>
      </c>
      <c r="N160" s="20">
        <f t="shared" si="34"/>
        <v>3.3490739853297598E-2</v>
      </c>
      <c r="O160" s="18">
        <f t="shared" si="35"/>
        <v>-4.0936397524731542E-2</v>
      </c>
      <c r="P160" s="18">
        <f t="shared" si="36"/>
        <v>8.6995908576043227E-3</v>
      </c>
      <c r="Q160" s="18">
        <f t="shared" si="37"/>
        <v>1.7941855950913115E-3</v>
      </c>
      <c r="R160" s="18">
        <f t="shared" si="38"/>
        <v>-1.1024989340855544E-2</v>
      </c>
    </row>
    <row r="161" spans="3:18" x14ac:dyDescent="0.2">
      <c r="C161" s="14">
        <v>37120</v>
      </c>
      <c r="D161" s="15">
        <v>-2.7066777787459063E-2</v>
      </c>
      <c r="E161" s="15">
        <v>-3.1610261268605895E-2</v>
      </c>
      <c r="F161" s="18">
        <f t="shared" si="26"/>
        <v>-3.0247216224261846E-2</v>
      </c>
      <c r="G161" s="19">
        <f t="shared" si="27"/>
        <v>2.2498653952414887E-4</v>
      </c>
      <c r="H161" s="18">
        <f t="shared" si="28"/>
        <v>0.23716373011284256</v>
      </c>
      <c r="I161" s="19">
        <f t="shared" si="29"/>
        <v>1.2357769996471535E-3</v>
      </c>
      <c r="J161" s="18">
        <f t="shared" si="30"/>
        <v>0.55582753612230151</v>
      </c>
      <c r="K161" s="19">
        <f t="shared" si="31"/>
        <v>1.9963832886940835E-4</v>
      </c>
      <c r="L161" s="20">
        <f t="shared" si="32"/>
        <v>1.4999551310760894E-2</v>
      </c>
      <c r="M161" s="20">
        <f t="shared" si="33"/>
        <v>1.3309620050180097E-2</v>
      </c>
      <c r="N161" s="20">
        <f t="shared" si="34"/>
        <v>3.2536610360745899E-2</v>
      </c>
      <c r="O161" s="18">
        <f t="shared" si="35"/>
        <v>-6.8758405307852363E-2</v>
      </c>
      <c r="P161" s="18">
        <f t="shared" si="36"/>
        <v>-2.564718501642144E-2</v>
      </c>
      <c r="Q161" s="18">
        <f t="shared" si="37"/>
        <v>-3.1326992269980057E-2</v>
      </c>
      <c r="R161" s="18">
        <f t="shared" si="38"/>
        <v>-4.2556416181341747E-2</v>
      </c>
    </row>
    <row r="162" spans="3:18" x14ac:dyDescent="0.2">
      <c r="C162" s="14">
        <v>37123</v>
      </c>
      <c r="D162" s="15">
        <v>1.7002393142504599E-2</v>
      </c>
      <c r="E162" s="15">
        <v>3.3167526259940418E-3</v>
      </c>
      <c r="F162" s="18">
        <f t="shared" si="26"/>
        <v>7.4224447809472091E-3</v>
      </c>
      <c r="G162" s="19">
        <f t="shared" si="27"/>
        <v>2.2883222950703718E-4</v>
      </c>
      <c r="H162" s="18">
        <f t="shared" si="28"/>
        <v>0.23918205906120821</v>
      </c>
      <c r="I162" s="19">
        <f t="shared" si="29"/>
        <v>1.1622904305472466E-3</v>
      </c>
      <c r="J162" s="18">
        <f t="shared" si="30"/>
        <v>0.53904787137768351</v>
      </c>
      <c r="K162" s="19">
        <f t="shared" si="31"/>
        <v>1.9104359306345895E-4</v>
      </c>
      <c r="L162" s="20">
        <f t="shared" si="32"/>
        <v>1.5127201641646652E-2</v>
      </c>
      <c r="M162" s="20">
        <f t="shared" si="33"/>
        <v>1.262914302255993E-2</v>
      </c>
      <c r="N162" s="20">
        <f t="shared" si="34"/>
        <v>3.1666941391030684E-2</v>
      </c>
      <c r="O162" s="18">
        <f t="shared" si="35"/>
        <v>4.2827129261226254E-2</v>
      </c>
      <c r="P162" s="18">
        <f t="shared" si="36"/>
        <v>2.7748366616268637E-3</v>
      </c>
      <c r="Q162" s="18">
        <f t="shared" si="37"/>
        <v>7.4081859008647329E-3</v>
      </c>
      <c r="R162" s="18">
        <f t="shared" si="38"/>
        <v>1.803386890897319E-2</v>
      </c>
    </row>
    <row r="163" spans="3:18" x14ac:dyDescent="0.2">
      <c r="C163" s="14">
        <v>37124</v>
      </c>
      <c r="D163" s="15">
        <v>-1.0450596454041373E-2</v>
      </c>
      <c r="E163" s="15">
        <v>-1.1098893068048803E-2</v>
      </c>
      <c r="F163" s="18">
        <f t="shared" si="26"/>
        <v>-1.0904404083846573E-2</v>
      </c>
      <c r="G163" s="19">
        <f t="shared" si="27"/>
        <v>2.2165519371132827E-4</v>
      </c>
      <c r="H163" s="18">
        <f t="shared" si="28"/>
        <v>0.2354013560450153</v>
      </c>
      <c r="I163" s="19">
        <f t="shared" si="29"/>
        <v>1.0999441303545707E-3</v>
      </c>
      <c r="J163" s="18">
        <f t="shared" si="30"/>
        <v>0.52439110651177401</v>
      </c>
      <c r="K163" s="19">
        <f t="shared" si="31"/>
        <v>1.8654038063209552E-4</v>
      </c>
      <c r="L163" s="20">
        <f t="shared" si="32"/>
        <v>1.4888088987889892E-2</v>
      </c>
      <c r="M163" s="20">
        <f t="shared" si="33"/>
        <v>1.252950467879586E-2</v>
      </c>
      <c r="N163" s="20">
        <f t="shared" si="34"/>
        <v>3.0707582823442867E-2</v>
      </c>
      <c r="O163" s="18">
        <f t="shared" si="35"/>
        <v>-2.6746664378688036E-2</v>
      </c>
      <c r="P163" s="18">
        <f t="shared" si="36"/>
        <v>-9.5450020766016542E-3</v>
      </c>
      <c r="Q163" s="18">
        <f t="shared" si="37"/>
        <v>-1.1796023776724274E-2</v>
      </c>
      <c r="R163" s="18">
        <f t="shared" si="38"/>
        <v>-1.6281215957313404E-2</v>
      </c>
    </row>
    <row r="164" spans="3:18" x14ac:dyDescent="0.2">
      <c r="C164" s="14">
        <v>37125</v>
      </c>
      <c r="D164" s="15">
        <v>1.9855346191185643E-3</v>
      </c>
      <c r="E164" s="15">
        <v>1.5504186535965036E-2</v>
      </c>
      <c r="F164" s="18">
        <f t="shared" si="26"/>
        <v>1.1448590960911094E-2</v>
      </c>
      <c r="G164" s="19">
        <f t="shared" si="27"/>
        <v>2.0859242295207165E-4</v>
      </c>
      <c r="H164" s="18">
        <f t="shared" si="28"/>
        <v>0.22835959742918166</v>
      </c>
      <c r="I164" s="19">
        <f t="shared" si="29"/>
        <v>1.0483702705418165E-3</v>
      </c>
      <c r="J164" s="18">
        <f t="shared" si="30"/>
        <v>0.51194977061763991</v>
      </c>
      <c r="K164" s="19">
        <f t="shared" si="31"/>
        <v>1.771950037406756E-4</v>
      </c>
      <c r="L164" s="20">
        <f t="shared" si="32"/>
        <v>1.4442729068706913E-2</v>
      </c>
      <c r="M164" s="20">
        <f t="shared" si="33"/>
        <v>1.2268803416426631E-2</v>
      </c>
      <c r="N164" s="20">
        <f t="shared" si="34"/>
        <v>2.9964090729920283E-2</v>
      </c>
      <c r="O164" s="18">
        <f t="shared" si="35"/>
        <v>5.2383643901269391E-3</v>
      </c>
      <c r="P164" s="18">
        <f t="shared" si="36"/>
        <v>1.3657566057031025E-2</v>
      </c>
      <c r="Q164" s="18">
        <f t="shared" si="37"/>
        <v>1.3364107729669191E-2</v>
      </c>
      <c r="R164" s="18">
        <f t="shared" si="38"/>
        <v>1.0926384727806515E-2</v>
      </c>
    </row>
    <row r="165" spans="3:18" x14ac:dyDescent="0.2">
      <c r="C165" s="14">
        <v>37126</v>
      </c>
      <c r="D165" s="15">
        <v>-4.5441714094429514E-3</v>
      </c>
      <c r="E165" s="15">
        <v>-2.2223136784710124E-2</v>
      </c>
      <c r="F165" s="18">
        <f t="shared" si="26"/>
        <v>-1.6919447172129971E-2</v>
      </c>
      <c r="G165" s="19">
        <f t="shared" si="27"/>
        <v>1.9731584720285127E-4</v>
      </c>
      <c r="H165" s="18">
        <f t="shared" si="28"/>
        <v>0.22210124223135902</v>
      </c>
      <c r="I165" s="19">
        <f t="shared" si="29"/>
        <v>1.0151001228224236E-3</v>
      </c>
      <c r="J165" s="18">
        <f t="shared" si="30"/>
        <v>0.50376088643880035</v>
      </c>
      <c r="K165" s="19">
        <f t="shared" si="31"/>
        <v>1.7262244808454824E-4</v>
      </c>
      <c r="L165" s="20">
        <f t="shared" si="32"/>
        <v>1.4046915932077448E-2</v>
      </c>
      <c r="M165" s="20">
        <f t="shared" si="33"/>
        <v>1.2288992752519342E-2</v>
      </c>
      <c r="N165" s="20">
        <f t="shared" si="34"/>
        <v>2.9395250976151754E-2</v>
      </c>
      <c r="O165" s="18">
        <f t="shared" si="35"/>
        <v>-1.2326541091742294E-2</v>
      </c>
      <c r="P165" s="18">
        <f t="shared" si="36"/>
        <v>-1.9894480018153304E-2</v>
      </c>
      <c r="Q165" s="18">
        <f t="shared" si="37"/>
        <v>-1.9950383139700961E-2</v>
      </c>
      <c r="R165" s="18">
        <f t="shared" si="38"/>
        <v>-1.7663230525313361E-2</v>
      </c>
    </row>
    <row r="166" spans="3:18" x14ac:dyDescent="0.2">
      <c r="C166" s="14">
        <v>37127</v>
      </c>
      <c r="D166" s="15">
        <v>3.193548701707527E-2</v>
      </c>
      <c r="E166" s="15">
        <v>4.1810270060014851E-2</v>
      </c>
      <c r="F166" s="18">
        <f t="shared" si="26"/>
        <v>3.8847835147132977E-2</v>
      </c>
      <c r="G166" s="19">
        <f t="shared" si="27"/>
        <v>2.4666941623174724E-4</v>
      </c>
      <c r="H166" s="18">
        <f t="shared" si="28"/>
        <v>0.24832912446577185</v>
      </c>
      <c r="I166" s="19">
        <f t="shared" si="29"/>
        <v>1.0590800364025607E-3</v>
      </c>
      <c r="J166" s="18">
        <f t="shared" si="30"/>
        <v>0.5145580716504603</v>
      </c>
      <c r="K166" s="19">
        <f t="shared" si="31"/>
        <v>2.4237898140039632E-4</v>
      </c>
      <c r="L166" s="20">
        <f t="shared" si="32"/>
        <v>1.5705712853345665E-2</v>
      </c>
      <c r="M166" s="20">
        <f t="shared" si="33"/>
        <v>1.5432536151885919E-2</v>
      </c>
      <c r="N166" s="20">
        <f t="shared" si="34"/>
        <v>2.8651646799499934E-2</v>
      </c>
      <c r="O166" s="18">
        <f t="shared" si="35"/>
        <v>7.747889116369952E-2</v>
      </c>
      <c r="P166" s="18">
        <f t="shared" si="36"/>
        <v>3.6643778994036286E-2</v>
      </c>
      <c r="Q166" s="18">
        <f t="shared" si="37"/>
        <v>3.7802664146571553E-2</v>
      </c>
      <c r="R166" s="18">
        <f t="shared" si="38"/>
        <v>4.9705532251709941E-2</v>
      </c>
    </row>
    <row r="167" spans="3:18" x14ac:dyDescent="0.2">
      <c r="C167" s="14">
        <v>37130</v>
      </c>
      <c r="D167" s="15">
        <v>-6.3615205546738917E-3</v>
      </c>
      <c r="E167" s="15">
        <v>1.9210836265677891E-2</v>
      </c>
      <c r="F167" s="18">
        <f t="shared" si="26"/>
        <v>1.1539129219572355E-2</v>
      </c>
      <c r="G167" s="19">
        <f t="shared" si="27"/>
        <v>2.3429738788389469E-4</v>
      </c>
      <c r="H167" s="18">
        <f t="shared" si="28"/>
        <v>0.24202137709502786</v>
      </c>
      <c r="I167" s="19">
        <f t="shared" si="29"/>
        <v>1.017678608020008E-3</v>
      </c>
      <c r="J167" s="18">
        <f t="shared" si="30"/>
        <v>0.50440028945769055</v>
      </c>
      <c r="K167" s="19">
        <f t="shared" si="31"/>
        <v>2.2050363472977743E-4</v>
      </c>
      <c r="L167" s="20">
        <f t="shared" si="32"/>
        <v>1.5306775881415874E-2</v>
      </c>
      <c r="M167" s="20">
        <f t="shared" si="33"/>
        <v>1.4405622479747242E-2</v>
      </c>
      <c r="N167" s="20">
        <f t="shared" si="34"/>
        <v>2.8463250850719931E-2</v>
      </c>
      <c r="O167" s="18">
        <f t="shared" si="35"/>
        <v>-1.5835971720500379E-2</v>
      </c>
      <c r="P167" s="18">
        <f t="shared" si="36"/>
        <v>1.7176023316567646E-2</v>
      </c>
      <c r="Q167" s="18">
        <f t="shared" si="37"/>
        <v>1.6035089488670558E-2</v>
      </c>
      <c r="R167" s="18">
        <f t="shared" si="38"/>
        <v>6.4737711259192756E-3</v>
      </c>
    </row>
    <row r="168" spans="3:18" x14ac:dyDescent="0.2">
      <c r="C168" s="14">
        <v>37131</v>
      </c>
      <c r="D168" s="15">
        <v>-1.9896971369083322E-2</v>
      </c>
      <c r="E168" s="15">
        <v>-2.786889900879249E-2</v>
      </c>
      <c r="F168" s="18">
        <f t="shared" si="26"/>
        <v>-2.5477320716879741E-2</v>
      </c>
      <c r="G168" s="19">
        <f t="shared" si="27"/>
        <v>2.4399291279058829E-4</v>
      </c>
      <c r="H168" s="18">
        <f t="shared" si="28"/>
        <v>0.24697819376950483</v>
      </c>
      <c r="I168" s="19">
        <f t="shared" si="29"/>
        <v>1.0032184234565439E-3</v>
      </c>
      <c r="J168" s="18">
        <f t="shared" si="30"/>
        <v>0.50080395951323697</v>
      </c>
      <c r="K168" s="19">
        <f t="shared" si="31"/>
        <v>2.4054381778593992E-4</v>
      </c>
      <c r="L168" s="20">
        <f t="shared" si="32"/>
        <v>1.5620272494120846E-2</v>
      </c>
      <c r="M168" s="20">
        <f t="shared" si="33"/>
        <v>1.5399463605803019E-2</v>
      </c>
      <c r="N168" s="20">
        <f t="shared" si="34"/>
        <v>2.7678058893464551E-2</v>
      </c>
      <c r="O168" s="18">
        <f t="shared" si="35"/>
        <v>-4.8536211604355166E-2</v>
      </c>
      <c r="P168" s="18">
        <f t="shared" si="36"/>
        <v>-2.5095955493344712E-2</v>
      </c>
      <c r="Q168" s="18">
        <f t="shared" si="37"/>
        <v>-2.5417838692038744E-2</v>
      </c>
      <c r="R168" s="18">
        <f t="shared" si="38"/>
        <v>-3.2353350565733671E-2</v>
      </c>
    </row>
    <row r="169" spans="3:18" x14ac:dyDescent="0.2">
      <c r="C169" s="14">
        <v>37132</v>
      </c>
      <c r="D169" s="15">
        <v>-1.2818862330274836E-2</v>
      </c>
      <c r="E169" s="15">
        <v>-3.2029242572276552E-2</v>
      </c>
      <c r="F169" s="18">
        <f t="shared" si="26"/>
        <v>-2.6266128499676036E-2</v>
      </c>
      <c r="G169" s="19">
        <f t="shared" si="27"/>
        <v>2.3921273190970535E-4</v>
      </c>
      <c r="H169" s="18">
        <f t="shared" si="28"/>
        <v>0.24454689320747122</v>
      </c>
      <c r="I169" s="19">
        <f t="shared" si="29"/>
        <v>1.0045776608343751E-3</v>
      </c>
      <c r="J169" s="18">
        <f t="shared" si="30"/>
        <v>0.50114310851152466</v>
      </c>
      <c r="K169" s="19">
        <f t="shared" si="31"/>
        <v>2.5074589578340299E-4</v>
      </c>
      <c r="L169" s="20">
        <f t="shared" si="32"/>
        <v>1.5466503545071373E-2</v>
      </c>
      <c r="M169" s="20">
        <f t="shared" si="33"/>
        <v>1.6212190108300648E-2</v>
      </c>
      <c r="N169" s="20">
        <f t="shared" si="34"/>
        <v>2.7234950940412832E-2</v>
      </c>
      <c r="O169" s="18">
        <f t="shared" si="35"/>
        <v>-3.1580924842752163E-2</v>
      </c>
      <c r="P169" s="18">
        <f t="shared" si="36"/>
        <v>-2.8822827572992614E-2</v>
      </c>
      <c r="Q169" s="18">
        <f t="shared" si="37"/>
        <v>-2.8637356817303811E-2</v>
      </c>
      <c r="R169" s="18">
        <f t="shared" si="38"/>
        <v>-2.9520427224938313E-2</v>
      </c>
    </row>
    <row r="170" spans="3:18" x14ac:dyDescent="0.2">
      <c r="C170" s="14">
        <v>37133</v>
      </c>
      <c r="D170" s="15">
        <v>-1.9980395389569087E-2</v>
      </c>
      <c r="E170" s="15">
        <v>0</v>
      </c>
      <c r="F170" s="18">
        <f t="shared" si="26"/>
        <v>-5.994118616870726E-3</v>
      </c>
      <c r="G170" s="19">
        <f t="shared" si="27"/>
        <v>2.4881293999053387E-4</v>
      </c>
      <c r="H170" s="18">
        <f t="shared" si="28"/>
        <v>0.24940576376185347</v>
      </c>
      <c r="I170" s="19">
        <f t="shared" si="29"/>
        <v>9.4430300118431248E-4</v>
      </c>
      <c r="J170" s="18">
        <f t="shared" si="30"/>
        <v>0.4858762705628647</v>
      </c>
      <c r="K170" s="19">
        <f t="shared" si="31"/>
        <v>2.3570114203639881E-4</v>
      </c>
      <c r="L170" s="20">
        <f t="shared" si="32"/>
        <v>1.5773805501226833E-2</v>
      </c>
      <c r="M170" s="20">
        <f t="shared" si="33"/>
        <v>1.4942566777437872E-2</v>
      </c>
      <c r="N170" s="20">
        <f t="shared" si="34"/>
        <v>2.685186584366387E-2</v>
      </c>
      <c r="O170" s="18">
        <f t="shared" si="35"/>
        <v>-4.8265310326997095E-2</v>
      </c>
      <c r="P170" s="18">
        <f t="shared" si="36"/>
        <v>0</v>
      </c>
      <c r="Q170" s="18">
        <f t="shared" si="37"/>
        <v>-4.8127630577218431E-4</v>
      </c>
      <c r="R170" s="18">
        <f t="shared" si="38"/>
        <v>-1.4816486512139657E-2</v>
      </c>
    </row>
    <row r="171" spans="3:18" x14ac:dyDescent="0.2">
      <c r="C171" s="14">
        <v>37134</v>
      </c>
      <c r="D171" s="15">
        <v>5.832620792965054E-3</v>
      </c>
      <c r="E171" s="15">
        <v>3.9609138095045883E-2</v>
      </c>
      <c r="F171" s="18">
        <f t="shared" si="26"/>
        <v>2.9476182904421631E-2</v>
      </c>
      <c r="G171" s="19">
        <f t="shared" si="27"/>
        <v>2.3592533150997353E-4</v>
      </c>
      <c r="H171" s="18">
        <f t="shared" si="28"/>
        <v>0.24286072732636987</v>
      </c>
      <c r="I171" s="19">
        <f t="shared" si="29"/>
        <v>9.8177785035119861E-4</v>
      </c>
      <c r="J171" s="18">
        <f t="shared" si="30"/>
        <v>0.49542351840400112</v>
      </c>
      <c r="K171" s="19">
        <f t="shared" si="31"/>
        <v>2.3542057846089021E-4</v>
      </c>
      <c r="L171" s="20">
        <f t="shared" si="32"/>
        <v>1.5359861051128475E-2</v>
      </c>
      <c r="M171" s="20">
        <f t="shared" si="33"/>
        <v>1.5326999227222441E-2</v>
      </c>
      <c r="N171" s="20">
        <f t="shared" si="34"/>
        <v>2.7328756741570249E-2</v>
      </c>
      <c r="O171" s="18">
        <f t="shared" si="35"/>
        <v>1.4469181383605515E-2</v>
      </c>
      <c r="P171" s="18">
        <f t="shared" si="36"/>
        <v>3.6055410997970334E-2</v>
      </c>
      <c r="Q171" s="18">
        <f t="shared" si="37"/>
        <v>3.5989235368114304E-2</v>
      </c>
      <c r="R171" s="18">
        <f t="shared" si="38"/>
        <v>2.9533219172761666E-2</v>
      </c>
    </row>
    <row r="172" spans="3:18" x14ac:dyDescent="0.2">
      <c r="C172" s="14">
        <v>37138</v>
      </c>
      <c r="D172" s="15">
        <v>7.8204598432851571E-3</v>
      </c>
      <c r="E172" s="15">
        <v>-1.6313575491523794E-2</v>
      </c>
      <c r="F172" s="18">
        <f t="shared" si="26"/>
        <v>-9.0733648910811086E-3</v>
      </c>
      <c r="G172" s="19">
        <f t="shared" si="27"/>
        <v>2.2543938714900125E-4</v>
      </c>
      <c r="H172" s="18">
        <f t="shared" si="28"/>
        <v>0.23740228892588697</v>
      </c>
      <c r="I172" s="19">
        <f t="shared" si="29"/>
        <v>9.3883914404918536E-4</v>
      </c>
      <c r="J172" s="18">
        <f t="shared" si="30"/>
        <v>0.48446856039612762</v>
      </c>
      <c r="K172" s="19">
        <f t="shared" si="31"/>
        <v>2.13640564031325E-4</v>
      </c>
      <c r="L172" s="20">
        <f t="shared" si="32"/>
        <v>1.5014639094863428E-2</v>
      </c>
      <c r="M172" s="20">
        <f t="shared" si="33"/>
        <v>1.4228817801182604E-2</v>
      </c>
      <c r="N172" s="20">
        <f t="shared" si="34"/>
        <v>2.7136320458565018E-2</v>
      </c>
      <c r="O172" s="18">
        <f t="shared" si="35"/>
        <v>1.9846544347163753E-2</v>
      </c>
      <c r="P172" s="18">
        <f t="shared" si="36"/>
        <v>-1.5185714682156957E-2</v>
      </c>
      <c r="Q172" s="18">
        <f t="shared" si="37"/>
        <v>-1.4272595857212224E-2</v>
      </c>
      <c r="R172" s="18">
        <f t="shared" si="38"/>
        <v>-4.0368537958994297E-3</v>
      </c>
    </row>
    <row r="173" spans="3:18" x14ac:dyDescent="0.2">
      <c r="C173" s="14">
        <v>37139</v>
      </c>
      <c r="D173" s="15">
        <v>-1.2483831745366053E-2</v>
      </c>
      <c r="E173" s="15">
        <v>1.6313575491523787E-2</v>
      </c>
      <c r="F173" s="18">
        <f t="shared" si="26"/>
        <v>7.6743533204568339E-3</v>
      </c>
      <c r="G173" s="19">
        <f t="shared" si="27"/>
        <v>2.2126378722285773E-4</v>
      </c>
      <c r="H173" s="18">
        <f t="shared" si="28"/>
        <v>0.23519342423995282</v>
      </c>
      <c r="I173" s="19">
        <f t="shared" si="29"/>
        <v>8.9847676012529294E-4</v>
      </c>
      <c r="J173" s="18">
        <f t="shared" si="30"/>
        <v>0.47394007008410172</v>
      </c>
      <c r="K173" s="19">
        <f t="shared" si="31"/>
        <v>1.8860277429335486E-4</v>
      </c>
      <c r="L173" s="20">
        <f t="shared" si="32"/>
        <v>1.4874938225850141E-2</v>
      </c>
      <c r="M173" s="20">
        <f t="shared" si="33"/>
        <v>1.2679230759129806E-2</v>
      </c>
      <c r="N173" s="20">
        <f t="shared" si="34"/>
        <v>2.7160888562085549E-2</v>
      </c>
      <c r="O173" s="18">
        <f t="shared" si="35"/>
        <v>-3.1978658561397019E-2</v>
      </c>
      <c r="P173" s="18">
        <f t="shared" si="36"/>
        <v>1.5523062503124919E-2</v>
      </c>
      <c r="Q173" s="18">
        <f t="shared" si="37"/>
        <v>1.2689428917375522E-2</v>
      </c>
      <c r="R173" s="18">
        <f t="shared" si="38"/>
        <v>-7.1099732625624044E-4</v>
      </c>
    </row>
    <row r="174" spans="3:18" x14ac:dyDescent="0.2">
      <c r="C174" s="14">
        <v>37140</v>
      </c>
      <c r="D174" s="15">
        <v>-3.417358238660332E-2</v>
      </c>
      <c r="E174" s="15">
        <v>-4.5236614960774198E-2</v>
      </c>
      <c r="F174" s="18">
        <f t="shared" si="26"/>
        <v>-4.1917705188522933E-2</v>
      </c>
      <c r="G174" s="19">
        <f t="shared" si="27"/>
        <v>2.780579839775242E-4</v>
      </c>
      <c r="H174" s="18">
        <f t="shared" si="28"/>
        <v>0.26365601831625435</v>
      </c>
      <c r="I174" s="19">
        <f t="shared" si="29"/>
        <v>9.6734923450433581E-4</v>
      </c>
      <c r="J174" s="18">
        <f t="shared" si="30"/>
        <v>0.49176956862547316</v>
      </c>
      <c r="K174" s="19">
        <f t="shared" si="31"/>
        <v>2.7004043913093781E-4</v>
      </c>
      <c r="L174" s="20">
        <f t="shared" si="32"/>
        <v>1.6675070733808722E-2</v>
      </c>
      <c r="M174" s="20">
        <f t="shared" si="33"/>
        <v>1.6194260488708485E-2</v>
      </c>
      <c r="N174" s="20">
        <f t="shared" si="34"/>
        <v>2.6553628033249826E-2</v>
      </c>
      <c r="O174" s="18">
        <f t="shared" si="35"/>
        <v>-7.8089084131887393E-2</v>
      </c>
      <c r="P174" s="18">
        <f t="shared" si="36"/>
        <v>-4.1483952324049674E-2</v>
      </c>
      <c r="Q174" s="18">
        <f t="shared" si="37"/>
        <v>-4.0250394463617223E-2</v>
      </c>
      <c r="R174" s="18">
        <f t="shared" si="38"/>
        <v>-5.1602001364098274E-2</v>
      </c>
    </row>
    <row r="175" spans="3:18" x14ac:dyDescent="0.2">
      <c r="C175" s="14">
        <v>37141</v>
      </c>
      <c r="D175" s="15">
        <v>-1.4616581782828549E-2</v>
      </c>
      <c r="E175" s="15">
        <v>-2.5144181801025175E-2</v>
      </c>
      <c r="F175" s="18">
        <f t="shared" si="26"/>
        <v>-2.1985901795566185E-2</v>
      </c>
      <c r="G175" s="19">
        <f t="shared" si="27"/>
        <v>2.7419317271971971E-4</v>
      </c>
      <c r="H175" s="18">
        <f t="shared" si="28"/>
        <v>0.26181728968868717</v>
      </c>
      <c r="I175" s="19">
        <f t="shared" si="29"/>
        <v>9.4724207314065602E-4</v>
      </c>
      <c r="J175" s="18">
        <f t="shared" si="30"/>
        <v>0.4866318097752797</v>
      </c>
      <c r="K175" s="19">
        <f t="shared" si="31"/>
        <v>2.758893321625012E-4</v>
      </c>
      <c r="L175" s="20">
        <f t="shared" si="32"/>
        <v>1.6558779324567369E-2</v>
      </c>
      <c r="M175" s="20">
        <f t="shared" si="33"/>
        <v>1.6661211962235589E-2</v>
      </c>
      <c r="N175" s="20">
        <f t="shared" si="34"/>
        <v>2.5877520922416693E-2</v>
      </c>
      <c r="O175" s="18">
        <f t="shared" si="35"/>
        <v>-3.3634502527384605E-2</v>
      </c>
      <c r="P175" s="18">
        <f t="shared" si="36"/>
        <v>-2.330175821322553E-2</v>
      </c>
      <c r="Q175" s="18">
        <f t="shared" si="37"/>
        <v>-2.2484117168531801E-2</v>
      </c>
      <c r="R175" s="18">
        <f t="shared" si="38"/>
        <v>-2.5829232776187639E-2</v>
      </c>
    </row>
    <row r="176" spans="3:18" x14ac:dyDescent="0.2">
      <c r="C176" s="14">
        <v>37144</v>
      </c>
      <c r="D176" s="15">
        <v>-2.2647159943416897E-2</v>
      </c>
      <c r="E176" s="15">
        <v>5.7703564613363597E-3</v>
      </c>
      <c r="F176" s="18">
        <f t="shared" si="26"/>
        <v>-2.754898460089617E-3</v>
      </c>
      <c r="G176" s="19">
        <f t="shared" si="27"/>
        <v>2.8851521356669892E-4</v>
      </c>
      <c r="H176" s="18">
        <f t="shared" si="28"/>
        <v>0.2685680610044216</v>
      </c>
      <c r="I176" s="19">
        <f t="shared" si="29"/>
        <v>8.9240536957366971E-4</v>
      </c>
      <c r="J176" s="18">
        <f t="shared" si="30"/>
        <v>0.47233604816212937</v>
      </c>
      <c r="K176" s="19">
        <f t="shared" si="31"/>
        <v>2.5149504109012627E-4</v>
      </c>
      <c r="L176" s="20">
        <f t="shared" si="32"/>
        <v>1.6985735590980419E-2</v>
      </c>
      <c r="M176" s="20">
        <f t="shared" si="33"/>
        <v>1.4806249617100625E-2</v>
      </c>
      <c r="N176" s="20">
        <f t="shared" si="34"/>
        <v>2.5945719143045106E-2</v>
      </c>
      <c r="O176" s="18">
        <f t="shared" si="35"/>
        <v>-5.0803881467529823E-2</v>
      </c>
      <c r="P176" s="18">
        <f t="shared" si="36"/>
        <v>5.5093863442325528E-3</v>
      </c>
      <c r="Q176" s="18">
        <f t="shared" si="37"/>
        <v>5.4681847784308867E-3</v>
      </c>
      <c r="R176" s="18">
        <f t="shared" si="38"/>
        <v>-1.1413435095357326E-2</v>
      </c>
    </row>
    <row r="177" spans="3:18" x14ac:dyDescent="0.2">
      <c r="C177" s="14">
        <v>37151</v>
      </c>
      <c r="D177" s="15">
        <v>-6.950849141923876E-2</v>
      </c>
      <c r="E177" s="15">
        <v>-2.3283938954044632E-2</v>
      </c>
      <c r="F177" s="18">
        <f t="shared" si="26"/>
        <v>-3.7151304693602866E-2</v>
      </c>
      <c r="G177" s="19">
        <f t="shared" si="27"/>
        <v>5.6109012351540058E-4</v>
      </c>
      <c r="H177" s="18">
        <f t="shared" si="28"/>
        <v>0.37452974632043601</v>
      </c>
      <c r="I177" s="19">
        <f t="shared" si="29"/>
        <v>8.7138955619219004E-4</v>
      </c>
      <c r="J177" s="18">
        <f t="shared" si="30"/>
        <v>0.46674124421144475</v>
      </c>
      <c r="K177" s="19">
        <f t="shared" si="31"/>
        <v>3.3351122688431617E-4</v>
      </c>
      <c r="L177" s="20">
        <f t="shared" si="32"/>
        <v>2.36873409971529E-2</v>
      </c>
      <c r="M177" s="20">
        <f t="shared" si="33"/>
        <v>1.4079724141447644E-2</v>
      </c>
      <c r="N177" s="20">
        <f t="shared" si="34"/>
        <v>2.594515223106094E-2</v>
      </c>
      <c r="O177" s="18">
        <f t="shared" si="35"/>
        <v>-0.11181216505839443</v>
      </c>
      <c r="P177" s="18">
        <f t="shared" si="36"/>
        <v>-2.2497380310613511E-2</v>
      </c>
      <c r="Q177" s="18">
        <f t="shared" si="37"/>
        <v>-2.4338465340011183E-2</v>
      </c>
      <c r="R177" s="18">
        <f t="shared" si="38"/>
        <v>-5.0580575255526158E-2</v>
      </c>
    </row>
    <row r="178" spans="3:18" x14ac:dyDescent="0.2">
      <c r="C178" s="14">
        <v>37152</v>
      </c>
      <c r="D178" s="15">
        <v>-6.4113599067726398E-3</v>
      </c>
      <c r="E178" s="15">
        <v>-4.2098820308806975E-2</v>
      </c>
      <c r="F178" s="18">
        <f t="shared" si="26"/>
        <v>-3.1392582188196676E-2</v>
      </c>
      <c r="G178" s="19">
        <f t="shared" si="27"/>
        <v>5.2989104825572678E-4</v>
      </c>
      <c r="H178" s="18">
        <f t="shared" si="28"/>
        <v>0.36396807835843475</v>
      </c>
      <c r="I178" s="19">
        <f t="shared" si="29"/>
        <v>9.2544482310425173E-4</v>
      </c>
      <c r="J178" s="18">
        <f t="shared" si="30"/>
        <v>0.48100021390438374</v>
      </c>
      <c r="K178" s="19">
        <f t="shared" si="31"/>
        <v>3.2969519459027583E-4</v>
      </c>
      <c r="L178" s="20">
        <f t="shared" si="32"/>
        <v>2.3019362464145848E-2</v>
      </c>
      <c r="M178" s="20">
        <f t="shared" si="33"/>
        <v>1.4322516320936233E-2</v>
      </c>
      <c r="N178" s="20">
        <f t="shared" si="34"/>
        <v>2.6838598125475312E-2</v>
      </c>
      <c r="O178" s="18">
        <f t="shared" si="35"/>
        <v>-1.0612662955027018E-2</v>
      </c>
      <c r="P178" s="18">
        <f t="shared" si="36"/>
        <v>-3.9470836852429234E-2</v>
      </c>
      <c r="Q178" s="18">
        <f t="shared" si="37"/>
        <v>-3.9101403328645853E-2</v>
      </c>
      <c r="R178" s="18">
        <f t="shared" si="38"/>
        <v>-3.05547812165602E-2</v>
      </c>
    </row>
    <row r="179" spans="3:18" x14ac:dyDescent="0.2">
      <c r="C179" s="14">
        <v>37153</v>
      </c>
      <c r="D179" s="15">
        <v>-2.2942283428390005E-2</v>
      </c>
      <c r="E179" s="15">
        <v>4.4451762570833796E-2</v>
      </c>
      <c r="F179" s="18">
        <f t="shared" si="26"/>
        <v>2.4233548771066656E-2</v>
      </c>
      <c r="G179" s="19">
        <f t="shared" si="27"/>
        <v>5.2967848749489797E-4</v>
      </c>
      <c r="H179" s="18">
        <f t="shared" si="28"/>
        <v>0.36389506986729636</v>
      </c>
      <c r="I179" s="19">
        <f t="shared" si="29"/>
        <v>9.8847568545722348E-4</v>
      </c>
      <c r="J179" s="18">
        <f t="shared" si="30"/>
        <v>0.49711057257345259</v>
      </c>
      <c r="K179" s="19">
        <f t="shared" si="31"/>
        <v>2.4872398676736515E-4</v>
      </c>
      <c r="L179" s="20">
        <f t="shared" si="32"/>
        <v>2.3014745001735257E-2</v>
      </c>
      <c r="M179" s="20">
        <f t="shared" si="33"/>
        <v>1.0807158052310027E-2</v>
      </c>
      <c r="N179" s="20">
        <f t="shared" si="34"/>
        <v>2.9524244618442212E-2</v>
      </c>
      <c r="O179" s="18">
        <f t="shared" si="35"/>
        <v>-3.7983762301696138E-2</v>
      </c>
      <c r="P179" s="18">
        <f t="shared" si="36"/>
        <v>4.0326233804487049E-2</v>
      </c>
      <c r="Q179" s="18">
        <f t="shared" si="37"/>
        <v>3.2199392518404521E-2</v>
      </c>
      <c r="R179" s="18">
        <f t="shared" si="38"/>
        <v>1.1144446072374322E-2</v>
      </c>
    </row>
    <row r="180" spans="3:18" x14ac:dyDescent="0.2">
      <c r="C180" s="14">
        <v>37154</v>
      </c>
      <c r="D180" s="15">
        <v>-5.5916291483929632E-2</v>
      </c>
      <c r="E180" s="15">
        <v>-8.2003108222966331E-2</v>
      </c>
      <c r="F180" s="18">
        <f t="shared" si="26"/>
        <v>-7.4177063201255319E-2</v>
      </c>
      <c r="G180" s="19">
        <f t="shared" si="27"/>
        <v>6.8549567744415106E-4</v>
      </c>
      <c r="H180" s="18">
        <f t="shared" si="28"/>
        <v>0.41397333170270495</v>
      </c>
      <c r="I180" s="19">
        <f t="shared" si="29"/>
        <v>1.3326377298234421E-3</v>
      </c>
      <c r="J180" s="18">
        <f t="shared" si="30"/>
        <v>0.57719964696442816</v>
      </c>
      <c r="K180" s="19">
        <f t="shared" si="31"/>
        <v>5.0891912968034018E-4</v>
      </c>
      <c r="L180" s="20">
        <f t="shared" si="32"/>
        <v>2.6181972374978761E-2</v>
      </c>
      <c r="M180" s="20">
        <f t="shared" si="33"/>
        <v>1.9437768950008413E-2</v>
      </c>
      <c r="N180" s="20">
        <f t="shared" si="34"/>
        <v>3.0900014046429346E-2</v>
      </c>
      <c r="O180" s="18">
        <f t="shared" si="35"/>
        <v>-8.1377343024270909E-2</v>
      </c>
      <c r="P180" s="18">
        <f t="shared" si="36"/>
        <v>-6.4070178637964645E-2</v>
      </c>
      <c r="Q180" s="18">
        <f t="shared" si="37"/>
        <v>-6.2682180303838819E-2</v>
      </c>
      <c r="R180" s="18">
        <f t="shared" si="38"/>
        <v>-6.8290729119968446E-2</v>
      </c>
    </row>
    <row r="181" spans="3:18" x14ac:dyDescent="0.2">
      <c r="C181" s="14">
        <v>37155</v>
      </c>
      <c r="D181" s="15">
        <v>0</v>
      </c>
      <c r="E181" s="15">
        <v>2.5477720787987828E-3</v>
      </c>
      <c r="F181" s="18">
        <f t="shared" si="26"/>
        <v>1.7834404551591479E-3</v>
      </c>
      <c r="G181" s="19">
        <f t="shared" si="27"/>
        <v>6.4436593679750192E-4</v>
      </c>
      <c r="H181" s="18">
        <f t="shared" si="28"/>
        <v>0.40136203632054623</v>
      </c>
      <c r="I181" s="19">
        <f t="shared" si="29"/>
        <v>1.253068934587966E-3</v>
      </c>
      <c r="J181" s="18">
        <f t="shared" si="30"/>
        <v>0.55970280832508912</v>
      </c>
      <c r="K181" s="19">
        <f t="shared" si="31"/>
        <v>4.7838398189951973E-4</v>
      </c>
      <c r="L181" s="20">
        <f t="shared" si="32"/>
        <v>2.538436402192306E-2</v>
      </c>
      <c r="M181" s="20">
        <f t="shared" si="33"/>
        <v>1.8845616202413665E-2</v>
      </c>
      <c r="N181" s="20">
        <f t="shared" si="34"/>
        <v>2.9965174528764047E-2</v>
      </c>
      <c r="O181" s="18">
        <f t="shared" si="35"/>
        <v>0</v>
      </c>
      <c r="P181" s="18">
        <f t="shared" si="36"/>
        <v>2.0528384118322957E-3</v>
      </c>
      <c r="Q181" s="18">
        <f t="shared" si="37"/>
        <v>2.1051946710171359E-3</v>
      </c>
      <c r="R181" s="18">
        <f t="shared" si="38"/>
        <v>1.4736362697119951E-3</v>
      </c>
    </row>
    <row r="182" spans="3:18" x14ac:dyDescent="0.2">
      <c r="C182" s="14">
        <v>37158</v>
      </c>
      <c r="D182" s="15">
        <v>7.0017986902196724E-2</v>
      </c>
      <c r="E182" s="15">
        <v>4.5999408247863326E-2</v>
      </c>
      <c r="F182" s="18">
        <f t="shared" si="26"/>
        <v>5.3204981844163342E-2</v>
      </c>
      <c r="G182" s="19">
        <f t="shared" si="27"/>
        <v>8.9985508997982358E-4</v>
      </c>
      <c r="H182" s="18">
        <f t="shared" si="28"/>
        <v>0.47430346034469945</v>
      </c>
      <c r="I182" s="19">
        <f t="shared" si="29"/>
        <v>1.3048415320619038E-3</v>
      </c>
      <c r="J182" s="18">
        <f t="shared" si="30"/>
        <v>0.57114830212080292</v>
      </c>
      <c r="K182" s="19">
        <f t="shared" si="31"/>
        <v>6.4292810083801033E-4</v>
      </c>
      <c r="L182" s="20">
        <f t="shared" si="32"/>
        <v>2.9997584735772038E-2</v>
      </c>
      <c r="M182" s="20">
        <f t="shared" si="33"/>
        <v>2.1432662212678755E-2</v>
      </c>
      <c r="N182" s="20">
        <f t="shared" si="34"/>
        <v>2.907718216297989E-2</v>
      </c>
      <c r="O182" s="18">
        <f t="shared" si="35"/>
        <v>8.893871236163399E-2</v>
      </c>
      <c r="P182" s="18">
        <f t="shared" si="36"/>
        <v>3.6320768773059432E-2</v>
      </c>
      <c r="Q182" s="18">
        <f t="shared" si="37"/>
        <v>2.9618239398416301E-2</v>
      </c>
      <c r="R182" s="18">
        <f t="shared" si="38"/>
        <v>4.741438128738161E-2</v>
      </c>
    </row>
    <row r="183" spans="3:18" x14ac:dyDescent="0.2">
      <c r="C183" s="14">
        <v>37159</v>
      </c>
      <c r="D183" s="15">
        <v>1.0240656296901303E-3</v>
      </c>
      <c r="E183" s="15">
        <v>-5.7515850309422453E-2</v>
      </c>
      <c r="F183" s="18">
        <f t="shared" si="26"/>
        <v>-3.9953875527688677E-2</v>
      </c>
      <c r="G183" s="19">
        <f t="shared" si="27"/>
        <v>8.4592670720586884E-4</v>
      </c>
      <c r="H183" s="18">
        <f t="shared" si="28"/>
        <v>0.45987136984320648</v>
      </c>
      <c r="I183" s="19">
        <f t="shared" si="29"/>
        <v>1.425035422347143E-3</v>
      </c>
      <c r="J183" s="18">
        <f t="shared" si="30"/>
        <v>0.59687423766383629</v>
      </c>
      <c r="K183" s="19">
        <f t="shared" si="31"/>
        <v>6.0081841445987281E-4</v>
      </c>
      <c r="L183" s="20">
        <f t="shared" si="32"/>
        <v>2.9084819188124049E-2</v>
      </c>
      <c r="M183" s="20">
        <f t="shared" si="33"/>
        <v>2.0657457437631237E-2</v>
      </c>
      <c r="N183" s="20">
        <f t="shared" si="34"/>
        <v>3.1595962947180402E-2</v>
      </c>
      <c r="O183" s="18">
        <f t="shared" si="35"/>
        <v>1.3416181600946935E-3</v>
      </c>
      <c r="P183" s="18">
        <f t="shared" si="36"/>
        <v>-4.3456664394754471E-2</v>
      </c>
      <c r="Q183" s="18">
        <f t="shared" si="37"/>
        <v>-4.5143216349604047E-2</v>
      </c>
      <c r="R183" s="18">
        <f t="shared" si="38"/>
        <v>-3.1197765996694424E-2</v>
      </c>
    </row>
    <row r="184" spans="3:18" x14ac:dyDescent="0.2">
      <c r="C184" s="14">
        <v>37160</v>
      </c>
      <c r="D184" s="15">
        <v>7.1392450094708128E-3</v>
      </c>
      <c r="E184" s="15">
        <v>-2.6077096930198575E-2</v>
      </c>
      <c r="F184" s="18">
        <f t="shared" si="26"/>
        <v>-1.6112194348297759E-2</v>
      </c>
      <c r="G184" s="19">
        <f t="shared" si="27"/>
        <v>7.9822923393183193E-4</v>
      </c>
      <c r="H184" s="18">
        <f t="shared" si="28"/>
        <v>0.44671837714936019</v>
      </c>
      <c r="I184" s="19">
        <f t="shared" si="29"/>
        <v>1.3803341960647326E-3</v>
      </c>
      <c r="J184" s="18">
        <f t="shared" si="30"/>
        <v>0.58743812356382108</v>
      </c>
      <c r="K184" s="19">
        <f t="shared" si="31"/>
        <v>5.5359906254505604E-4</v>
      </c>
      <c r="L184" s="20">
        <f t="shared" si="32"/>
        <v>2.8252950888921886E-2</v>
      </c>
      <c r="M184" s="20">
        <f t="shared" si="33"/>
        <v>1.9594380237362208E-2</v>
      </c>
      <c r="N184" s="20">
        <f t="shared" si="34"/>
        <v>3.1565716516157243E-2</v>
      </c>
      <c r="O184" s="18">
        <f t="shared" si="35"/>
        <v>9.628441104250646E-3</v>
      </c>
      <c r="P184" s="18">
        <f t="shared" si="36"/>
        <v>-2.0019295537578485E-2</v>
      </c>
      <c r="Q184" s="18">
        <f t="shared" si="37"/>
        <v>-2.0760735309980686E-2</v>
      </c>
      <c r="R184" s="18">
        <f t="shared" si="38"/>
        <v>-1.1643982385711285E-2</v>
      </c>
    </row>
    <row r="185" spans="3:18" x14ac:dyDescent="0.2">
      <c r="C185" s="14">
        <v>37161</v>
      </c>
      <c r="D185" s="15">
        <v>1.4127379259210709E-2</v>
      </c>
      <c r="E185" s="15">
        <v>2.4789266745769856E-2</v>
      </c>
      <c r="F185" s="18">
        <f t="shared" si="26"/>
        <v>2.159070049980211E-2</v>
      </c>
      <c r="G185" s="19">
        <f t="shared" si="27"/>
        <v>7.6231045057993663E-4</v>
      </c>
      <c r="H185" s="18">
        <f t="shared" si="28"/>
        <v>0.43655195870020347</v>
      </c>
      <c r="I185" s="19">
        <f t="shared" si="29"/>
        <v>1.3343846090484246E-3</v>
      </c>
      <c r="J185" s="18">
        <f t="shared" si="30"/>
        <v>0.57757783221147452</v>
      </c>
      <c r="K185" s="19">
        <f t="shared" si="31"/>
        <v>5.4139556116486649E-4</v>
      </c>
      <c r="L185" s="20">
        <f t="shared" si="32"/>
        <v>2.7609970130008047E-2</v>
      </c>
      <c r="M185" s="20">
        <f t="shared" si="33"/>
        <v>1.9608697822401763E-2</v>
      </c>
      <c r="N185" s="20">
        <f t="shared" si="34"/>
        <v>3.0820181355049828E-2</v>
      </c>
      <c r="O185" s="18">
        <f t="shared" si="35"/>
        <v>1.9496792679880977E-2</v>
      </c>
      <c r="P185" s="18">
        <f t="shared" si="36"/>
        <v>1.9355519932992483E-2</v>
      </c>
      <c r="Q185" s="18">
        <f t="shared" si="37"/>
        <v>1.9098932357398572E-2</v>
      </c>
      <c r="R185" s="18">
        <f t="shared" si="38"/>
        <v>1.9218290454143291E-2</v>
      </c>
    </row>
    <row r="186" spans="3:18" x14ac:dyDescent="0.2">
      <c r="C186" s="14">
        <v>37162</v>
      </c>
      <c r="D186" s="15">
        <v>1.5576122697790977E-2</v>
      </c>
      <c r="E186" s="15">
        <v>0</v>
      </c>
      <c r="F186" s="18">
        <f t="shared" si="26"/>
        <v>4.672836809337293E-3</v>
      </c>
      <c r="G186" s="19">
        <f t="shared" si="27"/>
        <v>7.3112875944293882E-4</v>
      </c>
      <c r="H186" s="18">
        <f t="shared" si="28"/>
        <v>0.4275303379419228</v>
      </c>
      <c r="I186" s="19">
        <f t="shared" si="29"/>
        <v>1.2543215325055191E-3</v>
      </c>
      <c r="J186" s="18">
        <f t="shared" si="30"/>
        <v>0.55998248466035061</v>
      </c>
      <c r="K186" s="19">
        <f t="shared" si="31"/>
        <v>5.0891182749497447E-4</v>
      </c>
      <c r="L186" s="20">
        <f t="shared" si="32"/>
        <v>2.7039392734359603E-2</v>
      </c>
      <c r="M186" s="20">
        <f t="shared" si="33"/>
        <v>1.8821126365322845E-2</v>
      </c>
      <c r="N186" s="20">
        <f t="shared" si="34"/>
        <v>3.0001445545941089E-2</v>
      </c>
      <c r="O186" s="18">
        <f t="shared" si="35"/>
        <v>2.1949767884427134E-2</v>
      </c>
      <c r="P186" s="18">
        <f t="shared" si="36"/>
        <v>0</v>
      </c>
      <c r="Q186" s="18">
        <f t="shared" si="37"/>
        <v>-7.9179251284369951E-4</v>
      </c>
      <c r="R186" s="18">
        <f t="shared" si="38"/>
        <v>6.0306756063375506E-3</v>
      </c>
    </row>
    <row r="187" spans="3:18" x14ac:dyDescent="0.2">
      <c r="C187" s="14">
        <v>37165</v>
      </c>
      <c r="D187" s="15">
        <v>3.0442765389656522E-2</v>
      </c>
      <c r="E187" s="15">
        <v>1.2878301844286859E-3</v>
      </c>
      <c r="F187" s="18">
        <f t="shared" si="26"/>
        <v>1.0034310745997036E-2</v>
      </c>
      <c r="G187" s="19">
        <f t="shared" si="27"/>
        <v>7.4286675175054258E-4</v>
      </c>
      <c r="H187" s="18">
        <f t="shared" si="28"/>
        <v>0.43094859082915637</v>
      </c>
      <c r="I187" s="19">
        <f t="shared" si="29"/>
        <v>1.1791617509502236E-3</v>
      </c>
      <c r="J187" s="18">
        <f t="shared" si="30"/>
        <v>0.5429460725869153</v>
      </c>
      <c r="K187" s="19">
        <f t="shared" si="31"/>
        <v>4.8072942457525277E-4</v>
      </c>
      <c r="L187" s="20">
        <f t="shared" si="32"/>
        <v>2.7255582029201697E-2</v>
      </c>
      <c r="M187" s="20">
        <f t="shared" si="33"/>
        <v>1.7637833749438853E-2</v>
      </c>
      <c r="N187" s="20">
        <f t="shared" si="34"/>
        <v>2.9463003437826554E-2</v>
      </c>
      <c r="O187" s="18">
        <f t="shared" si="35"/>
        <v>4.2559463663110607E-2</v>
      </c>
      <c r="P187" s="18">
        <f t="shared" si="36"/>
        <v>1.0696792752799826E-3</v>
      </c>
      <c r="Q187" s="18">
        <f t="shared" si="37"/>
        <v>3.4063920115529967E-4</v>
      </c>
      <c r="R187" s="18">
        <f t="shared" si="38"/>
        <v>1.3006286539741892E-2</v>
      </c>
    </row>
    <row r="188" spans="3:18" x14ac:dyDescent="0.2">
      <c r="C188" s="14">
        <v>37166</v>
      </c>
      <c r="D188" s="15">
        <v>1.173312968771747E-2</v>
      </c>
      <c r="E188" s="15">
        <v>-3.1375122567753801E-2</v>
      </c>
      <c r="F188" s="18">
        <f t="shared" si="26"/>
        <v>-1.8442646891112417E-2</v>
      </c>
      <c r="G188" s="19">
        <f t="shared" si="27"/>
        <v>7.0655472658163782E-4</v>
      </c>
      <c r="H188" s="18">
        <f t="shared" si="28"/>
        <v>0.42028404876393949</v>
      </c>
      <c r="I188" s="19">
        <f t="shared" si="29"/>
        <v>1.1674759448617046E-3</v>
      </c>
      <c r="J188" s="18">
        <f t="shared" si="30"/>
        <v>0.54024900390044783</v>
      </c>
      <c r="K188" s="19">
        <f t="shared" si="31"/>
        <v>4.297979561774084E-4</v>
      </c>
      <c r="L188" s="20">
        <f t="shared" si="32"/>
        <v>2.6581097166626471E-2</v>
      </c>
      <c r="M188" s="20">
        <f t="shared" si="33"/>
        <v>1.6169308342811193E-2</v>
      </c>
      <c r="N188" s="20">
        <f t="shared" si="34"/>
        <v>3.0100322466325852E-2</v>
      </c>
      <c r="O188" s="18">
        <f t="shared" si="35"/>
        <v>1.681932157800603E-2</v>
      </c>
      <c r="P188" s="18">
        <f t="shared" si="36"/>
        <v>-2.6190460456540728E-2</v>
      </c>
      <c r="Q188" s="18">
        <f t="shared" si="37"/>
        <v>-2.5429843323594714E-2</v>
      </c>
      <c r="R188" s="18">
        <f t="shared" si="38"/>
        <v>-1.2755093853114491E-2</v>
      </c>
    </row>
    <row r="189" spans="3:18" x14ac:dyDescent="0.2">
      <c r="C189" s="14">
        <v>37167</v>
      </c>
      <c r="D189" s="15">
        <v>2.8897458955792828E-2</v>
      </c>
      <c r="E189" s="15">
        <v>-5.3262442826740941E-3</v>
      </c>
      <c r="F189" s="18">
        <f t="shared" si="26"/>
        <v>4.9408666888659828E-3</v>
      </c>
      <c r="G189" s="19">
        <f t="shared" si="27"/>
        <v>7.1426523103284342E-4</v>
      </c>
      <c r="H189" s="18">
        <f t="shared" si="28"/>
        <v>0.42257106829290958</v>
      </c>
      <c r="I189" s="19">
        <f t="shared" si="29"/>
        <v>1.0991295208595253E-3</v>
      </c>
      <c r="J189" s="18">
        <f t="shared" si="30"/>
        <v>0.52419689069554898</v>
      </c>
      <c r="K189" s="19">
        <f t="shared" si="31"/>
        <v>3.9477518327393779E-4</v>
      </c>
      <c r="L189" s="20">
        <f t="shared" si="32"/>
        <v>2.6725740981923089E-2</v>
      </c>
      <c r="M189" s="20">
        <f t="shared" si="33"/>
        <v>1.4771346603297476E-2</v>
      </c>
      <c r="N189" s="20">
        <f t="shared" si="34"/>
        <v>2.9680580189490526E-2</v>
      </c>
      <c r="O189" s="18">
        <f t="shared" si="35"/>
        <v>4.1200018086434684E-2</v>
      </c>
      <c r="P189" s="18">
        <f t="shared" si="36"/>
        <v>-4.5822451270788401E-3</v>
      </c>
      <c r="Q189" s="18">
        <f t="shared" si="37"/>
        <v>-2.4580872493737264E-3</v>
      </c>
      <c r="R189" s="18">
        <f t="shared" si="38"/>
        <v>1.0639344351368795E-2</v>
      </c>
    </row>
    <row r="190" spans="3:18" x14ac:dyDescent="0.2">
      <c r="C190" s="14">
        <v>37168</v>
      </c>
      <c r="D190" s="15">
        <v>3.0581063588208724E-3</v>
      </c>
      <c r="E190" s="15">
        <v>5.8344477729916293E-2</v>
      </c>
      <c r="F190" s="18">
        <f t="shared" si="26"/>
        <v>4.175856631858766E-2</v>
      </c>
      <c r="G190" s="19">
        <f t="shared" si="27"/>
        <v>6.7197043804098438E-4</v>
      </c>
      <c r="H190" s="18">
        <f t="shared" si="28"/>
        <v>0.40986901506486934</v>
      </c>
      <c r="I190" s="19">
        <f t="shared" si="29"/>
        <v>1.2374264345025559E-3</v>
      </c>
      <c r="J190" s="18">
        <f t="shared" si="30"/>
        <v>0.55619835367037807</v>
      </c>
      <c r="K190" s="19">
        <f t="shared" si="31"/>
        <v>3.8179408937837793E-4</v>
      </c>
      <c r="L190" s="20">
        <f t="shared" si="32"/>
        <v>2.5922392598697067E-2</v>
      </c>
      <c r="M190" s="20">
        <f t="shared" si="33"/>
        <v>1.4728350707780268E-2</v>
      </c>
      <c r="N190" s="20">
        <f t="shared" si="34"/>
        <v>3.1945298870587897E-2</v>
      </c>
      <c r="O190" s="18">
        <f t="shared" si="35"/>
        <v>4.4951584848951232E-3</v>
      </c>
      <c r="P190" s="18">
        <f t="shared" si="36"/>
        <v>4.7306599938505577E-2</v>
      </c>
      <c r="Q190" s="18">
        <f t="shared" si="37"/>
        <v>4.554469648009609E-2</v>
      </c>
      <c r="R190" s="18">
        <f t="shared" si="38"/>
        <v>3.3229835081535798E-2</v>
      </c>
    </row>
    <row r="191" spans="3:18" x14ac:dyDescent="0.2">
      <c r="C191" s="14">
        <v>37169</v>
      </c>
      <c r="D191" s="15">
        <v>-1.1979869890969969E-2</v>
      </c>
      <c r="E191" s="15">
        <v>1.6240207022813032E-2</v>
      </c>
      <c r="F191" s="18">
        <f t="shared" si="26"/>
        <v>7.7741839486781313E-3</v>
      </c>
      <c r="G191" s="19">
        <f t="shared" si="27"/>
        <v>6.4026324871479937E-4</v>
      </c>
      <c r="H191" s="18">
        <f t="shared" si="28"/>
        <v>0.4000822567656554</v>
      </c>
      <c r="I191" s="19">
        <f t="shared" si="29"/>
        <v>1.179005507881032E-3</v>
      </c>
      <c r="J191" s="18">
        <f t="shared" si="30"/>
        <v>0.54291010026546571</v>
      </c>
      <c r="K191" s="19">
        <f t="shared" si="31"/>
        <v>3.4721310998753224E-4</v>
      </c>
      <c r="L191" s="20">
        <f t="shared" si="32"/>
        <v>2.5303423655995631E-2</v>
      </c>
      <c r="M191" s="20">
        <f t="shared" si="33"/>
        <v>1.3721981448358681E-2</v>
      </c>
      <c r="N191" s="20">
        <f t="shared" si="34"/>
        <v>3.1475589478386773E-2</v>
      </c>
      <c r="O191" s="18">
        <f t="shared" si="35"/>
        <v>-1.8040157322492232E-2</v>
      </c>
      <c r="P191" s="18">
        <f t="shared" si="36"/>
        <v>1.3490104608576726E-2</v>
      </c>
      <c r="Q191" s="18">
        <f t="shared" si="37"/>
        <v>1.1182408075804342E-2</v>
      </c>
      <c r="R191" s="18">
        <f t="shared" si="38"/>
        <v>2.4156384563153695E-3</v>
      </c>
    </row>
    <row r="192" spans="3:18" x14ac:dyDescent="0.2">
      <c r="C192" s="14">
        <v>37172</v>
      </c>
      <c r="D192" s="15">
        <v>-1.5885710172118477E-2</v>
      </c>
      <c r="E192" s="15">
        <v>3.7105793965355534E-3</v>
      </c>
      <c r="F192" s="18">
        <f t="shared" si="26"/>
        <v>-2.1683074740606553E-3</v>
      </c>
      <c r="G192" s="19">
        <f t="shared" si="27"/>
        <v>6.169888010522643E-4</v>
      </c>
      <c r="H192" s="18">
        <f t="shared" si="28"/>
        <v>0.39274317341370313</v>
      </c>
      <c r="I192" s="19">
        <f t="shared" si="29"/>
        <v>1.1090912813756495E-3</v>
      </c>
      <c r="J192" s="18">
        <f t="shared" si="30"/>
        <v>0.52656701410543405</v>
      </c>
      <c r="K192" s="19">
        <f t="shared" si="31"/>
        <v>3.2284361205644037E-4</v>
      </c>
      <c r="L192" s="20">
        <f t="shared" si="32"/>
        <v>2.4839259269395782E-2</v>
      </c>
      <c r="M192" s="20">
        <f t="shared" si="33"/>
        <v>1.2997312381783178E-2</v>
      </c>
      <c r="N192" s="20">
        <f t="shared" si="34"/>
        <v>3.0662047423908195E-2</v>
      </c>
      <c r="O192" s="18">
        <f t="shared" si="35"/>
        <v>-2.4368876125951414E-2</v>
      </c>
      <c r="P192" s="18">
        <f t="shared" si="36"/>
        <v>3.1778965563052995E-3</v>
      </c>
      <c r="Q192" s="18">
        <f t="shared" si="37"/>
        <v>6.537417415041144E-4</v>
      </c>
      <c r="R192" s="18">
        <f t="shared" si="38"/>
        <v>-6.8530436187325431E-3</v>
      </c>
    </row>
    <row r="193" spans="3:18" x14ac:dyDescent="0.2">
      <c r="C193" s="14">
        <v>37173</v>
      </c>
      <c r="D193" s="15">
        <v>6.571765163234519E-3</v>
      </c>
      <c r="E193" s="15">
        <v>-1.2422519998557096E-2</v>
      </c>
      <c r="F193" s="18">
        <f t="shared" si="26"/>
        <v>-6.7242344500196118E-3</v>
      </c>
      <c r="G193" s="19">
        <f t="shared" si="27"/>
        <v>5.8256075883077055E-4</v>
      </c>
      <c r="H193" s="18">
        <f t="shared" si="28"/>
        <v>0.38162833975963134</v>
      </c>
      <c r="I193" s="19">
        <f t="shared" si="29"/>
        <v>1.0518049446799837E-3</v>
      </c>
      <c r="J193" s="18">
        <f t="shared" si="30"/>
        <v>0.51278771062691819</v>
      </c>
      <c r="K193" s="19">
        <f t="shared" si="31"/>
        <v>2.9857472228308785E-4</v>
      </c>
      <c r="L193" s="20">
        <f t="shared" si="32"/>
        <v>2.4136295466180607E-2</v>
      </c>
      <c r="M193" s="20">
        <f t="shared" si="33"/>
        <v>1.2370362415452115E-2</v>
      </c>
      <c r="N193" s="20">
        <f t="shared" si="34"/>
        <v>2.9979644400665487E-2</v>
      </c>
      <c r="O193" s="18">
        <f t="shared" si="35"/>
        <v>1.0374780770176192E-2</v>
      </c>
      <c r="P193" s="18">
        <f t="shared" si="36"/>
        <v>-1.0925058565481396E-2</v>
      </c>
      <c r="Q193" s="18">
        <f t="shared" si="37"/>
        <v>-9.1863652267153012E-3</v>
      </c>
      <c r="R193" s="18">
        <f t="shared" si="38"/>
        <v>-3.3180214276478525E-3</v>
      </c>
    </row>
    <row r="194" spans="3:18" x14ac:dyDescent="0.2">
      <c r="C194" s="14">
        <v>37174</v>
      </c>
      <c r="D194" s="15">
        <v>3.7046942848978422E-2</v>
      </c>
      <c r="E194" s="15">
        <v>4.9979932305020777E-2</v>
      </c>
      <c r="F194" s="18">
        <f t="shared" si="26"/>
        <v>4.6100035468208067E-2</v>
      </c>
      <c r="G194" s="19">
        <f t="shared" si="27"/>
        <v>6.2995567176825275E-4</v>
      </c>
      <c r="H194" s="18">
        <f t="shared" si="28"/>
        <v>0.39684873433345252</v>
      </c>
      <c r="I194" s="19">
        <f t="shared" si="29"/>
        <v>1.1385762659920523E-3</v>
      </c>
      <c r="J194" s="18">
        <f t="shared" si="30"/>
        <v>0.53352044618553562</v>
      </c>
      <c r="K194" s="19">
        <f t="shared" si="31"/>
        <v>3.9175646068809753E-4</v>
      </c>
      <c r="L194" s="20">
        <f t="shared" si="32"/>
        <v>2.509891774097546E-2</v>
      </c>
      <c r="M194" s="20">
        <f t="shared" si="33"/>
        <v>1.5608500124630158E-2</v>
      </c>
      <c r="N194" s="20">
        <f t="shared" si="34"/>
        <v>2.9915731477793965E-2</v>
      </c>
      <c r="O194" s="18">
        <f t="shared" si="35"/>
        <v>5.624253487916394E-2</v>
      </c>
      <c r="P194" s="18">
        <f t="shared" si="36"/>
        <v>4.2247038797429623E-2</v>
      </c>
      <c r="Q194" s="18">
        <f t="shared" si="37"/>
        <v>4.3196272454877761E-2</v>
      </c>
      <c r="R194" s="18">
        <f t="shared" si="38"/>
        <v>4.7110151182163613E-2</v>
      </c>
    </row>
    <row r="195" spans="3:18" x14ac:dyDescent="0.2">
      <c r="C195" s="14">
        <v>37175</v>
      </c>
      <c r="D195" s="15">
        <v>3.1945928637972951E-2</v>
      </c>
      <c r="E195" s="15">
        <v>5.3253322336631312E-2</v>
      </c>
      <c r="F195" s="18">
        <f t="shared" si="26"/>
        <v>4.6861104227033795E-2</v>
      </c>
      <c r="G195" s="19">
        <f t="shared" si="27"/>
        <v>6.5339087285470529E-4</v>
      </c>
      <c r="H195" s="18">
        <f t="shared" si="28"/>
        <v>0.40416298471492457</v>
      </c>
      <c r="I195" s="19">
        <f t="shared" si="29"/>
        <v>1.2404166704258785E-3</v>
      </c>
      <c r="J195" s="18">
        <f t="shared" si="30"/>
        <v>0.55686997369805247</v>
      </c>
      <c r="K195" s="19">
        <f t="shared" si="31"/>
        <v>4.7032468315287145E-4</v>
      </c>
      <c r="L195" s="20">
        <f t="shared" si="32"/>
        <v>2.5561511552619601E-2</v>
      </c>
      <c r="M195" s="20">
        <f t="shared" si="33"/>
        <v>1.839972108788189E-2</v>
      </c>
      <c r="N195" s="20">
        <f t="shared" si="34"/>
        <v>3.0031099452301657E-2</v>
      </c>
      <c r="O195" s="18">
        <f t="shared" si="35"/>
        <v>4.7620778568752103E-2</v>
      </c>
      <c r="P195" s="18">
        <f t="shared" si="36"/>
        <v>4.3126536730222188E-2</v>
      </c>
      <c r="Q195" s="18">
        <f t="shared" si="37"/>
        <v>4.2641574184695982E-2</v>
      </c>
      <c r="R195" s="18">
        <f t="shared" si="38"/>
        <v>4.4135335499912817E-2</v>
      </c>
    </row>
    <row r="196" spans="3:18" x14ac:dyDescent="0.2">
      <c r="C196" s="14">
        <v>37176</v>
      </c>
      <c r="D196" s="15">
        <v>-1.5254035875741282E-2</v>
      </c>
      <c r="E196" s="15">
        <v>1.5660275298758401E-2</v>
      </c>
      <c r="F196" s="18">
        <f t="shared" ref="F196:F259" si="39">$B$2*D196+$B$3*E196</f>
        <v>6.3859819464084956E-3</v>
      </c>
      <c r="G196" s="19">
        <f t="shared" ref="G196:G259" si="40">$B$4*G195+(1-$B$4)*D196^2</f>
        <v>6.2814855711332707E-4</v>
      </c>
      <c r="H196" s="18">
        <f t="shared" ref="H196:H259" si="41">SQRT(G196*250)</f>
        <v>0.39627911789335024</v>
      </c>
      <c r="I196" s="19">
        <f t="shared" ref="I196:I259" si="42">$B$4*I195+(1-$B$4)*E196^2</f>
        <v>1.1807063235462999E-3</v>
      </c>
      <c r="J196" s="18">
        <f t="shared" ref="J196:J259" si="43">SQRT(I196*250)</f>
        <v>0.5433015561238298</v>
      </c>
      <c r="K196" s="19">
        <f t="shared" ref="K196:K259" si="44">$B$4*K195+(1-$B$4)*D196*E196</f>
        <v>4.2777225808982434E-4</v>
      </c>
      <c r="L196" s="20">
        <f t="shared" ref="L196:L259" si="45">SQRT(G196)</f>
        <v>2.506289203410746E-2</v>
      </c>
      <c r="M196" s="20">
        <f t="shared" ref="M196:M259" si="46">K196/L196</f>
        <v>1.7067952792825337E-2</v>
      </c>
      <c r="N196" s="20">
        <f t="shared" ref="N196:N259" si="47">SQRT(I196-M196^2)</f>
        <v>2.9822664384796096E-2</v>
      </c>
      <c r="O196" s="18">
        <f t="shared" ref="O196:O259" si="48">D196*SQRT($G$1836/G196)</f>
        <v>-2.3191085998198996E-2</v>
      </c>
      <c r="P196" s="18">
        <f t="shared" ref="P196:P259" si="49">E196*SQRT($I$1836 / I196)</f>
        <v>1.2999005308012228E-2</v>
      </c>
      <c r="Q196" s="18">
        <f t="shared" ref="Q196:Q259" si="50">D196 * ((L196*N196)^-1 * ($M$2*N196 - M196*$N$2)) + E196 * ($N$2 / N196)</f>
        <v>1.300909178136281E-2</v>
      </c>
      <c r="R196" s="18">
        <f t="shared" ref="R196:R259" si="51">O196*$B$2 + Q196*$B$3</f>
        <v>2.149038447494268E-3</v>
      </c>
    </row>
    <row r="197" spans="3:18" x14ac:dyDescent="0.2">
      <c r="C197" s="14">
        <v>37179</v>
      </c>
      <c r="D197" s="15">
        <v>-5.6321476878697678E-3</v>
      </c>
      <c r="E197" s="15">
        <v>-2.2222231367175558E-3</v>
      </c>
      <c r="F197" s="18">
        <f t="shared" si="39"/>
        <v>-3.2452005020632193E-3</v>
      </c>
      <c r="G197" s="19">
        <f t="shared" si="40"/>
        <v>5.9236290894120608E-4</v>
      </c>
      <c r="H197" s="18">
        <f t="shared" si="41"/>
        <v>0.38482558027670344</v>
      </c>
      <c r="I197" s="19">
        <f t="shared" si="42"/>
        <v>1.1101602406736835E-3</v>
      </c>
      <c r="J197" s="18">
        <f t="shared" si="43"/>
        <v>0.52682070969962913</v>
      </c>
      <c r="K197" s="19">
        <f t="shared" si="44"/>
        <v>4.0285687593851849E-4</v>
      </c>
      <c r="L197" s="20">
        <f t="shared" si="45"/>
        <v>2.4338506711407051E-2</v>
      </c>
      <c r="M197" s="20">
        <f t="shared" si="46"/>
        <v>1.6552242942238778E-2</v>
      </c>
      <c r="N197" s="20">
        <f t="shared" si="47"/>
        <v>2.8916837556254141E-2</v>
      </c>
      <c r="O197" s="18">
        <f t="shared" si="48"/>
        <v>-8.8175435242339138E-3</v>
      </c>
      <c r="P197" s="18">
        <f t="shared" si="49"/>
        <v>-1.9022890301650434E-3</v>
      </c>
      <c r="Q197" s="18">
        <f t="shared" si="50"/>
        <v>-1.8994337824847296E-3</v>
      </c>
      <c r="R197" s="18">
        <f t="shared" si="51"/>
        <v>-3.9748667050094845E-3</v>
      </c>
    </row>
    <row r="198" spans="3:18" x14ac:dyDescent="0.2">
      <c r="C198" s="14">
        <v>37180</v>
      </c>
      <c r="D198" s="15">
        <v>2.8426822542505566E-2</v>
      </c>
      <c r="E198" s="15">
        <v>2.2222231367175172E-3</v>
      </c>
      <c r="F198" s="18">
        <f t="shared" si="39"/>
        <v>1.0083602958453931E-2</v>
      </c>
      <c r="G198" s="19">
        <f t="shared" si="40"/>
        <v>6.0530618879651988E-4</v>
      </c>
      <c r="H198" s="18">
        <f t="shared" si="41"/>
        <v>0.38900713001065929</v>
      </c>
      <c r="I198" s="19">
        <f t="shared" si="42"/>
        <v>1.043846922773424E-3</v>
      </c>
      <c r="J198" s="18">
        <f t="shared" si="43"/>
        <v>0.51084413542034124</v>
      </c>
      <c r="K198" s="19">
        <f t="shared" si="44"/>
        <v>3.8247570794764648E-4</v>
      </c>
      <c r="L198" s="20">
        <f t="shared" si="45"/>
        <v>2.4602971137578485E-2</v>
      </c>
      <c r="M198" s="20">
        <f t="shared" si="46"/>
        <v>1.5545915402203377E-2</v>
      </c>
      <c r="N198" s="20">
        <f t="shared" si="47"/>
        <v>2.8322631182165259E-2</v>
      </c>
      <c r="O198" s="18">
        <f t="shared" si="48"/>
        <v>4.4025902494912124E-2</v>
      </c>
      <c r="P198" s="18">
        <f t="shared" si="49"/>
        <v>1.9617828363650129E-3</v>
      </c>
      <c r="Q198" s="18">
        <f t="shared" si="50"/>
        <v>2.59896226058688E-3</v>
      </c>
      <c r="R198" s="18">
        <f t="shared" si="51"/>
        <v>1.5027044330884452E-2</v>
      </c>
    </row>
    <row r="199" spans="3:18" x14ac:dyDescent="0.2">
      <c r="C199" s="14">
        <v>37181</v>
      </c>
      <c r="D199" s="15">
        <v>1.0061893140081964E-2</v>
      </c>
      <c r="E199" s="15">
        <v>-5.9446071296990602E-2</v>
      </c>
      <c r="F199" s="18">
        <f t="shared" si="39"/>
        <v>-3.8593681965868827E-2</v>
      </c>
      <c r="G199" s="19">
        <f t="shared" si="40"/>
        <v>5.750623190824743E-4</v>
      </c>
      <c r="H199" s="18">
        <f t="shared" si="41"/>
        <v>0.37916431763896058</v>
      </c>
      <c r="I199" s="19">
        <f t="shared" si="42"/>
        <v>1.1932462309658322E-3</v>
      </c>
      <c r="J199" s="18">
        <f t="shared" si="43"/>
        <v>0.54617905282192769</v>
      </c>
      <c r="K199" s="19">
        <f t="shared" si="44"/>
        <v>3.2363876445150688E-4</v>
      </c>
      <c r="L199" s="20">
        <f t="shared" si="45"/>
        <v>2.3980457024053447E-2</v>
      </c>
      <c r="M199" s="20">
        <f t="shared" si="46"/>
        <v>1.3495938135244172E-2</v>
      </c>
      <c r="N199" s="20">
        <f t="shared" si="47"/>
        <v>3.179789120076195E-2</v>
      </c>
      <c r="O199" s="18">
        <f t="shared" si="48"/>
        <v>1.5987838445989101E-2</v>
      </c>
      <c r="P199" s="18">
        <f t="shared" si="49"/>
        <v>-4.9083982845307704E-2</v>
      </c>
      <c r="Q199" s="18">
        <f t="shared" si="50"/>
        <v>-4.4757215352407058E-2</v>
      </c>
      <c r="R199" s="18">
        <f t="shared" si="51"/>
        <v>-2.6533699212888211E-2</v>
      </c>
    </row>
    <row r="200" spans="3:18" x14ac:dyDescent="0.2">
      <c r="C200" s="14">
        <v>37182</v>
      </c>
      <c r="D200" s="15">
        <v>-1.1448198159331961E-3</v>
      </c>
      <c r="E200" s="15">
        <v>5.8335577012963422E-2</v>
      </c>
      <c r="F200" s="18">
        <f t="shared" si="39"/>
        <v>4.0491457964294431E-2</v>
      </c>
      <c r="G200" s="19">
        <f t="shared" si="40"/>
        <v>5.40637216682183E-4</v>
      </c>
      <c r="H200" s="18">
        <f t="shared" si="41"/>
        <v>0.36764018301941065</v>
      </c>
      <c r="I200" s="19">
        <f t="shared" si="42"/>
        <v>1.3258338298340056E-3</v>
      </c>
      <c r="J200" s="18">
        <f t="shared" si="43"/>
        <v>0.57572428944634724</v>
      </c>
      <c r="K200" s="19">
        <f t="shared" si="44"/>
        <v>3.002134151121162E-4</v>
      </c>
      <c r="L200" s="20">
        <f t="shared" si="45"/>
        <v>2.3251606754849934E-2</v>
      </c>
      <c r="M200" s="20">
        <f t="shared" si="46"/>
        <v>1.2911512665656804E-2</v>
      </c>
      <c r="N200" s="20">
        <f t="shared" si="47"/>
        <v>3.4045949399577474E-2</v>
      </c>
      <c r="O200" s="18">
        <f t="shared" si="48"/>
        <v>-1.8760813880058312E-3</v>
      </c>
      <c r="P200" s="18">
        <f t="shared" si="49"/>
        <v>4.5695204270971068E-2</v>
      </c>
      <c r="Q200" s="18">
        <f t="shared" si="50"/>
        <v>4.218970027343269E-2</v>
      </c>
      <c r="R200" s="18">
        <f t="shared" si="51"/>
        <v>2.896996577500113E-2</v>
      </c>
    </row>
    <row r="201" spans="3:18" x14ac:dyDescent="0.2">
      <c r="C201" s="14">
        <v>37183</v>
      </c>
      <c r="D201" s="15">
        <v>-1.4131453620969125E-2</v>
      </c>
      <c r="E201" s="15">
        <v>1.6529301951210506E-2</v>
      </c>
      <c r="F201" s="18">
        <f t="shared" si="39"/>
        <v>7.3310752795566151E-3</v>
      </c>
      <c r="G201" s="19">
        <f t="shared" si="40"/>
        <v>5.201808625677481E-4</v>
      </c>
      <c r="H201" s="18">
        <f t="shared" si="41"/>
        <v>0.36061782490877653</v>
      </c>
      <c r="I201" s="19">
        <f t="shared" si="42"/>
        <v>1.2626768694236226E-3</v>
      </c>
      <c r="J201" s="18">
        <f t="shared" si="43"/>
        <v>0.56184447790817138</v>
      </c>
      <c r="K201" s="19">
        <f t="shared" si="44"/>
        <v>2.6818562637075766E-4</v>
      </c>
      <c r="L201" s="20">
        <f t="shared" si="45"/>
        <v>2.2807473831350726E-2</v>
      </c>
      <c r="M201" s="20">
        <f t="shared" si="46"/>
        <v>1.1758672983858244E-2</v>
      </c>
      <c r="N201" s="20">
        <f t="shared" si="47"/>
        <v>3.353223045194436E-2</v>
      </c>
      <c r="O201" s="18">
        <f t="shared" si="48"/>
        <v>-2.3608976421055909E-2</v>
      </c>
      <c r="P201" s="18">
        <f t="shared" si="49"/>
        <v>1.3267529871740225E-2</v>
      </c>
      <c r="Q201" s="18">
        <f t="shared" si="50"/>
        <v>8.812241123827981E-3</v>
      </c>
      <c r="R201" s="18">
        <f t="shared" si="51"/>
        <v>-9.1412413963718603E-4</v>
      </c>
    </row>
    <row r="202" spans="3:18" x14ac:dyDescent="0.2">
      <c r="C202" s="14">
        <v>37186</v>
      </c>
      <c r="D202" s="15">
        <v>2.4954686588818609E-2</v>
      </c>
      <c r="E202" s="15">
        <v>3.8589997269868948E-2</v>
      </c>
      <c r="F202" s="18">
        <f t="shared" si="39"/>
        <v>3.4499404065553844E-2</v>
      </c>
      <c r="G202" s="19">
        <f t="shared" si="40"/>
        <v>5.2633419377845307E-4</v>
      </c>
      <c r="H202" s="18">
        <f t="shared" si="41"/>
        <v>0.36274446714541803</v>
      </c>
      <c r="I202" s="19">
        <f t="shared" si="42"/>
        <v>1.2762675306155148E-3</v>
      </c>
      <c r="J202" s="18">
        <f t="shared" si="43"/>
        <v>0.5648600558137199</v>
      </c>
      <c r="K202" s="19">
        <f t="shared" si="44"/>
        <v>3.0987456602848897E-4</v>
      </c>
      <c r="L202" s="20">
        <f t="shared" si="45"/>
        <v>2.2941974496072763E-2</v>
      </c>
      <c r="M202" s="20">
        <f t="shared" si="46"/>
        <v>1.3506883031429299E-2</v>
      </c>
      <c r="N202" s="20">
        <f t="shared" si="47"/>
        <v>3.3073125667085083E-2</v>
      </c>
      <c r="O202" s="18">
        <f t="shared" si="48"/>
        <v>4.1446592710299872E-2</v>
      </c>
      <c r="P202" s="18">
        <f t="shared" si="49"/>
        <v>3.0809564593971765E-2</v>
      </c>
      <c r="Q202" s="18">
        <f t="shared" si="50"/>
        <v>3.3291604705083647E-2</v>
      </c>
      <c r="R202" s="18">
        <f t="shared" si="51"/>
        <v>3.5738101106648511E-2</v>
      </c>
    </row>
    <row r="203" spans="3:18" x14ac:dyDescent="0.2">
      <c r="C203" s="14">
        <v>37187</v>
      </c>
      <c r="D203" s="15">
        <v>4.804304846279475E-3</v>
      </c>
      <c r="E203" s="15">
        <v>-4.7371612430253632E-2</v>
      </c>
      <c r="F203" s="18">
        <f t="shared" si="39"/>
        <v>-3.1718837247293692E-2</v>
      </c>
      <c r="G203" s="19">
        <f t="shared" si="40"/>
        <v>4.96139022855105E-4</v>
      </c>
      <c r="H203" s="18">
        <f t="shared" si="41"/>
        <v>0.35218568357299285</v>
      </c>
      <c r="I203" s="19">
        <f t="shared" si="42"/>
        <v>1.3343356586331136E-3</v>
      </c>
      <c r="J203" s="18">
        <f t="shared" si="43"/>
        <v>0.57756723821411338</v>
      </c>
      <c r="K203" s="19">
        <f t="shared" si="44"/>
        <v>2.7762683203629517E-4</v>
      </c>
      <c r="L203" s="20">
        <f t="shared" si="45"/>
        <v>2.2274178387880102E-2</v>
      </c>
      <c r="M203" s="20">
        <f t="shared" si="46"/>
        <v>1.2464066112865397E-2</v>
      </c>
      <c r="N203" s="20">
        <f t="shared" si="47"/>
        <v>3.4336317719977402E-2</v>
      </c>
      <c r="O203" s="18">
        <f t="shared" si="48"/>
        <v>8.2185720992831099E-3</v>
      </c>
      <c r="P203" s="18">
        <f t="shared" si="49"/>
        <v>-3.6988548967043254E-2</v>
      </c>
      <c r="Q203" s="18">
        <f t="shared" si="50"/>
        <v>-3.3044382394288502E-2</v>
      </c>
      <c r="R203" s="18">
        <f t="shared" si="51"/>
        <v>-2.0665496046217018E-2</v>
      </c>
    </row>
    <row r="204" spans="3:18" x14ac:dyDescent="0.2">
      <c r="C204" s="14">
        <v>37188</v>
      </c>
      <c r="D204" s="15">
        <v>-6.2217395272527202E-3</v>
      </c>
      <c r="E204" s="15">
        <v>4.4212052139885223E-2</v>
      </c>
      <c r="F204" s="18">
        <f t="shared" si="39"/>
        <v>2.9081914639743838E-2</v>
      </c>
      <c r="G204" s="19">
        <f t="shared" si="40"/>
        <v>4.686932840484974E-4</v>
      </c>
      <c r="H204" s="18">
        <f t="shared" si="41"/>
        <v>0.34230588807691337</v>
      </c>
      <c r="I204" s="19">
        <f t="shared" si="42"/>
        <v>1.3715578523803226E-3</v>
      </c>
      <c r="J204" s="18">
        <f t="shared" si="43"/>
        <v>0.58556764177597853</v>
      </c>
      <c r="K204" s="19">
        <f t="shared" si="44"/>
        <v>2.4446466977133655E-4</v>
      </c>
      <c r="L204" s="20">
        <f t="shared" si="45"/>
        <v>2.1649325256194417E-2</v>
      </c>
      <c r="M204" s="20">
        <f t="shared" si="46"/>
        <v>1.1292022586310816E-2</v>
      </c>
      <c r="N204" s="20">
        <f t="shared" si="47"/>
        <v>3.5271065737946861E-2</v>
      </c>
      <c r="O204" s="18">
        <f t="shared" si="48"/>
        <v>-1.0950525638672116E-2</v>
      </c>
      <c r="P204" s="18">
        <f t="shared" si="49"/>
        <v>3.4049856137483861E-2</v>
      </c>
      <c r="Q204" s="18">
        <f t="shared" si="50"/>
        <v>2.9245494067070086E-2</v>
      </c>
      <c r="R204" s="18">
        <f t="shared" si="51"/>
        <v>1.7186688155347424E-2</v>
      </c>
    </row>
    <row r="205" spans="3:18" x14ac:dyDescent="0.2">
      <c r="C205" s="14">
        <v>37189</v>
      </c>
      <c r="D205" s="15">
        <v>2.4381199290506896E-2</v>
      </c>
      <c r="E205" s="15">
        <v>1.2578782206859965E-2</v>
      </c>
      <c r="F205" s="18">
        <f t="shared" si="39"/>
        <v>1.6119507331954046E-2</v>
      </c>
      <c r="G205" s="19">
        <f t="shared" si="40"/>
        <v>4.7623825973619238E-4</v>
      </c>
      <c r="H205" s="18">
        <f t="shared" si="41"/>
        <v>0.34505009047100405</v>
      </c>
      <c r="I205" s="19">
        <f t="shared" si="42"/>
        <v>1.2987579269459603E-3</v>
      </c>
      <c r="J205" s="18">
        <f t="shared" si="43"/>
        <v>0.5698153049335285</v>
      </c>
      <c r="K205" s="19">
        <f t="shared" si="44"/>
        <v>2.4819793733409648E-4</v>
      </c>
      <c r="L205" s="20">
        <f t="shared" si="45"/>
        <v>2.1822883854710689E-2</v>
      </c>
      <c r="M205" s="20">
        <f t="shared" si="46"/>
        <v>1.1373287737153055E-2</v>
      </c>
      <c r="N205" s="20">
        <f t="shared" si="47"/>
        <v>3.4196582475356868E-2</v>
      </c>
      <c r="O205" s="18">
        <f t="shared" si="48"/>
        <v>4.2570664499002063E-2</v>
      </c>
      <c r="P205" s="18">
        <f t="shared" si="49"/>
        <v>9.9553415684035546E-3</v>
      </c>
      <c r="Q205" s="18">
        <f t="shared" si="50"/>
        <v>1.5725624616908879E-2</v>
      </c>
      <c r="R205" s="18">
        <f t="shared" si="51"/>
        <v>2.3779136581536832E-2</v>
      </c>
    </row>
    <row r="206" spans="3:18" x14ac:dyDescent="0.2">
      <c r="C206" s="14">
        <v>37190</v>
      </c>
      <c r="D206" s="15">
        <v>9.9174366573459242E-3</v>
      </c>
      <c r="E206" s="15">
        <v>-2.7456846233039317E-2</v>
      </c>
      <c r="F206" s="18">
        <f t="shared" si="39"/>
        <v>-1.6244561365923744E-2</v>
      </c>
      <c r="G206" s="19">
        <f t="shared" si="40"/>
        <v>4.5356529714316891E-4</v>
      </c>
      <c r="H206" s="18">
        <f t="shared" si="41"/>
        <v>0.33673628299574759</v>
      </c>
      <c r="I206" s="19">
        <f t="shared" si="42"/>
        <v>1.2660651556330885E-3</v>
      </c>
      <c r="J206" s="18">
        <f t="shared" si="43"/>
        <v>0.56259780386015734</v>
      </c>
      <c r="K206" s="19">
        <f t="shared" si="44"/>
        <v>2.169679690944514E-4</v>
      </c>
      <c r="L206" s="20">
        <f t="shared" si="45"/>
        <v>2.1297072501711801E-2</v>
      </c>
      <c r="M206" s="20">
        <f t="shared" si="46"/>
        <v>1.0187689837512273E-2</v>
      </c>
      <c r="N206" s="20">
        <f t="shared" si="47"/>
        <v>3.4092171116074987E-2</v>
      </c>
      <c r="O206" s="18">
        <f t="shared" si="48"/>
        <v>1.7743816279248668E-2</v>
      </c>
      <c r="P206" s="18">
        <f t="shared" si="49"/>
        <v>-2.2009202011102E-2</v>
      </c>
      <c r="Q206" s="18">
        <f t="shared" si="50"/>
        <v>-1.679321784811914E-2</v>
      </c>
      <c r="R206" s="18">
        <f t="shared" si="51"/>
        <v>-6.4321076099087965E-3</v>
      </c>
    </row>
    <row r="207" spans="3:18" x14ac:dyDescent="0.2">
      <c r="C207" s="14">
        <v>37193</v>
      </c>
      <c r="D207" s="15">
        <v>-4.5998013221828421E-2</v>
      </c>
      <c r="E207" s="15">
        <v>-5.8418812292663096E-2</v>
      </c>
      <c r="F207" s="18">
        <f t="shared" si="39"/>
        <v>-5.469257257141269E-2</v>
      </c>
      <c r="G207" s="19">
        <f t="shared" si="40"/>
        <v>5.5330041253590903E-4</v>
      </c>
      <c r="H207" s="18">
        <f t="shared" si="41"/>
        <v>0.37192082912089941</v>
      </c>
      <c r="I207" s="19">
        <f t="shared" si="42"/>
        <v>1.3948667040762275E-3</v>
      </c>
      <c r="J207" s="18">
        <f t="shared" si="43"/>
        <v>0.5905223755447857</v>
      </c>
      <c r="K207" s="19">
        <f t="shared" si="44"/>
        <v>3.651788489632702E-4</v>
      </c>
      <c r="L207" s="20">
        <f t="shared" si="45"/>
        <v>2.3522338585606428E-2</v>
      </c>
      <c r="M207" s="20">
        <f t="shared" si="46"/>
        <v>1.5524767983176939E-2</v>
      </c>
      <c r="N207" s="20">
        <f t="shared" si="47"/>
        <v>3.3968342366750129E-2</v>
      </c>
      <c r="O207" s="18">
        <f t="shared" si="48"/>
        <v>-7.4511976374893304E-2</v>
      </c>
      <c r="P207" s="18">
        <f t="shared" si="49"/>
        <v>-4.4613679452396304E-2</v>
      </c>
      <c r="Q207" s="18">
        <f t="shared" si="50"/>
        <v>-4.8140011065680777E-2</v>
      </c>
      <c r="R207" s="18">
        <f t="shared" si="51"/>
        <v>-5.6051600658444528E-2</v>
      </c>
    </row>
    <row r="208" spans="3:18" x14ac:dyDescent="0.2">
      <c r="C208" s="14">
        <v>37194</v>
      </c>
      <c r="D208" s="15">
        <v>-1.8540507915742552E-2</v>
      </c>
      <c r="E208" s="15">
        <v>-1.1357184639273798E-3</v>
      </c>
      <c r="F208" s="18">
        <f t="shared" si="39"/>
        <v>-6.3571552994719314E-3</v>
      </c>
      <c r="G208" s="19">
        <f t="shared" si="40"/>
        <v>5.4072741381017727E-4</v>
      </c>
      <c r="H208" s="18">
        <f t="shared" si="41"/>
        <v>0.36767084933748057</v>
      </c>
      <c r="I208" s="19">
        <f t="shared" si="42"/>
        <v>1.311252093217412E-3</v>
      </c>
      <c r="J208" s="18">
        <f t="shared" si="43"/>
        <v>0.57254958152491298</v>
      </c>
      <c r="K208" s="19">
        <f t="shared" si="44"/>
        <v>3.44531525855704E-4</v>
      </c>
      <c r="L208" s="20">
        <f t="shared" si="45"/>
        <v>2.3253546263100975E-2</v>
      </c>
      <c r="M208" s="20">
        <f t="shared" si="46"/>
        <v>1.4816300359417051E-2</v>
      </c>
      <c r="N208" s="20">
        <f t="shared" si="47"/>
        <v>3.3041327710564998E-2</v>
      </c>
      <c r="O208" s="18">
        <f t="shared" si="48"/>
        <v>-3.0380851338979838E-2</v>
      </c>
      <c r="P208" s="18">
        <f t="shared" si="49"/>
        <v>-8.9455956224908481E-4</v>
      </c>
      <c r="Q208" s="18">
        <f t="shared" si="50"/>
        <v>-3.2873598105246805E-3</v>
      </c>
      <c r="R208" s="18">
        <f t="shared" si="51"/>
        <v>-1.1415407269061227E-2</v>
      </c>
    </row>
    <row r="209" spans="3:18" x14ac:dyDescent="0.2">
      <c r="C209" s="14">
        <v>37195</v>
      </c>
      <c r="D209" s="15">
        <v>-5.8496638111467597E-4</v>
      </c>
      <c r="E209" s="15">
        <v>-2.2753138371356509E-3</v>
      </c>
      <c r="F209" s="18">
        <f t="shared" si="39"/>
        <v>-1.7682096003293582E-3</v>
      </c>
      <c r="G209" s="19">
        <f t="shared" si="40"/>
        <v>5.0830430012158861E-4</v>
      </c>
      <c r="H209" s="18">
        <f t="shared" si="41"/>
        <v>0.35647731348628225</v>
      </c>
      <c r="I209" s="19">
        <f t="shared" si="42"/>
        <v>1.232887590807815E-3</v>
      </c>
      <c r="J209" s="18">
        <f t="shared" si="43"/>
        <v>0.55517735697878901</v>
      </c>
      <c r="K209" s="19">
        <f t="shared" si="44"/>
        <v>3.2393949323043434E-4</v>
      </c>
      <c r="L209" s="20">
        <f t="shared" si="45"/>
        <v>2.254560489589021E-2</v>
      </c>
      <c r="M209" s="20">
        <f t="shared" si="46"/>
        <v>1.4368188155798142E-2</v>
      </c>
      <c r="N209" s="20">
        <f t="shared" si="47"/>
        <v>3.2038145388386591E-2</v>
      </c>
      <c r="O209" s="18">
        <f t="shared" si="48"/>
        <v>-9.8863622950312764E-4</v>
      </c>
      <c r="P209" s="18">
        <f t="shared" si="49"/>
        <v>-1.8482522370825917E-3</v>
      </c>
      <c r="Q209" s="18">
        <f t="shared" si="50"/>
        <v>-1.8376651353404904E-3</v>
      </c>
      <c r="R209" s="18">
        <f t="shared" si="51"/>
        <v>-1.5829564635892815E-3</v>
      </c>
    </row>
    <row r="210" spans="3:18" x14ac:dyDescent="0.2">
      <c r="C210" s="14">
        <v>37196</v>
      </c>
      <c r="D210" s="15">
        <v>1.9412459519088199E-2</v>
      </c>
      <c r="E210" s="15">
        <v>5.7537992512185117E-2</v>
      </c>
      <c r="F210" s="18">
        <f t="shared" si="39"/>
        <v>4.6100332614256036E-2</v>
      </c>
      <c r="G210" s="19">
        <f t="shared" si="40"/>
        <v>5.0041665718910755E-4</v>
      </c>
      <c r="H210" s="18">
        <f t="shared" si="41"/>
        <v>0.35370067047897563</v>
      </c>
      <c r="I210" s="19">
        <f t="shared" si="42"/>
        <v>1.3575515702992824E-3</v>
      </c>
      <c r="J210" s="18">
        <f t="shared" si="43"/>
        <v>0.58257007524830917</v>
      </c>
      <c r="K210" s="19">
        <f t="shared" si="44"/>
        <v>3.7152036066375192E-4</v>
      </c>
      <c r="L210" s="20">
        <f t="shared" si="45"/>
        <v>2.2369994572844838E-2</v>
      </c>
      <c r="M210" s="20">
        <f t="shared" si="46"/>
        <v>1.6607977237274085E-2</v>
      </c>
      <c r="N210" s="20">
        <f t="shared" si="47"/>
        <v>3.2889613290299845E-2</v>
      </c>
      <c r="O210" s="18">
        <f t="shared" si="48"/>
        <v>3.3066040285838115E-2</v>
      </c>
      <c r="P210" s="18">
        <f t="shared" si="49"/>
        <v>4.4540820231295464E-2</v>
      </c>
      <c r="Q210" s="18">
        <f t="shared" si="50"/>
        <v>4.4752313095709678E-2</v>
      </c>
      <c r="R210" s="18">
        <f t="shared" si="51"/>
        <v>4.1246431252748204E-2</v>
      </c>
    </row>
    <row r="211" spans="3:18" x14ac:dyDescent="0.2">
      <c r="C211" s="14">
        <v>37197</v>
      </c>
      <c r="D211" s="15">
        <v>1.4528100562909808E-2</v>
      </c>
      <c r="E211" s="15">
        <v>-2.1528533611012007E-3</v>
      </c>
      <c r="F211" s="18">
        <f t="shared" si="39"/>
        <v>2.8514328161021018E-3</v>
      </c>
      <c r="G211" s="19">
        <f t="shared" si="40"/>
        <v>4.8305560011572234E-4</v>
      </c>
      <c r="H211" s="18">
        <f t="shared" si="41"/>
        <v>0.34751100706154703</v>
      </c>
      <c r="I211" s="19">
        <f t="shared" si="42"/>
        <v>1.2763765627369897E-3</v>
      </c>
      <c r="J211" s="18">
        <f t="shared" si="43"/>
        <v>0.56488418342545887</v>
      </c>
      <c r="K211" s="19">
        <f t="shared" si="44"/>
        <v>3.4735252681629024E-4</v>
      </c>
      <c r="L211" s="20">
        <f t="shared" si="45"/>
        <v>2.197852588586692E-2</v>
      </c>
      <c r="M211" s="20">
        <f t="shared" si="46"/>
        <v>1.5804177615007926E-2</v>
      </c>
      <c r="N211" s="20">
        <f t="shared" si="47"/>
        <v>3.2040669978174174E-2</v>
      </c>
      <c r="O211" s="18">
        <f t="shared" si="48"/>
        <v>2.5187077754293373E-2</v>
      </c>
      <c r="P211" s="18">
        <f t="shared" si="49"/>
        <v>-1.7187262588243765E-3</v>
      </c>
      <c r="Q211" s="18">
        <f t="shared" si="50"/>
        <v>-3.7766970517359786E-4</v>
      </c>
      <c r="R211" s="18">
        <f t="shared" si="51"/>
        <v>7.2917545326664935E-3</v>
      </c>
    </row>
    <row r="212" spans="3:18" x14ac:dyDescent="0.2">
      <c r="C212" s="14">
        <v>37200</v>
      </c>
      <c r="D212" s="15">
        <v>7.3260400920728812E-3</v>
      </c>
      <c r="E212" s="15">
        <v>2.6583170868001448E-2</v>
      </c>
      <c r="F212" s="18">
        <f t="shared" si="39"/>
        <v>2.0806031635222877E-2</v>
      </c>
      <c r="G212" s="19">
        <f t="shared" si="40"/>
        <v>4.5729251591461852E-4</v>
      </c>
      <c r="H212" s="18">
        <f t="shared" si="41"/>
        <v>0.33811703444022845</v>
      </c>
      <c r="I212" s="19">
        <f t="shared" si="42"/>
        <v>1.2421938673766119E-3</v>
      </c>
      <c r="J212" s="18">
        <f t="shared" si="43"/>
        <v>0.55726875638613815</v>
      </c>
      <c r="K212" s="19">
        <f t="shared" si="44"/>
        <v>3.3819633774051695E-4</v>
      </c>
      <c r="L212" s="20">
        <f t="shared" si="45"/>
        <v>2.1384398890654337E-2</v>
      </c>
      <c r="M212" s="20">
        <f t="shared" si="46"/>
        <v>1.5815096766097058E-2</v>
      </c>
      <c r="N212" s="20">
        <f t="shared" si="47"/>
        <v>3.1497247207583047E-2</v>
      </c>
      <c r="O212" s="18">
        <f t="shared" si="48"/>
        <v>1.3053884035818612E-2</v>
      </c>
      <c r="P212" s="18">
        <f t="shared" si="49"/>
        <v>2.151264277319926E-2</v>
      </c>
      <c r="Q212" s="18">
        <f t="shared" si="50"/>
        <v>2.1488305107998793E-2</v>
      </c>
      <c r="R212" s="18">
        <f t="shared" si="51"/>
        <v>1.895797878634474E-2</v>
      </c>
    </row>
    <row r="213" spans="3:18" x14ac:dyDescent="0.2">
      <c r="C213" s="14">
        <v>37201</v>
      </c>
      <c r="D213" s="15">
        <v>5.8782534553469077E-3</v>
      </c>
      <c r="E213" s="15">
        <v>2.5894766380615181E-2</v>
      </c>
      <c r="F213" s="18">
        <f t="shared" si="39"/>
        <v>1.9889812503034697E-2</v>
      </c>
      <c r="G213" s="19">
        <f t="shared" si="40"/>
        <v>4.3192819678085923E-4</v>
      </c>
      <c r="H213" s="18">
        <f t="shared" si="41"/>
        <v>0.32860622208840601</v>
      </c>
      <c r="I213" s="19">
        <f t="shared" si="42"/>
        <v>1.2078945708884135E-3</v>
      </c>
      <c r="J213" s="18">
        <f t="shared" si="43"/>
        <v>0.54952128504918107</v>
      </c>
      <c r="K213" s="19">
        <f t="shared" si="44"/>
        <v>3.2703751747322103E-4</v>
      </c>
      <c r="L213" s="20">
        <f t="shared" si="45"/>
        <v>2.0782882302049905E-2</v>
      </c>
      <c r="M213" s="20">
        <f t="shared" si="46"/>
        <v>1.5735907691733591E-2</v>
      </c>
      <c r="N213" s="20">
        <f t="shared" si="47"/>
        <v>3.0988316830793717E-2</v>
      </c>
      <c r="O213" s="18">
        <f t="shared" si="48"/>
        <v>1.0777301580560499E-2</v>
      </c>
      <c r="P213" s="18">
        <f t="shared" si="49"/>
        <v>2.1250989458082056E-2</v>
      </c>
      <c r="Q213" s="18">
        <f t="shared" si="50"/>
        <v>2.1138474637771638E-2</v>
      </c>
      <c r="R213" s="18">
        <f t="shared" si="51"/>
        <v>1.8030122720608298E-2</v>
      </c>
    </row>
    <row r="214" spans="3:18" x14ac:dyDescent="0.2">
      <c r="C214" s="14">
        <v>37202</v>
      </c>
      <c r="D214" s="15">
        <v>1.1377949857916292E-2</v>
      </c>
      <c r="E214" s="15">
        <v>2.042901629800331E-3</v>
      </c>
      <c r="F214" s="18">
        <f t="shared" si="39"/>
        <v>4.8434160982351194E-3</v>
      </c>
      <c r="G214" s="19">
        <f t="shared" si="40"/>
        <v>4.1377996955216308E-4</v>
      </c>
      <c r="H214" s="18">
        <f t="shared" si="41"/>
        <v>0.32162865604302232</v>
      </c>
      <c r="I214" s="19">
        <f t="shared" si="42"/>
        <v>1.1356713034592512E-3</v>
      </c>
      <c r="J214" s="18">
        <f t="shared" si="43"/>
        <v>0.53283939969263983</v>
      </c>
      <c r="K214" s="19">
        <f t="shared" si="44"/>
        <v>3.0880990836333914E-4</v>
      </c>
      <c r="L214" s="20">
        <f t="shared" si="45"/>
        <v>2.0341582277496582E-2</v>
      </c>
      <c r="M214" s="20">
        <f t="shared" si="46"/>
        <v>1.5181213739944329E-2</v>
      </c>
      <c r="N214" s="20">
        <f t="shared" si="47"/>
        <v>3.0086575957416237E-2</v>
      </c>
      <c r="O214" s="18">
        <f t="shared" si="48"/>
        <v>2.1313108214642936E-2</v>
      </c>
      <c r="P214" s="18">
        <f t="shared" si="49"/>
        <v>1.729031088753994E-3</v>
      </c>
      <c r="Q214" s="18">
        <f t="shared" si="50"/>
        <v>2.6124778412634142E-3</v>
      </c>
      <c r="R214" s="18">
        <f t="shared" si="51"/>
        <v>8.2226669532772696E-3</v>
      </c>
    </row>
    <row r="215" spans="3:18" x14ac:dyDescent="0.2">
      <c r="C215" s="14">
        <v>37203</v>
      </c>
      <c r="D215" s="15">
        <v>8.5177050210088357E-3</v>
      </c>
      <c r="E215" s="15">
        <v>-4.7006042375930715E-2</v>
      </c>
      <c r="F215" s="18">
        <f t="shared" si="39"/>
        <v>-3.0348918156848849E-2</v>
      </c>
      <c r="G215" s="19">
        <f t="shared" si="40"/>
        <v>3.9330624930852847E-4</v>
      </c>
      <c r="H215" s="18">
        <f t="shared" si="41"/>
        <v>0.31357066560367558</v>
      </c>
      <c r="I215" s="19">
        <f t="shared" si="42"/>
        <v>1.2001051064425639E-3</v>
      </c>
      <c r="J215" s="18">
        <f t="shared" si="43"/>
        <v>0.54774654413390955</v>
      </c>
      <c r="K215" s="19">
        <f t="shared" si="44"/>
        <v>2.6625829767174561E-4</v>
      </c>
      <c r="L215" s="20">
        <f t="shared" si="45"/>
        <v>1.9831950214452648E-2</v>
      </c>
      <c r="M215" s="20">
        <f t="shared" si="46"/>
        <v>1.3425724388805108E-2</v>
      </c>
      <c r="N215" s="20">
        <f t="shared" si="47"/>
        <v>3.1935169188191372E-2</v>
      </c>
      <c r="O215" s="18">
        <f t="shared" si="48"/>
        <v>1.6365326660168669E-2</v>
      </c>
      <c r="P215" s="18">
        <f t="shared" si="49"/>
        <v>-3.8701314766795336E-2</v>
      </c>
      <c r="Q215" s="18">
        <f t="shared" si="50"/>
        <v>-3.4834333850973447E-2</v>
      </c>
      <c r="R215" s="18">
        <f t="shared" si="51"/>
        <v>-1.9474435697630813E-2</v>
      </c>
    </row>
    <row r="216" spans="3:18" x14ac:dyDescent="0.2">
      <c r="C216" s="14">
        <v>37204</v>
      </c>
      <c r="D216" s="15">
        <v>-4.1124115530925482E-3</v>
      </c>
      <c r="E216" s="15">
        <v>0</v>
      </c>
      <c r="F216" s="18">
        <f t="shared" si="39"/>
        <v>-1.2337234659277644E-3</v>
      </c>
      <c r="G216" s="19">
        <f t="shared" si="40"/>
        <v>3.7072259007693727E-4</v>
      </c>
      <c r="H216" s="18">
        <f t="shared" si="41"/>
        <v>0.30443496435073669</v>
      </c>
      <c r="I216" s="19">
        <f t="shared" si="42"/>
        <v>1.1280988000560101E-3</v>
      </c>
      <c r="J216" s="18">
        <f t="shared" si="43"/>
        <v>0.53105997779347158</v>
      </c>
      <c r="K216" s="19">
        <f t="shared" si="44"/>
        <v>2.5028279981144087E-4</v>
      </c>
      <c r="L216" s="20">
        <f t="shared" si="45"/>
        <v>1.9254157734809832E-2</v>
      </c>
      <c r="M216" s="20">
        <f t="shared" si="46"/>
        <v>1.299889630378126E-2</v>
      </c>
      <c r="N216" s="20">
        <f t="shared" si="47"/>
        <v>3.0969783579152633E-2</v>
      </c>
      <c r="O216" s="18">
        <f t="shared" si="48"/>
        <v>-8.1384097422952783E-3</v>
      </c>
      <c r="P216" s="18">
        <f t="shared" si="49"/>
        <v>0</v>
      </c>
      <c r="Q216" s="18">
        <f t="shared" si="50"/>
        <v>-8.0435106949155273E-4</v>
      </c>
      <c r="R216" s="18">
        <f t="shared" si="51"/>
        <v>-3.00456867133267E-3</v>
      </c>
    </row>
    <row r="217" spans="3:18" x14ac:dyDescent="0.2">
      <c r="C217" s="14">
        <v>37207</v>
      </c>
      <c r="D217" s="15">
        <v>-2.2002209096024235E-3</v>
      </c>
      <c r="E217" s="15">
        <v>3.2034197175378649E-3</v>
      </c>
      <c r="F217" s="18">
        <f t="shared" si="39"/>
        <v>1.5823275293957782E-3</v>
      </c>
      <c r="G217" s="19">
        <f t="shared" si="40"/>
        <v>3.4876969299538413E-4</v>
      </c>
      <c r="H217" s="18">
        <f t="shared" si="41"/>
        <v>0.29528363186747419</v>
      </c>
      <c r="I217" s="19">
        <f t="shared" si="42"/>
        <v>1.061028585925852E-3</v>
      </c>
      <c r="J217" s="18">
        <f t="shared" si="43"/>
        <v>0.51503120923053103</v>
      </c>
      <c r="K217" s="19">
        <f t="shared" si="44"/>
        <v>2.3484293796006885E-4</v>
      </c>
      <c r="L217" s="20">
        <f t="shared" si="45"/>
        <v>1.867537664935795E-2</v>
      </c>
      <c r="M217" s="20">
        <f t="shared" si="46"/>
        <v>1.2575004101357316E-2</v>
      </c>
      <c r="N217" s="20">
        <f t="shared" si="47"/>
        <v>3.0048258814392201E-2</v>
      </c>
      <c r="O217" s="18">
        <f t="shared" si="48"/>
        <v>-4.4891531750142011E-3</v>
      </c>
      <c r="P217" s="18">
        <f t="shared" si="49"/>
        <v>2.8049942498972261E-3</v>
      </c>
      <c r="Q217" s="18">
        <f t="shared" si="50"/>
        <v>2.1923473385204902E-3</v>
      </c>
      <c r="R217" s="18">
        <f t="shared" si="51"/>
        <v>1.8789718446008286E-4</v>
      </c>
    </row>
    <row r="218" spans="3:18" x14ac:dyDescent="0.2">
      <c r="C218" s="14">
        <v>37208</v>
      </c>
      <c r="D218" s="15">
        <v>3.5698760984086343E-2</v>
      </c>
      <c r="E218" s="15">
        <v>3.2514662884541447E-2</v>
      </c>
      <c r="F218" s="18">
        <f t="shared" si="39"/>
        <v>3.3469892314404913E-2</v>
      </c>
      <c r="G218" s="19">
        <f t="shared" si="40"/>
        <v>4.0430760356359669E-4</v>
      </c>
      <c r="H218" s="18">
        <f t="shared" si="41"/>
        <v>0.31792593617208892</v>
      </c>
      <c r="I218" s="19">
        <f t="shared" si="42"/>
        <v>1.0607990689200236E-3</v>
      </c>
      <c r="J218" s="18">
        <f t="shared" si="43"/>
        <v>0.5149755015823626</v>
      </c>
      <c r="K218" s="19">
        <f t="shared" si="44"/>
        <v>2.9039635241006809E-4</v>
      </c>
      <c r="L218" s="20">
        <f t="shared" si="45"/>
        <v>2.0107401710902299E-2</v>
      </c>
      <c r="M218" s="20">
        <f t="shared" si="46"/>
        <v>1.4442261441099783E-2</v>
      </c>
      <c r="N218" s="20">
        <f t="shared" si="47"/>
        <v>2.9192809960449952E-2</v>
      </c>
      <c r="O218" s="18">
        <f t="shared" si="48"/>
        <v>6.764951615756018E-2</v>
      </c>
      <c r="P218" s="18">
        <f t="shared" si="49"/>
        <v>2.8473730086691712E-2</v>
      </c>
      <c r="Q218" s="18">
        <f t="shared" si="50"/>
        <v>3.0966841654298406E-2</v>
      </c>
      <c r="R218" s="18">
        <f t="shared" si="51"/>
        <v>4.1971644005276934E-2</v>
      </c>
    </row>
    <row r="219" spans="3:18" x14ac:dyDescent="0.2">
      <c r="C219" s="14">
        <v>37209</v>
      </c>
      <c r="D219" s="15">
        <v>1.0045022343104367E-2</v>
      </c>
      <c r="E219" s="15">
        <v>1.2307847674596993E-2</v>
      </c>
      <c r="F219" s="18">
        <f t="shared" si="39"/>
        <v>1.1629000075149203E-2</v>
      </c>
      <c r="G219" s="19">
        <f t="shared" si="40"/>
        <v>3.8610329578218883E-4</v>
      </c>
      <c r="H219" s="18">
        <f t="shared" si="41"/>
        <v>0.31068605367081931</v>
      </c>
      <c r="I219" s="19">
        <f t="shared" si="42"/>
        <v>1.0062401116476872E-3</v>
      </c>
      <c r="J219" s="18">
        <f t="shared" si="43"/>
        <v>0.50155760178858999</v>
      </c>
      <c r="K219" s="19">
        <f t="shared" si="44"/>
        <v>2.8039052755867512E-4</v>
      </c>
      <c r="L219" s="20">
        <f t="shared" si="45"/>
        <v>1.9649511336982121E-2</v>
      </c>
      <c r="M219" s="20">
        <f t="shared" si="46"/>
        <v>1.42695929048859E-2</v>
      </c>
      <c r="N219" s="20">
        <f t="shared" si="47"/>
        <v>2.8330528233277211E-2</v>
      </c>
      <c r="O219" s="18">
        <f t="shared" si="48"/>
        <v>1.9479000056658865E-2</v>
      </c>
      <c r="P219" s="18">
        <f t="shared" si="49"/>
        <v>1.1066568412470647E-2</v>
      </c>
      <c r="Q219" s="18">
        <f t="shared" si="50"/>
        <v>1.1619159439619142E-2</v>
      </c>
      <c r="R219" s="18">
        <f t="shared" si="51"/>
        <v>1.3977111624731059E-2</v>
      </c>
    </row>
    <row r="220" spans="3:18" x14ac:dyDescent="0.2">
      <c r="C220" s="14">
        <v>37210</v>
      </c>
      <c r="D220" s="15">
        <v>-7.3917971198790219E-3</v>
      </c>
      <c r="E220" s="15">
        <v>-8.188377379358033E-3</v>
      </c>
      <c r="F220" s="18">
        <f t="shared" si="39"/>
        <v>-7.9494033015143281E-3</v>
      </c>
      <c r="G220" s="19">
        <f t="shared" si="40"/>
        <v>3.662154179149446E-4</v>
      </c>
      <c r="H220" s="18">
        <f t="shared" si="41"/>
        <v>0.302578674857856</v>
      </c>
      <c r="I220" s="19">
        <f t="shared" si="42"/>
        <v>9.4988867639523287E-4</v>
      </c>
      <c r="J220" s="18">
        <f t="shared" si="43"/>
        <v>0.48731116250175127</v>
      </c>
      <c r="K220" s="19">
        <f t="shared" si="44"/>
        <v>2.6719870536490788E-4</v>
      </c>
      <c r="L220" s="20">
        <f t="shared" si="45"/>
        <v>1.9136755678926996E-2</v>
      </c>
      <c r="M220" s="20">
        <f t="shared" si="46"/>
        <v>1.3962591666420323E-2</v>
      </c>
      <c r="N220" s="20">
        <f t="shared" si="47"/>
        <v>2.747607523559438E-2</v>
      </c>
      <c r="O220" s="18">
        <f t="shared" si="48"/>
        <v>-1.4718014701115067E-2</v>
      </c>
      <c r="P220" s="18">
        <f t="shared" si="49"/>
        <v>-7.5778005073312083E-3</v>
      </c>
      <c r="Q220" s="18">
        <f t="shared" si="50"/>
        <v>-7.9876761610740959E-3</v>
      </c>
      <c r="R220" s="18">
        <f t="shared" si="51"/>
        <v>-1.0006777723086387E-2</v>
      </c>
    </row>
    <row r="221" spans="3:18" x14ac:dyDescent="0.2">
      <c r="C221" s="14">
        <v>37211</v>
      </c>
      <c r="D221" s="15">
        <v>-2.6038244627223518E-2</v>
      </c>
      <c r="E221" s="15">
        <v>-2.6029579930983239E-2</v>
      </c>
      <c r="F221" s="18">
        <f t="shared" si="39"/>
        <v>-2.603217933985532E-2</v>
      </c>
      <c r="G221" s="19">
        <f t="shared" si="40"/>
        <v>3.8492190383607595E-4</v>
      </c>
      <c r="H221" s="18">
        <f t="shared" si="41"/>
        <v>0.3102103737127741</v>
      </c>
      <c r="I221" s="19">
        <f t="shared" si="42"/>
        <v>9.3354769769452559E-4</v>
      </c>
      <c r="J221" s="18">
        <f t="shared" si="43"/>
        <v>0.48310136040341617</v>
      </c>
      <c r="K221" s="19">
        <f t="shared" si="44"/>
        <v>2.9183265723022202E-4</v>
      </c>
      <c r="L221" s="20">
        <f t="shared" si="45"/>
        <v>1.9619426694887799E-2</v>
      </c>
      <c r="M221" s="20">
        <f t="shared" si="46"/>
        <v>1.4874678132478987E-2</v>
      </c>
      <c r="N221" s="20">
        <f t="shared" si="47"/>
        <v>2.6688792556983108E-2</v>
      </c>
      <c r="O221" s="18">
        <f t="shared" si="48"/>
        <v>-5.05699933388132E-2</v>
      </c>
      <c r="P221" s="18">
        <f t="shared" si="49"/>
        <v>-2.4298562223264323E-2</v>
      </c>
      <c r="Q221" s="18">
        <f t="shared" si="50"/>
        <v>-2.4624422278395296E-2</v>
      </c>
      <c r="R221" s="18">
        <f t="shared" si="51"/>
        <v>-3.2408093596520665E-2</v>
      </c>
    </row>
    <row r="222" spans="3:18" x14ac:dyDescent="0.2">
      <c r="C222" s="14">
        <v>37214</v>
      </c>
      <c r="D222" s="15">
        <v>1.645350671423617E-2</v>
      </c>
      <c r="E222" s="15">
        <v>5.3400776727115247E-2</v>
      </c>
      <c r="F222" s="18">
        <f t="shared" si="39"/>
        <v>4.231659572325152E-2</v>
      </c>
      <c r="G222" s="19">
        <f t="shared" si="40"/>
        <v>3.7806966259763629E-4</v>
      </c>
      <c r="H222" s="18">
        <f t="shared" si="41"/>
        <v>0.30743684822969591</v>
      </c>
      <c r="I222" s="19">
        <f t="shared" si="42"/>
        <v>1.048633413136407E-3</v>
      </c>
      <c r="J222" s="18">
        <f t="shared" si="43"/>
        <v>0.51201401668714286</v>
      </c>
      <c r="K222" s="19">
        <f t="shared" si="44"/>
        <v>3.2704050010190977E-4</v>
      </c>
      <c r="L222" s="20">
        <f t="shared" si="45"/>
        <v>1.9444013541386879E-2</v>
      </c>
      <c r="M222" s="20">
        <f t="shared" si="46"/>
        <v>1.6819598454084549E-2</v>
      </c>
      <c r="N222" s="20">
        <f t="shared" si="47"/>
        <v>2.7671908517118288E-2</v>
      </c>
      <c r="O222" s="18">
        <f t="shared" si="48"/>
        <v>3.2243343060118133E-2</v>
      </c>
      <c r="P222" s="18">
        <f t="shared" si="49"/>
        <v>4.703459419588972E-2</v>
      </c>
      <c r="Q222" s="18">
        <f t="shared" si="50"/>
        <v>4.702702570778159E-2</v>
      </c>
      <c r="R222" s="18">
        <f t="shared" si="51"/>
        <v>4.2591920913482552E-2</v>
      </c>
    </row>
    <row r="223" spans="3:18" x14ac:dyDescent="0.2">
      <c r="C223" s="14">
        <v>37215</v>
      </c>
      <c r="D223" s="15">
        <v>-1.0706639138401758E-3</v>
      </c>
      <c r="E223" s="15">
        <v>-2.3268626939354331E-2</v>
      </c>
      <c r="F223" s="18">
        <f t="shared" si="39"/>
        <v>-1.6609238031700082E-2</v>
      </c>
      <c r="G223" s="19">
        <f t="shared" si="40"/>
        <v>3.5545426211476208E-4</v>
      </c>
      <c r="H223" s="18">
        <f t="shared" si="41"/>
        <v>0.2980999254087302</v>
      </c>
      <c r="I223" s="19">
        <f t="shared" si="42"/>
        <v>1.0182011483267934E-3</v>
      </c>
      <c r="J223" s="18">
        <f t="shared" si="43"/>
        <v>0.50452976828101859</v>
      </c>
      <c r="K223" s="19">
        <f t="shared" si="44"/>
        <v>3.089128428471097E-4</v>
      </c>
      <c r="L223" s="20">
        <f t="shared" si="45"/>
        <v>1.8853494692357756E-2</v>
      </c>
      <c r="M223" s="20">
        <f t="shared" si="46"/>
        <v>1.6384911544931095E-2</v>
      </c>
      <c r="N223" s="20">
        <f t="shared" si="47"/>
        <v>2.7381304241974616E-2</v>
      </c>
      <c r="O223" s="18">
        <f t="shared" si="48"/>
        <v>-2.1638582539042152E-3</v>
      </c>
      <c r="P223" s="18">
        <f t="shared" si="49"/>
        <v>-2.0798673565202649E-2</v>
      </c>
      <c r="Q223" s="18">
        <f t="shared" si="50"/>
        <v>-2.1003578662119132E-2</v>
      </c>
      <c r="R223" s="18">
        <f t="shared" si="51"/>
        <v>-1.5351662539654656E-2</v>
      </c>
    </row>
    <row r="224" spans="3:18" x14ac:dyDescent="0.2">
      <c r="C224" s="14">
        <v>37216</v>
      </c>
      <c r="D224" s="15">
        <v>-1.3209519478231022E-2</v>
      </c>
      <c r="E224" s="15">
        <v>7.1392450094708128E-3</v>
      </c>
      <c r="F224" s="18">
        <f t="shared" si="39"/>
        <v>1.0346156631602628E-3</v>
      </c>
      <c r="G224" s="19">
        <f t="shared" si="40"/>
        <v>3.4459649067862221E-4</v>
      </c>
      <c r="H224" s="18">
        <f t="shared" si="41"/>
        <v>0.29351170789196052</v>
      </c>
      <c r="I224" s="19">
        <f t="shared" si="42"/>
        <v>9.6016720858550092E-4</v>
      </c>
      <c r="J224" s="18">
        <f t="shared" si="43"/>
        <v>0.48994061083602286</v>
      </c>
      <c r="K224" s="19">
        <f t="shared" si="44"/>
        <v>2.8471971251553497E-4</v>
      </c>
      <c r="L224" s="20">
        <f t="shared" si="45"/>
        <v>1.8563310337292274E-2</v>
      </c>
      <c r="M224" s="20">
        <f t="shared" si="46"/>
        <v>1.5337766128035623E-2</v>
      </c>
      <c r="N224" s="20">
        <f t="shared" si="47"/>
        <v>2.692434100933919E-2</v>
      </c>
      <c r="O224" s="18">
        <f t="shared" si="48"/>
        <v>-2.7114343934073977E-2</v>
      </c>
      <c r="P224" s="18">
        <f t="shared" si="49"/>
        <v>6.5714396663036669E-3</v>
      </c>
      <c r="Q224" s="18">
        <f t="shared" si="50"/>
        <v>6.5271684290787307E-3</v>
      </c>
      <c r="R224" s="18">
        <f t="shared" si="51"/>
        <v>-3.5652852798670805E-3</v>
      </c>
    </row>
    <row r="225" spans="3:18" x14ac:dyDescent="0.2">
      <c r="C225" s="14">
        <v>37218</v>
      </c>
      <c r="D225" s="15">
        <v>2.0945985970000313E-2</v>
      </c>
      <c r="E225" s="15">
        <v>8.0972102326193028E-3</v>
      </c>
      <c r="F225" s="18">
        <f t="shared" si="39"/>
        <v>1.1951842953833605E-2</v>
      </c>
      <c r="G225" s="19">
        <f t="shared" si="40"/>
        <v>3.5024476093323189E-4</v>
      </c>
      <c r="H225" s="18">
        <f t="shared" si="41"/>
        <v>0.29590740145070377</v>
      </c>
      <c r="I225" s="19">
        <f t="shared" si="42"/>
        <v>9.0649106488344491E-4</v>
      </c>
      <c r="J225" s="18">
        <f t="shared" si="43"/>
        <v>0.47604912164698004</v>
      </c>
      <c r="K225" s="19">
        <f t="shared" si="44"/>
        <v>2.7781277288031807E-4</v>
      </c>
      <c r="L225" s="20">
        <f t="shared" si="45"/>
        <v>1.8714827301720739E-2</v>
      </c>
      <c r="M225" s="20">
        <f t="shared" si="46"/>
        <v>1.4844527732017838E-2</v>
      </c>
      <c r="N225" s="20">
        <f t="shared" si="47"/>
        <v>2.6194103559709737E-2</v>
      </c>
      <c r="O225" s="18">
        <f t="shared" si="48"/>
        <v>4.2646411250672089E-2</v>
      </c>
      <c r="P225" s="18">
        <f t="shared" si="49"/>
        <v>7.6707057720309182E-3</v>
      </c>
      <c r="Q225" s="18">
        <f t="shared" si="50"/>
        <v>7.7955848109721804E-3</v>
      </c>
      <c r="R225" s="18">
        <f t="shared" si="51"/>
        <v>1.8250832742882153E-2</v>
      </c>
    </row>
    <row r="226" spans="3:18" x14ac:dyDescent="0.2">
      <c r="C226" s="14">
        <v>37221</v>
      </c>
      <c r="D226" s="15">
        <v>1.7387160883857163E-2</v>
      </c>
      <c r="E226" s="15">
        <v>7.4755803740172447E-2</v>
      </c>
      <c r="F226" s="18">
        <f t="shared" si="39"/>
        <v>5.754521088327786E-2</v>
      </c>
      <c r="G226" s="19">
        <f t="shared" si="40"/>
        <v>3.4736887709330594E-4</v>
      </c>
      <c r="H226" s="18">
        <f t="shared" si="41"/>
        <v>0.29469003931813931</v>
      </c>
      <c r="I226" s="19">
        <f t="shared" si="42"/>
        <v>1.1874074125607893E-3</v>
      </c>
      <c r="J226" s="18">
        <f t="shared" si="43"/>
        <v>0.54484112651322247</v>
      </c>
      <c r="K226" s="19">
        <f t="shared" si="44"/>
        <v>3.3913147770544476E-4</v>
      </c>
      <c r="L226" s="20">
        <f t="shared" si="45"/>
        <v>1.8637834560197866E-2</v>
      </c>
      <c r="M226" s="20">
        <f t="shared" si="46"/>
        <v>1.8195862647567378E-2</v>
      </c>
      <c r="N226" s="20">
        <f t="shared" si="47"/>
        <v>2.9262911595937469E-2</v>
      </c>
      <c r="O226" s="18">
        <f t="shared" si="48"/>
        <v>3.5546817660816736E-2</v>
      </c>
      <c r="P226" s="18">
        <f t="shared" si="49"/>
        <v>6.1876638259622321E-2</v>
      </c>
      <c r="Q226" s="18">
        <f t="shared" si="50"/>
        <v>6.2097792269091248E-2</v>
      </c>
      <c r="R226" s="18">
        <f t="shared" si="51"/>
        <v>5.4132499886608891E-2</v>
      </c>
    </row>
    <row r="227" spans="3:18" x14ac:dyDescent="0.2">
      <c r="C227" s="14">
        <v>37222</v>
      </c>
      <c r="D227" s="15">
        <v>-5.2369849986903484E-3</v>
      </c>
      <c r="E227" s="15">
        <v>-1.7933467873476112E-2</v>
      </c>
      <c r="F227" s="18">
        <f t="shared" si="39"/>
        <v>-1.4124523011040382E-2</v>
      </c>
      <c r="G227" s="19">
        <f t="shared" si="40"/>
        <v>3.2817230518029803E-4</v>
      </c>
      <c r="H227" s="18">
        <f t="shared" si="41"/>
        <v>0.28643162586396514</v>
      </c>
      <c r="I227" s="19">
        <f t="shared" si="42"/>
        <v>1.135459524005282E-3</v>
      </c>
      <c r="J227" s="18">
        <f t="shared" si="43"/>
        <v>0.53278971555513388</v>
      </c>
      <c r="K227" s="19">
        <f t="shared" si="44"/>
        <v>3.2441862717679144E-4</v>
      </c>
      <c r="L227" s="20">
        <f t="shared" si="45"/>
        <v>1.8115526632706488E-2</v>
      </c>
      <c r="M227" s="20">
        <f t="shared" si="46"/>
        <v>1.7908318855664577E-2</v>
      </c>
      <c r="N227" s="20">
        <f t="shared" si="47"/>
        <v>2.8543854676079238E-2</v>
      </c>
      <c r="O227" s="18">
        <f t="shared" si="48"/>
        <v>-1.1015339126104693E-2</v>
      </c>
      <c r="P227" s="18">
        <f t="shared" si="49"/>
        <v>-1.5179592873545518E-2</v>
      </c>
      <c r="Q227" s="18">
        <f t="shared" si="50"/>
        <v>-1.5158323176833913E-2</v>
      </c>
      <c r="R227" s="18">
        <f t="shared" si="51"/>
        <v>-1.3915427961615146E-2</v>
      </c>
    </row>
    <row r="228" spans="3:18" x14ac:dyDescent="0.2">
      <c r="C228" s="14">
        <v>37223</v>
      </c>
      <c r="D228" s="15">
        <v>-5.5877440742702636E-2</v>
      </c>
      <c r="E228" s="15">
        <v>-2.2148233223010905E-2</v>
      </c>
      <c r="F228" s="18">
        <f t="shared" si="39"/>
        <v>-3.2266995478918425E-2</v>
      </c>
      <c r="G228" s="19">
        <f t="shared" si="40"/>
        <v>4.9581926990673497E-4</v>
      </c>
      <c r="H228" s="18">
        <f t="shared" si="41"/>
        <v>0.35207217651595779</v>
      </c>
      <c r="I228" s="19">
        <f t="shared" si="42"/>
        <v>1.096764606659018E-3</v>
      </c>
      <c r="J228" s="18">
        <f t="shared" si="43"/>
        <v>0.52363264954045263</v>
      </c>
      <c r="K228" s="19">
        <f t="shared" si="44"/>
        <v>3.7920870491464501E-4</v>
      </c>
      <c r="L228" s="20">
        <f t="shared" si="45"/>
        <v>2.2266999571265433E-2</v>
      </c>
      <c r="M228" s="20">
        <f t="shared" si="46"/>
        <v>1.7030076445683183E-2</v>
      </c>
      <c r="N228" s="20">
        <f t="shared" si="47"/>
        <v>2.8403188252610036E-2</v>
      </c>
      <c r="O228" s="18">
        <f t="shared" si="48"/>
        <v>-9.5618584892459696E-2</v>
      </c>
      <c r="P228" s="18">
        <f t="shared" si="49"/>
        <v>-1.9074978089374518E-2</v>
      </c>
      <c r="Q228" s="18">
        <f t="shared" si="50"/>
        <v>-1.7582663839327172E-2</v>
      </c>
      <c r="R228" s="18">
        <f t="shared" si="51"/>
        <v>-4.099344015526693E-2</v>
      </c>
    </row>
    <row r="229" spans="3:18" x14ac:dyDescent="0.2">
      <c r="C229" s="14">
        <v>37224</v>
      </c>
      <c r="D229" s="15">
        <v>1.1592732643947322E-2</v>
      </c>
      <c r="E229" s="15">
        <v>-5.8593917638926031E-3</v>
      </c>
      <c r="F229" s="18">
        <f t="shared" si="39"/>
        <v>-6.2375444154062548E-4</v>
      </c>
      <c r="G229" s="19">
        <f t="shared" si="40"/>
        <v>4.7413360072157335E-4</v>
      </c>
      <c r="H229" s="18">
        <f t="shared" si="41"/>
        <v>0.34428679931184314</v>
      </c>
      <c r="I229" s="19">
        <f t="shared" si="42"/>
        <v>1.0330186785700432E-3</v>
      </c>
      <c r="J229" s="18">
        <f t="shared" si="43"/>
        <v>0.50818763231951136</v>
      </c>
      <c r="K229" s="19">
        <f t="shared" si="44"/>
        <v>3.5238060088926907E-4</v>
      </c>
      <c r="L229" s="20">
        <f t="shared" si="45"/>
        <v>2.1774609083094313E-2</v>
      </c>
      <c r="M229" s="20">
        <f t="shared" si="46"/>
        <v>1.6183096538934214E-2</v>
      </c>
      <c r="N229" s="20">
        <f t="shared" si="47"/>
        <v>2.7769156720750067E-2</v>
      </c>
      <c r="O229" s="18">
        <f t="shared" si="48"/>
        <v>2.0286305403801264E-2</v>
      </c>
      <c r="P229" s="18">
        <f t="shared" si="49"/>
        <v>-5.1997219691011275E-3</v>
      </c>
      <c r="Q229" s="18">
        <f t="shared" si="50"/>
        <v>-5.3687066806085287E-3</v>
      </c>
      <c r="R229" s="18">
        <f t="shared" si="51"/>
        <v>2.3277969447144092E-3</v>
      </c>
    </row>
    <row r="230" spans="3:18" x14ac:dyDescent="0.2">
      <c r="C230" s="14">
        <v>37225</v>
      </c>
      <c r="D230" s="15">
        <v>-9.6512537370601892E-3</v>
      </c>
      <c r="E230" s="15">
        <v>4.2192259978859954E-2</v>
      </c>
      <c r="F230" s="18">
        <f t="shared" si="39"/>
        <v>2.6639205864083908E-2</v>
      </c>
      <c r="G230" s="19">
        <f t="shared" si="40"/>
        <v>4.5127438660010603E-4</v>
      </c>
      <c r="H230" s="18">
        <f t="shared" si="41"/>
        <v>0.33588479669378685</v>
      </c>
      <c r="I230" s="19">
        <f t="shared" si="42"/>
        <v>1.0778487659832631E-3</v>
      </c>
      <c r="J230" s="18">
        <f t="shared" si="43"/>
        <v>0.51909747783611493</v>
      </c>
      <c r="K230" s="19">
        <f t="shared" si="44"/>
        <v>3.0680527242815366E-4</v>
      </c>
      <c r="L230" s="20">
        <f t="shared" si="45"/>
        <v>2.1243219779499199E-2</v>
      </c>
      <c r="M230" s="20">
        <f t="shared" si="46"/>
        <v>1.4442503331073971E-2</v>
      </c>
      <c r="N230" s="20">
        <f t="shared" si="47"/>
        <v>2.9483264125859273E-2</v>
      </c>
      <c r="O230" s="18">
        <f t="shared" si="48"/>
        <v>-1.7311348425395622E-2</v>
      </c>
      <c r="P230" s="18">
        <f t="shared" si="49"/>
        <v>3.6655196104796284E-2</v>
      </c>
      <c r="Q230" s="18">
        <f t="shared" si="50"/>
        <v>3.4510714807188016E-2</v>
      </c>
      <c r="R230" s="18">
        <f t="shared" si="51"/>
        <v>1.8964095837412924E-2</v>
      </c>
    </row>
    <row r="231" spans="3:18" x14ac:dyDescent="0.2">
      <c r="C231" s="14">
        <v>37228</v>
      </c>
      <c r="D231" s="15">
        <v>-2.0717426312115508E-2</v>
      </c>
      <c r="E231" s="15">
        <v>-1.2281684845870338E-2</v>
      </c>
      <c r="F231" s="18">
        <f t="shared" si="39"/>
        <v>-1.4812407285743887E-2</v>
      </c>
      <c r="G231" s="19">
        <f t="shared" si="40"/>
        <v>4.4995062858397579E-4</v>
      </c>
      <c r="H231" s="18">
        <f t="shared" si="41"/>
        <v>0.33539179647986911</v>
      </c>
      <c r="I231" s="19">
        <f t="shared" si="42"/>
        <v>1.0222282269834642E-3</v>
      </c>
      <c r="J231" s="18">
        <f t="shared" si="43"/>
        <v>0.50552651438462259</v>
      </c>
      <c r="K231" s="19">
        <f t="shared" si="44"/>
        <v>3.0366365012944108E-4</v>
      </c>
      <c r="L231" s="20">
        <f t="shared" si="45"/>
        <v>2.1212039708240597E-2</v>
      </c>
      <c r="M231" s="20">
        <f t="shared" si="46"/>
        <v>1.4315627082834084E-2</v>
      </c>
      <c r="N231" s="20">
        <f t="shared" si="47"/>
        <v>2.858830264651421E-2</v>
      </c>
      <c r="O231" s="18">
        <f t="shared" si="48"/>
        <v>-3.7215244580821864E-2</v>
      </c>
      <c r="P231" s="18">
        <f t="shared" si="49"/>
        <v>-1.0956344712201997E-2</v>
      </c>
      <c r="Q231" s="18">
        <f t="shared" si="50"/>
        <v>-1.2355764423473022E-2</v>
      </c>
      <c r="R231" s="18">
        <f t="shared" si="51"/>
        <v>-1.9813608470677674E-2</v>
      </c>
    </row>
    <row r="232" spans="3:18" x14ac:dyDescent="0.2">
      <c r="C232" s="14">
        <v>37229</v>
      </c>
      <c r="D232" s="15">
        <v>1.9331040397555389E-2</v>
      </c>
      <c r="E232" s="15">
        <v>6.2635570991485048E-2</v>
      </c>
      <c r="F232" s="18">
        <f t="shared" si="39"/>
        <v>4.9644211813306152E-2</v>
      </c>
      <c r="G232" s="19">
        <f t="shared" si="40"/>
        <v>4.4537493824005234E-4</v>
      </c>
      <c r="H232" s="18">
        <f t="shared" si="41"/>
        <v>0.33368208606398558</v>
      </c>
      <c r="I232" s="19">
        <f t="shared" si="42"/>
        <v>1.1962874185702183E-3</v>
      </c>
      <c r="J232" s="18">
        <f t="shared" si="43"/>
        <v>0.54687462424449229</v>
      </c>
      <c r="K232" s="19">
        <f t="shared" si="44"/>
        <v>3.5809247631129543E-4</v>
      </c>
      <c r="L232" s="20">
        <f t="shared" si="45"/>
        <v>2.1103908127170484E-2</v>
      </c>
      <c r="M232" s="20">
        <f t="shared" si="46"/>
        <v>1.6968064595119466E-2</v>
      </c>
      <c r="N232" s="20">
        <f t="shared" si="47"/>
        <v>3.0139213700195823E-2</v>
      </c>
      <c r="O232" s="18">
        <f t="shared" si="48"/>
        <v>3.4902766111850961E-2</v>
      </c>
      <c r="P232" s="18">
        <f t="shared" si="49"/>
        <v>5.1651738838005959E-2</v>
      </c>
      <c r="Q232" s="18">
        <f t="shared" si="50"/>
        <v>5.1656618263143696E-2</v>
      </c>
      <c r="R232" s="18">
        <f t="shared" si="51"/>
        <v>4.6630462617755872E-2</v>
      </c>
    </row>
    <row r="233" spans="3:18" x14ac:dyDescent="0.2">
      <c r="C233" s="14">
        <v>37230</v>
      </c>
      <c r="D233" s="15">
        <v>2.4123976894514301E-2</v>
      </c>
      <c r="E233" s="15">
        <v>5.8942535633450227E-2</v>
      </c>
      <c r="F233" s="18">
        <f t="shared" si="39"/>
        <v>4.8496968011769448E-2</v>
      </c>
      <c r="G233" s="19">
        <f t="shared" si="40"/>
        <v>4.5357041761807281E-4</v>
      </c>
      <c r="H233" s="18">
        <f t="shared" si="41"/>
        <v>0.33673818376376358</v>
      </c>
      <c r="I233" s="19">
        <f t="shared" si="42"/>
        <v>1.3329635238700384E-3</v>
      </c>
      <c r="J233" s="18">
        <f t="shared" si="43"/>
        <v>0.57727019753968734</v>
      </c>
      <c r="K233" s="19">
        <f t="shared" si="44"/>
        <v>4.2192262979614414E-4</v>
      </c>
      <c r="L233" s="20">
        <f t="shared" si="45"/>
        <v>2.1297192716836479E-2</v>
      </c>
      <c r="M233" s="20">
        <f t="shared" si="46"/>
        <v>1.9811185230182639E-2</v>
      </c>
      <c r="N233" s="20">
        <f t="shared" si="47"/>
        <v>3.0667253930624954E-2</v>
      </c>
      <c r="O233" s="18">
        <f t="shared" si="48"/>
        <v>4.3161253510514704E-2</v>
      </c>
      <c r="P233" s="18">
        <f t="shared" si="49"/>
        <v>4.6047001541889461E-2</v>
      </c>
      <c r="Q233" s="18">
        <f t="shared" si="50"/>
        <v>4.5508139453650197E-2</v>
      </c>
      <c r="R233" s="18">
        <f t="shared" si="51"/>
        <v>4.4804073670709543E-2</v>
      </c>
    </row>
    <row r="234" spans="3:18" x14ac:dyDescent="0.2">
      <c r="C234" s="14">
        <v>37231</v>
      </c>
      <c r="D234" s="15">
        <v>1.2382392392765285E-2</v>
      </c>
      <c r="E234" s="15">
        <v>-4.2120536475408164E-2</v>
      </c>
      <c r="F234" s="18">
        <f t="shared" si="39"/>
        <v>-2.5769657814956125E-2</v>
      </c>
      <c r="G234" s="19">
        <f t="shared" si="40"/>
        <v>4.3555561104309309E-4</v>
      </c>
      <c r="H234" s="18">
        <f t="shared" si="41"/>
        <v>0.32998318557280049</v>
      </c>
      <c r="I234" s="19">
        <f t="shared" si="42"/>
        <v>1.3594340880164076E-3</v>
      </c>
      <c r="J234" s="18">
        <f t="shared" si="43"/>
        <v>0.5829738604809841</v>
      </c>
      <c r="K234" s="19">
        <f t="shared" si="44"/>
        <v>3.6531409138243823E-4</v>
      </c>
      <c r="L234" s="20">
        <f t="shared" si="45"/>
        <v>2.0869969119361273E-2</v>
      </c>
      <c r="M234" s="20">
        <f t="shared" si="46"/>
        <v>1.7504294773657943E-2</v>
      </c>
      <c r="N234" s="20">
        <f t="shared" si="47"/>
        <v>3.2450481544859994E-2</v>
      </c>
      <c r="O234" s="18">
        <f t="shared" si="48"/>
        <v>2.2607381453767492E-2</v>
      </c>
      <c r="P234" s="18">
        <f t="shared" si="49"/>
        <v>-3.2583406713566479E-2</v>
      </c>
      <c r="Q234" s="18">
        <f t="shared" si="50"/>
        <v>-3.166204460233895E-2</v>
      </c>
      <c r="R234" s="18">
        <f t="shared" si="51"/>
        <v>-1.5381216785507017E-2</v>
      </c>
    </row>
    <row r="235" spans="3:18" x14ac:dyDescent="0.2">
      <c r="C235" s="14">
        <v>37232</v>
      </c>
      <c r="D235" s="15">
        <v>-8.058061329762535E-3</v>
      </c>
      <c r="E235" s="15">
        <v>-1.0591449407405975E-2</v>
      </c>
      <c r="F235" s="18">
        <f t="shared" si="39"/>
        <v>-9.8314329841129415E-3</v>
      </c>
      <c r="G235" s="19">
        <f t="shared" si="40"/>
        <v>4.1331821552416034E-4</v>
      </c>
      <c r="H235" s="18">
        <f t="shared" si="41"/>
        <v>0.32144914664848634</v>
      </c>
      <c r="I235" s="19">
        <f t="shared" si="42"/>
        <v>1.2845987707684014E-3</v>
      </c>
      <c r="J235" s="18">
        <f t="shared" si="43"/>
        <v>0.56670070821563334</v>
      </c>
      <c r="K235" s="19">
        <f t="shared" si="44"/>
        <v>3.4851603883324922E-4</v>
      </c>
      <c r="L235" s="20">
        <f t="shared" si="45"/>
        <v>2.0330229106533954E-2</v>
      </c>
      <c r="M235" s="20">
        <f t="shared" si="46"/>
        <v>1.7142750187760514E-2</v>
      </c>
      <c r="N235" s="20">
        <f t="shared" si="47"/>
        <v>3.1475782544178918E-2</v>
      </c>
      <c r="O235" s="18">
        <f t="shared" si="48"/>
        <v>-1.5102741943803795E-2</v>
      </c>
      <c r="P235" s="18">
        <f t="shared" si="49"/>
        <v>-8.4285587481900855E-3</v>
      </c>
      <c r="Q235" s="18">
        <f t="shared" si="50"/>
        <v>-8.5984550998969948E-3</v>
      </c>
      <c r="R235" s="18">
        <f t="shared" si="51"/>
        <v>-1.0549741153069035E-2</v>
      </c>
    </row>
    <row r="236" spans="3:18" x14ac:dyDescent="0.2">
      <c r="C236" s="14">
        <v>37235</v>
      </c>
      <c r="D236" s="15">
        <v>-2.6507905408287999E-2</v>
      </c>
      <c r="E236" s="15">
        <v>0</v>
      </c>
      <c r="F236" s="18">
        <f t="shared" si="39"/>
        <v>-7.952371622486399E-3</v>
      </c>
      <c r="G236" s="19">
        <f t="shared" si="40"/>
        <v>4.3067926554079541E-4</v>
      </c>
      <c r="H236" s="18">
        <f t="shared" si="41"/>
        <v>0.32813079158347641</v>
      </c>
      <c r="I236" s="19">
        <f t="shared" si="42"/>
        <v>1.2075228445222973E-3</v>
      </c>
      <c r="J236" s="18">
        <f t="shared" si="43"/>
        <v>0.54943672168009872</v>
      </c>
      <c r="K236" s="19">
        <f t="shared" si="44"/>
        <v>3.2760507650325427E-4</v>
      </c>
      <c r="L236" s="20">
        <f t="shared" si="45"/>
        <v>2.075281343675588E-2</v>
      </c>
      <c r="M236" s="20">
        <f t="shared" si="46"/>
        <v>1.5786056069054422E-2</v>
      </c>
      <c r="N236" s="20">
        <f t="shared" si="47"/>
        <v>3.0956796964591918E-2</v>
      </c>
      <c r="O236" s="18">
        <f t="shared" si="48"/>
        <v>-4.8670514413011227E-2</v>
      </c>
      <c r="P236" s="18">
        <f t="shared" si="49"/>
        <v>0</v>
      </c>
      <c r="Q236" s="18">
        <f t="shared" si="50"/>
        <v>-1.9573016439836076E-3</v>
      </c>
      <c r="R236" s="18">
        <f t="shared" si="51"/>
        <v>-1.5971265474691892E-2</v>
      </c>
    </row>
    <row r="237" spans="3:18" x14ac:dyDescent="0.2">
      <c r="C237" s="14">
        <v>37236</v>
      </c>
      <c r="D237" s="15">
        <v>1.4297741501356648E-2</v>
      </c>
      <c r="E237" s="15">
        <v>-3.4299391106815701E-2</v>
      </c>
      <c r="F237" s="18">
        <f t="shared" si="39"/>
        <v>-1.9720251324363995E-2</v>
      </c>
      <c r="G237" s="19">
        <f t="shared" si="40"/>
        <v>4.1710403433072469E-4</v>
      </c>
      <c r="H237" s="18">
        <f t="shared" si="41"/>
        <v>0.32291795952328384</v>
      </c>
      <c r="I237" s="19">
        <f t="shared" si="42"/>
        <v>1.2056583676688579E-3</v>
      </c>
      <c r="J237" s="18">
        <f t="shared" si="43"/>
        <v>0.5490123786557225</v>
      </c>
      <c r="K237" s="19">
        <f t="shared" si="44"/>
        <v>2.7852454225110805E-4</v>
      </c>
      <c r="L237" s="20">
        <f t="shared" si="45"/>
        <v>2.0423124989352746E-2</v>
      </c>
      <c r="M237" s="20">
        <f t="shared" si="46"/>
        <v>1.3637704435355126E-2</v>
      </c>
      <c r="N237" s="20">
        <f t="shared" si="47"/>
        <v>3.1932293769830457E-2</v>
      </c>
      <c r="O237" s="18">
        <f t="shared" si="48"/>
        <v>2.6675511260298289E-2</v>
      </c>
      <c r="P237" s="18">
        <f t="shared" si="49"/>
        <v>-2.8174482728069095E-2</v>
      </c>
      <c r="Q237" s="18">
        <f t="shared" si="50"/>
        <v>-2.4086312858550552E-2</v>
      </c>
      <c r="R237" s="18">
        <f t="shared" si="51"/>
        <v>-8.8577656228958999E-3</v>
      </c>
    </row>
    <row r="238" spans="3:18" x14ac:dyDescent="0.2">
      <c r="C238" s="14">
        <v>37237</v>
      </c>
      <c r="D238" s="15">
        <v>-9.600951543787135E-3</v>
      </c>
      <c r="E238" s="15">
        <v>-1.3869847864150502E-2</v>
      </c>
      <c r="F238" s="18">
        <f t="shared" si="39"/>
        <v>-1.2589178968041492E-2</v>
      </c>
      <c r="G238" s="19">
        <f t="shared" si="40"/>
        <v>3.9760848850365011E-4</v>
      </c>
      <c r="H238" s="18">
        <f t="shared" si="41"/>
        <v>0.31528102087806131</v>
      </c>
      <c r="I238" s="19">
        <f t="shared" si="42"/>
        <v>1.1448612263952071E-3</v>
      </c>
      <c r="J238" s="18">
        <f t="shared" si="43"/>
        <v>0.53499094066984143</v>
      </c>
      <c r="K238" s="19">
        <f t="shared" si="44"/>
        <v>2.6980289395184606E-4</v>
      </c>
      <c r="L238" s="20">
        <f t="shared" si="45"/>
        <v>1.9940122579955474E-2</v>
      </c>
      <c r="M238" s="20">
        <f t="shared" si="46"/>
        <v>1.353065372943402E-2</v>
      </c>
      <c r="N238" s="20">
        <f t="shared" si="47"/>
        <v>3.101262059306437E-2</v>
      </c>
      <c r="O238" s="18">
        <f t="shared" si="48"/>
        <v>-1.8346531048446232E-2</v>
      </c>
      <c r="P238" s="18">
        <f t="shared" si="49"/>
        <v>-1.1691680722382886E-2</v>
      </c>
      <c r="Q238" s="18">
        <f t="shared" si="50"/>
        <v>-1.268917678593577E-2</v>
      </c>
      <c r="R238" s="18">
        <f t="shared" si="51"/>
        <v>-1.4386383064688906E-2</v>
      </c>
    </row>
    <row r="239" spans="3:18" x14ac:dyDescent="0.2">
      <c r="C239" s="14">
        <v>37238</v>
      </c>
      <c r="D239" s="15">
        <v>-1.4436674941622589E-2</v>
      </c>
      <c r="E239" s="15">
        <v>-2.2599831917240919E-2</v>
      </c>
      <c r="F239" s="18">
        <f t="shared" si="39"/>
        <v>-2.0150884824555418E-2</v>
      </c>
      <c r="G239" s="19">
        <f t="shared" si="40"/>
        <v>3.8625703419563546E-4</v>
      </c>
      <c r="H239" s="18">
        <f t="shared" si="41"/>
        <v>0.31074790192197416</v>
      </c>
      <c r="I239" s="19">
        <f t="shared" si="42"/>
        <v>1.1068146969727471E-3</v>
      </c>
      <c r="J239" s="18">
        <f t="shared" si="43"/>
        <v>0.52602630565703345</v>
      </c>
      <c r="K239" s="19">
        <f t="shared" si="44"/>
        <v>2.731907059422062E-4</v>
      </c>
      <c r="L239" s="20">
        <f t="shared" si="45"/>
        <v>1.965342296384107E-2</v>
      </c>
      <c r="M239" s="20">
        <f t="shared" si="46"/>
        <v>1.3900413502768973E-2</v>
      </c>
      <c r="N239" s="20">
        <f t="shared" si="47"/>
        <v>3.0225704316438767E-2</v>
      </c>
      <c r="O239" s="18">
        <f t="shared" si="48"/>
        <v>-2.7989586552685037E-2</v>
      </c>
      <c r="P239" s="18">
        <f t="shared" si="49"/>
        <v>-1.9375344080878442E-2</v>
      </c>
      <c r="Q239" s="18">
        <f t="shared" si="50"/>
        <v>-2.0548945492730342E-2</v>
      </c>
      <c r="R239" s="18">
        <f t="shared" si="51"/>
        <v>-2.2781137810716751E-2</v>
      </c>
    </row>
    <row r="240" spans="3:18" x14ac:dyDescent="0.2">
      <c r="C240" s="14">
        <v>37239</v>
      </c>
      <c r="D240" s="15">
        <v>-1.635221099590119E-2</v>
      </c>
      <c r="E240" s="15">
        <v>-2.996840992884434E-2</v>
      </c>
      <c r="F240" s="18">
        <f t="shared" si="39"/>
        <v>-2.5883550248961395E-2</v>
      </c>
      <c r="G240" s="19">
        <f t="shared" si="40"/>
        <v>3.7912530041116563E-4</v>
      </c>
      <c r="H240" s="18">
        <f t="shared" si="41"/>
        <v>0.30786575824990903</v>
      </c>
      <c r="I240" s="19">
        <f t="shared" si="42"/>
        <v>1.0942921507741776E-3</v>
      </c>
      <c r="J240" s="18">
        <f t="shared" si="43"/>
        <v>0.52304209935104118</v>
      </c>
      <c r="K240" s="19">
        <f t="shared" si="44"/>
        <v>2.8620224932776118E-4</v>
      </c>
      <c r="L240" s="20">
        <f t="shared" si="45"/>
        <v>1.9471140192889723E-2</v>
      </c>
      <c r="M240" s="20">
        <f t="shared" si="46"/>
        <v>1.4698792494559392E-2</v>
      </c>
      <c r="N240" s="20">
        <f t="shared" si="47"/>
        <v>2.9635074657845258E-2</v>
      </c>
      <c r="O240" s="18">
        <f t="shared" si="48"/>
        <v>-3.2000193520918492E-2</v>
      </c>
      <c r="P240" s="18">
        <f t="shared" si="49"/>
        <v>-2.5839180271030632E-2</v>
      </c>
      <c r="Q240" s="18">
        <f t="shared" si="50"/>
        <v>-2.6615249249212311E-2</v>
      </c>
      <c r="R240" s="18">
        <f t="shared" si="51"/>
        <v>-2.8230732530724161E-2</v>
      </c>
    </row>
    <row r="241" spans="3:18" x14ac:dyDescent="0.2">
      <c r="C241" s="14">
        <v>37242</v>
      </c>
      <c r="D241" s="15">
        <v>1.4392798192656773E-2</v>
      </c>
      <c r="E241" s="15">
        <v>1.1707450794235286E-2</v>
      </c>
      <c r="F241" s="18">
        <f t="shared" si="39"/>
        <v>1.2513055013761732E-2</v>
      </c>
      <c r="G241" s="19">
        <f t="shared" si="40"/>
        <v>3.6880694077536831E-4</v>
      </c>
      <c r="H241" s="18">
        <f t="shared" si="41"/>
        <v>0.30364738627862758</v>
      </c>
      <c r="I241" s="19">
        <f t="shared" si="42"/>
        <v>1.0368584859736932E-3</v>
      </c>
      <c r="J241" s="18">
        <f t="shared" si="43"/>
        <v>0.50913124191452186</v>
      </c>
      <c r="K241" s="19">
        <f t="shared" si="44"/>
        <v>2.7914029296600875E-4</v>
      </c>
      <c r="L241" s="20">
        <f t="shared" si="45"/>
        <v>1.920434692394845E-2</v>
      </c>
      <c r="M241" s="20">
        <f t="shared" si="46"/>
        <v>1.4535266107795193E-2</v>
      </c>
      <c r="N241" s="20">
        <f t="shared" si="47"/>
        <v>2.8732986707776721E-2</v>
      </c>
      <c r="O241" s="18">
        <f t="shared" si="48"/>
        <v>2.8557040623201479E-2</v>
      </c>
      <c r="P241" s="18">
        <f t="shared" si="49"/>
        <v>1.0370131682197459E-2</v>
      </c>
      <c r="Q241" s="18">
        <f t="shared" si="50"/>
        <v>1.1312433683862037E-2</v>
      </c>
      <c r="R241" s="18">
        <f t="shared" si="51"/>
        <v>1.6485815765663867E-2</v>
      </c>
    </row>
    <row r="242" spans="3:18" x14ac:dyDescent="0.2">
      <c r="C242" s="14">
        <v>37243</v>
      </c>
      <c r="D242" s="15">
        <v>1.5292943672709673E-2</v>
      </c>
      <c r="E242" s="15">
        <v>1.9212886859991229E-2</v>
      </c>
      <c r="F242" s="18">
        <f t="shared" si="39"/>
        <v>1.8036903903806762E-2</v>
      </c>
      <c r="G242" s="19">
        <f t="shared" si="40"/>
        <v>3.6071097189944643E-4</v>
      </c>
      <c r="H242" s="18">
        <f t="shared" si="41"/>
        <v>0.30029609217381037</v>
      </c>
      <c r="I242" s="19">
        <f t="shared" si="42"/>
        <v>9.9679507810496106E-4</v>
      </c>
      <c r="J242" s="18">
        <f t="shared" si="43"/>
        <v>0.49919812652517065</v>
      </c>
      <c r="K242" s="19">
        <f t="shared" si="44"/>
        <v>2.8002117118044762E-4</v>
      </c>
      <c r="L242" s="20">
        <f t="shared" si="45"/>
        <v>1.8992392474342101E-2</v>
      </c>
      <c r="M242" s="20">
        <f t="shared" si="46"/>
        <v>1.474385976167795E-2</v>
      </c>
      <c r="N242" s="20">
        <f t="shared" si="47"/>
        <v>2.7917981256404177E-2</v>
      </c>
      <c r="O242" s="18">
        <f t="shared" si="48"/>
        <v>3.0681664648392983E-2</v>
      </c>
      <c r="P242" s="18">
        <f t="shared" si="49"/>
        <v>1.7356867819216287E-2</v>
      </c>
      <c r="Q242" s="18">
        <f t="shared" si="50"/>
        <v>1.7911027162216413E-2</v>
      </c>
      <c r="R242" s="18">
        <f t="shared" si="51"/>
        <v>2.1742218408069384E-2</v>
      </c>
    </row>
    <row r="243" spans="3:18" x14ac:dyDescent="0.2">
      <c r="C243" s="14">
        <v>37244</v>
      </c>
      <c r="D243" s="15">
        <v>3.8965968533383709E-2</v>
      </c>
      <c r="E243" s="15">
        <v>2.8144446762257323E-2</v>
      </c>
      <c r="F243" s="18">
        <f t="shared" si="39"/>
        <v>3.1390903293595236E-2</v>
      </c>
      <c r="G243" s="19">
        <f t="shared" si="40"/>
        <v>4.3016911581015866E-4</v>
      </c>
      <c r="H243" s="18">
        <f t="shared" si="41"/>
        <v>0.32793639467515595</v>
      </c>
      <c r="I243" s="19">
        <f t="shared" si="42"/>
        <v>9.8451396643187551E-4</v>
      </c>
      <c r="J243" s="18">
        <f t="shared" si="43"/>
        <v>0.49611338583832715</v>
      </c>
      <c r="K243" s="19">
        <f t="shared" si="44"/>
        <v>3.2902043852527752E-4</v>
      </c>
      <c r="L243" s="20">
        <f t="shared" si="45"/>
        <v>2.0740518696748127E-2</v>
      </c>
      <c r="M243" s="20">
        <f t="shared" si="46"/>
        <v>1.5863655260312467E-2</v>
      </c>
      <c r="N243" s="20">
        <f t="shared" si="47"/>
        <v>2.7071357709096085E-2</v>
      </c>
      <c r="O243" s="18">
        <f t="shared" si="48"/>
        <v>7.1586869029464789E-2</v>
      </c>
      <c r="P243" s="18">
        <f t="shared" si="49"/>
        <v>2.5583705586910255E-2</v>
      </c>
      <c r="Q243" s="18">
        <f t="shared" si="50"/>
        <v>2.5082323651796027E-2</v>
      </c>
      <c r="R243" s="18">
        <f t="shared" si="51"/>
        <v>3.903368726509665E-2</v>
      </c>
    </row>
    <row r="244" spans="3:18" x14ac:dyDescent="0.2">
      <c r="C244" s="14">
        <v>37245</v>
      </c>
      <c r="D244" s="15">
        <v>-5.8557526922197968E-3</v>
      </c>
      <c r="E244" s="15">
        <v>-4.4451762570833921E-2</v>
      </c>
      <c r="F244" s="18">
        <f t="shared" si="39"/>
        <v>-3.2872959607249681E-2</v>
      </c>
      <c r="G244" s="19">
        <f t="shared" si="40"/>
        <v>4.0641635923709547E-4</v>
      </c>
      <c r="H244" s="18">
        <f t="shared" si="41"/>
        <v>0.31875396438205106</v>
      </c>
      <c r="I244" s="19">
        <f t="shared" si="42"/>
        <v>1.0440006801851905E-3</v>
      </c>
      <c r="J244" s="18">
        <f t="shared" si="43"/>
        <v>0.51088175740213859</v>
      </c>
      <c r="K244" s="19">
        <f t="shared" si="44"/>
        <v>3.2489712391464546E-4</v>
      </c>
      <c r="L244" s="20">
        <f t="shared" si="45"/>
        <v>2.0159770813109348E-2</v>
      </c>
      <c r="M244" s="20">
        <f t="shared" si="46"/>
        <v>1.61161119799722E-2</v>
      </c>
      <c r="N244" s="20">
        <f t="shared" si="47"/>
        <v>2.8004849844878422E-2</v>
      </c>
      <c r="O244" s="18">
        <f t="shared" si="48"/>
        <v>-1.1067885112302164E-2</v>
      </c>
      <c r="P244" s="18">
        <f t="shared" si="49"/>
        <v>-3.9239211198727399E-2</v>
      </c>
      <c r="Q244" s="18">
        <f t="shared" si="50"/>
        <v>-3.9274815386593394E-2</v>
      </c>
      <c r="R244" s="18">
        <f t="shared" si="51"/>
        <v>-3.0812736304306022E-2</v>
      </c>
    </row>
    <row r="245" spans="3:18" x14ac:dyDescent="0.2">
      <c r="C245" s="14">
        <v>37246</v>
      </c>
      <c r="D245" s="15">
        <v>8.7708203454550954E-3</v>
      </c>
      <c r="E245" s="15">
        <v>1.5355388083194737E-2</v>
      </c>
      <c r="F245" s="18">
        <f t="shared" si="39"/>
        <v>1.3380017761872844E-2</v>
      </c>
      <c r="G245" s="19">
        <f t="shared" si="40"/>
        <v>3.8664701505480462E-4</v>
      </c>
      <c r="H245" s="18">
        <f t="shared" si="41"/>
        <v>0.31090473422529474</v>
      </c>
      <c r="I245" s="19">
        <f t="shared" si="42"/>
        <v>9.9550791596521022E-4</v>
      </c>
      <c r="J245" s="18">
        <f t="shared" si="43"/>
        <v>0.49887571497448396</v>
      </c>
      <c r="K245" s="19">
        <f t="shared" si="44"/>
        <v>3.134840574925133E-4</v>
      </c>
      <c r="L245" s="20">
        <f t="shared" si="45"/>
        <v>1.9663341909624737E-2</v>
      </c>
      <c r="M245" s="20">
        <f t="shared" si="46"/>
        <v>1.5942562507091956E-2</v>
      </c>
      <c r="N245" s="20">
        <f t="shared" si="47"/>
        <v>2.7227607619338796E-2</v>
      </c>
      <c r="O245" s="18">
        <f t="shared" si="48"/>
        <v>1.6996143555808342E-2</v>
      </c>
      <c r="P245" s="18">
        <f t="shared" si="49"/>
        <v>1.3880979454409071E-2</v>
      </c>
      <c r="Q245" s="18">
        <f t="shared" si="50"/>
        <v>1.3812346521839528E-2</v>
      </c>
      <c r="R245" s="18">
        <f t="shared" si="51"/>
        <v>1.4767485632030172E-2</v>
      </c>
    </row>
    <row r="246" spans="3:18" x14ac:dyDescent="0.2">
      <c r="C246" s="14">
        <v>37249</v>
      </c>
      <c r="D246" s="15">
        <v>-3.7115631154949784E-3</v>
      </c>
      <c r="E246" s="15">
        <v>1.6997576368571077E-2</v>
      </c>
      <c r="F246" s="18">
        <f t="shared" si="39"/>
        <v>1.078483452335126E-2</v>
      </c>
      <c r="G246" s="19">
        <f t="shared" si="40"/>
        <v>3.6427473619713449E-4</v>
      </c>
      <c r="H246" s="18">
        <f t="shared" si="41"/>
        <v>0.3017758838099619</v>
      </c>
      <c r="I246" s="19">
        <f t="shared" si="42"/>
        <v>9.5311249715162194E-4</v>
      </c>
      <c r="J246" s="18">
        <f t="shared" si="43"/>
        <v>0.48813740308227305</v>
      </c>
      <c r="K246" s="19">
        <f t="shared" si="44"/>
        <v>2.9088975939281861E-4</v>
      </c>
      <c r="L246" s="20">
        <f t="shared" si="45"/>
        <v>1.908598271499622E-2</v>
      </c>
      <c r="M246" s="20">
        <f t="shared" si="46"/>
        <v>1.5241015552437915E-2</v>
      </c>
      <c r="N246" s="20">
        <f t="shared" si="47"/>
        <v>2.6848164594287773E-2</v>
      </c>
      <c r="O246" s="18">
        <f t="shared" si="48"/>
        <v>-7.4098570576631188E-3</v>
      </c>
      <c r="P246" s="18">
        <f t="shared" si="49"/>
        <v>1.570350482654018E-2</v>
      </c>
      <c r="Q246" s="18">
        <f t="shared" si="50"/>
        <v>1.5655487705852511E-2</v>
      </c>
      <c r="R246" s="18">
        <f t="shared" si="51"/>
        <v>8.7358842767978218E-3</v>
      </c>
    </row>
    <row r="247" spans="3:18" x14ac:dyDescent="0.2">
      <c r="C247" s="14">
        <v>37251</v>
      </c>
      <c r="D247" s="15">
        <v>5.0337899377751157E-3</v>
      </c>
      <c r="E247" s="15">
        <v>5.6022555486699727E-3</v>
      </c>
      <c r="F247" s="18">
        <f t="shared" si="39"/>
        <v>5.4317158654015154E-3</v>
      </c>
      <c r="G247" s="19">
        <f t="shared" si="40"/>
        <v>3.4393859449356517E-4</v>
      </c>
      <c r="H247" s="18">
        <f t="shared" si="41"/>
        <v>0.29323139092428574</v>
      </c>
      <c r="I247" s="19">
        <f t="shared" si="42"/>
        <v>8.9780886335648086E-4</v>
      </c>
      <c r="J247" s="18">
        <f t="shared" si="43"/>
        <v>0.47376388194871949</v>
      </c>
      <c r="K247" s="19">
        <f t="shared" si="44"/>
        <v>2.7512840848583383E-4</v>
      </c>
      <c r="L247" s="20">
        <f t="shared" si="45"/>
        <v>1.8545581535599393E-2</v>
      </c>
      <c r="M247" s="20">
        <f t="shared" si="46"/>
        <v>1.4835253775014162E-2</v>
      </c>
      <c r="N247" s="20">
        <f t="shared" si="47"/>
        <v>2.6033134824438815E-2</v>
      </c>
      <c r="O247" s="18">
        <f t="shared" si="48"/>
        <v>1.0342419240549117E-2</v>
      </c>
      <c r="P247" s="18">
        <f t="shared" si="49"/>
        <v>5.3327674367853522E-3</v>
      </c>
      <c r="Q247" s="18">
        <f t="shared" si="50"/>
        <v>5.341470044935878E-3</v>
      </c>
      <c r="R247" s="18">
        <f t="shared" si="51"/>
        <v>6.8417548036198497E-3</v>
      </c>
    </row>
    <row r="248" spans="3:18" x14ac:dyDescent="0.2">
      <c r="C248" s="14">
        <v>37252</v>
      </c>
      <c r="D248" s="15">
        <v>1.0253803524643655E-2</v>
      </c>
      <c r="E248" s="15">
        <v>2.6643744184692418E-2</v>
      </c>
      <c r="F248" s="18">
        <f t="shared" si="39"/>
        <v>2.1726761986677785E-2</v>
      </c>
      <c r="G248" s="19">
        <f t="shared" si="40"/>
        <v>3.2961070802727096E-4</v>
      </c>
      <c r="H248" s="18">
        <f t="shared" si="41"/>
        <v>0.28705866474784858</v>
      </c>
      <c r="I248" s="19">
        <f t="shared" si="42"/>
        <v>8.8653367780585181E-4</v>
      </c>
      <c r="J248" s="18">
        <f t="shared" si="43"/>
        <v>0.47077958691033212</v>
      </c>
      <c r="K248" s="19">
        <f t="shared" si="44"/>
        <v>2.75012687058526E-4</v>
      </c>
      <c r="L248" s="20">
        <f t="shared" si="45"/>
        <v>1.8155184053797718E-2</v>
      </c>
      <c r="M248" s="20">
        <f t="shared" si="46"/>
        <v>1.5147887580957826E-2</v>
      </c>
      <c r="N248" s="20">
        <f t="shared" si="47"/>
        <v>2.5633477712564003E-2</v>
      </c>
      <c r="O248" s="18">
        <f t="shared" si="48"/>
        <v>2.1520474445992883E-2</v>
      </c>
      <c r="P248" s="18">
        <f t="shared" si="49"/>
        <v>2.5522858298686165E-2</v>
      </c>
      <c r="Q248" s="18">
        <f t="shared" si="50"/>
        <v>2.5468413878679343E-2</v>
      </c>
      <c r="R248" s="18">
        <f t="shared" si="51"/>
        <v>2.4284032048873406E-2</v>
      </c>
    </row>
    <row r="249" spans="3:18" x14ac:dyDescent="0.2">
      <c r="C249" s="14">
        <v>37253</v>
      </c>
      <c r="D249" s="15">
        <v>8.8542245118151952E-3</v>
      </c>
      <c r="E249" s="15">
        <v>1.7079066829139362E-2</v>
      </c>
      <c r="F249" s="18">
        <f t="shared" si="39"/>
        <v>1.4611614133942111E-2</v>
      </c>
      <c r="G249" s="19">
        <f t="shared" si="40"/>
        <v>3.1453790304797243E-4</v>
      </c>
      <c r="H249" s="18">
        <f t="shared" si="41"/>
        <v>0.28041839412205666</v>
      </c>
      <c r="I249" s="19">
        <f t="shared" si="42"/>
        <v>8.5084332856275318E-4</v>
      </c>
      <c r="J249" s="18">
        <f t="shared" si="43"/>
        <v>0.46120584573559809</v>
      </c>
      <c r="K249" s="19">
        <f t="shared" si="44"/>
        <v>2.6758523936446416E-4</v>
      </c>
      <c r="L249" s="20">
        <f t="shared" si="45"/>
        <v>1.7735216464649435E-2</v>
      </c>
      <c r="M249" s="20">
        <f t="shared" si="46"/>
        <v>1.5087791000342516E-2</v>
      </c>
      <c r="N249" s="20">
        <f t="shared" si="47"/>
        <v>2.4964011923021039E-2</v>
      </c>
      <c r="O249" s="18">
        <f t="shared" si="48"/>
        <v>1.9023111023268383E-2</v>
      </c>
      <c r="P249" s="18">
        <f t="shared" si="49"/>
        <v>1.6700174618705696E-2</v>
      </c>
      <c r="Q249" s="18">
        <f t="shared" si="50"/>
        <v>1.6536991568013575E-2</v>
      </c>
      <c r="R249" s="18">
        <f t="shared" si="51"/>
        <v>1.7282827404590015E-2</v>
      </c>
    </row>
    <row r="250" spans="3:18" x14ac:dyDescent="0.2">
      <c r="C250" s="14">
        <v>37256</v>
      </c>
      <c r="D250" s="15">
        <v>-1.3836534542946892E-2</v>
      </c>
      <c r="E250" s="15">
        <v>-2.4358443832040527E-2</v>
      </c>
      <c r="F250" s="18">
        <f t="shared" si="39"/>
        <v>-2.1201871045312431E-2</v>
      </c>
      <c r="G250" s="19">
        <f t="shared" si="40"/>
        <v>3.0715261015458386E-4</v>
      </c>
      <c r="H250" s="18">
        <f t="shared" si="41"/>
        <v>0.27710675296471204</v>
      </c>
      <c r="I250" s="19">
        <f t="shared" si="42"/>
        <v>8.3539275600410829E-4</v>
      </c>
      <c r="J250" s="18">
        <f t="shared" si="43"/>
        <v>0.45699911269172844</v>
      </c>
      <c r="K250" s="19">
        <f t="shared" si="44"/>
        <v>2.7175231197226394E-4</v>
      </c>
      <c r="L250" s="20">
        <f t="shared" si="45"/>
        <v>1.7525769887642137E-2</v>
      </c>
      <c r="M250" s="20">
        <f t="shared" si="46"/>
        <v>1.5505870139484335E-2</v>
      </c>
      <c r="N250" s="20">
        <f t="shared" si="47"/>
        <v>2.4391817218517287E-2</v>
      </c>
      <c r="O250" s="18">
        <f t="shared" si="48"/>
        <v>-3.0082763723288067E-2</v>
      </c>
      <c r="P250" s="18">
        <f t="shared" si="49"/>
        <v>-2.403730976470515E-2</v>
      </c>
      <c r="Q250" s="18">
        <f t="shared" si="50"/>
        <v>-2.3477426710159514E-2</v>
      </c>
      <c r="R250" s="18">
        <f t="shared" si="51"/>
        <v>-2.5459027814098076E-2</v>
      </c>
    </row>
    <row r="251" spans="3:18" x14ac:dyDescent="0.2">
      <c r="C251" s="14">
        <v>37258</v>
      </c>
      <c r="D251" s="15">
        <v>1.0460346424902121E-2</v>
      </c>
      <c r="E251" s="15">
        <v>6.1966723749199842E-2</v>
      </c>
      <c r="F251" s="18">
        <f t="shared" si="39"/>
        <v>4.6514810551910528E-2</v>
      </c>
      <c r="G251" s="19">
        <f t="shared" si="40"/>
        <v>2.9528858438504653E-4</v>
      </c>
      <c r="H251" s="18">
        <f t="shared" si="41"/>
        <v>0.27170231154015168</v>
      </c>
      <c r="I251" s="19">
        <f t="shared" si="42"/>
        <v>1.0156616817764408E-3</v>
      </c>
      <c r="J251" s="18">
        <f t="shared" si="43"/>
        <v>0.50390020881530717</v>
      </c>
      <c r="K251" s="19">
        <f t="shared" si="44"/>
        <v>2.9433877708789853E-4</v>
      </c>
      <c r="L251" s="20">
        <f t="shared" si="45"/>
        <v>1.7183962999990619E-2</v>
      </c>
      <c r="M251" s="20">
        <f t="shared" si="46"/>
        <v>1.7128690109962364E-2</v>
      </c>
      <c r="N251" s="20">
        <f t="shared" si="47"/>
        <v>2.6875075011864029E-2</v>
      </c>
      <c r="O251" s="18">
        <f t="shared" si="48"/>
        <v>2.3194779322405868E-2</v>
      </c>
      <c r="P251" s="18">
        <f t="shared" si="49"/>
        <v>5.5458187837736816E-2</v>
      </c>
      <c r="Q251" s="18">
        <f t="shared" si="50"/>
        <v>5.6102159114616273E-2</v>
      </c>
      <c r="R251" s="18">
        <f t="shared" si="51"/>
        <v>4.6229945176953148E-2</v>
      </c>
    </row>
    <row r="252" spans="3:18" x14ac:dyDescent="0.2">
      <c r="C252" s="14">
        <v>37259</v>
      </c>
      <c r="D252" s="15">
        <v>7.8013266211201821E-4</v>
      </c>
      <c r="E252" s="15">
        <v>1.1945534537569963E-2</v>
      </c>
      <c r="F252" s="18">
        <f t="shared" si="39"/>
        <v>8.5959139749325793E-3</v>
      </c>
      <c r="G252" s="19">
        <f t="shared" si="40"/>
        <v>2.7760778574017337E-4</v>
      </c>
      <c r="H252" s="18">
        <f t="shared" si="41"/>
        <v>0.26344249170367967</v>
      </c>
      <c r="I252" s="19">
        <f t="shared" si="42"/>
        <v>9.6328372859315087E-4</v>
      </c>
      <c r="J252" s="18">
        <f t="shared" si="43"/>
        <v>0.4907350936587761</v>
      </c>
      <c r="K252" s="19">
        <f t="shared" si="44"/>
        <v>2.7723759656217331E-4</v>
      </c>
      <c r="L252" s="20">
        <f t="shared" si="45"/>
        <v>1.6661566125072799E-2</v>
      </c>
      <c r="M252" s="20">
        <f t="shared" si="46"/>
        <v>1.6639347974916854E-2</v>
      </c>
      <c r="N252" s="20">
        <f t="shared" si="47"/>
        <v>2.6199538689885005E-2</v>
      </c>
      <c r="O252" s="18">
        <f t="shared" si="48"/>
        <v>1.7841039147509451E-3</v>
      </c>
      <c r="P252" s="18">
        <f t="shared" si="49"/>
        <v>1.0977669444706649E-2</v>
      </c>
      <c r="Q252" s="18">
        <f t="shared" si="50"/>
        <v>1.121577488892693E-2</v>
      </c>
      <c r="R252" s="18">
        <f t="shared" si="51"/>
        <v>8.3862735966741351E-3</v>
      </c>
    </row>
    <row r="253" spans="3:18" x14ac:dyDescent="0.2">
      <c r="C253" s="14">
        <v>37260</v>
      </c>
      <c r="D253" s="15">
        <v>1.828769575219099E-2</v>
      </c>
      <c r="E253" s="15">
        <v>5.0761530318605679E-3</v>
      </c>
      <c r="F253" s="18">
        <f t="shared" si="39"/>
        <v>9.0396158479596946E-3</v>
      </c>
      <c r="G253" s="19">
        <f t="shared" si="40"/>
        <v>2.8101770755124524E-4</v>
      </c>
      <c r="H253" s="18">
        <f t="shared" si="41"/>
        <v>0.26505551661456001</v>
      </c>
      <c r="I253" s="19">
        <f t="shared" si="42"/>
        <v>9.0703274465373375E-4</v>
      </c>
      <c r="J253" s="18">
        <f t="shared" si="43"/>
        <v>0.47619133356607135</v>
      </c>
      <c r="K253" s="19">
        <f t="shared" si="44"/>
        <v>2.6617320930273657E-4</v>
      </c>
      <c r="L253" s="20">
        <f t="shared" si="45"/>
        <v>1.6763582777892239E-2</v>
      </c>
      <c r="M253" s="20">
        <f t="shared" si="46"/>
        <v>1.5878062155887402E-2</v>
      </c>
      <c r="N253" s="20">
        <f t="shared" si="47"/>
        <v>2.5591402595940498E-2</v>
      </c>
      <c r="O253" s="18">
        <f t="shared" si="48"/>
        <v>4.1568049897329234E-2</v>
      </c>
      <c r="P253" s="18">
        <f t="shared" si="49"/>
        <v>4.807340642064774E-3</v>
      </c>
      <c r="Q253" s="18">
        <f t="shared" si="50"/>
        <v>3.5979892269520594E-3</v>
      </c>
      <c r="R253" s="18">
        <f t="shared" si="51"/>
        <v>1.4989007428065212E-2</v>
      </c>
    </row>
    <row r="254" spans="3:18" x14ac:dyDescent="0.2">
      <c r="C254" s="14">
        <v>37263</v>
      </c>
      <c r="D254" s="15">
        <v>-1.1810150108018412E-2</v>
      </c>
      <c r="E254" s="15">
        <v>-3.4338137580891569E-2</v>
      </c>
      <c r="F254" s="18">
        <f t="shared" si="39"/>
        <v>-2.7579741339029622E-2</v>
      </c>
      <c r="G254" s="19">
        <f t="shared" si="40"/>
        <v>2.7252542383260613E-4</v>
      </c>
      <c r="H254" s="18">
        <f t="shared" si="41"/>
        <v>0.26101983824635155</v>
      </c>
      <c r="I254" s="19">
        <f t="shared" si="42"/>
        <v>9.2335724152596392E-4</v>
      </c>
      <c r="J254" s="18">
        <f t="shared" si="43"/>
        <v>0.48045739705148777</v>
      </c>
      <c r="K254" s="19">
        <f t="shared" si="44"/>
        <v>2.7453513030017941E-4</v>
      </c>
      <c r="L254" s="20">
        <f t="shared" si="45"/>
        <v>1.6508344066944028E-2</v>
      </c>
      <c r="M254" s="20">
        <f t="shared" si="46"/>
        <v>1.6630082895467569E-2</v>
      </c>
      <c r="N254" s="20">
        <f t="shared" si="47"/>
        <v>2.5432215483827614E-2</v>
      </c>
      <c r="O254" s="18">
        <f t="shared" si="48"/>
        <v>-2.7259595797010643E-2</v>
      </c>
      <c r="P254" s="18">
        <f t="shared" si="49"/>
        <v>-3.2230981423827902E-2</v>
      </c>
      <c r="Q254" s="18">
        <f t="shared" si="50"/>
        <v>-3.1976600584180795E-2</v>
      </c>
      <c r="R254" s="18">
        <f t="shared" si="51"/>
        <v>-3.0561499148029747E-2</v>
      </c>
    </row>
    <row r="255" spans="3:18" x14ac:dyDescent="0.2">
      <c r="C255" s="14">
        <v>37264</v>
      </c>
      <c r="D255" s="15">
        <v>-3.7362935758606414E-2</v>
      </c>
      <c r="E255" s="15">
        <v>-1.2302439872219418E-2</v>
      </c>
      <c r="F255" s="18">
        <f t="shared" si="39"/>
        <v>-1.9820588638135517E-2</v>
      </c>
      <c r="G255" s="19">
        <f t="shared" si="40"/>
        <v>3.399332365127548E-4</v>
      </c>
      <c r="H255" s="18">
        <f t="shared" si="41"/>
        <v>0.29151896872791777</v>
      </c>
      <c r="I255" s="19">
        <f t="shared" si="42"/>
        <v>8.7703680864298047E-4</v>
      </c>
      <c r="J255" s="18">
        <f t="shared" si="43"/>
        <v>0.46825121693461208</v>
      </c>
      <c r="K255" s="19">
        <f t="shared" si="44"/>
        <v>2.8564233871935981E-4</v>
      </c>
      <c r="L255" s="20">
        <f t="shared" si="45"/>
        <v>1.8437278446472374E-2</v>
      </c>
      <c r="M255" s="20">
        <f t="shared" si="46"/>
        <v>1.5492651995718603E-2</v>
      </c>
      <c r="N255" s="20">
        <f t="shared" si="47"/>
        <v>2.5239147029615262E-2</v>
      </c>
      <c r="O255" s="18">
        <f t="shared" si="48"/>
        <v>-7.7216779555410703E-2</v>
      </c>
      <c r="P255" s="18">
        <f t="shared" si="49"/>
        <v>-1.1848517490387853E-2</v>
      </c>
      <c r="Q255" s="18">
        <f t="shared" si="50"/>
        <v>-9.9610853696902504E-3</v>
      </c>
      <c r="R255" s="18">
        <f t="shared" si="51"/>
        <v>-3.0137793625406382E-2</v>
      </c>
    </row>
    <row r="256" spans="3:18" x14ac:dyDescent="0.2">
      <c r="C256" s="14">
        <v>37265</v>
      </c>
      <c r="D256" s="15">
        <v>5.8807974882541603E-3</v>
      </c>
      <c r="E256" s="15">
        <v>-4.4291016709693633E-2</v>
      </c>
      <c r="F256" s="18">
        <f t="shared" si="39"/>
        <v>-2.9239472450309296E-2</v>
      </c>
      <c r="G256" s="19">
        <f t="shared" si="40"/>
        <v>3.2161226906786091E-4</v>
      </c>
      <c r="H256" s="18">
        <f t="shared" si="41"/>
        <v>0.28355434623183828</v>
      </c>
      <c r="I256" s="19">
        <f t="shared" si="42"/>
        <v>9.4211624979510323E-4</v>
      </c>
      <c r="J256" s="18">
        <f t="shared" si="43"/>
        <v>0.48531336520723989</v>
      </c>
      <c r="K256" s="19">
        <f t="shared" si="44"/>
        <v>2.5287580840708282E-4</v>
      </c>
      <c r="L256" s="20">
        <f t="shared" si="45"/>
        <v>1.7933551490651841E-2</v>
      </c>
      <c r="M256" s="20">
        <f t="shared" si="46"/>
        <v>1.4100709975873909E-2</v>
      </c>
      <c r="N256" s="20">
        <f t="shared" si="47"/>
        <v>2.726327617824742E-2</v>
      </c>
      <c r="O256" s="18">
        <f t="shared" si="48"/>
        <v>1.2495033543448058E-2</v>
      </c>
      <c r="P256" s="18">
        <f t="shared" si="49"/>
        <v>-4.1157129342253206E-2</v>
      </c>
      <c r="Q256" s="18">
        <f t="shared" si="50"/>
        <v>-3.9780589384831554E-2</v>
      </c>
      <c r="R256" s="18">
        <f t="shared" si="51"/>
        <v>-2.4097902506347666E-2</v>
      </c>
    </row>
    <row r="257" spans="3:18" x14ac:dyDescent="0.2">
      <c r="C257" s="14">
        <v>37266</v>
      </c>
      <c r="D257" s="15">
        <v>1.0655302020383163E-3</v>
      </c>
      <c r="E257" s="15">
        <v>-1.9599320792443722E-2</v>
      </c>
      <c r="F257" s="18">
        <f t="shared" si="39"/>
        <v>-1.3399865494099109E-2</v>
      </c>
      <c r="G257" s="19">
        <f t="shared" si="40"/>
        <v>3.023836542004766E-4</v>
      </c>
      <c r="H257" s="18">
        <f t="shared" si="41"/>
        <v>0.27494711045966486</v>
      </c>
      <c r="I257" s="19">
        <f t="shared" si="42"/>
        <v>9.0863727733890402E-4</v>
      </c>
      <c r="J257" s="18">
        <f t="shared" si="43"/>
        <v>0.47661233653224505</v>
      </c>
      <c r="K257" s="19">
        <f t="shared" si="44"/>
        <v>2.3645023980803064E-4</v>
      </c>
      <c r="L257" s="20">
        <f t="shared" si="45"/>
        <v>1.7389182102688919E-2</v>
      </c>
      <c r="M257" s="20">
        <f t="shared" si="46"/>
        <v>1.3597548085454114E-2</v>
      </c>
      <c r="N257" s="20">
        <f t="shared" si="47"/>
        <v>2.690248991083664E-2</v>
      </c>
      <c r="O257" s="18">
        <f t="shared" si="48"/>
        <v>2.334823816903767E-3</v>
      </c>
      <c r="P257" s="18">
        <f t="shared" si="49"/>
        <v>-1.8545024847302548E-2</v>
      </c>
      <c r="Q257" s="18">
        <f t="shared" si="50"/>
        <v>-1.7937636687547612E-2</v>
      </c>
      <c r="R257" s="18">
        <f t="shared" si="51"/>
        <v>-1.1855898536212198E-2</v>
      </c>
    </row>
    <row r="258" spans="3:18" x14ac:dyDescent="0.2">
      <c r="C258" s="14">
        <v>37267</v>
      </c>
      <c r="D258" s="15">
        <v>-1.5562428381083555E-2</v>
      </c>
      <c r="E258" s="15">
        <v>-8.5187453163279893E-3</v>
      </c>
      <c r="F258" s="18">
        <f t="shared" si="39"/>
        <v>-1.0631850235754659E-2</v>
      </c>
      <c r="G258" s="19">
        <f t="shared" si="40"/>
        <v>2.987719855754293E-4</v>
      </c>
      <c r="H258" s="18">
        <f t="shared" si="41"/>
        <v>0.27330019464657779</v>
      </c>
      <c r="I258" s="19">
        <f t="shared" si="42"/>
        <v>8.5847318200443735E-4</v>
      </c>
      <c r="J258" s="18">
        <f t="shared" si="43"/>
        <v>0.46326913937916192</v>
      </c>
      <c r="K258" s="19">
        <f t="shared" si="44"/>
        <v>2.3021756725247151E-4</v>
      </c>
      <c r="L258" s="20">
        <f t="shared" si="45"/>
        <v>1.7285022001010855E-2</v>
      </c>
      <c r="M258" s="20">
        <f t="shared" si="46"/>
        <v>1.3318905075099589E-2</v>
      </c>
      <c r="N258" s="20">
        <f t="shared" si="47"/>
        <v>2.6097508494201584E-2</v>
      </c>
      <c r="O258" s="18">
        <f t="shared" si="48"/>
        <v>-3.430638327541468E-2</v>
      </c>
      <c r="P258" s="18">
        <f t="shared" si="49"/>
        <v>-8.2926615596834938E-3</v>
      </c>
      <c r="Q258" s="18">
        <f t="shared" si="50"/>
        <v>-9.4525456911734376E-3</v>
      </c>
      <c r="R258" s="18">
        <f t="shared" si="51"/>
        <v>-1.690869696644581E-2</v>
      </c>
    </row>
    <row r="259" spans="3:18" x14ac:dyDescent="0.2">
      <c r="C259" s="14">
        <v>37270</v>
      </c>
      <c r="D259" s="15">
        <v>-4.0644955020047958E-3</v>
      </c>
      <c r="E259" s="15">
        <v>4.7415925725825319E-3</v>
      </c>
      <c r="F259" s="18">
        <f t="shared" si="39"/>
        <v>2.0997661502063338E-3</v>
      </c>
      <c r="G259" s="19">
        <f t="shared" si="40"/>
        <v>2.8183687386205259E-4</v>
      </c>
      <c r="H259" s="18">
        <f t="shared" si="41"/>
        <v>0.26544155376563244</v>
      </c>
      <c r="I259" s="19">
        <f t="shared" si="42"/>
        <v>8.0831375309163317E-4</v>
      </c>
      <c r="J259" s="18">
        <f t="shared" si="43"/>
        <v>0.44953135404875633</v>
      </c>
      <c r="K259" s="19">
        <f t="shared" si="44"/>
        <v>2.1524818231630712E-4</v>
      </c>
      <c r="L259" s="20">
        <f t="shared" si="45"/>
        <v>1.6787997911068865E-2</v>
      </c>
      <c r="M259" s="20">
        <f t="shared" si="46"/>
        <v>1.2821551649966975E-2</v>
      </c>
      <c r="N259" s="20">
        <f t="shared" si="47"/>
        <v>2.5375609675017907E-2</v>
      </c>
      <c r="O259" s="18">
        <f t="shared" si="48"/>
        <v>-9.2251884574086011E-3</v>
      </c>
      <c r="P259" s="18">
        <f t="shared" si="49"/>
        <v>4.7568112951378921E-3</v>
      </c>
      <c r="Q259" s="18">
        <f t="shared" si="50"/>
        <v>4.2275648932368374E-3</v>
      </c>
      <c r="R259" s="18">
        <f t="shared" si="51"/>
        <v>1.917388880432057E-4</v>
      </c>
    </row>
    <row r="260" spans="3:18" x14ac:dyDescent="0.2">
      <c r="C260" s="14">
        <v>37271</v>
      </c>
      <c r="D260" s="15">
        <v>1.7227882348622065E-2</v>
      </c>
      <c r="E260" s="15">
        <v>2.6145280104322207E-2</v>
      </c>
      <c r="F260" s="18">
        <f t="shared" ref="F260:F323" si="52">$B$2*D260+$B$3*E260</f>
        <v>2.3470060777612163E-2</v>
      </c>
      <c r="G260" s="19">
        <f t="shared" ref="G260:G323" si="53">$B$4*G259+(1-$B$4)*D260^2</f>
        <v>2.8273465724340725E-4</v>
      </c>
      <c r="H260" s="18">
        <f t="shared" ref="H260:H323" si="54">SQRT(G260*250)</f>
        <v>0.26586399589047743</v>
      </c>
      <c r="I260" s="19">
        <f t="shared" ref="I260:I323" si="55">$B$4*I259+(1-$B$4)*E260^2</f>
        <v>8.0082946821014315E-4</v>
      </c>
      <c r="J260" s="18">
        <f t="shared" ref="J260:J323" si="56">SQRT(I260*250)</f>
        <v>0.44744537884811791</v>
      </c>
      <c r="K260" s="19">
        <f t="shared" ref="K260:K323" si="57">$B$4*K259+(1-$B$4)*D260*E260</f>
        <v>2.2935895995387066E-4</v>
      </c>
      <c r="L260" s="20">
        <f t="shared" ref="L260:L323" si="58">SQRT(G260)</f>
        <v>1.6814715496951092E-2</v>
      </c>
      <c r="M260" s="20">
        <f t="shared" ref="M260:M323" si="59">K260/L260</f>
        <v>1.3640371137736996E-2</v>
      </c>
      <c r="N260" s="20">
        <f t="shared" ref="N260:N323" si="60">SQRT(I260-M260^2)</f>
        <v>2.4794550680238888E-2</v>
      </c>
      <c r="O260" s="18">
        <f t="shared" ref="O260:O323" si="61">D260*SQRT($G$1836/G260)</f>
        <v>3.9040006374862893E-2</v>
      </c>
      <c r="P260" s="18">
        <f t="shared" ref="P260:P323" si="62">E260*SQRT($I$1836 / I260)</f>
        <v>2.6351476211600926E-2</v>
      </c>
      <c r="Q260" s="18">
        <f t="shared" ref="Q260:Q323" si="63">D260 * ((L260*N260)^-1 * ($M$2*N260 - M260*$N$2)) + E260 * ($N$2 / N260)</f>
        <v>2.6658983376539692E-2</v>
      </c>
      <c r="R260" s="18">
        <f t="shared" ref="R260:R323" si="64">O260*$B$2 + Q260*$B$3</f>
        <v>3.0373290276036649E-2</v>
      </c>
    </row>
    <row r="261" spans="3:18" x14ac:dyDescent="0.2">
      <c r="C261" s="14">
        <v>37272</v>
      </c>
      <c r="D261" s="15">
        <v>-1.7499437000664139E-2</v>
      </c>
      <c r="E261" s="15">
        <v>-4.332127487533248E-2</v>
      </c>
      <c r="F261" s="18">
        <f t="shared" si="52"/>
        <v>-3.5574723512931977E-2</v>
      </c>
      <c r="G261" s="19">
        <f t="shared" si="53"/>
        <v>2.8414439552921556E-4</v>
      </c>
      <c r="H261" s="18">
        <f t="shared" si="54"/>
        <v>0.26652598162712748</v>
      </c>
      <c r="I261" s="19">
        <f t="shared" si="55"/>
        <v>8.6538367152698143E-4</v>
      </c>
      <c r="J261" s="18">
        <f t="shared" si="56"/>
        <v>0.46513000105534513</v>
      </c>
      <c r="K261" s="19">
        <f t="shared" si="57"/>
        <v>2.6108329758479855E-4</v>
      </c>
      <c r="L261" s="20">
        <f t="shared" si="58"/>
        <v>1.6856583151078262E-2</v>
      </c>
      <c r="M261" s="20">
        <f t="shared" si="59"/>
        <v>1.5488506492972029E-2</v>
      </c>
      <c r="N261" s="20">
        <f t="shared" si="60"/>
        <v>2.5009794844103473E-2</v>
      </c>
      <c r="O261" s="18">
        <f t="shared" si="61"/>
        <v>-3.9556880520559515E-2</v>
      </c>
      <c r="P261" s="18">
        <f t="shared" si="62"/>
        <v>-4.2002830112955608E-2</v>
      </c>
      <c r="Q261" s="18">
        <f t="shared" si="63"/>
        <v>-4.1668182131927009E-2</v>
      </c>
      <c r="R261" s="18">
        <f t="shared" si="64"/>
        <v>-4.1034791648516762E-2</v>
      </c>
    </row>
    <row r="262" spans="3:18" x14ac:dyDescent="0.2">
      <c r="C262" s="14">
        <v>37273</v>
      </c>
      <c r="D262" s="15">
        <v>2.096287459091704E-2</v>
      </c>
      <c r="E262" s="15">
        <v>7.863503935440902E-2</v>
      </c>
      <c r="F262" s="18">
        <f t="shared" si="52"/>
        <v>6.1333389925361421E-2</v>
      </c>
      <c r="G262" s="19">
        <f t="shared" si="53"/>
        <v>2.9346225846433352E-4</v>
      </c>
      <c r="H262" s="18">
        <f t="shared" si="54"/>
        <v>0.27086078456669094</v>
      </c>
      <c r="I262" s="19">
        <f t="shared" si="55"/>
        <v>1.1844688160915302E-3</v>
      </c>
      <c r="J262" s="18">
        <f t="shared" si="56"/>
        <v>0.54416652232830587</v>
      </c>
      <c r="K262" s="19">
        <f t="shared" si="57"/>
        <v>3.4432328783600883E-4</v>
      </c>
      <c r="L262" s="20">
        <f t="shared" si="58"/>
        <v>1.7130740161018541E-2</v>
      </c>
      <c r="M262" s="20">
        <f t="shared" si="59"/>
        <v>2.0099732095611708E-2</v>
      </c>
      <c r="N262" s="20">
        <f t="shared" si="60"/>
        <v>2.793688575657936E-2</v>
      </c>
      <c r="O262" s="18">
        <f t="shared" si="61"/>
        <v>4.6627509001966043E-2</v>
      </c>
      <c r="P262" s="18">
        <f t="shared" si="62"/>
        <v>6.5168236081055736E-2</v>
      </c>
      <c r="Q262" s="18">
        <f t="shared" si="63"/>
        <v>6.5219227114009598E-2</v>
      </c>
      <c r="R262" s="18">
        <f t="shared" si="64"/>
        <v>5.9641711680396531E-2</v>
      </c>
    </row>
    <row r="263" spans="3:18" x14ac:dyDescent="0.2">
      <c r="C263" s="14">
        <v>37274</v>
      </c>
      <c r="D263" s="15">
        <v>1.3289038500537342E-3</v>
      </c>
      <c r="E263" s="15">
        <v>-1.343504310326939E-2</v>
      </c>
      <c r="F263" s="18">
        <f t="shared" si="52"/>
        <v>-9.0058590172724523E-3</v>
      </c>
      <c r="G263" s="19">
        <f t="shared" si="53"/>
        <v>2.7596048208303474E-4</v>
      </c>
      <c r="H263" s="18">
        <f t="shared" si="54"/>
        <v>0.26265970479074002</v>
      </c>
      <c r="I263" s="19">
        <f t="shared" si="55"/>
        <v>1.1242307101172408E-3</v>
      </c>
      <c r="J263" s="18">
        <f t="shared" si="56"/>
        <v>0.5301487315172132</v>
      </c>
      <c r="K263" s="19">
        <f t="shared" si="57"/>
        <v>3.2259265773551397E-4</v>
      </c>
      <c r="L263" s="20">
        <f t="shared" si="58"/>
        <v>1.6612058333723572E-2</v>
      </c>
      <c r="M263" s="20">
        <f t="shared" si="59"/>
        <v>1.9419186428007516E-2</v>
      </c>
      <c r="N263" s="20">
        <f t="shared" si="60"/>
        <v>2.7333604017610438E-2</v>
      </c>
      <c r="O263" s="18">
        <f t="shared" si="61"/>
        <v>3.048159007923702E-3</v>
      </c>
      <c r="P263" s="18">
        <f t="shared" si="62"/>
        <v>-1.142859953626194E-2</v>
      </c>
      <c r="Q263" s="18">
        <f t="shared" si="63"/>
        <v>-1.2444575120476207E-2</v>
      </c>
      <c r="R263" s="18">
        <f t="shared" si="64"/>
        <v>-7.7967548819562332E-3</v>
      </c>
    </row>
    <row r="264" spans="3:18" x14ac:dyDescent="0.2">
      <c r="C264" s="14">
        <v>37278</v>
      </c>
      <c r="D264" s="15">
        <v>-1.5524937083261692E-2</v>
      </c>
      <c r="E264" s="15">
        <v>-1.6364001517296195E-2</v>
      </c>
      <c r="F264" s="18">
        <f t="shared" si="52"/>
        <v>-1.6112282187085842E-2</v>
      </c>
      <c r="G264" s="19">
        <f t="shared" si="53"/>
        <v>2.7386427344440673E-4</v>
      </c>
      <c r="H264" s="18">
        <f t="shared" si="54"/>
        <v>0.26166021547247431</v>
      </c>
      <c r="I264" s="19">
        <f t="shared" si="55"/>
        <v>1.0728437002496905E-3</v>
      </c>
      <c r="J264" s="18">
        <f t="shared" si="56"/>
        <v>0.51789084280610964</v>
      </c>
      <c r="K264" s="19">
        <f t="shared" si="57"/>
        <v>3.1848010391056846E-4</v>
      </c>
      <c r="L264" s="20">
        <f t="shared" si="58"/>
        <v>1.6548845078869001E-2</v>
      </c>
      <c r="M264" s="20">
        <f t="shared" si="59"/>
        <v>1.9244853788451463E-2</v>
      </c>
      <c r="N264" s="20">
        <f t="shared" si="60"/>
        <v>2.6504326116896761E-2</v>
      </c>
      <c r="O264" s="18">
        <f t="shared" si="61"/>
        <v>-3.5746182197755501E-2</v>
      </c>
      <c r="P264" s="18">
        <f t="shared" si="62"/>
        <v>-1.4249609292741775E-2</v>
      </c>
      <c r="Q264" s="18">
        <f t="shared" si="63"/>
        <v>-1.1703463497805251E-2</v>
      </c>
      <c r="R264" s="18">
        <f t="shared" si="64"/>
        <v>-1.8916279107790326E-2</v>
      </c>
    </row>
    <row r="265" spans="3:18" x14ac:dyDescent="0.2">
      <c r="C265" s="14">
        <v>37279</v>
      </c>
      <c r="D265" s="15">
        <v>6.1853094871288389E-3</v>
      </c>
      <c r="E265" s="15">
        <v>5.3536422888811892E-2</v>
      </c>
      <c r="F265" s="18">
        <f t="shared" si="52"/>
        <v>3.9331088868306968E-2</v>
      </c>
      <c r="G265" s="19">
        <f t="shared" si="53"/>
        <v>2.5972790024483627E-4</v>
      </c>
      <c r="H265" s="18">
        <f t="shared" si="54"/>
        <v>0.25481753287638798</v>
      </c>
      <c r="I265" s="19">
        <f t="shared" si="55"/>
        <v>1.1804419927784913E-3</v>
      </c>
      <c r="J265" s="18">
        <f t="shared" si="56"/>
        <v>0.54324073686959706</v>
      </c>
      <c r="K265" s="19">
        <f t="shared" si="57"/>
        <v>3.1923965834000097E-4</v>
      </c>
      <c r="L265" s="20">
        <f t="shared" si="58"/>
        <v>1.6116075832684464E-2</v>
      </c>
      <c r="M265" s="20">
        <f t="shared" si="59"/>
        <v>1.9808771170743807E-2</v>
      </c>
      <c r="N265" s="20">
        <f t="shared" si="60"/>
        <v>2.807230979958009E-2</v>
      </c>
      <c r="O265" s="18">
        <f t="shared" si="61"/>
        <v>1.4624116519676445E-2</v>
      </c>
      <c r="P265" s="18">
        <f t="shared" si="62"/>
        <v>4.4443545513834004E-2</v>
      </c>
      <c r="Q265" s="18">
        <f t="shared" si="63"/>
        <v>4.5947779597017936E-2</v>
      </c>
      <c r="R265" s="18">
        <f t="shared" si="64"/>
        <v>3.6550680673815492E-2</v>
      </c>
    </row>
    <row r="266" spans="3:18" x14ac:dyDescent="0.2">
      <c r="C266" s="14">
        <v>37280</v>
      </c>
      <c r="D266" s="15">
        <v>8.010723746078979E-3</v>
      </c>
      <c r="E266" s="15">
        <v>7.78887537852763E-3</v>
      </c>
      <c r="F266" s="18">
        <f t="shared" si="52"/>
        <v>7.8554298887930345E-3</v>
      </c>
      <c r="G266" s="19">
        <f t="shared" si="53"/>
        <v>2.4799452792630567E-4</v>
      </c>
      <c r="H266" s="18">
        <f t="shared" si="54"/>
        <v>0.24899524489752092</v>
      </c>
      <c r="I266" s="19">
        <f t="shared" si="55"/>
        <v>1.1132554679915158E-3</v>
      </c>
      <c r="J266" s="18">
        <f t="shared" si="56"/>
        <v>0.5275546104413068</v>
      </c>
      <c r="K266" s="19">
        <f t="shared" si="57"/>
        <v>3.0382895057660215E-4</v>
      </c>
      <c r="L266" s="20">
        <f t="shared" si="58"/>
        <v>1.5747842008551702E-2</v>
      </c>
      <c r="M266" s="20">
        <f t="shared" si="59"/>
        <v>1.9293370508264622E-2</v>
      </c>
      <c r="N266" s="20">
        <f t="shared" si="60"/>
        <v>2.7221706824193458E-2</v>
      </c>
      <c r="O266" s="18">
        <f t="shared" si="61"/>
        <v>1.9382875769181972E-2</v>
      </c>
      <c r="P266" s="18">
        <f t="shared" si="62"/>
        <v>6.6582333234670955E-3</v>
      </c>
      <c r="Q266" s="18">
        <f t="shared" si="63"/>
        <v>5.3599349487237196E-3</v>
      </c>
      <c r="R266" s="18">
        <f t="shared" si="64"/>
        <v>9.5668171948611949E-3</v>
      </c>
    </row>
    <row r="267" spans="3:18" x14ac:dyDescent="0.2">
      <c r="C267" s="14">
        <v>37281</v>
      </c>
      <c r="D267" s="15">
        <v>-5.6007614068264676E-3</v>
      </c>
      <c r="E267" s="15">
        <v>1.722653311446156E-3</v>
      </c>
      <c r="F267" s="18">
        <f t="shared" si="52"/>
        <v>-4.7437110403563115E-4</v>
      </c>
      <c r="G267" s="19">
        <f t="shared" si="53"/>
        <v>2.3499696795089911E-4</v>
      </c>
      <c r="H267" s="18">
        <f t="shared" si="54"/>
        <v>0.24238242920584152</v>
      </c>
      <c r="I267" s="19">
        <f t="shared" si="55"/>
        <v>1.0466381919779109E-3</v>
      </c>
      <c r="J267" s="18">
        <f t="shared" si="56"/>
        <v>0.51152668356057218</v>
      </c>
      <c r="K267" s="19">
        <f t="shared" si="57"/>
        <v>2.8502032333096062E-4</v>
      </c>
      <c r="L267" s="20">
        <f t="shared" si="58"/>
        <v>1.5329610821899528E-2</v>
      </c>
      <c r="M267" s="20">
        <f t="shared" si="59"/>
        <v>1.8592795775597068E-2</v>
      </c>
      <c r="N267" s="20">
        <f t="shared" si="60"/>
        <v>2.6475387385737167E-2</v>
      </c>
      <c r="O267" s="18">
        <f t="shared" si="61"/>
        <v>-1.3921417203747195E-2</v>
      </c>
      <c r="P267" s="18">
        <f t="shared" si="62"/>
        <v>1.5187324328776058E-3</v>
      </c>
      <c r="Q267" s="18">
        <f t="shared" si="63"/>
        <v>2.7910156538962904E-3</v>
      </c>
      <c r="R267" s="18">
        <f t="shared" si="64"/>
        <v>-2.2227142033967554E-3</v>
      </c>
    </row>
    <row r="268" spans="3:18" x14ac:dyDescent="0.2">
      <c r="C268" s="14">
        <v>37284</v>
      </c>
      <c r="D268" s="15">
        <v>-6.1703750433847451E-3</v>
      </c>
      <c r="E268" s="15">
        <v>1.719690879526679E-3</v>
      </c>
      <c r="F268" s="18">
        <f t="shared" si="52"/>
        <v>-6.4732889734674809E-4</v>
      </c>
      <c r="G268" s="19">
        <f t="shared" si="53"/>
        <v>2.2318156156440666E-4</v>
      </c>
      <c r="H268" s="18">
        <f t="shared" si="54"/>
        <v>0.23621047900358202</v>
      </c>
      <c r="I268" s="19">
        <f t="shared" si="55"/>
        <v>9.8401734066250386E-4</v>
      </c>
      <c r="J268" s="18">
        <f t="shared" si="56"/>
        <v>0.49598824095499078</v>
      </c>
      <c r="K268" s="19">
        <f t="shared" si="57"/>
        <v>2.6728243566998092E-4</v>
      </c>
      <c r="L268" s="20">
        <f t="shared" si="58"/>
        <v>1.4939262417013989E-2</v>
      </c>
      <c r="M268" s="20">
        <f t="shared" si="59"/>
        <v>1.789127389352094E-2</v>
      </c>
      <c r="N268" s="20">
        <f t="shared" si="60"/>
        <v>2.5766638491070578E-2</v>
      </c>
      <c r="O268" s="18">
        <f t="shared" si="61"/>
        <v>-1.5738013445532755E-2</v>
      </c>
      <c r="P268" s="18">
        <f t="shared" si="62"/>
        <v>1.5636180866037039E-3</v>
      </c>
      <c r="Q268" s="18">
        <f t="shared" si="63"/>
        <v>2.9055749717025576E-3</v>
      </c>
      <c r="R268" s="18">
        <f t="shared" si="64"/>
        <v>-2.6875015534680359E-3</v>
      </c>
    </row>
    <row r="269" spans="3:18" x14ac:dyDescent="0.2">
      <c r="C269" s="14">
        <v>37285</v>
      </c>
      <c r="D269" s="15">
        <v>-5.4186831341586202E-2</v>
      </c>
      <c r="E269" s="15">
        <v>-9.4951080223241845E-3</v>
      </c>
      <c r="F269" s="18">
        <f t="shared" si="52"/>
        <v>-2.2902625018102789E-2</v>
      </c>
      <c r="G269" s="19">
        <f t="shared" si="53"/>
        <v>3.8596342932103295E-4</v>
      </c>
      <c r="H269" s="18">
        <f t="shared" si="54"/>
        <v>0.31062977534399089</v>
      </c>
      <c r="I269" s="19">
        <f t="shared" si="55"/>
        <v>9.3038572480408984E-4</v>
      </c>
      <c r="J269" s="18">
        <f t="shared" si="56"/>
        <v>0.48228252218074674</v>
      </c>
      <c r="K269" s="19">
        <f t="shared" si="57"/>
        <v>2.8211607854833142E-4</v>
      </c>
      <c r="L269" s="20">
        <f t="shared" si="58"/>
        <v>1.9645951983068496E-2</v>
      </c>
      <c r="M269" s="20">
        <f t="shared" si="59"/>
        <v>1.4360010591060591E-2</v>
      </c>
      <c r="N269" s="20">
        <f t="shared" si="60"/>
        <v>2.6910515056919989E-2</v>
      </c>
      <c r="O269" s="18">
        <f t="shared" si="61"/>
        <v>-0.10509648319413493</v>
      </c>
      <c r="P269" s="18">
        <f t="shared" si="62"/>
        <v>-8.8787139440668888E-3</v>
      </c>
      <c r="Q269" s="18">
        <f t="shared" si="63"/>
        <v>-1.1345444989395289E-2</v>
      </c>
      <c r="R269" s="18">
        <f t="shared" si="64"/>
        <v>-3.9470756450817178E-2</v>
      </c>
    </row>
    <row r="270" spans="3:18" x14ac:dyDescent="0.2">
      <c r="C270" s="14">
        <v>37286</v>
      </c>
      <c r="D270" s="15">
        <v>1.6622442173882885E-2</v>
      </c>
      <c r="E270" s="15">
        <v>4.4112325655696394E-2</v>
      </c>
      <c r="F270" s="18">
        <f t="shared" si="52"/>
        <v>3.5865360611152343E-2</v>
      </c>
      <c r="G270" s="19">
        <f t="shared" si="53"/>
        <v>3.793839585912158E-4</v>
      </c>
      <c r="H270" s="18">
        <f t="shared" si="54"/>
        <v>0.30797076102741305</v>
      </c>
      <c r="I270" s="19">
        <f t="shared" si="55"/>
        <v>9.91316417801097E-4</v>
      </c>
      <c r="J270" s="18">
        <f t="shared" si="56"/>
        <v>0.49782437108911637</v>
      </c>
      <c r="K270" s="19">
        <f t="shared" si="57"/>
        <v>3.091843887774698E-4</v>
      </c>
      <c r="L270" s="20">
        <f t="shared" si="58"/>
        <v>1.9477781151640856E-2</v>
      </c>
      <c r="M270" s="20">
        <f t="shared" si="59"/>
        <v>1.5873696617205463E-2</v>
      </c>
      <c r="N270" s="20">
        <f t="shared" si="60"/>
        <v>2.7190847237738233E-2</v>
      </c>
      <c r="O270" s="18">
        <f t="shared" si="61"/>
        <v>3.2517927248178771E-2</v>
      </c>
      <c r="P270" s="18">
        <f t="shared" si="62"/>
        <v>3.9960920049537364E-2</v>
      </c>
      <c r="Q270" s="18">
        <f t="shared" si="63"/>
        <v>3.9915764099534554E-2</v>
      </c>
      <c r="R270" s="18">
        <f t="shared" si="64"/>
        <v>3.7696413044127818E-2</v>
      </c>
    </row>
    <row r="271" spans="3:18" x14ac:dyDescent="0.2">
      <c r="C271" s="14">
        <v>37287</v>
      </c>
      <c r="D271" s="15">
        <v>1.3960633287952949E-3</v>
      </c>
      <c r="E271" s="15">
        <v>2.5400792092880622E-2</v>
      </c>
      <c r="F271" s="18">
        <f t="shared" si="52"/>
        <v>1.8199373463655025E-2</v>
      </c>
      <c r="G271" s="19">
        <f t="shared" si="53"/>
        <v>3.5673786064482324E-4</v>
      </c>
      <c r="H271" s="18">
        <f t="shared" si="54"/>
        <v>0.29863768208517461</v>
      </c>
      <c r="I271" s="19">
        <f t="shared" si="55"/>
        <v>9.7054944706977597E-4</v>
      </c>
      <c r="J271" s="18">
        <f t="shared" si="56"/>
        <v>0.49258234008888707</v>
      </c>
      <c r="K271" s="19">
        <f t="shared" si="57"/>
        <v>2.9276099231261509E-4</v>
      </c>
      <c r="L271" s="20">
        <f t="shared" si="58"/>
        <v>1.8887505410848285E-2</v>
      </c>
      <c r="M271" s="20">
        <f t="shared" si="59"/>
        <v>1.5500246641595349E-2</v>
      </c>
      <c r="N271" s="20">
        <f t="shared" si="60"/>
        <v>2.7023911654671464E-2</v>
      </c>
      <c r="O271" s="18">
        <f t="shared" si="61"/>
        <v>2.816423917632612E-3</v>
      </c>
      <c r="P271" s="18">
        <f t="shared" si="62"/>
        <v>2.3255201118533127E-2</v>
      </c>
      <c r="Q271" s="18">
        <f t="shared" si="63"/>
        <v>2.3269541927750739E-2</v>
      </c>
      <c r="R271" s="18">
        <f t="shared" si="64"/>
        <v>1.7133606524715302E-2</v>
      </c>
    </row>
    <row r="272" spans="3:18" x14ac:dyDescent="0.2">
      <c r="C272" s="14">
        <v>37288</v>
      </c>
      <c r="D272" s="15">
        <v>-1.9439969850055989E-2</v>
      </c>
      <c r="E272" s="15">
        <v>-1.3029500290333796E-2</v>
      </c>
      <c r="F272" s="18">
        <f t="shared" si="52"/>
        <v>-1.4952641158250454E-2</v>
      </c>
      <c r="G272" s="19">
        <f t="shared" si="53"/>
        <v>3.58008334672399E-4</v>
      </c>
      <c r="H272" s="18">
        <f t="shared" si="54"/>
        <v>0.29916898847992207</v>
      </c>
      <c r="I272" s="19">
        <f t="shared" si="55"/>
        <v>9.2250255291453779E-4</v>
      </c>
      <c r="J272" s="18">
        <f t="shared" si="56"/>
        <v>0.48023498230411582</v>
      </c>
      <c r="K272" s="19">
        <f t="shared" si="57"/>
        <v>2.9039291834218126E-4</v>
      </c>
      <c r="L272" s="20">
        <f t="shared" si="58"/>
        <v>1.8921108177704576E-2</v>
      </c>
      <c r="M272" s="20">
        <f t="shared" si="59"/>
        <v>1.534756398065319E-2</v>
      </c>
      <c r="N272" s="20">
        <f t="shared" si="60"/>
        <v>2.6209823211427705E-2</v>
      </c>
      <c r="O272" s="18">
        <f t="shared" si="61"/>
        <v>-3.9148626023510213E-2</v>
      </c>
      <c r="P272" s="18">
        <f t="shared" si="62"/>
        <v>-1.2235610536834363E-2</v>
      </c>
      <c r="Q272" s="18">
        <f t="shared" si="63"/>
        <v>-1.195920971541768E-2</v>
      </c>
      <c r="R272" s="18">
        <f t="shared" si="64"/>
        <v>-2.0116034607845439E-2</v>
      </c>
    </row>
    <row r="273" spans="3:18" x14ac:dyDescent="0.2">
      <c r="C273" s="14">
        <v>37291</v>
      </c>
      <c r="D273" s="15">
        <v>-4.8377731450560575E-2</v>
      </c>
      <c r="E273" s="15">
        <v>3.8589997269868948E-2</v>
      </c>
      <c r="F273" s="18">
        <f t="shared" si="52"/>
        <v>1.249967865374009E-2</v>
      </c>
      <c r="G273" s="19">
        <f t="shared" si="53"/>
        <v>4.7695212861020863E-4</v>
      </c>
      <c r="H273" s="18">
        <f t="shared" si="54"/>
        <v>0.34530860422606352</v>
      </c>
      <c r="I273" s="19">
        <f t="shared" si="55"/>
        <v>9.5650367309697512E-4</v>
      </c>
      <c r="J273" s="18">
        <f t="shared" si="56"/>
        <v>0.48900502888441116</v>
      </c>
      <c r="K273" s="19">
        <f t="shared" si="57"/>
        <v>1.6095555176567509E-4</v>
      </c>
      <c r="L273" s="20">
        <f t="shared" si="58"/>
        <v>2.18392337001601E-2</v>
      </c>
      <c r="M273" s="20">
        <f t="shared" si="59"/>
        <v>7.3700182879811926E-3</v>
      </c>
      <c r="N273" s="20">
        <f t="shared" si="60"/>
        <v>3.0036419619052433E-2</v>
      </c>
      <c r="O273" s="18">
        <f t="shared" si="61"/>
        <v>-8.4406445129067476E-2</v>
      </c>
      <c r="P273" s="18">
        <f t="shared" si="62"/>
        <v>3.5588779967866066E-2</v>
      </c>
      <c r="Q273" s="18">
        <f t="shared" si="63"/>
        <v>1.3905467354844603E-2</v>
      </c>
      <c r="R273" s="18">
        <f t="shared" si="64"/>
        <v>-1.5588106390329022E-2</v>
      </c>
    </row>
    <row r="274" spans="3:18" x14ac:dyDescent="0.2">
      <c r="C274" s="14">
        <v>37292</v>
      </c>
      <c r="D274" s="15">
        <v>1.128278002356709E-2</v>
      </c>
      <c r="E274" s="15">
        <v>3.935463560235262E-3</v>
      </c>
      <c r="F274" s="18">
        <f t="shared" si="52"/>
        <v>6.1396584992348098E-3</v>
      </c>
      <c r="G274" s="19">
        <f t="shared" si="53"/>
        <v>4.5597306839720834E-4</v>
      </c>
      <c r="H274" s="18">
        <f t="shared" si="54"/>
        <v>0.3376288896100304</v>
      </c>
      <c r="I274" s="19">
        <f t="shared" si="55"/>
        <v>9.0004272511719295E-4</v>
      </c>
      <c r="J274" s="18">
        <f t="shared" si="56"/>
        <v>0.47435290794860552</v>
      </c>
      <c r="K274" s="19">
        <f t="shared" si="57"/>
        <v>1.539623968381885E-4</v>
      </c>
      <c r="L274" s="20">
        <f t="shared" si="58"/>
        <v>2.13535259008251E-2</v>
      </c>
      <c r="M274" s="20">
        <f t="shared" si="59"/>
        <v>7.2101627409569581E-3</v>
      </c>
      <c r="N274" s="20">
        <f t="shared" si="60"/>
        <v>2.9121405844603536E-2</v>
      </c>
      <c r="O274" s="18">
        <f t="shared" si="61"/>
        <v>2.0133256706008514E-2</v>
      </c>
      <c r="P274" s="18">
        <f t="shared" si="62"/>
        <v>3.74150220727259E-3</v>
      </c>
      <c r="Q274" s="18">
        <f t="shared" si="63"/>
        <v>7.5879211522266211E-3</v>
      </c>
      <c r="R274" s="18">
        <f t="shared" si="64"/>
        <v>1.1351521818361188E-2</v>
      </c>
    </row>
    <row r="275" spans="3:18" x14ac:dyDescent="0.2">
      <c r="C275" s="14">
        <v>37293</v>
      </c>
      <c r="D275" s="15">
        <v>-1.7873576799294855E-2</v>
      </c>
      <c r="E275" s="15">
        <v>-3.1115394092073399E-2</v>
      </c>
      <c r="F275" s="18">
        <f t="shared" si="52"/>
        <v>-2.7142848904239833E-2</v>
      </c>
      <c r="G275" s="19">
        <f t="shared" si="53"/>
        <v>4.4778256914939334E-4</v>
      </c>
      <c r="H275" s="18">
        <f t="shared" si="54"/>
        <v>0.33458278839077832</v>
      </c>
      <c r="I275" s="19">
        <f t="shared" si="55"/>
        <v>9.0413022658046354E-4</v>
      </c>
      <c r="J275" s="18">
        <f t="shared" si="56"/>
        <v>0.47542881343595056</v>
      </c>
      <c r="K275" s="19">
        <f t="shared" si="57"/>
        <v>1.7809325618459718E-4</v>
      </c>
      <c r="L275" s="20">
        <f t="shared" si="58"/>
        <v>2.116087354410005E-2</v>
      </c>
      <c r="M275" s="20">
        <f t="shared" si="59"/>
        <v>8.4161580481752884E-3</v>
      </c>
      <c r="N275" s="20">
        <f t="shared" si="60"/>
        <v>2.8866910300352509E-2</v>
      </c>
      <c r="O275" s="18">
        <f t="shared" si="61"/>
        <v>-3.2184397616440312E-2</v>
      </c>
      <c r="P275" s="18">
        <f t="shared" si="62"/>
        <v>-2.9514911466088797E-2</v>
      </c>
      <c r="Q275" s="18">
        <f t="shared" si="63"/>
        <v>-3.2550018397791591E-2</v>
      </c>
      <c r="R275" s="18">
        <f t="shared" si="64"/>
        <v>-3.2440332163386203E-2</v>
      </c>
    </row>
    <row r="276" spans="3:18" x14ac:dyDescent="0.2">
      <c r="C276" s="14">
        <v>37294</v>
      </c>
      <c r="D276" s="15">
        <v>3.0012027328971836E-3</v>
      </c>
      <c r="E276" s="15">
        <v>-1.5516848690684244E-2</v>
      </c>
      <c r="F276" s="18">
        <f t="shared" si="52"/>
        <v>-9.961433263609815E-3</v>
      </c>
      <c r="G276" s="19">
        <f t="shared" si="53"/>
        <v>4.2145604807106667E-4</v>
      </c>
      <c r="H276" s="18">
        <f t="shared" si="54"/>
        <v>0.32459823169229785</v>
      </c>
      <c r="I276" s="19">
        <f t="shared" si="55"/>
        <v>8.6432876858301096E-4</v>
      </c>
      <c r="J276" s="18">
        <f t="shared" si="56"/>
        <v>0.4648464178045828</v>
      </c>
      <c r="K276" s="19">
        <f t="shared" si="57"/>
        <v>1.6461350829173531E-4</v>
      </c>
      <c r="L276" s="20">
        <f t="shared" si="58"/>
        <v>2.0529394732214261E-2</v>
      </c>
      <c r="M276" s="20">
        <f t="shared" si="59"/>
        <v>8.018429692592326E-3</v>
      </c>
      <c r="N276" s="20">
        <f t="shared" si="60"/>
        <v>2.8284864395078241E-2</v>
      </c>
      <c r="O276" s="18">
        <f t="shared" si="61"/>
        <v>5.5704040015434469E-3</v>
      </c>
      <c r="P276" s="18">
        <f t="shared" si="62"/>
        <v>-1.5053785179164223E-2</v>
      </c>
      <c r="Q276" s="18">
        <f t="shared" si="63"/>
        <v>-1.2539382209017881E-2</v>
      </c>
      <c r="R276" s="18">
        <f t="shared" si="64"/>
        <v>-7.1064463458494816E-3</v>
      </c>
    </row>
    <row r="277" spans="3:18" x14ac:dyDescent="0.2">
      <c r="C277" s="14">
        <v>37295</v>
      </c>
      <c r="D277" s="15">
        <v>3.0108531680892215E-2</v>
      </c>
      <c r="E277" s="15">
        <v>-1.0757240679495983E-2</v>
      </c>
      <c r="F277" s="18">
        <f t="shared" si="52"/>
        <v>1.5024910286204774E-3</v>
      </c>
      <c r="G277" s="19">
        <f t="shared" si="53"/>
        <v>4.5056010598556014E-4</v>
      </c>
      <c r="H277" s="18">
        <f t="shared" si="54"/>
        <v>0.33561887088837844</v>
      </c>
      <c r="I277" s="19">
        <f t="shared" si="55"/>
        <v>8.1941213609022648E-4</v>
      </c>
      <c r="J277" s="18">
        <f t="shared" si="56"/>
        <v>0.4526069310368066</v>
      </c>
      <c r="K277" s="19">
        <f t="shared" si="57"/>
        <v>1.3530361448637593E-4</v>
      </c>
      <c r="L277" s="20">
        <f t="shared" si="58"/>
        <v>2.1226401154825096E-2</v>
      </c>
      <c r="M277" s="20">
        <f t="shared" si="59"/>
        <v>6.3743078018488912E-3</v>
      </c>
      <c r="N277" s="20">
        <f t="shared" si="60"/>
        <v>2.7906636059143976E-2</v>
      </c>
      <c r="O277" s="18">
        <f t="shared" si="61"/>
        <v>5.4048135300209903E-2</v>
      </c>
      <c r="P277" s="18">
        <f t="shared" si="62"/>
        <v>-1.0718434611044084E-2</v>
      </c>
      <c r="Q277" s="18">
        <f t="shared" si="63"/>
        <v>2.5165573834591125E-3</v>
      </c>
      <c r="R277" s="18">
        <f t="shared" si="64"/>
        <v>1.7976030758484349E-2</v>
      </c>
    </row>
    <row r="278" spans="3:18" x14ac:dyDescent="0.2">
      <c r="C278" s="14">
        <v>37298</v>
      </c>
      <c r="D278" s="15">
        <v>7.531901191737334E-3</v>
      </c>
      <c r="E278" s="15">
        <v>3.8356395030424754E-2</v>
      </c>
      <c r="F278" s="18">
        <f t="shared" si="52"/>
        <v>2.9109046878818524E-2</v>
      </c>
      <c r="G278" s="19">
        <f t="shared" si="53"/>
        <v>4.269302717601522E-4</v>
      </c>
      <c r="H278" s="18">
        <f t="shared" si="54"/>
        <v>0.3266995071010026</v>
      </c>
      <c r="I278" s="19">
        <f t="shared" si="55"/>
        <v>8.5852019030861239E-4</v>
      </c>
      <c r="J278" s="18">
        <f t="shared" si="56"/>
        <v>0.46328182305930488</v>
      </c>
      <c r="K278" s="19">
        <f t="shared" si="57"/>
        <v>1.4451919226361761E-4</v>
      </c>
      <c r="L278" s="20">
        <f t="shared" si="58"/>
        <v>2.0662291057870426E-2</v>
      </c>
      <c r="M278" s="20">
        <f t="shared" si="59"/>
        <v>6.9943450055394091E-3</v>
      </c>
      <c r="N278" s="20">
        <f t="shared" si="60"/>
        <v>2.8453458985720846E-2</v>
      </c>
      <c r="O278" s="18">
        <f t="shared" si="61"/>
        <v>1.3889724935195105E-2</v>
      </c>
      <c r="P278" s="18">
        <f t="shared" si="62"/>
        <v>3.7337410916608402E-2</v>
      </c>
      <c r="Q278" s="18">
        <f t="shared" si="63"/>
        <v>3.631972576759674E-2</v>
      </c>
      <c r="R278" s="18">
        <f t="shared" si="64"/>
        <v>2.9590725517876247E-2</v>
      </c>
    </row>
    <row r="279" spans="3:18" x14ac:dyDescent="0.2">
      <c r="C279" s="14">
        <v>37299</v>
      </c>
      <c r="D279" s="15">
        <v>-1.4828008269617653E-2</v>
      </c>
      <c r="E279" s="15">
        <v>-1.1272261063500096E-2</v>
      </c>
      <c r="F279" s="18">
        <f t="shared" si="52"/>
        <v>-1.2338985225335363E-2</v>
      </c>
      <c r="G279" s="19">
        <f t="shared" si="53"/>
        <v>4.1450664520917404E-4</v>
      </c>
      <c r="H279" s="18">
        <f t="shared" si="54"/>
        <v>0.32191095244227635</v>
      </c>
      <c r="I279" s="19">
        <f t="shared" si="55"/>
        <v>8.1463281105911768E-4</v>
      </c>
      <c r="J279" s="18">
        <f t="shared" si="56"/>
        <v>0.45128505710335615</v>
      </c>
      <c r="K279" s="19">
        <f t="shared" si="57"/>
        <v>1.4587675154381267E-4</v>
      </c>
      <c r="L279" s="20">
        <f t="shared" si="58"/>
        <v>2.0359436269434723E-2</v>
      </c>
      <c r="M279" s="20">
        <f t="shared" si="59"/>
        <v>7.1650683060814884E-3</v>
      </c>
      <c r="N279" s="20">
        <f t="shared" si="60"/>
        <v>2.7627786868084533E-2</v>
      </c>
      <c r="O279" s="18">
        <f t="shared" si="61"/>
        <v>-2.7751379537799124E-2</v>
      </c>
      <c r="P279" s="18">
        <f t="shared" si="62"/>
        <v>-1.126449593263221E-2</v>
      </c>
      <c r="Q279" s="18">
        <f t="shared" si="63"/>
        <v>-1.5737135613483413E-2</v>
      </c>
      <c r="R279" s="18">
        <f t="shared" si="64"/>
        <v>-1.9341408790778128E-2</v>
      </c>
    </row>
    <row r="280" spans="3:18" x14ac:dyDescent="0.2">
      <c r="C280" s="14">
        <v>37300</v>
      </c>
      <c r="D280" s="15">
        <v>4.3840491085344489E-3</v>
      </c>
      <c r="E280" s="15">
        <v>1.2872261404833558E-2</v>
      </c>
      <c r="F280" s="18">
        <f t="shared" si="52"/>
        <v>1.0325797715943824E-2</v>
      </c>
      <c r="G280" s="19">
        <f t="shared" si="53"/>
        <v>3.9078943969178607E-4</v>
      </c>
      <c r="H280" s="18">
        <f t="shared" si="54"/>
        <v>0.31256576895582555</v>
      </c>
      <c r="I280" s="19">
        <f t="shared" si="55"/>
        <v>7.7569654921603266E-4</v>
      </c>
      <c r="J280" s="18">
        <f t="shared" si="56"/>
        <v>0.44036818380079207</v>
      </c>
      <c r="K280" s="19">
        <f t="shared" si="57"/>
        <v>1.4051010401938487E-4</v>
      </c>
      <c r="L280" s="20">
        <f t="shared" si="58"/>
        <v>1.9768394970047166E-2</v>
      </c>
      <c r="M280" s="20">
        <f t="shared" si="59"/>
        <v>7.1078154919650329E-3</v>
      </c>
      <c r="N280" s="20">
        <f t="shared" si="60"/>
        <v>2.6929082942948775E-2</v>
      </c>
      <c r="O280" s="18">
        <f t="shared" si="61"/>
        <v>8.4502879252590698E-3</v>
      </c>
      <c r="P280" s="18">
        <f t="shared" si="62"/>
        <v>1.3182281885299381E-2</v>
      </c>
      <c r="Q280" s="18">
        <f t="shared" si="63"/>
        <v>1.3525948440100572E-2</v>
      </c>
      <c r="R280" s="18">
        <f t="shared" si="64"/>
        <v>1.2003250285648122E-2</v>
      </c>
    </row>
    <row r="281" spans="3:18" x14ac:dyDescent="0.2">
      <c r="C281" s="14">
        <v>37301</v>
      </c>
      <c r="D281" s="15">
        <v>4.3649130847009656E-3</v>
      </c>
      <c r="E281" s="15">
        <v>-1.6929062100447853E-2</v>
      </c>
      <c r="F281" s="18">
        <f t="shared" si="52"/>
        <v>-1.0540869544903205E-2</v>
      </c>
      <c r="G281" s="19">
        <f t="shared" si="53"/>
        <v>3.6848522128449853E-4</v>
      </c>
      <c r="H281" s="18">
        <f t="shared" si="54"/>
        <v>0.30351491779008921</v>
      </c>
      <c r="I281" s="19">
        <f t="shared" si="55"/>
        <v>7.4635034487911995E-4</v>
      </c>
      <c r="J281" s="18">
        <f t="shared" si="56"/>
        <v>0.43195785236499634</v>
      </c>
      <c r="K281" s="19">
        <f t="shared" si="57"/>
        <v>1.2764586469778418E-4</v>
      </c>
      <c r="L281" s="20">
        <f t="shared" si="58"/>
        <v>1.9195968881108829E-2</v>
      </c>
      <c r="M281" s="20">
        <f t="shared" si="59"/>
        <v>6.6496182343472772E-3</v>
      </c>
      <c r="N281" s="20">
        <f t="shared" si="60"/>
        <v>2.6497790893139681E-2</v>
      </c>
      <c r="O281" s="18">
        <f t="shared" si="61"/>
        <v>8.6642917810817923E-3</v>
      </c>
      <c r="P281" s="18">
        <f t="shared" si="62"/>
        <v>-1.7674339886704856E-2</v>
      </c>
      <c r="Q281" s="18">
        <f t="shared" si="63"/>
        <v>-1.4012173112339068E-2</v>
      </c>
      <c r="R281" s="18">
        <f t="shared" si="64"/>
        <v>-7.2092336443128086E-3</v>
      </c>
    </row>
    <row r="282" spans="3:18" x14ac:dyDescent="0.2">
      <c r="C282" s="14">
        <v>37302</v>
      </c>
      <c r="D282" s="15">
        <v>-3.1561386796247433E-2</v>
      </c>
      <c r="E282" s="15">
        <v>-2.8867984000852241E-2</v>
      </c>
      <c r="F282" s="18">
        <f t="shared" si="52"/>
        <v>-2.9676004839470797E-2</v>
      </c>
      <c r="G282" s="19">
        <f t="shared" si="53"/>
        <v>4.0614337619756917E-4</v>
      </c>
      <c r="H282" s="18">
        <f t="shared" si="54"/>
        <v>0.31864689555900633</v>
      </c>
      <c r="I282" s="19">
        <f t="shared" si="55"/>
        <v>7.5157095420278039E-4</v>
      </c>
      <c r="J282" s="18">
        <f t="shared" si="56"/>
        <v>0.43346596008302096</v>
      </c>
      <c r="K282" s="19">
        <f t="shared" si="57"/>
        <v>1.7465392936064398E-4</v>
      </c>
      <c r="L282" s="20">
        <f t="shared" si="58"/>
        <v>2.015299918616505E-2</v>
      </c>
      <c r="M282" s="20">
        <f t="shared" si="59"/>
        <v>8.6663988693327174E-3</v>
      </c>
      <c r="N282" s="20">
        <f t="shared" si="60"/>
        <v>2.6008930866923557E-2</v>
      </c>
      <c r="O282" s="18">
        <f t="shared" si="61"/>
        <v>-5.9673827771391359E-2</v>
      </c>
      <c r="P282" s="18">
        <f t="shared" si="62"/>
        <v>-3.0033997159583627E-2</v>
      </c>
      <c r="Q282" s="18">
        <f t="shared" si="63"/>
        <v>-3.6734332616597073E-2</v>
      </c>
      <c r="R282" s="18">
        <f t="shared" si="64"/>
        <v>-4.3616181163035353E-2</v>
      </c>
    </row>
    <row r="283" spans="3:18" x14ac:dyDescent="0.2">
      <c r="C283" s="14">
        <v>37306</v>
      </c>
      <c r="D283" s="15">
        <v>-4.4424520181674476E-2</v>
      </c>
      <c r="E283" s="15">
        <v>-5.504398824949043E-2</v>
      </c>
      <c r="F283" s="18">
        <f t="shared" si="52"/>
        <v>-5.1858147829145634E-2</v>
      </c>
      <c r="G283" s="19">
        <f t="shared" si="53"/>
        <v>5.0018705322803529E-4</v>
      </c>
      <c r="H283" s="18">
        <f t="shared" si="54"/>
        <v>0.35361951771219985</v>
      </c>
      <c r="I283" s="19">
        <f t="shared" si="55"/>
        <v>8.8826713549521605E-4</v>
      </c>
      <c r="J283" s="18">
        <f t="shared" si="56"/>
        <v>0.47123962468557756</v>
      </c>
      <c r="K283" s="19">
        <f t="shared" si="57"/>
        <v>3.1089285961116589E-4</v>
      </c>
      <c r="L283" s="20">
        <f t="shared" si="58"/>
        <v>2.2364862021216122E-2</v>
      </c>
      <c r="M283" s="20">
        <f t="shared" si="59"/>
        <v>1.3900951381512733E-2</v>
      </c>
      <c r="N283" s="20">
        <f t="shared" si="60"/>
        <v>2.6363434643157466E-2</v>
      </c>
      <c r="O283" s="18">
        <f t="shared" si="61"/>
        <v>-7.5687477049228305E-2</v>
      </c>
      <c r="P283" s="18">
        <f t="shared" si="62"/>
        <v>-5.2676846695498915E-2</v>
      </c>
      <c r="Q283" s="18">
        <f t="shared" si="63"/>
        <v>-5.3886762665522558E-2</v>
      </c>
      <c r="R283" s="18">
        <f t="shared" si="64"/>
        <v>-6.0426976980634275E-2</v>
      </c>
    </row>
    <row r="284" spans="3:18" x14ac:dyDescent="0.2">
      <c r="C284" s="14">
        <v>37307</v>
      </c>
      <c r="D284" s="15">
        <v>3.0239885189718176E-2</v>
      </c>
      <c r="E284" s="15">
        <v>2.1863573116202389E-2</v>
      </c>
      <c r="F284" s="18">
        <f t="shared" si="52"/>
        <v>2.4376466738257122E-2</v>
      </c>
      <c r="G284" s="19">
        <f t="shared" si="53"/>
        <v>5.2504286941159337E-4</v>
      </c>
      <c r="H284" s="18">
        <f t="shared" si="54"/>
        <v>0.36229920970504248</v>
      </c>
      <c r="I284" s="19">
        <f t="shared" si="55"/>
        <v>8.6365205712995465E-4</v>
      </c>
      <c r="J284" s="18">
        <f t="shared" si="56"/>
        <v>0.46466441038935685</v>
      </c>
      <c r="K284" s="19">
        <f t="shared" si="57"/>
        <v>3.319084044867541E-4</v>
      </c>
      <c r="L284" s="20">
        <f t="shared" si="58"/>
        <v>2.2913813942938295E-2</v>
      </c>
      <c r="M284" s="20">
        <f t="shared" si="59"/>
        <v>1.4485078970846905E-2</v>
      </c>
      <c r="N284" s="20">
        <f t="shared" si="60"/>
        <v>2.557018858628703E-2</v>
      </c>
      <c r="O284" s="18">
        <f t="shared" si="61"/>
        <v>5.0286367133378321E-2</v>
      </c>
      <c r="P284" s="18">
        <f t="shared" si="62"/>
        <v>2.1219414997477537E-2</v>
      </c>
      <c r="Q284" s="18">
        <f t="shared" si="63"/>
        <v>2.1345340202819706E-2</v>
      </c>
      <c r="R284" s="18">
        <f t="shared" si="64"/>
        <v>3.0027648281987288E-2</v>
      </c>
    </row>
    <row r="285" spans="3:18" x14ac:dyDescent="0.2">
      <c r="C285" s="14">
        <v>37308</v>
      </c>
      <c r="D285" s="15">
        <v>-1.6549565581035274E-2</v>
      </c>
      <c r="E285" s="15">
        <v>-7.2645108670559622E-2</v>
      </c>
      <c r="F285" s="18">
        <f t="shared" si="52"/>
        <v>-5.5816445743702314E-2</v>
      </c>
      <c r="G285" s="19">
        <f t="shared" si="53"/>
        <v>5.0997358450215701E-4</v>
      </c>
      <c r="H285" s="18">
        <f t="shared" si="54"/>
        <v>0.35706217403351376</v>
      </c>
      <c r="I285" s="19">
        <f t="shared" si="55"/>
        <v>1.1284716425276026E-3</v>
      </c>
      <c r="J285" s="18">
        <f t="shared" si="56"/>
        <v>0.53114772957426881</v>
      </c>
      <c r="K285" s="19">
        <f t="shared" si="57"/>
        <v>3.8412859962264051E-4</v>
      </c>
      <c r="L285" s="20">
        <f t="shared" si="58"/>
        <v>2.2582594724746691E-2</v>
      </c>
      <c r="M285" s="20">
        <f t="shared" si="59"/>
        <v>1.7009940810818375E-2</v>
      </c>
      <c r="N285" s="20">
        <f t="shared" si="60"/>
        <v>2.8967802059183881E-2</v>
      </c>
      <c r="O285" s="18">
        <f t="shared" si="61"/>
        <v>-2.7924169388769453E-2</v>
      </c>
      <c r="P285" s="18">
        <f t="shared" si="62"/>
        <v>-6.1679767213107223E-2</v>
      </c>
      <c r="Q285" s="18">
        <f t="shared" si="63"/>
        <v>-6.1813549644526615E-2</v>
      </c>
      <c r="R285" s="18">
        <f t="shared" si="64"/>
        <v>-5.1646735567799466E-2</v>
      </c>
    </row>
    <row r="286" spans="3:18" x14ac:dyDescent="0.2">
      <c r="C286" s="14">
        <v>37309</v>
      </c>
      <c r="D286" s="15">
        <v>-9.3139450088839601E-3</v>
      </c>
      <c r="E286" s="15">
        <v>5.607255318877287E-2</v>
      </c>
      <c r="F286" s="18">
        <f t="shared" si="52"/>
        <v>3.6456603729475817E-2</v>
      </c>
      <c r="G286" s="19">
        <f t="shared" si="53"/>
        <v>4.8458014372973848E-4</v>
      </c>
      <c r="H286" s="18">
        <f t="shared" si="54"/>
        <v>0.34805895467928222</v>
      </c>
      <c r="I286" s="19">
        <f t="shared" si="55"/>
        <v>1.2494112172424124E-3</v>
      </c>
      <c r="J286" s="18">
        <f t="shared" si="56"/>
        <v>0.55888532304096439</v>
      </c>
      <c r="K286" s="19">
        <f t="shared" si="57"/>
        <v>3.2974548303080496E-4</v>
      </c>
      <c r="L286" s="20">
        <f t="shared" si="58"/>
        <v>2.2013181136077049E-2</v>
      </c>
      <c r="M286" s="20">
        <f t="shared" si="59"/>
        <v>1.4979456217274766E-2</v>
      </c>
      <c r="N286" s="20">
        <f t="shared" si="60"/>
        <v>3.2016044550774239E-2</v>
      </c>
      <c r="O286" s="18">
        <f t="shared" si="61"/>
        <v>-1.6121979641953773E-2</v>
      </c>
      <c r="P286" s="18">
        <f t="shared" si="62"/>
        <v>4.5245907620039376E-2</v>
      </c>
      <c r="Q286" s="18">
        <f t="shared" si="63"/>
        <v>4.2275155196125618E-2</v>
      </c>
      <c r="R286" s="18">
        <f t="shared" si="64"/>
        <v>2.47560147447018E-2</v>
      </c>
    </row>
    <row r="287" spans="3:18" x14ac:dyDescent="0.2">
      <c r="C287" s="14">
        <v>37312</v>
      </c>
      <c r="D287" s="15">
        <v>3.2226204377747925E-2</v>
      </c>
      <c r="E287" s="15">
        <v>4.5560092355039127E-2</v>
      </c>
      <c r="F287" s="18">
        <f t="shared" si="52"/>
        <v>4.1559925961851762E-2</v>
      </c>
      <c r="G287" s="19">
        <f t="shared" si="53"/>
        <v>5.17817030021737E-4</v>
      </c>
      <c r="H287" s="18">
        <f t="shared" si="54"/>
        <v>0.3597975229284302</v>
      </c>
      <c r="I287" s="19">
        <f t="shared" si="55"/>
        <v>1.2989898651318494E-3</v>
      </c>
      <c r="J287" s="18">
        <f t="shared" si="56"/>
        <v>0.56986618278589085</v>
      </c>
      <c r="K287" s="19">
        <f t="shared" si="57"/>
        <v>3.9805448491111041E-4</v>
      </c>
      <c r="L287" s="20">
        <f t="shared" si="58"/>
        <v>2.2755593378809901E-2</v>
      </c>
      <c r="M287" s="20">
        <f t="shared" si="59"/>
        <v>1.7492599656037989E-2</v>
      </c>
      <c r="N287" s="20">
        <f t="shared" si="60"/>
        <v>3.1511883828254844E-2</v>
      </c>
      <c r="O287" s="18">
        <f t="shared" si="61"/>
        <v>5.3962057265302406E-2</v>
      </c>
      <c r="P287" s="18">
        <f t="shared" si="62"/>
        <v>3.6054824645796194E-2</v>
      </c>
      <c r="Q287" s="18">
        <f t="shared" si="63"/>
        <v>3.638412772060861E-2</v>
      </c>
      <c r="R287" s="18">
        <f t="shared" si="64"/>
        <v>4.1657506584016749E-2</v>
      </c>
    </row>
    <row r="288" spans="3:18" x14ac:dyDescent="0.2">
      <c r="C288" s="14">
        <v>37313</v>
      </c>
      <c r="D288" s="15">
        <v>3.0197795790401033E-4</v>
      </c>
      <c r="E288" s="15">
        <v>-5.0547706616241713E-3</v>
      </c>
      <c r="F288" s="18">
        <f t="shared" si="52"/>
        <v>-3.4477460757657164E-3</v>
      </c>
      <c r="G288" s="19">
        <f t="shared" si="53"/>
        <v>4.8675347966165635E-4</v>
      </c>
      <c r="H288" s="18">
        <f t="shared" si="54"/>
        <v>0.34883860152714474</v>
      </c>
      <c r="I288" s="19">
        <f t="shared" si="55"/>
        <v>1.2225835156104354E-3</v>
      </c>
      <c r="J288" s="18">
        <f t="shared" si="56"/>
        <v>0.55285249289716409</v>
      </c>
      <c r="K288" s="19">
        <f t="shared" si="57"/>
        <v>3.7407963005711958E-4</v>
      </c>
      <c r="L288" s="20">
        <f t="shared" si="58"/>
        <v>2.206249033227338E-2</v>
      </c>
      <c r="M288" s="20">
        <f t="shared" si="59"/>
        <v>1.6955458083982008E-2</v>
      </c>
      <c r="N288" s="20">
        <f t="shared" si="60"/>
        <v>3.0579338723601669E-2</v>
      </c>
      <c r="O288" s="18">
        <f t="shared" si="61"/>
        <v>5.2154071451961505E-4</v>
      </c>
      <c r="P288" s="18">
        <f t="shared" si="62"/>
        <v>-4.1232898171823188E-3</v>
      </c>
      <c r="Q288" s="18">
        <f t="shared" si="63"/>
        <v>-4.086931899190873E-3</v>
      </c>
      <c r="R288" s="18">
        <f t="shared" si="64"/>
        <v>-2.7043901150777265E-3</v>
      </c>
    </row>
    <row r="289" spans="3:18" x14ac:dyDescent="0.2">
      <c r="C289" s="14">
        <v>37314</v>
      </c>
      <c r="D289" s="15">
        <v>9.9144570571786123E-3</v>
      </c>
      <c r="E289" s="15">
        <v>-7.5408193374475005E-2</v>
      </c>
      <c r="F289" s="18">
        <f t="shared" si="52"/>
        <v>-4.9811398244978912E-2</v>
      </c>
      <c r="G289" s="19">
        <f t="shared" si="53"/>
        <v>4.6344605840627527E-4</v>
      </c>
      <c r="H289" s="18">
        <f t="shared" si="54"/>
        <v>0.34038436303915143</v>
      </c>
      <c r="I289" s="19">
        <f t="shared" si="55"/>
        <v>1.4904122423539425E-3</v>
      </c>
      <c r="J289" s="18">
        <f t="shared" si="56"/>
        <v>0.61041220547142205</v>
      </c>
      <c r="K289" s="19">
        <f t="shared" si="57"/>
        <v>3.0677697455545319E-4</v>
      </c>
      <c r="L289" s="20">
        <f t="shared" si="58"/>
        <v>2.1527797342187037E-2</v>
      </c>
      <c r="M289" s="20">
        <f t="shared" si="59"/>
        <v>1.4250272319048471E-2</v>
      </c>
      <c r="N289" s="20">
        <f t="shared" si="60"/>
        <v>3.5879548229972233E-2</v>
      </c>
      <c r="O289" s="18">
        <f t="shared" si="61"/>
        <v>1.7548372546767169E-2</v>
      </c>
      <c r="P289" s="18">
        <f t="shared" si="62"/>
        <v>-5.5711776189582951E-2</v>
      </c>
      <c r="Q289" s="18">
        <f t="shared" si="63"/>
        <v>-5.0046327463318351E-2</v>
      </c>
      <c r="R289" s="18">
        <f t="shared" si="64"/>
        <v>-2.9767917460292691E-2</v>
      </c>
    </row>
    <row r="290" spans="3:18" x14ac:dyDescent="0.2">
      <c r="C290" s="14">
        <v>37315</v>
      </c>
      <c r="D290" s="15">
        <v>2.2466212415275803E-2</v>
      </c>
      <c r="E290" s="15">
        <v>-1.1910356094916103E-2</v>
      </c>
      <c r="F290" s="18">
        <f t="shared" si="52"/>
        <v>-1.5973855418585309E-3</v>
      </c>
      <c r="G290" s="19">
        <f t="shared" si="53"/>
        <v>4.6592313691919634E-4</v>
      </c>
      <c r="H290" s="18">
        <f t="shared" si="54"/>
        <v>0.3412928130356675</v>
      </c>
      <c r="I290" s="19">
        <f t="shared" si="55"/>
        <v>1.409498902751168E-3</v>
      </c>
      <c r="J290" s="18">
        <f t="shared" si="56"/>
        <v>0.5936115949741817</v>
      </c>
      <c r="K290" s="19">
        <f t="shared" si="57"/>
        <v>2.723155206839284E-4</v>
      </c>
      <c r="L290" s="20">
        <f t="shared" si="58"/>
        <v>2.1585252764774295E-2</v>
      </c>
      <c r="M290" s="20">
        <f t="shared" si="59"/>
        <v>1.2615813382010949E-2</v>
      </c>
      <c r="N290" s="20">
        <f t="shared" si="60"/>
        <v>3.5360149256775504E-2</v>
      </c>
      <c r="O290" s="18">
        <f t="shared" si="61"/>
        <v>3.9658860192038743E-2</v>
      </c>
      <c r="P290" s="18">
        <f t="shared" si="62"/>
        <v>-9.0484470304294726E-3</v>
      </c>
      <c r="Q290" s="18">
        <f t="shared" si="63"/>
        <v>-2.7980359251332356E-3</v>
      </c>
      <c r="R290" s="18">
        <f t="shared" si="64"/>
        <v>9.939032910018358E-3</v>
      </c>
    </row>
    <row r="291" spans="3:18" x14ac:dyDescent="0.2">
      <c r="C291" s="14">
        <v>37316</v>
      </c>
      <c r="D291" s="15">
        <v>1.2202359424817422E-2</v>
      </c>
      <c r="E291" s="15">
        <v>7.7984582678915587E-2</v>
      </c>
      <c r="F291" s="18">
        <f t="shared" si="52"/>
        <v>5.8249915702686138E-2</v>
      </c>
      <c r="G291" s="19">
        <f t="shared" si="53"/>
        <v>4.4690160323599038E-4</v>
      </c>
      <c r="H291" s="18">
        <f t="shared" si="54"/>
        <v>0.33425349782612235</v>
      </c>
      <c r="I291" s="19">
        <f t="shared" si="55"/>
        <v>1.6898246767223753E-3</v>
      </c>
      <c r="J291" s="18">
        <f t="shared" si="56"/>
        <v>0.64996628311058857</v>
      </c>
      <c r="K291" s="19">
        <f t="shared" si="57"/>
        <v>3.130723438894439E-4</v>
      </c>
      <c r="L291" s="20">
        <f t="shared" si="58"/>
        <v>2.1140047380173735E-2</v>
      </c>
      <c r="M291" s="20">
        <f t="shared" si="59"/>
        <v>1.4809443813406958E-2</v>
      </c>
      <c r="N291" s="20">
        <f t="shared" si="60"/>
        <v>3.8347164832095708E-2</v>
      </c>
      <c r="O291" s="18">
        <f t="shared" si="61"/>
        <v>2.1994057847132126E-2</v>
      </c>
      <c r="P291" s="18">
        <f t="shared" si="62"/>
        <v>5.4109011717210033E-2</v>
      </c>
      <c r="Q291" s="18">
        <f t="shared" si="63"/>
        <v>5.3005867862411266E-2</v>
      </c>
      <c r="R291" s="18">
        <f t="shared" si="64"/>
        <v>4.3702324857827518E-2</v>
      </c>
    </row>
    <row r="292" spans="3:18" x14ac:dyDescent="0.2">
      <c r="C292" s="14">
        <v>37319</v>
      </c>
      <c r="D292" s="15">
        <v>3.8798580041779232E-2</v>
      </c>
      <c r="E292" s="15">
        <v>3.517950712117332E-2</v>
      </c>
      <c r="F292" s="18">
        <f t="shared" si="52"/>
        <v>3.6265228997355091E-2</v>
      </c>
      <c r="G292" s="19">
        <f t="shared" si="53"/>
        <v>5.10407295837332E-4</v>
      </c>
      <c r="H292" s="18">
        <f t="shared" si="54"/>
        <v>0.35721397503363861</v>
      </c>
      <c r="I292" s="19">
        <f t="shared" si="55"/>
        <v>1.6626910593963539E-3</v>
      </c>
      <c r="J292" s="18">
        <f t="shared" si="56"/>
        <v>0.64472689167514063</v>
      </c>
      <c r="K292" s="19">
        <f t="shared" si="57"/>
        <v>3.7618289862834846E-4</v>
      </c>
      <c r="L292" s="20">
        <f t="shared" si="58"/>
        <v>2.2592195462976413E-2</v>
      </c>
      <c r="M292" s="20">
        <f t="shared" si="59"/>
        <v>1.6651011153158118E-2</v>
      </c>
      <c r="N292" s="20">
        <f t="shared" si="60"/>
        <v>3.7221430479950093E-2</v>
      </c>
      <c r="O292" s="18">
        <f t="shared" si="61"/>
        <v>6.543722905815634E-2</v>
      </c>
      <c r="P292" s="18">
        <f t="shared" si="62"/>
        <v>2.4607395135353087E-2</v>
      </c>
      <c r="Q292" s="18">
        <f t="shared" si="63"/>
        <v>2.8694488084760047E-2</v>
      </c>
      <c r="R292" s="18">
        <f t="shared" si="64"/>
        <v>3.9717310376778933E-2</v>
      </c>
    </row>
    <row r="293" spans="3:18" x14ac:dyDescent="0.2">
      <c r="C293" s="14">
        <v>37320</v>
      </c>
      <c r="D293" s="15">
        <v>1.6652793190612488E-3</v>
      </c>
      <c r="E293" s="15">
        <v>-3.1775248514372176E-2</v>
      </c>
      <c r="F293" s="18">
        <f t="shared" si="52"/>
        <v>-2.1743090164342147E-2</v>
      </c>
      <c r="G293" s="19">
        <f t="shared" si="53"/>
        <v>4.7994924739972161E-4</v>
      </c>
      <c r="H293" s="18">
        <f t="shared" si="54"/>
        <v>0.34639184726250472</v>
      </c>
      <c r="I293" s="19">
        <f t="shared" si="55"/>
        <v>1.6235095809215793E-3</v>
      </c>
      <c r="J293" s="18">
        <f t="shared" si="56"/>
        <v>0.63708507691704319</v>
      </c>
      <c r="K293" s="19">
        <f t="shared" si="57"/>
        <v>3.5043704485810664E-4</v>
      </c>
      <c r="L293" s="20">
        <f t="shared" si="58"/>
        <v>2.1907744005253523E-2</v>
      </c>
      <c r="M293" s="20">
        <f t="shared" si="59"/>
        <v>1.5996035227272654E-2</v>
      </c>
      <c r="N293" s="20">
        <f t="shared" si="60"/>
        <v>3.6981568894916175E-2</v>
      </c>
      <c r="O293" s="18">
        <f t="shared" si="61"/>
        <v>2.8963893191354616E-3</v>
      </c>
      <c r="P293" s="18">
        <f t="shared" si="62"/>
        <v>-2.249278340244526E-2</v>
      </c>
      <c r="Q293" s="18">
        <f t="shared" si="63"/>
        <v>-2.1011997811628196E-2</v>
      </c>
      <c r="R293" s="18">
        <f t="shared" si="64"/>
        <v>-1.3839481672399097E-2</v>
      </c>
    </row>
    <row r="294" spans="3:18" x14ac:dyDescent="0.2">
      <c r="C294" s="14">
        <v>37321</v>
      </c>
      <c r="D294" s="15">
        <v>2.0856958029760567E-2</v>
      </c>
      <c r="E294" s="15">
        <v>2.1849608714402065E-2</v>
      </c>
      <c r="F294" s="18">
        <f t="shared" si="52"/>
        <v>2.1551813509009615E-2</v>
      </c>
      <c r="G294" s="19">
        <f t="shared" si="53"/>
        <v>4.7725305445104992E-4</v>
      </c>
      <c r="H294" s="18">
        <f t="shared" si="54"/>
        <v>0.34541752070901455</v>
      </c>
      <c r="I294" s="19">
        <f t="shared" si="55"/>
        <v>1.5547433301246328E-3</v>
      </c>
      <c r="J294" s="18">
        <f t="shared" si="56"/>
        <v>0.62344673592148847</v>
      </c>
      <c r="K294" s="19">
        <f t="shared" si="57"/>
        <v>3.5675380448199872E-4</v>
      </c>
      <c r="L294" s="20">
        <f t="shared" si="58"/>
        <v>2.1846122183377302E-2</v>
      </c>
      <c r="M294" s="20">
        <f t="shared" si="59"/>
        <v>1.6330303450991977E-2</v>
      </c>
      <c r="N294" s="20">
        <f t="shared" si="60"/>
        <v>3.5889615758923257E-2</v>
      </c>
      <c r="O294" s="18">
        <f t="shared" si="61"/>
        <v>3.6378443652782151E-2</v>
      </c>
      <c r="P294" s="18">
        <f t="shared" si="62"/>
        <v>1.58050540747387E-2</v>
      </c>
      <c r="Q294" s="18">
        <f t="shared" si="63"/>
        <v>1.7835119106241863E-2</v>
      </c>
      <c r="R294" s="18">
        <f t="shared" si="64"/>
        <v>2.3398116470203949E-2</v>
      </c>
    </row>
    <row r="295" spans="3:18" x14ac:dyDescent="0.2">
      <c r="C295" s="14">
        <v>37322</v>
      </c>
      <c r="D295" s="15">
        <v>5.4303558217428706E-4</v>
      </c>
      <c r="E295" s="15">
        <v>1.3212413506592561E-2</v>
      </c>
      <c r="F295" s="18">
        <f t="shared" si="52"/>
        <v>9.4116001292670771E-3</v>
      </c>
      <c r="G295" s="19">
        <f t="shared" si="53"/>
        <v>4.4863556444259733E-4</v>
      </c>
      <c r="H295" s="18">
        <f t="shared" si="54"/>
        <v>0.33490131548061935</v>
      </c>
      <c r="I295" s="19">
        <f t="shared" si="55"/>
        <v>1.4719328025573062E-3</v>
      </c>
      <c r="J295" s="18">
        <f t="shared" si="56"/>
        <v>0.6066161889031042</v>
      </c>
      <c r="K295" s="19">
        <f t="shared" si="57"/>
        <v>3.3577906485270759E-4</v>
      </c>
      <c r="L295" s="20">
        <f t="shared" si="58"/>
        <v>2.1181018966107305E-2</v>
      </c>
      <c r="M295" s="20">
        <f t="shared" si="59"/>
        <v>1.5852828675995367E-2</v>
      </c>
      <c r="N295" s="20">
        <f t="shared" si="60"/>
        <v>3.4937381492133109E-2</v>
      </c>
      <c r="O295" s="18">
        <f t="shared" si="61"/>
        <v>9.7689737932203234E-4</v>
      </c>
      <c r="P295" s="18">
        <f t="shared" si="62"/>
        <v>9.8224502681504323E-3</v>
      </c>
      <c r="Q295" s="18">
        <f t="shared" si="63"/>
        <v>9.438499230292394E-3</v>
      </c>
      <c r="R295" s="18">
        <f t="shared" si="64"/>
        <v>6.9000186750012849E-3</v>
      </c>
    </row>
    <row r="296" spans="3:18" x14ac:dyDescent="0.2">
      <c r="C296" s="14">
        <v>37323</v>
      </c>
      <c r="D296" s="15">
        <v>2.9814360071045757E-3</v>
      </c>
      <c r="E296" s="15">
        <v>1.1419373683072732E-2</v>
      </c>
      <c r="F296" s="18">
        <f t="shared" si="52"/>
        <v>8.8879923802822856E-3</v>
      </c>
      <c r="G296" s="19">
        <f t="shared" si="53"/>
        <v>4.2225076821590906E-4</v>
      </c>
      <c r="H296" s="18">
        <f t="shared" si="54"/>
        <v>0.32490412748067277</v>
      </c>
      <c r="I296" s="19">
        <f t="shared" si="55"/>
        <v>1.3914409601226869E-3</v>
      </c>
      <c r="J296" s="18">
        <f t="shared" si="56"/>
        <v>0.58979677858621082</v>
      </c>
      <c r="K296" s="19">
        <f t="shared" si="57"/>
        <v>3.1767508887418287E-4</v>
      </c>
      <c r="L296" s="20">
        <f t="shared" si="58"/>
        <v>2.0548741280572616E-2</v>
      </c>
      <c r="M296" s="20">
        <f t="shared" si="59"/>
        <v>1.5459588718191817E-2</v>
      </c>
      <c r="N296" s="20">
        <f t="shared" si="60"/>
        <v>3.3947637278418118E-2</v>
      </c>
      <c r="O296" s="18">
        <f t="shared" si="61"/>
        <v>5.5285058586218494E-3</v>
      </c>
      <c r="P296" s="18">
        <f t="shared" si="62"/>
        <v>8.7315544441034319E-3</v>
      </c>
      <c r="Q296" s="18">
        <f t="shared" si="63"/>
        <v>8.7470504111583115E-3</v>
      </c>
      <c r="R296" s="18">
        <f t="shared" si="64"/>
        <v>7.7814870453973726E-3</v>
      </c>
    </row>
    <row r="297" spans="3:18" x14ac:dyDescent="0.2">
      <c r="C297" s="14">
        <v>37326</v>
      </c>
      <c r="D297" s="15">
        <v>5.4112555432962348E-4</v>
      </c>
      <c r="E297" s="15">
        <v>1.6090451731723836E-2</v>
      </c>
      <c r="F297" s="18">
        <f t="shared" si="52"/>
        <v>1.1425653878505573E-2</v>
      </c>
      <c r="G297" s="19">
        <f t="shared" si="53"/>
        <v>3.9693329113488739E-4</v>
      </c>
      <c r="H297" s="18">
        <f t="shared" si="54"/>
        <v>0.31501321049080122</v>
      </c>
      <c r="I297" s="19">
        <f t="shared" si="55"/>
        <v>1.3234886607311816E-3</v>
      </c>
      <c r="J297" s="18">
        <f t="shared" si="56"/>
        <v>0.575214886092837</v>
      </c>
      <c r="K297" s="19">
        <f t="shared" si="57"/>
        <v>2.9913700081849647E-4</v>
      </c>
      <c r="L297" s="20">
        <f t="shared" si="58"/>
        <v>1.9923184763859601E-2</v>
      </c>
      <c r="M297" s="20">
        <f t="shared" si="59"/>
        <v>1.5014517225234347E-2</v>
      </c>
      <c r="N297" s="20">
        <f t="shared" si="60"/>
        <v>3.3136881766761377E-2</v>
      </c>
      <c r="O297" s="18">
        <f t="shared" si="61"/>
        <v>1.0349200178557637E-3</v>
      </c>
      <c r="P297" s="18">
        <f t="shared" si="62"/>
        <v>1.2615073864515269E-2</v>
      </c>
      <c r="Q297" s="18">
        <f t="shared" si="63"/>
        <v>1.210262452674421E-2</v>
      </c>
      <c r="R297" s="18">
        <f t="shared" si="64"/>
        <v>8.7823131740776758E-3</v>
      </c>
    </row>
    <row r="298" spans="3:18" x14ac:dyDescent="0.2">
      <c r="C298" s="14">
        <v>37327</v>
      </c>
      <c r="D298" s="15">
        <v>8.8865537012292901E-3</v>
      </c>
      <c r="E298" s="15">
        <v>-1.366031687843223E-2</v>
      </c>
      <c r="F298" s="18">
        <f t="shared" si="52"/>
        <v>-6.8962557045337738E-3</v>
      </c>
      <c r="G298" s="19">
        <f t="shared" si="53"/>
        <v>3.7785554386788407E-4</v>
      </c>
      <c r="H298" s="18">
        <f t="shared" si="54"/>
        <v>0.30734977788664664</v>
      </c>
      <c r="I298" s="19">
        <f t="shared" si="55"/>
        <v>1.2552755965204614E-3</v>
      </c>
      <c r="J298" s="18">
        <f t="shared" si="56"/>
        <v>0.56019541155753438</v>
      </c>
      <c r="K298" s="19">
        <f t="shared" si="57"/>
        <v>2.7390519239842685E-4</v>
      </c>
      <c r="L298" s="20">
        <f t="shared" si="58"/>
        <v>1.9438506729373119E-2</v>
      </c>
      <c r="M298" s="20">
        <f t="shared" si="59"/>
        <v>1.4090855651197449E-2</v>
      </c>
      <c r="N298" s="20">
        <f t="shared" si="60"/>
        <v>3.250728200784523E-2</v>
      </c>
      <c r="O298" s="18">
        <f t="shared" si="61"/>
        <v>1.7419591910536207E-2</v>
      </c>
      <c r="P298" s="18">
        <f t="shared" si="62"/>
        <v>-1.0996966551503336E-2</v>
      </c>
      <c r="Q298" s="18">
        <f t="shared" si="63"/>
        <v>-8.838549620515921E-3</v>
      </c>
      <c r="R298" s="18">
        <f t="shared" si="64"/>
        <v>-9.611071612002824E-4</v>
      </c>
    </row>
    <row r="299" spans="3:18" x14ac:dyDescent="0.2">
      <c r="C299" s="14">
        <v>37328</v>
      </c>
      <c r="D299" s="15">
        <v>-1.9218347618654246E-2</v>
      </c>
      <c r="E299" s="15">
        <v>-9.7561749453645725E-3</v>
      </c>
      <c r="F299" s="18">
        <f t="shared" si="52"/>
        <v>-1.2594826747351474E-2</v>
      </c>
      <c r="G299" s="19">
        <f t="shared" si="53"/>
        <v>3.7734490434729702E-4</v>
      </c>
      <c r="H299" s="18">
        <f t="shared" si="54"/>
        <v>0.30714202917677069</v>
      </c>
      <c r="I299" s="19">
        <f t="shared" si="55"/>
        <v>1.1856700377031071E-3</v>
      </c>
      <c r="J299" s="18">
        <f t="shared" si="56"/>
        <v>0.54444238393587319</v>
      </c>
      <c r="K299" s="19">
        <f t="shared" si="57"/>
        <v>2.6872073454622649E-4</v>
      </c>
      <c r="L299" s="20">
        <f t="shared" si="58"/>
        <v>1.942536754728973E-2</v>
      </c>
      <c r="M299" s="20">
        <f t="shared" si="59"/>
        <v>1.3833495499739926E-2</v>
      </c>
      <c r="N299" s="20">
        <f t="shared" si="60"/>
        <v>3.1532593295854727E-2</v>
      </c>
      <c r="O299" s="18">
        <f t="shared" si="61"/>
        <v>-3.7697652425734862E-2</v>
      </c>
      <c r="P299" s="18">
        <f t="shared" si="62"/>
        <v>-8.0812646590999425E-3</v>
      </c>
      <c r="Q299" s="18">
        <f t="shared" si="63"/>
        <v>-1.0921662600698342E-2</v>
      </c>
      <c r="R299" s="18">
        <f t="shared" si="64"/>
        <v>-1.8954459548209297E-2</v>
      </c>
    </row>
    <row r="300" spans="3:18" x14ac:dyDescent="0.2">
      <c r="C300" s="14">
        <v>37329</v>
      </c>
      <c r="D300" s="15">
        <v>8.4365720153659653E-3</v>
      </c>
      <c r="E300" s="15">
        <v>-1.6353233407307532E-3</v>
      </c>
      <c r="F300" s="18">
        <f t="shared" si="52"/>
        <v>1.3862452660982625E-3</v>
      </c>
      <c r="G300" s="19">
        <f t="shared" si="53"/>
        <v>3.5897475492868659E-4</v>
      </c>
      <c r="H300" s="18">
        <f t="shared" si="54"/>
        <v>0.2995725099740823</v>
      </c>
      <c r="I300" s="19">
        <f t="shared" si="55"/>
        <v>1.1146902923866448E-3</v>
      </c>
      <c r="J300" s="18">
        <f t="shared" si="56"/>
        <v>0.52789447155341684</v>
      </c>
      <c r="K300" s="19">
        <f t="shared" si="57"/>
        <v>2.5176969908550384E-4</v>
      </c>
      <c r="L300" s="20">
        <f t="shared" si="58"/>
        <v>1.8946629117832191E-2</v>
      </c>
      <c r="M300" s="20">
        <f t="shared" si="59"/>
        <v>1.3288363725267795E-2</v>
      </c>
      <c r="N300" s="20">
        <f t="shared" si="60"/>
        <v>3.0628576230240147E-2</v>
      </c>
      <c r="O300" s="18">
        <f t="shared" si="61"/>
        <v>1.6966863673766326E-2</v>
      </c>
      <c r="P300" s="18">
        <f t="shared" si="62"/>
        <v>-1.397037935442168E-3</v>
      </c>
      <c r="Q300" s="18">
        <f t="shared" si="63"/>
        <v>1.9917188916413462E-4</v>
      </c>
      <c r="R300" s="18">
        <f t="shared" si="64"/>
        <v>5.2294794245447921E-3</v>
      </c>
    </row>
    <row r="301" spans="3:18" x14ac:dyDescent="0.2">
      <c r="C301" s="14">
        <v>37330</v>
      </c>
      <c r="D301" s="15">
        <v>1.7994308539396091E-2</v>
      </c>
      <c r="E301" s="15">
        <v>2.1053409197832263E-2</v>
      </c>
      <c r="F301" s="18">
        <f t="shared" si="52"/>
        <v>2.0135679000301412E-2</v>
      </c>
      <c r="G301" s="19">
        <f t="shared" si="53"/>
        <v>3.5686397802162437E-4</v>
      </c>
      <c r="H301" s="18">
        <f t="shared" si="54"/>
        <v>0.29869046604370569</v>
      </c>
      <c r="I301" s="19">
        <f t="shared" si="55"/>
        <v>1.0744036371745282E-3</v>
      </c>
      <c r="J301" s="18">
        <f t="shared" si="56"/>
        <v>0.51826721803875664</v>
      </c>
      <c r="K301" s="19">
        <f t="shared" si="57"/>
        <v>2.5939400959509081E-4</v>
      </c>
      <c r="L301" s="20">
        <f t="shared" si="58"/>
        <v>1.8890843761505845E-2</v>
      </c>
      <c r="M301" s="20">
        <f t="shared" si="59"/>
        <v>1.3731202950482385E-2</v>
      </c>
      <c r="N301" s="20">
        <f t="shared" si="60"/>
        <v>2.9763361750769889E-2</v>
      </c>
      <c r="O301" s="18">
        <f t="shared" si="61"/>
        <v>3.6295377088347826E-2</v>
      </c>
      <c r="P301" s="18">
        <f t="shared" si="62"/>
        <v>1.8319784889660785E-2</v>
      </c>
      <c r="Q301" s="18">
        <f t="shared" si="63"/>
        <v>2.0119820110250541E-2</v>
      </c>
      <c r="R301" s="18">
        <f t="shared" si="64"/>
        <v>2.4972487203679727E-2</v>
      </c>
    </row>
    <row r="302" spans="3:18" x14ac:dyDescent="0.2">
      <c r="C302" s="14">
        <v>37333</v>
      </c>
      <c r="D302" s="15">
        <v>-2.9321625699350504E-3</v>
      </c>
      <c r="E302" s="15">
        <v>-8.8531765368851552E-3</v>
      </c>
      <c r="F302" s="18">
        <f t="shared" si="52"/>
        <v>-7.076872346800123E-3</v>
      </c>
      <c r="G302" s="19">
        <f t="shared" si="53"/>
        <v>3.3596799398051861E-4</v>
      </c>
      <c r="H302" s="18">
        <f t="shared" si="54"/>
        <v>0.28981373068771199</v>
      </c>
      <c r="I302" s="19">
        <f t="shared" si="55"/>
        <v>1.0146421430316517E-3</v>
      </c>
      <c r="J302" s="18">
        <f t="shared" si="56"/>
        <v>0.50364723344610252</v>
      </c>
      <c r="K302" s="19">
        <f t="shared" si="57"/>
        <v>2.4538790619137423E-4</v>
      </c>
      <c r="L302" s="20">
        <f t="shared" si="58"/>
        <v>1.8329429723276135E-2</v>
      </c>
      <c r="M302" s="20">
        <f t="shared" si="59"/>
        <v>1.3387645436658708E-2</v>
      </c>
      <c r="N302" s="20">
        <f t="shared" si="60"/>
        <v>2.8903513500852504E-2</v>
      </c>
      <c r="O302" s="18">
        <f t="shared" si="61"/>
        <v>-6.0954615846036146E-3</v>
      </c>
      <c r="P302" s="18">
        <f t="shared" si="62"/>
        <v>-7.9272827571518108E-3</v>
      </c>
      <c r="Q302" s="18">
        <f t="shared" si="63"/>
        <v>-8.0142940453927138E-3</v>
      </c>
      <c r="R302" s="18">
        <f t="shared" si="64"/>
        <v>-7.4386443071559841E-3</v>
      </c>
    </row>
    <row r="303" spans="3:18" x14ac:dyDescent="0.2">
      <c r="C303" s="14">
        <v>37334</v>
      </c>
      <c r="D303" s="15">
        <v>7.1818369602766365E-3</v>
      </c>
      <c r="E303" s="15">
        <v>4.8387191182233487E-3</v>
      </c>
      <c r="F303" s="18">
        <f t="shared" si="52"/>
        <v>5.5416544708393346E-3</v>
      </c>
      <c r="G303" s="19">
        <f t="shared" si="53"/>
        <v>3.1890464126912722E-4</v>
      </c>
      <c r="H303" s="18">
        <f t="shared" si="54"/>
        <v>0.28235821276754425</v>
      </c>
      <c r="I303" s="19">
        <f t="shared" si="55"/>
        <v>9.5516840661205615E-4</v>
      </c>
      <c r="J303" s="18">
        <f t="shared" si="56"/>
        <v>0.48866358740243171</v>
      </c>
      <c r="K303" s="19">
        <f t="shared" si="57"/>
        <v>2.3274968532811097E-4</v>
      </c>
      <c r="L303" s="20">
        <f t="shared" si="58"/>
        <v>1.7857901367997506E-2</v>
      </c>
      <c r="M303" s="20">
        <f t="shared" si="59"/>
        <v>1.3033428762531593E-2</v>
      </c>
      <c r="N303" s="20">
        <f t="shared" si="60"/>
        <v>2.8023171506881057E-2</v>
      </c>
      <c r="O303" s="18">
        <f t="shared" si="61"/>
        <v>1.5324017098419962E-2</v>
      </c>
      <c r="P303" s="18">
        <f t="shared" si="62"/>
        <v>4.4655207447249837E-3</v>
      </c>
      <c r="Q303" s="18">
        <f t="shared" si="63"/>
        <v>5.3380451288466569E-3</v>
      </c>
      <c r="R303" s="18">
        <f t="shared" si="64"/>
        <v>8.3338367197186482E-3</v>
      </c>
    </row>
    <row r="304" spans="3:18" x14ac:dyDescent="0.2">
      <c r="C304" s="14">
        <v>37335</v>
      </c>
      <c r="D304" s="15">
        <v>-1.3072081567352662E-2</v>
      </c>
      <c r="E304" s="15">
        <v>2.4106078366873439E-3</v>
      </c>
      <c r="F304" s="18">
        <f t="shared" si="52"/>
        <v>-2.2341989845246577E-3</v>
      </c>
      <c r="G304" s="19">
        <f t="shared" si="53"/>
        <v>3.1002312178319083E-4</v>
      </c>
      <c r="H304" s="18">
        <f t="shared" si="54"/>
        <v>0.278398599935053</v>
      </c>
      <c r="I304" s="19">
        <f t="shared" si="55"/>
        <v>8.9820696402387063E-4</v>
      </c>
      <c r="J304" s="18">
        <f t="shared" si="56"/>
        <v>0.4738689069837434</v>
      </c>
      <c r="K304" s="19">
        <f t="shared" si="57"/>
        <v>2.1689400447233971E-4</v>
      </c>
      <c r="L304" s="20">
        <f t="shared" si="58"/>
        <v>1.7607473463935444E-2</v>
      </c>
      <c r="M304" s="20">
        <f t="shared" si="59"/>
        <v>1.2318292281774182E-2</v>
      </c>
      <c r="N304" s="20">
        <f t="shared" si="60"/>
        <v>2.7321541671081691E-2</v>
      </c>
      <c r="O304" s="18">
        <f t="shared" si="61"/>
        <v>-2.8288844781250544E-2</v>
      </c>
      <c r="P304" s="18">
        <f t="shared" si="62"/>
        <v>2.2941405872020531E-3</v>
      </c>
      <c r="Q304" s="18">
        <f t="shared" si="63"/>
        <v>-3.8973205688567613E-5</v>
      </c>
      <c r="R304" s="18">
        <f t="shared" si="64"/>
        <v>-8.5139346783571594E-3</v>
      </c>
    </row>
    <row r="305" spans="3:18" x14ac:dyDescent="0.2">
      <c r="C305" s="14">
        <v>37336</v>
      </c>
      <c r="D305" s="15">
        <v>6.9574805674987193E-3</v>
      </c>
      <c r="E305" s="15">
        <v>-2.6017727727954913E-2</v>
      </c>
      <c r="F305" s="18">
        <f t="shared" si="52"/>
        <v>-1.6125165239318822E-2</v>
      </c>
      <c r="G305" s="19">
        <f t="shared" si="53"/>
        <v>2.9432612662702671E-4</v>
      </c>
      <c r="H305" s="18">
        <f t="shared" si="54"/>
        <v>0.27125915958130647</v>
      </c>
      <c r="I305" s="19">
        <f t="shared" si="55"/>
        <v>8.8492987554999797E-4</v>
      </c>
      <c r="J305" s="18">
        <f t="shared" si="56"/>
        <v>0.47035355732416811</v>
      </c>
      <c r="K305" s="19">
        <f t="shared" si="57"/>
        <v>1.9301929409933617E-4</v>
      </c>
      <c r="L305" s="20">
        <f t="shared" si="58"/>
        <v>1.7155935609200295E-2</v>
      </c>
      <c r="M305" s="20">
        <f t="shared" si="59"/>
        <v>1.1250875411063259E-2</v>
      </c>
      <c r="N305" s="20">
        <f t="shared" si="60"/>
        <v>2.7538113189445823E-2</v>
      </c>
      <c r="O305" s="18">
        <f t="shared" si="61"/>
        <v>1.5452725880656944E-2</v>
      </c>
      <c r="P305" s="18">
        <f t="shared" si="62"/>
        <v>-2.4945752499703495E-2</v>
      </c>
      <c r="Q305" s="18">
        <f t="shared" si="63"/>
        <v>-2.1753446916328974E-2</v>
      </c>
      <c r="R305" s="18">
        <f t="shared" si="64"/>
        <v>-1.0591595077233198E-2</v>
      </c>
    </row>
    <row r="306" spans="3:18" x14ac:dyDescent="0.2">
      <c r="C306" s="14">
        <v>37337</v>
      </c>
      <c r="D306" s="15">
        <v>4.7885167317970939E-3</v>
      </c>
      <c r="E306" s="15">
        <v>-7.4411256946881853E-3</v>
      </c>
      <c r="F306" s="18">
        <f t="shared" si="52"/>
        <v>-3.7722329667426013E-3</v>
      </c>
      <c r="G306" s="19">
        <f t="shared" si="53"/>
        <v>2.7804235257884713E-4</v>
      </c>
      <c r="H306" s="18">
        <f t="shared" si="54"/>
        <v>0.26364860732556844</v>
      </c>
      <c r="I306" s="19">
        <f t="shared" si="55"/>
        <v>8.3515630411324694E-4</v>
      </c>
      <c r="J306" s="18">
        <f t="shared" si="56"/>
        <v>0.45693443296419645</v>
      </c>
      <c r="K306" s="19">
        <f t="shared" si="57"/>
        <v>1.7930021915983082E-4</v>
      </c>
      <c r="L306" s="20">
        <f t="shared" si="58"/>
        <v>1.6674602021603008E-2</v>
      </c>
      <c r="M306" s="20">
        <f t="shared" si="59"/>
        <v>1.0752893468014169E-2</v>
      </c>
      <c r="N306" s="20">
        <f t="shared" si="60"/>
        <v>2.6824085933704903E-2</v>
      </c>
      <c r="O306" s="18">
        <f t="shared" si="61"/>
        <v>1.0942411382558966E-2</v>
      </c>
      <c r="P306" s="18">
        <f t="shared" si="62"/>
        <v>-7.3440636480260517E-3</v>
      </c>
      <c r="Q306" s="18">
        <f t="shared" si="63"/>
        <v>-5.6529121683129707E-3</v>
      </c>
      <c r="R306" s="18">
        <f t="shared" si="64"/>
        <v>-6.7431510305138989E-4</v>
      </c>
    </row>
    <row r="307" spans="3:18" x14ac:dyDescent="0.2">
      <c r="C307" s="14">
        <v>37340</v>
      </c>
      <c r="D307" s="15">
        <v>-2.4175230531987214E-2</v>
      </c>
      <c r="E307" s="15">
        <v>-3.1186682536583119E-2</v>
      </c>
      <c r="F307" s="18">
        <f t="shared" si="52"/>
        <v>-2.9083246935204345E-2</v>
      </c>
      <c r="G307" s="19">
        <f t="shared" si="53"/>
        <v>2.964263177005999E-4</v>
      </c>
      <c r="H307" s="18">
        <f t="shared" si="54"/>
        <v>0.27222523656918729</v>
      </c>
      <c r="I307" s="19">
        <f t="shared" si="55"/>
        <v>8.434034759247092E-4</v>
      </c>
      <c r="J307" s="18">
        <f t="shared" si="56"/>
        <v>0.45918500517893363</v>
      </c>
      <c r="K307" s="19">
        <f t="shared" si="57"/>
        <v>2.1377892040122881E-4</v>
      </c>
      <c r="L307" s="20">
        <f t="shared" si="58"/>
        <v>1.7217035682735859E-2</v>
      </c>
      <c r="M307" s="20">
        <f t="shared" si="59"/>
        <v>1.2416708912068563E-2</v>
      </c>
      <c r="N307" s="20">
        <f t="shared" si="60"/>
        <v>2.6253167727298479E-2</v>
      </c>
      <c r="O307" s="18">
        <f t="shared" si="61"/>
        <v>-5.3503199140645261E-2</v>
      </c>
      <c r="P307" s="18">
        <f t="shared" si="62"/>
        <v>-3.0629024088705964E-2</v>
      </c>
      <c r="Q307" s="18">
        <f t="shared" si="63"/>
        <v>-3.2850013208634475E-2</v>
      </c>
      <c r="R307" s="18">
        <f t="shared" si="64"/>
        <v>-3.9045968988237707E-2</v>
      </c>
    </row>
    <row r="308" spans="3:18" x14ac:dyDescent="0.2">
      <c r="C308" s="14">
        <v>37341</v>
      </c>
      <c r="D308" s="15">
        <v>1.0278694769462587E-2</v>
      </c>
      <c r="E308" s="15">
        <v>4.271685265303196E-3</v>
      </c>
      <c r="F308" s="18">
        <f t="shared" si="52"/>
        <v>6.0737881165510129E-3</v>
      </c>
      <c r="G308" s="19">
        <f t="shared" si="53"/>
        <v>2.8497983260839058E-4</v>
      </c>
      <c r="H308" s="18">
        <f t="shared" si="54"/>
        <v>0.26691751188728263</v>
      </c>
      <c r="I308" s="19">
        <f t="shared" si="55"/>
        <v>7.9389410506957518E-4</v>
      </c>
      <c r="J308" s="18">
        <f t="shared" si="56"/>
        <v>0.44550367705260724</v>
      </c>
      <c r="K308" s="19">
        <f t="shared" si="57"/>
        <v>2.035866261167508E-4</v>
      </c>
      <c r="L308" s="20">
        <f t="shared" si="58"/>
        <v>1.6881345698977632E-2</v>
      </c>
      <c r="M308" s="20">
        <f t="shared" si="59"/>
        <v>1.2059857652762861E-2</v>
      </c>
      <c r="N308" s="20">
        <f t="shared" si="60"/>
        <v>2.5464758755281234E-2</v>
      </c>
      <c r="O308" s="18">
        <f t="shared" si="61"/>
        <v>2.3200557039746269E-2</v>
      </c>
      <c r="P308" s="18">
        <f t="shared" si="62"/>
        <v>4.3241388547277234E-3</v>
      </c>
      <c r="Q308" s="18">
        <f t="shared" si="63"/>
        <v>5.6344375538613231E-3</v>
      </c>
      <c r="R308" s="18">
        <f t="shared" si="64"/>
        <v>1.0904273399626806E-2</v>
      </c>
    </row>
    <row r="309" spans="3:18" x14ac:dyDescent="0.2">
      <c r="C309" s="14">
        <v>37342</v>
      </c>
      <c r="D309" s="15">
        <v>1.707618867990433E-2</v>
      </c>
      <c r="E309" s="15">
        <v>0</v>
      </c>
      <c r="F309" s="18">
        <f t="shared" si="52"/>
        <v>5.1228566039712986E-3</v>
      </c>
      <c r="G309" s="19">
        <f t="shared" si="53"/>
        <v>2.8537681584178871E-4</v>
      </c>
      <c r="H309" s="18">
        <f t="shared" si="54"/>
        <v>0.26710335819762204</v>
      </c>
      <c r="I309" s="19">
        <f t="shared" si="55"/>
        <v>7.4626045876540067E-4</v>
      </c>
      <c r="J309" s="18">
        <f t="shared" si="56"/>
        <v>0.4319318403305667</v>
      </c>
      <c r="K309" s="19">
        <f t="shared" si="57"/>
        <v>1.9137142854974573E-4</v>
      </c>
      <c r="L309" s="20">
        <f t="shared" si="58"/>
        <v>1.6893099651685853E-2</v>
      </c>
      <c r="M309" s="20">
        <f t="shared" si="59"/>
        <v>1.1328378598101015E-2</v>
      </c>
      <c r="N309" s="20">
        <f t="shared" si="60"/>
        <v>2.4858163590729856E-2</v>
      </c>
      <c r="O309" s="18">
        <f t="shared" si="61"/>
        <v>3.8516703199111178E-2</v>
      </c>
      <c r="P309" s="18">
        <f t="shared" si="62"/>
        <v>0</v>
      </c>
      <c r="Q309" s="18">
        <f t="shared" si="63"/>
        <v>2.9059338868140903E-3</v>
      </c>
      <c r="R309" s="18">
        <f t="shared" si="64"/>
        <v>1.3589164680503215E-2</v>
      </c>
    </row>
    <row r="310" spans="3:18" x14ac:dyDescent="0.2">
      <c r="C310" s="14">
        <v>37343</v>
      </c>
      <c r="D310" s="15">
        <v>-9.5694510161506725E-3</v>
      </c>
      <c r="E310" s="15">
        <v>9.3339667904755053E-3</v>
      </c>
      <c r="F310" s="18">
        <f t="shared" si="52"/>
        <v>3.6629414484876518E-3</v>
      </c>
      <c r="G310" s="19">
        <f t="shared" si="53"/>
        <v>2.7374867045631182E-4</v>
      </c>
      <c r="H310" s="18">
        <f t="shared" si="54"/>
        <v>0.26160498392438541</v>
      </c>
      <c r="I310" s="19">
        <f t="shared" si="55"/>
        <v>7.0671220740221863E-4</v>
      </c>
      <c r="J310" s="18">
        <f t="shared" si="56"/>
        <v>0.4203308837696258</v>
      </c>
      <c r="K310" s="19">
        <f t="shared" si="57"/>
        <v>1.7452988655749103E-4</v>
      </c>
      <c r="L310" s="20">
        <f t="shared" si="58"/>
        <v>1.6545351929055839E-2</v>
      </c>
      <c r="M310" s="20">
        <f t="shared" si="59"/>
        <v>1.0548575050313274E-2</v>
      </c>
      <c r="N310" s="20">
        <f t="shared" si="60"/>
        <v>2.4401634613487003E-2</v>
      </c>
      <c r="O310" s="18">
        <f t="shared" si="61"/>
        <v>-2.2038321816606112E-2</v>
      </c>
      <c r="P310" s="18">
        <f t="shared" si="62"/>
        <v>1.0014439058137342E-2</v>
      </c>
      <c r="Q310" s="18">
        <f t="shared" si="63"/>
        <v>7.4727509392048287E-3</v>
      </c>
      <c r="R310" s="18">
        <f t="shared" si="64"/>
        <v>-1.3805708875384536E-3</v>
      </c>
    </row>
    <row r="311" spans="3:18" x14ac:dyDescent="0.2">
      <c r="C311" s="14">
        <v>37347</v>
      </c>
      <c r="D311" s="15">
        <v>-1.3363626203688314E-3</v>
      </c>
      <c r="E311" s="15">
        <v>3.2408320243221427E-2</v>
      </c>
      <c r="F311" s="18">
        <f t="shared" si="52"/>
        <v>2.2284915384144347E-2</v>
      </c>
      <c r="G311" s="19">
        <f t="shared" si="53"/>
        <v>2.5743090213212021E-4</v>
      </c>
      <c r="H311" s="18">
        <f t="shared" si="54"/>
        <v>0.25368824476713553</v>
      </c>
      <c r="I311" s="19">
        <f t="shared" si="55"/>
        <v>7.2732742821731723E-4</v>
      </c>
      <c r="J311" s="18">
        <f t="shared" si="56"/>
        <v>0.4264174680454933</v>
      </c>
      <c r="K311" s="19">
        <f t="shared" si="57"/>
        <v>1.6145953729832253E-4</v>
      </c>
      <c r="L311" s="20">
        <f t="shared" si="58"/>
        <v>1.6044653381488808E-2</v>
      </c>
      <c r="M311" s="20">
        <f t="shared" si="59"/>
        <v>1.0063136514036706E-2</v>
      </c>
      <c r="N311" s="20">
        <f t="shared" si="60"/>
        <v>2.5021205241098566E-2</v>
      </c>
      <c r="O311" s="18">
        <f t="shared" si="61"/>
        <v>-3.1736679515240941E-3</v>
      </c>
      <c r="P311" s="18">
        <f t="shared" si="62"/>
        <v>3.4274664485095772E-2</v>
      </c>
      <c r="Q311" s="18">
        <f t="shared" si="63"/>
        <v>3.1719993842752064E-2</v>
      </c>
      <c r="R311" s="18">
        <f t="shared" si="64"/>
        <v>2.1251895304469214E-2</v>
      </c>
    </row>
    <row r="312" spans="3:18" x14ac:dyDescent="0.2">
      <c r="C312" s="14">
        <v>37348</v>
      </c>
      <c r="D312" s="15">
        <v>0</v>
      </c>
      <c r="E312" s="15">
        <v>-1.6488419712493541E-2</v>
      </c>
      <c r="F312" s="18">
        <f t="shared" si="52"/>
        <v>-1.1541893798745477E-2</v>
      </c>
      <c r="G312" s="19">
        <f t="shared" si="53"/>
        <v>2.4198504800419297E-4</v>
      </c>
      <c r="H312" s="18">
        <f t="shared" si="54"/>
        <v>0.24595987884418921</v>
      </c>
      <c r="I312" s="19">
        <f t="shared" si="55"/>
        <v>6.9999986160119889E-4</v>
      </c>
      <c r="J312" s="18">
        <f t="shared" si="56"/>
        <v>0.41832997191248406</v>
      </c>
      <c r="K312" s="19">
        <f t="shared" si="57"/>
        <v>1.5177196506042318E-4</v>
      </c>
      <c r="L312" s="20">
        <f t="shared" si="58"/>
        <v>1.5555868603334015E-2</v>
      </c>
      <c r="M312" s="20">
        <f t="shared" si="59"/>
        <v>9.7565728363053043E-3</v>
      </c>
      <c r="N312" s="20">
        <f t="shared" si="60"/>
        <v>2.4592867829740156E-2</v>
      </c>
      <c r="O312" s="18">
        <f t="shared" si="61"/>
        <v>0</v>
      </c>
      <c r="P312" s="18">
        <f t="shared" si="62"/>
        <v>-1.7775086795338142E-2</v>
      </c>
      <c r="Q312" s="18">
        <f t="shared" si="63"/>
        <v>-1.6600392545363888E-2</v>
      </c>
      <c r="R312" s="18">
        <f t="shared" si="64"/>
        <v>-1.1620274781754722E-2</v>
      </c>
    </row>
    <row r="313" spans="3:18" x14ac:dyDescent="0.2">
      <c r="C313" s="14">
        <v>37349</v>
      </c>
      <c r="D313" s="15">
        <v>-1.4005076742969268E-2</v>
      </c>
      <c r="E313" s="15">
        <v>-1.2547216052088528E-2</v>
      </c>
      <c r="F313" s="18">
        <f t="shared" si="52"/>
        <v>-1.2984574259352748E-2</v>
      </c>
      <c r="G313" s="19">
        <f t="shared" si="53"/>
        <v>2.3923447559852891E-4</v>
      </c>
      <c r="H313" s="18">
        <f t="shared" si="54"/>
        <v>0.2445580072286169</v>
      </c>
      <c r="I313" s="19">
        <f t="shared" si="55"/>
        <v>6.6744582774459424E-4</v>
      </c>
      <c r="J313" s="18">
        <f t="shared" si="56"/>
        <v>0.40848678918191289</v>
      </c>
      <c r="K313" s="19">
        <f t="shared" si="57"/>
        <v>1.5320913058000473E-4</v>
      </c>
      <c r="L313" s="20">
        <f t="shared" si="58"/>
        <v>1.5467206457487044E-2</v>
      </c>
      <c r="M313" s="20">
        <f t="shared" si="59"/>
        <v>9.9054170513022694E-3</v>
      </c>
      <c r="N313" s="20">
        <f t="shared" si="60"/>
        <v>2.386060646304625E-2</v>
      </c>
      <c r="O313" s="18">
        <f t="shared" si="61"/>
        <v>-3.4501749412270924E-2</v>
      </c>
      <c r="P313" s="18">
        <f t="shared" si="62"/>
        <v>-1.3852272877869351E-2</v>
      </c>
      <c r="Q313" s="18">
        <f t="shared" si="63"/>
        <v>-1.6532984336999703E-2</v>
      </c>
      <c r="R313" s="18">
        <f t="shared" si="64"/>
        <v>-2.1923613859581068E-2</v>
      </c>
    </row>
    <row r="314" spans="3:18" x14ac:dyDescent="0.2">
      <c r="C314" s="14">
        <v>37350</v>
      </c>
      <c r="D314" s="15">
        <v>-2.4439930698779908E-3</v>
      </c>
      <c r="E314" s="15">
        <v>4.6864308976217572E-2</v>
      </c>
      <c r="F314" s="18">
        <f t="shared" si="52"/>
        <v>3.2071818362388899E-2</v>
      </c>
      <c r="G314" s="19">
        <f t="shared" si="53"/>
        <v>2.2523879319015386E-4</v>
      </c>
      <c r="H314" s="18">
        <f t="shared" si="54"/>
        <v>0.2372966461995164</v>
      </c>
      <c r="I314" s="19">
        <f t="shared" si="55"/>
        <v>7.5917488542902192E-4</v>
      </c>
      <c r="J314" s="18">
        <f t="shared" si="56"/>
        <v>0.43565321226550768</v>
      </c>
      <c r="K314" s="19">
        <f t="shared" si="57"/>
        <v>1.3714441996345462E-4</v>
      </c>
      <c r="L314" s="20">
        <f t="shared" si="58"/>
        <v>1.500795766219221E-2</v>
      </c>
      <c r="M314" s="20">
        <f t="shared" si="59"/>
        <v>9.1381134628961882E-3</v>
      </c>
      <c r="N314" s="20">
        <f t="shared" si="60"/>
        <v>2.5993648604385213E-2</v>
      </c>
      <c r="O314" s="18">
        <f t="shared" si="61"/>
        <v>-6.2050585012399396E-3</v>
      </c>
      <c r="P314" s="18">
        <f t="shared" si="62"/>
        <v>4.8512423914716454E-2</v>
      </c>
      <c r="Q314" s="18">
        <f t="shared" si="63"/>
        <v>4.3751764473495901E-2</v>
      </c>
      <c r="R314" s="18">
        <f t="shared" si="64"/>
        <v>2.8764717581075148E-2</v>
      </c>
    </row>
    <row r="315" spans="3:18" x14ac:dyDescent="0.2">
      <c r="C315" s="14">
        <v>37351</v>
      </c>
      <c r="D315" s="15">
        <v>5.4362599871018102E-4</v>
      </c>
      <c r="E315" s="15">
        <v>-6.4464365063201037E-3</v>
      </c>
      <c r="F315" s="18">
        <f t="shared" si="52"/>
        <v>-4.3494177548110179E-3</v>
      </c>
      <c r="G315" s="19">
        <f t="shared" si="53"/>
        <v>2.1174219735233302E-4</v>
      </c>
      <c r="H315" s="18">
        <f t="shared" si="54"/>
        <v>0.23007726819067384</v>
      </c>
      <c r="I315" s="19">
        <f t="shared" si="55"/>
        <v>7.1611778492108153E-4</v>
      </c>
      <c r="J315" s="18">
        <f t="shared" si="56"/>
        <v>0.42311871411020147</v>
      </c>
      <c r="K315" s="19">
        <f t="shared" si="57"/>
        <v>1.2870548773661513E-4</v>
      </c>
      <c r="L315" s="20">
        <f t="shared" si="58"/>
        <v>1.4551364106238735E-2</v>
      </c>
      <c r="M315" s="20">
        <f t="shared" si="59"/>
        <v>8.844908751986633E-3</v>
      </c>
      <c r="N315" s="20">
        <f t="shared" si="60"/>
        <v>2.525639273708959E-2</v>
      </c>
      <c r="O315" s="18">
        <f t="shared" si="61"/>
        <v>1.4235214541521238E-3</v>
      </c>
      <c r="P315" s="18">
        <f t="shared" si="62"/>
        <v>-6.8708292037335007E-3</v>
      </c>
      <c r="Q315" s="18">
        <f t="shared" si="63"/>
        <v>-6.1147041291988759E-3</v>
      </c>
      <c r="R315" s="18">
        <f t="shared" si="64"/>
        <v>-3.8532364541935754E-3</v>
      </c>
    </row>
    <row r="316" spans="3:18" x14ac:dyDescent="0.2">
      <c r="C316" s="14">
        <v>37354</v>
      </c>
      <c r="D316" s="15">
        <v>-1.3596195160394844E-3</v>
      </c>
      <c r="E316" s="15">
        <v>-7.302263685400108E-3</v>
      </c>
      <c r="F316" s="18">
        <f t="shared" si="52"/>
        <v>-5.5194704345919209E-3</v>
      </c>
      <c r="G316" s="19">
        <f t="shared" si="53"/>
        <v>1.9914857942489675E-4</v>
      </c>
      <c r="H316" s="18">
        <f t="shared" si="54"/>
        <v>0.22313033154688805</v>
      </c>
      <c r="I316" s="19">
        <f t="shared" si="55"/>
        <v>6.7635010112168333E-4</v>
      </c>
      <c r="J316" s="18">
        <f t="shared" si="56"/>
        <v>0.41120253559580688</v>
      </c>
      <c r="K316" s="19">
        <f t="shared" si="57"/>
        <v>1.2157885648549441E-4</v>
      </c>
      <c r="L316" s="20">
        <f t="shared" si="58"/>
        <v>1.4112001255133757E-2</v>
      </c>
      <c r="M316" s="20">
        <f t="shared" si="59"/>
        <v>8.6152810141839845E-3</v>
      </c>
      <c r="N316" s="20">
        <f t="shared" si="60"/>
        <v>2.4538276919301494E-2</v>
      </c>
      <c r="O316" s="18">
        <f t="shared" si="61"/>
        <v>-3.6711006325361411E-3</v>
      </c>
      <c r="P316" s="18">
        <f t="shared" si="62"/>
        <v>-8.0085410298265051E-3</v>
      </c>
      <c r="Q316" s="18">
        <f t="shared" si="63"/>
        <v>-7.8947611567130888E-3</v>
      </c>
      <c r="R316" s="18">
        <f t="shared" si="64"/>
        <v>-6.6276629994600038E-3</v>
      </c>
    </row>
    <row r="317" spans="3:18" x14ac:dyDescent="0.2">
      <c r="C317" s="14">
        <v>37355</v>
      </c>
      <c r="D317" s="15">
        <v>4.8860032056262095E-3</v>
      </c>
      <c r="E317" s="15">
        <v>-1.8907262782332297E-2</v>
      </c>
      <c r="F317" s="18">
        <f t="shared" si="52"/>
        <v>-1.1769282985944745E-2</v>
      </c>
      <c r="G317" s="19">
        <f t="shared" si="53"/>
        <v>1.886320462989263E-4</v>
      </c>
      <c r="H317" s="18">
        <f t="shared" si="54"/>
        <v>0.21715895462709239</v>
      </c>
      <c r="I317" s="19">
        <f t="shared" si="55"/>
        <v>6.572181702095924E-4</v>
      </c>
      <c r="J317" s="18">
        <f t="shared" si="56"/>
        <v>0.40534496734559083</v>
      </c>
      <c r="K317" s="19">
        <f t="shared" si="57"/>
        <v>1.0874126830251917E-4</v>
      </c>
      <c r="L317" s="20">
        <f t="shared" si="58"/>
        <v>1.3734338218455461E-2</v>
      </c>
      <c r="M317" s="20">
        <f t="shared" si="59"/>
        <v>7.9174741857163909E-3</v>
      </c>
      <c r="N317" s="20">
        <f t="shared" si="60"/>
        <v>2.4383022223016304E-2</v>
      </c>
      <c r="O317" s="18">
        <f t="shared" si="61"/>
        <v>1.3555436775002053E-2</v>
      </c>
      <c r="P317" s="18">
        <f t="shared" si="62"/>
        <v>-2.1035631417148804E-2</v>
      </c>
      <c r="Q317" s="18">
        <f t="shared" si="63"/>
        <v>-1.7022817812199789E-2</v>
      </c>
      <c r="R317" s="18">
        <f t="shared" si="64"/>
        <v>-7.8493414360392352E-3</v>
      </c>
    </row>
    <row r="318" spans="3:18" x14ac:dyDescent="0.2">
      <c r="C318" s="14">
        <v>37356</v>
      </c>
      <c r="D318" s="15">
        <v>-4.3419335512910728E-3</v>
      </c>
      <c r="E318" s="15">
        <v>2.2970657239588847E-2</v>
      </c>
      <c r="F318" s="18">
        <f t="shared" si="52"/>
        <v>1.4776880002324872E-2</v>
      </c>
      <c r="G318" s="19">
        <f t="shared" si="53"/>
        <v>1.7844526673882035E-4</v>
      </c>
      <c r="H318" s="18">
        <f t="shared" si="54"/>
        <v>0.21121391214762603</v>
      </c>
      <c r="I318" s="19">
        <f t="shared" si="55"/>
        <v>6.494441456381374E-4</v>
      </c>
      <c r="J318" s="18">
        <f t="shared" si="56"/>
        <v>0.40294048742901767</v>
      </c>
      <c r="K318" s="19">
        <f t="shared" si="57"/>
        <v>9.6232568162541316E-5</v>
      </c>
      <c r="L318" s="20">
        <f t="shared" si="58"/>
        <v>1.335834071802409E-2</v>
      </c>
      <c r="M318" s="20">
        <f t="shared" si="59"/>
        <v>7.2039312511842889E-3</v>
      </c>
      <c r="N318" s="20">
        <f t="shared" si="60"/>
        <v>2.4444785132341575E-2</v>
      </c>
      <c r="O318" s="18">
        <f t="shared" si="61"/>
        <v>-1.2385061358436289E-2</v>
      </c>
      <c r="P318" s="18">
        <f t="shared" si="62"/>
        <v>2.5708941237143693E-2</v>
      </c>
      <c r="Q318" s="18">
        <f t="shared" si="63"/>
        <v>2.1036493909796113E-2</v>
      </c>
      <c r="R318" s="18">
        <f t="shared" si="64"/>
        <v>1.1010027329326391E-2</v>
      </c>
    </row>
    <row r="319" spans="3:18" x14ac:dyDescent="0.2">
      <c r="C319" s="14">
        <v>37357</v>
      </c>
      <c r="D319" s="15">
        <v>-3.9383902970598926E-2</v>
      </c>
      <c r="E319" s="15">
        <v>8.0775883463667306E-3</v>
      </c>
      <c r="F319" s="18">
        <f t="shared" si="52"/>
        <v>-6.1608590487229661E-3</v>
      </c>
      <c r="G319" s="19">
        <f t="shared" si="53"/>
        <v>2.6080405952634425E-4</v>
      </c>
      <c r="H319" s="18">
        <f t="shared" si="54"/>
        <v>0.25534489397986027</v>
      </c>
      <c r="I319" s="19">
        <f t="shared" si="55"/>
        <v>6.1439234290945068E-4</v>
      </c>
      <c r="J319" s="18">
        <f t="shared" si="56"/>
        <v>0.39191591665478792</v>
      </c>
      <c r="K319" s="19">
        <f t="shared" si="57"/>
        <v>7.137099673260394E-5</v>
      </c>
      <c r="L319" s="20">
        <f t="shared" si="58"/>
        <v>1.6149429077411508E-2</v>
      </c>
      <c r="M319" s="20">
        <f t="shared" si="59"/>
        <v>4.4194129953752867E-3</v>
      </c>
      <c r="N319" s="20">
        <f t="shared" si="60"/>
        <v>2.4389775146273052E-2</v>
      </c>
      <c r="O319" s="18">
        <f t="shared" si="61"/>
        <v>-9.2924254464855416E-2</v>
      </c>
      <c r="P319" s="18">
        <f t="shared" si="62"/>
        <v>9.2948094892839478E-3</v>
      </c>
      <c r="Q319" s="18">
        <f t="shared" si="63"/>
        <v>-1.5386848220021055E-2</v>
      </c>
      <c r="R319" s="18">
        <f t="shared" si="64"/>
        <v>-3.8648070093471362E-2</v>
      </c>
    </row>
    <row r="320" spans="3:18" x14ac:dyDescent="0.2">
      <c r="C320" s="14">
        <v>37358</v>
      </c>
      <c r="D320" s="15">
        <v>7.3281049471045417E-3</v>
      </c>
      <c r="E320" s="15">
        <v>8.0128633853572013E-3</v>
      </c>
      <c r="F320" s="18">
        <f t="shared" si="52"/>
        <v>7.8074358538814028E-3</v>
      </c>
      <c r="G320" s="19">
        <f t="shared" si="53"/>
        <v>2.4837788328171029E-4</v>
      </c>
      <c r="H320" s="18">
        <f t="shared" si="54"/>
        <v>0.24918762172392828</v>
      </c>
      <c r="I320" s="19">
        <f t="shared" si="55"/>
        <v>5.8138116111282757E-4</v>
      </c>
      <c r="J320" s="18">
        <f t="shared" si="56"/>
        <v>0.38124177404661058</v>
      </c>
      <c r="K320" s="19">
        <f t="shared" si="57"/>
        <v>7.061188315753024E-5</v>
      </c>
      <c r="L320" s="20">
        <f t="shared" si="58"/>
        <v>1.5760008987361341E-2</v>
      </c>
      <c r="M320" s="20">
        <f t="shared" si="59"/>
        <v>4.4804468838918225E-3</v>
      </c>
      <c r="N320" s="20">
        <f t="shared" si="60"/>
        <v>2.3691913321499631E-2</v>
      </c>
      <c r="O320" s="18">
        <f t="shared" si="61"/>
        <v>1.7717511595301296E-2</v>
      </c>
      <c r="P320" s="18">
        <f t="shared" si="62"/>
        <v>9.4784851527413717E-3</v>
      </c>
      <c r="Q320" s="18">
        <f t="shared" si="63"/>
        <v>1.2780198334290319E-2</v>
      </c>
      <c r="R320" s="18">
        <f t="shared" si="64"/>
        <v>1.4261392312593612E-2</v>
      </c>
    </row>
    <row r="321" spans="3:18" x14ac:dyDescent="0.2">
      <c r="C321" s="14">
        <v>37361</v>
      </c>
      <c r="D321" s="15">
        <v>-2.5310607497536986E-2</v>
      </c>
      <c r="E321" s="15">
        <v>-2.3971245997214037E-3</v>
      </c>
      <c r="F321" s="18">
        <f t="shared" si="52"/>
        <v>-9.2711694690660786E-3</v>
      </c>
      <c r="G321" s="19">
        <f t="shared" si="53"/>
        <v>2.719128213984702E-4</v>
      </c>
      <c r="H321" s="18">
        <f t="shared" si="54"/>
        <v>0.26072630352463011</v>
      </c>
      <c r="I321" s="19">
        <f t="shared" si="55"/>
        <v>5.4684306382685329E-4</v>
      </c>
      <c r="J321" s="18">
        <f t="shared" si="56"/>
        <v>0.36974418988905466</v>
      </c>
      <c r="K321" s="19">
        <f t="shared" si="57"/>
        <v>7.0015530960052766E-5</v>
      </c>
      <c r="L321" s="20">
        <f t="shared" si="58"/>
        <v>1.6489779301084358E-2</v>
      </c>
      <c r="M321" s="20">
        <f t="shared" si="59"/>
        <v>4.2459956365485489E-3</v>
      </c>
      <c r="N321" s="20">
        <f t="shared" si="60"/>
        <v>2.2995968883290478E-2</v>
      </c>
      <c r="O321" s="18">
        <f t="shared" si="61"/>
        <v>-5.8486446057025701E-2</v>
      </c>
      <c r="P321" s="18">
        <f t="shared" si="62"/>
        <v>-2.9237546670144812E-3</v>
      </c>
      <c r="Q321" s="18">
        <f t="shared" si="63"/>
        <v>-1.7295849217224192E-2</v>
      </c>
      <c r="R321" s="18">
        <f t="shared" si="64"/>
        <v>-2.9653028269164647E-2</v>
      </c>
    </row>
    <row r="322" spans="3:18" x14ac:dyDescent="0.2">
      <c r="C322" s="14">
        <v>37362</v>
      </c>
      <c r="D322" s="15">
        <v>4.6428369206748227E-2</v>
      </c>
      <c r="E322" s="15">
        <v>2.9170377299779709E-2</v>
      </c>
      <c r="F322" s="18">
        <f t="shared" si="52"/>
        <v>3.4347774871870261E-2</v>
      </c>
      <c r="G322" s="19">
        <f t="shared" si="53"/>
        <v>3.8493366014644972E-4</v>
      </c>
      <c r="H322" s="18">
        <f t="shared" si="54"/>
        <v>0.31021511090953069</v>
      </c>
      <c r="I322" s="19">
        <f t="shared" si="55"/>
        <v>5.6508713470593231E-4</v>
      </c>
      <c r="J322" s="18">
        <f t="shared" si="56"/>
        <v>0.37586138891416215</v>
      </c>
      <c r="K322" s="19">
        <f t="shared" si="57"/>
        <v>1.4707458193290884E-4</v>
      </c>
      <c r="L322" s="20">
        <f t="shared" si="58"/>
        <v>1.9619726301517301E-2</v>
      </c>
      <c r="M322" s="20">
        <f t="shared" si="59"/>
        <v>7.4962606344582267E-3</v>
      </c>
      <c r="N322" s="20">
        <f t="shared" si="60"/>
        <v>2.2558661556178465E-2</v>
      </c>
      <c r="O322" s="18">
        <f t="shared" si="61"/>
        <v>9.0169153157690723E-2</v>
      </c>
      <c r="P322" s="18">
        <f t="shared" si="62"/>
        <v>3.499983603515177E-2</v>
      </c>
      <c r="Q322" s="18">
        <f t="shared" si="63"/>
        <v>4.6051085084810012E-2</v>
      </c>
      <c r="R322" s="18">
        <f t="shared" si="64"/>
        <v>5.928650550667422E-2</v>
      </c>
    </row>
    <row r="323" spans="3:18" x14ac:dyDescent="0.2">
      <c r="C323" s="14">
        <v>37363</v>
      </c>
      <c r="D323" s="15">
        <v>-1.0225320542787636E-2</v>
      </c>
      <c r="E323" s="15">
        <v>1.4655102240249835E-2</v>
      </c>
      <c r="F323" s="18">
        <f t="shared" si="52"/>
        <v>7.1909754053385948E-3</v>
      </c>
      <c r="G323" s="19">
        <f t="shared" si="53"/>
        <v>3.6811107134982802E-4</v>
      </c>
      <c r="H323" s="18">
        <f t="shared" si="54"/>
        <v>0.30336078823318119</v>
      </c>
      <c r="I323" s="19">
        <f t="shared" si="55"/>
        <v>5.4406822792390694E-4</v>
      </c>
      <c r="J323" s="18">
        <f t="shared" si="56"/>
        <v>0.36880490368347429</v>
      </c>
      <c r="K323" s="19">
        <f t="shared" si="57"/>
        <v>1.2925891993730151E-4</v>
      </c>
      <c r="L323" s="20">
        <f t="shared" si="58"/>
        <v>1.9186220872017188E-2</v>
      </c>
      <c r="M323" s="20">
        <f t="shared" si="59"/>
        <v>6.7370703589586878E-3</v>
      </c>
      <c r="N323" s="20">
        <f t="shared" si="60"/>
        <v>2.2331146654445383E-2</v>
      </c>
      <c r="O323" s="18">
        <f t="shared" si="61"/>
        <v>-2.0307431526159953E-2</v>
      </c>
      <c r="P323" s="18">
        <f t="shared" si="62"/>
        <v>1.7920240891720417E-2</v>
      </c>
      <c r="Q323" s="18">
        <f t="shared" si="63"/>
        <v>1.2684305686640959E-2</v>
      </c>
      <c r="R323" s="18">
        <f t="shared" si="64"/>
        <v>2.786784522800686E-3</v>
      </c>
    </row>
    <row r="324" spans="3:18" x14ac:dyDescent="0.2">
      <c r="C324" s="14">
        <v>37364</v>
      </c>
      <c r="D324" s="15">
        <v>-1.201635249574615E-2</v>
      </c>
      <c r="E324" s="15">
        <v>-2.7952130383739556E-2</v>
      </c>
      <c r="F324" s="18">
        <f t="shared" ref="F324:F387" si="65">$B$2*D324+$B$3*E324</f>
        <v>-2.3171397017341534E-2</v>
      </c>
      <c r="G324" s="19">
        <f t="shared" ref="G324:G387" si="66">$B$4*G323+(1-$B$4)*D324^2</f>
        <v>3.5468797070695981E-4</v>
      </c>
      <c r="H324" s="18">
        <f t="shared" ref="H324:H387" si="67">SQRT(G324*250)</f>
        <v>0.2977784288304644</v>
      </c>
      <c r="I324" s="19">
        <f t="shared" ref="I324:I387" si="68">$B$4*I323+(1-$B$4)*E324^2</f>
        <v>5.5830342982784705E-4</v>
      </c>
      <c r="J324" s="18">
        <f t="shared" ref="J324:J387" si="69">SQRT(I324*250)</f>
        <v>0.3735985244309214</v>
      </c>
      <c r="K324" s="19">
        <f t="shared" ref="K324:K387" si="70">$B$4*K323+(1-$B$4)*D324*E324</f>
        <v>1.4165634384294767E-4</v>
      </c>
      <c r="L324" s="20">
        <f t="shared" ref="L324:L387" si="71">SQRT(G324)</f>
        <v>1.8833161463412344E-2</v>
      </c>
      <c r="M324" s="20">
        <f t="shared" ref="M324:M387" si="72">K324/L324</f>
        <v>7.5216444205688463E-3</v>
      </c>
      <c r="N324" s="20">
        <f t="shared" ref="N324:N387" si="73">SQRT(I324-M324^2)</f>
        <v>2.239929228878387E-2</v>
      </c>
      <c r="O324" s="18">
        <f t="shared" ref="O324:O387" si="74">D324*SQRT($G$1836/G324)</f>
        <v>-2.4311790020572051E-2</v>
      </c>
      <c r="P324" s="18">
        <f t="shared" ref="P324:P387" si="75">E324*SQRT($I$1836 / I324)</f>
        <v>-3.3741271058567432E-2</v>
      </c>
      <c r="Q324" s="18">
        <f t="shared" ref="Q324:Q387" si="76">D324 * ((L324*N324)^-1 * ($M$2*N324 - M324*$N$2)) + E324 * ($N$2 / N324)</f>
        <v>-3.4626654922328311E-2</v>
      </c>
      <c r="R324" s="18">
        <f t="shared" ref="R324:R387" si="77">O324*$B$2 + Q324*$B$3</f>
        <v>-3.1532195451801429E-2</v>
      </c>
    </row>
    <row r="325" spans="3:18" x14ac:dyDescent="0.2">
      <c r="C325" s="14">
        <v>37365</v>
      </c>
      <c r="D325" s="15">
        <v>-1.1024846650951712E-2</v>
      </c>
      <c r="E325" s="15">
        <v>-1.667366932705916E-2</v>
      </c>
      <c r="F325" s="18">
        <f t="shared" si="65"/>
        <v>-1.4979022524226926E-2</v>
      </c>
      <c r="G325" s="19">
        <f t="shared" si="66"/>
        <v>3.4069952708516227E-4</v>
      </c>
      <c r="H325" s="18">
        <f t="shared" si="67"/>
        <v>0.29184736039801795</v>
      </c>
      <c r="I325" s="19">
        <f t="shared" si="68"/>
        <v>5.4148589896786301E-4</v>
      </c>
      <c r="J325" s="18">
        <f t="shared" si="69"/>
        <v>0.36792862723898745</v>
      </c>
      <c r="K325" s="19">
        <f t="shared" si="70"/>
        <v>1.441864420587411E-4</v>
      </c>
      <c r="L325" s="20">
        <f t="shared" si="71"/>
        <v>1.8458047759315237E-2</v>
      </c>
      <c r="M325" s="20">
        <f t="shared" si="72"/>
        <v>7.8115759553159898E-3</v>
      </c>
      <c r="N325" s="20">
        <f t="shared" si="73"/>
        <v>2.1919515963227658E-2</v>
      </c>
      <c r="O325" s="18">
        <f t="shared" si="74"/>
        <v>-2.275905881756041E-2</v>
      </c>
      <c r="P325" s="18">
        <f t="shared" si="75"/>
        <v>-2.0437100557498086E-2</v>
      </c>
      <c r="Q325" s="18">
        <f t="shared" si="76"/>
        <v>-2.202055390460193E-2</v>
      </c>
      <c r="R325" s="18">
        <f t="shared" si="77"/>
        <v>-2.2242105378489474E-2</v>
      </c>
    </row>
    <row r="326" spans="3:18" x14ac:dyDescent="0.2">
      <c r="C326" s="14">
        <v>37368</v>
      </c>
      <c r="D326" s="15">
        <v>-2.3584642193357538E-2</v>
      </c>
      <c r="E326" s="15">
        <v>-1.7771065414666321E-2</v>
      </c>
      <c r="F326" s="18">
        <f t="shared" si="65"/>
        <v>-1.9515138448273683E-2</v>
      </c>
      <c r="G326" s="19">
        <f t="shared" si="66"/>
        <v>3.5363167630337461E-4</v>
      </c>
      <c r="H326" s="18">
        <f t="shared" si="67"/>
        <v>0.29733469201531743</v>
      </c>
      <c r="I326" s="19">
        <f t="shared" si="68"/>
        <v>5.2794539098813221E-4</v>
      </c>
      <c r="J326" s="18">
        <f t="shared" si="69"/>
        <v>0.3632992537110874</v>
      </c>
      <c r="K326" s="19">
        <f t="shared" si="70"/>
        <v>1.6068270868719602E-4</v>
      </c>
      <c r="L326" s="20">
        <f t="shared" si="71"/>
        <v>1.8805097083061672E-2</v>
      </c>
      <c r="M326" s="20">
        <f t="shared" si="72"/>
        <v>8.5446359557445669E-3</v>
      </c>
      <c r="N326" s="20">
        <f t="shared" si="73"/>
        <v>2.1329195656937684E-2</v>
      </c>
      <c r="O326" s="18">
        <f t="shared" si="74"/>
        <v>-4.7788260034014485E-2</v>
      </c>
      <c r="P326" s="18">
        <f t="shared" si="75"/>
        <v>-2.2059752591773171E-2</v>
      </c>
      <c r="Q326" s="18">
        <f t="shared" si="76"/>
        <v>-2.594630188105658E-2</v>
      </c>
      <c r="R326" s="18">
        <f t="shared" si="77"/>
        <v>-3.2498889326943947E-2</v>
      </c>
    </row>
    <row r="327" spans="3:18" x14ac:dyDescent="0.2">
      <c r="C327" s="14">
        <v>37369</v>
      </c>
      <c r="D327" s="15">
        <v>1.1634672632980494E-3</v>
      </c>
      <c r="E327" s="15">
        <v>-1.2300278081651676E-2</v>
      </c>
      <c r="F327" s="18">
        <f t="shared" si="65"/>
        <v>-8.2611544781667576E-3</v>
      </c>
      <c r="G327" s="19">
        <f t="shared" si="66"/>
        <v>3.3249499508953813E-4</v>
      </c>
      <c r="H327" s="18">
        <f t="shared" si="67"/>
        <v>0.28831189495472526</v>
      </c>
      <c r="I327" s="19">
        <f t="shared" si="68"/>
        <v>5.053464779820019E-4</v>
      </c>
      <c r="J327" s="18">
        <f t="shared" si="69"/>
        <v>0.35543862971756529</v>
      </c>
      <c r="K327" s="19">
        <f t="shared" si="70"/>
        <v>1.5018308791331641E-4</v>
      </c>
      <c r="L327" s="20">
        <f t="shared" si="71"/>
        <v>1.8234445291522804E-2</v>
      </c>
      <c r="M327" s="20">
        <f t="shared" si="72"/>
        <v>8.2362301409375227E-3</v>
      </c>
      <c r="N327" s="20">
        <f t="shared" si="73"/>
        <v>2.0916763397990479E-2</v>
      </c>
      <c r="O327" s="18">
        <f t="shared" si="74"/>
        <v>2.43124719668738E-3</v>
      </c>
      <c r="P327" s="18">
        <f t="shared" si="75"/>
        <v>-1.5606372966338088E-2</v>
      </c>
      <c r="Q327" s="18">
        <f t="shared" si="76"/>
        <v>-1.4278941953838791E-2</v>
      </c>
      <c r="R327" s="18">
        <f t="shared" si="77"/>
        <v>-9.2658852086809386E-3</v>
      </c>
    </row>
    <row r="328" spans="3:18" x14ac:dyDescent="0.2">
      <c r="C328" s="14">
        <v>37370</v>
      </c>
      <c r="D328" s="15">
        <v>-1.7595761890379601E-2</v>
      </c>
      <c r="E328" s="15">
        <v>-1.9159269938477795E-2</v>
      </c>
      <c r="F328" s="18">
        <f t="shared" si="65"/>
        <v>-1.8690217524048335E-2</v>
      </c>
      <c r="G328" s="19">
        <f t="shared" si="66"/>
        <v>3.3112194557434195E-4</v>
      </c>
      <c r="H328" s="18">
        <f t="shared" si="67"/>
        <v>0.28771598216572097</v>
      </c>
      <c r="I328" s="19">
        <f t="shared" si="68"/>
        <v>4.9705034677760931E-4</v>
      </c>
      <c r="J328" s="18">
        <f t="shared" si="69"/>
        <v>0.35250898810442027</v>
      </c>
      <c r="K328" s="19">
        <f t="shared" si="70"/>
        <v>1.6139941974837522E-4</v>
      </c>
      <c r="L328" s="20">
        <f t="shared" si="71"/>
        <v>1.8196756457521269E-2</v>
      </c>
      <c r="M328" s="20">
        <f t="shared" si="72"/>
        <v>8.8696807106886325E-3</v>
      </c>
      <c r="N328" s="20">
        <f t="shared" si="73"/>
        <v>2.0454317658334324E-2</v>
      </c>
      <c r="O328" s="18">
        <f t="shared" si="74"/>
        <v>-3.6845257833404935E-2</v>
      </c>
      <c r="P328" s="18">
        <f t="shared" si="75"/>
        <v>-2.4510966647815199E-2</v>
      </c>
      <c r="Q328" s="18">
        <f t="shared" si="76"/>
        <v>-2.6500866634552325E-2</v>
      </c>
      <c r="R328" s="18">
        <f t="shared" si="77"/>
        <v>-2.9604183994208104E-2</v>
      </c>
    </row>
    <row r="329" spans="3:18" x14ac:dyDescent="0.2">
      <c r="C329" s="14">
        <v>37371</v>
      </c>
      <c r="D329" s="15">
        <v>-1.2503884255283896E-2</v>
      </c>
      <c r="E329" s="15">
        <v>1.4196480596348895E-2</v>
      </c>
      <c r="F329" s="18">
        <f t="shared" si="65"/>
        <v>6.1863711408590566E-3</v>
      </c>
      <c r="G329" s="19">
        <f t="shared" si="66"/>
        <v>3.2063545612805362E-4</v>
      </c>
      <c r="H329" s="18">
        <f t="shared" si="67"/>
        <v>0.28312340777832801</v>
      </c>
      <c r="I329" s="19">
        <f t="shared" si="68"/>
        <v>4.7931972965030336E-4</v>
      </c>
      <c r="J329" s="18">
        <f t="shared" si="69"/>
        <v>0.34616460306128333</v>
      </c>
      <c r="K329" s="19">
        <f t="shared" si="70"/>
        <v>1.4106478555092489E-4</v>
      </c>
      <c r="L329" s="20">
        <f t="shared" si="71"/>
        <v>1.790629654976298E-2</v>
      </c>
      <c r="M329" s="20">
        <f t="shared" si="72"/>
        <v>7.8779431111785161E-3</v>
      </c>
      <c r="N329" s="20">
        <f t="shared" si="73"/>
        <v>2.0426887721513971E-2</v>
      </c>
      <c r="O329" s="18">
        <f t="shared" si="74"/>
        <v>-2.6607659756579024E-2</v>
      </c>
      <c r="P329" s="18">
        <f t="shared" si="75"/>
        <v>1.8494803164839608E-2</v>
      </c>
      <c r="Q329" s="18">
        <f t="shared" si="76"/>
        <v>1.3989186127219817E-2</v>
      </c>
      <c r="R329" s="18">
        <f t="shared" si="77"/>
        <v>1.8101323620801635E-3</v>
      </c>
    </row>
    <row r="330" spans="3:18" x14ac:dyDescent="0.2">
      <c r="C330" s="14">
        <v>37372</v>
      </c>
      <c r="D330" s="15">
        <v>-2.5179549579110887E-2</v>
      </c>
      <c r="E330" s="15">
        <v>-4.6677968565248182E-2</v>
      </c>
      <c r="F330" s="18">
        <f t="shared" si="65"/>
        <v>-4.0228442869406994E-2</v>
      </c>
      <c r="G330" s="19">
        <f t="shared" si="66"/>
        <v>3.394379117807846E-4</v>
      </c>
      <c r="H330" s="18">
        <f t="shared" si="67"/>
        <v>0.291306501721462</v>
      </c>
      <c r="I330" s="19">
        <f t="shared" si="68"/>
        <v>5.8129051083398312E-4</v>
      </c>
      <c r="J330" s="18">
        <f t="shared" si="69"/>
        <v>0.38121205084374732</v>
      </c>
      <c r="K330" s="19">
        <f t="shared" si="70"/>
        <v>2.0312071184232022E-4</v>
      </c>
      <c r="L330" s="20">
        <f t="shared" si="71"/>
        <v>1.8423840853111616E-2</v>
      </c>
      <c r="M330" s="20">
        <f t="shared" si="72"/>
        <v>1.102488419552403E-2</v>
      </c>
      <c r="N330" s="20">
        <f t="shared" si="73"/>
        <v>2.1441605334239028E-2</v>
      </c>
      <c r="O330" s="18">
        <f t="shared" si="74"/>
        <v>-5.2075720775251182E-2</v>
      </c>
      <c r="P330" s="18">
        <f t="shared" si="75"/>
        <v>-5.5220076470817378E-2</v>
      </c>
      <c r="Q330" s="18">
        <f t="shared" si="76"/>
        <v>-5.585243109703892E-2</v>
      </c>
      <c r="R330" s="18">
        <f t="shared" si="77"/>
        <v>-5.471941800050259E-2</v>
      </c>
    </row>
    <row r="331" spans="3:18" x14ac:dyDescent="0.2">
      <c r="C331" s="14">
        <v>37375</v>
      </c>
      <c r="D331" s="15">
        <v>-4.0018523470480615E-3</v>
      </c>
      <c r="E331" s="15">
        <v>4.0022369953512084E-2</v>
      </c>
      <c r="F331" s="18">
        <f t="shared" si="65"/>
        <v>2.6815103263344037E-2</v>
      </c>
      <c r="G331" s="19">
        <f t="shared" si="66"/>
        <v>3.2003252640639199E-4</v>
      </c>
      <c r="H331" s="18">
        <f t="shared" si="67"/>
        <v>0.28285708688593608</v>
      </c>
      <c r="I331" s="19">
        <f t="shared" si="68"/>
        <v>6.425204859856913E-4</v>
      </c>
      <c r="J331" s="18">
        <f t="shared" si="69"/>
        <v>0.40078687789949263</v>
      </c>
      <c r="K331" s="19">
        <f t="shared" si="70"/>
        <v>1.8132365222380768E-4</v>
      </c>
      <c r="L331" s="20">
        <f t="shared" si="71"/>
        <v>1.7889452937594037E-2</v>
      </c>
      <c r="M331" s="20">
        <f t="shared" si="72"/>
        <v>1.0135785194569175E-2</v>
      </c>
      <c r="N331" s="20">
        <f t="shared" si="73"/>
        <v>2.3233302487490743E-2</v>
      </c>
      <c r="O331" s="18">
        <f t="shared" si="74"/>
        <v>-8.5237657707440111E-3</v>
      </c>
      <c r="P331" s="18">
        <f t="shared" si="75"/>
        <v>4.5034047939007608E-2</v>
      </c>
      <c r="Q331" s="18">
        <f t="shared" si="76"/>
        <v>4.1901227101721603E-2</v>
      </c>
      <c r="R331" s="18">
        <f t="shared" si="77"/>
        <v>2.6773729239981919E-2</v>
      </c>
    </row>
    <row r="332" spans="3:18" x14ac:dyDescent="0.2">
      <c r="C332" s="14">
        <v>37376</v>
      </c>
      <c r="D332" s="15">
        <v>9.8220556354588571E-3</v>
      </c>
      <c r="E332" s="15">
        <v>1.326719294404886E-2</v>
      </c>
      <c r="F332" s="18">
        <f t="shared" si="65"/>
        <v>1.2233651751471859E-2</v>
      </c>
      <c r="G332" s="19">
        <f t="shared" si="66"/>
        <v>3.0661894143637139E-4</v>
      </c>
      <c r="H332" s="18">
        <f t="shared" si="67"/>
        <v>0.27686591584933823</v>
      </c>
      <c r="I332" s="19">
        <f t="shared" si="68"/>
        <v>6.1453036134342704E-4</v>
      </c>
      <c r="J332" s="18">
        <f t="shared" si="69"/>
        <v>0.39195993460538381</v>
      </c>
      <c r="K332" s="19">
        <f t="shared" si="70"/>
        <v>1.7826289952374813E-4</v>
      </c>
      <c r="L332" s="20">
        <f t="shared" si="71"/>
        <v>1.7510538011048415E-2</v>
      </c>
      <c r="M332" s="20">
        <f t="shared" si="72"/>
        <v>1.0180321096431858E-2</v>
      </c>
      <c r="N332" s="20">
        <f t="shared" si="73"/>
        <v>2.2602907417342829E-2</v>
      </c>
      <c r="O332" s="18">
        <f t="shared" si="74"/>
        <v>2.1373242140774761E-2</v>
      </c>
      <c r="P332" s="18">
        <f t="shared" si="75"/>
        <v>1.5264727159598002E-2</v>
      </c>
      <c r="Q332" s="18">
        <f t="shared" si="76"/>
        <v>1.6219706367227991E-2</v>
      </c>
      <c r="R332" s="18">
        <f t="shared" si="77"/>
        <v>1.7765767099292021E-2</v>
      </c>
    </row>
    <row r="333" spans="3:18" x14ac:dyDescent="0.2">
      <c r="C333" s="14">
        <v>37377</v>
      </c>
      <c r="D333" s="15">
        <v>1.5156398044258669E-2</v>
      </c>
      <c r="E333" s="15">
        <v>-1.2432816591929338E-2</v>
      </c>
      <c r="F333" s="18">
        <f t="shared" si="65"/>
        <v>-4.1560522010729356E-3</v>
      </c>
      <c r="G333" s="19">
        <f t="shared" si="66"/>
        <v>3.0200478905074957E-4</v>
      </c>
      <c r="H333" s="18">
        <f t="shared" si="67"/>
        <v>0.27477481191457015</v>
      </c>
      <c r="I333" s="19">
        <f t="shared" si="68"/>
        <v>5.8693303536733459E-4</v>
      </c>
      <c r="J333" s="18">
        <f t="shared" si="69"/>
        <v>0.3830577748092755</v>
      </c>
      <c r="K333" s="19">
        <f t="shared" si="70"/>
        <v>1.5626092252761056E-4</v>
      </c>
      <c r="L333" s="20">
        <f t="shared" si="71"/>
        <v>1.7378284985888268E-2</v>
      </c>
      <c r="M333" s="20">
        <f t="shared" si="72"/>
        <v>8.9917343773853117E-3</v>
      </c>
      <c r="N333" s="20">
        <f t="shared" si="73"/>
        <v>2.249626076159951E-2</v>
      </c>
      <c r="O333" s="18">
        <f t="shared" si="74"/>
        <v>3.3232008756803343E-2</v>
      </c>
      <c r="P333" s="18">
        <f t="shared" si="75"/>
        <v>-1.4637163469147764E-2</v>
      </c>
      <c r="Q333" s="18">
        <f t="shared" si="76"/>
        <v>-9.9668634039270891E-3</v>
      </c>
      <c r="R333" s="18">
        <f t="shared" si="77"/>
        <v>2.9927982442920402E-3</v>
      </c>
    </row>
    <row r="334" spans="3:18" x14ac:dyDescent="0.2">
      <c r="C334" s="14">
        <v>37378</v>
      </c>
      <c r="D334" s="15">
        <v>2.6422792931368313E-2</v>
      </c>
      <c r="E334" s="15">
        <v>-1.1745101458282777E-2</v>
      </c>
      <c r="F334" s="18">
        <f t="shared" si="65"/>
        <v>-2.9473314138745051E-4</v>
      </c>
      <c r="G334" s="19">
        <f t="shared" si="66"/>
        <v>3.2577434088534266E-4</v>
      </c>
      <c r="H334" s="18">
        <f t="shared" si="67"/>
        <v>0.2853832251926095</v>
      </c>
      <c r="I334" s="19">
        <f t="shared" si="68"/>
        <v>5.5999389774121595E-4</v>
      </c>
      <c r="J334" s="18">
        <f t="shared" si="69"/>
        <v>0.37416370005026411</v>
      </c>
      <c r="K334" s="19">
        <f t="shared" si="70"/>
        <v>1.2826496414854684E-4</v>
      </c>
      <c r="L334" s="20">
        <f t="shared" si="71"/>
        <v>1.8049219952267818E-2</v>
      </c>
      <c r="M334" s="20">
        <f t="shared" si="72"/>
        <v>7.1063993063274081E-3</v>
      </c>
      <c r="N334" s="20">
        <f t="shared" si="73"/>
        <v>2.2571951325489014E-2</v>
      </c>
      <c r="O334" s="18">
        <f t="shared" si="74"/>
        <v>5.5781191940391252E-2</v>
      </c>
      <c r="P334" s="18">
        <f t="shared" si="75"/>
        <v>-1.4156203551571635E-2</v>
      </c>
      <c r="Q334" s="18">
        <f t="shared" si="76"/>
        <v>-3.5683871333959932E-3</v>
      </c>
      <c r="R334" s="18">
        <f t="shared" si="77"/>
        <v>1.4236486588740178E-2</v>
      </c>
    </row>
    <row r="335" spans="3:18" x14ac:dyDescent="0.2">
      <c r="C335" s="14">
        <v>37379</v>
      </c>
      <c r="D335" s="15">
        <v>-1.505563493814629E-2</v>
      </c>
      <c r="E335" s="15">
        <v>-7.6239251106593707E-3</v>
      </c>
      <c r="F335" s="18">
        <f t="shared" si="65"/>
        <v>-9.8534380589054456E-3</v>
      </c>
      <c r="G335" s="19">
        <f t="shared" si="66"/>
        <v>3.1982820903566598E-4</v>
      </c>
      <c r="H335" s="18">
        <f t="shared" si="67"/>
        <v>0.28276678068492506</v>
      </c>
      <c r="I335" s="19">
        <f t="shared" si="68"/>
        <v>5.2988171792231952E-4</v>
      </c>
      <c r="J335" s="18">
        <f t="shared" si="69"/>
        <v>0.36396487396530436</v>
      </c>
      <c r="K335" s="19">
        <f t="shared" si="70"/>
        <v>1.2745604829534528E-4</v>
      </c>
      <c r="L335" s="20">
        <f t="shared" si="71"/>
        <v>1.7883741471953402E-2</v>
      </c>
      <c r="M335" s="20">
        <f t="shared" si="72"/>
        <v>7.1269229928888891E-3</v>
      </c>
      <c r="N335" s="20">
        <f t="shared" si="73"/>
        <v>2.1888094631003201E-2</v>
      </c>
      <c r="O335" s="18">
        <f t="shared" si="74"/>
        <v>-3.2078067635167726E-2</v>
      </c>
      <c r="P335" s="18">
        <f t="shared" si="75"/>
        <v>-9.4464977840666882E-3</v>
      </c>
      <c r="Q335" s="18">
        <f t="shared" si="76"/>
        <v>-1.3756504886040796E-2</v>
      </c>
      <c r="R335" s="18">
        <f t="shared" si="77"/>
        <v>-1.9252973710778873E-2</v>
      </c>
    </row>
    <row r="336" spans="3:18" x14ac:dyDescent="0.2">
      <c r="C336" s="14">
        <v>37382</v>
      </c>
      <c r="D336" s="15">
        <v>-4.2844164637361952E-2</v>
      </c>
      <c r="E336" s="15">
        <v>-3.8132869695443918E-2</v>
      </c>
      <c r="F336" s="18">
        <f t="shared" si="65"/>
        <v>-3.9546258178019329E-2</v>
      </c>
      <c r="G336" s="19">
        <f t="shared" si="66"/>
        <v>4.1077586310192868E-4</v>
      </c>
      <c r="H336" s="18">
        <f t="shared" si="67"/>
        <v>0.32045899234610686</v>
      </c>
      <c r="I336" s="19">
        <f t="shared" si="68"/>
        <v>5.8533575991956269E-4</v>
      </c>
      <c r="J336" s="18">
        <f t="shared" si="69"/>
        <v>0.38253619433968683</v>
      </c>
      <c r="K336" s="19">
        <f t="shared" si="70"/>
        <v>2.1783494223722482E-4</v>
      </c>
      <c r="L336" s="20">
        <f t="shared" si="71"/>
        <v>2.0267606249923267E-2</v>
      </c>
      <c r="M336" s="20">
        <f t="shared" si="72"/>
        <v>1.074793636461383E-2</v>
      </c>
      <c r="N336" s="20">
        <f t="shared" si="73"/>
        <v>2.1675276787662352E-2</v>
      </c>
      <c r="O336" s="18">
        <f t="shared" si="74"/>
        <v>-8.0548364605144779E-2</v>
      </c>
      <c r="P336" s="18">
        <f t="shared" si="75"/>
        <v>-4.4955065422727362E-2</v>
      </c>
      <c r="Q336" s="18">
        <f t="shared" si="76"/>
        <v>-4.7535608950575368E-2</v>
      </c>
      <c r="R336" s="18">
        <f t="shared" si="77"/>
        <v>-5.7439435646946188E-2</v>
      </c>
    </row>
    <row r="337" spans="3:18" x14ac:dyDescent="0.2">
      <c r="C337" s="14">
        <v>37383</v>
      </c>
      <c r="D337" s="15">
        <v>-6.5410605433809232E-3</v>
      </c>
      <c r="E337" s="15">
        <v>-7.9823040246850083E-3</v>
      </c>
      <c r="F337" s="18">
        <f t="shared" si="65"/>
        <v>-7.5499309802937826E-3</v>
      </c>
      <c r="G337" s="19">
        <f t="shared" si="66"/>
        <v>3.8869643969774345E-4</v>
      </c>
      <c r="H337" s="18">
        <f t="shared" si="67"/>
        <v>0.31172762136909821</v>
      </c>
      <c r="I337" s="19">
        <f t="shared" si="68"/>
        <v>5.5403864497693912E-4</v>
      </c>
      <c r="J337" s="18">
        <f t="shared" si="69"/>
        <v>0.37216886119641279</v>
      </c>
      <c r="K337" s="19">
        <f t="shared" si="70"/>
        <v>2.0789760973705961E-4</v>
      </c>
      <c r="L337" s="20">
        <f t="shared" si="71"/>
        <v>1.9715385862258527E-2</v>
      </c>
      <c r="M337" s="20">
        <f t="shared" si="72"/>
        <v>1.0544942472317586E-2</v>
      </c>
      <c r="N337" s="20">
        <f t="shared" si="73"/>
        <v>2.1043831239402483E-2</v>
      </c>
      <c r="O337" s="18">
        <f t="shared" si="74"/>
        <v>-1.264184303680386E-2</v>
      </c>
      <c r="P337" s="18">
        <f t="shared" si="75"/>
        <v>-9.6725260697841705E-3</v>
      </c>
      <c r="Q337" s="18">
        <f t="shared" si="76"/>
        <v>-9.9729147629009744E-3</v>
      </c>
      <c r="R337" s="18">
        <f t="shared" si="77"/>
        <v>-1.0773593245071839E-2</v>
      </c>
    </row>
    <row r="338" spans="3:18" x14ac:dyDescent="0.2">
      <c r="C338" s="14">
        <v>37384</v>
      </c>
      <c r="D338" s="15">
        <v>6.0330460908298147E-2</v>
      </c>
      <c r="E338" s="15">
        <v>8.2027174742828321E-2</v>
      </c>
      <c r="F338" s="18">
        <f t="shared" si="65"/>
        <v>7.5518160592469269E-2</v>
      </c>
      <c r="G338" s="19">
        <f t="shared" si="66"/>
        <v>5.8376052412034045E-4</v>
      </c>
      <c r="H338" s="18">
        <f t="shared" si="67"/>
        <v>0.38202111333025179</v>
      </c>
      <c r="I338" s="19">
        <f t="shared" si="68"/>
        <v>9.2450377005575258E-4</v>
      </c>
      <c r="J338" s="18">
        <f t="shared" si="69"/>
        <v>0.48075559540575097</v>
      </c>
      <c r="K338" s="19">
        <f t="shared" si="70"/>
        <v>4.9234798870725698E-4</v>
      </c>
      <c r="L338" s="20">
        <f t="shared" si="71"/>
        <v>2.4161136647938161E-2</v>
      </c>
      <c r="M338" s="20">
        <f t="shared" si="72"/>
        <v>2.0377683214223802E-2</v>
      </c>
      <c r="N338" s="20">
        <f t="shared" si="73"/>
        <v>2.2566652318775467E-2</v>
      </c>
      <c r="O338" s="18">
        <f t="shared" si="74"/>
        <v>9.5145179063655785E-2</v>
      </c>
      <c r="P338" s="18">
        <f t="shared" si="75"/>
        <v>7.6945829072714453E-2</v>
      </c>
      <c r="Q338" s="18">
        <f t="shared" si="76"/>
        <v>6.9524358653224261E-2</v>
      </c>
      <c r="R338" s="18">
        <f t="shared" si="77"/>
        <v>7.721060477635372E-2</v>
      </c>
    </row>
    <row r="339" spans="3:18" x14ac:dyDescent="0.2">
      <c r="C339" s="14">
        <v>37385</v>
      </c>
      <c r="D339" s="15">
        <v>-1.0053307617287932E-2</v>
      </c>
      <c r="E339" s="15">
        <v>-7.4104908904847897E-3</v>
      </c>
      <c r="F339" s="18">
        <f t="shared" si="65"/>
        <v>-8.2033359085257329E-3</v>
      </c>
      <c r="G339" s="19">
        <f t="shared" si="66"/>
        <v>5.5479903231598921E-4</v>
      </c>
      <c r="H339" s="18">
        <f t="shared" si="67"/>
        <v>0.37242416419856178</v>
      </c>
      <c r="I339" s="19">
        <f t="shared" si="68"/>
        <v>8.7232846636668487E-4</v>
      </c>
      <c r="J339" s="18">
        <f t="shared" si="69"/>
        <v>0.46699263012564901</v>
      </c>
      <c r="K339" s="19">
        <f t="shared" si="70"/>
        <v>4.6727710605585078E-4</v>
      </c>
      <c r="L339" s="20">
        <f t="shared" si="71"/>
        <v>2.3554172291039843E-2</v>
      </c>
      <c r="M339" s="20">
        <f t="shared" si="72"/>
        <v>1.9838400614637857E-2</v>
      </c>
      <c r="N339" s="20">
        <f t="shared" si="73"/>
        <v>2.1880729590665417E-2</v>
      </c>
      <c r="O339" s="18">
        <f t="shared" si="74"/>
        <v>-1.6263298390387638E-2</v>
      </c>
      <c r="P339" s="18">
        <f t="shared" si="75"/>
        <v>-7.1563014860824619E-3</v>
      </c>
      <c r="Q339" s="18">
        <f t="shared" si="76"/>
        <v>-4.8470920481335882E-3</v>
      </c>
      <c r="R339" s="18">
        <f t="shared" si="77"/>
        <v>-8.2719539508098027E-3</v>
      </c>
    </row>
    <row r="340" spans="3:18" x14ac:dyDescent="0.2">
      <c r="C340" s="14">
        <v>37386</v>
      </c>
      <c r="D340" s="15">
        <v>-2.3452668414608802E-2</v>
      </c>
      <c r="E340" s="15">
        <v>-3.7041271680349097E-2</v>
      </c>
      <c r="F340" s="18">
        <f t="shared" si="65"/>
        <v>-3.2964690700627006E-2</v>
      </c>
      <c r="G340" s="19">
        <f t="shared" si="66"/>
        <v>5.5451274972296519E-4</v>
      </c>
      <c r="H340" s="18">
        <f t="shared" si="67"/>
        <v>0.37232806425347698</v>
      </c>
      <c r="I340" s="19">
        <f t="shared" si="68"/>
        <v>9.0231210684652973E-4</v>
      </c>
      <c r="J340" s="18">
        <f t="shared" si="69"/>
        <v>0.47495055185948826</v>
      </c>
      <c r="K340" s="19">
        <f t="shared" si="70"/>
        <v>4.9136347943497976E-4</v>
      </c>
      <c r="L340" s="20">
        <f t="shared" si="71"/>
        <v>2.3548094396850145E-2</v>
      </c>
      <c r="M340" s="20">
        <f t="shared" si="72"/>
        <v>2.0866379722883473E-2</v>
      </c>
      <c r="N340" s="20">
        <f t="shared" si="73"/>
        <v>2.1608014811799976E-2</v>
      </c>
      <c r="O340" s="18">
        <f t="shared" si="74"/>
        <v>-3.7949320267855358E-2</v>
      </c>
      <c r="P340" s="18">
        <f t="shared" si="75"/>
        <v>-3.5171360593057623E-2</v>
      </c>
      <c r="Q340" s="18">
        <f t="shared" si="76"/>
        <v>-3.2732132349002824E-2</v>
      </c>
      <c r="R340" s="18">
        <f t="shared" si="77"/>
        <v>-3.4297288724658585E-2</v>
      </c>
    </row>
    <row r="341" spans="3:18" x14ac:dyDescent="0.2">
      <c r="C341" s="14">
        <v>37389</v>
      </c>
      <c r="D341" s="15">
        <v>2.16680159480735E-2</v>
      </c>
      <c r="E341" s="15">
        <v>2.6239338647535426E-2</v>
      </c>
      <c r="F341" s="18">
        <f t="shared" si="65"/>
        <v>2.4867941837696847E-2</v>
      </c>
      <c r="G341" s="19">
        <f t="shared" si="66"/>
        <v>5.4941215964714532E-4</v>
      </c>
      <c r="H341" s="18">
        <f t="shared" si="67"/>
        <v>0.37061171043531033</v>
      </c>
      <c r="I341" s="19">
        <f t="shared" si="68"/>
        <v>8.8948355399534064E-4</v>
      </c>
      <c r="J341" s="18">
        <f t="shared" si="69"/>
        <v>0.47156217882569329</v>
      </c>
      <c r="K341" s="19">
        <f t="shared" si="70"/>
        <v>4.9599493516578285E-4</v>
      </c>
      <c r="L341" s="20">
        <f t="shared" si="71"/>
        <v>2.3439542650127484E-2</v>
      </c>
      <c r="M341" s="20">
        <f t="shared" si="72"/>
        <v>2.116060635522192E-2</v>
      </c>
      <c r="N341" s="20">
        <f t="shared" si="73"/>
        <v>2.1016952506837959E-2</v>
      </c>
      <c r="O341" s="18">
        <f t="shared" si="74"/>
        <v>3.5223906464665743E-2</v>
      </c>
      <c r="P341" s="18">
        <f t="shared" si="75"/>
        <v>2.509375170963694E-2</v>
      </c>
      <c r="Q341" s="18">
        <f t="shared" si="76"/>
        <v>2.0955610012172561E-2</v>
      </c>
      <c r="R341" s="18">
        <f t="shared" si="77"/>
        <v>2.5236098947920515E-2</v>
      </c>
    </row>
    <row r="342" spans="3:18" x14ac:dyDescent="0.2">
      <c r="C342" s="14">
        <v>37390</v>
      </c>
      <c r="D342" s="15">
        <v>2.5860976904572563E-2</v>
      </c>
      <c r="E342" s="15">
        <v>6.7822596338761088E-2</v>
      </c>
      <c r="F342" s="18">
        <f t="shared" si="65"/>
        <v>5.5234110508504526E-2</v>
      </c>
      <c r="G342" s="19">
        <f t="shared" si="66"/>
        <v>5.5657483765584671E-4</v>
      </c>
      <c r="H342" s="18">
        <f t="shared" si="67"/>
        <v>0.3730197171919491</v>
      </c>
      <c r="I342" s="19">
        <f t="shared" si="68"/>
        <v>1.1121088152034522E-3</v>
      </c>
      <c r="J342" s="18">
        <f t="shared" si="69"/>
        <v>0.52728284990208341</v>
      </c>
      <c r="K342" s="19">
        <f t="shared" si="70"/>
        <v>5.7147275490732681E-4</v>
      </c>
      <c r="L342" s="20">
        <f t="shared" si="71"/>
        <v>2.3591838369568546E-2</v>
      </c>
      <c r="M342" s="20">
        <f t="shared" si="72"/>
        <v>2.4223324437678318E-2</v>
      </c>
      <c r="N342" s="20">
        <f t="shared" si="73"/>
        <v>2.2920282903804406E-2</v>
      </c>
      <c r="O342" s="18">
        <f t="shared" si="74"/>
        <v>4.1768670171444547E-2</v>
      </c>
      <c r="P342" s="18">
        <f t="shared" si="75"/>
        <v>5.8007272144490883E-2</v>
      </c>
      <c r="Q342" s="18">
        <f t="shared" si="76"/>
        <v>6.0101861746479579E-2</v>
      </c>
      <c r="R342" s="18">
        <f t="shared" si="77"/>
        <v>5.4601904273969062E-2</v>
      </c>
    </row>
    <row r="343" spans="3:18" x14ac:dyDescent="0.2">
      <c r="C343" s="14">
        <v>37391</v>
      </c>
      <c r="D343" s="15">
        <v>7.8023802841850204E-3</v>
      </c>
      <c r="E343" s="15">
        <v>-1.3359727189931529E-2</v>
      </c>
      <c r="F343" s="18">
        <f t="shared" si="65"/>
        <v>-7.0110949476965626E-3</v>
      </c>
      <c r="G343" s="19">
        <f t="shared" si="66"/>
        <v>5.2683297568243814E-4</v>
      </c>
      <c r="H343" s="18">
        <f t="shared" si="67"/>
        <v>0.36291630429151228</v>
      </c>
      <c r="I343" s="19">
        <f t="shared" si="68"/>
        <v>1.0560912249266087E-3</v>
      </c>
      <c r="J343" s="18">
        <f t="shared" si="69"/>
        <v>0.51383149595139865</v>
      </c>
      <c r="K343" s="19">
        <f t="shared" si="70"/>
        <v>5.309301292911585E-4</v>
      </c>
      <c r="L343" s="20">
        <f t="shared" si="71"/>
        <v>2.2952842431438379E-2</v>
      </c>
      <c r="M343" s="20">
        <f t="shared" si="72"/>
        <v>2.313134553496287E-2</v>
      </c>
      <c r="N343" s="20">
        <f t="shared" si="73"/>
        <v>2.2826127106207964E-2</v>
      </c>
      <c r="O343" s="18">
        <f t="shared" si="74"/>
        <v>1.2952635512512981E-2</v>
      </c>
      <c r="P343" s="18">
        <f t="shared" si="75"/>
        <v>-1.1725423728164345E-2</v>
      </c>
      <c r="Q343" s="18">
        <f t="shared" si="76"/>
        <v>-1.8207841972609943E-2</v>
      </c>
      <c r="R343" s="18">
        <f t="shared" si="77"/>
        <v>-8.8596987270730641E-3</v>
      </c>
    </row>
    <row r="344" spans="3:18" x14ac:dyDescent="0.2">
      <c r="C344" s="14">
        <v>37392</v>
      </c>
      <c r="D344" s="15">
        <v>1.2870190520534735E-2</v>
      </c>
      <c r="E344" s="15">
        <v>-3.1695747612791787E-3</v>
      </c>
      <c r="F344" s="18">
        <f t="shared" si="65"/>
        <v>1.6423548232649952E-3</v>
      </c>
      <c r="G344" s="19">
        <f t="shared" si="66"/>
        <v>5.0516150538358357E-4</v>
      </c>
      <c r="H344" s="18">
        <f t="shared" si="67"/>
        <v>0.35537357294246841</v>
      </c>
      <c r="I344" s="19">
        <f t="shared" si="68"/>
        <v>9.9332852368105243E-4</v>
      </c>
      <c r="J344" s="18">
        <f t="shared" si="69"/>
        <v>0.4983293398148087</v>
      </c>
      <c r="K344" s="19">
        <f t="shared" si="70"/>
        <v>4.9662673967088445E-4</v>
      </c>
      <c r="L344" s="20">
        <f t="shared" si="71"/>
        <v>2.2475798214603715E-2</v>
      </c>
      <c r="M344" s="20">
        <f t="shared" si="72"/>
        <v>2.2096066841719542E-2</v>
      </c>
      <c r="N344" s="20">
        <f t="shared" si="73"/>
        <v>2.2474259805548982E-2</v>
      </c>
      <c r="O344" s="18">
        <f t="shared" si="74"/>
        <v>2.1819126374302847E-2</v>
      </c>
      <c r="P344" s="18">
        <f t="shared" si="75"/>
        <v>-2.8683769242716746E-3</v>
      </c>
      <c r="Q344" s="18">
        <f t="shared" si="76"/>
        <v>-9.3240169959281777E-3</v>
      </c>
      <c r="R344" s="18">
        <f t="shared" si="77"/>
        <v>1.8926015141130376E-5</v>
      </c>
    </row>
    <row r="345" spans="3:18" x14ac:dyDescent="0.2">
      <c r="C345" s="14">
        <v>37393</v>
      </c>
      <c r="D345" s="15">
        <v>9.052395621502651E-3</v>
      </c>
      <c r="E345" s="15">
        <v>-7.168489478612516E-3</v>
      </c>
      <c r="F345" s="18">
        <f t="shared" si="65"/>
        <v>-2.3022239485779653E-3</v>
      </c>
      <c r="G345" s="19">
        <f t="shared" si="66"/>
        <v>4.7976856704986056E-4</v>
      </c>
      <c r="H345" s="18">
        <f t="shared" si="67"/>
        <v>0.34632664027253973</v>
      </c>
      <c r="I345" s="19">
        <f t="shared" si="68"/>
        <v>9.3681204674448792E-4</v>
      </c>
      <c r="J345" s="18">
        <f t="shared" si="69"/>
        <v>0.48394525691045054</v>
      </c>
      <c r="K345" s="19">
        <f t="shared" si="70"/>
        <v>4.6293561512449256E-4</v>
      </c>
      <c r="L345" s="20">
        <f t="shared" si="71"/>
        <v>2.1903619953100459E-2</v>
      </c>
      <c r="M345" s="20">
        <f t="shared" si="72"/>
        <v>2.1135119040401537E-2</v>
      </c>
      <c r="N345" s="20">
        <f t="shared" si="73"/>
        <v>2.2138626648745496E-2</v>
      </c>
      <c r="O345" s="18">
        <f t="shared" si="74"/>
        <v>1.5747627619810294E-2</v>
      </c>
      <c r="P345" s="18">
        <f t="shared" si="75"/>
        <v>-6.6801019712663216E-3</v>
      </c>
      <c r="Q345" s="18">
        <f t="shared" si="76"/>
        <v>-1.1934839274050254E-2</v>
      </c>
      <c r="R345" s="18">
        <f t="shared" si="77"/>
        <v>-3.6300992058920884E-3</v>
      </c>
    </row>
    <row r="346" spans="3:18" x14ac:dyDescent="0.2">
      <c r="C346" s="14">
        <v>37396</v>
      </c>
      <c r="D346" s="15">
        <v>-1.9909645131648866E-2</v>
      </c>
      <c r="E346" s="15">
        <v>-1.125413807442332E-2</v>
      </c>
      <c r="F346" s="18">
        <f t="shared" si="65"/>
        <v>-1.3850790191590984E-2</v>
      </c>
      <c r="G346" s="19">
        <f t="shared" si="66"/>
        <v>4.7476609118296027E-4</v>
      </c>
      <c r="H346" s="18">
        <f t="shared" si="67"/>
        <v>0.34451636070837049</v>
      </c>
      <c r="I346" s="19">
        <f t="shared" si="68"/>
        <v>8.8820266136770978E-4</v>
      </c>
      <c r="J346" s="18">
        <f t="shared" si="69"/>
        <v>0.47122252210810917</v>
      </c>
      <c r="K346" s="19">
        <f t="shared" si="70"/>
        <v>4.4860343193648376E-4</v>
      </c>
      <c r="L346" s="20">
        <f t="shared" si="71"/>
        <v>2.1789127820611827E-2</v>
      </c>
      <c r="M346" s="20">
        <f t="shared" si="72"/>
        <v>2.0588407008752276E-2</v>
      </c>
      <c r="N346" s="20">
        <f t="shared" si="73"/>
        <v>2.1548089432932793E-2</v>
      </c>
      <c r="O346" s="18">
        <f t="shared" si="74"/>
        <v>-3.4816986479756382E-2</v>
      </c>
      <c r="P346" s="18">
        <f t="shared" si="75"/>
        <v>-1.0770549903587714E-2</v>
      </c>
      <c r="Q346" s="18">
        <f t="shared" si="76"/>
        <v>-4.2521478064814558E-3</v>
      </c>
      <c r="R346" s="18">
        <f t="shared" si="77"/>
        <v>-1.3421599408463932E-2</v>
      </c>
    </row>
    <row r="347" spans="3:18" x14ac:dyDescent="0.2">
      <c r="C347" s="14">
        <v>37397</v>
      </c>
      <c r="D347" s="15">
        <v>-1.3011604707293048E-2</v>
      </c>
      <c r="E347" s="15">
        <v>-5.3124523739012323E-2</v>
      </c>
      <c r="F347" s="18">
        <f t="shared" si="65"/>
        <v>-4.1090648029496538E-2</v>
      </c>
      <c r="G347" s="19">
        <f t="shared" si="66"/>
        <v>4.5643823713551368E-4</v>
      </c>
      <c r="H347" s="18">
        <f t="shared" si="67"/>
        <v>0.33780106465770415</v>
      </c>
      <c r="I347" s="19">
        <f t="shared" si="68"/>
        <v>1.0042434030354604E-3</v>
      </c>
      <c r="J347" s="18">
        <f t="shared" si="69"/>
        <v>0.50105972773599061</v>
      </c>
      <c r="K347" s="19">
        <f t="shared" si="70"/>
        <v>4.6316134420960881E-4</v>
      </c>
      <c r="L347" s="20">
        <f t="shared" si="71"/>
        <v>2.1364415206963042E-2</v>
      </c>
      <c r="M347" s="20">
        <f t="shared" si="72"/>
        <v>2.1679102363572129E-2</v>
      </c>
      <c r="N347" s="20">
        <f t="shared" si="73"/>
        <v>2.3114063332638459E-2</v>
      </c>
      <c r="O347" s="18">
        <f t="shared" si="74"/>
        <v>-2.3206377753929544E-2</v>
      </c>
      <c r="P347" s="18">
        <f t="shared" si="75"/>
        <v>-4.7814236919316057E-2</v>
      </c>
      <c r="Q347" s="18">
        <f t="shared" si="76"/>
        <v>-5.1386711728328587E-2</v>
      </c>
      <c r="R347" s="18">
        <f t="shared" si="77"/>
        <v>-4.2932611536008872E-2</v>
      </c>
    </row>
    <row r="348" spans="3:18" x14ac:dyDescent="0.2">
      <c r="C348" s="14">
        <v>37398</v>
      </c>
      <c r="D348" s="15">
        <v>-5.8377281956856391E-3</v>
      </c>
      <c r="E348" s="15">
        <v>3.6002213872636787E-2</v>
      </c>
      <c r="F348" s="18">
        <f t="shared" si="65"/>
        <v>2.3450231252140057E-2</v>
      </c>
      <c r="G348" s="19">
        <f t="shared" si="66"/>
        <v>4.31096687136585E-4</v>
      </c>
      <c r="H348" s="18">
        <f t="shared" si="67"/>
        <v>0.32828976801622411</v>
      </c>
      <c r="I348" s="19">
        <f t="shared" si="68"/>
        <v>1.0217583630771976E-3</v>
      </c>
      <c r="J348" s="18">
        <f t="shared" si="69"/>
        <v>0.50541031921528812</v>
      </c>
      <c r="K348" s="19">
        <f t="shared" si="70"/>
        <v>4.2276139521514844E-4</v>
      </c>
      <c r="L348" s="20">
        <f t="shared" si="71"/>
        <v>2.0762867989191306E-2</v>
      </c>
      <c r="M348" s="20">
        <f t="shared" si="72"/>
        <v>2.0361416131684157E-2</v>
      </c>
      <c r="N348" s="20">
        <f t="shared" si="73"/>
        <v>2.4640842034914102E-2</v>
      </c>
      <c r="O348" s="18">
        <f t="shared" si="74"/>
        <v>-1.0713318930340034E-2</v>
      </c>
      <c r="P348" s="18">
        <f t="shared" si="75"/>
        <v>3.2124529838831205E-2</v>
      </c>
      <c r="Q348" s="18">
        <f t="shared" si="76"/>
        <v>3.7947852586387144E-2</v>
      </c>
      <c r="R348" s="18">
        <f t="shared" si="77"/>
        <v>2.3349501131368987E-2</v>
      </c>
    </row>
    <row r="349" spans="3:18" x14ac:dyDescent="0.2">
      <c r="C349" s="14">
        <v>37399</v>
      </c>
      <c r="D349" s="15">
        <v>7.5824218630243089E-3</v>
      </c>
      <c r="E349" s="15">
        <v>3.4750971518234745E-2</v>
      </c>
      <c r="F349" s="18">
        <f t="shared" si="65"/>
        <v>2.6600406621671614E-2</v>
      </c>
      <c r="G349" s="19">
        <f t="shared" si="66"/>
        <v>4.0868047318692202E-4</v>
      </c>
      <c r="H349" s="18">
        <f t="shared" si="67"/>
        <v>0.3196406080220886</v>
      </c>
      <c r="I349" s="19">
        <f t="shared" si="68"/>
        <v>1.0329106625802354E-3</v>
      </c>
      <c r="J349" s="18">
        <f t="shared" si="69"/>
        <v>0.50816106270065486</v>
      </c>
      <c r="K349" s="19">
        <f t="shared" si="70"/>
        <v>4.1320550307431141E-4</v>
      </c>
      <c r="L349" s="20">
        <f t="shared" si="71"/>
        <v>2.0215847080617771E-2</v>
      </c>
      <c r="M349" s="20">
        <f t="shared" si="72"/>
        <v>2.0439682860011243E-2</v>
      </c>
      <c r="N349" s="20">
        <f t="shared" si="73"/>
        <v>2.4801814997342391E-2</v>
      </c>
      <c r="O349" s="18">
        <f t="shared" si="74"/>
        <v>1.4291687321205431E-2</v>
      </c>
      <c r="P349" s="18">
        <f t="shared" si="75"/>
        <v>3.0840204092774146E-2</v>
      </c>
      <c r="Q349" s="18">
        <f t="shared" si="76"/>
        <v>3.2349220596661003E-2</v>
      </c>
      <c r="R349" s="18">
        <f t="shared" si="77"/>
        <v>2.6931960614024329E-2</v>
      </c>
    </row>
    <row r="350" spans="3:18" x14ac:dyDescent="0.2">
      <c r="C350" s="14">
        <v>37400</v>
      </c>
      <c r="D350" s="15">
        <v>-1.1395302270578993E-2</v>
      </c>
      <c r="E350" s="15">
        <v>-4.2179812946815581E-2</v>
      </c>
      <c r="F350" s="18">
        <f t="shared" si="65"/>
        <v>-3.2944459743944603E-2</v>
      </c>
      <c r="G350" s="19">
        <f t="shared" si="66"/>
        <v>3.9195081962597843E-4</v>
      </c>
      <c r="H350" s="18">
        <f t="shared" si="67"/>
        <v>0.31302987861623466</v>
      </c>
      <c r="I350" s="19">
        <f t="shared" si="68"/>
        <v>1.0776842200391225E-3</v>
      </c>
      <c r="J350" s="18">
        <f t="shared" si="69"/>
        <v>0.51905785323967568</v>
      </c>
      <c r="K350" s="19">
        <f t="shared" si="70"/>
        <v>4.1725227598457944E-4</v>
      </c>
      <c r="L350" s="20">
        <f t="shared" si="71"/>
        <v>1.9797747842266768E-2</v>
      </c>
      <c r="M350" s="20">
        <f t="shared" si="72"/>
        <v>2.1075744539678188E-2</v>
      </c>
      <c r="N350" s="20">
        <f t="shared" si="73"/>
        <v>2.5169370515317771E-2</v>
      </c>
      <c r="O350" s="18">
        <f t="shared" si="74"/>
        <v>-2.1931966174464319E-2</v>
      </c>
      <c r="P350" s="18">
        <f t="shared" si="75"/>
        <v>-3.6647179960370382E-2</v>
      </c>
      <c r="Q350" s="18">
        <f t="shared" si="76"/>
        <v>-3.7709387173181216E-2</v>
      </c>
      <c r="R350" s="18">
        <f t="shared" si="77"/>
        <v>-3.2976160873566147E-2</v>
      </c>
    </row>
    <row r="351" spans="3:18" x14ac:dyDescent="0.2">
      <c r="C351" s="14">
        <v>37404</v>
      </c>
      <c r="D351" s="15">
        <v>-1.8986034557251178E-2</v>
      </c>
      <c r="E351" s="15">
        <v>-6.6500660700173075E-3</v>
      </c>
      <c r="F351" s="18">
        <f t="shared" si="65"/>
        <v>-1.0350856616187468E-2</v>
      </c>
      <c r="G351" s="19">
        <f t="shared" si="66"/>
        <v>3.9006194094096786E-4</v>
      </c>
      <c r="H351" s="18">
        <f t="shared" si="67"/>
        <v>0.31227469515675133</v>
      </c>
      <c r="I351" s="19">
        <f t="shared" si="68"/>
        <v>1.0156765695609109E-3</v>
      </c>
      <c r="J351" s="18">
        <f t="shared" si="69"/>
        <v>0.50390390193987156</v>
      </c>
      <c r="K351" s="19">
        <f t="shared" si="70"/>
        <v>3.997926424783058E-4</v>
      </c>
      <c r="L351" s="20">
        <f t="shared" si="71"/>
        <v>1.974998584660171E-2</v>
      </c>
      <c r="M351" s="20">
        <f t="shared" si="72"/>
        <v>2.0242679948405954E-2</v>
      </c>
      <c r="N351" s="20">
        <f t="shared" si="73"/>
        <v>2.4615248893060462E-2</v>
      </c>
      <c r="O351" s="18">
        <f t="shared" si="74"/>
        <v>-3.6629836860919016E-2</v>
      </c>
      <c r="P351" s="18">
        <f t="shared" si="75"/>
        <v>-5.9515476691638161E-3</v>
      </c>
      <c r="Q351" s="18">
        <f t="shared" si="76"/>
        <v>-7.2583479225395847E-4</v>
      </c>
      <c r="R351" s="18">
        <f t="shared" si="77"/>
        <v>-1.1497035412853475E-2</v>
      </c>
    </row>
    <row r="352" spans="3:18" x14ac:dyDescent="0.2">
      <c r="C352" s="14">
        <v>37405</v>
      </c>
      <c r="D352" s="15">
        <v>-1.1143015463581174E-2</v>
      </c>
      <c r="E352" s="15">
        <v>0</v>
      </c>
      <c r="F352" s="18">
        <f t="shared" si="65"/>
        <v>-3.3429046390743523E-3</v>
      </c>
      <c r="G352" s="19">
        <f t="shared" si="66"/>
        <v>3.7410823210180631E-4</v>
      </c>
      <c r="H352" s="18">
        <f t="shared" si="67"/>
        <v>0.30582193843060307</v>
      </c>
      <c r="I352" s="19">
        <f t="shared" si="68"/>
        <v>9.5473597538725617E-4</v>
      </c>
      <c r="J352" s="18">
        <f t="shared" si="69"/>
        <v>0.48855295910148172</v>
      </c>
      <c r="K352" s="19">
        <f t="shared" si="70"/>
        <v>3.758050839296074E-4</v>
      </c>
      <c r="L352" s="20">
        <f t="shared" si="71"/>
        <v>1.9341877677769712E-2</v>
      </c>
      <c r="M352" s="20">
        <f t="shared" si="72"/>
        <v>1.9429607103840448E-2</v>
      </c>
      <c r="N352" s="20">
        <f t="shared" si="73"/>
        <v>2.4025535231866301E-2</v>
      </c>
      <c r="O352" s="18">
        <f t="shared" si="74"/>
        <v>-2.1951874289134195E-2</v>
      </c>
      <c r="P352" s="18">
        <f t="shared" si="75"/>
        <v>0</v>
      </c>
      <c r="Q352" s="18">
        <f t="shared" si="76"/>
        <v>3.3789384637644645E-3</v>
      </c>
      <c r="R352" s="18">
        <f t="shared" si="77"/>
        <v>-4.2203053621051338E-3</v>
      </c>
    </row>
    <row r="353" spans="3:18" x14ac:dyDescent="0.2">
      <c r="C353" s="14">
        <v>37406</v>
      </c>
      <c r="D353" s="15">
        <v>-3.6407807206558988E-3</v>
      </c>
      <c r="E353" s="15">
        <v>9.1324835632724723E-3</v>
      </c>
      <c r="F353" s="18">
        <f t="shared" si="65"/>
        <v>5.3005042780939603E-3</v>
      </c>
      <c r="G353" s="19">
        <f t="shared" si="66"/>
        <v>3.5245705523105186E-4</v>
      </c>
      <c r="H353" s="18">
        <f t="shared" si="67"/>
        <v>0.29684046861532032</v>
      </c>
      <c r="I353" s="19">
        <f t="shared" si="68"/>
        <v>9.0245595222602723E-4</v>
      </c>
      <c r="J353" s="18">
        <f t="shared" si="69"/>
        <v>0.47498840833909495</v>
      </c>
      <c r="K353" s="19">
        <f t="shared" si="70"/>
        <v>3.5126181668849874E-4</v>
      </c>
      <c r="L353" s="20">
        <f t="shared" si="71"/>
        <v>1.8773839650722806E-2</v>
      </c>
      <c r="M353" s="20">
        <f t="shared" si="72"/>
        <v>1.8710174541997589E-2</v>
      </c>
      <c r="N353" s="20">
        <f t="shared" si="73"/>
        <v>2.3502878990328237E-2</v>
      </c>
      <c r="O353" s="18">
        <f t="shared" si="74"/>
        <v>-7.3893957202732846E-3</v>
      </c>
      <c r="P353" s="18">
        <f t="shared" si="75"/>
        <v>8.6707679898705772E-3</v>
      </c>
      <c r="Q353" s="18">
        <f t="shared" si="76"/>
        <v>1.0697697969261734E-2</v>
      </c>
      <c r="R353" s="18">
        <f t="shared" si="77"/>
        <v>5.2715698624012279E-3</v>
      </c>
    </row>
    <row r="354" spans="3:18" x14ac:dyDescent="0.2">
      <c r="C354" s="14">
        <v>37407</v>
      </c>
      <c r="D354" s="15">
        <v>-3.6540844556424592E-3</v>
      </c>
      <c r="E354" s="15">
        <v>-3.7899272590985821E-2</v>
      </c>
      <c r="F354" s="18">
        <f t="shared" si="65"/>
        <v>-2.7625716150382812E-2</v>
      </c>
      <c r="G354" s="19">
        <f t="shared" si="66"/>
        <v>3.3211077190972677E-4</v>
      </c>
      <c r="H354" s="18">
        <f t="shared" si="67"/>
        <v>0.28814526367343207</v>
      </c>
      <c r="I354" s="19">
        <f t="shared" si="68"/>
        <v>9.3448988686801657E-4</v>
      </c>
      <c r="J354" s="18">
        <f t="shared" si="69"/>
        <v>0.48334508554138023</v>
      </c>
      <c r="K354" s="19">
        <f t="shared" si="70"/>
        <v>3.3849533625848147E-4</v>
      </c>
      <c r="L354" s="20">
        <f t="shared" si="71"/>
        <v>1.8223906603956432E-2</v>
      </c>
      <c r="M354" s="20">
        <f t="shared" si="72"/>
        <v>1.8574246653842802E-2</v>
      </c>
      <c r="N354" s="20">
        <f t="shared" si="73"/>
        <v>2.4279358478144063E-2</v>
      </c>
      <c r="O354" s="18">
        <f t="shared" si="74"/>
        <v>-7.6401978641273214E-3</v>
      </c>
      <c r="P354" s="18">
        <f t="shared" si="75"/>
        <v>-3.5361057537840843E-2</v>
      </c>
      <c r="Q354" s="18">
        <f t="shared" si="76"/>
        <v>-3.7690207598005517E-2</v>
      </c>
      <c r="R354" s="18">
        <f t="shared" si="77"/>
        <v>-2.8675204677842056E-2</v>
      </c>
    </row>
    <row r="355" spans="3:18" x14ac:dyDescent="0.2">
      <c r="C355" s="14">
        <v>37410</v>
      </c>
      <c r="D355" s="15">
        <v>-1.8162728004966953E-2</v>
      </c>
      <c r="E355" s="15">
        <v>-1.7316450011461045E-2</v>
      </c>
      <c r="F355" s="18">
        <f t="shared" si="65"/>
        <v>-1.7570333409512816E-2</v>
      </c>
      <c r="G355" s="19">
        <f t="shared" si="66"/>
        <v>3.3197720691008781E-4</v>
      </c>
      <c r="H355" s="18">
        <f t="shared" si="67"/>
        <v>0.28808731615175626</v>
      </c>
      <c r="I355" s="19">
        <f t="shared" si="68"/>
        <v>8.9641206011590137E-4</v>
      </c>
      <c r="J355" s="18">
        <f t="shared" si="69"/>
        <v>0.47339519962603693</v>
      </c>
      <c r="K355" s="19">
        <f t="shared" si="70"/>
        <v>3.3705645437715902E-4</v>
      </c>
      <c r="L355" s="20">
        <f t="shared" si="71"/>
        <v>1.8220241680891279E-2</v>
      </c>
      <c r="M355" s="20">
        <f t="shared" si="72"/>
        <v>1.8499011170123581E-2</v>
      </c>
      <c r="N355" s="20">
        <f t="shared" si="73"/>
        <v>2.3541424040264523E-2</v>
      </c>
      <c r="O355" s="18">
        <f t="shared" si="74"/>
        <v>-3.7983453788738186E-2</v>
      </c>
      <c r="P355" s="18">
        <f t="shared" si="75"/>
        <v>-1.6496305520465403E-2</v>
      </c>
      <c r="Q355" s="18">
        <f t="shared" si="76"/>
        <v>-1.2931320517512295E-2</v>
      </c>
      <c r="R355" s="18">
        <f t="shared" si="77"/>
        <v>-2.0446960498880062E-2</v>
      </c>
    </row>
    <row r="356" spans="3:18" x14ac:dyDescent="0.2">
      <c r="C356" s="14">
        <v>37411</v>
      </c>
      <c r="D356" s="15">
        <v>-9.6769913887024602E-3</v>
      </c>
      <c r="E356" s="15">
        <v>-5.2539525411577394E-3</v>
      </c>
      <c r="F356" s="18">
        <f t="shared" si="65"/>
        <v>-6.5808641954211555E-3</v>
      </c>
      <c r="G356" s="19">
        <f t="shared" si="66"/>
        <v>3.1767722423570383E-4</v>
      </c>
      <c r="H356" s="18">
        <f t="shared" si="67"/>
        <v>0.28181431130963869</v>
      </c>
      <c r="I356" s="19">
        <f t="shared" si="68"/>
        <v>8.4428357754723143E-4</v>
      </c>
      <c r="J356" s="18">
        <f t="shared" si="69"/>
        <v>0.45942452523434996</v>
      </c>
      <c r="K356" s="19">
        <f t="shared" si="70"/>
        <v>3.1988361432437558E-4</v>
      </c>
      <c r="L356" s="20">
        <f t="shared" si="71"/>
        <v>1.782350201940415E-2</v>
      </c>
      <c r="M356" s="20">
        <f t="shared" si="72"/>
        <v>1.7947293072715094E-2</v>
      </c>
      <c r="N356" s="20">
        <f t="shared" si="73"/>
        <v>2.2851219856044977E-2</v>
      </c>
      <c r="O356" s="18">
        <f t="shared" si="74"/>
        <v>-2.0687824392853545E-2</v>
      </c>
      <c r="P356" s="18">
        <f t="shared" si="75"/>
        <v>-5.157314877688883E-3</v>
      </c>
      <c r="Q356" s="18">
        <f t="shared" si="76"/>
        <v>-2.8217631090319433E-3</v>
      </c>
      <c r="R356" s="18">
        <f t="shared" si="77"/>
        <v>-8.1815814941784241E-3</v>
      </c>
    </row>
    <row r="357" spans="3:18" x14ac:dyDescent="0.2">
      <c r="C357" s="14">
        <v>37412</v>
      </c>
      <c r="D357" s="15">
        <v>8.1225063873522751E-3</v>
      </c>
      <c r="E357" s="15">
        <v>-2.6373641660856258E-3</v>
      </c>
      <c r="F357" s="18">
        <f t="shared" si="65"/>
        <v>5.9059699994574457E-4</v>
      </c>
      <c r="G357" s="19">
        <f t="shared" si="66"/>
        <v>3.0257509738231626E-4</v>
      </c>
      <c r="H357" s="18">
        <f t="shared" si="67"/>
        <v>0.27503413305547925</v>
      </c>
      <c r="I357" s="19">
        <f t="shared" si="68"/>
        <v>7.940439042790707E-4</v>
      </c>
      <c r="J357" s="18">
        <f t="shared" si="69"/>
        <v>0.44554570592675191</v>
      </c>
      <c r="K357" s="19">
        <f t="shared" si="70"/>
        <v>2.9940527702782476E-4</v>
      </c>
      <c r="L357" s="20">
        <f t="shared" si="71"/>
        <v>1.7394685894902392E-2</v>
      </c>
      <c r="M357" s="20">
        <f t="shared" si="72"/>
        <v>1.7212456656982067E-2</v>
      </c>
      <c r="N357" s="20">
        <f t="shared" si="73"/>
        <v>2.2310877170353127E-2</v>
      </c>
      <c r="O357" s="18">
        <f t="shared" si="74"/>
        <v>1.7792663971257616E-2</v>
      </c>
      <c r="P357" s="18">
        <f t="shared" si="75"/>
        <v>-2.6694974868348674E-3</v>
      </c>
      <c r="Q357" s="18">
        <f t="shared" si="76"/>
        <v>-5.2352222730864227E-3</v>
      </c>
      <c r="R357" s="18">
        <f t="shared" si="77"/>
        <v>1.6731436002167888E-3</v>
      </c>
    </row>
    <row r="358" spans="3:18" x14ac:dyDescent="0.2">
      <c r="C358" s="14">
        <v>37413</v>
      </c>
      <c r="D358" s="15">
        <v>-7.8088792874002923E-3</v>
      </c>
      <c r="E358" s="15">
        <v>-2.4956731973867507E-2</v>
      </c>
      <c r="F358" s="18">
        <f t="shared" si="65"/>
        <v>-1.9812376167927342E-2</v>
      </c>
      <c r="G358" s="19">
        <f t="shared" si="66"/>
        <v>2.8807930728288865E-4</v>
      </c>
      <c r="H358" s="18">
        <f t="shared" si="67"/>
        <v>0.26836509985600243</v>
      </c>
      <c r="I358" s="19">
        <f t="shared" si="68"/>
        <v>7.8377157827125407E-4</v>
      </c>
      <c r="J358" s="18">
        <f t="shared" si="69"/>
        <v>0.44265437371363847</v>
      </c>
      <c r="K358" s="19">
        <f t="shared" si="70"/>
        <v>2.9313400684967135E-4</v>
      </c>
      <c r="L358" s="20">
        <f t="shared" si="71"/>
        <v>1.6972899200869859E-2</v>
      </c>
      <c r="M358" s="20">
        <f t="shared" si="72"/>
        <v>1.7270709227722759E-2</v>
      </c>
      <c r="N358" s="20">
        <f t="shared" si="73"/>
        <v>2.2033932491561874E-2</v>
      </c>
      <c r="O358" s="18">
        <f t="shared" si="74"/>
        <v>-1.7530737367936807E-2</v>
      </c>
      <c r="P358" s="18">
        <f t="shared" si="75"/>
        <v>-2.5425800368188985E-2</v>
      </c>
      <c r="Q358" s="18">
        <f t="shared" si="76"/>
        <v>-2.5629315833440469E-2</v>
      </c>
      <c r="R358" s="18">
        <f t="shared" si="77"/>
        <v>-2.319974229378937E-2</v>
      </c>
    </row>
    <row r="359" spans="3:18" x14ac:dyDescent="0.2">
      <c r="C359" s="14">
        <v>37414</v>
      </c>
      <c r="D359" s="15">
        <v>-2.4120496568449459E-2</v>
      </c>
      <c r="E359" s="15">
        <v>-3.4897939851277308E-2</v>
      </c>
      <c r="F359" s="18">
        <f t="shared" si="65"/>
        <v>-3.1664706866428957E-2</v>
      </c>
      <c r="G359" s="19">
        <f t="shared" si="66"/>
        <v>3.0570245012843028E-4</v>
      </c>
      <c r="H359" s="18">
        <f t="shared" si="67"/>
        <v>0.27645182678381341</v>
      </c>
      <c r="I359" s="19">
        <f t="shared" si="68"/>
        <v>8.0981725592678096E-4</v>
      </c>
      <c r="J359" s="18">
        <f t="shared" si="69"/>
        <v>0.44994923489399918</v>
      </c>
      <c r="K359" s="19">
        <f t="shared" si="70"/>
        <v>3.2605130474441248E-4</v>
      </c>
      <c r="L359" s="20">
        <f t="shared" si="71"/>
        <v>1.748434871902383E-2</v>
      </c>
      <c r="M359" s="20">
        <f t="shared" si="72"/>
        <v>1.8648181295403507E-2</v>
      </c>
      <c r="N359" s="20">
        <f t="shared" si="73"/>
        <v>2.1495641193054554E-2</v>
      </c>
      <c r="O359" s="18">
        <f t="shared" si="74"/>
        <v>-5.2565922544451846E-2</v>
      </c>
      <c r="P359" s="18">
        <f t="shared" si="75"/>
        <v>-3.497743431629817E-2</v>
      </c>
      <c r="Q359" s="18">
        <f t="shared" si="76"/>
        <v>-3.0096825448588084E-2</v>
      </c>
      <c r="R359" s="18">
        <f t="shared" si="77"/>
        <v>-3.6837554577347206E-2</v>
      </c>
    </row>
    <row r="360" spans="3:18" x14ac:dyDescent="0.2">
      <c r="C360" s="14">
        <v>37417</v>
      </c>
      <c r="D360" s="15">
        <v>1.6882069999349367E-2</v>
      </c>
      <c r="E360" s="15">
        <v>3.7313476128581842E-3</v>
      </c>
      <c r="F360" s="18">
        <f t="shared" si="65"/>
        <v>7.6765643288055387E-3</v>
      </c>
      <c r="G360" s="19">
        <f t="shared" si="66"/>
        <v>3.0446056036850035E-4</v>
      </c>
      <c r="H360" s="18">
        <f t="shared" si="67"/>
        <v>0.27588972451348215</v>
      </c>
      <c r="I360" s="19">
        <f t="shared" si="68"/>
        <v>7.6206359787165301E-4</v>
      </c>
      <c r="J360" s="18">
        <f t="shared" si="69"/>
        <v>0.43648127046634344</v>
      </c>
      <c r="K360" s="19">
        <f t="shared" si="70"/>
        <v>3.1026779875527831E-4</v>
      </c>
      <c r="L360" s="20">
        <f t="shared" si="71"/>
        <v>1.7448798249979865E-2</v>
      </c>
      <c r="M360" s="20">
        <f t="shared" si="72"/>
        <v>1.7781614201174935E-2</v>
      </c>
      <c r="N360" s="20">
        <f t="shared" si="73"/>
        <v>2.1115818579260121E-2</v>
      </c>
      <c r="O360" s="18">
        <f t="shared" si="74"/>
        <v>3.6866141159608859E-2</v>
      </c>
      <c r="P360" s="18">
        <f t="shared" si="75"/>
        <v>3.8552431546914809E-3</v>
      </c>
      <c r="Q360" s="18">
        <f t="shared" si="76"/>
        <v>-2.0992748873863935E-3</v>
      </c>
      <c r="R360" s="18">
        <f t="shared" si="77"/>
        <v>9.5903499267121807E-3</v>
      </c>
    </row>
    <row r="361" spans="3:18" x14ac:dyDescent="0.2">
      <c r="C361" s="14">
        <v>37418</v>
      </c>
      <c r="D361" s="15">
        <v>-2.3974298308841128E-2</v>
      </c>
      <c r="E361" s="15">
        <v>-4.8650509117183494E-2</v>
      </c>
      <c r="F361" s="18">
        <f t="shared" si="65"/>
        <v>-4.1247645874680786E-2</v>
      </c>
      <c r="G361" s="19">
        <f t="shared" si="66"/>
        <v>3.206789455104685E-4</v>
      </c>
      <c r="H361" s="18">
        <f t="shared" si="67"/>
        <v>0.28314260784561746</v>
      </c>
      <c r="I361" s="19">
        <f t="shared" si="68"/>
        <v>8.583521042410232E-4</v>
      </c>
      <c r="J361" s="18">
        <f t="shared" si="69"/>
        <v>0.46323646883665776</v>
      </c>
      <c r="K361" s="19">
        <f t="shared" si="70"/>
        <v>3.6163343993710279E-4</v>
      </c>
      <c r="L361" s="20">
        <f t="shared" si="71"/>
        <v>1.7907510868640245E-2</v>
      </c>
      <c r="M361" s="20">
        <f t="shared" si="72"/>
        <v>2.019451182187457E-2</v>
      </c>
      <c r="N361" s="20">
        <f t="shared" si="73"/>
        <v>2.1225781411227041E-2</v>
      </c>
      <c r="O361" s="18">
        <f t="shared" si="74"/>
        <v>-5.1012685570993664E-2</v>
      </c>
      <c r="P361" s="18">
        <f t="shared" si="75"/>
        <v>-4.736268608616509E-2</v>
      </c>
      <c r="Q361" s="18">
        <f t="shared" si="76"/>
        <v>-4.4168211817259939E-2</v>
      </c>
      <c r="R361" s="18">
        <f t="shared" si="77"/>
        <v>-4.6221553943380053E-2</v>
      </c>
    </row>
    <row r="362" spans="3:18" x14ac:dyDescent="0.2">
      <c r="C362" s="14">
        <v>37419</v>
      </c>
      <c r="D362" s="15">
        <v>1.1899159533085383E-2</v>
      </c>
      <c r="E362" s="15">
        <v>-1.7751945458450338E-2</v>
      </c>
      <c r="F362" s="18">
        <f t="shared" si="65"/>
        <v>-8.8566139609896205E-3</v>
      </c>
      <c r="G362" s="19">
        <f t="shared" si="66"/>
        <v>3.0993360863546936E-4</v>
      </c>
      <c r="H362" s="18">
        <f t="shared" si="67"/>
        <v>0.27835840594253186</v>
      </c>
      <c r="I362" s="19">
        <f t="shared" si="68"/>
        <v>8.2575887204014951E-4</v>
      </c>
      <c r="J362" s="18">
        <f t="shared" si="69"/>
        <v>0.454356377758734</v>
      </c>
      <c r="K362" s="19">
        <f t="shared" si="70"/>
        <v>3.2726143967891277E-4</v>
      </c>
      <c r="L362" s="20">
        <f t="shared" si="71"/>
        <v>1.760493137264299E-2</v>
      </c>
      <c r="M362" s="20">
        <f t="shared" si="72"/>
        <v>1.8589191445952325E-2</v>
      </c>
      <c r="N362" s="20">
        <f t="shared" si="73"/>
        <v>2.1913485195784864E-2</v>
      </c>
      <c r="O362" s="18">
        <f t="shared" si="74"/>
        <v>2.5754282602030897E-2</v>
      </c>
      <c r="P362" s="18">
        <f t="shared" si="75"/>
        <v>-1.7619801193407614E-2</v>
      </c>
      <c r="Q362" s="18">
        <f t="shared" si="76"/>
        <v>-2.4684600051782912E-2</v>
      </c>
      <c r="R362" s="18">
        <f t="shared" si="77"/>
        <v>-9.5529352556387691E-3</v>
      </c>
    </row>
    <row r="363" spans="3:18" x14ac:dyDescent="0.2">
      <c r="C363" s="14">
        <v>37420</v>
      </c>
      <c r="D363" s="15">
        <v>-2.5252232063744405E-2</v>
      </c>
      <c r="E363" s="15">
        <v>-2.825616845039353E-2</v>
      </c>
      <c r="F363" s="18">
        <f t="shared" si="65"/>
        <v>-2.7354987534398793E-2</v>
      </c>
      <c r="G363" s="19">
        <f t="shared" si="66"/>
        <v>3.295981055694133E-4</v>
      </c>
      <c r="H363" s="18">
        <f t="shared" si="67"/>
        <v>0.28705317694175297</v>
      </c>
      <c r="I363" s="19">
        <f t="shared" si="68"/>
        <v>8.2411800304756143E-4</v>
      </c>
      <c r="J363" s="18">
        <f t="shared" si="69"/>
        <v>0.45390472652517111</v>
      </c>
      <c r="K363" s="19">
        <f t="shared" si="70"/>
        <v>3.5043763267467344E-4</v>
      </c>
      <c r="L363" s="20">
        <f t="shared" si="71"/>
        <v>1.8154836974465325E-2</v>
      </c>
      <c r="M363" s="20">
        <f t="shared" si="72"/>
        <v>1.930271437675601E-2</v>
      </c>
      <c r="N363" s="20">
        <f t="shared" si="73"/>
        <v>2.1249075761946404E-2</v>
      </c>
      <c r="O363" s="18">
        <f t="shared" si="74"/>
        <v>-5.2999884663996244E-2</v>
      </c>
      <c r="P363" s="18">
        <f t="shared" si="75"/>
        <v>-2.8073738062309301E-2</v>
      </c>
      <c r="Q363" s="18">
        <f t="shared" si="76"/>
        <v>-2.1333220637310132E-2</v>
      </c>
      <c r="R363" s="18">
        <f t="shared" si="77"/>
        <v>-3.0833219845315965E-2</v>
      </c>
    </row>
    <row r="364" spans="3:18" x14ac:dyDescent="0.2">
      <c r="C364" s="14">
        <v>37421</v>
      </c>
      <c r="D364" s="15">
        <v>6.5552280289039758E-4</v>
      </c>
      <c r="E364" s="15">
        <v>2.8256168450393464E-2</v>
      </c>
      <c r="F364" s="18">
        <f t="shared" si="65"/>
        <v>1.9975974756142541E-2</v>
      </c>
      <c r="G364" s="19">
        <f t="shared" si="66"/>
        <v>3.0984800184395499E-4</v>
      </c>
      <c r="H364" s="18">
        <f t="shared" si="67"/>
        <v>0.27831996058671171</v>
      </c>
      <c r="I364" s="19">
        <f t="shared" si="68"/>
        <v>8.2257558619452844E-4</v>
      </c>
      <c r="J364" s="18">
        <f t="shared" si="69"/>
        <v>0.45347976421074415</v>
      </c>
      <c r="K364" s="19">
        <f t="shared" si="70"/>
        <v>3.3052272847868572E-4</v>
      </c>
      <c r="L364" s="20">
        <f t="shared" si="71"/>
        <v>1.7602499874846043E-2</v>
      </c>
      <c r="M364" s="20">
        <f t="shared" si="72"/>
        <v>1.8777033423019784E-2</v>
      </c>
      <c r="N364" s="20">
        <f t="shared" si="73"/>
        <v>2.1679451146773214E-2</v>
      </c>
      <c r="O364" s="18">
        <f t="shared" si="74"/>
        <v>1.4189953092938338E-3</v>
      </c>
      <c r="P364" s="18">
        <f t="shared" si="75"/>
        <v>2.8100046360149913E-2</v>
      </c>
      <c r="Q364" s="18">
        <f t="shared" si="76"/>
        <v>3.1999720308524639E-2</v>
      </c>
      <c r="R364" s="18">
        <f t="shared" si="77"/>
        <v>2.2825502808755397E-2</v>
      </c>
    </row>
    <row r="365" spans="3:18" x14ac:dyDescent="0.2">
      <c r="C365" s="14">
        <v>37424</v>
      </c>
      <c r="D365" s="15">
        <v>6.3473078263353661E-2</v>
      </c>
      <c r="E365" s="15">
        <v>2.1654389435381963E-2</v>
      </c>
      <c r="F365" s="18">
        <f t="shared" si="65"/>
        <v>3.4199996083773471E-2</v>
      </c>
      <c r="G365" s="19">
        <f t="shared" si="66"/>
        <v>5.3298702158686702E-4</v>
      </c>
      <c r="H365" s="18">
        <f t="shared" si="67"/>
        <v>0.36502980069676061</v>
      </c>
      <c r="I365" s="19">
        <f t="shared" si="68"/>
        <v>8.0135580593200756E-4</v>
      </c>
      <c r="J365" s="18">
        <f t="shared" si="69"/>
        <v>0.44759239435339149</v>
      </c>
      <c r="K365" s="19">
        <f t="shared" si="70"/>
        <v>3.9315961009259289E-4</v>
      </c>
      <c r="L365" s="20">
        <f t="shared" si="71"/>
        <v>2.3086511680781636E-2</v>
      </c>
      <c r="M365" s="20">
        <f t="shared" si="72"/>
        <v>1.702984043361902E-2</v>
      </c>
      <c r="N365" s="20">
        <f t="shared" si="73"/>
        <v>2.2612835751791113E-2</v>
      </c>
      <c r="O365" s="18">
        <f t="shared" si="74"/>
        <v>0.10476078645071495</v>
      </c>
      <c r="P365" s="18">
        <f t="shared" si="75"/>
        <v>2.1817999239651935E-2</v>
      </c>
      <c r="Q365" s="18">
        <f t="shared" si="76"/>
        <v>1.1370145741662388E-2</v>
      </c>
      <c r="R365" s="18">
        <f t="shared" si="77"/>
        <v>3.9387337954378154E-2</v>
      </c>
    </row>
    <row r="366" spans="3:18" x14ac:dyDescent="0.2">
      <c r="C366" s="14">
        <v>37425</v>
      </c>
      <c r="D366" s="15">
        <v>5.5197932235979017E-3</v>
      </c>
      <c r="E366" s="15">
        <v>-1.9666317209995919E-2</v>
      </c>
      <c r="F366" s="18">
        <f t="shared" si="65"/>
        <v>-1.2110484079917772E-2</v>
      </c>
      <c r="G366" s="19">
        <f t="shared" si="66"/>
        <v>5.0283588732553161E-4</v>
      </c>
      <c r="H366" s="18">
        <f t="shared" si="67"/>
        <v>0.35455461050645343</v>
      </c>
      <c r="I366" s="19">
        <f t="shared" si="68"/>
        <v>7.7648029953233803E-4</v>
      </c>
      <c r="J366" s="18">
        <f t="shared" si="69"/>
        <v>0.44059059781511961</v>
      </c>
      <c r="K366" s="19">
        <f t="shared" si="70"/>
        <v>3.6305679321890555E-4</v>
      </c>
      <c r="L366" s="20">
        <f t="shared" si="71"/>
        <v>2.2424002482285172E-2</v>
      </c>
      <c r="M366" s="20">
        <f t="shared" si="72"/>
        <v>1.6190543749079508E-2</v>
      </c>
      <c r="N366" s="20">
        <f t="shared" si="73"/>
        <v>2.2679210582414032E-2</v>
      </c>
      <c r="O366" s="18">
        <f t="shared" si="74"/>
        <v>9.3794458901722416E-3</v>
      </c>
      <c r="P366" s="18">
        <f t="shared" si="75"/>
        <v>-2.012980150274014E-2</v>
      </c>
      <c r="Q366" s="18">
        <f t="shared" si="76"/>
        <v>-2.2336437179209856E-2</v>
      </c>
      <c r="R366" s="18">
        <f t="shared" si="77"/>
        <v>-1.2821672258395226E-2</v>
      </c>
    </row>
    <row r="367" spans="3:18" x14ac:dyDescent="0.2">
      <c r="C367" s="14">
        <v>37426</v>
      </c>
      <c r="D367" s="15">
        <v>-2.3829071176517128E-2</v>
      </c>
      <c r="E367" s="15">
        <v>-0.16246051657682015</v>
      </c>
      <c r="F367" s="18">
        <f t="shared" si="65"/>
        <v>-0.12087108295672923</v>
      </c>
      <c r="G367" s="19">
        <f t="shared" si="66"/>
        <v>5.0673521207413085E-4</v>
      </c>
      <c r="H367" s="18">
        <f t="shared" si="67"/>
        <v>0.3559266820828873</v>
      </c>
      <c r="I367" s="19">
        <f t="shared" si="68"/>
        <v>2.3134966483448344E-3</v>
      </c>
      <c r="J367" s="18">
        <f t="shared" si="69"/>
        <v>0.76050914661574498</v>
      </c>
      <c r="K367" s="19">
        <f t="shared" si="70"/>
        <v>5.735503783987387E-4</v>
      </c>
      <c r="L367" s="20">
        <f t="shared" si="71"/>
        <v>2.2510779908171349E-2</v>
      </c>
      <c r="M367" s="20">
        <f t="shared" si="72"/>
        <v>2.5478920798765466E-2</v>
      </c>
      <c r="N367" s="20">
        <f t="shared" si="73"/>
        <v>4.0796093480565891E-2</v>
      </c>
      <c r="O367" s="18">
        <f t="shared" si="74"/>
        <v>-4.0335187380217137E-2</v>
      </c>
      <c r="P367" s="18">
        <f t="shared" si="75"/>
        <v>-9.6337432069747889E-2</v>
      </c>
      <c r="Q367" s="18">
        <f t="shared" si="76"/>
        <v>-9.7218503465959699E-2</v>
      </c>
      <c r="R367" s="18">
        <f t="shared" si="77"/>
        <v>-8.0153508640236917E-2</v>
      </c>
    </row>
    <row r="368" spans="3:18" x14ac:dyDescent="0.2">
      <c r="C368" s="14">
        <v>37427</v>
      </c>
      <c r="D368" s="15">
        <v>-3.7981268616240835E-2</v>
      </c>
      <c r="E368" s="15">
        <v>0</v>
      </c>
      <c r="F368" s="18">
        <f t="shared" si="65"/>
        <v>-1.139438058487225E-2</v>
      </c>
      <c r="G368" s="19">
        <f t="shared" si="66"/>
        <v>5.6288570529162551E-4</v>
      </c>
      <c r="H368" s="18">
        <f t="shared" si="67"/>
        <v>0.37512854639830651</v>
      </c>
      <c r="I368" s="19">
        <f t="shared" si="68"/>
        <v>2.1746868494441443E-3</v>
      </c>
      <c r="J368" s="18">
        <f t="shared" si="69"/>
        <v>0.73734097428600565</v>
      </c>
      <c r="K368" s="19">
        <f t="shared" si="70"/>
        <v>5.3913735569481439E-4</v>
      </c>
      <c r="L368" s="20">
        <f t="shared" si="71"/>
        <v>2.3725212439336039E-2</v>
      </c>
      <c r="M368" s="20">
        <f t="shared" si="72"/>
        <v>2.2724237225413963E-2</v>
      </c>
      <c r="N368" s="20">
        <f t="shared" si="73"/>
        <v>4.0722179361709687E-2</v>
      </c>
      <c r="O368" s="18">
        <f t="shared" si="74"/>
        <v>-6.0999582540132803E-2</v>
      </c>
      <c r="P368" s="18">
        <f t="shared" si="75"/>
        <v>0</v>
      </c>
      <c r="Q368" s="18">
        <f t="shared" si="76"/>
        <v>-5.4683874286861115E-4</v>
      </c>
      <c r="R368" s="18">
        <f t="shared" si="77"/>
        <v>-1.8682661882047868E-2</v>
      </c>
    </row>
    <row r="369" spans="3:18" x14ac:dyDescent="0.2">
      <c r="C369" s="14">
        <v>37428</v>
      </c>
      <c r="D369" s="15">
        <v>-1.7060781265856334E-2</v>
      </c>
      <c r="E369" s="15">
        <v>-1.5303418139886773E-2</v>
      </c>
      <c r="F369" s="18">
        <f t="shared" si="65"/>
        <v>-1.5830627077677642E-2</v>
      </c>
      <c r="G369" s="19">
        <f t="shared" si="66"/>
        <v>5.4657677841821162E-4</v>
      </c>
      <c r="H369" s="18">
        <f t="shared" si="67"/>
        <v>0.36965415540008867</v>
      </c>
      <c r="I369" s="19">
        <f t="shared" si="68"/>
        <v>2.0582573148833485E-3</v>
      </c>
      <c r="J369" s="18">
        <f t="shared" si="69"/>
        <v>0.7173313939322864</v>
      </c>
      <c r="K369" s="19">
        <f t="shared" si="70"/>
        <v>5.2245441052339826E-4</v>
      </c>
      <c r="L369" s="20">
        <f t="shared" si="71"/>
        <v>2.3378981552202218E-2</v>
      </c>
      <c r="M369" s="20">
        <f t="shared" si="72"/>
        <v>2.2347184344058173E-2</v>
      </c>
      <c r="N369" s="20">
        <f t="shared" si="73"/>
        <v>3.9482409586751789E-2</v>
      </c>
      <c r="O369" s="18">
        <f t="shared" si="74"/>
        <v>-2.780614818401125E-2</v>
      </c>
      <c r="P369" s="18">
        <f t="shared" si="75"/>
        <v>-9.6210015422054616E-3</v>
      </c>
      <c r="Q369" s="18">
        <f t="shared" si="76"/>
        <v>-9.702170598675822E-3</v>
      </c>
      <c r="R369" s="18">
        <f t="shared" si="77"/>
        <v>-1.513336387427645E-2</v>
      </c>
    </row>
    <row r="370" spans="3:18" x14ac:dyDescent="0.2">
      <c r="C370" s="14">
        <v>37431</v>
      </c>
      <c r="D370" s="15">
        <v>-5.3085725197650315E-3</v>
      </c>
      <c r="E370" s="15">
        <v>2.4605810802200194E-2</v>
      </c>
      <c r="F370" s="18">
        <f t="shared" si="65"/>
        <v>1.5631495805610622E-2</v>
      </c>
      <c r="G370" s="19">
        <f t="shared" si="66"/>
        <v>5.1547302824497517E-4</v>
      </c>
      <c r="H370" s="18">
        <f t="shared" si="67"/>
        <v>0.35898225173571435</v>
      </c>
      <c r="I370" s="19">
        <f t="shared" si="68"/>
        <v>1.9710886315043676E-3</v>
      </c>
      <c r="J370" s="18">
        <f t="shared" si="69"/>
        <v>0.70197732005819957</v>
      </c>
      <c r="K370" s="19">
        <f t="shared" si="70"/>
        <v>4.8326984202892845E-4</v>
      </c>
      <c r="L370" s="20">
        <f t="shared" si="71"/>
        <v>2.270403110121582E-2</v>
      </c>
      <c r="M370" s="20">
        <f t="shared" si="72"/>
        <v>2.1285640416650459E-2</v>
      </c>
      <c r="N370" s="20">
        <f t="shared" si="73"/>
        <v>3.8961649651386994E-2</v>
      </c>
      <c r="O370" s="18">
        <f t="shared" si="74"/>
        <v>-8.9092734270071073E-3</v>
      </c>
      <c r="P370" s="18">
        <f t="shared" si="75"/>
        <v>1.5807612345055237E-2</v>
      </c>
      <c r="Q370" s="18">
        <f t="shared" si="76"/>
        <v>1.5489185038596398E-2</v>
      </c>
      <c r="R370" s="18">
        <f t="shared" si="77"/>
        <v>8.1696474989153452E-3</v>
      </c>
    </row>
    <row r="371" spans="3:18" x14ac:dyDescent="0.2">
      <c r="C371" s="14">
        <v>37432</v>
      </c>
      <c r="D371" s="15">
        <v>-1.204833851617448E-2</v>
      </c>
      <c r="E371" s="15">
        <v>-8.1348502062758409E-3</v>
      </c>
      <c r="F371" s="18">
        <f t="shared" si="65"/>
        <v>-9.3088966992454329E-3</v>
      </c>
      <c r="G371" s="19">
        <f t="shared" si="66"/>
        <v>4.9325439421029661E-4</v>
      </c>
      <c r="H371" s="18">
        <f t="shared" si="67"/>
        <v>0.35116036016693875</v>
      </c>
      <c r="I371" s="19">
        <f t="shared" si="68"/>
        <v>1.8567938608868182E-3</v>
      </c>
      <c r="J371" s="18">
        <f t="shared" si="69"/>
        <v>0.68132111755155844</v>
      </c>
      <c r="K371" s="19">
        <f t="shared" si="70"/>
        <v>4.6015433725100766E-4</v>
      </c>
      <c r="L371" s="20">
        <f t="shared" si="71"/>
        <v>2.220933124185185E-2</v>
      </c>
      <c r="M371" s="20">
        <f t="shared" si="72"/>
        <v>2.071896412548797E-2</v>
      </c>
      <c r="N371" s="20">
        <f t="shared" si="73"/>
        <v>3.7782514295022253E-2</v>
      </c>
      <c r="O371" s="18">
        <f t="shared" si="74"/>
        <v>-2.0670890476217181E-2</v>
      </c>
      <c r="P371" s="18">
        <f t="shared" si="75"/>
        <v>-5.3845496740620785E-3</v>
      </c>
      <c r="Q371" s="18">
        <f t="shared" si="76"/>
        <v>-5.6459954684471795E-3</v>
      </c>
      <c r="R371" s="18">
        <f t="shared" si="77"/>
        <v>-1.015346397077818E-2</v>
      </c>
    </row>
    <row r="372" spans="3:18" x14ac:dyDescent="0.2">
      <c r="C372" s="14">
        <v>37433</v>
      </c>
      <c r="D372" s="15">
        <v>-5.573340469250157E-2</v>
      </c>
      <c r="E372" s="15">
        <v>-3.5633223574088546E-2</v>
      </c>
      <c r="F372" s="18">
        <f t="shared" si="65"/>
        <v>-4.1663277909612453E-2</v>
      </c>
      <c r="G372" s="19">
        <f t="shared" si="66"/>
        <v>6.5003187447476834E-4</v>
      </c>
      <c r="H372" s="18">
        <f t="shared" si="67"/>
        <v>0.40312277114880535</v>
      </c>
      <c r="I372" s="19">
        <f t="shared" si="68"/>
        <v>1.821569826570468E-3</v>
      </c>
      <c r="J372" s="18">
        <f t="shared" si="69"/>
        <v>0.67482772367665589</v>
      </c>
      <c r="K372" s="19">
        <f t="shared" si="70"/>
        <v>5.5170272921313112E-4</v>
      </c>
      <c r="L372" s="20">
        <f t="shared" si="71"/>
        <v>2.5495722670180743E-2</v>
      </c>
      <c r="M372" s="20">
        <f t="shared" si="72"/>
        <v>2.1639030842549561E-2</v>
      </c>
      <c r="N372" s="20">
        <f t="shared" si="73"/>
        <v>3.6787527380426871E-2</v>
      </c>
      <c r="O372" s="18">
        <f t="shared" si="74"/>
        <v>-8.3294390408952645E-2</v>
      </c>
      <c r="P372" s="18">
        <f t="shared" si="75"/>
        <v>-2.3812986958516871E-2</v>
      </c>
      <c r="Q372" s="18">
        <f t="shared" si="76"/>
        <v>-2.3095888391172846E-2</v>
      </c>
      <c r="R372" s="18">
        <f t="shared" si="77"/>
        <v>-4.1155438996506782E-2</v>
      </c>
    </row>
    <row r="373" spans="3:18" x14ac:dyDescent="0.2">
      <c r="C373" s="14">
        <v>37434</v>
      </c>
      <c r="D373" s="15">
        <v>5.6742995893854127E-2</v>
      </c>
      <c r="E373" s="15">
        <v>3.095485246798781E-2</v>
      </c>
      <c r="F373" s="18">
        <f t="shared" si="65"/>
        <v>3.8691295495747707E-2</v>
      </c>
      <c r="G373" s="19">
        <f t="shared" si="66"/>
        <v>8.0421601698687909E-4</v>
      </c>
      <c r="H373" s="18">
        <f t="shared" si="67"/>
        <v>0.44839045958485751</v>
      </c>
      <c r="I373" s="19">
        <f t="shared" si="68"/>
        <v>1.7697678104551333E-3</v>
      </c>
      <c r="J373" s="18">
        <f t="shared" si="69"/>
        <v>0.66516310226423669</v>
      </c>
      <c r="K373" s="19">
        <f t="shared" si="70"/>
        <v>6.2398882944949684E-4</v>
      </c>
      <c r="L373" s="20">
        <f t="shared" si="71"/>
        <v>2.8358702667556551E-2</v>
      </c>
      <c r="M373" s="20">
        <f t="shared" si="72"/>
        <v>2.200343354082146E-2</v>
      </c>
      <c r="N373" s="20">
        <f t="shared" si="73"/>
        <v>3.5855497805354568E-2</v>
      </c>
      <c r="O373" s="18">
        <f t="shared" si="74"/>
        <v>7.6241846993920045E-2</v>
      </c>
      <c r="P373" s="18">
        <f t="shared" si="75"/>
        <v>2.098709198118066E-2</v>
      </c>
      <c r="Q373" s="18">
        <f t="shared" si="76"/>
        <v>1.9302775111372853E-2</v>
      </c>
      <c r="R373" s="18">
        <f t="shared" si="77"/>
        <v>3.638449667613701E-2</v>
      </c>
    </row>
    <row r="374" spans="3:18" x14ac:dyDescent="0.2">
      <c r="C374" s="14">
        <v>37435</v>
      </c>
      <c r="D374" s="15">
        <v>-1.0481921836714819E-2</v>
      </c>
      <c r="E374" s="15">
        <v>3.7957403113401796E-2</v>
      </c>
      <c r="F374" s="18">
        <f t="shared" si="65"/>
        <v>2.3425605628366809E-2</v>
      </c>
      <c r="G374" s="19">
        <f t="shared" si="66"/>
        <v>7.6255529709112627E-4</v>
      </c>
      <c r="H374" s="18">
        <f t="shared" si="67"/>
        <v>0.43662206113844221</v>
      </c>
      <c r="I374" s="19">
        <f t="shared" si="68"/>
        <v>1.7500276088946224E-3</v>
      </c>
      <c r="J374" s="18">
        <f t="shared" si="69"/>
        <v>0.66144304533622211</v>
      </c>
      <c r="K374" s="19">
        <f t="shared" si="70"/>
        <v>5.6267750772896578E-4</v>
      </c>
      <c r="L374" s="20">
        <f t="shared" si="71"/>
        <v>2.7614403797495361E-2</v>
      </c>
      <c r="M374" s="20">
        <f t="shared" si="72"/>
        <v>2.0376232340746786E-2</v>
      </c>
      <c r="N374" s="20">
        <f t="shared" si="73"/>
        <v>3.6535417946022282E-2</v>
      </c>
      <c r="O374" s="18">
        <f t="shared" si="74"/>
        <v>-1.4463478418468879E-2</v>
      </c>
      <c r="P374" s="18">
        <f t="shared" si="75"/>
        <v>2.5879490102494563E-2</v>
      </c>
      <c r="Q374" s="18">
        <f t="shared" si="76"/>
        <v>2.5590890725056353E-2</v>
      </c>
      <c r="R374" s="18">
        <f t="shared" si="77"/>
        <v>1.3574579981998781E-2</v>
      </c>
    </row>
    <row r="375" spans="3:18" x14ac:dyDescent="0.2">
      <c r="C375" s="14">
        <v>37438</v>
      </c>
      <c r="D375" s="15">
        <v>-6.821308850738078E-3</v>
      </c>
      <c r="E375" s="15">
        <v>-3.795740311340183E-2</v>
      </c>
      <c r="F375" s="18">
        <f t="shared" si="65"/>
        <v>-2.8616574834602702E-2</v>
      </c>
      <c r="G375" s="19">
        <f t="shared" si="66"/>
        <v>7.1959379453188812E-4</v>
      </c>
      <c r="H375" s="18">
        <f t="shared" si="67"/>
        <v>0.42414437239337743</v>
      </c>
      <c r="I375" s="19">
        <f t="shared" si="68"/>
        <v>1.7314718194277423E-3</v>
      </c>
      <c r="J375" s="18">
        <f t="shared" si="69"/>
        <v>0.65792701332057768</v>
      </c>
      <c r="K375" s="19">
        <f t="shared" si="70"/>
        <v>5.4445200745373669E-4</v>
      </c>
      <c r="L375" s="20">
        <f t="shared" si="71"/>
        <v>2.6825245470114306E-2</v>
      </c>
      <c r="M375" s="20">
        <f t="shared" si="72"/>
        <v>2.0296254439136609E-2</v>
      </c>
      <c r="N375" s="20">
        <f t="shared" si="73"/>
        <v>3.6325388850906602E-2</v>
      </c>
      <c r="O375" s="18">
        <f t="shared" si="74"/>
        <v>-9.6892801960066516E-3</v>
      </c>
      <c r="P375" s="18">
        <f t="shared" si="75"/>
        <v>-2.60177928532658E-2</v>
      </c>
      <c r="Q375" s="18">
        <f t="shared" si="76"/>
        <v>-2.5954711216735118E-2</v>
      </c>
      <c r="R375" s="18">
        <f t="shared" si="77"/>
        <v>-2.1075081910516574E-2</v>
      </c>
    </row>
    <row r="376" spans="3:18" x14ac:dyDescent="0.2">
      <c r="C376" s="14">
        <v>37439</v>
      </c>
      <c r="D376" s="15">
        <v>-2.6705245750213508E-2</v>
      </c>
      <c r="E376" s="15">
        <v>-7.0588528396245765E-3</v>
      </c>
      <c r="F376" s="18">
        <f t="shared" si="65"/>
        <v>-1.2952770712801254E-2</v>
      </c>
      <c r="G376" s="19">
        <f t="shared" si="66"/>
        <v>7.1920837589473259E-4</v>
      </c>
      <c r="H376" s="18">
        <f t="shared" si="67"/>
        <v>0.4240307700788743</v>
      </c>
      <c r="I376" s="19">
        <f t="shared" si="68"/>
        <v>1.6305731544667664E-3</v>
      </c>
      <c r="J376" s="18">
        <f t="shared" si="69"/>
        <v>0.63846948918228785</v>
      </c>
      <c r="K376" s="19">
        <f t="shared" si="70"/>
        <v>5.2309539099431842E-4</v>
      </c>
      <c r="L376" s="20">
        <f t="shared" si="71"/>
        <v>2.6818060628888373E-2</v>
      </c>
      <c r="M376" s="20">
        <f t="shared" si="72"/>
        <v>1.9505340010710574E-2</v>
      </c>
      <c r="N376" s="20">
        <f t="shared" si="73"/>
        <v>3.5356963465961545E-2</v>
      </c>
      <c r="O376" s="18">
        <f t="shared" si="74"/>
        <v>-3.7943441285049367E-2</v>
      </c>
      <c r="P376" s="18">
        <f t="shared" si="75"/>
        <v>-4.9859240343351147E-3</v>
      </c>
      <c r="Q376" s="18">
        <f t="shared" si="76"/>
        <v>-5.4402025017988923E-3</v>
      </c>
      <c r="R376" s="18">
        <f t="shared" si="77"/>
        <v>-1.5191174136774035E-2</v>
      </c>
    </row>
    <row r="377" spans="3:18" x14ac:dyDescent="0.2">
      <c r="C377" s="14">
        <v>37440</v>
      </c>
      <c r="D377" s="15">
        <v>-1.2378584232639756E-2</v>
      </c>
      <c r="E377" s="15">
        <v>3.4806297720128505E-2</v>
      </c>
      <c r="F377" s="18">
        <f t="shared" si="65"/>
        <v>2.0650833134298024E-2</v>
      </c>
      <c r="G377" s="19">
        <f t="shared" si="66"/>
        <v>6.8524963419732212E-4</v>
      </c>
      <c r="H377" s="18">
        <f t="shared" si="67"/>
        <v>0.41389903182941917</v>
      </c>
      <c r="I377" s="19">
        <f t="shared" si="68"/>
        <v>1.6054274668576938E-3</v>
      </c>
      <c r="J377" s="18">
        <f t="shared" si="69"/>
        <v>0.63352732120597877</v>
      </c>
      <c r="K377" s="19">
        <f t="shared" si="70"/>
        <v>4.658585062453624E-4</v>
      </c>
      <c r="L377" s="20">
        <f t="shared" si="71"/>
        <v>2.6177273238389864E-2</v>
      </c>
      <c r="M377" s="20">
        <f t="shared" si="72"/>
        <v>1.7796296123087602E-2</v>
      </c>
      <c r="N377" s="20">
        <f t="shared" si="73"/>
        <v>3.58987369019729E-2</v>
      </c>
      <c r="O377" s="18">
        <f t="shared" si="74"/>
        <v>-1.8018310899081277E-2</v>
      </c>
      <c r="P377" s="18">
        <f t="shared" si="75"/>
        <v>2.4776739769237097E-2</v>
      </c>
      <c r="Q377" s="18">
        <f t="shared" si="76"/>
        <v>2.3115509059831254E-2</v>
      </c>
      <c r="R377" s="18">
        <f t="shared" si="77"/>
        <v>1.0775363072157495E-2</v>
      </c>
    </row>
    <row r="378" spans="3:18" x14ac:dyDescent="0.2">
      <c r="C378" s="14">
        <v>37442</v>
      </c>
      <c r="D378" s="15">
        <v>6.6427305655538837E-2</v>
      </c>
      <c r="E378" s="15">
        <v>6.6176289866239107E-2</v>
      </c>
      <c r="F378" s="18">
        <f t="shared" si="65"/>
        <v>6.6251594603029013E-2</v>
      </c>
      <c r="G378" s="19">
        <f t="shared" si="66"/>
        <v>9.0888987234474588E-4</v>
      </c>
      <c r="H378" s="18">
        <f t="shared" si="67"/>
        <v>0.4766785794287241</v>
      </c>
      <c r="I378" s="19">
        <f t="shared" si="68"/>
        <v>1.7718598992738622E-3</v>
      </c>
      <c r="J378" s="18">
        <f t="shared" si="69"/>
        <v>0.66555613949423198</v>
      </c>
      <c r="K378" s="19">
        <f t="shared" si="70"/>
        <v>7.0166175391629302E-4</v>
      </c>
      <c r="L378" s="20">
        <f t="shared" si="71"/>
        <v>3.0147800456165056E-2</v>
      </c>
      <c r="M378" s="20">
        <f t="shared" si="72"/>
        <v>2.3274061234965056E-2</v>
      </c>
      <c r="N378" s="20">
        <f t="shared" si="73"/>
        <v>3.5073893038910849E-2</v>
      </c>
      <c r="O378" s="18">
        <f t="shared" si="74"/>
        <v>8.3957309275915104E-2</v>
      </c>
      <c r="P378" s="18">
        <f t="shared" si="75"/>
        <v>4.4840391800078205E-2</v>
      </c>
      <c r="Q378" s="18">
        <f t="shared" si="76"/>
        <v>4.1710916494153788E-2</v>
      </c>
      <c r="R378" s="18">
        <f t="shared" si="77"/>
        <v>5.4384834328682179E-2</v>
      </c>
    </row>
    <row r="379" spans="3:18" x14ac:dyDescent="0.2">
      <c r="C379" s="14">
        <v>37445</v>
      </c>
      <c r="D379" s="15">
        <v>-2.7685765595589277E-2</v>
      </c>
      <c r="E379" s="15">
        <v>-3.9178024630084157E-2</v>
      </c>
      <c r="F379" s="18">
        <f t="shared" si="65"/>
        <v>-3.5730346919735687E-2</v>
      </c>
      <c r="G379" s="19">
        <f t="shared" si="66"/>
        <v>9.0034657700089596E-4</v>
      </c>
      <c r="H379" s="18">
        <f t="shared" si="67"/>
        <v>0.47443297129333661</v>
      </c>
      <c r="I379" s="19">
        <f t="shared" si="68"/>
        <v>1.7576433621523592E-3</v>
      </c>
      <c r="J379" s="18">
        <f t="shared" si="69"/>
        <v>0.66288071365675572</v>
      </c>
      <c r="K379" s="19">
        <f t="shared" si="70"/>
        <v>7.246424650657195E-4</v>
      </c>
      <c r="L379" s="20">
        <f t="shared" si="71"/>
        <v>3.000577572736449E-2</v>
      </c>
      <c r="M379" s="20">
        <f t="shared" si="72"/>
        <v>2.4150099355867156E-2</v>
      </c>
      <c r="N379" s="20">
        <f t="shared" si="73"/>
        <v>3.4269754350653055E-2</v>
      </c>
      <c r="O379" s="18">
        <f t="shared" si="74"/>
        <v>-3.5157597096526855E-2</v>
      </c>
      <c r="P379" s="18">
        <f t="shared" si="75"/>
        <v>-2.6653781244123573E-2</v>
      </c>
      <c r="Q379" s="18">
        <f t="shared" si="76"/>
        <v>-2.5270416112289237E-2</v>
      </c>
      <c r="R379" s="18">
        <f t="shared" si="77"/>
        <v>-2.8236570407560519E-2</v>
      </c>
    </row>
    <row r="380" spans="3:18" x14ac:dyDescent="0.2">
      <c r="C380" s="14">
        <v>37446</v>
      </c>
      <c r="D380" s="15">
        <v>-2.390552085355448E-2</v>
      </c>
      <c r="E380" s="15">
        <v>-2.699826523615485E-2</v>
      </c>
      <c r="F380" s="18">
        <f t="shared" si="65"/>
        <v>-2.6070441921374737E-2</v>
      </c>
      <c r="G380" s="19">
        <f t="shared" si="66"/>
        <v>8.8061421801762592E-4</v>
      </c>
      <c r="H380" s="18">
        <f t="shared" si="67"/>
        <v>0.46920523708118017</v>
      </c>
      <c r="I380" s="19">
        <f t="shared" si="68"/>
        <v>1.6959191399689238E-3</v>
      </c>
      <c r="J380" s="18">
        <f t="shared" si="69"/>
        <v>0.65113730118326885</v>
      </c>
      <c r="K380" s="19">
        <f t="shared" si="70"/>
        <v>7.1988837271853802E-4</v>
      </c>
      <c r="L380" s="20">
        <f t="shared" si="71"/>
        <v>2.9675144785116483E-2</v>
      </c>
      <c r="M380" s="20">
        <f t="shared" si="72"/>
        <v>2.4258967493887233E-2</v>
      </c>
      <c r="N380" s="20">
        <f t="shared" si="73"/>
        <v>3.3277945190462802E-2</v>
      </c>
      <c r="O380" s="18">
        <f t="shared" si="74"/>
        <v>-3.0695369819424216E-2</v>
      </c>
      <c r="P380" s="18">
        <f t="shared" si="75"/>
        <v>-1.8698852768820589E-2</v>
      </c>
      <c r="Q380" s="18">
        <f t="shared" si="76"/>
        <v>-1.6953023016072308E-2</v>
      </c>
      <c r="R380" s="18">
        <f t="shared" si="77"/>
        <v>-2.107572705707788E-2</v>
      </c>
    </row>
    <row r="381" spans="3:18" x14ac:dyDescent="0.2">
      <c r="C381" s="14">
        <v>37447</v>
      </c>
      <c r="D381" s="15">
        <v>-2.7369755353651704E-2</v>
      </c>
      <c r="E381" s="15">
        <v>-1.2622083809747832E-2</v>
      </c>
      <c r="F381" s="18">
        <f t="shared" si="65"/>
        <v>-1.7046385272918994E-2</v>
      </c>
      <c r="G381" s="19">
        <f t="shared" si="66"/>
        <v>8.7272357542369312E-4</v>
      </c>
      <c r="H381" s="18">
        <f t="shared" si="67"/>
        <v>0.46709837706410767</v>
      </c>
      <c r="I381" s="19">
        <f t="shared" si="68"/>
        <v>1.6037230115528061E-3</v>
      </c>
      <c r="J381" s="18">
        <f t="shared" si="69"/>
        <v>0.63319092925293985</v>
      </c>
      <c r="K381" s="19">
        <f t="shared" si="70"/>
        <v>6.9742287111099091E-4</v>
      </c>
      <c r="L381" s="20">
        <f t="shared" si="71"/>
        <v>2.9541895257814674E-2</v>
      </c>
      <c r="M381" s="20">
        <f t="shared" si="72"/>
        <v>2.3607925795705427E-2</v>
      </c>
      <c r="N381" s="20">
        <f t="shared" si="73"/>
        <v>3.2347934264451456E-2</v>
      </c>
      <c r="O381" s="18">
        <f t="shared" si="74"/>
        <v>-3.5302061534558483E-2</v>
      </c>
      <c r="P381" s="18">
        <f t="shared" si="75"/>
        <v>-8.9897590653889234E-3</v>
      </c>
      <c r="Q381" s="18">
        <f t="shared" si="76"/>
        <v>-6.0371574531465407E-3</v>
      </c>
      <c r="R381" s="18">
        <f t="shared" si="77"/>
        <v>-1.4816628677570123E-2</v>
      </c>
    </row>
    <row r="382" spans="3:18" x14ac:dyDescent="0.2">
      <c r="C382" s="14">
        <v>37448</v>
      </c>
      <c r="D382" s="15">
        <v>9.3257490795737637E-3</v>
      </c>
      <c r="E382" s="15">
        <v>5.5039156713086193E-2</v>
      </c>
      <c r="F382" s="18">
        <f t="shared" si="65"/>
        <v>4.1325134423032463E-2</v>
      </c>
      <c r="G382" s="19">
        <f t="shared" si="66"/>
        <v>8.2557833665198178E-4</v>
      </c>
      <c r="H382" s="18">
        <f t="shared" si="67"/>
        <v>0.45430670715167243</v>
      </c>
      <c r="I382" s="19">
        <f t="shared" si="68"/>
        <v>1.6892581571608975E-3</v>
      </c>
      <c r="J382" s="18">
        <f t="shared" si="69"/>
        <v>0.64985732225637372</v>
      </c>
      <c r="K382" s="19">
        <f t="shared" si="70"/>
        <v>6.8637438074778618E-4</v>
      </c>
      <c r="L382" s="20">
        <f t="shared" si="71"/>
        <v>2.8732879017807834E-2</v>
      </c>
      <c r="M382" s="20">
        <f t="shared" si="72"/>
        <v>2.3888117174836205E-2</v>
      </c>
      <c r="N382" s="20">
        <f t="shared" si="73"/>
        <v>3.3445717438891825E-2</v>
      </c>
      <c r="O382" s="18">
        <f t="shared" si="74"/>
        <v>1.2367220042525714E-2</v>
      </c>
      <c r="P382" s="18">
        <f t="shared" si="75"/>
        <v>3.8194904817039604E-2</v>
      </c>
      <c r="Q382" s="18">
        <f t="shared" si="76"/>
        <v>3.9601079970198849E-2</v>
      </c>
      <c r="R382" s="18">
        <f t="shared" si="77"/>
        <v>3.1430921991896905E-2</v>
      </c>
    </row>
    <row r="383" spans="3:18" x14ac:dyDescent="0.2">
      <c r="C383" s="14">
        <v>37449</v>
      </c>
      <c r="D383" s="15">
        <v>-1.4745816548912875E-2</v>
      </c>
      <c r="E383" s="15">
        <v>-4.3557974339129904E-2</v>
      </c>
      <c r="F383" s="18">
        <f t="shared" si="65"/>
        <v>-3.4914327002064795E-2</v>
      </c>
      <c r="G383" s="19">
        <f t="shared" si="66"/>
        <v>7.8908998279451448E-4</v>
      </c>
      <c r="H383" s="18">
        <f t="shared" si="67"/>
        <v>0.44415368477434547</v>
      </c>
      <c r="I383" s="19">
        <f t="shared" si="68"/>
        <v>1.7017404954429416E-3</v>
      </c>
      <c r="J383" s="18">
        <f t="shared" si="69"/>
        <v>0.65225387991236616</v>
      </c>
      <c r="K383" s="19">
        <f t="shared" si="70"/>
        <v>6.8372979183374289E-4</v>
      </c>
      <c r="L383" s="20">
        <f t="shared" si="71"/>
        <v>2.8090745500867622E-2</v>
      </c>
      <c r="M383" s="20">
        <f t="shared" si="72"/>
        <v>2.4340037248659883E-2</v>
      </c>
      <c r="N383" s="20">
        <f t="shared" si="73"/>
        <v>3.3306201857563868E-2</v>
      </c>
      <c r="O383" s="18">
        <f t="shared" si="74"/>
        <v>-2.0001983636534361E-2</v>
      </c>
      <c r="P383" s="18">
        <f t="shared" si="75"/>
        <v>-3.0116373955499307E-2</v>
      </c>
      <c r="Q383" s="18">
        <f t="shared" si="76"/>
        <v>-3.0314887682029328E-2</v>
      </c>
      <c r="R383" s="18">
        <f t="shared" si="77"/>
        <v>-2.7221016468380835E-2</v>
      </c>
    </row>
    <row r="384" spans="3:18" x14ac:dyDescent="0.2">
      <c r="C384" s="14">
        <v>37452</v>
      </c>
      <c r="D384" s="15">
        <v>1.5816289443285007E-2</v>
      </c>
      <c r="E384" s="15">
        <v>3.9176806323566786E-2</v>
      </c>
      <c r="F384" s="18">
        <f t="shared" si="65"/>
        <v>3.2168651259482248E-2</v>
      </c>
      <c r="G384" s="19">
        <f t="shared" si="66"/>
        <v>7.5675388453206964E-4</v>
      </c>
      <c r="H384" s="18">
        <f t="shared" si="67"/>
        <v>0.43495801077002527</v>
      </c>
      <c r="I384" s="19">
        <f t="shared" si="68"/>
        <v>1.6917253949392209E-3</v>
      </c>
      <c r="J384" s="18">
        <f t="shared" si="69"/>
        <v>0.6503317220732856</v>
      </c>
      <c r="K384" s="19">
        <f t="shared" si="70"/>
        <v>6.7988390682034142E-4</v>
      </c>
      <c r="L384" s="20">
        <f t="shared" si="71"/>
        <v>2.7509160011386563E-2</v>
      </c>
      <c r="M384" s="20">
        <f t="shared" si="72"/>
        <v>2.4714818865386096E-2</v>
      </c>
      <c r="N384" s="20">
        <f t="shared" si="73"/>
        <v>3.2877091163762896E-2</v>
      </c>
      <c r="O384" s="18">
        <f t="shared" si="74"/>
        <v>2.1907598892422154E-2</v>
      </c>
      <c r="P384" s="18">
        <f t="shared" si="75"/>
        <v>2.7167255584038721E-2</v>
      </c>
      <c r="Q384" s="18">
        <f t="shared" si="76"/>
        <v>2.6943138704604151E-2</v>
      </c>
      <c r="R384" s="18">
        <f t="shared" si="77"/>
        <v>2.5432476760949549E-2</v>
      </c>
    </row>
    <row r="385" spans="3:18" x14ac:dyDescent="0.2">
      <c r="C385" s="14">
        <v>37453</v>
      </c>
      <c r="D385" s="15">
        <v>-2.0173594812240708E-2</v>
      </c>
      <c r="E385" s="15">
        <v>-1.9956316383459287E-2</v>
      </c>
      <c r="F385" s="18">
        <f t="shared" si="65"/>
        <v>-2.0021499912093711E-2</v>
      </c>
      <c r="G385" s="19">
        <f t="shared" si="66"/>
        <v>7.3576708711905331E-4</v>
      </c>
      <c r="H385" s="18">
        <f t="shared" si="67"/>
        <v>0.42888433380080854</v>
      </c>
      <c r="I385" s="19">
        <f t="shared" si="68"/>
        <v>1.614117145058671E-3</v>
      </c>
      <c r="J385" s="18">
        <f t="shared" si="69"/>
        <v>0.63523955029946599</v>
      </c>
      <c r="K385" s="19">
        <f t="shared" si="70"/>
        <v>6.6324631085100828E-4</v>
      </c>
      <c r="L385" s="20">
        <f t="shared" si="71"/>
        <v>2.7125026951489897E-2</v>
      </c>
      <c r="M385" s="20">
        <f t="shared" si="72"/>
        <v>2.4451452602688682E-2</v>
      </c>
      <c r="N385" s="20">
        <f t="shared" si="73"/>
        <v>3.1878576045318269E-2</v>
      </c>
      <c r="O385" s="18">
        <f t="shared" si="74"/>
        <v>-2.8338745536416323E-2</v>
      </c>
      <c r="P385" s="18">
        <f t="shared" si="75"/>
        <v>-1.4167542643104256E-2</v>
      </c>
      <c r="Q385" s="18">
        <f t="shared" si="76"/>
        <v>-1.1905571650755301E-2</v>
      </c>
      <c r="R385" s="18">
        <f t="shared" si="77"/>
        <v>-1.6835523816453604E-2</v>
      </c>
    </row>
    <row r="386" spans="3:18" x14ac:dyDescent="0.2">
      <c r="C386" s="14">
        <v>37454</v>
      </c>
      <c r="D386" s="15">
        <v>2.0173594812240653E-2</v>
      </c>
      <c r="E386" s="15">
        <v>-0.13273184033118787</v>
      </c>
      <c r="F386" s="18">
        <f t="shared" si="65"/>
        <v>-8.6860209788159309E-2</v>
      </c>
      <c r="G386" s="19">
        <f t="shared" si="66"/>
        <v>7.1603949755081795E-4</v>
      </c>
      <c r="H386" s="18">
        <f t="shared" si="67"/>
        <v>0.42309558540323305</v>
      </c>
      <c r="I386" s="19">
        <f t="shared" si="68"/>
        <v>2.5743346026173885E-3</v>
      </c>
      <c r="J386" s="18">
        <f t="shared" si="69"/>
        <v>0.80223665501792363</v>
      </c>
      <c r="K386" s="19">
        <f t="shared" si="70"/>
        <v>4.6279083026848323E-4</v>
      </c>
      <c r="L386" s="20">
        <f t="shared" si="71"/>
        <v>2.6758914356730133E-2</v>
      </c>
      <c r="M386" s="20">
        <f t="shared" si="72"/>
        <v>1.7294828336415179E-2</v>
      </c>
      <c r="N386" s="20">
        <f t="shared" si="73"/>
        <v>4.7699303091673355E-2</v>
      </c>
      <c r="O386" s="18">
        <f t="shared" si="74"/>
        <v>2.872647321184657E-2</v>
      </c>
      <c r="P386" s="18">
        <f t="shared" si="75"/>
        <v>-7.4614681943099698E-2</v>
      </c>
      <c r="Q386" s="18">
        <f t="shared" si="76"/>
        <v>-6.499288261071591E-2</v>
      </c>
      <c r="R386" s="18">
        <f t="shared" si="77"/>
        <v>-3.6877075863947166E-2</v>
      </c>
    </row>
    <row r="387" spans="3:18" x14ac:dyDescent="0.2">
      <c r="C387" s="14">
        <v>37455</v>
      </c>
      <c r="D387" s="15">
        <v>-1.0704728943721233E-3</v>
      </c>
      <c r="E387" s="15">
        <v>-4.311575702809161E-2</v>
      </c>
      <c r="F387" s="18">
        <f t="shared" si="65"/>
        <v>-3.0502171787975763E-2</v>
      </c>
      <c r="G387" s="19">
        <f t="shared" si="66"/>
        <v>6.7314588243082393E-4</v>
      </c>
      <c r="H387" s="18">
        <f t="shared" si="67"/>
        <v>0.41022734015141654</v>
      </c>
      <c r="I387" s="19">
        <f t="shared" si="68"/>
        <v>2.5314126367066711E-3</v>
      </c>
      <c r="J387" s="18">
        <f t="shared" si="69"/>
        <v>0.7955206843173015</v>
      </c>
      <c r="K387" s="19">
        <f t="shared" si="70"/>
        <v>4.3779263540550864E-4</v>
      </c>
      <c r="L387" s="20">
        <f t="shared" si="71"/>
        <v>2.5945055067022386E-2</v>
      </c>
      <c r="M387" s="20">
        <f t="shared" si="72"/>
        <v>1.6873837202294767E-2</v>
      </c>
      <c r="N387" s="20">
        <f t="shared" si="73"/>
        <v>4.7399222090421737E-2</v>
      </c>
      <c r="O387" s="18">
        <f t="shared" si="74"/>
        <v>-1.5721304674490958E-3</v>
      </c>
      <c r="P387" s="18">
        <f t="shared" si="75"/>
        <v>-2.4441970592897901E-2</v>
      </c>
      <c r="Q387" s="18">
        <f t="shared" si="76"/>
        <v>-2.2742818359837113E-2</v>
      </c>
      <c r="R387" s="18">
        <f t="shared" si="77"/>
        <v>-1.6391611992120709E-2</v>
      </c>
    </row>
    <row r="388" spans="3:18" x14ac:dyDescent="0.2">
      <c r="C388" s="14">
        <v>37456</v>
      </c>
      <c r="D388" s="15">
        <v>-2.4576589332040578E-2</v>
      </c>
      <c r="E388" s="15">
        <v>-1.3360055427422512E-3</v>
      </c>
      <c r="F388" s="18">
        <f t="shared" ref="F388:F451" si="78">$B$2*D388+$B$3*E388</f>
        <v>-8.3081806795317487E-3</v>
      </c>
      <c r="G388" s="19">
        <f t="shared" ref="G388:G451" si="79">$B$4*G387+(1-$B$4)*D388^2</f>
        <v>6.6899765407672069E-4</v>
      </c>
      <c r="H388" s="18">
        <f t="shared" ref="H388:H451" si="80">SQRT(G388*250)</f>
        <v>0.40896138389728215</v>
      </c>
      <c r="I388" s="19">
        <f t="shared" ref="I388:I451" si="81">$B$4*I387+(1-$B$4)*E388^2</f>
        <v>2.3796349731528849E-3</v>
      </c>
      <c r="J388" s="18">
        <f t="shared" ref="J388:J451" si="82">SQRT(I388*250)</f>
        <v>0.77130327581841707</v>
      </c>
      <c r="K388" s="19">
        <f t="shared" ref="K388:K451" si="83">$B$4*K387+(1-$B$4)*D388*E388</f>
        <v>4.1349514485533644E-4</v>
      </c>
      <c r="L388" s="20">
        <f t="shared" ref="L388:L451" si="84">SQRT(G388)</f>
        <v>2.5864988963398394E-2</v>
      </c>
      <c r="M388" s="20">
        <f t="shared" ref="M388:M451" si="85">K388/L388</f>
        <v>1.5986673933651174E-2</v>
      </c>
      <c r="N388" s="20">
        <f t="shared" ref="N388:N451" si="86">SQRT(I388-M388^2)</f>
        <v>4.6087538768001091E-2</v>
      </c>
      <c r="O388" s="18">
        <f t="shared" ref="O388:O451" si="87">D388*SQRT($G$1836/G388)</f>
        <v>-3.6205689395406443E-2</v>
      </c>
      <c r="P388" s="18">
        <f t="shared" ref="P388:P451" si="88">E388*SQRT($I$1836 / I388)</f>
        <v>-7.8115058375021048E-4</v>
      </c>
      <c r="Q388" s="18">
        <f t="shared" ref="Q388:Q451" si="89">D388 * ((L388*N388)^-1 * ($M$2*N388 - M388*$N$2)) + E388 * ($N$2 / N388)</f>
        <v>-6.0100571774690656E-3</v>
      </c>
      <c r="R388" s="18">
        <f t="shared" ref="R388:R451" si="90">O388*$B$2 + Q388*$B$3</f>
        <v>-1.5068746842850278E-2</v>
      </c>
    </row>
    <row r="389" spans="3:18" x14ac:dyDescent="0.2">
      <c r="C389" s="14">
        <v>37459</v>
      </c>
      <c r="D389" s="15">
        <v>-0.11668594284201028</v>
      </c>
      <c r="E389" s="15">
        <v>-2.6773777707164029E-3</v>
      </c>
      <c r="F389" s="18">
        <f t="shared" si="78"/>
        <v>-3.6879947292104566E-2</v>
      </c>
      <c r="G389" s="19">
        <f t="shared" si="79"/>
        <v>1.4457943502478514E-3</v>
      </c>
      <c r="H389" s="18">
        <f t="shared" si="80"/>
        <v>0.60120594438342245</v>
      </c>
      <c r="I389" s="19">
        <f t="shared" si="81"/>
        <v>2.2372869758673394E-3</v>
      </c>
      <c r="J389" s="18">
        <f t="shared" si="82"/>
        <v>0.74787816117789863</v>
      </c>
      <c r="K389" s="19">
        <f t="shared" si="83"/>
        <v>4.0743017713523326E-4</v>
      </c>
      <c r="L389" s="20">
        <f t="shared" si="84"/>
        <v>3.8023602541682598E-2</v>
      </c>
      <c r="M389" s="20">
        <f t="shared" si="85"/>
        <v>1.0715191352229085E-2</v>
      </c>
      <c r="N389" s="20">
        <f t="shared" si="86"/>
        <v>4.6070290319819497E-2</v>
      </c>
      <c r="O389" s="18">
        <f t="shared" si="87"/>
        <v>-0.11693184015854752</v>
      </c>
      <c r="P389" s="18">
        <f t="shared" si="88"/>
        <v>-1.6144718584618981E-3</v>
      </c>
      <c r="Q389" s="18">
        <f t="shared" si="89"/>
        <v>-2.7215493031054146E-2</v>
      </c>
      <c r="R389" s="18">
        <f t="shared" si="90"/>
        <v>-5.4130397169302152E-2</v>
      </c>
    </row>
    <row r="390" spans="3:18" x14ac:dyDescent="0.2">
      <c r="C390" s="14">
        <v>37460</v>
      </c>
      <c r="D390" s="15">
        <v>-0.1708741709536038</v>
      </c>
      <c r="E390" s="15">
        <v>-2.9934207818044505E-2</v>
      </c>
      <c r="F390" s="18">
        <f t="shared" si="78"/>
        <v>-7.2216196758712298E-2</v>
      </c>
      <c r="G390" s="19">
        <f t="shared" si="79"/>
        <v>3.1109256271778666E-3</v>
      </c>
      <c r="H390" s="18">
        <f t="shared" si="80"/>
        <v>0.88189081341993047</v>
      </c>
      <c r="I390" s="19">
        <f t="shared" si="81"/>
        <v>2.1568131651769316E-3</v>
      </c>
      <c r="J390" s="18">
        <f t="shared" si="82"/>
        <v>0.73430463112677757</v>
      </c>
      <c r="K390" s="19">
        <f t="shared" si="83"/>
        <v>6.8988334315079388E-4</v>
      </c>
      <c r="L390" s="20">
        <f t="shared" si="84"/>
        <v>5.5775672359711329E-2</v>
      </c>
      <c r="M390" s="20">
        <f t="shared" si="85"/>
        <v>1.2368893353746824E-2</v>
      </c>
      <c r="N390" s="20">
        <f t="shared" si="86"/>
        <v>4.4764088758519026E-2</v>
      </c>
      <c r="O390" s="18">
        <f t="shared" si="87"/>
        <v>-0.11673446905733151</v>
      </c>
      <c r="P390" s="18">
        <f t="shared" si="88"/>
        <v>-1.838413412275744E-2</v>
      </c>
      <c r="Q390" s="18">
        <f t="shared" si="89"/>
        <v>-3.8973192348610283E-2</v>
      </c>
      <c r="R390" s="18">
        <f t="shared" si="90"/>
        <v>-6.2301575361226644E-2</v>
      </c>
    </row>
    <row r="391" spans="3:18" x14ac:dyDescent="0.2">
      <c r="C391" s="14">
        <v>37461</v>
      </c>
      <c r="D391" s="15">
        <v>9.1311063165934708E-2</v>
      </c>
      <c r="E391" s="15">
        <v>4.8527040894660381E-2</v>
      </c>
      <c r="F391" s="18">
        <f t="shared" si="78"/>
        <v>6.1362247576042681E-2</v>
      </c>
      <c r="G391" s="19">
        <f t="shared" si="79"/>
        <v>3.4245327049367939E-3</v>
      </c>
      <c r="H391" s="18">
        <f t="shared" si="80"/>
        <v>0.92527464908220547</v>
      </c>
      <c r="I391" s="19">
        <f t="shared" si="81"/>
        <v>2.168696797145838E-3</v>
      </c>
      <c r="J391" s="18">
        <f t="shared" si="82"/>
        <v>0.7363247919814051</v>
      </c>
      <c r="K391" s="19">
        <f t="shared" si="83"/>
        <v>9.1435368434504018E-4</v>
      </c>
      <c r="L391" s="20">
        <f t="shared" si="84"/>
        <v>5.85195070462559E-2</v>
      </c>
      <c r="M391" s="20">
        <f t="shared" si="85"/>
        <v>1.5624767372396054E-2</v>
      </c>
      <c r="N391" s="20">
        <f t="shared" si="86"/>
        <v>4.3869846611361042E-2</v>
      </c>
      <c r="O391" s="18">
        <f t="shared" si="87"/>
        <v>5.9455255057063609E-2</v>
      </c>
      <c r="P391" s="18">
        <f t="shared" si="88"/>
        <v>2.9721181080800456E-2</v>
      </c>
      <c r="Q391" s="18">
        <f t="shared" si="89"/>
        <v>3.5720403065827057E-2</v>
      </c>
      <c r="R391" s="18">
        <f t="shared" si="90"/>
        <v>4.284085866319802E-2</v>
      </c>
    </row>
    <row r="392" spans="3:18" x14ac:dyDescent="0.2">
      <c r="C392" s="14">
        <v>37462</v>
      </c>
      <c r="D392" s="15">
        <v>2.2237056083438474E-3</v>
      </c>
      <c r="E392" s="15">
        <v>-5.6848864232152525E-2</v>
      </c>
      <c r="F392" s="18">
        <f t="shared" si="78"/>
        <v>-3.9127093280003612E-2</v>
      </c>
      <c r="G392" s="19">
        <f t="shared" si="79"/>
        <v>3.2193574346385408E-3</v>
      </c>
      <c r="H392" s="18">
        <f t="shared" si="80"/>
        <v>0.89712839586072357</v>
      </c>
      <c r="I392" s="19">
        <f t="shared" si="81"/>
        <v>2.2324825911862302E-3</v>
      </c>
      <c r="J392" s="18">
        <f t="shared" si="82"/>
        <v>0.74707472704981637</v>
      </c>
      <c r="K392" s="19">
        <f t="shared" si="83"/>
        <v>8.519075549910768E-4</v>
      </c>
      <c r="L392" s="20">
        <f t="shared" si="84"/>
        <v>5.6739381690661214E-2</v>
      </c>
      <c r="M392" s="20">
        <f t="shared" si="85"/>
        <v>1.5014396167297203E-2</v>
      </c>
      <c r="N392" s="20">
        <f t="shared" si="86"/>
        <v>4.4800117175267315E-2</v>
      </c>
      <c r="O392" s="18">
        <f t="shared" si="87"/>
        <v>1.4933451600324381E-3</v>
      </c>
      <c r="P392" s="18">
        <f t="shared" si="88"/>
        <v>-3.4317008733497599E-2</v>
      </c>
      <c r="Q392" s="18">
        <f t="shared" si="89"/>
        <v>-3.1189237961440693E-2</v>
      </c>
      <c r="R392" s="18">
        <f t="shared" si="90"/>
        <v>-2.1384463024998752E-2</v>
      </c>
    </row>
    <row r="393" spans="3:18" x14ac:dyDescent="0.2">
      <c r="C393" s="14">
        <v>37463</v>
      </c>
      <c r="D393" s="15">
        <v>3.6208971939769012E-2</v>
      </c>
      <c r="E393" s="15">
        <v>-1.3937284486038031E-3</v>
      </c>
      <c r="F393" s="18">
        <f t="shared" si="78"/>
        <v>9.8870816679080421E-3</v>
      </c>
      <c r="G393" s="19">
        <f t="shared" si="79"/>
        <v>3.1048613674963272E-3</v>
      </c>
      <c r="H393" s="18">
        <f t="shared" si="80"/>
        <v>0.8810308404784033</v>
      </c>
      <c r="I393" s="19">
        <f t="shared" si="81"/>
        <v>2.0986501844543629E-3</v>
      </c>
      <c r="J393" s="18">
        <f t="shared" si="82"/>
        <v>0.72433593457289602</v>
      </c>
      <c r="K393" s="19">
        <f t="shared" si="83"/>
        <v>7.9776517323438298E-4</v>
      </c>
      <c r="L393" s="20">
        <f t="shared" si="84"/>
        <v>5.5721282895284517E-2</v>
      </c>
      <c r="M393" s="20">
        <f t="shared" si="85"/>
        <v>1.4317063997496274E-2</v>
      </c>
      <c r="N393" s="20">
        <f t="shared" si="86"/>
        <v>4.3516340183268616E-2</v>
      </c>
      <c r="O393" s="18">
        <f t="shared" si="87"/>
        <v>2.476068149206059E-2</v>
      </c>
      <c r="P393" s="18">
        <f t="shared" si="88"/>
        <v>-8.6774038715129603E-4</v>
      </c>
      <c r="Q393" s="18">
        <f t="shared" si="89"/>
        <v>3.1139013963366307E-3</v>
      </c>
      <c r="R393" s="18">
        <f t="shared" si="90"/>
        <v>9.6079354250538183E-3</v>
      </c>
    </row>
    <row r="394" spans="3:18" x14ac:dyDescent="0.2">
      <c r="C394" s="14">
        <v>37466</v>
      </c>
      <c r="D394" s="15">
        <v>8.0240433823463742E-2</v>
      </c>
      <c r="E394" s="15">
        <v>4.6329811164514401E-2</v>
      </c>
      <c r="F394" s="18">
        <f t="shared" si="78"/>
        <v>5.6502997962199202E-2</v>
      </c>
      <c r="G394" s="19">
        <f t="shared" si="79"/>
        <v>3.3048813186572074E-3</v>
      </c>
      <c r="H394" s="18">
        <f t="shared" si="80"/>
        <v>0.90896662736554956</v>
      </c>
      <c r="I394" s="19">
        <f t="shared" si="81"/>
        <v>2.1015182575394747E-3</v>
      </c>
      <c r="J394" s="18">
        <f t="shared" si="82"/>
        <v>0.72483071429463353</v>
      </c>
      <c r="K394" s="19">
        <f t="shared" si="83"/>
        <v>9.7295071164830754E-4</v>
      </c>
      <c r="L394" s="20">
        <f t="shared" si="84"/>
        <v>5.7488097191133465E-2</v>
      </c>
      <c r="M394" s="20">
        <f t="shared" si="85"/>
        <v>1.6924385380394331E-2</v>
      </c>
      <c r="N394" s="20">
        <f t="shared" si="86"/>
        <v>4.260379604020479E-2</v>
      </c>
      <c r="O394" s="18">
        <f t="shared" si="87"/>
        <v>5.3184225616221464E-2</v>
      </c>
      <c r="P394" s="18">
        <f t="shared" si="88"/>
        <v>2.8825418389180662E-2</v>
      </c>
      <c r="Q394" s="18">
        <f t="shared" si="89"/>
        <v>3.2958529642834668E-2</v>
      </c>
      <c r="R394" s="18">
        <f t="shared" si="90"/>
        <v>3.9026238434850702E-2</v>
      </c>
    </row>
    <row r="395" spans="3:18" x14ac:dyDescent="0.2">
      <c r="C395" s="14">
        <v>37467</v>
      </c>
      <c r="D395" s="15">
        <v>1.8801963982399854E-2</v>
      </c>
      <c r="E395" s="15">
        <v>2.7578898260641367E-2</v>
      </c>
      <c r="F395" s="18">
        <f t="shared" si="78"/>
        <v>2.4945817977168914E-2</v>
      </c>
      <c r="G395" s="19">
        <f t="shared" si="79"/>
        <v>3.1277992705135023E-3</v>
      </c>
      <c r="H395" s="18">
        <f t="shared" si="80"/>
        <v>0.88427926450210037</v>
      </c>
      <c r="I395" s="19">
        <f t="shared" si="81"/>
        <v>2.0210628998433545E-3</v>
      </c>
      <c r="J395" s="18">
        <f t="shared" si="82"/>
        <v>0.71082045901960267</v>
      </c>
      <c r="K395" s="19">
        <f t="shared" si="83"/>
        <v>9.4568591605565997E-4</v>
      </c>
      <c r="L395" s="20">
        <f t="shared" si="84"/>
        <v>5.5926731269702344E-2</v>
      </c>
      <c r="M395" s="20">
        <f t="shared" si="85"/>
        <v>1.6909372219434077E-2</v>
      </c>
      <c r="N395" s="20">
        <f t="shared" si="86"/>
        <v>4.1654964061777627E-2</v>
      </c>
      <c r="O395" s="18">
        <f t="shared" si="87"/>
        <v>1.2810063588087509E-2</v>
      </c>
      <c r="P395" s="18">
        <f t="shared" si="88"/>
        <v>1.74972046336196E-2</v>
      </c>
      <c r="Q395" s="18">
        <f t="shared" si="89"/>
        <v>1.7773860001845943E-2</v>
      </c>
      <c r="R395" s="18">
        <f t="shared" si="90"/>
        <v>1.6284721077718414E-2</v>
      </c>
    </row>
    <row r="396" spans="3:18" x14ac:dyDescent="0.2">
      <c r="C396" s="14">
        <v>37468</v>
      </c>
      <c r="D396" s="15">
        <v>-1.2102431535013199E-2</v>
      </c>
      <c r="E396" s="15">
        <v>-1.1726518740319094E-2</v>
      </c>
      <c r="F396" s="18">
        <f t="shared" si="78"/>
        <v>-1.1839292578727324E-2</v>
      </c>
      <c r="G396" s="19">
        <f t="shared" si="79"/>
        <v>2.9489194452262733E-3</v>
      </c>
      <c r="H396" s="18">
        <f t="shared" si="80"/>
        <v>0.8586209066325885</v>
      </c>
      <c r="I396" s="19">
        <f t="shared" si="81"/>
        <v>1.9080498003587764E-3</v>
      </c>
      <c r="J396" s="18">
        <f t="shared" si="82"/>
        <v>0.69066087922343922</v>
      </c>
      <c r="K396" s="19">
        <f t="shared" si="83"/>
        <v>8.9745992450424603E-4</v>
      </c>
      <c r="L396" s="20">
        <f t="shared" si="84"/>
        <v>5.4303954231955089E-2</v>
      </c>
      <c r="M396" s="20">
        <f t="shared" si="85"/>
        <v>1.6526603581588483E-2</v>
      </c>
      <c r="N396" s="20">
        <f t="shared" si="86"/>
        <v>4.0434158510049431E-2</v>
      </c>
      <c r="O396" s="18">
        <f t="shared" si="87"/>
        <v>-8.4919745905907562E-3</v>
      </c>
      <c r="P396" s="18">
        <f t="shared" si="88"/>
        <v>-7.6569519609542905E-3</v>
      </c>
      <c r="Q396" s="18">
        <f t="shared" si="89"/>
        <v>-8.0807319776858219E-3</v>
      </c>
      <c r="R396" s="18">
        <f t="shared" si="90"/>
        <v>-8.2041047615573019E-3</v>
      </c>
    </row>
    <row r="397" spans="3:18" x14ac:dyDescent="0.2">
      <c r="C397" s="14">
        <v>37469</v>
      </c>
      <c r="D397" s="15">
        <v>-3.2331692640561391E-2</v>
      </c>
      <c r="E397" s="15">
        <v>-3.0607845086241561E-2</v>
      </c>
      <c r="F397" s="18">
        <f t="shared" si="78"/>
        <v>-3.112499935253751E-2</v>
      </c>
      <c r="G397" s="19">
        <f t="shared" si="79"/>
        <v>2.8347045794529205E-3</v>
      </c>
      <c r="H397" s="18">
        <f t="shared" si="80"/>
        <v>0.84182904729121233</v>
      </c>
      <c r="I397" s="19">
        <f t="shared" si="81"/>
        <v>1.8497772231866514E-3</v>
      </c>
      <c r="J397" s="18">
        <f t="shared" si="82"/>
        <v>0.68003257701132436</v>
      </c>
      <c r="K397" s="19">
        <f t="shared" si="83"/>
        <v>9.0298853541708802E-4</v>
      </c>
      <c r="L397" s="20">
        <f t="shared" si="84"/>
        <v>5.3241943798596612E-2</v>
      </c>
      <c r="M397" s="20">
        <f t="shared" si="85"/>
        <v>1.6960097077464133E-2</v>
      </c>
      <c r="N397" s="20">
        <f t="shared" si="86"/>
        <v>3.9523819783892904E-2</v>
      </c>
      <c r="O397" s="18">
        <f t="shared" si="87"/>
        <v>-2.3138864615780817E-2</v>
      </c>
      <c r="P397" s="18">
        <f t="shared" si="88"/>
        <v>-2.0298068514487805E-2</v>
      </c>
      <c r="Q397" s="18">
        <f t="shared" si="89"/>
        <v>-2.1320258722680292E-2</v>
      </c>
      <c r="R397" s="18">
        <f t="shared" si="90"/>
        <v>-2.1865840490610449E-2</v>
      </c>
    </row>
    <row r="398" spans="3:18" x14ac:dyDescent="0.2">
      <c r="C398" s="14">
        <v>37470</v>
      </c>
      <c r="D398" s="15">
        <v>-4.4802183540659311E-2</v>
      </c>
      <c r="E398" s="15">
        <v>-2.4625047305389294E-2</v>
      </c>
      <c r="F398" s="18">
        <f t="shared" si="78"/>
        <v>-3.0678188175970296E-2</v>
      </c>
      <c r="G398" s="19">
        <f t="shared" si="79"/>
        <v>2.7850564436864007E-3</v>
      </c>
      <c r="H398" s="18">
        <f t="shared" si="80"/>
        <v>0.83442441893894759</v>
      </c>
      <c r="I398" s="19">
        <f t="shared" si="81"/>
        <v>1.7751741670830117E-3</v>
      </c>
      <c r="J398" s="18">
        <f t="shared" si="82"/>
        <v>0.66617831079280332</v>
      </c>
      <c r="K398" s="19">
        <f t="shared" si="83"/>
        <v>9.1500457663647086E-4</v>
      </c>
      <c r="L398" s="20">
        <f t="shared" si="84"/>
        <v>5.2773633982192286E-2</v>
      </c>
      <c r="M398" s="20">
        <f t="shared" si="85"/>
        <v>1.7338290119365784E-2</v>
      </c>
      <c r="N398" s="20">
        <f t="shared" si="86"/>
        <v>3.839997217212162E-2</v>
      </c>
      <c r="O398" s="18">
        <f t="shared" si="87"/>
        <v>-3.2348167736098395E-2</v>
      </c>
      <c r="P398" s="18">
        <f t="shared" si="88"/>
        <v>-1.6670102188612274E-2</v>
      </c>
      <c r="Q398" s="18">
        <f t="shared" si="89"/>
        <v>-1.8406833777600707E-2</v>
      </c>
      <c r="R398" s="18">
        <f t="shared" si="90"/>
        <v>-2.2589233965150012E-2</v>
      </c>
    </row>
    <row r="399" spans="3:18" x14ac:dyDescent="0.2">
      <c r="C399" s="14">
        <v>37473</v>
      </c>
      <c r="D399" s="15">
        <v>-7.4858882259363282E-2</v>
      </c>
      <c r="E399" s="15">
        <v>-3.237439665901589E-2</v>
      </c>
      <c r="F399" s="18">
        <f t="shared" si="78"/>
        <v>-4.5119742339120111E-2</v>
      </c>
      <c r="G399" s="19">
        <f t="shared" si="79"/>
        <v>2.9541841922524894E-3</v>
      </c>
      <c r="H399" s="18">
        <f t="shared" si="80"/>
        <v>0.859387018789045</v>
      </c>
      <c r="I399" s="19">
        <f t="shared" si="81"/>
        <v>1.7315498106001488E-3</v>
      </c>
      <c r="J399" s="18">
        <f t="shared" si="82"/>
        <v>0.6579418307495255</v>
      </c>
      <c r="K399" s="19">
        <f t="shared" si="83"/>
        <v>1.0055149709011944E-3</v>
      </c>
      <c r="L399" s="20">
        <f t="shared" si="84"/>
        <v>5.4352407419106005E-2</v>
      </c>
      <c r="M399" s="20">
        <f t="shared" si="85"/>
        <v>1.8499915986200363E-2</v>
      </c>
      <c r="N399" s="20">
        <f t="shared" si="86"/>
        <v>3.7273354009314447E-2</v>
      </c>
      <c r="O399" s="18">
        <f t="shared" si="87"/>
        <v>-5.247978648659845E-2</v>
      </c>
      <c r="P399" s="18">
        <f t="shared" si="88"/>
        <v>-2.2190437368361661E-2</v>
      </c>
      <c r="Q399" s="18">
        <f t="shared" si="89"/>
        <v>-2.4080133188357025E-2</v>
      </c>
      <c r="R399" s="18">
        <f t="shared" si="90"/>
        <v>-3.2600029177829448E-2</v>
      </c>
    </row>
    <row r="400" spans="3:18" x14ac:dyDescent="0.2">
      <c r="C400" s="14">
        <v>37474</v>
      </c>
      <c r="D400" s="15">
        <v>5.9036443983587809E-2</v>
      </c>
      <c r="E400" s="15">
        <v>5.2937149955526404E-2</v>
      </c>
      <c r="F400" s="18">
        <f t="shared" si="78"/>
        <v>5.4766938163944824E-2</v>
      </c>
      <c r="G400" s="19">
        <f t="shared" si="79"/>
        <v>2.9860512438109779E-3</v>
      </c>
      <c r="H400" s="18">
        <f t="shared" si="80"/>
        <v>0.86400972850584523</v>
      </c>
      <c r="I400" s="19">
        <f t="shared" si="81"/>
        <v>1.7957973326889734E-3</v>
      </c>
      <c r="J400" s="18">
        <f t="shared" si="82"/>
        <v>0.67003681478874233</v>
      </c>
      <c r="K400" s="19">
        <f t="shared" si="83"/>
        <v>1.1326973379271361E-3</v>
      </c>
      <c r="L400" s="20">
        <f t="shared" si="84"/>
        <v>5.4644773252443622E-2</v>
      </c>
      <c r="M400" s="20">
        <f t="shared" si="85"/>
        <v>2.0728374746737263E-2</v>
      </c>
      <c r="N400" s="20">
        <f t="shared" si="86"/>
        <v>3.6961220394459357E-2</v>
      </c>
      <c r="O400" s="18">
        <f t="shared" si="87"/>
        <v>4.1166037767914887E-2</v>
      </c>
      <c r="P400" s="18">
        <f t="shared" si="88"/>
        <v>3.5629815060023245E-2</v>
      </c>
      <c r="Q400" s="18">
        <f t="shared" si="89"/>
        <v>3.5756550801004872E-2</v>
      </c>
      <c r="R400" s="18">
        <f t="shared" si="90"/>
        <v>3.7379396891077873E-2</v>
      </c>
    </row>
    <row r="401" spans="3:18" x14ac:dyDescent="0.2">
      <c r="C401" s="14">
        <v>37475</v>
      </c>
      <c r="D401" s="15">
        <v>3.6398431874268541E-2</v>
      </c>
      <c r="E401" s="15">
        <v>1.8817759574798056E-2</v>
      </c>
      <c r="F401" s="18">
        <f t="shared" si="78"/>
        <v>2.4091961264639201E-2</v>
      </c>
      <c r="G401" s="19">
        <f t="shared" si="79"/>
        <v>2.8863789197566651E-3</v>
      </c>
      <c r="H401" s="18">
        <f t="shared" si="80"/>
        <v>0.84946732128974001</v>
      </c>
      <c r="I401" s="19">
        <f t="shared" si="81"/>
        <v>1.7092959772525291E-3</v>
      </c>
      <c r="J401" s="18">
        <f t="shared" si="82"/>
        <v>0.65370023276203004</v>
      </c>
      <c r="K401" s="19">
        <f t="shared" si="83"/>
        <v>1.1058317140460871E-3</v>
      </c>
      <c r="L401" s="20">
        <f t="shared" si="84"/>
        <v>5.3725030663152394E-2</v>
      </c>
      <c r="M401" s="20">
        <f t="shared" si="85"/>
        <v>2.0583175112164762E-2</v>
      </c>
      <c r="N401" s="20">
        <f t="shared" si="86"/>
        <v>3.5855667328254959E-2</v>
      </c>
      <c r="O401" s="18">
        <f t="shared" si="87"/>
        <v>2.5815081935171246E-2</v>
      </c>
      <c r="P401" s="18">
        <f t="shared" si="88"/>
        <v>1.298198053011794E-2</v>
      </c>
      <c r="Q401" s="18">
        <f t="shared" si="89"/>
        <v>1.2957072176736474E-2</v>
      </c>
      <c r="R401" s="18">
        <f t="shared" si="90"/>
        <v>1.6814475104266903E-2</v>
      </c>
    </row>
    <row r="402" spans="3:18" x14ac:dyDescent="0.2">
      <c r="C402" s="14">
        <v>37476</v>
      </c>
      <c r="D402" s="15">
        <v>7.2919759086166921E-2</v>
      </c>
      <c r="E402" s="15">
        <v>1.847018206240127E-2</v>
      </c>
      <c r="F402" s="18">
        <f t="shared" si="78"/>
        <v>3.480505516953096E-2</v>
      </c>
      <c r="G402" s="19">
        <f t="shared" si="79"/>
        <v>3.0322336604823429E-3</v>
      </c>
      <c r="H402" s="18">
        <f t="shared" si="80"/>
        <v>0.87066550128082232</v>
      </c>
      <c r="I402" s="19">
        <f t="shared" si="81"/>
        <v>1.6272070761424724E-3</v>
      </c>
      <c r="J402" s="18">
        <f t="shared" si="82"/>
        <v>0.63781013556984034</v>
      </c>
      <c r="K402" s="19">
        <f t="shared" si="83"/>
        <v>1.1202922847793984E-3</v>
      </c>
      <c r="L402" s="20">
        <f t="shared" si="84"/>
        <v>5.506572128359296E-2</v>
      </c>
      <c r="M402" s="20">
        <f t="shared" si="85"/>
        <v>2.0344640162067461E-2</v>
      </c>
      <c r="N402" s="20">
        <f t="shared" si="86"/>
        <v>3.4832494783154193E-2</v>
      </c>
      <c r="O402" s="18">
        <f t="shared" si="87"/>
        <v>5.0458158782547398E-2</v>
      </c>
      <c r="P402" s="18">
        <f t="shared" si="88"/>
        <v>1.3059646979674044E-2</v>
      </c>
      <c r="Q402" s="18">
        <f t="shared" si="89"/>
        <v>1.2727656749748165E-2</v>
      </c>
      <c r="R402" s="18">
        <f t="shared" si="90"/>
        <v>2.4046807359587932E-2</v>
      </c>
    </row>
    <row r="403" spans="3:18" x14ac:dyDescent="0.2">
      <c r="C403" s="14">
        <v>37477</v>
      </c>
      <c r="D403" s="15">
        <v>1.1907188886920873E-2</v>
      </c>
      <c r="E403" s="15">
        <v>-1.9802627296179754E-2</v>
      </c>
      <c r="F403" s="18">
        <f t="shared" si="78"/>
        <v>-1.0289682441249564E-2</v>
      </c>
      <c r="G403" s="19">
        <f t="shared" si="79"/>
        <v>2.8588065096847308E-3</v>
      </c>
      <c r="H403" s="18">
        <f t="shared" si="80"/>
        <v>0.84540027644967253</v>
      </c>
      <c r="I403" s="19">
        <f t="shared" si="81"/>
        <v>1.5531032944438082E-3</v>
      </c>
      <c r="J403" s="18">
        <f t="shared" si="82"/>
        <v>0.62311782482204126</v>
      </c>
      <c r="K403" s="19">
        <f t="shared" si="83"/>
        <v>1.0389271302722598E-3</v>
      </c>
      <c r="L403" s="20">
        <f t="shared" si="84"/>
        <v>5.3467808162339425E-2</v>
      </c>
      <c r="M403" s="20">
        <f t="shared" si="85"/>
        <v>1.94308905859365E-2</v>
      </c>
      <c r="N403" s="20">
        <f t="shared" si="86"/>
        <v>3.4286204010960046E-2</v>
      </c>
      <c r="O403" s="18">
        <f t="shared" si="87"/>
        <v>8.4856354074597552E-3</v>
      </c>
      <c r="P403" s="18">
        <f t="shared" si="88"/>
        <v>-1.4331918060423108E-2</v>
      </c>
      <c r="Q403" s="18">
        <f t="shared" si="89"/>
        <v>-1.4272397426797419E-2</v>
      </c>
      <c r="R403" s="18">
        <f t="shared" si="90"/>
        <v>-7.4449875765202674E-3</v>
      </c>
    </row>
    <row r="404" spans="3:18" x14ac:dyDescent="0.2">
      <c r="C404" s="14">
        <v>37480</v>
      </c>
      <c r="D404" s="15">
        <v>-6.8965790590603286E-3</v>
      </c>
      <c r="E404" s="15">
        <v>-1.3342230131366103E-3</v>
      </c>
      <c r="F404" s="18">
        <f t="shared" si="78"/>
        <v>-3.0029298269137255E-3</v>
      </c>
      <c r="G404" s="19">
        <f t="shared" si="79"/>
        <v>2.690131887266719E-3</v>
      </c>
      <c r="H404" s="18">
        <f t="shared" si="80"/>
        <v>0.8200810763678672</v>
      </c>
      <c r="I404" s="19">
        <f t="shared" si="81"/>
        <v>1.4600239058401067E-3</v>
      </c>
      <c r="J404" s="18">
        <f t="shared" si="82"/>
        <v>0.60415724481299293</v>
      </c>
      <c r="K404" s="19">
        <f t="shared" si="83"/>
        <v>9.7714359692547517E-4</v>
      </c>
      <c r="L404" s="20">
        <f t="shared" si="84"/>
        <v>5.1866481346498905E-2</v>
      </c>
      <c r="M404" s="20">
        <f t="shared" si="85"/>
        <v>1.8839596817790193E-2</v>
      </c>
      <c r="N404" s="20">
        <f t="shared" si="86"/>
        <v>3.3242946583947941E-2</v>
      </c>
      <c r="O404" s="18">
        <f t="shared" si="87"/>
        <v>-5.0665745710645931E-3</v>
      </c>
      <c r="P404" s="18">
        <f t="shared" si="88"/>
        <v>-9.959329868053958E-4</v>
      </c>
      <c r="Q404" s="18">
        <f t="shared" si="89"/>
        <v>-1.0105486983751362E-3</v>
      </c>
      <c r="R404" s="18">
        <f t="shared" si="90"/>
        <v>-2.227356460181973E-3</v>
      </c>
    </row>
    <row r="405" spans="3:18" x14ac:dyDescent="0.2">
      <c r="C405" s="14">
        <v>37481</v>
      </c>
      <c r="D405" s="15">
        <v>-2.9258962538215159E-2</v>
      </c>
      <c r="E405" s="15">
        <v>-2.5694449374782751E-2</v>
      </c>
      <c r="F405" s="18">
        <f t="shared" si="78"/>
        <v>-2.6763803323812473E-2</v>
      </c>
      <c r="G405" s="19">
        <f t="shared" si="79"/>
        <v>2.5800891873594763E-3</v>
      </c>
      <c r="H405" s="18">
        <f t="shared" si="80"/>
        <v>0.80313280149665733</v>
      </c>
      <c r="I405" s="19">
        <f t="shared" si="81"/>
        <v>1.4120347552100967E-3</v>
      </c>
      <c r="J405" s="18">
        <f t="shared" si="82"/>
        <v>0.59414534316320633</v>
      </c>
      <c r="K405" s="19">
        <f t="shared" si="83"/>
        <v>9.6362255701175673E-4</v>
      </c>
      <c r="L405" s="20">
        <f t="shared" si="84"/>
        <v>5.0794578326426497E-2</v>
      </c>
      <c r="M405" s="20">
        <f t="shared" si="85"/>
        <v>1.8970972666002433E-2</v>
      </c>
      <c r="N405" s="20">
        <f t="shared" si="86"/>
        <v>3.2436660606725301E-2</v>
      </c>
      <c r="O405" s="18">
        <f t="shared" si="87"/>
        <v>-2.1948713503223218E-2</v>
      </c>
      <c r="P405" s="18">
        <f t="shared" si="88"/>
        <v>-1.9502859647824382E-2</v>
      </c>
      <c r="Q405" s="18">
        <f t="shared" si="89"/>
        <v>-1.9427433864722017E-2</v>
      </c>
      <c r="R405" s="18">
        <f t="shared" si="90"/>
        <v>-2.0183817756272378E-2</v>
      </c>
    </row>
    <row r="406" spans="3:18" x14ac:dyDescent="0.2">
      <c r="C406" s="14">
        <v>37482</v>
      </c>
      <c r="D406" s="15">
        <v>6.2904169685448291E-2</v>
      </c>
      <c r="E406" s="15">
        <v>3.8957243253193226E-2</v>
      </c>
      <c r="F406" s="18">
        <f t="shared" si="78"/>
        <v>4.6141321182869746E-2</v>
      </c>
      <c r="G406" s="19">
        <f t="shared" si="79"/>
        <v>2.662699909946848E-3</v>
      </c>
      <c r="H406" s="18">
        <f t="shared" si="80"/>
        <v>0.81588907180247983</v>
      </c>
      <c r="I406" s="19">
        <f t="shared" si="81"/>
        <v>1.418372678010799E-3</v>
      </c>
      <c r="J406" s="18">
        <f t="shared" si="82"/>
        <v>0.59547726195271278</v>
      </c>
      <c r="K406" s="19">
        <f t="shared" si="83"/>
        <v>1.0528395859956204E-3</v>
      </c>
      <c r="L406" s="20">
        <f t="shared" si="84"/>
        <v>5.160135569872993E-2</v>
      </c>
      <c r="M406" s="20">
        <f t="shared" si="85"/>
        <v>2.040333188419571E-2</v>
      </c>
      <c r="N406" s="20">
        <f t="shared" si="86"/>
        <v>3.1655595493279884E-2</v>
      </c>
      <c r="O406" s="18">
        <f t="shared" si="87"/>
        <v>4.6450011788046933E-2</v>
      </c>
      <c r="P406" s="18">
        <f t="shared" si="88"/>
        <v>2.9503579657658693E-2</v>
      </c>
      <c r="Q406" s="18">
        <f t="shared" si="89"/>
        <v>2.8276212268083308E-2</v>
      </c>
      <c r="R406" s="18">
        <f t="shared" si="90"/>
        <v>3.3728352124072394E-2</v>
      </c>
    </row>
    <row r="407" spans="3:18" x14ac:dyDescent="0.2">
      <c r="C407" s="14">
        <v>37483</v>
      </c>
      <c r="D407" s="15">
        <v>1.695580614655641E-2</v>
      </c>
      <c r="E407" s="15">
        <v>2.7292142288007554E-2</v>
      </c>
      <c r="F407" s="18">
        <f t="shared" si="78"/>
        <v>2.419124144557221E-2</v>
      </c>
      <c r="G407" s="19">
        <f t="shared" si="79"/>
        <v>2.5201878770748131E-3</v>
      </c>
      <c r="H407" s="18">
        <f t="shared" si="80"/>
        <v>0.79375498062607663</v>
      </c>
      <c r="I407" s="19">
        <f t="shared" si="81"/>
        <v>1.377961979170282E-3</v>
      </c>
      <c r="J407" s="18">
        <f t="shared" si="82"/>
        <v>0.58693312633772043</v>
      </c>
      <c r="K407" s="19">
        <f t="shared" si="83"/>
        <v>1.0174348272734646E-3</v>
      </c>
      <c r="L407" s="20">
        <f t="shared" si="84"/>
        <v>5.0201472857624538E-2</v>
      </c>
      <c r="M407" s="20">
        <f t="shared" si="85"/>
        <v>2.0267031410791322E-2</v>
      </c>
      <c r="N407" s="20">
        <f t="shared" si="86"/>
        <v>3.1099990626433954E-2</v>
      </c>
      <c r="O407" s="18">
        <f t="shared" si="87"/>
        <v>1.2869731601764751E-2</v>
      </c>
      <c r="P407" s="18">
        <f t="shared" si="88"/>
        <v>2.0970108752253438E-2</v>
      </c>
      <c r="Q407" s="18">
        <f t="shared" si="89"/>
        <v>2.10605690698638E-2</v>
      </c>
      <c r="R407" s="18">
        <f t="shared" si="90"/>
        <v>1.8603317829434085E-2</v>
      </c>
    </row>
    <row r="408" spans="3:18" x14ac:dyDescent="0.2">
      <c r="C408" s="14">
        <v>37484</v>
      </c>
      <c r="D408" s="15">
        <v>-2.6668247082161294E-2</v>
      </c>
      <c r="E408" s="15">
        <v>1.4004048084016403E-2</v>
      </c>
      <c r="F408" s="18">
        <f t="shared" si="78"/>
        <v>1.8023595341630939E-3</v>
      </c>
      <c r="G408" s="19">
        <f t="shared" si="79"/>
        <v>2.4116483285964363E-3</v>
      </c>
      <c r="H408" s="18">
        <f t="shared" si="80"/>
        <v>0.77647413488738248</v>
      </c>
      <c r="I408" s="19">
        <f t="shared" si="81"/>
        <v>1.3070510621844315E-3</v>
      </c>
      <c r="J408" s="18">
        <f t="shared" si="82"/>
        <v>0.5716316694744159</v>
      </c>
      <c r="K408" s="19">
        <f t="shared" si="83"/>
        <v>9.3398093276975559E-4</v>
      </c>
      <c r="L408" s="20">
        <f t="shared" si="84"/>
        <v>4.9108536209058772E-2</v>
      </c>
      <c r="M408" s="20">
        <f t="shared" si="85"/>
        <v>1.9018708454141817E-2</v>
      </c>
      <c r="N408" s="20">
        <f t="shared" si="86"/>
        <v>3.0746378500902932E-2</v>
      </c>
      <c r="O408" s="18">
        <f t="shared" si="87"/>
        <v>-2.0692119944660137E-2</v>
      </c>
      <c r="P408" s="18">
        <f t="shared" si="88"/>
        <v>1.1048135432383749E-2</v>
      </c>
      <c r="Q408" s="18">
        <f t="shared" si="89"/>
        <v>1.1905840370587359E-2</v>
      </c>
      <c r="R408" s="18">
        <f t="shared" si="90"/>
        <v>2.12645227601311E-3</v>
      </c>
    </row>
    <row r="409" spans="3:18" x14ac:dyDescent="0.2">
      <c r="C409" s="14">
        <v>37487</v>
      </c>
      <c r="D409" s="15">
        <v>4.08219945202552E-2</v>
      </c>
      <c r="E409" s="15">
        <v>1.0062977998620746E-2</v>
      </c>
      <c r="F409" s="18">
        <f t="shared" si="78"/>
        <v>1.929068295511108E-2</v>
      </c>
      <c r="G409" s="19">
        <f t="shared" si="79"/>
        <v>2.3669355430773549E-3</v>
      </c>
      <c r="H409" s="18">
        <f t="shared" si="80"/>
        <v>0.76924241027737073</v>
      </c>
      <c r="I409" s="19">
        <f t="shared" si="81"/>
        <v>1.2347038100254089E-3</v>
      </c>
      <c r="J409" s="18">
        <f t="shared" si="82"/>
        <v>0.55558613419194702</v>
      </c>
      <c r="K409" s="19">
        <f t="shared" si="83"/>
        <v>9.0258952676659885E-4</v>
      </c>
      <c r="L409" s="20">
        <f t="shared" si="84"/>
        <v>4.8651161785484169E-2</v>
      </c>
      <c r="M409" s="20">
        <f t="shared" si="85"/>
        <v>1.8552270770970582E-2</v>
      </c>
      <c r="N409" s="20">
        <f t="shared" si="86"/>
        <v>2.9841532455053301E-2</v>
      </c>
      <c r="O409" s="18">
        <f t="shared" si="87"/>
        <v>3.1971904760034232E-2</v>
      </c>
      <c r="P409" s="18">
        <f t="shared" si="88"/>
        <v>8.168208262055365E-3</v>
      </c>
      <c r="Q409" s="18">
        <f t="shared" si="89"/>
        <v>7.3133863119330044E-3</v>
      </c>
      <c r="R409" s="18">
        <f t="shared" si="90"/>
        <v>1.4710941846363373E-2</v>
      </c>
    </row>
    <row r="410" spans="3:18" x14ac:dyDescent="0.2">
      <c r="C410" s="14">
        <v>37488</v>
      </c>
      <c r="D410" s="15">
        <v>-1.5616805489854155E-2</v>
      </c>
      <c r="E410" s="15">
        <v>-5.0188311119427351E-3</v>
      </c>
      <c r="F410" s="18">
        <f t="shared" si="78"/>
        <v>-8.1982234253161618E-3</v>
      </c>
      <c r="G410" s="19">
        <f t="shared" si="79"/>
        <v>2.2395524873151896E-3</v>
      </c>
      <c r="H410" s="18">
        <f t="shared" si="80"/>
        <v>0.74825672187344727</v>
      </c>
      <c r="I410" s="19">
        <f t="shared" si="81"/>
        <v>1.1621329013676964E-3</v>
      </c>
      <c r="J410" s="18">
        <f t="shared" si="82"/>
        <v>0.53901134064314837</v>
      </c>
      <c r="K410" s="19">
        <f t="shared" si="83"/>
        <v>8.5313684171630126E-4</v>
      </c>
      <c r="L410" s="20">
        <f t="shared" si="84"/>
        <v>4.7323910313024534E-2</v>
      </c>
      <c r="M410" s="20">
        <f t="shared" si="85"/>
        <v>1.8027606680707874E-2</v>
      </c>
      <c r="N410" s="20">
        <f t="shared" si="86"/>
        <v>2.8933342336021139E-2</v>
      </c>
      <c r="O410" s="18">
        <f t="shared" si="87"/>
        <v>-1.2574162965340025E-2</v>
      </c>
      <c r="P410" s="18">
        <f t="shared" si="88"/>
        <v>-4.1991013449139145E-3</v>
      </c>
      <c r="Q410" s="18">
        <f t="shared" si="89"/>
        <v>-3.876170782539361E-3</v>
      </c>
      <c r="R410" s="18">
        <f t="shared" si="90"/>
        <v>-6.4855684373795602E-3</v>
      </c>
    </row>
    <row r="411" spans="3:18" x14ac:dyDescent="0.2">
      <c r="C411" s="14">
        <v>37489</v>
      </c>
      <c r="D411" s="15">
        <v>2.8862032239874949E-2</v>
      </c>
      <c r="E411" s="15">
        <v>1.3741627852296389E-2</v>
      </c>
      <c r="F411" s="18">
        <f t="shared" si="78"/>
        <v>1.8277749168569956E-2</v>
      </c>
      <c r="G411" s="19">
        <f t="shared" si="79"/>
        <v>2.1551603523772131E-3</v>
      </c>
      <c r="H411" s="18">
        <f t="shared" si="80"/>
        <v>0.73402322040539236</v>
      </c>
      <c r="I411" s="19">
        <f t="shared" si="81"/>
        <v>1.103734867447495E-3</v>
      </c>
      <c r="J411" s="18">
        <f t="shared" si="82"/>
        <v>0.52529393377600864</v>
      </c>
      <c r="K411" s="19">
        <f t="shared" si="83"/>
        <v>8.2574530957940369E-4</v>
      </c>
      <c r="L411" s="20">
        <f t="shared" si="84"/>
        <v>4.6423704638656457E-2</v>
      </c>
      <c r="M411" s="20">
        <f t="shared" si="85"/>
        <v>1.7787148096143443E-2</v>
      </c>
      <c r="N411" s="20">
        <f t="shared" si="86"/>
        <v>2.8059797398651255E-2</v>
      </c>
      <c r="O411" s="18">
        <f t="shared" si="87"/>
        <v>2.3689430439121643E-2</v>
      </c>
      <c r="P411" s="18">
        <f t="shared" si="88"/>
        <v>1.1797431789136597E-2</v>
      </c>
      <c r="Q411" s="18">
        <f t="shared" si="89"/>
        <v>1.1170028170318874E-2</v>
      </c>
      <c r="R411" s="18">
        <f t="shared" si="90"/>
        <v>1.4925848850959704E-2</v>
      </c>
    </row>
    <row r="412" spans="3:18" x14ac:dyDescent="0.2">
      <c r="C412" s="14">
        <v>37490</v>
      </c>
      <c r="D412" s="15">
        <v>2.3894320199436134E-2</v>
      </c>
      <c r="E412" s="15">
        <v>-8.7227967403536513E-3</v>
      </c>
      <c r="F412" s="18">
        <f t="shared" si="78"/>
        <v>1.0623383415832846E-3</v>
      </c>
      <c r="G412" s="19">
        <f t="shared" si="79"/>
        <v>2.0601070435021713E-3</v>
      </c>
      <c r="H412" s="18">
        <f t="shared" si="80"/>
        <v>0.7176536496636402</v>
      </c>
      <c r="I412" s="19">
        <f t="shared" si="81"/>
        <v>1.0420760063790569E-3</v>
      </c>
      <c r="J412" s="18">
        <f t="shared" si="82"/>
        <v>0.51041062057402786</v>
      </c>
      <c r="K412" s="19">
        <f t="shared" si="83"/>
        <v>7.6369507310372294E-4</v>
      </c>
      <c r="L412" s="20">
        <f t="shared" si="84"/>
        <v>4.5388402081392679E-2</v>
      </c>
      <c r="M412" s="20">
        <f t="shared" si="85"/>
        <v>1.6825775706627168E-2</v>
      </c>
      <c r="N412" s="20">
        <f t="shared" si="86"/>
        <v>2.7549397057818378E-2</v>
      </c>
      <c r="O412" s="18">
        <f t="shared" si="87"/>
        <v>2.0059370128878071E-2</v>
      </c>
      <c r="P412" s="18">
        <f t="shared" si="88"/>
        <v>-7.7070420343666526E-3</v>
      </c>
      <c r="Q412" s="18">
        <f t="shared" si="89"/>
        <v>-8.3469071695484072E-3</v>
      </c>
      <c r="R412" s="18">
        <f t="shared" si="90"/>
        <v>1.7497601997953655E-4</v>
      </c>
    </row>
    <row r="413" spans="3:18" x14ac:dyDescent="0.2">
      <c r="C413" s="14">
        <v>37491</v>
      </c>
      <c r="D413" s="15">
        <v>-3.4260811604100883E-2</v>
      </c>
      <c r="E413" s="15">
        <v>-1.6404153337068073E-2</v>
      </c>
      <c r="F413" s="18">
        <f t="shared" si="78"/>
        <v>-2.1761150817177916E-2</v>
      </c>
      <c r="G413" s="19">
        <f t="shared" si="79"/>
        <v>2.0069288135983426E-3</v>
      </c>
      <c r="H413" s="18">
        <f t="shared" si="80"/>
        <v>0.70833057494335627</v>
      </c>
      <c r="I413" s="19">
        <f t="shared" si="81"/>
        <v>9.9569722079867582E-4</v>
      </c>
      <c r="J413" s="18">
        <f t="shared" si="82"/>
        <v>0.49892314558423623</v>
      </c>
      <c r="K413" s="19">
        <f t="shared" si="83"/>
        <v>7.5159454513786385E-4</v>
      </c>
      <c r="L413" s="20">
        <f t="shared" si="84"/>
        <v>4.4798759063151991E-2</v>
      </c>
      <c r="M413" s="20">
        <f t="shared" si="85"/>
        <v>1.6777128671764206E-2</v>
      </c>
      <c r="N413" s="20">
        <f t="shared" si="86"/>
        <v>2.6724991568375531E-2</v>
      </c>
      <c r="O413" s="18">
        <f t="shared" si="87"/>
        <v>-2.9140645576005618E-2</v>
      </c>
      <c r="P413" s="18">
        <f t="shared" si="88"/>
        <v>-1.4827633605996196E-2</v>
      </c>
      <c r="Q413" s="18">
        <f t="shared" si="89"/>
        <v>-1.4138635698075764E-2</v>
      </c>
      <c r="R413" s="18">
        <f t="shared" si="90"/>
        <v>-1.863923866145472E-2</v>
      </c>
    </row>
    <row r="414" spans="3:18" x14ac:dyDescent="0.2">
      <c r="C414" s="14">
        <v>37494</v>
      </c>
      <c r="D414" s="15">
        <v>1.1787955752042393E-2</v>
      </c>
      <c r="E414" s="15">
        <v>-1.2804272245987854E-2</v>
      </c>
      <c r="F414" s="18">
        <f t="shared" si="78"/>
        <v>-5.4266038465787779E-3</v>
      </c>
      <c r="G414" s="19">
        <f t="shared" si="79"/>
        <v>1.8948504388311685E-3</v>
      </c>
      <c r="H414" s="18">
        <f t="shared" si="80"/>
        <v>0.68826783282948223</v>
      </c>
      <c r="I414" s="19">
        <f t="shared" si="81"/>
        <v>9.4579235081571772E-4</v>
      </c>
      <c r="J414" s="18">
        <f t="shared" si="82"/>
        <v>0.48625928032679172</v>
      </c>
      <c r="K414" s="19">
        <f t="shared" si="83"/>
        <v>6.9744270074922335E-4</v>
      </c>
      <c r="L414" s="20">
        <f t="shared" si="84"/>
        <v>4.3529879839383528E-2</v>
      </c>
      <c r="M414" s="20">
        <f t="shared" si="85"/>
        <v>1.6022160027150227E-2</v>
      </c>
      <c r="N414" s="20">
        <f t="shared" si="86"/>
        <v>2.6250385499647567E-2</v>
      </c>
      <c r="O414" s="18">
        <f t="shared" si="87"/>
        <v>1.0318546718330312E-2</v>
      </c>
      <c r="P414" s="18">
        <f t="shared" si="88"/>
        <v>-1.1875138245458857E-2</v>
      </c>
      <c r="Q414" s="18">
        <f t="shared" si="89"/>
        <v>-1.2335598807753137E-2</v>
      </c>
      <c r="R414" s="18">
        <f t="shared" si="90"/>
        <v>-5.5393551499281022E-3</v>
      </c>
    </row>
    <row r="415" spans="3:18" x14ac:dyDescent="0.2">
      <c r="C415" s="14">
        <v>37495</v>
      </c>
      <c r="D415" s="15">
        <v>-6.0552277624795637E-3</v>
      </c>
      <c r="E415" s="15">
        <v>-4.345647546545954E-2</v>
      </c>
      <c r="F415" s="18">
        <f t="shared" si="78"/>
        <v>-3.2236101154565544E-2</v>
      </c>
      <c r="G415" s="19">
        <f t="shared" si="79"/>
        <v>1.7833593594966286E-3</v>
      </c>
      <c r="H415" s="18">
        <f t="shared" si="80"/>
        <v>0.66771239308115071</v>
      </c>
      <c r="I415" s="19">
        <f t="shared" si="81"/>
        <v>1.0023527253595799E-3</v>
      </c>
      <c r="J415" s="18">
        <f t="shared" si="82"/>
        <v>0.50058783578898014</v>
      </c>
      <c r="K415" s="19">
        <f t="shared" si="83"/>
        <v>6.7138447010614772E-4</v>
      </c>
      <c r="L415" s="20">
        <f t="shared" si="84"/>
        <v>4.2229839681161813E-2</v>
      </c>
      <c r="M415" s="20">
        <f t="shared" si="85"/>
        <v>1.5898342858394598E-2</v>
      </c>
      <c r="N415" s="20">
        <f t="shared" si="86"/>
        <v>2.7378740287246843E-2</v>
      </c>
      <c r="O415" s="18">
        <f t="shared" si="87"/>
        <v>-5.463595729315705E-3</v>
      </c>
      <c r="P415" s="18">
        <f t="shared" si="88"/>
        <v>-3.9149469861069479E-2</v>
      </c>
      <c r="Q415" s="18">
        <f t="shared" si="89"/>
        <v>-3.9268289397965429E-2</v>
      </c>
      <c r="R415" s="18">
        <f t="shared" si="90"/>
        <v>-2.9126881297370507E-2</v>
      </c>
    </row>
    <row r="416" spans="3:18" x14ac:dyDescent="0.2">
      <c r="C416" s="14">
        <v>37496</v>
      </c>
      <c r="D416" s="15">
        <v>-3.1207176856521735E-2</v>
      </c>
      <c r="E416" s="15">
        <v>-1.0825545504922447E-2</v>
      </c>
      <c r="F416" s="18">
        <f t="shared" si="78"/>
        <v>-1.6940034910402232E-2</v>
      </c>
      <c r="G416" s="19">
        <f t="shared" si="79"/>
        <v>1.7347910711680843E-3</v>
      </c>
      <c r="H416" s="18">
        <f t="shared" si="80"/>
        <v>0.65855733827209084</v>
      </c>
      <c r="I416" s="19">
        <f t="shared" si="81"/>
        <v>9.4924310796675382E-4</v>
      </c>
      <c r="J416" s="18">
        <f t="shared" si="82"/>
        <v>0.48714553984583342</v>
      </c>
      <c r="K416" s="19">
        <f t="shared" si="83"/>
        <v>6.5137148468820513E-4</v>
      </c>
      <c r="L416" s="20">
        <f t="shared" si="84"/>
        <v>4.1650823175155664E-2</v>
      </c>
      <c r="M416" s="20">
        <f t="shared" si="85"/>
        <v>1.5638862212853988E-2</v>
      </c>
      <c r="N416" s="20">
        <f t="shared" si="86"/>
        <v>2.6545604092845985E-2</v>
      </c>
      <c r="O416" s="18">
        <f t="shared" si="87"/>
        <v>-2.8549492938904821E-2</v>
      </c>
      <c r="P416" s="18">
        <f t="shared" si="88"/>
        <v>-1.0021730895878002E-2</v>
      </c>
      <c r="Q416" s="18">
        <f t="shared" si="89"/>
        <v>-9.7762759392388508E-3</v>
      </c>
      <c r="R416" s="18">
        <f t="shared" si="90"/>
        <v>-1.5408241039138642E-2</v>
      </c>
    </row>
    <row r="417" spans="3:18" x14ac:dyDescent="0.2">
      <c r="C417" s="14">
        <v>37497</v>
      </c>
      <c r="D417" s="15">
        <v>-1.0001935575748811E-2</v>
      </c>
      <c r="E417" s="15">
        <v>0</v>
      </c>
      <c r="F417" s="18">
        <f t="shared" si="78"/>
        <v>-3.0005806727246434E-3</v>
      </c>
      <c r="G417" s="19">
        <f t="shared" si="79"/>
        <v>1.6367059298136848E-3</v>
      </c>
      <c r="H417" s="18">
        <f t="shared" si="80"/>
        <v>0.63966904134358515</v>
      </c>
      <c r="I417" s="19">
        <f t="shared" si="81"/>
        <v>8.9228852148874854E-4</v>
      </c>
      <c r="J417" s="18">
        <f t="shared" si="82"/>
        <v>0.47230512422817</v>
      </c>
      <c r="K417" s="19">
        <f t="shared" si="83"/>
        <v>6.1228919560691274E-4</v>
      </c>
      <c r="L417" s="20">
        <f t="shared" si="84"/>
        <v>4.0456222386842856E-2</v>
      </c>
      <c r="M417" s="20">
        <f t="shared" si="85"/>
        <v>1.5134611179269199E-2</v>
      </c>
      <c r="N417" s="20">
        <f t="shared" si="86"/>
        <v>2.5753292332070639E-2</v>
      </c>
      <c r="O417" s="18">
        <f t="shared" si="87"/>
        <v>-9.4203324817508181E-3</v>
      </c>
      <c r="P417" s="18">
        <f t="shared" si="88"/>
        <v>0</v>
      </c>
      <c r="Q417" s="18">
        <f t="shared" si="89"/>
        <v>9.7022410139142734E-5</v>
      </c>
      <c r="R417" s="18">
        <f t="shared" si="90"/>
        <v>-2.7581840574278454E-3</v>
      </c>
    </row>
    <row r="418" spans="3:18" x14ac:dyDescent="0.2">
      <c r="C418" s="14">
        <v>37498</v>
      </c>
      <c r="D418" s="15">
        <v>-1.8632388472236314E-3</v>
      </c>
      <c r="E418" s="15">
        <v>4.0733253876358688E-3</v>
      </c>
      <c r="F418" s="18">
        <f t="shared" si="78"/>
        <v>2.2923561171780183E-3</v>
      </c>
      <c r="G418" s="19">
        <f t="shared" si="79"/>
        <v>1.538711873564972E-3</v>
      </c>
      <c r="H418" s="18">
        <f t="shared" si="80"/>
        <v>0.62022412754684331</v>
      </c>
      <c r="I418" s="19">
        <f t="shared" si="81"/>
        <v>8.3974672898223714E-4</v>
      </c>
      <c r="J418" s="18">
        <f t="shared" si="82"/>
        <v>0.45818847895332254</v>
      </c>
      <c r="K418" s="19">
        <f t="shared" si="83"/>
        <v>5.7509646918452043E-4</v>
      </c>
      <c r="L418" s="20">
        <f t="shared" si="84"/>
        <v>3.9226418056776124E-2</v>
      </c>
      <c r="M418" s="20">
        <f t="shared" si="85"/>
        <v>1.4660947842653607E-2</v>
      </c>
      <c r="N418" s="20">
        <f t="shared" si="86"/>
        <v>2.4996066437286239E-2</v>
      </c>
      <c r="O418" s="18">
        <f t="shared" si="87"/>
        <v>-1.8099116853691889E-3</v>
      </c>
      <c r="P418" s="18">
        <f t="shared" si="88"/>
        <v>4.009189800847161E-3</v>
      </c>
      <c r="Q418" s="18">
        <f t="shared" si="89"/>
        <v>4.0521287318779579E-3</v>
      </c>
      <c r="R418" s="18">
        <f t="shared" si="90"/>
        <v>2.2935166067038137E-3</v>
      </c>
    </row>
    <row r="419" spans="3:18" x14ac:dyDescent="0.2">
      <c r="C419" s="14">
        <v>37502</v>
      </c>
      <c r="D419" s="15">
        <v>-0.10822424170133506</v>
      </c>
      <c r="E419" s="15">
        <v>-4.8586932789807573E-2</v>
      </c>
      <c r="F419" s="18">
        <f t="shared" si="78"/>
        <v>-6.6478125463265814E-2</v>
      </c>
      <c r="G419" s="19">
        <f t="shared" si="79"/>
        <v>2.1491383506608138E-3</v>
      </c>
      <c r="H419" s="18">
        <f t="shared" si="80"/>
        <v>0.73299699021565123</v>
      </c>
      <c r="I419" s="19">
        <f t="shared" si="81"/>
        <v>9.3100332751857977E-4</v>
      </c>
      <c r="J419" s="18">
        <f t="shared" si="82"/>
        <v>0.48244256847799505</v>
      </c>
      <c r="K419" s="19">
        <f t="shared" si="83"/>
        <v>8.5608771849968895E-4</v>
      </c>
      <c r="L419" s="20">
        <f t="shared" si="84"/>
        <v>4.6358800142592277E-2</v>
      </c>
      <c r="M419" s="20">
        <f t="shared" si="85"/>
        <v>1.8466563324902707E-2</v>
      </c>
      <c r="N419" s="20">
        <f t="shared" si="86"/>
        <v>2.4289696714572994E-2</v>
      </c>
      <c r="O419" s="18">
        <f t="shared" si="87"/>
        <v>-8.8952850703932523E-2</v>
      </c>
      <c r="P419" s="18">
        <f t="shared" si="88"/>
        <v>-4.5417742145334644E-2</v>
      </c>
      <c r="Q419" s="18">
        <f t="shared" si="89"/>
        <v>-3.8635495328592569E-2</v>
      </c>
      <c r="R419" s="18">
        <f t="shared" si="90"/>
        <v>-5.3730701941194552E-2</v>
      </c>
    </row>
    <row r="420" spans="3:18" x14ac:dyDescent="0.2">
      <c r="C420" s="14">
        <v>37503</v>
      </c>
      <c r="D420" s="15">
        <v>3.0292942624403716E-2</v>
      </c>
      <c r="E420" s="15">
        <v>2.943450057505153E-2</v>
      </c>
      <c r="F420" s="18">
        <f t="shared" si="78"/>
        <v>2.9692033189857185E-2</v>
      </c>
      <c r="G420" s="19">
        <f t="shared" si="79"/>
        <v>2.07524979199189E-3</v>
      </c>
      <c r="H420" s="18">
        <f t="shared" si="80"/>
        <v>0.72028636527284939</v>
      </c>
      <c r="I420" s="19">
        <f t="shared" si="81"/>
        <v>9.271265173136276E-4</v>
      </c>
      <c r="J420" s="18">
        <f t="shared" si="82"/>
        <v>0.48143704606979187</v>
      </c>
      <c r="K420" s="19">
        <f t="shared" si="83"/>
        <v>8.582219136155885E-4</v>
      </c>
      <c r="L420" s="20">
        <f t="shared" si="84"/>
        <v>4.5554909636524248E-2</v>
      </c>
      <c r="M420" s="20">
        <f t="shared" si="85"/>
        <v>1.8839284732715129E-2</v>
      </c>
      <c r="N420" s="20">
        <f t="shared" si="86"/>
        <v>2.3920866791847534E-2</v>
      </c>
      <c r="O420" s="18">
        <f t="shared" si="87"/>
        <v>2.5338084430547338E-2</v>
      </c>
      <c r="P420" s="18">
        <f t="shared" si="88"/>
        <v>2.7572036405998528E-2</v>
      </c>
      <c r="Q420" s="18">
        <f t="shared" si="89"/>
        <v>2.6914796202527739E-2</v>
      </c>
      <c r="R420" s="18">
        <f t="shared" si="90"/>
        <v>2.6441782670933618E-2</v>
      </c>
    </row>
    <row r="421" spans="3:18" x14ac:dyDescent="0.2">
      <c r="C421" s="14">
        <v>37504</v>
      </c>
      <c r="D421" s="15">
        <v>-3.3623503571568319E-2</v>
      </c>
      <c r="E421" s="15">
        <v>-2.0935865853588954E-2</v>
      </c>
      <c r="F421" s="18">
        <f t="shared" si="78"/>
        <v>-2.4742157168982763E-2</v>
      </c>
      <c r="G421" s="19">
        <f t="shared" si="79"/>
        <v>2.0185672040180127E-3</v>
      </c>
      <c r="H421" s="18">
        <f t="shared" si="80"/>
        <v>0.71038144753681676</v>
      </c>
      <c r="I421" s="19">
        <f t="shared" si="81"/>
        <v>8.9779755501717814E-4</v>
      </c>
      <c r="J421" s="18">
        <f t="shared" si="82"/>
        <v>0.4737608982960651</v>
      </c>
      <c r="K421" s="19">
        <f t="shared" si="83"/>
        <v>8.4896482841677464E-4</v>
      </c>
      <c r="L421" s="20">
        <f t="shared" si="84"/>
        <v>4.4928467634875027E-2</v>
      </c>
      <c r="M421" s="20">
        <f t="shared" si="85"/>
        <v>1.8895922187156432E-2</v>
      </c>
      <c r="N421" s="20">
        <f t="shared" si="86"/>
        <v>2.3253853007923386E-2</v>
      </c>
      <c r="O421" s="18">
        <f t="shared" si="87"/>
        <v>-2.8516016982319013E-2</v>
      </c>
      <c r="P421" s="18">
        <f t="shared" si="88"/>
        <v>-1.9928902892793313E-2</v>
      </c>
      <c r="Q421" s="18">
        <f t="shared" si="89"/>
        <v>-1.7830425791324801E-2</v>
      </c>
      <c r="R421" s="18">
        <f t="shared" si="90"/>
        <v>-2.1036103148623066E-2</v>
      </c>
    </row>
    <row r="422" spans="3:18" x14ac:dyDescent="0.2">
      <c r="C422" s="14">
        <v>37505</v>
      </c>
      <c r="D422" s="15">
        <v>3.28167266016283E-2</v>
      </c>
      <c r="E422" s="15">
        <v>1.4005831188919168E-2</v>
      </c>
      <c r="F422" s="18">
        <f t="shared" si="78"/>
        <v>1.9649099812731906E-2</v>
      </c>
      <c r="G422" s="19">
        <f t="shared" si="79"/>
        <v>1.9620694244676931E-3</v>
      </c>
      <c r="H422" s="18">
        <f t="shared" si="80"/>
        <v>0.70036944259221023</v>
      </c>
      <c r="I422" s="19">
        <f t="shared" si="81"/>
        <v>8.5569950015369745E-4</v>
      </c>
      <c r="J422" s="18">
        <f t="shared" si="82"/>
        <v>0.46252013473839643</v>
      </c>
      <c r="K422" s="19">
        <f t="shared" si="83"/>
        <v>8.2560447068908728E-4</v>
      </c>
      <c r="L422" s="20">
        <f t="shared" si="84"/>
        <v>4.429525284347853E-2</v>
      </c>
      <c r="M422" s="20">
        <f t="shared" si="85"/>
        <v>1.8638667073567428E-2</v>
      </c>
      <c r="N422" s="20">
        <f t="shared" si="86"/>
        <v>2.2545500435217906E-2</v>
      </c>
      <c r="O422" s="18">
        <f t="shared" si="87"/>
        <v>2.8229655615421213E-2</v>
      </c>
      <c r="P422" s="18">
        <f t="shared" si="88"/>
        <v>1.3656201669224441E-2</v>
      </c>
      <c r="Q422" s="18">
        <f t="shared" si="89"/>
        <v>1.070590101830916E-2</v>
      </c>
      <c r="R422" s="18">
        <f t="shared" si="90"/>
        <v>1.5963027397442778E-2</v>
      </c>
    </row>
    <row r="423" spans="3:18" x14ac:dyDescent="0.2">
      <c r="C423" s="14">
        <v>37508</v>
      </c>
      <c r="D423" s="15">
        <v>2.5892703233031823E-2</v>
      </c>
      <c r="E423" s="15">
        <v>-1.3917886728226083E-3</v>
      </c>
      <c r="F423" s="18">
        <f t="shared" si="78"/>
        <v>6.7935588989337208E-3</v>
      </c>
      <c r="G423" s="19">
        <f t="shared" si="79"/>
        <v>1.884571183842463E-3</v>
      </c>
      <c r="H423" s="18">
        <f t="shared" si="80"/>
        <v>0.68639842362917458</v>
      </c>
      <c r="I423" s="19">
        <f t="shared" si="81"/>
        <v>8.0447375468706338E-4</v>
      </c>
      <c r="J423" s="18">
        <f t="shared" si="82"/>
        <v>0.44846230462745235</v>
      </c>
      <c r="K423" s="19">
        <f t="shared" si="83"/>
        <v>7.7390597218363261E-4</v>
      </c>
      <c r="L423" s="20">
        <f t="shared" si="84"/>
        <v>4.3411648020346603E-2</v>
      </c>
      <c r="M423" s="20">
        <f t="shared" si="85"/>
        <v>1.7827150257481831E-2</v>
      </c>
      <c r="N423" s="20">
        <f t="shared" si="86"/>
        <v>2.2060518316309546E-2</v>
      </c>
      <c r="O423" s="18">
        <f t="shared" si="87"/>
        <v>2.2726817618843861E-2</v>
      </c>
      <c r="P423" s="18">
        <f t="shared" si="88"/>
        <v>-1.3995841992180942E-3</v>
      </c>
      <c r="Q423" s="18">
        <f t="shared" si="89"/>
        <v>-5.0513848815048838E-3</v>
      </c>
      <c r="R423" s="18">
        <f t="shared" si="90"/>
        <v>3.2820758685997401E-3</v>
      </c>
    </row>
    <row r="424" spans="3:18" x14ac:dyDescent="0.2">
      <c r="C424" s="14">
        <v>37509</v>
      </c>
      <c r="D424" s="15">
        <v>-6.3116580339254063E-3</v>
      </c>
      <c r="E424" s="15">
        <v>-2.7894020875785254E-3</v>
      </c>
      <c r="F424" s="18">
        <f t="shared" si="78"/>
        <v>-3.8460788714825894E-3</v>
      </c>
      <c r="G424" s="19">
        <f t="shared" si="79"/>
        <v>1.7738871344401478E-3</v>
      </c>
      <c r="H424" s="18">
        <f t="shared" si="80"/>
        <v>0.66593677148062413</v>
      </c>
      <c r="I424" s="19">
        <f t="shared" si="81"/>
        <v>7.5667217524621078E-4</v>
      </c>
      <c r="J424" s="18">
        <f t="shared" si="82"/>
        <v>0.43493452818964912</v>
      </c>
      <c r="K424" s="19">
        <f t="shared" si="83"/>
        <v>7.2852795897836945E-4</v>
      </c>
      <c r="L424" s="20">
        <f t="shared" si="84"/>
        <v>4.2117539510756655E-2</v>
      </c>
      <c r="M424" s="20">
        <f t="shared" si="85"/>
        <v>1.7297495709413562E-2</v>
      </c>
      <c r="N424" s="20">
        <f t="shared" si="86"/>
        <v>2.1388520692863032E-2</v>
      </c>
      <c r="O424" s="18">
        <f t="shared" si="87"/>
        <v>-5.7101560226534903E-3</v>
      </c>
      <c r="P424" s="18">
        <f t="shared" si="88"/>
        <v>-2.8922705319725109E-3</v>
      </c>
      <c r="Q424" s="18">
        <f t="shared" si="89"/>
        <v>-2.3500660184802864E-3</v>
      </c>
      <c r="R424" s="18">
        <f t="shared" si="90"/>
        <v>-3.3580930197322474E-3</v>
      </c>
    </row>
    <row r="425" spans="3:18" x14ac:dyDescent="0.2">
      <c r="C425" s="14">
        <v>37510</v>
      </c>
      <c r="D425" s="15">
        <v>-2.4029990858837488E-2</v>
      </c>
      <c r="E425" s="15">
        <v>-2.7972046210612538E-3</v>
      </c>
      <c r="F425" s="18">
        <f t="shared" si="78"/>
        <v>-9.1670404923941233E-3</v>
      </c>
      <c r="G425" s="19">
        <f t="shared" si="79"/>
        <v>1.7021003340142876E-3</v>
      </c>
      <c r="H425" s="18">
        <f t="shared" si="80"/>
        <v>0.65232283687110926</v>
      </c>
      <c r="I425" s="19">
        <f t="shared" si="81"/>
        <v>7.1174130595296327E-4</v>
      </c>
      <c r="J425" s="18">
        <f t="shared" si="82"/>
        <v>0.42182380976924572</v>
      </c>
      <c r="K425" s="19">
        <f t="shared" si="83"/>
        <v>6.8884928952813124E-4</v>
      </c>
      <c r="L425" s="20">
        <f t="shared" si="84"/>
        <v>4.1256518685103417E-2</v>
      </c>
      <c r="M425" s="20">
        <f t="shared" si="85"/>
        <v>1.6696738151511934E-2</v>
      </c>
      <c r="N425" s="20">
        <f t="shared" si="86"/>
        <v>2.0807696678220036E-2</v>
      </c>
      <c r="O425" s="18">
        <f t="shared" si="87"/>
        <v>-2.2193639803961194E-2</v>
      </c>
      <c r="P425" s="18">
        <f t="shared" si="88"/>
        <v>-2.9905070106163363E-3</v>
      </c>
      <c r="Q425" s="18">
        <f t="shared" si="89"/>
        <v>-2.8532659299964833E-6</v>
      </c>
      <c r="R425" s="18">
        <f t="shared" si="90"/>
        <v>-6.6600892273393549E-3</v>
      </c>
    </row>
    <row r="426" spans="3:18" x14ac:dyDescent="0.2">
      <c r="C426" s="14">
        <v>37511</v>
      </c>
      <c r="D426" s="15">
        <v>-3.3384513871495346E-2</v>
      </c>
      <c r="E426" s="15">
        <v>-9.8522964430115944E-3</v>
      </c>
      <c r="F426" s="18">
        <f t="shared" si="78"/>
        <v>-1.691196167155672E-2</v>
      </c>
      <c r="G426" s="19">
        <f t="shared" si="79"/>
        <v>1.6668458599595941E-3</v>
      </c>
      <c r="H426" s="18">
        <f t="shared" si="80"/>
        <v>0.64553192406719784</v>
      </c>
      <c r="I426" s="19">
        <f t="shared" si="81"/>
        <v>6.7486089230784415E-4</v>
      </c>
      <c r="J426" s="18">
        <f t="shared" si="82"/>
        <v>0.41074958682506429</v>
      </c>
      <c r="K426" s="19">
        <f t="shared" si="83"/>
        <v>6.6725317979251164E-4</v>
      </c>
      <c r="L426" s="20">
        <f t="shared" si="84"/>
        <v>4.082702364806421E-2</v>
      </c>
      <c r="M426" s="20">
        <f t="shared" si="85"/>
        <v>1.6343419631672049E-2</v>
      </c>
      <c r="N426" s="20">
        <f t="shared" si="86"/>
        <v>2.0192907840400818E-2</v>
      </c>
      <c r="O426" s="18">
        <f t="shared" si="87"/>
        <v>-3.1157660614983304E-2</v>
      </c>
      <c r="P426" s="18">
        <f t="shared" si="88"/>
        <v>-1.0817129103270498E-2</v>
      </c>
      <c r="Q426" s="18">
        <f t="shared" si="89"/>
        <v>-7.2713051582585465E-3</v>
      </c>
      <c r="R426" s="18">
        <f t="shared" si="90"/>
        <v>-1.4437211795275972E-2</v>
      </c>
    </row>
    <row r="427" spans="3:18" x14ac:dyDescent="0.2">
      <c r="C427" s="14">
        <v>37512</v>
      </c>
      <c r="D427" s="15">
        <v>7.9315798820001424E-3</v>
      </c>
      <c r="E427" s="15">
        <v>2.8248606355546191E-3</v>
      </c>
      <c r="F427" s="18">
        <f t="shared" si="78"/>
        <v>4.3568764094882757E-3</v>
      </c>
      <c r="G427" s="19">
        <f t="shared" si="79"/>
        <v>1.5706097059274913E-3</v>
      </c>
      <c r="H427" s="18">
        <f t="shared" si="80"/>
        <v>0.62661984207482035</v>
      </c>
      <c r="I427" s="19">
        <f t="shared" si="81"/>
        <v>6.3484802902599182E-4</v>
      </c>
      <c r="J427" s="18">
        <f t="shared" si="82"/>
        <v>0.39838675587486333</v>
      </c>
      <c r="K427" s="19">
        <f t="shared" si="83"/>
        <v>6.2856232547214613E-4</v>
      </c>
      <c r="L427" s="20">
        <f t="shared" si="84"/>
        <v>3.9630918560228851E-2</v>
      </c>
      <c r="M427" s="20">
        <f t="shared" si="85"/>
        <v>1.5860402642873198E-2</v>
      </c>
      <c r="N427" s="20">
        <f t="shared" si="86"/>
        <v>1.9577938017879531E-2</v>
      </c>
      <c r="O427" s="18">
        <f t="shared" si="87"/>
        <v>7.6259344908400717E-3</v>
      </c>
      <c r="P427" s="18">
        <f t="shared" si="88"/>
        <v>3.1977448799001378E-3</v>
      </c>
      <c r="Q427" s="18">
        <f t="shared" si="89"/>
        <v>2.3917466039484227E-3</v>
      </c>
      <c r="R427" s="18">
        <f t="shared" si="90"/>
        <v>3.9620029700159175E-3</v>
      </c>
    </row>
    <row r="428" spans="3:18" x14ac:dyDescent="0.2">
      <c r="C428" s="14">
        <v>37515</v>
      </c>
      <c r="D428" s="15">
        <v>1.6904133707256058E-2</v>
      </c>
      <c r="E428" s="15">
        <v>2.2316128322547243E-2</v>
      </c>
      <c r="F428" s="18">
        <f t="shared" si="78"/>
        <v>2.0692529937959885E-2</v>
      </c>
      <c r="G428" s="19">
        <f t="shared" si="79"/>
        <v>1.4935181077554093E-3</v>
      </c>
      <c r="H428" s="18">
        <f t="shared" si="80"/>
        <v>0.61104789250831426</v>
      </c>
      <c r="I428" s="19">
        <f t="shared" si="81"/>
        <v>6.2663772228293603E-4</v>
      </c>
      <c r="J428" s="18">
        <f t="shared" si="82"/>
        <v>0.39580226195757651</v>
      </c>
      <c r="K428" s="19">
        <f t="shared" si="83"/>
        <v>6.1348267496337473E-4</v>
      </c>
      <c r="L428" s="20">
        <f t="shared" si="84"/>
        <v>3.8646061995440226E-2</v>
      </c>
      <c r="M428" s="20">
        <f t="shared" si="85"/>
        <v>1.5874390385125357E-2</v>
      </c>
      <c r="N428" s="20">
        <f t="shared" si="86"/>
        <v>1.9355656852289349E-2</v>
      </c>
      <c r="O428" s="18">
        <f t="shared" si="87"/>
        <v>1.6666913410821771E-2</v>
      </c>
      <c r="P428" s="18">
        <f t="shared" si="88"/>
        <v>2.5426832130606789E-2</v>
      </c>
      <c r="Q428" s="18">
        <f t="shared" si="89"/>
        <v>2.5857629683377938E-2</v>
      </c>
      <c r="R428" s="18">
        <f t="shared" si="90"/>
        <v>2.3100414801611086E-2</v>
      </c>
    </row>
    <row r="429" spans="3:18" x14ac:dyDescent="0.2">
      <c r="C429" s="14">
        <v>37516</v>
      </c>
      <c r="D429" s="15">
        <v>-2.8659180311974065E-3</v>
      </c>
      <c r="E429" s="15">
        <v>2.0478531343540701E-2</v>
      </c>
      <c r="F429" s="18">
        <f t="shared" si="78"/>
        <v>1.3475196531119267E-2</v>
      </c>
      <c r="G429" s="19">
        <f t="shared" si="79"/>
        <v>1.4043998304597773E-3</v>
      </c>
      <c r="H429" s="18">
        <f t="shared" si="80"/>
        <v>0.59253688291526996</v>
      </c>
      <c r="I429" s="19">
        <f t="shared" si="81"/>
        <v>6.1420167370526268E-4</v>
      </c>
      <c r="J429" s="18">
        <f t="shared" si="82"/>
        <v>0.39185509876268765</v>
      </c>
      <c r="K429" s="19">
        <f t="shared" si="83"/>
        <v>5.7315232693177847E-4</v>
      </c>
      <c r="L429" s="20">
        <f t="shared" si="84"/>
        <v>3.7475322953375294E-2</v>
      </c>
      <c r="M429" s="20">
        <f t="shared" si="85"/>
        <v>1.5294126421401695E-2</v>
      </c>
      <c r="N429" s="20">
        <f t="shared" si="86"/>
        <v>1.9501060758621448E-2</v>
      </c>
      <c r="O429" s="18">
        <f t="shared" si="87"/>
        <v>-2.9139754386221317E-3</v>
      </c>
      <c r="P429" s="18">
        <f t="shared" si="88"/>
        <v>2.3568122272843734E-2</v>
      </c>
      <c r="Q429" s="18">
        <f t="shared" si="89"/>
        <v>2.6403206641962374E-2</v>
      </c>
      <c r="R429" s="18">
        <f t="shared" si="90"/>
        <v>1.7608052017787021E-2</v>
      </c>
    </row>
    <row r="430" spans="3:18" x14ac:dyDescent="0.2">
      <c r="C430" s="14">
        <v>37517</v>
      </c>
      <c r="D430" s="15">
        <v>-2.3227921117178297E-2</v>
      </c>
      <c r="E430" s="15">
        <v>1.4755465565919267E-2</v>
      </c>
      <c r="F430" s="18">
        <f t="shared" si="78"/>
        <v>3.3604495609899964E-3</v>
      </c>
      <c r="G430" s="19">
        <f t="shared" si="79"/>
        <v>1.3525080197977421E-3</v>
      </c>
      <c r="H430" s="18">
        <f t="shared" si="80"/>
        <v>0.58148689146827337</v>
      </c>
      <c r="I430" s="19">
        <f t="shared" si="81"/>
        <v>5.9041299912696856E-4</v>
      </c>
      <c r="J430" s="18">
        <f t="shared" si="82"/>
        <v>0.38419168364469075</v>
      </c>
      <c r="K430" s="19">
        <f t="shared" si="83"/>
        <v>5.1819885990312688E-4</v>
      </c>
      <c r="L430" s="20">
        <f t="shared" si="84"/>
        <v>3.677646013141752E-2</v>
      </c>
      <c r="M430" s="20">
        <f t="shared" si="85"/>
        <v>1.4090504035771464E-2</v>
      </c>
      <c r="N430" s="20">
        <f t="shared" si="86"/>
        <v>1.9795724163184248E-2</v>
      </c>
      <c r="O430" s="18">
        <f t="shared" si="87"/>
        <v>-2.4066222310827699E-2</v>
      </c>
      <c r="P430" s="18">
        <f t="shared" si="88"/>
        <v>1.7320348846250826E-2</v>
      </c>
      <c r="Q430" s="18">
        <f t="shared" si="89"/>
        <v>2.0644543763070202E-2</v>
      </c>
      <c r="R430" s="18">
        <f t="shared" si="90"/>
        <v>7.2313139409008308E-3</v>
      </c>
    </row>
    <row r="431" spans="3:18" x14ac:dyDescent="0.2">
      <c r="C431" s="14">
        <v>37518</v>
      </c>
      <c r="D431" s="15">
        <v>-5.1668831465204734E-2</v>
      </c>
      <c r="E431" s="15">
        <v>-2.9731919755476514E-2</v>
      </c>
      <c r="F431" s="18">
        <f t="shared" si="78"/>
        <v>-3.6312993268394975E-2</v>
      </c>
      <c r="G431" s="19">
        <f t="shared" si="79"/>
        <v>1.4315376273086615E-3</v>
      </c>
      <c r="H431" s="18">
        <f t="shared" si="80"/>
        <v>0.59823440792649618</v>
      </c>
      <c r="I431" s="19">
        <f t="shared" si="81"/>
        <v>6.0802744232011611E-4</v>
      </c>
      <c r="J431" s="18">
        <f t="shared" si="82"/>
        <v>0.38988057220132039</v>
      </c>
      <c r="K431" s="19">
        <f t="shared" si="83"/>
        <v>5.7927974136790178E-4</v>
      </c>
      <c r="L431" s="20">
        <f t="shared" si="84"/>
        <v>3.7835666074600316E-2</v>
      </c>
      <c r="M431" s="20">
        <f t="shared" si="85"/>
        <v>1.531041478761706E-2</v>
      </c>
      <c r="N431" s="20">
        <f t="shared" si="86"/>
        <v>1.9329217297946469E-2</v>
      </c>
      <c r="O431" s="18">
        <f t="shared" si="87"/>
        <v>-5.2034904520796919E-2</v>
      </c>
      <c r="P431" s="18">
        <f t="shared" si="88"/>
        <v>-3.4390859890106353E-2</v>
      </c>
      <c r="Q431" s="18">
        <f t="shared" si="89"/>
        <v>-3.0637776838044972E-2</v>
      </c>
      <c r="R431" s="18">
        <f t="shared" si="90"/>
        <v>-3.7056915142870551E-2</v>
      </c>
    </row>
    <row r="432" spans="3:18" x14ac:dyDescent="0.2">
      <c r="C432" s="14">
        <v>37519</v>
      </c>
      <c r="D432" s="15">
        <v>-3.0053843004116058E-2</v>
      </c>
      <c r="E432" s="15">
        <v>1.9022312709101076E-2</v>
      </c>
      <c r="F432" s="18">
        <f t="shared" si="78"/>
        <v>4.299465995135936E-3</v>
      </c>
      <c r="G432" s="19">
        <f t="shared" si="79"/>
        <v>1.3998393784291051E-3</v>
      </c>
      <c r="H432" s="18">
        <f t="shared" si="80"/>
        <v>0.59157403983548518</v>
      </c>
      <c r="I432" s="19">
        <f t="shared" si="81"/>
        <v>5.9325669862907876E-4</v>
      </c>
      <c r="J432" s="18">
        <f t="shared" si="82"/>
        <v>0.38511579382994626</v>
      </c>
      <c r="K432" s="19">
        <f t="shared" si="83"/>
        <v>5.1022134090175609E-4</v>
      </c>
      <c r="L432" s="20">
        <f t="shared" si="84"/>
        <v>3.7414427410146278E-2</v>
      </c>
      <c r="M432" s="20">
        <f t="shared" si="85"/>
        <v>1.3637021230034676E-2</v>
      </c>
      <c r="N432" s="20">
        <f t="shared" si="86"/>
        <v>2.0181386240807699E-2</v>
      </c>
      <c r="O432" s="18">
        <f t="shared" si="87"/>
        <v>-3.0607539341787237E-2</v>
      </c>
      <c r="P432" s="18">
        <f t="shared" si="88"/>
        <v>2.2275305281437386E-2</v>
      </c>
      <c r="Q432" s="18">
        <f t="shared" si="89"/>
        <v>2.5404215715704566E-2</v>
      </c>
      <c r="R432" s="18">
        <f t="shared" si="90"/>
        <v>8.6006891984570233E-3</v>
      </c>
    </row>
    <row r="433" spans="3:18" x14ac:dyDescent="0.2">
      <c r="C433" s="14">
        <v>37522</v>
      </c>
      <c r="D433" s="15">
        <v>2.7398974188114347E-2</v>
      </c>
      <c r="E433" s="15">
        <v>0</v>
      </c>
      <c r="F433" s="18">
        <f t="shared" si="78"/>
        <v>8.2196922564343033E-3</v>
      </c>
      <c r="G433" s="19">
        <f t="shared" si="79"/>
        <v>1.3608912429170161E-3</v>
      </c>
      <c r="H433" s="18">
        <f t="shared" si="80"/>
        <v>0.58328621681748494</v>
      </c>
      <c r="I433" s="19">
        <f t="shared" si="81"/>
        <v>5.5766129671133398E-4</v>
      </c>
      <c r="J433" s="18">
        <f t="shared" si="82"/>
        <v>0.37338361530446607</v>
      </c>
      <c r="K433" s="19">
        <f t="shared" si="83"/>
        <v>4.796080604476507E-4</v>
      </c>
      <c r="L433" s="20">
        <f t="shared" si="84"/>
        <v>3.6890259458521243E-2</v>
      </c>
      <c r="M433" s="20">
        <f t="shared" si="85"/>
        <v>1.3000940288503895E-2</v>
      </c>
      <c r="N433" s="20">
        <f t="shared" si="86"/>
        <v>1.9713874513298757E-2</v>
      </c>
      <c r="O433" s="18">
        <f t="shared" si="87"/>
        <v>2.8300238767106196E-2</v>
      </c>
      <c r="P433" s="18">
        <f t="shared" si="88"/>
        <v>0</v>
      </c>
      <c r="Q433" s="18">
        <f t="shared" si="89"/>
        <v>-1.6119328063017222E-3</v>
      </c>
      <c r="R433" s="18">
        <f t="shared" si="90"/>
        <v>7.3617186657206528E-3</v>
      </c>
    </row>
    <row r="434" spans="3:18" x14ac:dyDescent="0.2">
      <c r="C434" s="14">
        <v>37523</v>
      </c>
      <c r="D434" s="15">
        <v>-1.3830244982045476E-2</v>
      </c>
      <c r="E434" s="15">
        <v>-1.4915530756447519E-2</v>
      </c>
      <c r="F434" s="18">
        <f t="shared" si="78"/>
        <v>-1.4589945024126905E-2</v>
      </c>
      <c r="G434" s="19">
        <f t="shared" si="79"/>
        <v>1.2907143089177986E-3</v>
      </c>
      <c r="H434" s="18">
        <f t="shared" si="80"/>
        <v>0.56804804130412212</v>
      </c>
      <c r="I434" s="19">
        <f t="shared" si="81"/>
        <v>5.3755000237344587E-4</v>
      </c>
      <c r="J434" s="18">
        <f t="shared" si="82"/>
        <v>0.36658900773667707</v>
      </c>
      <c r="K434" s="19">
        <f t="shared" si="83"/>
        <v>4.6320870348472588E-4</v>
      </c>
      <c r="L434" s="20">
        <f t="shared" si="84"/>
        <v>3.5926512618368607E-2</v>
      </c>
      <c r="M434" s="20">
        <f t="shared" si="85"/>
        <v>1.2893227583906802E-2</v>
      </c>
      <c r="N434" s="20">
        <f t="shared" si="86"/>
        <v>1.9269527364287654E-2</v>
      </c>
      <c r="O434" s="18">
        <f t="shared" si="87"/>
        <v>-1.4668385558539318E-2</v>
      </c>
      <c r="P434" s="18">
        <f t="shared" si="88"/>
        <v>-1.8348938758785797E-2</v>
      </c>
      <c r="Q434" s="18">
        <f t="shared" si="89"/>
        <v>-1.8238166967482188E-2</v>
      </c>
      <c r="R434" s="18">
        <f t="shared" si="90"/>
        <v>-1.7167232544799328E-2</v>
      </c>
    </row>
    <row r="435" spans="3:18" x14ac:dyDescent="0.2">
      <c r="C435" s="14">
        <v>37524</v>
      </c>
      <c r="D435" s="15">
        <v>3.1832926573210754E-2</v>
      </c>
      <c r="E435" s="15">
        <v>2.0284671171505717E-2</v>
      </c>
      <c r="F435" s="18">
        <f t="shared" si="78"/>
        <v>2.3749147792017228E-2</v>
      </c>
      <c r="G435" s="19">
        <f t="shared" si="79"/>
        <v>1.2740715632356563E-3</v>
      </c>
      <c r="H435" s="18">
        <f t="shared" si="80"/>
        <v>0.56437389274213778</v>
      </c>
      <c r="I435" s="19">
        <f t="shared" si="81"/>
        <v>5.2998507530320601E-4</v>
      </c>
      <c r="J435" s="18">
        <f t="shared" si="82"/>
        <v>0.36400036926602358</v>
      </c>
      <c r="K435" s="19">
        <f t="shared" si="83"/>
        <v>4.7415940815349829E-4</v>
      </c>
      <c r="L435" s="20">
        <f t="shared" si="84"/>
        <v>3.5694139060014549E-2</v>
      </c>
      <c r="M435" s="20">
        <f t="shared" si="85"/>
        <v>1.3283956992386554E-2</v>
      </c>
      <c r="N435" s="20">
        <f t="shared" si="86"/>
        <v>1.8802169075072973E-2</v>
      </c>
      <c r="O435" s="18">
        <f t="shared" si="87"/>
        <v>3.3981861256728911E-2</v>
      </c>
      <c r="P435" s="18">
        <f t="shared" si="88"/>
        <v>2.5131466122405844E-2</v>
      </c>
      <c r="Q435" s="18">
        <f t="shared" si="89"/>
        <v>2.3738085273651476E-2</v>
      </c>
      <c r="R435" s="18">
        <f t="shared" si="90"/>
        <v>2.6811218068574703E-2</v>
      </c>
    </row>
    <row r="436" spans="3:18" x14ac:dyDescent="0.2">
      <c r="C436" s="14">
        <v>37525</v>
      </c>
      <c r="D436" s="15">
        <v>4.9660107677972049E-2</v>
      </c>
      <c r="E436" s="15">
        <v>-1.6194685919980606E-2</v>
      </c>
      <c r="F436" s="18">
        <f t="shared" si="78"/>
        <v>3.5617521594051901E-3</v>
      </c>
      <c r="G436" s="19">
        <f t="shared" si="79"/>
        <v>1.3455948471167839E-3</v>
      </c>
      <c r="H436" s="18">
        <f t="shared" si="80"/>
        <v>0.57999888946376099</v>
      </c>
      <c r="I436" s="19">
        <f t="shared" si="81"/>
        <v>5.1392204190782269E-4</v>
      </c>
      <c r="J436" s="18">
        <f t="shared" si="82"/>
        <v>0.35844178115414455</v>
      </c>
      <c r="K436" s="19">
        <f t="shared" si="83"/>
        <v>3.9745605286845785E-4</v>
      </c>
      <c r="L436" s="20">
        <f t="shared" si="84"/>
        <v>3.6682350621474409E-2</v>
      </c>
      <c r="M436" s="20">
        <f t="shared" si="85"/>
        <v>1.0835075891668213E-2</v>
      </c>
      <c r="N436" s="20">
        <f t="shared" si="86"/>
        <v>1.9912889602707411E-2</v>
      </c>
      <c r="O436" s="18">
        <f t="shared" si="87"/>
        <v>5.1584355095383713E-2</v>
      </c>
      <c r="P436" s="18">
        <f t="shared" si="88"/>
        <v>-2.0375373596498599E-2</v>
      </c>
      <c r="Q436" s="18">
        <f t="shared" si="89"/>
        <v>-1.9208028051411877E-2</v>
      </c>
      <c r="R436" s="18">
        <f t="shared" si="90"/>
        <v>2.0296868926267999E-3</v>
      </c>
    </row>
    <row r="437" spans="3:18" x14ac:dyDescent="0.2">
      <c r="C437" s="14">
        <v>37526</v>
      </c>
      <c r="D437" s="15">
        <v>-1.6701849617931471E-2</v>
      </c>
      <c r="E437" s="15">
        <v>1.3596195160396518E-3</v>
      </c>
      <c r="F437" s="18">
        <f t="shared" si="78"/>
        <v>-4.0588212241516848E-3</v>
      </c>
      <c r="G437" s="19">
        <f t="shared" si="79"/>
        <v>1.2815962631293767E-3</v>
      </c>
      <c r="H437" s="18">
        <f t="shared" si="80"/>
        <v>0.56603804269884916</v>
      </c>
      <c r="I437" s="19">
        <f t="shared" si="81"/>
        <v>4.8319763330705707E-4</v>
      </c>
      <c r="J437" s="18">
        <f t="shared" si="82"/>
        <v>0.34756209276439265</v>
      </c>
      <c r="K437" s="19">
        <f t="shared" si="83"/>
        <v>3.7224620005468041E-4</v>
      </c>
      <c r="L437" s="20">
        <f t="shared" si="84"/>
        <v>3.579938914464012E-2</v>
      </c>
      <c r="M437" s="20">
        <f t="shared" si="85"/>
        <v>1.0398115972054598E-2</v>
      </c>
      <c r="N437" s="20">
        <f t="shared" si="86"/>
        <v>1.9366900049795271E-2</v>
      </c>
      <c r="O437" s="18">
        <f t="shared" si="87"/>
        <v>-1.7776917583326279E-2</v>
      </c>
      <c r="P437" s="18">
        <f t="shared" si="88"/>
        <v>1.7641546911006333E-3</v>
      </c>
      <c r="Q437" s="18">
        <f t="shared" si="89"/>
        <v>1.3347830743864709E-3</v>
      </c>
      <c r="R437" s="18">
        <f t="shared" si="90"/>
        <v>-4.3987271229273539E-3</v>
      </c>
    </row>
    <row r="438" spans="3:18" x14ac:dyDescent="0.2">
      <c r="C438" s="14">
        <v>37529</v>
      </c>
      <c r="D438" s="15">
        <v>2.1658489257859726E-2</v>
      </c>
      <c r="E438" s="15">
        <v>-1.50584638742015E-2</v>
      </c>
      <c r="F438" s="18">
        <f t="shared" si="78"/>
        <v>-4.0433779345831321E-3</v>
      </c>
      <c r="G438" s="19">
        <f t="shared" si="79"/>
        <v>1.2328458967575835E-3</v>
      </c>
      <c r="H438" s="18">
        <f t="shared" si="80"/>
        <v>0.55516796934747226</v>
      </c>
      <c r="I438" s="19">
        <f t="shared" si="81"/>
        <v>4.678112153636715E-4</v>
      </c>
      <c r="J438" s="18">
        <f t="shared" si="82"/>
        <v>0.34198363095463774</v>
      </c>
      <c r="K438" s="19">
        <f t="shared" si="83"/>
        <v>3.3034281336784385E-4</v>
      </c>
      <c r="L438" s="20">
        <f t="shared" si="84"/>
        <v>3.5111905342171103E-2</v>
      </c>
      <c r="M438" s="20">
        <f t="shared" si="85"/>
        <v>9.4082850289268147E-3</v>
      </c>
      <c r="N438" s="20">
        <f t="shared" si="86"/>
        <v>1.9475507392058954E-2</v>
      </c>
      <c r="O438" s="18">
        <f t="shared" si="87"/>
        <v>2.3503972438863596E-2</v>
      </c>
      <c r="P438" s="18">
        <f t="shared" si="88"/>
        <v>-1.9857612422050076E-2</v>
      </c>
      <c r="Q438" s="18">
        <f t="shared" si="89"/>
        <v>-1.7788959166831347E-2</v>
      </c>
      <c r="R438" s="18">
        <f t="shared" si="90"/>
        <v>-5.4010796851228643E-3</v>
      </c>
    </row>
    <row r="439" spans="3:18" x14ac:dyDescent="0.2">
      <c r="C439" s="14">
        <v>37530</v>
      </c>
      <c r="D439" s="15">
        <v>4.4326353872680552E-2</v>
      </c>
      <c r="E439" s="15">
        <v>1.3783599701213596E-3</v>
      </c>
      <c r="F439" s="18">
        <f t="shared" si="78"/>
        <v>1.4262758140889117E-2</v>
      </c>
      <c r="G439" s="19">
        <f t="shared" si="79"/>
        <v>1.2767646818108945E-3</v>
      </c>
      <c r="H439" s="18">
        <f t="shared" si="80"/>
        <v>0.56497006155434781</v>
      </c>
      <c r="I439" s="19">
        <f t="shared" si="81"/>
        <v>4.3985653501428512E-4</v>
      </c>
      <c r="J439" s="18">
        <f t="shared" si="82"/>
        <v>0.3316084042263876</v>
      </c>
      <c r="K439" s="19">
        <f t="shared" si="83"/>
        <v>3.141881048737454E-4</v>
      </c>
      <c r="L439" s="20">
        <f t="shared" si="84"/>
        <v>3.5731844086345367E-2</v>
      </c>
      <c r="M439" s="20">
        <f t="shared" si="85"/>
        <v>8.7929440225507378E-3</v>
      </c>
      <c r="N439" s="20">
        <f t="shared" si="86"/>
        <v>1.9040500792536271E-2</v>
      </c>
      <c r="O439" s="18">
        <f t="shared" si="87"/>
        <v>4.7268746449136999E-2</v>
      </c>
      <c r="P439" s="18">
        <f t="shared" si="88"/>
        <v>1.874514485729324E-3</v>
      </c>
      <c r="Q439" s="18">
        <f t="shared" si="89"/>
        <v>5.1718374969225685E-3</v>
      </c>
      <c r="R439" s="18">
        <f t="shared" si="90"/>
        <v>1.7800910182586897E-2</v>
      </c>
    </row>
    <row r="440" spans="3:18" x14ac:dyDescent="0.2">
      <c r="C440" s="14">
        <v>37531</v>
      </c>
      <c r="D440" s="15">
        <v>-4.5975838782756205E-2</v>
      </c>
      <c r="E440" s="15">
        <v>-2.3694488292668549E-2</v>
      </c>
      <c r="F440" s="18">
        <f t="shared" si="78"/>
        <v>-3.0378893439694847E-2</v>
      </c>
      <c r="G440" s="19">
        <f t="shared" si="79"/>
        <v>1.3269854660089204E-3</v>
      </c>
      <c r="H440" s="18">
        <f t="shared" si="80"/>
        <v>0.5759742759032126</v>
      </c>
      <c r="I440" s="19">
        <f t="shared" si="81"/>
        <v>4.4715086944051248E-4</v>
      </c>
      <c r="J440" s="18">
        <f t="shared" si="82"/>
        <v>0.33434670233176833</v>
      </c>
      <c r="K440" s="19">
        <f t="shared" si="83"/>
        <v>3.6069925700833873E-4</v>
      </c>
      <c r="L440" s="20">
        <f t="shared" si="84"/>
        <v>3.6427811710407758E-2</v>
      </c>
      <c r="M440" s="20">
        <f t="shared" si="85"/>
        <v>9.9017547327797262E-3</v>
      </c>
      <c r="N440" s="20">
        <f t="shared" si="86"/>
        <v>1.8684381784056618E-2</v>
      </c>
      <c r="O440" s="18">
        <f t="shared" si="87"/>
        <v>-4.8091030612302445E-2</v>
      </c>
      <c r="P440" s="18">
        <f t="shared" si="88"/>
        <v>-3.1959646542045077E-2</v>
      </c>
      <c r="Q440" s="18">
        <f t="shared" si="89"/>
        <v>-3.2707787339571165E-2</v>
      </c>
      <c r="R440" s="18">
        <f t="shared" si="90"/>
        <v>-3.732276032139055E-2</v>
      </c>
    </row>
    <row r="441" spans="3:18" x14ac:dyDescent="0.2">
      <c r="C441" s="14">
        <v>37532</v>
      </c>
      <c r="D441" s="15">
        <v>-3.7422907970024427E-2</v>
      </c>
      <c r="E441" s="15">
        <v>8.427016161880142E-3</v>
      </c>
      <c r="F441" s="18">
        <f t="shared" si="78"/>
        <v>-5.3279610776912284E-3</v>
      </c>
      <c r="G441" s="19">
        <f t="shared" si="79"/>
        <v>1.3313947805043602E-3</v>
      </c>
      <c r="H441" s="18">
        <f t="shared" si="80"/>
        <v>0.57693040752424385</v>
      </c>
      <c r="I441" s="19">
        <f t="shared" si="81"/>
        <v>4.2458269335763705E-4</v>
      </c>
      <c r="J441" s="18">
        <f t="shared" si="82"/>
        <v>0.32580005116544913</v>
      </c>
      <c r="K441" s="19">
        <f t="shared" si="83"/>
        <v>3.2013549457056141E-4</v>
      </c>
      <c r="L441" s="20">
        <f t="shared" si="84"/>
        <v>3.6488282783715104E-2</v>
      </c>
      <c r="M441" s="20">
        <f t="shared" si="85"/>
        <v>8.7736519821491679E-3</v>
      </c>
      <c r="N441" s="20">
        <f t="shared" si="86"/>
        <v>1.8644187411999674E-2</v>
      </c>
      <c r="O441" s="18">
        <f t="shared" si="87"/>
        <v>-3.9079735236809188E-2</v>
      </c>
      <c r="P441" s="18">
        <f t="shared" si="88"/>
        <v>1.1664721015575686E-2</v>
      </c>
      <c r="Q441" s="18">
        <f t="shared" si="89"/>
        <v>8.6202797038085009E-3</v>
      </c>
      <c r="R441" s="18">
        <f t="shared" si="90"/>
        <v>-5.689724778376805E-3</v>
      </c>
    </row>
    <row r="442" spans="3:18" x14ac:dyDescent="0.2">
      <c r="C442" s="14">
        <v>37533</v>
      </c>
      <c r="D442" s="15">
        <v>-1.9031716298215963E-2</v>
      </c>
      <c r="E442" s="15">
        <v>-1.9774655659417658E-2</v>
      </c>
      <c r="F442" s="18">
        <f t="shared" si="78"/>
        <v>-1.955177385105715E-2</v>
      </c>
      <c r="G442" s="19">
        <f t="shared" si="79"/>
        <v>1.2732434671894452E-3</v>
      </c>
      <c r="H442" s="18">
        <f t="shared" si="80"/>
        <v>0.56419045259323675</v>
      </c>
      <c r="I442" s="19">
        <f t="shared" si="81"/>
        <v>4.2256995214309118E-4</v>
      </c>
      <c r="J442" s="18">
        <f t="shared" si="82"/>
        <v>0.32502690355687913</v>
      </c>
      <c r="K442" s="19">
        <f t="shared" si="83"/>
        <v>3.2350810308062457E-4</v>
      </c>
      <c r="L442" s="20">
        <f t="shared" si="84"/>
        <v>3.5682537286317595E-2</v>
      </c>
      <c r="M442" s="20">
        <f t="shared" si="85"/>
        <v>9.0662864158113886E-3</v>
      </c>
      <c r="N442" s="20">
        <f t="shared" si="86"/>
        <v>1.8449184338868888E-2</v>
      </c>
      <c r="O442" s="18">
        <f t="shared" si="87"/>
        <v>-2.0323089653952835E-2</v>
      </c>
      <c r="P442" s="18">
        <f t="shared" si="88"/>
        <v>-2.7437295263236808E-2</v>
      </c>
      <c r="Q442" s="18">
        <f t="shared" si="89"/>
        <v>-2.7600598252437547E-2</v>
      </c>
      <c r="R442" s="18">
        <f t="shared" si="90"/>
        <v>-2.5417345672892132E-2</v>
      </c>
    </row>
    <row r="443" spans="3:18" x14ac:dyDescent="0.2">
      <c r="C443" s="14">
        <v>37536</v>
      </c>
      <c r="D443" s="15">
        <v>-4.5563933006413454E-2</v>
      </c>
      <c r="E443" s="15">
        <v>-1.7266616020931533E-2</v>
      </c>
      <c r="F443" s="18">
        <f t="shared" si="78"/>
        <v>-2.5755811116576106E-2</v>
      </c>
      <c r="G443" s="19">
        <f t="shared" si="79"/>
        <v>1.3214131786188545E-3</v>
      </c>
      <c r="H443" s="18">
        <f t="shared" si="80"/>
        <v>0.57476368592206106</v>
      </c>
      <c r="I443" s="19">
        <f t="shared" si="81"/>
        <v>4.1510391674336308E-4</v>
      </c>
      <c r="J443" s="18">
        <f t="shared" si="82"/>
        <v>0.32214279316141897</v>
      </c>
      <c r="K443" s="19">
        <f t="shared" si="83"/>
        <v>3.5130171303329852E-4</v>
      </c>
      <c r="L443" s="20">
        <f t="shared" si="84"/>
        <v>3.635124727734737E-2</v>
      </c>
      <c r="M443" s="20">
        <f t="shared" si="85"/>
        <v>9.6640896625358862E-3</v>
      </c>
      <c r="N443" s="20">
        <f t="shared" si="86"/>
        <v>1.7936256235285837E-2</v>
      </c>
      <c r="O443" s="18">
        <f t="shared" si="87"/>
        <v>-4.7760558195651122E-2</v>
      </c>
      <c r="P443" s="18">
        <f t="shared" si="88"/>
        <v>-2.41718832990758E-2</v>
      </c>
      <c r="Q443" s="18">
        <f t="shared" si="89"/>
        <v>-2.486040841710848E-2</v>
      </c>
      <c r="R443" s="18">
        <f t="shared" si="90"/>
        <v>-3.1730453350671269E-2</v>
      </c>
    </row>
    <row r="444" spans="3:18" x14ac:dyDescent="0.2">
      <c r="C444" s="14">
        <v>37537</v>
      </c>
      <c r="D444" s="15">
        <v>4.0748865703812517E-2</v>
      </c>
      <c r="E444" s="15">
        <v>-7.2833533911080463E-3</v>
      </c>
      <c r="F444" s="18">
        <f t="shared" si="78"/>
        <v>7.1263123373681231E-3</v>
      </c>
      <c r="G444" s="19">
        <f t="shared" si="79"/>
        <v>1.3417565912705641E-3</v>
      </c>
      <c r="H444" s="18">
        <f t="shared" si="80"/>
        <v>0.5791710868280987</v>
      </c>
      <c r="I444" s="19">
        <f t="shared" si="81"/>
        <v>3.9338051593594715E-4</v>
      </c>
      <c r="J444" s="18">
        <f t="shared" si="82"/>
        <v>0.31360026942588359</v>
      </c>
      <c r="K444" s="19">
        <f t="shared" si="83"/>
        <v>3.1241630689884042E-4</v>
      </c>
      <c r="L444" s="20">
        <f t="shared" si="84"/>
        <v>3.6629995785838747E-2</v>
      </c>
      <c r="M444" s="20">
        <f t="shared" si="85"/>
        <v>8.5289746885425909E-3</v>
      </c>
      <c r="N444" s="20">
        <f t="shared" si="86"/>
        <v>1.7906342638801118E-2</v>
      </c>
      <c r="O444" s="18">
        <f t="shared" si="87"/>
        <v>4.2388315832060312E-2</v>
      </c>
      <c r="P444" s="18">
        <f t="shared" si="88"/>
        <v>-1.0473856828753477E-2</v>
      </c>
      <c r="Q444" s="18">
        <f t="shared" si="89"/>
        <v>-7.4400975545578915E-3</v>
      </c>
      <c r="R444" s="18">
        <f t="shared" si="90"/>
        <v>7.5084264614275692E-3</v>
      </c>
    </row>
    <row r="445" spans="3:18" x14ac:dyDescent="0.2">
      <c r="C445" s="14">
        <v>37538</v>
      </c>
      <c r="D445" s="15">
        <v>-3.4824947719222524E-2</v>
      </c>
      <c r="E445" s="15">
        <v>-5.8651194523981339E-3</v>
      </c>
      <c r="F445" s="18">
        <f t="shared" si="78"/>
        <v>-1.455306793244545E-2</v>
      </c>
      <c r="G445" s="19">
        <f t="shared" si="79"/>
        <v>1.3340178148131252E-3</v>
      </c>
      <c r="H445" s="18">
        <f t="shared" si="80"/>
        <v>0.57749844476265155</v>
      </c>
      <c r="I445" s="19">
        <f t="shared" si="81"/>
        <v>3.7184166255124421E-4</v>
      </c>
      <c r="J445" s="18">
        <f t="shared" si="82"/>
        <v>0.30489410561342617</v>
      </c>
      <c r="K445" s="19">
        <f t="shared" si="83"/>
        <v>3.0592647718271558E-4</v>
      </c>
      <c r="L445" s="20">
        <f t="shared" si="84"/>
        <v>3.6524208613098318E-2</v>
      </c>
      <c r="M445" s="20">
        <f t="shared" si="85"/>
        <v>8.3759919461473056E-3</v>
      </c>
      <c r="N445" s="20">
        <f t="shared" si="86"/>
        <v>1.7369065071825823E-2</v>
      </c>
      <c r="O445" s="18">
        <f t="shared" si="87"/>
        <v>-3.6330984337488506E-2</v>
      </c>
      <c r="P445" s="18">
        <f t="shared" si="88"/>
        <v>-8.6752002978309622E-3</v>
      </c>
      <c r="Q445" s="18">
        <f t="shared" si="89"/>
        <v>-1.0475873367471194E-2</v>
      </c>
      <c r="R445" s="18">
        <f t="shared" si="90"/>
        <v>-1.8232406658476388E-2</v>
      </c>
    </row>
    <row r="446" spans="3:18" x14ac:dyDescent="0.2">
      <c r="C446" s="14">
        <v>37539</v>
      </c>
      <c r="D446" s="15">
        <v>6.0384060505551951E-2</v>
      </c>
      <c r="E446" s="15">
        <v>3.6105004642116356E-2</v>
      </c>
      <c r="F446" s="18">
        <f t="shared" si="78"/>
        <v>4.3388721401147037E-2</v>
      </c>
      <c r="G446" s="19">
        <f t="shared" si="79"/>
        <v>1.4727508317126275E-3</v>
      </c>
      <c r="H446" s="18">
        <f t="shared" si="80"/>
        <v>0.60678472947838502</v>
      </c>
      <c r="I446" s="19">
        <f t="shared" si="81"/>
        <v>4.2774544441060423E-4</v>
      </c>
      <c r="J446" s="18">
        <f t="shared" si="82"/>
        <v>0.32701125531493724</v>
      </c>
      <c r="K446" s="19">
        <f t="shared" si="83"/>
        <v>4.1838089564352006E-4</v>
      </c>
      <c r="L446" s="20">
        <f t="shared" si="84"/>
        <v>3.8376435891216205E-2</v>
      </c>
      <c r="M446" s="20">
        <f t="shared" si="85"/>
        <v>1.0902025837664649E-2</v>
      </c>
      <c r="N446" s="20">
        <f t="shared" si="86"/>
        <v>1.7575303042778427E-2</v>
      </c>
      <c r="O446" s="18">
        <f t="shared" si="87"/>
        <v>5.9954968823164839E-2</v>
      </c>
      <c r="P446" s="18">
        <f t="shared" si="88"/>
        <v>4.9791634382077191E-2</v>
      </c>
      <c r="Q446" s="18">
        <f t="shared" si="89"/>
        <v>4.8975700455850847E-2</v>
      </c>
      <c r="R446" s="18">
        <f t="shared" si="90"/>
        <v>5.2269480966045043E-2</v>
      </c>
    </row>
    <row r="447" spans="3:18" x14ac:dyDescent="0.2">
      <c r="C447" s="14">
        <v>37540</v>
      </c>
      <c r="D447" s="15">
        <v>6.2183311827056352E-2</v>
      </c>
      <c r="E447" s="15">
        <v>2.9352212012527371E-2</v>
      </c>
      <c r="F447" s="18">
        <f t="shared" si="78"/>
        <v>3.9201541956886063E-2</v>
      </c>
      <c r="G447" s="19">
        <f t="shared" si="79"/>
        <v>1.6163916379967256E-3</v>
      </c>
      <c r="H447" s="18">
        <f t="shared" si="80"/>
        <v>0.63568695872983061</v>
      </c>
      <c r="I447" s="19">
        <f t="shared" si="81"/>
        <v>4.5377385874766936E-4</v>
      </c>
      <c r="J447" s="18">
        <f t="shared" si="82"/>
        <v>0.33681369432806224</v>
      </c>
      <c r="K447" s="19">
        <f t="shared" si="83"/>
        <v>5.0279110704824043E-4</v>
      </c>
      <c r="L447" s="20">
        <f t="shared" si="84"/>
        <v>4.0204373369034437E-2</v>
      </c>
      <c r="M447" s="20">
        <f t="shared" si="85"/>
        <v>1.2505880950640362E-2</v>
      </c>
      <c r="N447" s="20">
        <f t="shared" si="86"/>
        <v>1.7244616562744439E-2</v>
      </c>
      <c r="O447" s="18">
        <f t="shared" si="87"/>
        <v>5.893429017240704E-2</v>
      </c>
      <c r="P447" s="18">
        <f t="shared" si="88"/>
        <v>3.930092501384265E-2</v>
      </c>
      <c r="Q447" s="18">
        <f t="shared" si="89"/>
        <v>3.6270298358306925E-2</v>
      </c>
      <c r="R447" s="18">
        <f t="shared" si="90"/>
        <v>4.3069495902536961E-2</v>
      </c>
    </row>
    <row r="448" spans="3:18" x14ac:dyDescent="0.2">
      <c r="C448" s="14">
        <v>37543</v>
      </c>
      <c r="D448" s="15">
        <v>-2.8174701672690561E-3</v>
      </c>
      <c r="E448" s="15">
        <v>1.7747906123405589E-2</v>
      </c>
      <c r="F448" s="18">
        <f t="shared" si="78"/>
        <v>1.1578293236203194E-2</v>
      </c>
      <c r="G448" s="19">
        <f t="shared" si="79"/>
        <v>1.519884428005529E-3</v>
      </c>
      <c r="H448" s="18">
        <f t="shared" si="80"/>
        <v>0.61641796453492681</v>
      </c>
      <c r="I448" s="19">
        <f t="shared" si="81"/>
        <v>4.4544671752872221E-4</v>
      </c>
      <c r="J448" s="18">
        <f t="shared" si="82"/>
        <v>0.33370897408098055</v>
      </c>
      <c r="K448" s="19">
        <f t="shared" si="83"/>
        <v>4.6962338886329477E-4</v>
      </c>
      <c r="L448" s="20">
        <f t="shared" si="84"/>
        <v>3.8985695171505269E-2</v>
      </c>
      <c r="M448" s="20">
        <f t="shared" si="85"/>
        <v>1.2046043729561183E-2</v>
      </c>
      <c r="N448" s="20">
        <f t="shared" si="86"/>
        <v>1.7330307210035888E-2</v>
      </c>
      <c r="O448" s="18">
        <f t="shared" si="87"/>
        <v>-2.7537312282934702E-3</v>
      </c>
      <c r="P448" s="18">
        <f t="shared" si="88"/>
        <v>2.3984513551960247E-2</v>
      </c>
      <c r="Q448" s="18">
        <f t="shared" si="89"/>
        <v>2.5577059438998045E-2</v>
      </c>
      <c r="R448" s="18">
        <f t="shared" si="90"/>
        <v>1.7077822238810589E-2</v>
      </c>
    </row>
    <row r="449" spans="3:18" x14ac:dyDescent="0.2">
      <c r="C449" s="14">
        <v>37544</v>
      </c>
      <c r="D449" s="15">
        <v>0.11881255612510612</v>
      </c>
      <c r="E449" s="15">
        <v>2.5385464694169833E-2</v>
      </c>
      <c r="F449" s="18">
        <f t="shared" si="78"/>
        <v>5.3413592123450718E-2</v>
      </c>
      <c r="G449" s="19">
        <f t="shared" si="79"/>
        <v>2.2756767719040874E-3</v>
      </c>
      <c r="H449" s="18">
        <f t="shared" si="80"/>
        <v>0.75426732195954371</v>
      </c>
      <c r="I449" s="19">
        <f t="shared" si="81"/>
        <v>4.5738522354133549E-4</v>
      </c>
      <c r="J449" s="18">
        <f t="shared" si="82"/>
        <v>0.33815130620083944</v>
      </c>
      <c r="K449" s="19">
        <f t="shared" si="83"/>
        <v>6.2241270245577446E-4</v>
      </c>
      <c r="L449" s="20">
        <f t="shared" si="84"/>
        <v>4.7704054040553903E-2</v>
      </c>
      <c r="M449" s="20">
        <f t="shared" si="85"/>
        <v>1.3047375426974246E-2</v>
      </c>
      <c r="N449" s="20">
        <f t="shared" si="86"/>
        <v>1.6945536816782292E-2</v>
      </c>
      <c r="O449" s="18">
        <f t="shared" si="87"/>
        <v>9.490182347949315E-2</v>
      </c>
      <c r="P449" s="18">
        <f t="shared" si="88"/>
        <v>3.3855226684647764E-2</v>
      </c>
      <c r="Q449" s="18">
        <f t="shared" si="89"/>
        <v>2.4873519083165749E-2</v>
      </c>
      <c r="R449" s="18">
        <f t="shared" si="90"/>
        <v>4.5882010402063966E-2</v>
      </c>
    </row>
    <row r="450" spans="3:18" x14ac:dyDescent="0.2">
      <c r="C450" s="14">
        <v>37545</v>
      </c>
      <c r="D450" s="15">
        <v>-8.2659949539287784E-3</v>
      </c>
      <c r="E450" s="15">
        <v>-4.0382337445685694E-2</v>
      </c>
      <c r="F450" s="18">
        <f t="shared" si="78"/>
        <v>-3.0747434698158618E-2</v>
      </c>
      <c r="G450" s="19">
        <f t="shared" si="79"/>
        <v>2.1432357659445446E-3</v>
      </c>
      <c r="H450" s="18">
        <f t="shared" si="80"/>
        <v>0.73198971405760627</v>
      </c>
      <c r="I450" s="19">
        <f t="shared" si="81"/>
        <v>5.2778610078348923E-4</v>
      </c>
      <c r="J450" s="18">
        <f t="shared" si="82"/>
        <v>0.36324444275979267</v>
      </c>
      <c r="K450" s="19">
        <f t="shared" si="83"/>
        <v>6.050959521616613E-4</v>
      </c>
      <c r="L450" s="20">
        <f t="shared" si="84"/>
        <v>4.6295094404748161E-2</v>
      </c>
      <c r="M450" s="20">
        <f t="shared" si="85"/>
        <v>1.3070411885791529E-2</v>
      </c>
      <c r="N450" s="20">
        <f t="shared" si="86"/>
        <v>1.8893131924571128E-2</v>
      </c>
      <c r="O450" s="18">
        <f t="shared" si="87"/>
        <v>-6.8034260400887227E-3</v>
      </c>
      <c r="P450" s="18">
        <f t="shared" si="88"/>
        <v>-5.0135361683466544E-2</v>
      </c>
      <c r="Q450" s="18">
        <f t="shared" si="89"/>
        <v>-5.2391549199307247E-2</v>
      </c>
      <c r="R450" s="18">
        <f t="shared" si="90"/>
        <v>-3.8715112251541686E-2</v>
      </c>
    </row>
    <row r="451" spans="3:18" x14ac:dyDescent="0.2">
      <c r="C451" s="14">
        <v>37546</v>
      </c>
      <c r="D451" s="15">
        <v>5.4428036717091136E-2</v>
      </c>
      <c r="E451" s="15">
        <v>-3.2103245384417431E-2</v>
      </c>
      <c r="F451" s="18">
        <f t="shared" si="78"/>
        <v>-6.1438607539648603E-3</v>
      </c>
      <c r="G451" s="19">
        <f t="shared" si="79"/>
        <v>2.1923862908404933E-3</v>
      </c>
      <c r="H451" s="18">
        <f t="shared" si="80"/>
        <v>0.74033544607165969</v>
      </c>
      <c r="I451" s="19">
        <f t="shared" si="81"/>
        <v>5.5795603658920711E-4</v>
      </c>
      <c r="J451" s="18">
        <f t="shared" si="82"/>
        <v>0.37348227420762792</v>
      </c>
      <c r="K451" s="19">
        <f t="shared" si="83"/>
        <v>4.6395119792071003E-4</v>
      </c>
      <c r="L451" s="20">
        <f t="shared" si="84"/>
        <v>4.682292484286403E-2</v>
      </c>
      <c r="M451" s="20">
        <f t="shared" si="85"/>
        <v>9.9086334200119437E-3</v>
      </c>
      <c r="N451" s="20">
        <f t="shared" si="86"/>
        <v>2.144236508263558E-2</v>
      </c>
      <c r="O451" s="18">
        <f t="shared" si="87"/>
        <v>4.429264712108523E-2</v>
      </c>
      <c r="P451" s="18">
        <f t="shared" si="88"/>
        <v>-3.8764181765418508E-2</v>
      </c>
      <c r="Q451" s="18">
        <f t="shared" si="89"/>
        <v>-3.3912241889881109E-2</v>
      </c>
      <c r="R451" s="18">
        <f t="shared" si="90"/>
        <v>-1.0450775186591205E-2</v>
      </c>
    </row>
    <row r="452" spans="3:18" x14ac:dyDescent="0.2">
      <c r="C452" s="14">
        <v>37547</v>
      </c>
      <c r="D452" s="15">
        <v>-2.1766276481954627E-2</v>
      </c>
      <c r="E452" s="15">
        <v>1.6878037787351731E-2</v>
      </c>
      <c r="F452" s="18">
        <f t="shared" ref="F452:F515" si="91">$B$2*D452+$B$3*E452</f>
        <v>5.2847435065598225E-3</v>
      </c>
      <c r="G452" s="19">
        <f t="shared" ref="G452:G515" si="92">$B$4*G451+(1-$B$4)*D452^2</f>
        <v>2.0892693609033969E-3</v>
      </c>
      <c r="H452" s="18">
        <f t="shared" ref="H452:H515" si="93">SQRT(G452*250)</f>
        <v>0.72271525528789637</v>
      </c>
      <c r="I452" s="19">
        <f t="shared" ref="I452:I515" si="94">$B$4*I451+(1-$B$4)*E452^2</f>
        <v>5.4157076396693106E-4</v>
      </c>
      <c r="J452" s="18">
        <f t="shared" ref="J452:J515" si="95">SQRT(I452*250)</f>
        <v>0.36795745812761121</v>
      </c>
      <c r="K452" s="19">
        <f t="shared" ref="K452:K515" si="96">$B$4*K451+(1-$B$4)*D452*E452</f>
        <v>4.1407180382832483E-4</v>
      </c>
      <c r="L452" s="20">
        <f t="shared" ref="L452:L515" si="97">SQRT(G452)</f>
        <v>4.5708526129196035E-2</v>
      </c>
      <c r="M452" s="20">
        <f t="shared" ref="M452:M515" si="98">K452/L452</f>
        <v>9.0589620557430112E-3</v>
      </c>
      <c r="N452" s="20">
        <f t="shared" ref="N452:N515" si="99">SQRT(I452-M452^2)</f>
        <v>2.1436090372069703E-2</v>
      </c>
      <c r="O452" s="18">
        <f t="shared" ref="O452:O515" si="100">D452*SQRT($G$1836/G452)</f>
        <v>-1.814489376709652E-2</v>
      </c>
      <c r="P452" s="18">
        <f t="shared" ref="P452:P515" si="101">E452*SQRT($I$1836 / I452)</f>
        <v>2.0685976282155235E-2</v>
      </c>
      <c r="Q452" s="18">
        <f t="shared" ref="Q452:Q515" si="102">D452 * ((L452*N452)^-1 * ($M$2*N452 - M452*$N$2)) + E452 * ($N$2 / N452)</f>
        <v>1.7735639185272555E-2</v>
      </c>
      <c r="R452" s="18">
        <f t="shared" ref="R452:R515" si="103">O452*$B$2 + Q452*$B$3</f>
        <v>6.9714792995618311E-3</v>
      </c>
    </row>
    <row r="453" spans="3:18" x14ac:dyDescent="0.2">
      <c r="C453" s="14">
        <v>37550</v>
      </c>
      <c r="D453" s="15">
        <v>1.5251595460760941E-2</v>
      </c>
      <c r="E453" s="15">
        <v>1.5225207597065596E-2</v>
      </c>
      <c r="F453" s="18">
        <f t="shared" si="91"/>
        <v>1.5233123956174198E-2</v>
      </c>
      <c r="G453" s="19">
        <f t="shared" si="92"/>
        <v>1.977869869095115E-3</v>
      </c>
      <c r="H453" s="18">
        <f t="shared" si="93"/>
        <v>0.70318380760209398</v>
      </c>
      <c r="I453" s="19">
        <f t="shared" si="94"/>
        <v>5.2298493491133985E-4</v>
      </c>
      <c r="J453" s="18">
        <f t="shared" si="95"/>
        <v>0.36158848671913624</v>
      </c>
      <c r="K453" s="19">
        <f t="shared" si="96"/>
        <v>4.0316001802321824E-4</v>
      </c>
      <c r="L453" s="20">
        <f t="shared" si="97"/>
        <v>4.4473248915444831E-2</v>
      </c>
      <c r="M453" s="20">
        <f t="shared" si="98"/>
        <v>9.0652252276358283E-3</v>
      </c>
      <c r="N453" s="20">
        <f t="shared" si="99"/>
        <v>2.0995395363830965E-2</v>
      </c>
      <c r="O453" s="18">
        <f t="shared" si="100"/>
        <v>1.3067241764026497E-2</v>
      </c>
      <c r="P453" s="18">
        <f t="shared" si="101"/>
        <v>1.8988921838127341E-2</v>
      </c>
      <c r="Q453" s="18">
        <f t="shared" si="102"/>
        <v>1.9144315625339331E-2</v>
      </c>
      <c r="R453" s="18">
        <f t="shared" si="103"/>
        <v>1.7321193466945481E-2</v>
      </c>
    </row>
    <row r="454" spans="3:18" x14ac:dyDescent="0.2">
      <c r="C454" s="14">
        <v>37551</v>
      </c>
      <c r="D454" s="15">
        <v>3.4393809453396704E-4</v>
      </c>
      <c r="E454" s="15">
        <v>9.5694510161506725E-3</v>
      </c>
      <c r="F454" s="18">
        <f t="shared" si="91"/>
        <v>6.8017971396656602E-3</v>
      </c>
      <c r="G454" s="19">
        <f t="shared" si="92"/>
        <v>1.8592047745541805E-3</v>
      </c>
      <c r="H454" s="18">
        <f t="shared" si="93"/>
        <v>0.6817632973683353</v>
      </c>
      <c r="I454" s="19">
        <f t="shared" si="94"/>
        <v>4.9710030238168989E-4</v>
      </c>
      <c r="J454" s="18">
        <f t="shared" si="95"/>
        <v>0.35252670196089042</v>
      </c>
      <c r="K454" s="19">
        <f t="shared" si="96"/>
        <v>3.7916789486671894E-4</v>
      </c>
      <c r="L454" s="20">
        <f t="shared" si="97"/>
        <v>4.3118496895812361E-2</v>
      </c>
      <c r="M454" s="20">
        <f t="shared" si="98"/>
        <v>8.7936250603286564E-3</v>
      </c>
      <c r="N454" s="20">
        <f t="shared" si="99"/>
        <v>2.0488349388861214E-2</v>
      </c>
      <c r="O454" s="18">
        <f t="shared" si="100"/>
        <v>3.0393742100664887E-4</v>
      </c>
      <c r="P454" s="18">
        <f t="shared" si="101"/>
        <v>1.2241839558090013E-2</v>
      </c>
      <c r="Q454" s="18">
        <f t="shared" si="102"/>
        <v>1.1592713483007487E-2</v>
      </c>
      <c r="R454" s="18">
        <f t="shared" si="103"/>
        <v>8.2060806644072368E-3</v>
      </c>
    </row>
    <row r="455" spans="3:18" x14ac:dyDescent="0.2">
      <c r="C455" s="14">
        <v>37552</v>
      </c>
      <c r="D455" s="15">
        <v>-1.0321693673983512E-3</v>
      </c>
      <c r="E455" s="15">
        <v>1.2170535620255335E-2</v>
      </c>
      <c r="F455" s="18">
        <f t="shared" si="91"/>
        <v>8.2097241239592281E-3</v>
      </c>
      <c r="G455" s="19">
        <f t="shared" si="92"/>
        <v>1.7477164104971092E-3</v>
      </c>
      <c r="H455" s="18">
        <f t="shared" si="93"/>
        <v>0.66100612903684741</v>
      </c>
      <c r="I455" s="19">
        <f t="shared" si="94"/>
        <v>4.7616160047582272E-4</v>
      </c>
      <c r="J455" s="18">
        <f t="shared" si="95"/>
        <v>0.34502231829108632</v>
      </c>
      <c r="K455" s="19">
        <f t="shared" si="96"/>
        <v>3.5566409793159231E-4</v>
      </c>
      <c r="L455" s="20">
        <f t="shared" si="97"/>
        <v>4.1805698301751994E-2</v>
      </c>
      <c r="M455" s="20">
        <f t="shared" si="98"/>
        <v>8.5075507019263721E-3</v>
      </c>
      <c r="N455" s="20">
        <f t="shared" si="99"/>
        <v>2.0094356957364293E-2</v>
      </c>
      <c r="O455" s="18">
        <f t="shared" si="100"/>
        <v>-9.4076898240727058E-4</v>
      </c>
      <c r="P455" s="18">
        <f t="shared" si="101"/>
        <v>1.5907948648245303E-2</v>
      </c>
      <c r="Q455" s="18">
        <f t="shared" si="102"/>
        <v>1.4905551031235215E-2</v>
      </c>
      <c r="R455" s="18">
        <f t="shared" si="103"/>
        <v>1.015165502714247E-2</v>
      </c>
    </row>
    <row r="456" spans="3:18" x14ac:dyDescent="0.2">
      <c r="C456" s="14">
        <v>37553</v>
      </c>
      <c r="D456" s="15">
        <v>-2.3333811566023731E-2</v>
      </c>
      <c r="E456" s="15">
        <v>-1.3532006218576385E-2</v>
      </c>
      <c r="F456" s="18">
        <f t="shared" si="91"/>
        <v>-1.6472547822810588E-2</v>
      </c>
      <c r="G456" s="19">
        <f t="shared" si="92"/>
        <v>1.6755214315992046E-3</v>
      </c>
      <c r="H456" s="18">
        <f t="shared" si="93"/>
        <v>0.64720967074032598</v>
      </c>
      <c r="I456" s="19">
        <f t="shared" si="94"/>
        <v>4.5857881598524873E-4</v>
      </c>
      <c r="J456" s="18">
        <f t="shared" si="95"/>
        <v>0.33859223853525083</v>
      </c>
      <c r="K456" s="19">
        <f t="shared" si="96"/>
        <v>3.532694490485681E-4</v>
      </c>
      <c r="L456" s="20">
        <f t="shared" si="97"/>
        <v>4.0933133664541307E-2</v>
      </c>
      <c r="M456" s="20">
        <f t="shared" si="98"/>
        <v>8.6304032313702615E-3</v>
      </c>
      <c r="N456" s="20">
        <f t="shared" si="99"/>
        <v>1.9598340645299604E-2</v>
      </c>
      <c r="O456" s="18">
        <f t="shared" si="100"/>
        <v>-2.1720919141603498E-2</v>
      </c>
      <c r="P456" s="18">
        <f t="shared" si="101"/>
        <v>-1.8023406073884019E-2</v>
      </c>
      <c r="Q456" s="18">
        <f t="shared" si="102"/>
        <v>-1.8951383744244613E-2</v>
      </c>
      <c r="R456" s="18">
        <f t="shared" si="103"/>
        <v>-1.978224436345228E-2</v>
      </c>
    </row>
    <row r="457" spans="3:18" x14ac:dyDescent="0.2">
      <c r="C457" s="14">
        <v>37554</v>
      </c>
      <c r="D457" s="15">
        <v>2.9168734590656716E-2</v>
      </c>
      <c r="E457" s="15">
        <v>4.9179344948813826E-2</v>
      </c>
      <c r="F457" s="18">
        <f t="shared" si="91"/>
        <v>4.3176161841366689E-2</v>
      </c>
      <c r="G457" s="19">
        <f t="shared" si="92"/>
        <v>1.6260390503604627E-3</v>
      </c>
      <c r="H457" s="18">
        <f t="shared" si="93"/>
        <v>0.63758118117626061</v>
      </c>
      <c r="I457" s="19">
        <f t="shared" si="94"/>
        <v>5.7618056520179913E-4</v>
      </c>
      <c r="J457" s="18">
        <f t="shared" si="95"/>
        <v>0.37953279344537516</v>
      </c>
      <c r="K457" s="19">
        <f t="shared" si="96"/>
        <v>4.1814323771491237E-4</v>
      </c>
      <c r="L457" s="20">
        <f t="shared" si="97"/>
        <v>4.0324174515549142E-2</v>
      </c>
      <c r="M457" s="20">
        <f t="shared" si="98"/>
        <v>1.0369542408206643E-2</v>
      </c>
      <c r="N457" s="20">
        <f t="shared" si="99"/>
        <v>2.1648398449913172E-2</v>
      </c>
      <c r="O457" s="18">
        <f t="shared" si="100"/>
        <v>2.7562563625550179E-2</v>
      </c>
      <c r="P457" s="18">
        <f t="shared" si="101"/>
        <v>5.8436622989487201E-2</v>
      </c>
      <c r="Q457" s="18">
        <f t="shared" si="102"/>
        <v>5.7910373108413939E-2</v>
      </c>
      <c r="R457" s="18">
        <f t="shared" si="103"/>
        <v>4.8806030263554803E-2</v>
      </c>
    </row>
    <row r="458" spans="3:18" x14ac:dyDescent="0.2">
      <c r="C458" s="14">
        <v>37557</v>
      </c>
      <c r="D458" s="15">
        <v>1.6630283151962976E-2</v>
      </c>
      <c r="E458" s="15">
        <v>1.160554612030789E-2</v>
      </c>
      <c r="F458" s="18">
        <f t="shared" si="91"/>
        <v>1.3112967229804415E-2</v>
      </c>
      <c r="G458" s="19">
        <f t="shared" si="92"/>
        <v>1.5450706864017026E-3</v>
      </c>
      <c r="H458" s="18">
        <f t="shared" si="93"/>
        <v>0.62150436169058831</v>
      </c>
      <c r="I458" s="19">
        <f t="shared" si="94"/>
        <v>5.4969105333472676E-4</v>
      </c>
      <c r="J458" s="18">
        <f t="shared" si="95"/>
        <v>0.37070576382581605</v>
      </c>
      <c r="K458" s="19">
        <f t="shared" si="96"/>
        <v>4.0463485453885078E-4</v>
      </c>
      <c r="L458" s="20">
        <f t="shared" si="97"/>
        <v>3.9307387173427119E-2</v>
      </c>
      <c r="M458" s="20">
        <f t="shared" si="98"/>
        <v>1.0294117305573419E-2</v>
      </c>
      <c r="N458" s="20">
        <f t="shared" si="99"/>
        <v>2.1064714625026862E-2</v>
      </c>
      <c r="O458" s="18">
        <f t="shared" si="100"/>
        <v>1.6121036948378568E-2</v>
      </c>
      <c r="P458" s="18">
        <f t="shared" si="101"/>
        <v>1.4118479279615088E-2</v>
      </c>
      <c r="Q458" s="18">
        <f t="shared" si="102"/>
        <v>1.4512284303262539E-2</v>
      </c>
      <c r="R458" s="18">
        <f t="shared" si="103"/>
        <v>1.4994910096797348E-2</v>
      </c>
    </row>
    <row r="459" spans="3:18" x14ac:dyDescent="0.2">
      <c r="C459" s="14">
        <v>37558</v>
      </c>
      <c r="D459" s="15">
        <v>5.7056707901002009E-3</v>
      </c>
      <c r="E459" s="15">
        <v>-1.0309369658861213E-2</v>
      </c>
      <c r="F459" s="18">
        <f t="shared" si="91"/>
        <v>-5.5048575241727887E-3</v>
      </c>
      <c r="G459" s="19">
        <f t="shared" si="92"/>
        <v>1.4543197259675004E-3</v>
      </c>
      <c r="H459" s="18">
        <f t="shared" si="93"/>
        <v>0.602975896277683</v>
      </c>
      <c r="I459" s="19">
        <f t="shared" si="94"/>
        <v>5.2308657630042608E-4</v>
      </c>
      <c r="J459" s="18">
        <f t="shared" si="95"/>
        <v>0.36162362211988658</v>
      </c>
      <c r="K459" s="19">
        <f t="shared" si="96"/>
        <v>3.7682745110690513E-4</v>
      </c>
      <c r="L459" s="20">
        <f t="shared" si="97"/>
        <v>3.8135544128378454E-2</v>
      </c>
      <c r="M459" s="20">
        <f t="shared" si="98"/>
        <v>9.8812658825153631E-3</v>
      </c>
      <c r="N459" s="20">
        <f t="shared" si="99"/>
        <v>2.0626370520754833E-2</v>
      </c>
      <c r="O459" s="18">
        <f t="shared" si="100"/>
        <v>5.7009110986821513E-3</v>
      </c>
      <c r="P459" s="18">
        <f t="shared" si="101"/>
        <v>-1.2856625629926226E-2</v>
      </c>
      <c r="Q459" s="18">
        <f t="shared" si="102"/>
        <v>-1.2031706564292853E-2</v>
      </c>
      <c r="R459" s="18">
        <f t="shared" si="103"/>
        <v>-6.7119212654003519E-3</v>
      </c>
    </row>
    <row r="460" spans="3:18" x14ac:dyDescent="0.2">
      <c r="C460" s="14">
        <v>37559</v>
      </c>
      <c r="D460" s="15">
        <v>1.5607157240890686E-2</v>
      </c>
      <c r="E460" s="15">
        <v>3.4376395741498617E-2</v>
      </c>
      <c r="F460" s="18">
        <f t="shared" si="91"/>
        <v>2.8745624191316235E-2</v>
      </c>
      <c r="G460" s="19">
        <f t="shared" si="92"/>
        <v>1.3816755438379636E-3</v>
      </c>
      <c r="H460" s="18">
        <f t="shared" si="93"/>
        <v>0.58772347746154474</v>
      </c>
      <c r="I460" s="19">
        <f t="shared" si="94"/>
        <v>5.6260557677296802E-4</v>
      </c>
      <c r="J460" s="18">
        <f t="shared" si="95"/>
        <v>0.37503519060648433</v>
      </c>
      <c r="K460" s="19">
        <f t="shared" si="96"/>
        <v>3.8640887286325008E-4</v>
      </c>
      <c r="L460" s="20">
        <f t="shared" si="97"/>
        <v>3.7170896462662341E-2</v>
      </c>
      <c r="M460" s="20">
        <f t="shared" si="98"/>
        <v>1.0395468219374062E-2</v>
      </c>
      <c r="N460" s="20">
        <f t="shared" si="99"/>
        <v>2.1319939429392191E-2</v>
      </c>
      <c r="O460" s="18">
        <f t="shared" si="100"/>
        <v>1.5998831955647622E-2</v>
      </c>
      <c r="P460" s="18">
        <f t="shared" si="101"/>
        <v>4.1337099211533022E-2</v>
      </c>
      <c r="Q460" s="18">
        <f t="shared" si="102"/>
        <v>4.0798667357720197E-2</v>
      </c>
      <c r="R460" s="18">
        <f t="shared" si="103"/>
        <v>3.3358716737098421E-2</v>
      </c>
    </row>
    <row r="461" spans="3:18" x14ac:dyDescent="0.2">
      <c r="C461" s="14">
        <v>37560</v>
      </c>
      <c r="D461" s="15">
        <v>1.3170894231945014E-3</v>
      </c>
      <c r="E461" s="15">
        <v>4.9937681804869743E-3</v>
      </c>
      <c r="F461" s="18">
        <f t="shared" si="91"/>
        <v>3.8907645532992321E-3</v>
      </c>
      <c r="G461" s="19">
        <f t="shared" si="92"/>
        <v>1.2988790946806071E-3</v>
      </c>
      <c r="H461" s="18">
        <f t="shared" si="93"/>
        <v>0.5698418847980129</v>
      </c>
      <c r="I461" s="19">
        <f t="shared" si="94"/>
        <v>5.3034550540501655E-4</v>
      </c>
      <c r="J461" s="18">
        <f t="shared" si="95"/>
        <v>0.36412412217711443</v>
      </c>
      <c r="K461" s="19">
        <f t="shared" si="96"/>
        <v>3.6361897484659935E-4</v>
      </c>
      <c r="L461" s="20">
        <f t="shared" si="97"/>
        <v>3.6039965242499986E-2</v>
      </c>
      <c r="M461" s="20">
        <f t="shared" si="98"/>
        <v>1.0089326457446278E-2</v>
      </c>
      <c r="N461" s="20">
        <f t="shared" si="99"/>
        <v>2.0701473306025616E-2</v>
      </c>
      <c r="O461" s="18">
        <f t="shared" si="100"/>
        <v>1.3925102636944216E-3</v>
      </c>
      <c r="P461" s="18">
        <f t="shared" si="101"/>
        <v>6.1848704144919341E-3</v>
      </c>
      <c r="Q461" s="18">
        <f t="shared" si="102"/>
        <v>6.0491868525204811E-3</v>
      </c>
      <c r="R461" s="18">
        <f t="shared" si="103"/>
        <v>4.6521838758726633E-3</v>
      </c>
    </row>
    <row r="462" spans="3:18" x14ac:dyDescent="0.2">
      <c r="C462" s="14">
        <v>37561</v>
      </c>
      <c r="D462" s="15">
        <v>1.8905387056409699E-2</v>
      </c>
      <c r="E462" s="15">
        <v>1.8507622655985455E-2</v>
      </c>
      <c r="F462" s="18">
        <f t="shared" si="91"/>
        <v>1.8626951976112728E-2</v>
      </c>
      <c r="G462" s="19">
        <f t="shared" si="92"/>
        <v>1.2423911685849303E-3</v>
      </c>
      <c r="H462" s="18">
        <f t="shared" si="93"/>
        <v>0.55731301092494923</v>
      </c>
      <c r="I462" s="19">
        <f t="shared" si="94"/>
        <v>5.1907670086329626E-4</v>
      </c>
      <c r="J462" s="18">
        <f t="shared" si="95"/>
        <v>0.36023488894861927</v>
      </c>
      <c r="K462" s="19">
        <f t="shared" si="96"/>
        <v>3.6279546254412633E-4</v>
      </c>
      <c r="L462" s="20">
        <f t="shared" si="97"/>
        <v>3.5247569683382857E-2</v>
      </c>
      <c r="M462" s="20">
        <f t="shared" si="98"/>
        <v>1.0292779496657408E-2</v>
      </c>
      <c r="N462" s="20">
        <f t="shared" si="99"/>
        <v>2.0325732240106018E-2</v>
      </c>
      <c r="O462" s="18">
        <f t="shared" si="100"/>
        <v>2.0437317957911479E-2</v>
      </c>
      <c r="P462" s="18">
        <f t="shared" si="101"/>
        <v>2.3169493593337361E-2</v>
      </c>
      <c r="Q462" s="18">
        <f t="shared" si="102"/>
        <v>2.3414134946856752E-2</v>
      </c>
      <c r="R462" s="18">
        <f t="shared" si="103"/>
        <v>2.2521089850173169E-2</v>
      </c>
    </row>
    <row r="463" spans="3:18" x14ac:dyDescent="0.2">
      <c r="C463" s="14">
        <v>37564</v>
      </c>
      <c r="D463" s="15">
        <v>-1.2924072881331581E-3</v>
      </c>
      <c r="E463" s="15">
        <v>3.1290157993210041E-2</v>
      </c>
      <c r="F463" s="18">
        <f t="shared" si="91"/>
        <v>2.1515388408807082E-2</v>
      </c>
      <c r="G463" s="19">
        <f t="shared" si="92"/>
        <v>1.1679479174657396E-3</v>
      </c>
      <c r="H463" s="18">
        <f t="shared" si="93"/>
        <v>0.54035819542821306</v>
      </c>
      <c r="I463" s="19">
        <f t="shared" si="94"/>
        <v>5.466765380459013E-4</v>
      </c>
      <c r="J463" s="18">
        <f t="shared" si="95"/>
        <v>0.36968788796967006</v>
      </c>
      <c r="K463" s="19">
        <f t="shared" si="96"/>
        <v>3.3860135709724295E-4</v>
      </c>
      <c r="L463" s="20">
        <f t="shared" si="97"/>
        <v>3.4175252997830752E-2</v>
      </c>
      <c r="M463" s="20">
        <f t="shared" si="98"/>
        <v>9.907793721929006E-3</v>
      </c>
      <c r="N463" s="20">
        <f t="shared" si="99"/>
        <v>2.1178105713439185E-2</v>
      </c>
      <c r="O463" s="18">
        <f t="shared" si="100"/>
        <v>-1.4409707534209543E-3</v>
      </c>
      <c r="P463" s="18">
        <f t="shared" si="101"/>
        <v>3.8170180314810329E-2</v>
      </c>
      <c r="Q463" s="18">
        <f t="shared" si="102"/>
        <v>3.6484767813510691E-2</v>
      </c>
      <c r="R463" s="18">
        <f t="shared" si="103"/>
        <v>2.5107046243431196E-2</v>
      </c>
    </row>
    <row r="464" spans="3:18" x14ac:dyDescent="0.2">
      <c r="C464" s="14">
        <v>37565</v>
      </c>
      <c r="D464" s="15">
        <v>1.0612738296352363E-2</v>
      </c>
      <c r="E464" s="15">
        <v>1.184132761216772E-3</v>
      </c>
      <c r="F464" s="18">
        <f t="shared" si="91"/>
        <v>4.012714421757449E-3</v>
      </c>
      <c r="G464" s="19">
        <f t="shared" si="92"/>
        <v>1.1046288552666072E-3</v>
      </c>
      <c r="H464" s="18">
        <f t="shared" si="93"/>
        <v>0.52550662585418639</v>
      </c>
      <c r="I464" s="19">
        <f t="shared" si="94"/>
        <v>5.1396007598691841E-4</v>
      </c>
      <c r="J464" s="18">
        <f t="shared" si="95"/>
        <v>0.35845504459657085</v>
      </c>
      <c r="K464" s="19">
        <f t="shared" si="96"/>
        <v>3.1903928913758417E-4</v>
      </c>
      <c r="L464" s="20">
        <f t="shared" si="97"/>
        <v>3.323595726418313E-2</v>
      </c>
      <c r="M464" s="20">
        <f t="shared" si="98"/>
        <v>9.5992207055037408E-3</v>
      </c>
      <c r="N464" s="20">
        <f t="shared" si="99"/>
        <v>2.0538136182086889E-2</v>
      </c>
      <c r="O464" s="18">
        <f t="shared" si="100"/>
        <v>1.2167091363719079E-2</v>
      </c>
      <c r="P464" s="18">
        <f t="shared" si="101"/>
        <v>1.4897636651693927E-3</v>
      </c>
      <c r="Q464" s="18">
        <f t="shared" si="102"/>
        <v>2.253275703248105E-3</v>
      </c>
      <c r="R464" s="18">
        <f t="shared" si="103"/>
        <v>5.2274204013893974E-3</v>
      </c>
    </row>
    <row r="465" spans="3:18" x14ac:dyDescent="0.2">
      <c r="C465" s="14">
        <v>37566</v>
      </c>
      <c r="D465" s="15">
        <v>-3.2041039907831251E-3</v>
      </c>
      <c r="E465" s="15">
        <v>1.8757877070557004E-2</v>
      </c>
      <c r="F465" s="18">
        <f t="shared" si="91"/>
        <v>1.2169282752154963E-2</v>
      </c>
      <c r="G465" s="19">
        <f t="shared" si="92"/>
        <v>1.0389671008936359E-3</v>
      </c>
      <c r="H465" s="18">
        <f t="shared" si="93"/>
        <v>0.50964867823178839</v>
      </c>
      <c r="I465" s="19">
        <f t="shared" si="94"/>
        <v>5.0423394855935106E-4</v>
      </c>
      <c r="J465" s="18">
        <f t="shared" si="95"/>
        <v>0.3550471618529541</v>
      </c>
      <c r="K465" s="19">
        <f t="shared" si="96"/>
        <v>2.9629080046250563E-4</v>
      </c>
      <c r="L465" s="20">
        <f t="shared" si="97"/>
        <v>3.2233012594134539E-2</v>
      </c>
      <c r="M465" s="20">
        <f t="shared" si="98"/>
        <v>9.1921535288458228E-3</v>
      </c>
      <c r="N465" s="20">
        <f t="shared" si="99"/>
        <v>2.0487514784899567E-2</v>
      </c>
      <c r="O465" s="18">
        <f t="shared" si="100"/>
        <v>-3.7876793930954797E-3</v>
      </c>
      <c r="P465" s="18">
        <f t="shared" si="101"/>
        <v>2.3825900161695918E-2</v>
      </c>
      <c r="Q465" s="18">
        <f t="shared" si="102"/>
        <v>2.2366433849517024E-2</v>
      </c>
      <c r="R465" s="18">
        <f t="shared" si="103"/>
        <v>1.4520199876733274E-2</v>
      </c>
    </row>
    <row r="466" spans="3:18" x14ac:dyDescent="0.2">
      <c r="C466" s="14">
        <v>37567</v>
      </c>
      <c r="D466" s="15">
        <v>-3.8604728328095868E-2</v>
      </c>
      <c r="E466" s="15">
        <v>-7.348277675980347E-2</v>
      </c>
      <c r="F466" s="18">
        <f t="shared" si="91"/>
        <v>-6.3019362230291184E-2</v>
      </c>
      <c r="G466" s="19">
        <f t="shared" si="92"/>
        <v>1.0660485777971831E-3</v>
      </c>
      <c r="H466" s="18">
        <f t="shared" si="93"/>
        <v>0.51624814232043081</v>
      </c>
      <c r="I466" s="19">
        <f t="shared" si="94"/>
        <v>7.97963020465657E-4</v>
      </c>
      <c r="J466" s="18">
        <f t="shared" si="95"/>
        <v>0.44664387952418455</v>
      </c>
      <c r="K466" s="19">
        <f t="shared" si="96"/>
        <v>4.4872031045113518E-4</v>
      </c>
      <c r="L466" s="20">
        <f t="shared" si="97"/>
        <v>3.2650399351266492E-2</v>
      </c>
      <c r="M466" s="20">
        <f t="shared" si="98"/>
        <v>1.3743179849765898E-2</v>
      </c>
      <c r="N466" s="20">
        <f t="shared" si="99"/>
        <v>2.4679708833020005E-2</v>
      </c>
      <c r="O466" s="18">
        <f t="shared" si="100"/>
        <v>-4.5052563676119838E-2</v>
      </c>
      <c r="P466" s="18">
        <f t="shared" si="101"/>
        <v>-7.419520677390401E-2</v>
      </c>
      <c r="Q466" s="18">
        <f t="shared" si="102"/>
        <v>-7.4159592800277729E-2</v>
      </c>
      <c r="R466" s="18">
        <f t="shared" si="103"/>
        <v>-6.5427484063030353E-2</v>
      </c>
    </row>
    <row r="467" spans="3:18" x14ac:dyDescent="0.2">
      <c r="C467" s="14">
        <v>37568</v>
      </c>
      <c r="D467" s="15">
        <v>1.1606829026038093E-2</v>
      </c>
      <c r="E467" s="15">
        <v>-1.0050335853501451E-2</v>
      </c>
      <c r="F467" s="18">
        <f t="shared" si="91"/>
        <v>-3.5531863896395874E-3</v>
      </c>
      <c r="G467" s="19">
        <f t="shared" si="92"/>
        <v>1.0101687719317328E-3</v>
      </c>
      <c r="H467" s="18">
        <f t="shared" si="93"/>
        <v>0.50253576288950141</v>
      </c>
      <c r="I467" s="19">
        <f t="shared" si="94"/>
        <v>7.5614579428380816E-4</v>
      </c>
      <c r="J467" s="18">
        <f t="shared" si="95"/>
        <v>0.43478322020399091</v>
      </c>
      <c r="K467" s="19">
        <f t="shared" si="96"/>
        <v>4.1479794002971591E-4</v>
      </c>
      <c r="L467" s="20">
        <f t="shared" si="97"/>
        <v>3.1783152328422881E-2</v>
      </c>
      <c r="M467" s="20">
        <f t="shared" si="98"/>
        <v>1.3050874744692095E-2</v>
      </c>
      <c r="N467" s="20">
        <f t="shared" si="99"/>
        <v>2.420372828062169E-2</v>
      </c>
      <c r="O467" s="18">
        <f t="shared" si="100"/>
        <v>1.3915029261218863E-2</v>
      </c>
      <c r="P467" s="18">
        <f t="shared" si="101"/>
        <v>-1.0424601870409216E-2</v>
      </c>
      <c r="Q467" s="18">
        <f t="shared" si="102"/>
        <v>-9.9863418636129183E-3</v>
      </c>
      <c r="R467" s="18">
        <f t="shared" si="103"/>
        <v>-2.8159305261633832E-3</v>
      </c>
    </row>
    <row r="468" spans="3:18" x14ac:dyDescent="0.2">
      <c r="C468" s="14">
        <v>37571</v>
      </c>
      <c r="D468" s="15">
        <v>-3.2504117954174849E-2</v>
      </c>
      <c r="E468" s="15">
        <v>-4.3878006172054194E-2</v>
      </c>
      <c r="F468" s="18">
        <f t="shared" si="91"/>
        <v>-4.046583970669039E-2</v>
      </c>
      <c r="G468" s="19">
        <f t="shared" si="92"/>
        <v>1.0129497066545636E-3</v>
      </c>
      <c r="H468" s="18">
        <f t="shared" si="93"/>
        <v>0.5032270130504134</v>
      </c>
      <c r="I468" s="19">
        <f t="shared" si="94"/>
        <v>8.2629381216486929E-4</v>
      </c>
      <c r="J468" s="18">
        <f t="shared" si="95"/>
        <v>0.4545035236840495</v>
      </c>
      <c r="K468" s="19">
        <f t="shared" si="96"/>
        <v>4.7548301692056072E-4</v>
      </c>
      <c r="L468" s="20">
        <f t="shared" si="97"/>
        <v>3.182687082725167E-2</v>
      </c>
      <c r="M468" s="20">
        <f t="shared" si="98"/>
        <v>1.4939672187736085E-2</v>
      </c>
      <c r="N468" s="20">
        <f t="shared" si="99"/>
        <v>2.4558094532920387E-2</v>
      </c>
      <c r="O468" s="18">
        <f t="shared" si="100"/>
        <v>-3.8914544379230184E-2</v>
      </c>
      <c r="P468" s="18">
        <f t="shared" si="101"/>
        <v>-4.3537281503142719E-2</v>
      </c>
      <c r="Q468" s="18">
        <f t="shared" si="102"/>
        <v>-4.3315234967190364E-2</v>
      </c>
      <c r="R468" s="18">
        <f t="shared" si="103"/>
        <v>-4.199502779080231E-2</v>
      </c>
    </row>
    <row r="469" spans="3:18" x14ac:dyDescent="0.2">
      <c r="C469" s="14">
        <v>37572</v>
      </c>
      <c r="D469" s="15">
        <v>1.9228118118292756E-2</v>
      </c>
      <c r="E469" s="15">
        <v>3.1171354902939426E-2</v>
      </c>
      <c r="F469" s="18">
        <f t="shared" si="91"/>
        <v>2.7588383867545425E-2</v>
      </c>
      <c r="G469" s="19">
        <f t="shared" si="92"/>
        <v>9.7435595583755092E-4</v>
      </c>
      <c r="H469" s="18">
        <f t="shared" si="93"/>
        <v>0.4935473522970088</v>
      </c>
      <c r="I469" s="19">
        <f t="shared" si="94"/>
        <v>8.3501538542407746E-4</v>
      </c>
      <c r="J469" s="18">
        <f t="shared" si="95"/>
        <v>0.45689588130778697</v>
      </c>
      <c r="K469" s="19">
        <f t="shared" si="96"/>
        <v>4.8291602554418369E-4</v>
      </c>
      <c r="L469" s="20">
        <f t="shared" si="97"/>
        <v>3.1214675328081677E-2</v>
      </c>
      <c r="M469" s="20">
        <f t="shared" si="98"/>
        <v>1.5470800848270802E-2</v>
      </c>
      <c r="N469" s="20">
        <f t="shared" si="99"/>
        <v>2.4406345620293524E-2</v>
      </c>
      <c r="O469" s="18">
        <f t="shared" si="100"/>
        <v>2.3471749708503988E-2</v>
      </c>
      <c r="P469" s="18">
        <f t="shared" si="101"/>
        <v>3.0767351584668961E-2</v>
      </c>
      <c r="Q469" s="18">
        <f t="shared" si="102"/>
        <v>3.0676380691281983E-2</v>
      </c>
      <c r="R469" s="18">
        <f t="shared" si="103"/>
        <v>2.8514991396448586E-2</v>
      </c>
    </row>
    <row r="470" spans="3:18" x14ac:dyDescent="0.2">
      <c r="C470" s="14">
        <v>37573</v>
      </c>
      <c r="D470" s="15">
        <v>-3.8833217240523028E-2</v>
      </c>
      <c r="E470" s="15">
        <v>-2.5608208616737039E-3</v>
      </c>
      <c r="F470" s="18">
        <f t="shared" si="91"/>
        <v>-1.3442539775328501E-2</v>
      </c>
      <c r="G470" s="19">
        <f t="shared" si="92"/>
        <v>1.0063757241622771E-3</v>
      </c>
      <c r="H470" s="18">
        <f t="shared" si="93"/>
        <v>0.50159139849141077</v>
      </c>
      <c r="I470" s="19">
        <f t="shared" si="94"/>
        <v>7.853079305077678E-4</v>
      </c>
      <c r="J470" s="18">
        <f t="shared" si="95"/>
        <v>0.44308800776701457</v>
      </c>
      <c r="K470" s="19">
        <f t="shared" si="96"/>
        <v>4.5990775878165894E-4</v>
      </c>
      <c r="L470" s="20">
        <f t="shared" si="97"/>
        <v>3.1723425479640077E-2</v>
      </c>
      <c r="M470" s="20">
        <f t="shared" si="98"/>
        <v>1.4497417975143487E-2</v>
      </c>
      <c r="N470" s="20">
        <f t="shared" si="99"/>
        <v>2.3981926581527063E-2</v>
      </c>
      <c r="O470" s="18">
        <f t="shared" si="100"/>
        <v>-4.6643464682010208E-2</v>
      </c>
      <c r="P470" s="18">
        <f t="shared" si="101"/>
        <v>-2.6063988825100739E-3</v>
      </c>
      <c r="Q470" s="18">
        <f t="shared" si="102"/>
        <v>-1.6531685496181548E-3</v>
      </c>
      <c r="R470" s="18">
        <f t="shared" si="103"/>
        <v>-1.5150257389335771E-2</v>
      </c>
    </row>
    <row r="471" spans="3:18" x14ac:dyDescent="0.2">
      <c r="C471" s="14">
        <v>37574</v>
      </c>
      <c r="D471" s="15">
        <v>3.2128532385921844E-2</v>
      </c>
      <c r="E471" s="15">
        <v>4.3894193557225347E-2</v>
      </c>
      <c r="F471" s="18">
        <f t="shared" si="91"/>
        <v>4.0364495205834294E-2</v>
      </c>
      <c r="G471" s="19">
        <f t="shared" si="92"/>
        <v>1.0079277363089342E-3</v>
      </c>
      <c r="H471" s="18">
        <f t="shared" si="93"/>
        <v>0.50197802150814685</v>
      </c>
      <c r="I471" s="19">
        <f t="shared" si="94"/>
        <v>8.5379146835965153E-4</v>
      </c>
      <c r="J471" s="18">
        <f t="shared" si="95"/>
        <v>0.46200418514328728</v>
      </c>
      <c r="K471" s="19">
        <f t="shared" si="96"/>
        <v>5.1692865441019362E-4</v>
      </c>
      <c r="L471" s="20">
        <f t="shared" si="97"/>
        <v>3.1747877666214702E-2</v>
      </c>
      <c r="M471" s="20">
        <f t="shared" si="98"/>
        <v>1.6282305855055506E-2</v>
      </c>
      <c r="N471" s="20">
        <f t="shared" si="99"/>
        <v>2.426268708123807E-2</v>
      </c>
      <c r="O471" s="18">
        <f t="shared" si="100"/>
        <v>3.8560592255973331E-2</v>
      </c>
      <c r="P471" s="18">
        <f t="shared" si="101"/>
        <v>4.2846252445565676E-2</v>
      </c>
      <c r="Q471" s="18">
        <f t="shared" si="102"/>
        <v>4.2306608546811057E-2</v>
      </c>
      <c r="R471" s="18">
        <f t="shared" si="103"/>
        <v>4.1182803659559737E-2</v>
      </c>
    </row>
    <row r="472" spans="3:18" x14ac:dyDescent="0.2">
      <c r="C472" s="14">
        <v>37575</v>
      </c>
      <c r="D472" s="15">
        <v>2.0639880495500886E-2</v>
      </c>
      <c r="E472" s="15">
        <v>-2.2333434450647765E-2</v>
      </c>
      <c r="F472" s="18">
        <f t="shared" si="91"/>
        <v>-9.4414399668031682E-3</v>
      </c>
      <c r="G472" s="19">
        <f t="shared" si="92"/>
        <v>9.7301235214251164E-4</v>
      </c>
      <c r="H472" s="18">
        <f t="shared" si="93"/>
        <v>0.4932069424041271</v>
      </c>
      <c r="I472" s="19">
        <f t="shared" si="94"/>
        <v>8.3249091791975525E-4</v>
      </c>
      <c r="J472" s="18">
        <f t="shared" si="95"/>
        <v>0.45620470129092139</v>
      </c>
      <c r="K472" s="19">
        <f t="shared" si="96"/>
        <v>4.5825537005865361E-4</v>
      </c>
      <c r="L472" s="20">
        <f t="shared" si="97"/>
        <v>3.1193145916090473E-2</v>
      </c>
      <c r="M472" s="20">
        <f t="shared" si="98"/>
        <v>1.4690899446030869E-2</v>
      </c>
      <c r="N472" s="20">
        <f t="shared" si="99"/>
        <v>2.4832808769576695E-2</v>
      </c>
      <c r="O472" s="18">
        <f t="shared" si="100"/>
        <v>2.5212476579140702E-2</v>
      </c>
      <c r="P472" s="18">
        <f t="shared" si="101"/>
        <v>-2.2077375047076953E-2</v>
      </c>
      <c r="Q472" s="18">
        <f t="shared" si="102"/>
        <v>-2.25916632567797E-2</v>
      </c>
      <c r="R472" s="18">
        <f t="shared" si="103"/>
        <v>-8.2504213060035775E-3</v>
      </c>
    </row>
    <row r="473" spans="3:18" x14ac:dyDescent="0.2">
      <c r="C473" s="14">
        <v>37578</v>
      </c>
      <c r="D473" s="15">
        <v>-2.976310647102309E-2</v>
      </c>
      <c r="E473" s="15">
        <v>-1.8999938244903942E-2</v>
      </c>
      <c r="F473" s="18">
        <f t="shared" si="91"/>
        <v>-2.2228888712739682E-2</v>
      </c>
      <c r="G473" s="19">
        <f t="shared" si="92"/>
        <v>9.6778216142228823E-4</v>
      </c>
      <c r="H473" s="18">
        <f t="shared" si="93"/>
        <v>0.49187959945048754</v>
      </c>
      <c r="I473" s="19">
        <f t="shared" si="94"/>
        <v>8.0420132204317971E-4</v>
      </c>
      <c r="J473" s="18">
        <f t="shared" si="95"/>
        <v>0.44838636298486478</v>
      </c>
      <c r="K473" s="19">
        <f t="shared" si="96"/>
        <v>4.6468987895069078E-4</v>
      </c>
      <c r="L473" s="20">
        <f t="shared" si="97"/>
        <v>3.1109197376696946E-2</v>
      </c>
      <c r="M473" s="20">
        <f t="shared" si="98"/>
        <v>1.4937379236237619E-2</v>
      </c>
      <c r="N473" s="20">
        <f t="shared" si="99"/>
        <v>2.4105518529913373E-2</v>
      </c>
      <c r="O473" s="18">
        <f t="shared" si="100"/>
        <v>-3.6454987842748539E-2</v>
      </c>
      <c r="P473" s="18">
        <f t="shared" si="101"/>
        <v>-1.9109594488067566E-2</v>
      </c>
      <c r="Q473" s="18">
        <f t="shared" si="102"/>
        <v>-1.8382457433403689E-2</v>
      </c>
      <c r="R473" s="18">
        <f t="shared" si="103"/>
        <v>-2.3804216556207146E-2</v>
      </c>
    </row>
    <row r="474" spans="3:18" x14ac:dyDescent="0.2">
      <c r="C474" s="14">
        <v>37579</v>
      </c>
      <c r="D474" s="15">
        <v>1.7163470294087629E-2</v>
      </c>
      <c r="E474" s="15">
        <v>-2.3286951378790652E-2</v>
      </c>
      <c r="F474" s="18">
        <f t="shared" si="91"/>
        <v>-1.1151824876927167E-2</v>
      </c>
      <c r="G474" s="19">
        <f t="shared" si="92"/>
        <v>9.2739031448911264E-4</v>
      </c>
      <c r="H474" s="18">
        <f t="shared" si="93"/>
        <v>0.48150553332467338</v>
      </c>
      <c r="I474" s="19">
        <f t="shared" si="94"/>
        <v>7.8848616899167842E-4</v>
      </c>
      <c r="J474" s="18">
        <f t="shared" si="95"/>
        <v>0.4439837184491337</v>
      </c>
      <c r="K474" s="19">
        <f t="shared" si="96"/>
        <v>4.1282739231986512E-4</v>
      </c>
      <c r="L474" s="20">
        <f t="shared" si="97"/>
        <v>3.0453083825601517E-2</v>
      </c>
      <c r="M474" s="20">
        <f t="shared" si="98"/>
        <v>1.3556176927238036E-2</v>
      </c>
      <c r="N474" s="20">
        <f t="shared" si="99"/>
        <v>2.4590978754598147E-2</v>
      </c>
      <c r="O474" s="18">
        <f t="shared" si="100"/>
        <v>2.1475403421148561E-2</v>
      </c>
      <c r="P474" s="18">
        <f t="shared" si="101"/>
        <v>-2.3653601172892377E-2</v>
      </c>
      <c r="Q474" s="18">
        <f t="shared" si="102"/>
        <v>-2.3159975149367181E-2</v>
      </c>
      <c r="R474" s="18">
        <f t="shared" si="103"/>
        <v>-9.7693615782124578E-3</v>
      </c>
    </row>
    <row r="475" spans="3:18" x14ac:dyDescent="0.2">
      <c r="C475" s="14">
        <v>37580</v>
      </c>
      <c r="D475" s="15">
        <v>3.6367644170874791E-2</v>
      </c>
      <c r="E475" s="15">
        <v>1.5584731016698329E-2</v>
      </c>
      <c r="F475" s="18">
        <f t="shared" si="91"/>
        <v>2.1819604962951267E-2</v>
      </c>
      <c r="G475" s="19">
        <f t="shared" si="92"/>
        <v>9.5110322817212769E-4</v>
      </c>
      <c r="H475" s="18">
        <f t="shared" si="93"/>
        <v>0.48762260719026546</v>
      </c>
      <c r="I475" s="19">
        <f t="shared" si="94"/>
        <v>7.5575002930394807E-4</v>
      </c>
      <c r="J475" s="18">
        <f t="shared" si="95"/>
        <v>0.43466942304006961</v>
      </c>
      <c r="K475" s="19">
        <f t="shared" si="96"/>
        <v>4.2206454590751807E-4</v>
      </c>
      <c r="L475" s="20">
        <f t="shared" si="97"/>
        <v>3.0839961546216748E-2</v>
      </c>
      <c r="M475" s="20">
        <f t="shared" si="98"/>
        <v>1.3685637878471813E-2</v>
      </c>
      <c r="N475" s="20">
        <f t="shared" si="99"/>
        <v>2.3842259648852195E-2</v>
      </c>
      <c r="O475" s="18">
        <f t="shared" si="100"/>
        <v>4.4933355058960602E-2</v>
      </c>
      <c r="P475" s="18">
        <f t="shared" si="101"/>
        <v>1.616932528193743E-2</v>
      </c>
      <c r="Q475" s="18">
        <f t="shared" si="102"/>
        <v>1.6120870614469311E-2</v>
      </c>
      <c r="R475" s="18">
        <f t="shared" si="103"/>
        <v>2.4764615947816697E-2</v>
      </c>
    </row>
    <row r="476" spans="3:18" x14ac:dyDescent="0.2">
      <c r="C476" s="14">
        <v>37581</v>
      </c>
      <c r="D476" s="15">
        <v>3.0108438121620257E-2</v>
      </c>
      <c r="E476" s="15">
        <v>5.2709816419528335E-2</v>
      </c>
      <c r="F476" s="18">
        <f t="shared" si="91"/>
        <v>4.5929402930155905E-2</v>
      </c>
      <c r="G476" s="19">
        <f t="shared" si="92"/>
        <v>9.4842811724920619E-4</v>
      </c>
      <c r="H476" s="18">
        <f t="shared" si="93"/>
        <v>0.48693637090722802</v>
      </c>
      <c r="I476" s="19">
        <f t="shared" si="94"/>
        <v>8.7710451236453402E-4</v>
      </c>
      <c r="J476" s="18">
        <f t="shared" si="95"/>
        <v>0.46826929014311147</v>
      </c>
      <c r="K476" s="19">
        <f t="shared" si="96"/>
        <v>4.9196128791722702E-4</v>
      </c>
      <c r="L476" s="20">
        <f t="shared" si="97"/>
        <v>3.0796560152867823E-2</v>
      </c>
      <c r="M476" s="20">
        <f t="shared" si="98"/>
        <v>1.5974553179810728E-2</v>
      </c>
      <c r="N476" s="20">
        <f t="shared" si="99"/>
        <v>2.4938287091737735E-2</v>
      </c>
      <c r="O476" s="18">
        <f t="shared" si="100"/>
        <v>3.7252336978561042E-2</v>
      </c>
      <c r="P476" s="18">
        <f t="shared" si="101"/>
        <v>5.0763026189642013E-2</v>
      </c>
      <c r="Q476" s="18">
        <f t="shared" si="102"/>
        <v>5.0668850423710714E-2</v>
      </c>
      <c r="R476" s="18">
        <f t="shared" si="103"/>
        <v>4.6643896390165807E-2</v>
      </c>
    </row>
    <row r="477" spans="3:18" x14ac:dyDescent="0.2">
      <c r="C477" s="14">
        <v>37582</v>
      </c>
      <c r="D477" s="15">
        <v>-1.0356282737831918E-2</v>
      </c>
      <c r="E477" s="15">
        <v>-2.1001389534387845E-2</v>
      </c>
      <c r="F477" s="18">
        <f t="shared" si="91"/>
        <v>-1.7807857495421065E-2</v>
      </c>
      <c r="G477" s="19">
        <f t="shared" si="92"/>
        <v>8.9795758574300868E-4</v>
      </c>
      <c r="H477" s="18">
        <f t="shared" si="93"/>
        <v>0.47380311990926377</v>
      </c>
      <c r="I477" s="19">
        <f t="shared" si="94"/>
        <v>8.5094174336516762E-4</v>
      </c>
      <c r="J477" s="18">
        <f t="shared" si="95"/>
        <v>0.46123251819585737</v>
      </c>
      <c r="K477" s="19">
        <f t="shared" si="96"/>
        <v>4.7549339031652125E-4</v>
      </c>
      <c r="L477" s="20">
        <f t="shared" si="97"/>
        <v>2.9965940428142893E-2</v>
      </c>
      <c r="M477" s="20">
        <f t="shared" si="98"/>
        <v>1.5867794686995895E-2</v>
      </c>
      <c r="N477" s="20">
        <f t="shared" si="99"/>
        <v>2.4477639492739338E-2</v>
      </c>
      <c r="O477" s="18">
        <f t="shared" si="100"/>
        <v>-1.31687178596426E-2</v>
      </c>
      <c r="P477" s="18">
        <f t="shared" si="101"/>
        <v>-2.0534294636927266E-2</v>
      </c>
      <c r="Q477" s="18">
        <f t="shared" si="102"/>
        <v>-2.0589530791179301E-2</v>
      </c>
      <c r="R477" s="18">
        <f t="shared" si="103"/>
        <v>-1.8363286911718291E-2</v>
      </c>
    </row>
    <row r="478" spans="3:18" x14ac:dyDescent="0.2">
      <c r="C478" s="14">
        <v>37585</v>
      </c>
      <c r="D478" s="15">
        <v>2.8350940394764775E-3</v>
      </c>
      <c r="E478" s="15">
        <v>-2.500001302084449E-3</v>
      </c>
      <c r="F478" s="18">
        <f t="shared" si="91"/>
        <v>-8.99472699616171E-4</v>
      </c>
      <c r="G478" s="19">
        <f t="shared" si="92"/>
        <v>8.4456239609118858E-4</v>
      </c>
      <c r="H478" s="18">
        <f t="shared" si="93"/>
        <v>0.45950037978525887</v>
      </c>
      <c r="I478" s="19">
        <f t="shared" si="94"/>
        <v>8.0026023915388291E-4</v>
      </c>
      <c r="J478" s="18">
        <f t="shared" si="95"/>
        <v>0.44728632864024664</v>
      </c>
      <c r="K478" s="19">
        <f t="shared" si="96"/>
        <v>4.4653852257011653E-4</v>
      </c>
      <c r="L478" s="20">
        <f t="shared" si="97"/>
        <v>2.9061355716676202E-2</v>
      </c>
      <c r="M478" s="20">
        <f t="shared" si="98"/>
        <v>1.5365371351684068E-2</v>
      </c>
      <c r="N478" s="20">
        <f t="shared" si="99"/>
        <v>2.3752170477215961E-2</v>
      </c>
      <c r="O478" s="18">
        <f t="shared" si="100"/>
        <v>3.7172271863384417E-3</v>
      </c>
      <c r="P478" s="18">
        <f t="shared" si="101"/>
        <v>-2.5206136764998198E-3</v>
      </c>
      <c r="Q478" s="18">
        <f t="shared" si="102"/>
        <v>-2.7874116608069522E-3</v>
      </c>
      <c r="R478" s="18">
        <f t="shared" si="103"/>
        <v>-8.3602000666333398E-4</v>
      </c>
    </row>
    <row r="479" spans="3:18" x14ac:dyDescent="0.2">
      <c r="C479" s="14">
        <v>37586</v>
      </c>
      <c r="D479" s="15">
        <v>-3.9459810624391613E-2</v>
      </c>
      <c r="E479" s="15">
        <v>-3.6970430918545183E-2</v>
      </c>
      <c r="F479" s="18">
        <f t="shared" si="91"/>
        <v>-3.7717244830299111E-2</v>
      </c>
      <c r="G479" s="19">
        <f t="shared" si="92"/>
        <v>8.8731325159648825E-4</v>
      </c>
      <c r="H479" s="18">
        <f t="shared" si="93"/>
        <v>0.47098653154747649</v>
      </c>
      <c r="I479" s="19">
        <f t="shared" si="94"/>
        <v>8.3425339054282526E-4</v>
      </c>
      <c r="J479" s="18">
        <f t="shared" si="95"/>
        <v>0.45668736312241692</v>
      </c>
      <c r="K479" s="19">
        <f t="shared" si="96"/>
        <v>5.0727698338078639E-4</v>
      </c>
      <c r="L479" s="20">
        <f t="shared" si="97"/>
        <v>2.9787803739055492E-2</v>
      </c>
      <c r="M479" s="20">
        <f t="shared" si="98"/>
        <v>1.7029687311780006E-2</v>
      </c>
      <c r="N479" s="20">
        <f t="shared" si="99"/>
        <v>2.3329019280840427E-2</v>
      </c>
      <c r="O479" s="18">
        <f t="shared" si="100"/>
        <v>-5.047589392853654E-2</v>
      </c>
      <c r="P479" s="18">
        <f t="shared" si="101"/>
        <v>-3.6507928870336076E-2</v>
      </c>
      <c r="Q479" s="18">
        <f t="shared" si="102"/>
        <v>-3.4050696627076764E-2</v>
      </c>
      <c r="R479" s="18">
        <f t="shared" si="103"/>
        <v>-3.8978255817514698E-2</v>
      </c>
    </row>
    <row r="480" spans="3:18" x14ac:dyDescent="0.2">
      <c r="C480" s="14">
        <v>37587</v>
      </c>
      <c r="D480" s="15">
        <v>4.7605219068359191E-2</v>
      </c>
      <c r="E480" s="15">
        <v>2.056627758147702E-2</v>
      </c>
      <c r="F480" s="18">
        <f t="shared" si="91"/>
        <v>2.8677960027541673E-2</v>
      </c>
      <c r="G480" s="19">
        <f t="shared" si="92"/>
        <v>9.7004986945348713E-4</v>
      </c>
      <c r="H480" s="18">
        <f t="shared" si="93"/>
        <v>0.49245554861669677</v>
      </c>
      <c r="I480" s="19">
        <f t="shared" si="94"/>
        <v>8.0957649352375756E-4</v>
      </c>
      <c r="J480" s="18">
        <f t="shared" si="95"/>
        <v>0.44988234393109872</v>
      </c>
      <c r="K480" s="19">
        <f t="shared" si="96"/>
        <v>5.3558409335915317E-4</v>
      </c>
      <c r="L480" s="20">
        <f t="shared" si="97"/>
        <v>3.1145623600330869E-2</v>
      </c>
      <c r="M480" s="20">
        <f t="shared" si="98"/>
        <v>1.719612682128039E-2</v>
      </c>
      <c r="N480" s="20">
        <f t="shared" si="99"/>
        <v>2.2668694622103823E-2</v>
      </c>
      <c r="O480" s="18">
        <f t="shared" si="100"/>
        <v>5.8240493110654386E-2</v>
      </c>
      <c r="P480" s="18">
        <f t="shared" si="101"/>
        <v>2.0616190641170904E-2</v>
      </c>
      <c r="Q480" s="18">
        <f t="shared" si="102"/>
        <v>1.5395701902882256E-2</v>
      </c>
      <c r="R480" s="18">
        <f t="shared" si="103"/>
        <v>2.8249139265213892E-2</v>
      </c>
    </row>
    <row r="481" spans="3:18" x14ac:dyDescent="0.2">
      <c r="C481" s="14">
        <v>37589</v>
      </c>
      <c r="D481" s="15">
        <v>-2.1864759608707361E-3</v>
      </c>
      <c r="E481" s="15">
        <v>-1.4093763075859592E-2</v>
      </c>
      <c r="F481" s="18">
        <f t="shared" si="91"/>
        <v>-1.0521576941362935E-2</v>
      </c>
      <c r="G481" s="19">
        <f t="shared" si="92"/>
        <v>9.1213371791392577E-4</v>
      </c>
      <c r="H481" s="18">
        <f t="shared" si="93"/>
        <v>0.47752845933879318</v>
      </c>
      <c r="I481" s="19">
        <f t="shared" si="94"/>
        <v>7.7291995337063987E-4</v>
      </c>
      <c r="J481" s="18">
        <f t="shared" si="95"/>
        <v>0.43957933111403225</v>
      </c>
      <c r="K481" s="19">
        <f t="shared" si="96"/>
        <v>5.0529798820741849E-4</v>
      </c>
      <c r="L481" s="20">
        <f t="shared" si="97"/>
        <v>3.0201551581233797E-2</v>
      </c>
      <c r="M481" s="20">
        <f t="shared" si="98"/>
        <v>1.6730861884638841E-2</v>
      </c>
      <c r="N481" s="20">
        <f t="shared" si="99"/>
        <v>2.2203563091715239E-2</v>
      </c>
      <c r="O481" s="18">
        <f t="shared" si="100"/>
        <v>-2.7585633248844469E-3</v>
      </c>
      <c r="P481" s="18">
        <f t="shared" si="101"/>
        <v>-1.4459103958705161E-2</v>
      </c>
      <c r="Q481" s="18">
        <f t="shared" si="102"/>
        <v>-1.5390698740967778E-2</v>
      </c>
      <c r="R481" s="18">
        <f t="shared" si="103"/>
        <v>-1.1601058116142777E-2</v>
      </c>
    </row>
    <row r="482" spans="3:18" x14ac:dyDescent="0.2">
      <c r="C482" s="14">
        <v>37592</v>
      </c>
      <c r="D482" s="15">
        <v>-9.4251404595831097E-3</v>
      </c>
      <c r="E482" s="15">
        <v>-2.0861251957717056E-2</v>
      </c>
      <c r="F482" s="18">
        <f t="shared" si="91"/>
        <v>-1.7430418508276872E-2</v>
      </c>
      <c r="G482" s="19">
        <f t="shared" si="92"/>
        <v>8.6273569120006235E-4</v>
      </c>
      <c r="H482" s="18">
        <f t="shared" si="93"/>
        <v>0.4644178321296627</v>
      </c>
      <c r="I482" s="19">
        <f t="shared" si="94"/>
        <v>7.5265626616300265E-4</v>
      </c>
      <c r="J482" s="18">
        <f t="shared" si="95"/>
        <v>0.43377882214413216</v>
      </c>
      <c r="K482" s="19">
        <f t="shared" si="96"/>
        <v>4.8677732270682755E-4</v>
      </c>
      <c r="L482" s="20">
        <f t="shared" si="97"/>
        <v>2.9372362710549219E-2</v>
      </c>
      <c r="M482" s="20">
        <f t="shared" si="98"/>
        <v>1.6572630792551096E-2</v>
      </c>
      <c r="N482" s="20">
        <f t="shared" si="99"/>
        <v>2.186330658378988E-2</v>
      </c>
      <c r="O482" s="18">
        <f t="shared" si="100"/>
        <v>-1.2226902658352743E-2</v>
      </c>
      <c r="P482" s="18">
        <f t="shared" si="101"/>
        <v>-2.1688209556964381E-2</v>
      </c>
      <c r="Q482" s="18">
        <f t="shared" si="102"/>
        <v>-2.2145819542417657E-2</v>
      </c>
      <c r="R482" s="18">
        <f t="shared" si="103"/>
        <v>-1.917014447719818E-2</v>
      </c>
    </row>
    <row r="483" spans="3:18" x14ac:dyDescent="0.2">
      <c r="C483" s="14">
        <v>37593</v>
      </c>
      <c r="D483" s="15">
        <v>-1.7513582492708357E-2</v>
      </c>
      <c r="E483" s="15">
        <v>-1.3183917532582244E-3</v>
      </c>
      <c r="F483" s="18">
        <f t="shared" si="91"/>
        <v>-6.1769489750932638E-3</v>
      </c>
      <c r="G483" s="19">
        <f t="shared" si="92"/>
        <v>8.2937508403179263E-4</v>
      </c>
      <c r="H483" s="18">
        <f t="shared" si="93"/>
        <v>0.45535016307007969</v>
      </c>
      <c r="I483" s="19">
        <f t="shared" si="94"/>
        <v>7.0760117960212601E-4</v>
      </c>
      <c r="J483" s="18">
        <f t="shared" si="95"/>
        <v>0.42059516747168113</v>
      </c>
      <c r="K483" s="19">
        <f t="shared" si="96"/>
        <v>4.5895606910812152E-4</v>
      </c>
      <c r="L483" s="20">
        <f t="shared" si="97"/>
        <v>2.8798872964610832E-2</v>
      </c>
      <c r="M483" s="20">
        <f t="shared" si="98"/>
        <v>1.593659827147071E-2</v>
      </c>
      <c r="N483" s="20">
        <f t="shared" si="99"/>
        <v>2.1298497954923553E-2</v>
      </c>
      <c r="O483" s="18">
        <f t="shared" si="100"/>
        <v>-2.3172186027569194E-2</v>
      </c>
      <c r="P483" s="18">
        <f t="shared" si="101"/>
        <v>-1.4136173828584331E-3</v>
      </c>
      <c r="Q483" s="18">
        <f t="shared" si="102"/>
        <v>1.1238052621863792E-3</v>
      </c>
      <c r="R483" s="18">
        <f t="shared" si="103"/>
        <v>-6.1649921247402921E-3</v>
      </c>
    </row>
    <row r="484" spans="3:18" x14ac:dyDescent="0.2">
      <c r="C484" s="14">
        <v>37594</v>
      </c>
      <c r="D484" s="15">
        <v>0</v>
      </c>
      <c r="E484" s="15">
        <v>-1.194440212515218E-2</v>
      </c>
      <c r="F484" s="18">
        <f t="shared" si="91"/>
        <v>-8.3610814876065257E-3</v>
      </c>
      <c r="G484" s="19">
        <f t="shared" si="92"/>
        <v>7.7961257898988506E-4</v>
      </c>
      <c r="H484" s="18">
        <f t="shared" si="93"/>
        <v>0.44147836271721325</v>
      </c>
      <c r="I484" s="19">
        <f t="shared" si="94"/>
        <v>6.7370523335363874E-4</v>
      </c>
      <c r="J484" s="18">
        <f t="shared" si="95"/>
        <v>0.41039774407080953</v>
      </c>
      <c r="K484" s="19">
        <f t="shared" si="96"/>
        <v>4.3141870496163419E-4</v>
      </c>
      <c r="L484" s="20">
        <f t="shared" si="97"/>
        <v>2.7921543277367122E-2</v>
      </c>
      <c r="M484" s="20">
        <f t="shared" si="98"/>
        <v>1.5451105287268887E-2</v>
      </c>
      <c r="N484" s="20">
        <f t="shared" si="99"/>
        <v>2.085590033432674E-2</v>
      </c>
      <c r="O484" s="18">
        <f t="shared" si="100"/>
        <v>0</v>
      </c>
      <c r="P484" s="18">
        <f t="shared" si="101"/>
        <v>-1.3125357125287304E-2</v>
      </c>
      <c r="Q484" s="18">
        <f t="shared" si="102"/>
        <v>-1.4180252789414143E-2</v>
      </c>
      <c r="R484" s="18">
        <f t="shared" si="103"/>
        <v>-9.9261769525898994E-3</v>
      </c>
    </row>
    <row r="485" spans="3:18" x14ac:dyDescent="0.2">
      <c r="C485" s="14">
        <v>37595</v>
      </c>
      <c r="D485" s="15">
        <v>-1.880729883591244E-2</v>
      </c>
      <c r="E485" s="15">
        <v>-2.2958469555907857E-2</v>
      </c>
      <c r="F485" s="18">
        <f t="shared" si="91"/>
        <v>-2.1713118339909233E-2</v>
      </c>
      <c r="G485" s="19">
        <f t="shared" si="92"/>
        <v>7.5405869362069077E-4</v>
      </c>
      <c r="H485" s="18">
        <f t="shared" si="93"/>
        <v>0.43418276497941821</v>
      </c>
      <c r="I485" s="19">
        <f t="shared" si="94"/>
        <v>6.649083988133932E-4</v>
      </c>
      <c r="J485" s="18">
        <f t="shared" si="95"/>
        <v>0.40770957764485777</v>
      </c>
      <c r="K485" s="19">
        <f t="shared" si="96"/>
        <v>4.3144079052912556E-4</v>
      </c>
      <c r="L485" s="20">
        <f t="shared" si="97"/>
        <v>2.7460129162491038E-2</v>
      </c>
      <c r="M485" s="20">
        <f t="shared" si="98"/>
        <v>1.5711535367373616E-2</v>
      </c>
      <c r="N485" s="20">
        <f t="shared" si="99"/>
        <v>2.0446419129352727E-2</v>
      </c>
      <c r="O485" s="18">
        <f t="shared" si="100"/>
        <v>-2.6097046282014851E-2</v>
      </c>
      <c r="P485" s="18">
        <f t="shared" si="101"/>
        <v>-2.5394735739426001E-2</v>
      </c>
      <c r="Q485" s="18">
        <f t="shared" si="102"/>
        <v>-2.4467991334526394E-2</v>
      </c>
      <c r="R485" s="18">
        <f t="shared" si="103"/>
        <v>-2.495670781877293E-2</v>
      </c>
    </row>
    <row r="486" spans="3:18" x14ac:dyDescent="0.2">
      <c r="C486" s="14">
        <v>37596</v>
      </c>
      <c r="D486" s="15">
        <v>1.1067821312886058E-2</v>
      </c>
      <c r="E486" s="15">
        <v>2.0284671171505717E-2</v>
      </c>
      <c r="F486" s="18">
        <f t="shared" si="91"/>
        <v>1.7519616213919818E-2</v>
      </c>
      <c r="G486" s="19">
        <f t="shared" si="92"/>
        <v>7.1616497212028773E-4</v>
      </c>
      <c r="H486" s="18">
        <f t="shared" si="93"/>
        <v>0.42313265417605378</v>
      </c>
      <c r="I486" s="19">
        <f t="shared" si="94"/>
        <v>6.4970196795675656E-4</v>
      </c>
      <c r="J486" s="18">
        <f t="shared" si="95"/>
        <v>0.40302046100562827</v>
      </c>
      <c r="K486" s="19">
        <f t="shared" si="96"/>
        <v>4.1902477005239061E-4</v>
      </c>
      <c r="L486" s="20">
        <f t="shared" si="97"/>
        <v>2.6761258791773747E-2</v>
      </c>
      <c r="M486" s="20">
        <f t="shared" si="98"/>
        <v>1.5657887146220354E-2</v>
      </c>
      <c r="N486" s="20">
        <f t="shared" si="99"/>
        <v>2.0112994259258964E-2</v>
      </c>
      <c r="O486" s="18">
        <f t="shared" si="100"/>
        <v>1.5758798674786731E-2</v>
      </c>
      <c r="P486" s="18">
        <f t="shared" si="101"/>
        <v>2.2698259353697018E-2</v>
      </c>
      <c r="Q486" s="18">
        <f t="shared" si="102"/>
        <v>2.2854906471282799E-2</v>
      </c>
      <c r="R486" s="18">
        <f t="shared" si="103"/>
        <v>2.0726074132333978E-2</v>
      </c>
    </row>
    <row r="487" spans="3:18" x14ac:dyDescent="0.2">
      <c r="C487" s="14">
        <v>37599</v>
      </c>
      <c r="D487" s="15">
        <v>-3.8275869920484006E-2</v>
      </c>
      <c r="E487" s="15">
        <v>-1.2121360532344737E-2</v>
      </c>
      <c r="F487" s="18">
        <f t="shared" si="91"/>
        <v>-1.9967713348786519E-2</v>
      </c>
      <c r="G487" s="19">
        <f t="shared" si="92"/>
        <v>7.6109760688325922E-4</v>
      </c>
      <c r="H487" s="18">
        <f t="shared" si="93"/>
        <v>0.43620454115106916</v>
      </c>
      <c r="I487" s="19">
        <f t="shared" si="94"/>
        <v>6.1953549274865627E-4</v>
      </c>
      <c r="J487" s="18">
        <f t="shared" si="95"/>
        <v>0.39355288486703294</v>
      </c>
      <c r="K487" s="19">
        <f t="shared" si="96"/>
        <v>4.2172062098896614E-4</v>
      </c>
      <c r="L487" s="20">
        <f t="shared" si="97"/>
        <v>2.7587997514920491E-2</v>
      </c>
      <c r="M487" s="20">
        <f t="shared" si="98"/>
        <v>1.5286380273192566E-2</v>
      </c>
      <c r="N487" s="20">
        <f t="shared" si="99"/>
        <v>1.9643372187381814E-2</v>
      </c>
      <c r="O487" s="18">
        <f t="shared" si="100"/>
        <v>-5.2865506553331429E-2</v>
      </c>
      <c r="P487" s="18">
        <f t="shared" si="101"/>
        <v>-1.388992645492017E-2</v>
      </c>
      <c r="Q487" s="18">
        <f t="shared" si="102"/>
        <v>-8.1894195001912563E-3</v>
      </c>
      <c r="R487" s="18">
        <f t="shared" si="103"/>
        <v>-2.1592245616133307E-2</v>
      </c>
    </row>
    <row r="488" spans="3:18" x14ac:dyDescent="0.2">
      <c r="C488" s="14">
        <v>37600</v>
      </c>
      <c r="D488" s="15">
        <v>1.7670071350203636E-2</v>
      </c>
      <c r="E488" s="15">
        <v>3.4623964566048077E-2</v>
      </c>
      <c r="F488" s="18">
        <f t="shared" si="91"/>
        <v>2.9537796601294745E-2</v>
      </c>
      <c r="G488" s="19">
        <f t="shared" si="92"/>
        <v>7.3416563576154091E-4</v>
      </c>
      <c r="H488" s="18">
        <f t="shared" si="93"/>
        <v>0.42841733034552332</v>
      </c>
      <c r="I488" s="19">
        <f t="shared" si="94"/>
        <v>6.5429249851999417E-4</v>
      </c>
      <c r="J488" s="18">
        <f t="shared" si="95"/>
        <v>0.40444174442062547</v>
      </c>
      <c r="K488" s="19">
        <f t="shared" si="96"/>
        <v>4.3312585918816769E-4</v>
      </c>
      <c r="L488" s="20">
        <f t="shared" si="97"/>
        <v>2.7095491059612498E-2</v>
      </c>
      <c r="M488" s="20">
        <f t="shared" si="98"/>
        <v>1.5985163665616989E-2</v>
      </c>
      <c r="N488" s="20">
        <f t="shared" si="99"/>
        <v>1.9969152237975268E-2</v>
      </c>
      <c r="O488" s="18">
        <f t="shared" si="100"/>
        <v>2.4848992388411342E-2</v>
      </c>
      <c r="P488" s="18">
        <f t="shared" si="101"/>
        <v>3.8607572647914763E-2</v>
      </c>
      <c r="Q488" s="18">
        <f t="shared" si="102"/>
        <v>3.9238220946540517E-2</v>
      </c>
      <c r="R488" s="18">
        <f t="shared" si="103"/>
        <v>3.4921452379101763E-2</v>
      </c>
    </row>
    <row r="489" spans="3:18" x14ac:dyDescent="0.2">
      <c r="C489" s="14">
        <v>37601</v>
      </c>
      <c r="D489" s="15">
        <v>-1.4647399023617596E-2</v>
      </c>
      <c r="E489" s="15">
        <v>1.3004084423206609E-2</v>
      </c>
      <c r="F489" s="18">
        <f t="shared" si="91"/>
        <v>4.7086393891593477E-3</v>
      </c>
      <c r="G489" s="19">
        <f t="shared" si="92"/>
        <v>7.0298847550527284E-4</v>
      </c>
      <c r="H489" s="18">
        <f t="shared" si="93"/>
        <v>0.41922204006506886</v>
      </c>
      <c r="I489" s="19">
        <f t="shared" si="94"/>
        <v>6.2518132130994755E-4</v>
      </c>
      <c r="J489" s="18">
        <f t="shared" si="95"/>
        <v>0.39534204219572561</v>
      </c>
      <c r="K489" s="19">
        <f t="shared" si="96"/>
        <v>3.9570974682786653E-4</v>
      </c>
      <c r="L489" s="20">
        <f t="shared" si="97"/>
        <v>2.6513929838959612E-2</v>
      </c>
      <c r="M489" s="20">
        <f t="shared" si="98"/>
        <v>1.4924598097352207E-2</v>
      </c>
      <c r="N489" s="20">
        <f t="shared" si="99"/>
        <v>2.0060849756240597E-2</v>
      </c>
      <c r="O489" s="18">
        <f t="shared" si="100"/>
        <v>-2.1050088021484246E-2</v>
      </c>
      <c r="P489" s="18">
        <f t="shared" si="101"/>
        <v>1.4834006212007853E-2</v>
      </c>
      <c r="Q489" s="18">
        <f t="shared" si="102"/>
        <v>1.8404735381242522E-2</v>
      </c>
      <c r="R489" s="18">
        <f t="shared" si="103"/>
        <v>6.5682883604244917E-3</v>
      </c>
    </row>
    <row r="490" spans="3:18" x14ac:dyDescent="0.2">
      <c r="C490" s="14">
        <v>37602</v>
      </c>
      <c r="D490" s="15">
        <v>1.0010093595100425E-2</v>
      </c>
      <c r="E490" s="15">
        <v>-1.9570096194097223E-2</v>
      </c>
      <c r="F490" s="18">
        <f t="shared" si="91"/>
        <v>-1.0696039257337926E-2</v>
      </c>
      <c r="G490" s="19">
        <f t="shared" si="92"/>
        <v>6.6682128540191668E-4</v>
      </c>
      <c r="H490" s="18">
        <f t="shared" si="93"/>
        <v>0.40829562984494355</v>
      </c>
      <c r="I490" s="19">
        <f t="shared" si="94"/>
        <v>6.1064976193412376E-4</v>
      </c>
      <c r="J490" s="18">
        <f t="shared" si="95"/>
        <v>0.3907204121664633</v>
      </c>
      <c r="K490" s="19">
        <f t="shared" si="96"/>
        <v>3.6021325234411258E-4</v>
      </c>
      <c r="L490" s="20">
        <f t="shared" si="97"/>
        <v>2.5822882980060857E-2</v>
      </c>
      <c r="M490" s="20">
        <f t="shared" si="98"/>
        <v>1.3949381741080239E-2</v>
      </c>
      <c r="N490" s="20">
        <f t="shared" si="99"/>
        <v>2.0397659448469597E-2</v>
      </c>
      <c r="O490" s="18">
        <f t="shared" si="100"/>
        <v>1.4770694546836129E-2</v>
      </c>
      <c r="P490" s="18">
        <f t="shared" si="101"/>
        <v>-2.2588039450790978E-2</v>
      </c>
      <c r="Q490" s="18">
        <f t="shared" si="102"/>
        <v>-2.4830741642847244E-2</v>
      </c>
      <c r="R490" s="18">
        <f t="shared" si="103"/>
        <v>-1.2950310785942229E-2</v>
      </c>
    </row>
    <row r="491" spans="3:18" x14ac:dyDescent="0.2">
      <c r="C491" s="14">
        <v>37603</v>
      </c>
      <c r="D491" s="15">
        <v>-1.7077260818193021E-2</v>
      </c>
      <c r="E491" s="15">
        <v>-2.6703856447428148E-2</v>
      </c>
      <c r="F491" s="18">
        <f t="shared" si="91"/>
        <v>-2.3815877758657608E-2</v>
      </c>
      <c r="G491" s="19">
        <f t="shared" si="92"/>
        <v>6.4430997850095705E-4</v>
      </c>
      <c r="H491" s="18">
        <f t="shared" si="93"/>
        <v>0.40134460831714092</v>
      </c>
      <c r="I491" s="19">
        <f t="shared" si="94"/>
        <v>6.1679653316796732E-4</v>
      </c>
      <c r="J491" s="18">
        <f t="shared" si="95"/>
        <v>0.3926819747480037</v>
      </c>
      <c r="K491" s="19">
        <f t="shared" si="96"/>
        <v>3.6596218048772481E-4</v>
      </c>
      <c r="L491" s="20">
        <f t="shared" si="97"/>
        <v>2.5383261778206462E-2</v>
      </c>
      <c r="M491" s="20">
        <f t="shared" si="98"/>
        <v>1.4417460753681872E-2</v>
      </c>
      <c r="N491" s="20">
        <f t="shared" si="99"/>
        <v>2.0222100746065189E-2</v>
      </c>
      <c r="O491" s="18">
        <f t="shared" si="100"/>
        <v>-2.5635293192499176E-2</v>
      </c>
      <c r="P491" s="18">
        <f t="shared" si="101"/>
        <v>-3.0667946428535785E-2</v>
      </c>
      <c r="Q491" s="18">
        <f t="shared" si="102"/>
        <v>-3.0345216748523376E-2</v>
      </c>
      <c r="R491" s="18">
        <f t="shared" si="103"/>
        <v>-2.8932239681716116E-2</v>
      </c>
    </row>
    <row r="492" spans="3:18" x14ac:dyDescent="0.2">
      <c r="C492" s="14">
        <v>37606</v>
      </c>
      <c r="D492" s="15">
        <v>4.0376099784558986E-2</v>
      </c>
      <c r="E492" s="15">
        <v>5.3981237695573097E-3</v>
      </c>
      <c r="F492" s="18">
        <f t="shared" si="91"/>
        <v>1.5891516574057813E-2</v>
      </c>
      <c r="G492" s="19">
        <f t="shared" si="92"/>
        <v>7.0346514581965953E-4</v>
      </c>
      <c r="H492" s="18">
        <f t="shared" si="93"/>
        <v>0.41936414540935052</v>
      </c>
      <c r="I492" s="19">
        <f t="shared" si="94"/>
        <v>5.815371255917768E-4</v>
      </c>
      <c r="J492" s="18">
        <f t="shared" si="95"/>
        <v>0.38129290761558127</v>
      </c>
      <c r="K492" s="19">
        <f t="shared" si="96"/>
        <v>3.5708176069660405E-4</v>
      </c>
      <c r="L492" s="20">
        <f t="shared" si="97"/>
        <v>2.6522917370071859E-2</v>
      </c>
      <c r="M492" s="20">
        <f t="shared" si="98"/>
        <v>1.3463140412280996E-2</v>
      </c>
      <c r="N492" s="20">
        <f t="shared" si="99"/>
        <v>2.0007023162654236E-2</v>
      </c>
      <c r="O492" s="18">
        <f t="shared" si="100"/>
        <v>5.8005687549340872E-2</v>
      </c>
      <c r="P492" s="18">
        <f t="shared" si="101"/>
        <v>6.3846307970985942E-3</v>
      </c>
      <c r="Q492" s="18">
        <f t="shared" si="102"/>
        <v>2.870049680494099E-3</v>
      </c>
      <c r="R492" s="18">
        <f t="shared" si="103"/>
        <v>1.9410741041148129E-2</v>
      </c>
    </row>
    <row r="493" spans="3:18" x14ac:dyDescent="0.2">
      <c r="C493" s="14">
        <v>37607</v>
      </c>
      <c r="D493" s="15">
        <v>-9.4509421075726022E-3</v>
      </c>
      <c r="E493" s="15">
        <v>1.4696323290197042E-2</v>
      </c>
      <c r="F493" s="18">
        <f t="shared" si="91"/>
        <v>7.4521436708661478E-3</v>
      </c>
      <c r="G493" s="19">
        <f t="shared" si="92"/>
        <v>6.6661645547372132E-4</v>
      </c>
      <c r="H493" s="18">
        <f t="shared" si="93"/>
        <v>0.4082329161991109</v>
      </c>
      <c r="I493" s="19">
        <f t="shared" si="94"/>
        <v>5.5960381315126951E-4</v>
      </c>
      <c r="J493" s="18">
        <f t="shared" si="95"/>
        <v>0.37403335852276248</v>
      </c>
      <c r="K493" s="19">
        <f t="shared" si="96"/>
        <v>3.2732320901821834E-4</v>
      </c>
      <c r="L493" s="20">
        <f t="shared" si="97"/>
        <v>2.5818916620836772E-2</v>
      </c>
      <c r="M493" s="20">
        <f t="shared" si="98"/>
        <v>1.2677650802514968E-2</v>
      </c>
      <c r="N493" s="20">
        <f t="shared" si="99"/>
        <v>1.9972004989003009E-2</v>
      </c>
      <c r="O493" s="18">
        <f t="shared" si="100"/>
        <v>-1.3947764116471322E-2</v>
      </c>
      <c r="P493" s="18">
        <f t="shared" si="101"/>
        <v>1.7719441847196073E-2</v>
      </c>
      <c r="Q493" s="18">
        <f t="shared" si="102"/>
        <v>1.8789941942508132E-2</v>
      </c>
      <c r="R493" s="18">
        <f t="shared" si="103"/>
        <v>8.9686301248142943E-3</v>
      </c>
    </row>
    <row r="494" spans="3:18" x14ac:dyDescent="0.2">
      <c r="C494" s="14">
        <v>37608</v>
      </c>
      <c r="D494" s="15">
        <v>6.5466450783335892E-4</v>
      </c>
      <c r="E494" s="15">
        <v>-3.5091319811270061E-2</v>
      </c>
      <c r="F494" s="18">
        <f t="shared" si="91"/>
        <v>-2.4367524515539033E-2</v>
      </c>
      <c r="G494" s="19">
        <f t="shared" si="92"/>
        <v>6.2664518328236704E-4</v>
      </c>
      <c r="H494" s="18">
        <f t="shared" si="93"/>
        <v>0.39580461824060587</v>
      </c>
      <c r="I494" s="19">
        <f t="shared" si="94"/>
        <v>5.9991162792800339E-4</v>
      </c>
      <c r="J494" s="18">
        <f t="shared" si="95"/>
        <v>0.38726981160684448</v>
      </c>
      <c r="K494" s="19">
        <f t="shared" si="96"/>
        <v>3.0630543398031711E-4</v>
      </c>
      <c r="L494" s="20">
        <f t="shared" si="97"/>
        <v>2.5032882041074837E-2</v>
      </c>
      <c r="M494" s="20">
        <f t="shared" si="98"/>
        <v>1.2236123410709177E-2</v>
      </c>
      <c r="N494" s="20">
        <f t="shared" si="99"/>
        <v>2.1217655662346353E-2</v>
      </c>
      <c r="O494" s="18">
        <f t="shared" si="100"/>
        <v>9.964957478358202E-4</v>
      </c>
      <c r="P494" s="18">
        <f t="shared" si="101"/>
        <v>-4.086370458984101E-2</v>
      </c>
      <c r="Q494" s="18">
        <f t="shared" si="102"/>
        <v>-4.0952860061601287E-2</v>
      </c>
      <c r="R494" s="18">
        <f t="shared" si="103"/>
        <v>-2.8368053318770153E-2</v>
      </c>
    </row>
    <row r="495" spans="3:18" x14ac:dyDescent="0.2">
      <c r="C495" s="14">
        <v>37609</v>
      </c>
      <c r="D495" s="15">
        <v>-4.2630003894400074E-3</v>
      </c>
      <c r="E495" s="15">
        <v>-2.5036078161325002E-2</v>
      </c>
      <c r="F495" s="18">
        <f t="shared" si="91"/>
        <v>-1.8804154829759501E-2</v>
      </c>
      <c r="G495" s="19">
        <f t="shared" si="92"/>
        <v>5.9013686262464685E-4</v>
      </c>
      <c r="H495" s="18">
        <f t="shared" si="93"/>
        <v>0.38410182980059038</v>
      </c>
      <c r="I495" s="19">
        <f t="shared" si="94"/>
        <v>6.0152524283432166E-4</v>
      </c>
      <c r="J495" s="18">
        <f t="shared" si="95"/>
        <v>0.38779029217939481</v>
      </c>
      <c r="K495" s="19">
        <f t="shared" si="96"/>
        <v>2.9433083659860483E-4</v>
      </c>
      <c r="L495" s="20">
        <f t="shared" si="97"/>
        <v>2.4292732712164082E-2</v>
      </c>
      <c r="M495" s="20">
        <f t="shared" si="98"/>
        <v>1.2116003583706528E-2</v>
      </c>
      <c r="N495" s="20">
        <f t="shared" si="99"/>
        <v>2.1324345241857539E-2</v>
      </c>
      <c r="O495" s="18">
        <f t="shared" si="100"/>
        <v>-6.686617902275982E-3</v>
      </c>
      <c r="P495" s="18">
        <f t="shared" si="101"/>
        <v>-2.9115284852857352E-2</v>
      </c>
      <c r="Q495" s="18">
        <f t="shared" si="102"/>
        <v>-2.9085461072902573E-2</v>
      </c>
      <c r="R495" s="18">
        <f t="shared" si="103"/>
        <v>-2.2365808121714594E-2</v>
      </c>
    </row>
    <row r="496" spans="3:18" x14ac:dyDescent="0.2">
      <c r="C496" s="14">
        <v>37610</v>
      </c>
      <c r="D496" s="15">
        <v>3.0423058293707061E-2</v>
      </c>
      <c r="E496" s="15">
        <v>-4.2343041387882321E-3</v>
      </c>
      <c r="F496" s="18">
        <f t="shared" si="91"/>
        <v>6.1629045909603556E-3</v>
      </c>
      <c r="G496" s="19">
        <f t="shared" si="92"/>
        <v>6.1026239942370589E-4</v>
      </c>
      <c r="H496" s="18">
        <f t="shared" si="93"/>
        <v>0.39059646677348026</v>
      </c>
      <c r="I496" s="19">
        <f t="shared" si="94"/>
        <v>5.665094881566479E-4</v>
      </c>
      <c r="J496" s="18">
        <f t="shared" si="95"/>
        <v>0.37633412287375961</v>
      </c>
      <c r="K496" s="19">
        <f t="shared" si="96"/>
        <v>2.6894175750383014E-4</v>
      </c>
      <c r="L496" s="20">
        <f t="shared" si="97"/>
        <v>2.4703489620369546E-2</v>
      </c>
      <c r="M496" s="20">
        <f t="shared" si="98"/>
        <v>1.0886792175388498E-2</v>
      </c>
      <c r="N496" s="20">
        <f t="shared" si="99"/>
        <v>2.1165709160964764E-2</v>
      </c>
      <c r="O496" s="18">
        <f t="shared" si="100"/>
        <v>4.6925841527415746E-2</v>
      </c>
      <c r="P496" s="18">
        <f t="shared" si="101"/>
        <v>-5.0741129249901092E-3</v>
      </c>
      <c r="Q496" s="18">
        <f t="shared" si="102"/>
        <v>-3.2010224276888049E-3</v>
      </c>
      <c r="R496" s="18">
        <f t="shared" si="103"/>
        <v>1.183703675884256E-2</v>
      </c>
    </row>
    <row r="497" spans="3:18" x14ac:dyDescent="0.2">
      <c r="C497" s="14">
        <v>37613</v>
      </c>
      <c r="D497" s="15">
        <v>-1.2187450402929985E-2</v>
      </c>
      <c r="E497" s="15">
        <v>2.3760726489143662E-2</v>
      </c>
      <c r="F497" s="18">
        <f t="shared" si="91"/>
        <v>1.2976273421521568E-2</v>
      </c>
      <c r="G497" s="19">
        <f t="shared" si="92"/>
        <v>5.8255869229771617E-4</v>
      </c>
      <c r="H497" s="18">
        <f t="shared" si="93"/>
        <v>0.38162766287892319</v>
      </c>
      <c r="I497" s="19">
        <f t="shared" si="94"/>
        <v>5.6639324626476259E-4</v>
      </c>
      <c r="J497" s="18">
        <f t="shared" si="95"/>
        <v>0.37629551095673552</v>
      </c>
      <c r="K497" s="19">
        <f t="shared" si="96"/>
        <v>2.3543029151615891E-4</v>
      </c>
      <c r="L497" s="20">
        <f t="shared" si="97"/>
        <v>2.4136252656485765E-2</v>
      </c>
      <c r="M497" s="20">
        <f t="shared" si="98"/>
        <v>9.7542188867042433E-3</v>
      </c>
      <c r="N497" s="20">
        <f t="shared" si="99"/>
        <v>2.1708257879779872E-2</v>
      </c>
      <c r="O497" s="18">
        <f t="shared" si="100"/>
        <v>-1.9240241731628218E-2</v>
      </c>
      <c r="P497" s="18">
        <f t="shared" si="101"/>
        <v>2.8476221037342455E-2</v>
      </c>
      <c r="Q497" s="18">
        <f t="shared" si="102"/>
        <v>2.5569399089350027E-2</v>
      </c>
      <c r="R497" s="18">
        <f t="shared" si="103"/>
        <v>1.212650684305655E-2</v>
      </c>
    </row>
    <row r="498" spans="3:18" x14ac:dyDescent="0.2">
      <c r="C498" s="14">
        <v>37614</v>
      </c>
      <c r="D498" s="15">
        <v>-3.1800745594340908E-2</v>
      </c>
      <c r="E498" s="15">
        <v>-8.3218233374922172E-3</v>
      </c>
      <c r="F498" s="18">
        <f t="shared" si="91"/>
        <v>-1.5365500014546825E-2</v>
      </c>
      <c r="G498" s="19">
        <f t="shared" si="92"/>
        <v>6.0828241598121272E-4</v>
      </c>
      <c r="H498" s="18">
        <f t="shared" si="93"/>
        <v>0.38996231099338713</v>
      </c>
      <c r="I498" s="19">
        <f t="shared" si="94"/>
        <v>5.3656481610850262E-4</v>
      </c>
      <c r="J498" s="18">
        <f t="shared" si="95"/>
        <v>0.36625292357485101</v>
      </c>
      <c r="K498" s="19">
        <f t="shared" si="96"/>
        <v>2.3718288523538771E-4</v>
      </c>
      <c r="L498" s="20">
        <f t="shared" si="97"/>
        <v>2.4663382087240442E-2</v>
      </c>
      <c r="M498" s="20">
        <f t="shared" si="98"/>
        <v>9.6168029346670129E-3</v>
      </c>
      <c r="N498" s="20">
        <f t="shared" si="99"/>
        <v>2.1073251230512166E-2</v>
      </c>
      <c r="O498" s="18">
        <f t="shared" si="100"/>
        <v>-4.9130612401706082E-2</v>
      </c>
      <c r="P498" s="18">
        <f t="shared" si="101"/>
        <v>-1.024681910891247E-2</v>
      </c>
      <c r="Q498" s="18">
        <f t="shared" si="102"/>
        <v>-1.3464253818794505E-2</v>
      </c>
      <c r="R498" s="18">
        <f t="shared" si="103"/>
        <v>-2.4164161393667977E-2</v>
      </c>
    </row>
    <row r="499" spans="3:18" x14ac:dyDescent="0.2">
      <c r="C499" s="14">
        <v>37616</v>
      </c>
      <c r="D499" s="15">
        <v>-1.3076464619841998E-2</v>
      </c>
      <c r="E499" s="15">
        <v>2.7816429618767705E-3</v>
      </c>
      <c r="F499" s="18">
        <f t="shared" si="91"/>
        <v>-1.97578931263886E-3</v>
      </c>
      <c r="G499" s="19">
        <f t="shared" si="92"/>
        <v>5.8204510663957868E-4</v>
      </c>
      <c r="H499" s="18">
        <f t="shared" si="93"/>
        <v>0.38145940368523445</v>
      </c>
      <c r="I499" s="19">
        <f t="shared" si="94"/>
        <v>5.0483517939603386E-4</v>
      </c>
      <c r="J499" s="18">
        <f t="shared" si="95"/>
        <v>0.35525877167074771</v>
      </c>
      <c r="K499" s="19">
        <f t="shared" si="96"/>
        <v>2.207694687747036E-4</v>
      </c>
      <c r="L499" s="20">
        <f t="shared" si="97"/>
        <v>2.412561101069937E-2</v>
      </c>
      <c r="M499" s="20">
        <f t="shared" si="98"/>
        <v>9.1508343012243476E-3</v>
      </c>
      <c r="N499" s="20">
        <f t="shared" si="99"/>
        <v>2.0520658151910474E-2</v>
      </c>
      <c r="O499" s="18">
        <f t="shared" si="100"/>
        <v>-2.0652827994478248E-2</v>
      </c>
      <c r="P499" s="18">
        <f t="shared" si="101"/>
        <v>3.5310856589680696E-3</v>
      </c>
      <c r="Q499" s="18">
        <f t="shared" si="102"/>
        <v>1.666752896269025E-3</v>
      </c>
      <c r="R499" s="18">
        <f t="shared" si="103"/>
        <v>-5.0291213709551565E-3</v>
      </c>
    </row>
    <row r="500" spans="3:18" x14ac:dyDescent="0.2">
      <c r="C500" s="14">
        <v>37617</v>
      </c>
      <c r="D500" s="15">
        <v>-2.3908242597430164E-2</v>
      </c>
      <c r="E500" s="15">
        <v>-2.3894320199436117E-2</v>
      </c>
      <c r="F500" s="18">
        <f t="shared" si="91"/>
        <v>-2.389849691883433E-2</v>
      </c>
      <c r="G500" s="19">
        <f t="shared" si="92"/>
        <v>5.8141864408705842E-4</v>
      </c>
      <c r="H500" s="18">
        <f t="shared" si="93"/>
        <v>0.38125406361344483</v>
      </c>
      <c r="I500" s="19">
        <f t="shared" si="94"/>
        <v>5.0880138089986267E-4</v>
      </c>
      <c r="J500" s="18">
        <f t="shared" si="95"/>
        <v>0.35665157398358088</v>
      </c>
      <c r="K500" s="19">
        <f t="shared" si="96"/>
        <v>2.4179957288994908E-4</v>
      </c>
      <c r="L500" s="20">
        <f t="shared" si="97"/>
        <v>2.4112624164264213E-2</v>
      </c>
      <c r="M500" s="20">
        <f t="shared" si="98"/>
        <v>1.002792442841227E-2</v>
      </c>
      <c r="N500" s="20">
        <f t="shared" si="99"/>
        <v>2.0205002166738689E-2</v>
      </c>
      <c r="O500" s="18">
        <f t="shared" si="100"/>
        <v>-3.778075940699932E-2</v>
      </c>
      <c r="P500" s="18">
        <f t="shared" si="101"/>
        <v>-3.0213581672896624E-2</v>
      </c>
      <c r="Q500" s="18">
        <f t="shared" si="102"/>
        <v>-3.1134855834015703E-2</v>
      </c>
      <c r="R500" s="18">
        <f t="shared" si="103"/>
        <v>-3.3128626905910785E-2</v>
      </c>
    </row>
    <row r="501" spans="3:18" x14ac:dyDescent="0.2">
      <c r="C501" s="14">
        <v>37620</v>
      </c>
      <c r="D501" s="15">
        <v>2.0718239455204575E-3</v>
      </c>
      <c r="E501" s="15">
        <v>0</v>
      </c>
      <c r="F501" s="18">
        <f t="shared" si="91"/>
        <v>6.2154718365613724E-4</v>
      </c>
      <c r="G501" s="19">
        <f t="shared" si="92"/>
        <v>5.467910727095088E-4</v>
      </c>
      <c r="H501" s="18">
        <f t="shared" si="93"/>
        <v>0.36972661275241897</v>
      </c>
      <c r="I501" s="19">
        <f t="shared" si="94"/>
        <v>4.7827329804587089E-4</v>
      </c>
      <c r="J501" s="18">
        <f t="shared" si="95"/>
        <v>0.34578653026320694</v>
      </c>
      <c r="K501" s="19">
        <f t="shared" si="96"/>
        <v>2.2729159851655212E-4</v>
      </c>
      <c r="L501" s="20">
        <f t="shared" si="97"/>
        <v>2.3383564157534002E-2</v>
      </c>
      <c r="M501" s="20">
        <f t="shared" si="98"/>
        <v>9.7201434727956365E-3</v>
      </c>
      <c r="N501" s="20">
        <f t="shared" si="99"/>
        <v>1.9590612775361043E-2</v>
      </c>
      <c r="O501" s="18">
        <f t="shared" si="100"/>
        <v>3.3760560377692293E-3</v>
      </c>
      <c r="P501" s="18">
        <f t="shared" si="101"/>
        <v>0</v>
      </c>
      <c r="Q501" s="18">
        <f t="shared" si="102"/>
        <v>1.6598834827025359E-4</v>
      </c>
      <c r="R501" s="18">
        <f t="shared" si="103"/>
        <v>1.1290086551199463E-3</v>
      </c>
    </row>
    <row r="502" spans="3:18" x14ac:dyDescent="0.2">
      <c r="C502" s="14">
        <v>37621</v>
      </c>
      <c r="D502" s="15">
        <v>-1.7262217302262007E-3</v>
      </c>
      <c r="E502" s="15">
        <v>1.8323275149980733E-2</v>
      </c>
      <c r="F502" s="18">
        <f t="shared" si="91"/>
        <v>1.2308426085918651E-2</v>
      </c>
      <c r="G502" s="19">
        <f t="shared" si="92"/>
        <v>5.1416239883465256E-4</v>
      </c>
      <c r="H502" s="18">
        <f t="shared" si="93"/>
        <v>0.35852559142781304</v>
      </c>
      <c r="I502" s="19">
        <f t="shared" si="94"/>
        <v>4.6972144489643272E-4</v>
      </c>
      <c r="J502" s="18">
        <f t="shared" si="95"/>
        <v>0.34268113637039926</v>
      </c>
      <c r="K502" s="19">
        <f t="shared" si="96"/>
        <v>2.1175630046159035E-4</v>
      </c>
      <c r="L502" s="20">
        <f t="shared" si="97"/>
        <v>2.2675149367416582E-2</v>
      </c>
      <c r="M502" s="20">
        <f t="shared" si="98"/>
        <v>9.3386948429930502E-3</v>
      </c>
      <c r="N502" s="20">
        <f t="shared" si="99"/>
        <v>1.9557868583408768E-2</v>
      </c>
      <c r="O502" s="18">
        <f t="shared" si="100"/>
        <v>-2.9007742325436016E-3</v>
      </c>
      <c r="P502" s="18">
        <f t="shared" si="101"/>
        <v>2.4113740469504059E-2</v>
      </c>
      <c r="Q502" s="18">
        <f t="shared" si="102"/>
        <v>2.3019089323969909E-2</v>
      </c>
      <c r="R502" s="18">
        <f t="shared" si="103"/>
        <v>1.5243130257015855E-2</v>
      </c>
    </row>
    <row r="503" spans="3:18" x14ac:dyDescent="0.2">
      <c r="C503" s="14">
        <v>37623</v>
      </c>
      <c r="D503" s="15">
        <v>3.2633759193302914E-2</v>
      </c>
      <c r="E503" s="15">
        <v>3.2970019237569897E-2</v>
      </c>
      <c r="F503" s="18">
        <f t="shared" si="91"/>
        <v>3.28691412242898E-2</v>
      </c>
      <c r="G503" s="19">
        <f t="shared" si="92"/>
        <v>5.4721038924976243E-4</v>
      </c>
      <c r="H503" s="18">
        <f t="shared" si="93"/>
        <v>0.36986835132576645</v>
      </c>
      <c r="I503" s="19">
        <f t="shared" si="94"/>
        <v>5.0675948831419059E-4</v>
      </c>
      <c r="J503" s="18">
        <f t="shared" si="95"/>
        <v>0.35593520769733872</v>
      </c>
      <c r="K503" s="19">
        <f t="shared" si="96"/>
        <v>2.6360706253774019E-4</v>
      </c>
      <c r="L503" s="20">
        <f t="shared" si="97"/>
        <v>2.3392528492015618E-2</v>
      </c>
      <c r="M503" s="20">
        <f t="shared" si="98"/>
        <v>1.1268857174961443E-2</v>
      </c>
      <c r="N503" s="20">
        <f t="shared" si="99"/>
        <v>1.9487748620210354E-2</v>
      </c>
      <c r="O503" s="18">
        <f t="shared" si="100"/>
        <v>5.3156630444076265E-2</v>
      </c>
      <c r="P503" s="18">
        <f t="shared" si="101"/>
        <v>4.1773410074921899E-2</v>
      </c>
      <c r="Q503" s="18">
        <f t="shared" si="102"/>
        <v>4.1667602876777086E-2</v>
      </c>
      <c r="R503" s="18">
        <f t="shared" si="103"/>
        <v>4.5114311146966839E-2</v>
      </c>
    </row>
    <row r="504" spans="3:18" x14ac:dyDescent="0.2">
      <c r="C504" s="14">
        <v>37624</v>
      </c>
      <c r="D504" s="15">
        <v>-6.7114345879868038E-3</v>
      </c>
      <c r="E504" s="15">
        <v>6.7340321813441194E-3</v>
      </c>
      <c r="F504" s="18">
        <f t="shared" si="91"/>
        <v>2.7003921505448425E-3</v>
      </c>
      <c r="G504" s="19">
        <f t="shared" si="92"/>
        <v>5.1708036714850621E-4</v>
      </c>
      <c r="H504" s="18">
        <f t="shared" si="93"/>
        <v>0.35954150217621134</v>
      </c>
      <c r="I504" s="19">
        <f t="shared" si="94"/>
        <v>4.7907475038050184E-4</v>
      </c>
      <c r="J504" s="18">
        <f t="shared" si="95"/>
        <v>0.34607612976789581</v>
      </c>
      <c r="K504" s="19">
        <f t="shared" si="96"/>
        <v>2.4507893779556638E-4</v>
      </c>
      <c r="L504" s="20">
        <f t="shared" si="97"/>
        <v>2.2739401204704274E-2</v>
      </c>
      <c r="M504" s="20">
        <f t="shared" si="98"/>
        <v>1.077772169941155E-2</v>
      </c>
      <c r="N504" s="20">
        <f t="shared" si="99"/>
        <v>1.9050340294874926E-2</v>
      </c>
      <c r="O504" s="18">
        <f t="shared" si="100"/>
        <v>-1.1246149271821507E-2</v>
      </c>
      <c r="P504" s="18">
        <f t="shared" si="101"/>
        <v>8.7751635552428368E-3</v>
      </c>
      <c r="Q504" s="18">
        <f t="shared" si="102"/>
        <v>8.7078630140988468E-3</v>
      </c>
      <c r="R504" s="18">
        <f t="shared" si="103"/>
        <v>2.7216593283227405E-3</v>
      </c>
    </row>
    <row r="505" spans="3:18" x14ac:dyDescent="0.2">
      <c r="C505" s="14">
        <v>37627</v>
      </c>
      <c r="D505" s="15">
        <v>3.278982282299097E-2</v>
      </c>
      <c r="E505" s="15">
        <v>0</v>
      </c>
      <c r="F505" s="18">
        <f t="shared" si="91"/>
        <v>9.8369468468972911E-3</v>
      </c>
      <c r="G505" s="19">
        <f t="shared" si="92"/>
        <v>5.5056589396538429E-4</v>
      </c>
      <c r="H505" s="18">
        <f t="shared" si="93"/>
        <v>0.37100063812794992</v>
      </c>
      <c r="I505" s="19">
        <f t="shared" si="94"/>
        <v>4.5033026535767169E-4</v>
      </c>
      <c r="J505" s="18">
        <f t="shared" si="95"/>
        <v>0.3355332566816856</v>
      </c>
      <c r="K505" s="19">
        <f t="shared" si="96"/>
        <v>2.3037420152783239E-4</v>
      </c>
      <c r="L505" s="20">
        <f t="shared" si="97"/>
        <v>2.3464140597204582E-2</v>
      </c>
      <c r="M505" s="20">
        <f t="shared" si="98"/>
        <v>9.8181393251316508E-3</v>
      </c>
      <c r="N505" s="20">
        <f t="shared" si="99"/>
        <v>1.8813144488627496E-2</v>
      </c>
      <c r="O505" s="18">
        <f t="shared" si="100"/>
        <v>5.3247831244482763E-2</v>
      </c>
      <c r="P505" s="18">
        <f t="shared" si="101"/>
        <v>0</v>
      </c>
      <c r="Q505" s="18">
        <f t="shared" si="102"/>
        <v>1.7283089978925592E-3</v>
      </c>
      <c r="R505" s="18">
        <f t="shared" si="103"/>
        <v>1.718416567186962E-2</v>
      </c>
    </row>
    <row r="506" spans="3:18" x14ac:dyDescent="0.2">
      <c r="C506" s="14">
        <v>37628</v>
      </c>
      <c r="D506" s="15">
        <v>-8.8365818004980008E-3</v>
      </c>
      <c r="E506" s="15">
        <v>-2.6881736618004138E-3</v>
      </c>
      <c r="F506" s="18">
        <f t="shared" si="91"/>
        <v>-4.5326961034096898E-3</v>
      </c>
      <c r="G506" s="19">
        <f t="shared" si="92"/>
        <v>5.2221705100247476E-4</v>
      </c>
      <c r="H506" s="18">
        <f t="shared" si="93"/>
        <v>0.36132293416086764</v>
      </c>
      <c r="I506" s="19">
        <f t="shared" si="94"/>
        <v>4.2374402609437123E-4</v>
      </c>
      <c r="J506" s="18">
        <f t="shared" si="95"/>
        <v>0.32547811988456737</v>
      </c>
      <c r="K506" s="19">
        <f t="shared" si="96"/>
        <v>2.1797700542354904E-4</v>
      </c>
      <c r="L506" s="20">
        <f t="shared" si="97"/>
        <v>2.2852068856068039E-2</v>
      </c>
      <c r="M506" s="20">
        <f t="shared" si="98"/>
        <v>9.538611440235897E-3</v>
      </c>
      <c r="N506" s="20">
        <f t="shared" si="99"/>
        <v>1.8241680785677949E-2</v>
      </c>
      <c r="O506" s="18">
        <f t="shared" si="100"/>
        <v>-1.47341906248266E-2</v>
      </c>
      <c r="P506" s="18">
        <f t="shared" si="101"/>
        <v>-3.7246648510173407E-3</v>
      </c>
      <c r="Q506" s="18">
        <f t="shared" si="102"/>
        <v>-4.1171456576138288E-3</v>
      </c>
      <c r="R506" s="18">
        <f t="shared" si="103"/>
        <v>-7.3022591477776592E-3</v>
      </c>
    </row>
    <row r="507" spans="3:18" x14ac:dyDescent="0.2">
      <c r="C507" s="14">
        <v>37629</v>
      </c>
      <c r="D507" s="15">
        <v>-7.920833491443997E-3</v>
      </c>
      <c r="E507" s="15">
        <v>-2.0394996521073086E-2</v>
      </c>
      <c r="F507" s="18">
        <f t="shared" si="91"/>
        <v>-1.6652747612184358E-2</v>
      </c>
      <c r="G507" s="19">
        <f t="shared" si="92"/>
        <v>4.9464840413427703E-4</v>
      </c>
      <c r="H507" s="18">
        <f t="shared" si="93"/>
        <v>0.35165622564312615</v>
      </c>
      <c r="I507" s="19">
        <f t="shared" si="94"/>
        <v>4.2327673751438397E-4</v>
      </c>
      <c r="J507" s="18">
        <f t="shared" si="95"/>
        <v>0.32529860801822685</v>
      </c>
      <c r="K507" s="19">
        <f t="shared" si="96"/>
        <v>2.1459110738825606E-4</v>
      </c>
      <c r="L507" s="20">
        <f t="shared" si="97"/>
        <v>2.2240692528207772E-2</v>
      </c>
      <c r="M507" s="20">
        <f t="shared" si="98"/>
        <v>9.6485802821153661E-3</v>
      </c>
      <c r="N507" s="20">
        <f t="shared" si="99"/>
        <v>1.817090080469206E-2</v>
      </c>
      <c r="O507" s="18">
        <f t="shared" si="100"/>
        <v>-1.3570319844624597E-2</v>
      </c>
      <c r="P507" s="18">
        <f t="shared" si="101"/>
        <v>-2.8274381156572995E-2</v>
      </c>
      <c r="Q507" s="18">
        <f t="shared" si="102"/>
        <v>-2.8150550388829167E-2</v>
      </c>
      <c r="R507" s="18">
        <f t="shared" si="103"/>
        <v>-2.3776481225567796E-2</v>
      </c>
    </row>
    <row r="508" spans="3:18" x14ac:dyDescent="0.2">
      <c r="C508" s="14">
        <v>37630</v>
      </c>
      <c r="D508" s="15">
        <v>9.2348941273130303E-3</v>
      </c>
      <c r="E508" s="15">
        <v>8.2079804178295818E-3</v>
      </c>
      <c r="F508" s="18">
        <f t="shared" si="91"/>
        <v>8.5160545306746157E-3</v>
      </c>
      <c r="G508" s="19">
        <f t="shared" si="92"/>
        <v>4.7008649605878122E-4</v>
      </c>
      <c r="H508" s="18">
        <f t="shared" si="93"/>
        <v>0.34281427043618723</v>
      </c>
      <c r="I508" s="19">
        <f t="shared" si="94"/>
        <v>4.0192238981588934E-4</v>
      </c>
      <c r="J508" s="18">
        <f t="shared" si="95"/>
        <v>0.31698674649576808</v>
      </c>
      <c r="K508" s="19">
        <f t="shared" si="96"/>
        <v>2.0626363075442359E-4</v>
      </c>
      <c r="L508" s="20">
        <f t="shared" si="97"/>
        <v>2.1681478179745521E-2</v>
      </c>
      <c r="M508" s="20">
        <f t="shared" si="98"/>
        <v>9.5133564715671314E-3</v>
      </c>
      <c r="N508" s="20">
        <f t="shared" si="99"/>
        <v>1.7647051834818787E-2</v>
      </c>
      <c r="O508" s="18">
        <f t="shared" si="100"/>
        <v>1.6229701760249821E-2</v>
      </c>
      <c r="P508" s="18">
        <f t="shared" si="101"/>
        <v>1.1677419575282328E-2</v>
      </c>
      <c r="Q508" s="18">
        <f t="shared" si="102"/>
        <v>1.1861533641331821E-2</v>
      </c>
      <c r="R508" s="18">
        <f t="shared" si="103"/>
        <v>1.3171984077007221E-2</v>
      </c>
    </row>
    <row r="509" spans="3:18" x14ac:dyDescent="0.2">
      <c r="C509" s="14">
        <v>37631</v>
      </c>
      <c r="D509" s="15">
        <v>1.1424965141560666E-2</v>
      </c>
      <c r="E509" s="15">
        <v>2.7210901143608075E-3</v>
      </c>
      <c r="F509" s="18">
        <f t="shared" si="91"/>
        <v>5.332252622520765E-3</v>
      </c>
      <c r="G509" s="19">
        <f t="shared" si="92"/>
        <v>4.4971309600440692E-4</v>
      </c>
      <c r="H509" s="18">
        <f t="shared" si="93"/>
        <v>0.33530325677079509</v>
      </c>
      <c r="I509" s="19">
        <f t="shared" si="94"/>
        <v>3.7825130631156424E-4</v>
      </c>
      <c r="J509" s="18">
        <f t="shared" si="95"/>
        <v>0.30751069343665277</v>
      </c>
      <c r="K509" s="19">
        <f t="shared" si="96"/>
        <v>1.9575311449137521E-4</v>
      </c>
      <c r="L509" s="20">
        <f t="shared" si="97"/>
        <v>2.1206439965359744E-2</v>
      </c>
      <c r="M509" s="20">
        <f t="shared" si="98"/>
        <v>9.2308334077352752E-3</v>
      </c>
      <c r="N509" s="20">
        <f t="shared" si="99"/>
        <v>1.7118499376703632E-2</v>
      </c>
      <c r="O509" s="18">
        <f t="shared" si="100"/>
        <v>2.052837736009851E-2</v>
      </c>
      <c r="P509" s="18">
        <f t="shared" si="101"/>
        <v>3.9905649114116886E-3</v>
      </c>
      <c r="Q509" s="18">
        <f t="shared" si="102"/>
        <v>4.37053706103885E-3</v>
      </c>
      <c r="R509" s="18">
        <f t="shared" si="103"/>
        <v>9.2178891507567473E-3</v>
      </c>
    </row>
    <row r="510" spans="3:18" x14ac:dyDescent="0.2">
      <c r="C510" s="14">
        <v>37634</v>
      </c>
      <c r="D510" s="15">
        <v>-1.1096719610958854E-2</v>
      </c>
      <c r="E510" s="15">
        <v>-5.449604767564703E-3</v>
      </c>
      <c r="F510" s="18">
        <f t="shared" si="91"/>
        <v>-7.1437392205829483E-3</v>
      </c>
      <c r="G510" s="19">
        <f t="shared" si="92"/>
        <v>4.3011854141159677E-4</v>
      </c>
      <c r="H510" s="18">
        <f t="shared" si="93"/>
        <v>0.32791711659030426</v>
      </c>
      <c r="I510" s="19">
        <f t="shared" si="94"/>
        <v>3.5733811946023019E-4</v>
      </c>
      <c r="J510" s="18">
        <f t="shared" si="95"/>
        <v>0.29888882525958971</v>
      </c>
      <c r="K510" s="19">
        <f t="shared" si="96"/>
        <v>1.876362917876653E-4</v>
      </c>
      <c r="L510" s="20">
        <f t="shared" si="97"/>
        <v>2.073929944360698E-2</v>
      </c>
      <c r="M510" s="20">
        <f t="shared" si="98"/>
        <v>9.0473784950101267E-3</v>
      </c>
      <c r="N510" s="20">
        <f t="shared" si="99"/>
        <v>1.6597682423406541E-2</v>
      </c>
      <c r="O510" s="18">
        <f t="shared" si="100"/>
        <v>-2.0387690708573346E-2</v>
      </c>
      <c r="P510" s="18">
        <f t="shared" si="101"/>
        <v>-8.2225591385249631E-3</v>
      </c>
      <c r="Q510" s="18">
        <f t="shared" si="102"/>
        <v>-8.4836331723124794E-3</v>
      </c>
      <c r="R510" s="18">
        <f t="shared" si="103"/>
        <v>-1.2054850433190739E-2</v>
      </c>
    </row>
    <row r="511" spans="3:18" x14ac:dyDescent="0.2">
      <c r="C511" s="14">
        <v>37635</v>
      </c>
      <c r="D511" s="15">
        <v>2.3675501817818974E-2</v>
      </c>
      <c r="E511" s="15">
        <v>-2.7359798188748602E-3</v>
      </c>
      <c r="F511" s="18">
        <f t="shared" si="91"/>
        <v>5.1874646721332893E-3</v>
      </c>
      <c r="G511" s="19">
        <f t="shared" si="92"/>
        <v>4.3794319210643394E-4</v>
      </c>
      <c r="H511" s="18">
        <f t="shared" si="93"/>
        <v>0.33088638235292867</v>
      </c>
      <c r="I511" s="19">
        <f t="shared" si="94"/>
        <v>3.3634696742677379E-4</v>
      </c>
      <c r="J511" s="18">
        <f t="shared" si="95"/>
        <v>0.28997714023124899</v>
      </c>
      <c r="K511" s="19">
        <f t="shared" si="96"/>
        <v>1.7249157256988811E-4</v>
      </c>
      <c r="L511" s="20">
        <f t="shared" si="97"/>
        <v>2.0927092299371976E-2</v>
      </c>
      <c r="M511" s="20">
        <f t="shared" si="98"/>
        <v>8.2425006829574977E-3</v>
      </c>
      <c r="N511" s="20">
        <f t="shared" si="99"/>
        <v>1.6383166663323026E-2</v>
      </c>
      <c r="O511" s="18">
        <f t="shared" si="100"/>
        <v>4.3107993560837742E-2</v>
      </c>
      <c r="P511" s="18">
        <f t="shared" si="101"/>
        <v>-4.255012151690071E-3</v>
      </c>
      <c r="Q511" s="18">
        <f t="shared" si="102"/>
        <v>-2.2099527365848719E-3</v>
      </c>
      <c r="R511" s="18">
        <f t="shared" si="103"/>
        <v>1.1385431152641913E-2</v>
      </c>
    </row>
    <row r="512" spans="3:18" x14ac:dyDescent="0.2">
      <c r="C512" s="14">
        <v>37636</v>
      </c>
      <c r="D512" s="15">
        <v>-1.2903404835907841E-2</v>
      </c>
      <c r="E512" s="15">
        <v>-1.1019395249610538E-2</v>
      </c>
      <c r="F512" s="18">
        <f t="shared" si="91"/>
        <v>-1.1584598125499728E-2</v>
      </c>
      <c r="G512" s="19">
        <f t="shared" si="92"/>
        <v>4.2165647196160767E-4</v>
      </c>
      <c r="H512" s="18">
        <f t="shared" si="93"/>
        <v>0.3246754040428716</v>
      </c>
      <c r="I512" s="19">
        <f t="shared" si="94"/>
        <v>3.2345177368119576E-4</v>
      </c>
      <c r="J512" s="18">
        <f t="shared" si="95"/>
        <v>0.28436410360715175</v>
      </c>
      <c r="K512" s="19">
        <f t="shared" si="96"/>
        <v>1.7067334129285109E-4</v>
      </c>
      <c r="L512" s="20">
        <f t="shared" si="97"/>
        <v>2.0534275540218302E-2</v>
      </c>
      <c r="M512" s="20">
        <f t="shared" si="98"/>
        <v>8.3116319812973852E-3</v>
      </c>
      <c r="N512" s="20">
        <f t="shared" si="99"/>
        <v>1.5948935622437953E-2</v>
      </c>
      <c r="O512" s="18">
        <f t="shared" si="100"/>
        <v>-2.3943765144949187E-2</v>
      </c>
      <c r="P512" s="18">
        <f t="shared" si="101"/>
        <v>-1.747570341714872E-2</v>
      </c>
      <c r="Q512" s="18">
        <f t="shared" si="102"/>
        <v>-1.7895646712827354E-2</v>
      </c>
      <c r="R512" s="18">
        <f t="shared" si="103"/>
        <v>-1.97100822424639E-2</v>
      </c>
    </row>
    <row r="513" spans="3:18" x14ac:dyDescent="0.2">
      <c r="C513" s="14">
        <v>37637</v>
      </c>
      <c r="D513" s="15">
        <v>-9.1324835632725868E-3</v>
      </c>
      <c r="E513" s="15">
        <v>1.2388320856952266E-2</v>
      </c>
      <c r="F513" s="18">
        <f t="shared" si="91"/>
        <v>5.932079530884809E-3</v>
      </c>
      <c r="G513" s="19">
        <f t="shared" si="92"/>
        <v>4.0136121900591782E-4</v>
      </c>
      <c r="H513" s="18">
        <f t="shared" si="93"/>
        <v>0.31676537808207428</v>
      </c>
      <c r="I513" s="19">
        <f t="shared" si="94"/>
        <v>3.1325289687961189E-4</v>
      </c>
      <c r="J513" s="18">
        <f t="shared" si="95"/>
        <v>0.27984500034823379</v>
      </c>
      <c r="K513" s="19">
        <f t="shared" si="96"/>
        <v>1.5364477261912019E-4</v>
      </c>
      <c r="L513" s="20">
        <f t="shared" si="97"/>
        <v>2.0034001572474678E-2</v>
      </c>
      <c r="M513" s="20">
        <f t="shared" si="98"/>
        <v>7.6692003873164013E-3</v>
      </c>
      <c r="N513" s="20">
        <f t="shared" si="99"/>
        <v>1.5951058344160045E-2</v>
      </c>
      <c r="O513" s="18">
        <f t="shared" si="100"/>
        <v>-1.7369555388295467E-2</v>
      </c>
      <c r="P513" s="18">
        <f t="shared" si="101"/>
        <v>1.9963954451439576E-2</v>
      </c>
      <c r="Q513" s="18">
        <f t="shared" si="102"/>
        <v>1.8202204395561479E-2</v>
      </c>
      <c r="R513" s="18">
        <f t="shared" si="103"/>
        <v>7.5306764604043943E-3</v>
      </c>
    </row>
    <row r="514" spans="3:18" x14ac:dyDescent="0.2">
      <c r="C514" s="14">
        <v>37638</v>
      </c>
      <c r="D514" s="15">
        <v>-8.2250833826290146E-3</v>
      </c>
      <c r="E514" s="15">
        <v>-3.6215656937509819E-2</v>
      </c>
      <c r="F514" s="18">
        <f t="shared" si="91"/>
        <v>-2.7818484871045573E-2</v>
      </c>
      <c r="G514" s="19">
        <f t="shared" si="92"/>
        <v>3.8133866566463474E-4</v>
      </c>
      <c r="H514" s="18">
        <f t="shared" si="93"/>
        <v>0.30876312347195656</v>
      </c>
      <c r="I514" s="19">
        <f t="shared" si="94"/>
        <v>3.7315215151175943E-4</v>
      </c>
      <c r="J514" s="18">
        <f t="shared" si="95"/>
        <v>0.30543090524362437</v>
      </c>
      <c r="K514" s="19">
        <f t="shared" si="96"/>
        <v>1.6229869414603531E-4</v>
      </c>
      <c r="L514" s="20">
        <f t="shared" si="97"/>
        <v>1.9527894552783583E-2</v>
      </c>
      <c r="M514" s="20">
        <f t="shared" si="98"/>
        <v>8.3111209816984916E-3</v>
      </c>
      <c r="N514" s="20">
        <f t="shared" si="99"/>
        <v>1.7437815790382994E-2</v>
      </c>
      <c r="O514" s="18">
        <f t="shared" si="100"/>
        <v>-1.6049163233337205E-2</v>
      </c>
      <c r="P514" s="18">
        <f t="shared" si="101"/>
        <v>-5.3473063502272745E-2</v>
      </c>
      <c r="Q514" s="18">
        <f t="shared" si="102"/>
        <v>-5.2415398000663624E-2</v>
      </c>
      <c r="R514" s="18">
        <f t="shared" si="103"/>
        <v>-4.1505527570465696E-2</v>
      </c>
    </row>
    <row r="515" spans="3:18" x14ac:dyDescent="0.2">
      <c r="C515" s="14">
        <v>37642</v>
      </c>
      <c r="D515" s="15">
        <v>-1.8000486023620896E-2</v>
      </c>
      <c r="E515" s="15">
        <v>-5.6899157776785702E-3</v>
      </c>
      <c r="F515" s="18">
        <f t="shared" si="91"/>
        <v>-9.3830868514612684E-3</v>
      </c>
      <c r="G515" s="19">
        <f t="shared" si="92"/>
        <v>3.7789939554995093E-4</v>
      </c>
      <c r="H515" s="18">
        <f t="shared" si="93"/>
        <v>0.30736761196893814</v>
      </c>
      <c r="I515" s="19">
        <f t="shared" si="94"/>
        <v>3.5270553091447837E-4</v>
      </c>
      <c r="J515" s="18">
        <f t="shared" si="95"/>
        <v>0.29694508369161393</v>
      </c>
      <c r="K515" s="19">
        <f t="shared" si="96"/>
        <v>1.587060474631742E-4</v>
      </c>
      <c r="L515" s="20">
        <f t="shared" si="97"/>
        <v>1.9439634655773523E-2</v>
      </c>
      <c r="M515" s="20">
        <f t="shared" si="98"/>
        <v>8.1640447607917825E-3</v>
      </c>
      <c r="N515" s="20">
        <f t="shared" si="99"/>
        <v>1.6913128157093432E-2</v>
      </c>
      <c r="O515" s="18">
        <f t="shared" si="100"/>
        <v>-3.5282848427212368E-2</v>
      </c>
      <c r="P515" s="18">
        <f t="shared" si="101"/>
        <v>-8.6413456332701394E-3</v>
      </c>
      <c r="Q515" s="18">
        <f t="shared" si="102"/>
        <v>-1.0373014956847946E-2</v>
      </c>
      <c r="R515" s="18">
        <f t="shared" si="103"/>
        <v>-1.7845964997957271E-2</v>
      </c>
    </row>
    <row r="516" spans="3:18" x14ac:dyDescent="0.2">
      <c r="C516" s="14">
        <v>37643</v>
      </c>
      <c r="D516" s="15">
        <v>-6.7499412541750254E-3</v>
      </c>
      <c r="E516" s="15">
        <v>-1.0035926527785455E-2</v>
      </c>
      <c r="F516" s="18">
        <f t="shared" ref="F516:F579" si="104">$B$2*D516+$B$3*E516</f>
        <v>-9.0501309457023255E-3</v>
      </c>
      <c r="G516" s="19">
        <f t="shared" ref="G516:G579" si="105">$B$4*G515+(1-$B$4)*D516^2</f>
        <v>3.5795913423304268E-4</v>
      </c>
      <c r="H516" s="18">
        <f t="shared" ref="H516:H579" si="106">SQRT(G516*250)</f>
        <v>0.29914843064649477</v>
      </c>
      <c r="I516" s="19">
        <f t="shared" ref="I516:I579" si="107">$B$4*I515+(1-$B$4)*E516^2</f>
        <v>3.3758638833587617E-4</v>
      </c>
      <c r="J516" s="18">
        <f t="shared" ref="J516:J579" si="108">SQRT(I516*250)</f>
        <v>0.29051092420762603</v>
      </c>
      <c r="K516" s="19">
        <f t="shared" ref="K516:K579" si="109">$B$4*K515+(1-$B$4)*D516*E516</f>
        <v>1.5324819948500987E-4</v>
      </c>
      <c r="L516" s="20">
        <f t="shared" ref="L516:L579" si="110">SQRT(G516)</f>
        <v>1.8919807986156802E-2</v>
      </c>
      <c r="M516" s="20">
        <f t="shared" ref="M516:M579" si="111">K516/L516</f>
        <v>8.0998813305683728E-3</v>
      </c>
      <c r="N516" s="20">
        <f t="shared" ref="N516:N579" si="112">SQRT(I516-M516^2)</f>
        <v>1.6491764937889033E-2</v>
      </c>
      <c r="O516" s="18">
        <f t="shared" ref="O516:O579" si="113">D516*SQRT($G$1836/G516)</f>
        <v>-1.3594109842474165E-2</v>
      </c>
      <c r="P516" s="18">
        <f t="shared" ref="P516:P579" si="114">E516*SQRT($I$1836 / I516)</f>
        <v>-1.5579254890521251E-2</v>
      </c>
      <c r="Q516" s="18">
        <f t="shared" ref="Q516:Q579" si="115">D516 * ((L516*N516)^-1 * ($M$2*N516 - M516*$N$2)) + E516 * ($N$2 / N516)</f>
        <v>-1.5780102063087092E-2</v>
      </c>
      <c r="R516" s="18">
        <f t="shared" ref="R516:R579" si="116">O516*$B$2 + Q516*$B$3</f>
        <v>-1.5124304396903213E-2</v>
      </c>
    </row>
    <row r="517" spans="3:18" x14ac:dyDescent="0.2">
      <c r="C517" s="14">
        <v>37644</v>
      </c>
      <c r="D517" s="15">
        <v>3.3957989861773015E-2</v>
      </c>
      <c r="E517" s="15">
        <v>2.1383566025322827E-2</v>
      </c>
      <c r="F517" s="18">
        <f t="shared" si="104"/>
        <v>2.5155893176257882E-2</v>
      </c>
      <c r="G517" s="19">
        <f t="shared" si="105"/>
        <v>4.0567029070619692E-4</v>
      </c>
      <c r="H517" s="18">
        <f t="shared" si="106"/>
        <v>0.31846125773247402</v>
      </c>
      <c r="I517" s="19">
        <f t="shared" si="107"/>
        <v>3.4476661879328407E-4</v>
      </c>
      <c r="J517" s="18">
        <f t="shared" si="108"/>
        <v>0.29358415266890858</v>
      </c>
      <c r="K517" s="19">
        <f t="shared" si="109"/>
        <v>1.8762188261369731E-4</v>
      </c>
      <c r="L517" s="20">
        <f t="shared" si="110"/>
        <v>2.0141258419130541E-2</v>
      </c>
      <c r="M517" s="20">
        <f t="shared" si="111"/>
        <v>9.3153008967647496E-3</v>
      </c>
      <c r="N517" s="20">
        <f t="shared" si="112"/>
        <v>1.6062122773656595E-2</v>
      </c>
      <c r="O517" s="18">
        <f t="shared" si="113"/>
        <v>6.4242565924690853E-2</v>
      </c>
      <c r="P517" s="18">
        <f t="shared" si="114"/>
        <v>3.2847263950473944E-2</v>
      </c>
      <c r="Q517" s="18">
        <f t="shared" si="115"/>
        <v>3.2623634081459754E-2</v>
      </c>
      <c r="R517" s="18">
        <f t="shared" si="116"/>
        <v>4.2109313634429081E-2</v>
      </c>
    </row>
    <row r="518" spans="3:18" x14ac:dyDescent="0.2">
      <c r="C518" s="14">
        <v>37645</v>
      </c>
      <c r="D518" s="15">
        <v>-3.701039175692887E-2</v>
      </c>
      <c r="E518" s="15">
        <v>-2.7163928940822389E-2</v>
      </c>
      <c r="F518" s="18">
        <f t="shared" si="104"/>
        <v>-3.0117867785654333E-2</v>
      </c>
      <c r="G518" s="19">
        <f t="shared" si="105"/>
        <v>4.6351621914390601E-4</v>
      </c>
      <c r="H518" s="18">
        <f t="shared" si="106"/>
        <v>0.34041012732581344</v>
      </c>
      <c r="I518" s="19">
        <f t="shared" si="107"/>
        <v>3.6835336379580991E-4</v>
      </c>
      <c r="J518" s="18">
        <f t="shared" si="108"/>
        <v>0.30346060856221929</v>
      </c>
      <c r="K518" s="19">
        <f t="shared" si="109"/>
        <v>2.3668542876230839E-4</v>
      </c>
      <c r="L518" s="20">
        <f t="shared" si="110"/>
        <v>2.1529426818749867E-2</v>
      </c>
      <c r="M518" s="20">
        <f t="shared" si="111"/>
        <v>1.099357780190322E-2</v>
      </c>
      <c r="N518" s="20">
        <f t="shared" si="112"/>
        <v>1.5731961445074504E-2</v>
      </c>
      <c r="O518" s="18">
        <f t="shared" si="113"/>
        <v>-6.5502627420488166E-2</v>
      </c>
      <c r="P518" s="18">
        <f t="shared" si="114"/>
        <v>-4.0368437401240659E-2</v>
      </c>
      <c r="Q518" s="18">
        <f t="shared" si="115"/>
        <v>-3.7347501225071945E-2</v>
      </c>
      <c r="R518" s="18">
        <f t="shared" si="116"/>
        <v>-4.5794039083696808E-2</v>
      </c>
    </row>
    <row r="519" spans="3:18" x14ac:dyDescent="0.2">
      <c r="C519" s="14">
        <v>37648</v>
      </c>
      <c r="D519" s="15">
        <v>-1.989774051495078E-2</v>
      </c>
      <c r="E519" s="15">
        <v>2.4339068305267622E-2</v>
      </c>
      <c r="F519" s="18">
        <f t="shared" si="104"/>
        <v>1.1068025659202101E-2</v>
      </c>
      <c r="G519" s="19">
        <f t="shared" si="105"/>
        <v>4.5946045065129045E-4</v>
      </c>
      <c r="H519" s="18">
        <f t="shared" si="106"/>
        <v>0.33891756027509495</v>
      </c>
      <c r="I519" s="19">
        <f t="shared" si="107"/>
        <v>3.8179557672617033E-4</v>
      </c>
      <c r="J519" s="18">
        <f t="shared" si="108"/>
        <v>0.30894804446952334</v>
      </c>
      <c r="K519" s="19">
        <f t="shared" si="109"/>
        <v>1.9342675510573718E-4</v>
      </c>
      <c r="L519" s="20">
        <f t="shared" si="110"/>
        <v>2.1435028589934058E-2</v>
      </c>
      <c r="M519" s="20">
        <f t="shared" si="111"/>
        <v>9.0238627065125938E-3</v>
      </c>
      <c r="N519" s="20">
        <f t="shared" si="112"/>
        <v>1.733105532217186E-2</v>
      </c>
      <c r="O519" s="18">
        <f t="shared" si="113"/>
        <v>-3.5370988904388889E-2</v>
      </c>
      <c r="P519" s="18">
        <f t="shared" si="114"/>
        <v>3.5527952250075434E-2</v>
      </c>
      <c r="Q519" s="18">
        <f t="shared" si="115"/>
        <v>3.3596159386760235E-2</v>
      </c>
      <c r="R519" s="18">
        <f t="shared" si="116"/>
        <v>1.2906014899415496E-2</v>
      </c>
    </row>
    <row r="520" spans="3:18" x14ac:dyDescent="0.2">
      <c r="C520" s="14">
        <v>37649</v>
      </c>
      <c r="D520" s="15">
        <v>1.0684230533905248E-2</v>
      </c>
      <c r="E520" s="15">
        <v>3.0643066112085358E-2</v>
      </c>
      <c r="F520" s="18">
        <f t="shared" si="104"/>
        <v>2.4655415438631322E-2</v>
      </c>
      <c r="G520" s="19">
        <f t="shared" si="105"/>
        <v>4.3874199053831102E-4</v>
      </c>
      <c r="H520" s="18">
        <f t="shared" si="106"/>
        <v>0.33118800949698912</v>
      </c>
      <c r="I520" s="19">
        <f t="shared" si="107"/>
        <v>4.1522769216757814E-4</v>
      </c>
      <c r="J520" s="18">
        <f t="shared" si="108"/>
        <v>0.32219081774919428</v>
      </c>
      <c r="K520" s="19">
        <f t="shared" si="109"/>
        <v>2.0146500475582611E-4</v>
      </c>
      <c r="L520" s="20">
        <f t="shared" si="110"/>
        <v>2.0946168874959235E-2</v>
      </c>
      <c r="M520" s="20">
        <f t="shared" si="111"/>
        <v>9.6182268919197851E-3</v>
      </c>
      <c r="N520" s="20">
        <f t="shared" si="112"/>
        <v>1.7964336993697518E-2</v>
      </c>
      <c r="O520" s="18">
        <f t="shared" si="113"/>
        <v>1.9435967122929023E-2</v>
      </c>
      <c r="P520" s="18">
        <f t="shared" si="114"/>
        <v>4.2891450818026471E-2</v>
      </c>
      <c r="Q520" s="18">
        <f t="shared" si="115"/>
        <v>4.2694680553862684E-2</v>
      </c>
      <c r="R520" s="18">
        <f t="shared" si="116"/>
        <v>3.5717066524582584E-2</v>
      </c>
    </row>
    <row r="521" spans="3:18" x14ac:dyDescent="0.2">
      <c r="C521" s="14">
        <v>37650</v>
      </c>
      <c r="D521" s="15">
        <v>2.3968510019475998E-3</v>
      </c>
      <c r="E521" s="15">
        <v>2.4391453124159048E-2</v>
      </c>
      <c r="F521" s="18">
        <f t="shared" si="104"/>
        <v>1.7793072487495613E-2</v>
      </c>
      <c r="G521" s="19">
        <f t="shared" si="105"/>
        <v>4.1276216478954453E-4</v>
      </c>
      <c r="H521" s="18">
        <f t="shared" si="106"/>
        <v>0.32123284576360828</v>
      </c>
      <c r="I521" s="19">
        <f t="shared" si="107"/>
        <v>4.2601060976800637E-4</v>
      </c>
      <c r="J521" s="18">
        <f t="shared" si="108"/>
        <v>0.32634744129838306</v>
      </c>
      <c r="K521" s="19">
        <f t="shared" si="109"/>
        <v>1.9288486520205244E-4</v>
      </c>
      <c r="L521" s="20">
        <f t="shared" si="110"/>
        <v>2.0316549037411459E-2</v>
      </c>
      <c r="M521" s="20">
        <f t="shared" si="111"/>
        <v>9.4939777836712761E-3</v>
      </c>
      <c r="N521" s="20">
        <f t="shared" si="112"/>
        <v>1.8326892688373626E-2</v>
      </c>
      <c r="O521" s="18">
        <f t="shared" si="113"/>
        <v>4.4952991976963154E-3</v>
      </c>
      <c r="P521" s="18">
        <f t="shared" si="114"/>
        <v>3.3706149276518008E-2</v>
      </c>
      <c r="Q521" s="18">
        <f t="shared" si="115"/>
        <v>3.3110308630859661E-2</v>
      </c>
      <c r="R521" s="18">
        <f t="shared" si="116"/>
        <v>2.4525805800910655E-2</v>
      </c>
    </row>
    <row r="522" spans="3:18" x14ac:dyDescent="0.2">
      <c r="C522" s="14">
        <v>37651</v>
      </c>
      <c r="D522" s="15">
        <v>-3.3029249568101868E-2</v>
      </c>
      <c r="E522" s="15">
        <v>-4.2385018172171648E-2</v>
      </c>
      <c r="F522" s="18">
        <f t="shared" si="104"/>
        <v>-3.9578287590950709E-2</v>
      </c>
      <c r="G522" s="19">
        <f t="shared" si="105"/>
        <v>4.534523145240893E-4</v>
      </c>
      <c r="H522" s="18">
        <f t="shared" si="106"/>
        <v>0.33669434006383642</v>
      </c>
      <c r="I522" s="19">
        <f t="shared" si="107"/>
        <v>5.0823935910924533E-4</v>
      </c>
      <c r="J522" s="18">
        <f t="shared" si="108"/>
        <v>0.35645454096884688</v>
      </c>
      <c r="K522" s="19">
        <f t="shared" si="109"/>
        <v>2.6530849387936076E-4</v>
      </c>
      <c r="L522" s="20">
        <f t="shared" si="110"/>
        <v>2.1294419797780104E-2</v>
      </c>
      <c r="M522" s="20">
        <f t="shared" si="111"/>
        <v>1.2459061876248846E-2</v>
      </c>
      <c r="N522" s="20">
        <f t="shared" si="112"/>
        <v>1.8788590587722327E-2</v>
      </c>
      <c r="O522" s="18">
        <f t="shared" si="113"/>
        <v>-5.9101758260351835E-2</v>
      </c>
      <c r="P522" s="18">
        <f t="shared" si="114"/>
        <v>-5.3624085595339176E-2</v>
      </c>
      <c r="Q522" s="18">
        <f t="shared" si="115"/>
        <v>-5.2349591783250077E-2</v>
      </c>
      <c r="R522" s="18">
        <f t="shared" si="116"/>
        <v>-5.4375241726380599E-2</v>
      </c>
    </row>
    <row r="523" spans="3:18" x14ac:dyDescent="0.2">
      <c r="C523" s="14">
        <v>37652</v>
      </c>
      <c r="D523" s="15">
        <v>4.2328105526207626E-3</v>
      </c>
      <c r="E523" s="15">
        <v>2.7894020875785922E-3</v>
      </c>
      <c r="F523" s="18">
        <f t="shared" si="104"/>
        <v>3.2224246270912433E-3</v>
      </c>
      <c r="G523" s="19">
        <f t="shared" si="105"/>
        <v>4.2732017676310656E-4</v>
      </c>
      <c r="H523" s="18">
        <f t="shared" si="106"/>
        <v>0.32684865640044575</v>
      </c>
      <c r="I523" s="19">
        <f t="shared" si="107"/>
        <v>4.7821184340306189E-4</v>
      </c>
      <c r="J523" s="18">
        <f t="shared" si="108"/>
        <v>0.34576431402151014</v>
      </c>
      <c r="K523" s="19">
        <f t="shared" si="109"/>
        <v>2.5009840488210736E-4</v>
      </c>
      <c r="L523" s="20">
        <f t="shared" si="110"/>
        <v>2.0671724087823602E-2</v>
      </c>
      <c r="M523" s="20">
        <f t="shared" si="111"/>
        <v>1.2098575030295825E-2</v>
      </c>
      <c r="N523" s="20">
        <f t="shared" si="112"/>
        <v>1.8216375205824135E-2</v>
      </c>
      <c r="O523" s="18">
        <f t="shared" si="113"/>
        <v>7.8022459729261721E-3</v>
      </c>
      <c r="P523" s="18">
        <f t="shared" si="114"/>
        <v>3.6381670062748642E-3</v>
      </c>
      <c r="Q523" s="18">
        <f t="shared" si="115"/>
        <v>3.3232656905459834E-3</v>
      </c>
      <c r="R523" s="18">
        <f t="shared" si="116"/>
        <v>4.6669597752600402E-3</v>
      </c>
    </row>
    <row r="524" spans="3:18" x14ac:dyDescent="0.2">
      <c r="C524" s="14">
        <v>37655</v>
      </c>
      <c r="D524" s="15">
        <v>8.7612265339292606E-3</v>
      </c>
      <c r="E524" s="15">
        <v>2.0676132838427435E-2</v>
      </c>
      <c r="F524" s="18">
        <f t="shared" si="104"/>
        <v>1.7101660947077983E-2</v>
      </c>
      <c r="G524" s="19">
        <f t="shared" si="105"/>
        <v>4.062865115800497E-4</v>
      </c>
      <c r="H524" s="18">
        <f t="shared" si="106"/>
        <v>0.31870304029772356</v>
      </c>
      <c r="I524" s="19">
        <f t="shared" si="107"/>
        <v>4.7516928094801599E-4</v>
      </c>
      <c r="J524" s="18">
        <f t="shared" si="108"/>
        <v>0.34466261798605891</v>
      </c>
      <c r="K524" s="19">
        <f t="shared" si="109"/>
        <v>2.459613976077655E-4</v>
      </c>
      <c r="L524" s="20">
        <f t="shared" si="110"/>
        <v>2.0156550091224683E-2</v>
      </c>
      <c r="M524" s="20">
        <f t="shared" si="111"/>
        <v>1.2202554330705967E-2</v>
      </c>
      <c r="N524" s="20">
        <f t="shared" si="112"/>
        <v>1.806286103456994E-2</v>
      </c>
      <c r="O524" s="18">
        <f t="shared" si="113"/>
        <v>1.6562130937851575E-2</v>
      </c>
      <c r="P524" s="18">
        <f t="shared" si="114"/>
        <v>2.7053708660051804E-2</v>
      </c>
      <c r="Q524" s="18">
        <f t="shared" si="115"/>
        <v>2.722565978659219E-2</v>
      </c>
      <c r="R524" s="18">
        <f t="shared" si="116"/>
        <v>2.4026601131970006E-2</v>
      </c>
    </row>
    <row r="525" spans="3:18" x14ac:dyDescent="0.2">
      <c r="C525" s="14">
        <v>37656</v>
      </c>
      <c r="D525" s="15">
        <v>-2.9387846862226452E-2</v>
      </c>
      <c r="E525" s="15">
        <v>-4.1011677442146779E-3</v>
      </c>
      <c r="F525" s="18">
        <f t="shared" si="104"/>
        <v>-1.1687171479618209E-2</v>
      </c>
      <c r="G525" s="19">
        <f t="shared" si="105"/>
        <v>4.3372805347710716E-4</v>
      </c>
      <c r="H525" s="18">
        <f t="shared" si="106"/>
        <v>0.32929016591644028</v>
      </c>
      <c r="I525" s="19">
        <f t="shared" si="107"/>
        <v>4.4766829870310622E-4</v>
      </c>
      <c r="J525" s="18">
        <f t="shared" si="108"/>
        <v>0.33454009427238546</v>
      </c>
      <c r="K525" s="19">
        <f t="shared" si="109"/>
        <v>2.3843518312869656E-4</v>
      </c>
      <c r="L525" s="20">
        <f t="shared" si="110"/>
        <v>2.0826138707813965E-2</v>
      </c>
      <c r="M525" s="20">
        <f t="shared" si="111"/>
        <v>1.1448842556649049E-2</v>
      </c>
      <c r="N525" s="20">
        <f t="shared" si="112"/>
        <v>1.7793040853551927E-2</v>
      </c>
      <c r="O525" s="18">
        <f t="shared" si="113"/>
        <v>-5.3768326263805663E-2</v>
      </c>
      <c r="P525" s="18">
        <f t="shared" si="114"/>
        <v>-5.5285473767687646E-3</v>
      </c>
      <c r="Q525" s="18">
        <f t="shared" si="115"/>
        <v>-3.2047274401099395E-3</v>
      </c>
      <c r="R525" s="18">
        <f t="shared" si="116"/>
        <v>-1.8373807087218655E-2</v>
      </c>
    </row>
    <row r="526" spans="3:18" x14ac:dyDescent="0.2">
      <c r="C526" s="14">
        <v>37657</v>
      </c>
      <c r="D526" s="15">
        <v>0</v>
      </c>
      <c r="E526" s="15">
        <v>-1.1019395249610538E-2</v>
      </c>
      <c r="F526" s="18">
        <f t="shared" si="104"/>
        <v>-7.7135766747273762E-3</v>
      </c>
      <c r="G526" s="19">
        <f t="shared" si="105"/>
        <v>4.077043702684807E-4</v>
      </c>
      <c r="H526" s="18">
        <f t="shared" si="106"/>
        <v>0.31925866091168176</v>
      </c>
      <c r="I526" s="19">
        <f t="shared" si="107"/>
        <v>4.2809382508094822E-4</v>
      </c>
      <c r="J526" s="18">
        <f t="shared" si="108"/>
        <v>0.3271443966664217</v>
      </c>
      <c r="K526" s="19">
        <f t="shared" si="109"/>
        <v>2.2412907214097475E-4</v>
      </c>
      <c r="L526" s="20">
        <f t="shared" si="110"/>
        <v>2.0191690624325659E-2</v>
      </c>
      <c r="M526" s="20">
        <f t="shared" si="111"/>
        <v>1.1100064690519692E-2</v>
      </c>
      <c r="N526" s="20">
        <f t="shared" si="112"/>
        <v>1.7460881677258632E-2</v>
      </c>
      <c r="O526" s="18">
        <f t="shared" si="113"/>
        <v>0</v>
      </c>
      <c r="P526" s="18">
        <f t="shared" si="114"/>
        <v>-1.519042596407094E-2</v>
      </c>
      <c r="Q526" s="18">
        <f t="shared" si="115"/>
        <v>-1.5625721918662554E-2</v>
      </c>
      <c r="R526" s="18">
        <f t="shared" si="116"/>
        <v>-1.0938005343063788E-2</v>
      </c>
    </row>
    <row r="527" spans="3:18" x14ac:dyDescent="0.2">
      <c r="C527" s="14">
        <v>37658</v>
      </c>
      <c r="D527" s="15">
        <v>-1.4841901403630932E-2</v>
      </c>
      <c r="E527" s="15">
        <v>0</v>
      </c>
      <c r="F527" s="18">
        <f t="shared" si="104"/>
        <v>-4.4525704210892792E-3</v>
      </c>
      <c r="G527" s="19">
        <f t="shared" si="105"/>
        <v>3.9645903028887795E-4</v>
      </c>
      <c r="H527" s="18">
        <f t="shared" si="106"/>
        <v>0.31482496338794275</v>
      </c>
      <c r="I527" s="19">
        <f t="shared" si="107"/>
        <v>4.0240819557609128E-4</v>
      </c>
      <c r="J527" s="18">
        <f t="shared" si="108"/>
        <v>0.31717826043728597</v>
      </c>
      <c r="K527" s="19">
        <f t="shared" si="109"/>
        <v>2.1068132781251625E-4</v>
      </c>
      <c r="L527" s="20">
        <f t="shared" si="110"/>
        <v>1.9911278971700384E-2</v>
      </c>
      <c r="M527" s="20">
        <f t="shared" si="111"/>
        <v>1.0581004269587836E-2</v>
      </c>
      <c r="N527" s="20">
        <f t="shared" si="112"/>
        <v>1.7042609665865592E-2</v>
      </c>
      <c r="O527" s="18">
        <f t="shared" si="113"/>
        <v>-2.840258650075202E-2</v>
      </c>
      <c r="P527" s="18">
        <f t="shared" si="114"/>
        <v>0</v>
      </c>
      <c r="Q527" s="18">
        <f t="shared" si="115"/>
        <v>9.0488115992506208E-4</v>
      </c>
      <c r="R527" s="18">
        <f t="shared" si="116"/>
        <v>-7.8873591382780626E-3</v>
      </c>
    </row>
    <row r="528" spans="3:18" x14ac:dyDescent="0.2">
      <c r="C528" s="14">
        <v>37659</v>
      </c>
      <c r="D528" s="15">
        <v>-7.320676910848394E-3</v>
      </c>
      <c r="E528" s="15">
        <v>-2.0994472996253385E-2</v>
      </c>
      <c r="F528" s="18">
        <f t="shared" si="104"/>
        <v>-1.6892334170631889E-2</v>
      </c>
      <c r="G528" s="19">
        <f t="shared" si="105"/>
        <v>3.7588702709752701E-4</v>
      </c>
      <c r="H528" s="18">
        <f t="shared" si="106"/>
        <v>0.30654813125247032</v>
      </c>
      <c r="I528" s="19">
        <f t="shared" si="107"/>
        <v>4.047097776249506E-4</v>
      </c>
      <c r="J528" s="18">
        <f t="shared" si="108"/>
        <v>0.31808402098539568</v>
      </c>
      <c r="K528" s="19">
        <f t="shared" si="109"/>
        <v>2.0726207336691139E-4</v>
      </c>
      <c r="L528" s="20">
        <f t="shared" si="110"/>
        <v>1.9387806144521021E-2</v>
      </c>
      <c r="M528" s="20">
        <f t="shared" si="111"/>
        <v>1.0690331429040181E-2</v>
      </c>
      <c r="N528" s="20">
        <f t="shared" si="112"/>
        <v>1.7041906922707514E-2</v>
      </c>
      <c r="O528" s="18">
        <f t="shared" si="113"/>
        <v>-1.4387657066435609E-2</v>
      </c>
      <c r="P528" s="18">
        <f t="shared" si="114"/>
        <v>-2.976561103359078E-2</v>
      </c>
      <c r="Q528" s="18">
        <f t="shared" si="115"/>
        <v>-2.9983895833242971E-2</v>
      </c>
      <c r="R528" s="18">
        <f t="shared" si="116"/>
        <v>-2.5305024203200761E-2</v>
      </c>
    </row>
    <row r="529" spans="3:18" x14ac:dyDescent="0.2">
      <c r="C529" s="14">
        <v>37662</v>
      </c>
      <c r="D529" s="15">
        <v>-3.6744442816500191E-4</v>
      </c>
      <c r="E529" s="15">
        <v>1.5438903151651409E-2</v>
      </c>
      <c r="F529" s="18">
        <f t="shared" si="104"/>
        <v>1.0696998877706487E-2</v>
      </c>
      <c r="G529" s="19">
        <f t="shared" si="105"/>
        <v>3.5334190639614273E-4</v>
      </c>
      <c r="H529" s="18">
        <f t="shared" si="106"/>
        <v>0.2972128472980865</v>
      </c>
      <c r="I529" s="19">
        <f t="shared" si="107"/>
        <v>3.9472877479901786E-4</v>
      </c>
      <c r="J529" s="18">
        <f t="shared" si="108"/>
        <v>0.31413722113075754</v>
      </c>
      <c r="K529" s="19">
        <f t="shared" si="109"/>
        <v>1.9448597262849347E-4</v>
      </c>
      <c r="L529" s="20">
        <f t="shared" si="110"/>
        <v>1.8797390946515495E-2</v>
      </c>
      <c r="M529" s="20">
        <f t="shared" si="111"/>
        <v>1.0346434416449996E-2</v>
      </c>
      <c r="N529" s="20">
        <f t="shared" si="112"/>
        <v>1.6961134091360661E-2</v>
      </c>
      <c r="O529" s="18">
        <f t="shared" si="113"/>
        <v>-7.4483761097405806E-4</v>
      </c>
      <c r="P529" s="18">
        <f t="shared" si="114"/>
        <v>2.2164029669326415E-2</v>
      </c>
      <c r="Q529" s="18">
        <f t="shared" si="115"/>
        <v>2.2556203664074615E-2</v>
      </c>
      <c r="R529" s="18">
        <f t="shared" si="116"/>
        <v>1.5565891281560012E-2</v>
      </c>
    </row>
    <row r="530" spans="3:18" x14ac:dyDescent="0.2">
      <c r="C530" s="14">
        <v>37663</v>
      </c>
      <c r="D530" s="15">
        <v>-2.6062532494220778E-2</v>
      </c>
      <c r="E530" s="15">
        <v>0</v>
      </c>
      <c r="F530" s="18">
        <f t="shared" si="104"/>
        <v>-7.8187597482662335E-3</v>
      </c>
      <c r="G530" s="19">
        <f t="shared" si="105"/>
        <v>3.7289672801311301E-4</v>
      </c>
      <c r="H530" s="18">
        <f t="shared" si="106"/>
        <v>0.30532635327347402</v>
      </c>
      <c r="I530" s="19">
        <f t="shared" si="107"/>
        <v>3.7104504831107679E-4</v>
      </c>
      <c r="J530" s="18">
        <f t="shared" si="108"/>
        <v>0.30456733586806251</v>
      </c>
      <c r="K530" s="19">
        <f t="shared" si="109"/>
        <v>1.8281681427078386E-4</v>
      </c>
      <c r="L530" s="20">
        <f t="shared" si="110"/>
        <v>1.9310534120347708E-2</v>
      </c>
      <c r="M530" s="20">
        <f t="shared" si="111"/>
        <v>9.4672065066365978E-3</v>
      </c>
      <c r="N530" s="20">
        <f t="shared" si="112"/>
        <v>1.6775489538960537E-2</v>
      </c>
      <c r="O530" s="18">
        <f t="shared" si="113"/>
        <v>-5.1426839332411108E-2</v>
      </c>
      <c r="P530" s="18">
        <f t="shared" si="114"/>
        <v>0</v>
      </c>
      <c r="Q530" s="18">
        <f t="shared" si="115"/>
        <v>-2.4993965237637072E-4</v>
      </c>
      <c r="R530" s="18">
        <f t="shared" si="116"/>
        <v>-1.560300955638679E-2</v>
      </c>
    </row>
    <row r="531" spans="3:18" x14ac:dyDescent="0.2">
      <c r="C531" s="14">
        <v>37664</v>
      </c>
      <c r="D531" s="15">
        <v>-1.9810171647535384E-2</v>
      </c>
      <c r="E531" s="15">
        <v>2.7816429618767705E-3</v>
      </c>
      <c r="F531" s="18">
        <f t="shared" si="104"/>
        <v>-3.9959014209468759E-3</v>
      </c>
      <c r="G531" s="19">
        <f t="shared" si="105"/>
        <v>3.7406949837461511E-4</v>
      </c>
      <c r="H531" s="18">
        <f t="shared" si="106"/>
        <v>0.30580610620727272</v>
      </c>
      <c r="I531" s="19">
        <f t="shared" si="107"/>
        <v>3.492465976664537E-4</v>
      </c>
      <c r="J531" s="18">
        <f t="shared" si="108"/>
        <v>0.29548544704708118</v>
      </c>
      <c r="K531" s="19">
        <f t="shared" si="109"/>
        <v>1.6854151594232058E-4</v>
      </c>
      <c r="L531" s="20">
        <f t="shared" si="110"/>
        <v>1.9340876360046746E-2</v>
      </c>
      <c r="M531" s="20">
        <f t="shared" si="111"/>
        <v>8.7142646902228175E-3</v>
      </c>
      <c r="N531" s="20">
        <f t="shared" si="112"/>
        <v>1.6532035221810699E-2</v>
      </c>
      <c r="O531" s="18">
        <f t="shared" si="113"/>
        <v>-3.9028296534860916E-2</v>
      </c>
      <c r="P531" s="18">
        <f t="shared" si="114"/>
        <v>4.2453838806799553E-3</v>
      </c>
      <c r="Q531" s="18">
        <f t="shared" si="115"/>
        <v>3.0320882619136367E-3</v>
      </c>
      <c r="R531" s="18">
        <f t="shared" si="116"/>
        <v>-9.5860271771187298E-3</v>
      </c>
    </row>
    <row r="532" spans="3:18" x14ac:dyDescent="0.2">
      <c r="C532" s="14">
        <v>37665</v>
      </c>
      <c r="D532" s="15">
        <v>1.3376847661736245E-2</v>
      </c>
      <c r="E532" s="15">
        <v>9.6752655234183371E-3</v>
      </c>
      <c r="F532" s="18">
        <f t="shared" si="104"/>
        <v>1.078574016491371E-2</v>
      </c>
      <c r="G532" s="19">
        <f t="shared" si="105"/>
        <v>3.623617316740561E-4</v>
      </c>
      <c r="H532" s="18">
        <f t="shared" si="106"/>
        <v>0.30098244619664122</v>
      </c>
      <c r="I532" s="19">
        <f t="shared" si="107"/>
        <v>3.3390844758338534E-4</v>
      </c>
      <c r="J532" s="18">
        <f t="shared" si="108"/>
        <v>0.28892405904639773</v>
      </c>
      <c r="K532" s="19">
        <f t="shared" si="109"/>
        <v>1.661944981653983E-4</v>
      </c>
      <c r="L532" s="20">
        <f t="shared" si="110"/>
        <v>1.9035801314209393E-2</v>
      </c>
      <c r="M532" s="20">
        <f t="shared" si="111"/>
        <v>8.7306279059206921E-3</v>
      </c>
      <c r="N532" s="20">
        <f t="shared" si="112"/>
        <v>1.6052556928780666E-2</v>
      </c>
      <c r="O532" s="18">
        <f t="shared" si="113"/>
        <v>2.6776272812117186E-2</v>
      </c>
      <c r="P532" s="18">
        <f t="shared" si="114"/>
        <v>1.5101874694683973E-2</v>
      </c>
      <c r="Q532" s="18">
        <f t="shared" si="115"/>
        <v>1.5409674993296662E-2</v>
      </c>
      <c r="R532" s="18">
        <f t="shared" si="116"/>
        <v>1.8819654338942816E-2</v>
      </c>
    </row>
    <row r="533" spans="3:18" x14ac:dyDescent="0.2">
      <c r="C533" s="14">
        <v>37666</v>
      </c>
      <c r="D533" s="15">
        <v>2.1780808461392232E-2</v>
      </c>
      <c r="E533" s="15">
        <v>9.5825510809961559E-3</v>
      </c>
      <c r="F533" s="18">
        <f t="shared" si="104"/>
        <v>1.3242028295114979E-2</v>
      </c>
      <c r="G533" s="19">
        <f t="shared" si="105"/>
        <v>3.6908424480752407E-4</v>
      </c>
      <c r="H533" s="18">
        <f t="shared" si="106"/>
        <v>0.3037615202784596</v>
      </c>
      <c r="I533" s="19">
        <f t="shared" si="107"/>
        <v>3.1938345784157624E-4</v>
      </c>
      <c r="J533" s="18">
        <f t="shared" si="108"/>
        <v>0.28257010539049254</v>
      </c>
      <c r="K533" s="19">
        <f t="shared" si="109"/>
        <v>1.6874577085547546E-4</v>
      </c>
      <c r="L533" s="20">
        <f t="shared" si="110"/>
        <v>1.9211565391907139E-2</v>
      </c>
      <c r="M533" s="20">
        <f t="shared" si="111"/>
        <v>8.7835513355179022E-3</v>
      </c>
      <c r="N533" s="20">
        <f t="shared" si="112"/>
        <v>1.5563826129133476E-2</v>
      </c>
      <c r="O533" s="18">
        <f t="shared" si="113"/>
        <v>4.3199502829396531E-2</v>
      </c>
      <c r="P533" s="18">
        <f t="shared" si="114"/>
        <v>1.5293490124788242E-2</v>
      </c>
      <c r="Q533" s="18">
        <f t="shared" si="115"/>
        <v>1.5454197116067651E-2</v>
      </c>
      <c r="R533" s="18">
        <f t="shared" si="116"/>
        <v>2.3777788830066315E-2</v>
      </c>
    </row>
    <row r="534" spans="3:18" x14ac:dyDescent="0.2">
      <c r="C534" s="14">
        <v>37670</v>
      </c>
      <c r="D534" s="15">
        <v>2.0952797400627214E-2</v>
      </c>
      <c r="E534" s="15">
        <v>4.0058760552004954E-2</v>
      </c>
      <c r="F534" s="18">
        <f t="shared" si="104"/>
        <v>3.4326971606591629E-2</v>
      </c>
      <c r="G534" s="19">
        <f t="shared" si="105"/>
        <v>3.7328037325377644E-4</v>
      </c>
      <c r="H534" s="18">
        <f t="shared" si="106"/>
        <v>0.30548337649280377</v>
      </c>
      <c r="I534" s="19">
        <f t="shared" si="107"/>
        <v>3.9650270818885383E-4</v>
      </c>
      <c r="J534" s="18">
        <f t="shared" si="108"/>
        <v>0.31484230504684951</v>
      </c>
      <c r="K534" s="19">
        <f t="shared" si="109"/>
        <v>2.0898161024213082E-4</v>
      </c>
      <c r="L534" s="20">
        <f t="shared" si="110"/>
        <v>1.9320465140719993E-2</v>
      </c>
      <c r="M534" s="20">
        <f t="shared" si="111"/>
        <v>1.0816593116160502E-2</v>
      </c>
      <c r="N534" s="20">
        <f t="shared" si="112"/>
        <v>1.6718373771042537E-2</v>
      </c>
      <c r="O534" s="18">
        <f t="shared" si="113"/>
        <v>4.1323009394546889E-2</v>
      </c>
      <c r="P534" s="18">
        <f t="shared" si="114"/>
        <v>5.7379413132802697E-2</v>
      </c>
      <c r="Q534" s="18">
        <f t="shared" si="115"/>
        <v>5.7308726095917535E-2</v>
      </c>
      <c r="R534" s="18">
        <f t="shared" si="116"/>
        <v>5.2513011085506336E-2</v>
      </c>
    </row>
    <row r="535" spans="3:18" x14ac:dyDescent="0.2">
      <c r="C535" s="14">
        <v>37671</v>
      </c>
      <c r="D535" s="15">
        <v>3.6310860520403485E-3</v>
      </c>
      <c r="E535" s="15">
        <v>-2.7871744448761341E-2</v>
      </c>
      <c r="F535" s="18">
        <f t="shared" si="104"/>
        <v>-1.8420895298520833E-2</v>
      </c>
      <c r="G535" s="19">
        <f t="shared" si="105"/>
        <v>3.5167463801358913E-4</v>
      </c>
      <c r="H535" s="18">
        <f t="shared" si="106"/>
        <v>0.29651080840906502</v>
      </c>
      <c r="I535" s="19">
        <f t="shared" si="107"/>
        <v>4.1932259401454612E-4</v>
      </c>
      <c r="J535" s="18">
        <f t="shared" si="108"/>
        <v>0.32377561443635089</v>
      </c>
      <c r="K535" s="19">
        <f t="shared" si="109"/>
        <v>1.9037043147676714E-4</v>
      </c>
      <c r="L535" s="20">
        <f t="shared" si="110"/>
        <v>1.8752990108609056E-2</v>
      </c>
      <c r="M535" s="20">
        <f t="shared" si="111"/>
        <v>1.0151470798748652E-2</v>
      </c>
      <c r="N535" s="20">
        <f t="shared" si="112"/>
        <v>1.7783988153299572E-2</v>
      </c>
      <c r="O535" s="18">
        <f t="shared" si="113"/>
        <v>7.3779128831559385E-3</v>
      </c>
      <c r="P535" s="18">
        <f t="shared" si="114"/>
        <v>-3.8821444662141887E-2</v>
      </c>
      <c r="Q535" s="18">
        <f t="shared" si="115"/>
        <v>-3.8799801616024761E-2</v>
      </c>
      <c r="R535" s="18">
        <f t="shared" si="116"/>
        <v>-2.4946487266270551E-2</v>
      </c>
    </row>
    <row r="536" spans="3:18" x14ac:dyDescent="0.2">
      <c r="C536" s="14">
        <v>37672</v>
      </c>
      <c r="D536" s="15">
        <v>-1.4971979506197034E-2</v>
      </c>
      <c r="E536" s="15">
        <v>-5.3981237695573695E-3</v>
      </c>
      <c r="F536" s="18">
        <f t="shared" si="104"/>
        <v>-8.2702804905492675E-3</v>
      </c>
      <c r="G536" s="19">
        <f t="shared" si="105"/>
        <v>3.4402376995281282E-4</v>
      </c>
      <c r="H536" s="18">
        <f t="shared" si="106"/>
        <v>0.29326769765557748</v>
      </c>
      <c r="I536" s="19">
        <f t="shared" si="107"/>
        <v>3.9591162278756098E-4</v>
      </c>
      <c r="J536" s="18">
        <f t="shared" si="108"/>
        <v>0.31460754233948407</v>
      </c>
      <c r="K536" s="19">
        <f t="shared" si="109"/>
        <v>1.8379744149514478E-4</v>
      </c>
      <c r="L536" s="20">
        <f t="shared" si="110"/>
        <v>1.8547877774904947E-2</v>
      </c>
      <c r="M536" s="20">
        <f t="shared" si="111"/>
        <v>9.9093515563176988E-3</v>
      </c>
      <c r="N536" s="20">
        <f t="shared" si="112"/>
        <v>1.7254459554586606E-2</v>
      </c>
      <c r="O536" s="18">
        <f t="shared" si="113"/>
        <v>-3.0757604256846101E-2</v>
      </c>
      <c r="P536" s="18">
        <f t="shared" si="114"/>
        <v>-7.737940491111395E-3</v>
      </c>
      <c r="Q536" s="18">
        <f t="shared" si="115"/>
        <v>-7.6966609803145189E-3</v>
      </c>
      <c r="R536" s="18">
        <f t="shared" si="116"/>
        <v>-1.4614943963273994E-2</v>
      </c>
    </row>
    <row r="537" spans="3:18" x14ac:dyDescent="0.2">
      <c r="C537" s="14">
        <v>37673</v>
      </c>
      <c r="D537" s="15">
        <v>1.0248991616827463E-2</v>
      </c>
      <c r="E537" s="15">
        <v>1.4775285582154459E-2</v>
      </c>
      <c r="F537" s="18">
        <f t="shared" si="104"/>
        <v>1.341739739255636E-2</v>
      </c>
      <c r="G537" s="19">
        <f t="shared" si="105"/>
        <v>3.2968485350535202E-4</v>
      </c>
      <c r="H537" s="18">
        <f t="shared" si="106"/>
        <v>0.28709094965940324</v>
      </c>
      <c r="I537" s="19">
        <f t="shared" si="107"/>
        <v>3.8525546926236056E-4</v>
      </c>
      <c r="J537" s="18">
        <f t="shared" si="108"/>
        <v>0.31034475557932367</v>
      </c>
      <c r="K537" s="19">
        <f t="shared" si="109"/>
        <v>1.8185550168950006E-4</v>
      </c>
      <c r="L537" s="20">
        <f t="shared" si="110"/>
        <v>1.8157225930889111E-2</v>
      </c>
      <c r="M537" s="20">
        <f t="shared" si="111"/>
        <v>1.0015599430314246E-2</v>
      </c>
      <c r="N537" s="20">
        <f t="shared" si="112"/>
        <v>1.6880261766745487E-2</v>
      </c>
      <c r="O537" s="18">
        <f t="shared" si="113"/>
        <v>2.1507956355003199E-2</v>
      </c>
      <c r="P537" s="18">
        <f t="shared" si="114"/>
        <v>2.147054905982199E-2</v>
      </c>
      <c r="Q537" s="18">
        <f t="shared" si="115"/>
        <v>2.1371756962567278E-2</v>
      </c>
      <c r="R537" s="18">
        <f t="shared" si="116"/>
        <v>2.1412616780298054E-2</v>
      </c>
    </row>
    <row r="538" spans="3:18" x14ac:dyDescent="0.2">
      <c r="C538" s="14">
        <v>37676</v>
      </c>
      <c r="D538" s="15">
        <v>-2.3582522486292549E-2</v>
      </c>
      <c r="E538" s="15">
        <v>-1.7485314341019499E-2</v>
      </c>
      <c r="F538" s="18">
        <f t="shared" si="104"/>
        <v>-1.9314476784601416E-2</v>
      </c>
      <c r="G538" s="19">
        <f t="shared" si="105"/>
        <v>3.432718843040205E-4</v>
      </c>
      <c r="H538" s="18">
        <f t="shared" si="106"/>
        <v>0.29294704483234701</v>
      </c>
      <c r="I538" s="19">
        <f t="shared" si="107"/>
        <v>3.8048431416287464E-4</v>
      </c>
      <c r="J538" s="18">
        <f t="shared" si="108"/>
        <v>0.30841705293436461</v>
      </c>
      <c r="K538" s="19">
        <f t="shared" si="109"/>
        <v>1.9568504070574923E-4</v>
      </c>
      <c r="L538" s="20">
        <f t="shared" si="110"/>
        <v>1.8527597909713513E-2</v>
      </c>
      <c r="M538" s="20">
        <f t="shared" si="111"/>
        <v>1.0561813876755007E-2</v>
      </c>
      <c r="N538" s="20">
        <f t="shared" si="112"/>
        <v>1.6399158569745585E-2</v>
      </c>
      <c r="O538" s="18">
        <f t="shared" si="113"/>
        <v>-4.849965467734265E-2</v>
      </c>
      <c r="P538" s="18">
        <f t="shared" si="114"/>
        <v>-2.5567410175564829E-2</v>
      </c>
      <c r="Q538" s="18">
        <f t="shared" si="115"/>
        <v>-2.4123784907733006E-2</v>
      </c>
      <c r="R538" s="18">
        <f t="shared" si="116"/>
        <v>-3.1436545838615895E-2</v>
      </c>
    </row>
    <row r="539" spans="3:18" x14ac:dyDescent="0.2">
      <c r="C539" s="14">
        <v>37677</v>
      </c>
      <c r="D539" s="15">
        <v>1.4436674941622459E-2</v>
      </c>
      <c r="E539" s="15">
        <v>1.8817759574798056E-2</v>
      </c>
      <c r="F539" s="18">
        <f t="shared" si="104"/>
        <v>1.7503434184845377E-2</v>
      </c>
      <c r="G539" s="19">
        <f t="shared" si="105"/>
        <v>3.3518062624798346E-4</v>
      </c>
      <c r="H539" s="18">
        <f t="shared" si="106"/>
        <v>0.28947393071224198</v>
      </c>
      <c r="I539" s="19">
        <f t="shared" si="107"/>
        <v>3.7890173983799643E-4</v>
      </c>
      <c r="J539" s="18">
        <f t="shared" si="108"/>
        <v>0.30777497455039959</v>
      </c>
      <c r="K539" s="19">
        <f t="shared" si="109"/>
        <v>2.0024389095006209E-4</v>
      </c>
      <c r="L539" s="20">
        <f t="shared" si="110"/>
        <v>1.8307938885849043E-2</v>
      </c>
      <c r="M539" s="20">
        <f t="shared" si="111"/>
        <v>1.0937544209569041E-2</v>
      </c>
      <c r="N539" s="20">
        <f t="shared" si="112"/>
        <v>1.6101921205300913E-2</v>
      </c>
      <c r="O539" s="18">
        <f t="shared" si="113"/>
        <v>3.0046592712199869E-2</v>
      </c>
      <c r="P539" s="18">
        <f t="shared" si="114"/>
        <v>2.7573144004469943E-2</v>
      </c>
      <c r="Q539" s="18">
        <f t="shared" si="115"/>
        <v>2.6838269592118276E-2</v>
      </c>
      <c r="R539" s="18">
        <f t="shared" si="116"/>
        <v>2.7800766528142749E-2</v>
      </c>
    </row>
    <row r="540" spans="3:18" x14ac:dyDescent="0.2">
      <c r="C540" s="14">
        <v>37678</v>
      </c>
      <c r="D540" s="15">
        <v>-1.9670331747731955E-2</v>
      </c>
      <c r="E540" s="15">
        <v>-3.5233996909459921E-2</v>
      </c>
      <c r="F540" s="18">
        <f t="shared" si="104"/>
        <v>-3.0564897360941531E-2</v>
      </c>
      <c r="G540" s="19">
        <f t="shared" si="105"/>
        <v>3.3828510573705433E-4</v>
      </c>
      <c r="H540" s="18">
        <f t="shared" si="106"/>
        <v>0.29081141042652298</v>
      </c>
      <c r="I540" s="19">
        <f t="shared" si="107"/>
        <v>4.3065370774066655E-4</v>
      </c>
      <c r="J540" s="18">
        <f t="shared" si="108"/>
        <v>0.32812105530606633</v>
      </c>
      <c r="K540" s="19">
        <f t="shared" si="109"/>
        <v>2.2981312197351673E-4</v>
      </c>
      <c r="L540" s="20">
        <f t="shared" si="110"/>
        <v>1.8392528530277025E-2</v>
      </c>
      <c r="M540" s="20">
        <f t="shared" si="111"/>
        <v>1.2494917248338519E-2</v>
      </c>
      <c r="N540" s="20">
        <f t="shared" si="112"/>
        <v>1.6568969512249069E-2</v>
      </c>
      <c r="O540" s="18">
        <f t="shared" si="113"/>
        <v>-4.0750951377919703E-2</v>
      </c>
      <c r="P540" s="18">
        <f t="shared" si="114"/>
        <v>-4.8426099479075307E-2</v>
      </c>
      <c r="Q540" s="18">
        <f t="shared" si="115"/>
        <v>-4.7824993758330478E-2</v>
      </c>
      <c r="R540" s="18">
        <f t="shared" si="116"/>
        <v>-4.5702781044207247E-2</v>
      </c>
    </row>
    <row r="541" spans="3:18" x14ac:dyDescent="0.2">
      <c r="C541" s="14">
        <v>37679</v>
      </c>
      <c r="D541" s="15">
        <v>1.8567187675574592E-2</v>
      </c>
      <c r="E541" s="15">
        <v>2.4524389863084351E-2</v>
      </c>
      <c r="F541" s="18">
        <f t="shared" si="104"/>
        <v>2.2737229206831421E-2</v>
      </c>
      <c r="G541" s="19">
        <f t="shared" si="105"/>
        <v>3.3867242688363162E-4</v>
      </c>
      <c r="H541" s="18">
        <f t="shared" si="106"/>
        <v>0.29097784575618107</v>
      </c>
      <c r="I541" s="19">
        <f t="shared" si="107"/>
        <v>4.4090122716561981E-4</v>
      </c>
      <c r="J541" s="18">
        <f t="shared" si="108"/>
        <v>0.33200196805351162</v>
      </c>
      <c r="K541" s="19">
        <f t="shared" si="109"/>
        <v>2.4334527160811649E-4</v>
      </c>
      <c r="L541" s="20">
        <f t="shared" si="110"/>
        <v>1.8403054824773838E-2</v>
      </c>
      <c r="M541" s="20">
        <f t="shared" si="111"/>
        <v>1.3223091162046084E-2</v>
      </c>
      <c r="N541" s="20">
        <f t="shared" si="112"/>
        <v>1.6311072536342869E-2</v>
      </c>
      <c r="O541" s="18">
        <f t="shared" si="113"/>
        <v>3.8443570225701801E-2</v>
      </c>
      <c r="P541" s="18">
        <f t="shared" si="114"/>
        <v>3.3312653759519625E-2</v>
      </c>
      <c r="Q541" s="18">
        <f t="shared" si="115"/>
        <v>3.1260761402657815E-2</v>
      </c>
      <c r="R541" s="18">
        <f t="shared" si="116"/>
        <v>3.3415604049571009E-2</v>
      </c>
    </row>
    <row r="542" spans="3:18" x14ac:dyDescent="0.2">
      <c r="C542" s="14">
        <v>37680</v>
      </c>
      <c r="D542" s="15">
        <v>1.4609463642158028E-2</v>
      </c>
      <c r="E542" s="15">
        <v>1.0709607046375538E-2</v>
      </c>
      <c r="F542" s="18">
        <f t="shared" si="104"/>
        <v>1.1879564025110284E-2</v>
      </c>
      <c r="G542" s="19">
        <f t="shared" si="105"/>
        <v>3.3115826694530594E-4</v>
      </c>
      <c r="H542" s="18">
        <f t="shared" si="106"/>
        <v>0.28773176177879023</v>
      </c>
      <c r="I542" s="19">
        <f t="shared" si="107"/>
        <v>4.2132889452094923E-4</v>
      </c>
      <c r="J542" s="18">
        <f t="shared" si="108"/>
        <v>0.32454926225495767</v>
      </c>
      <c r="K542" s="19">
        <f t="shared" si="109"/>
        <v>2.3813225219757888E-4</v>
      </c>
      <c r="L542" s="20">
        <f t="shared" si="110"/>
        <v>1.8197754447879164E-2</v>
      </c>
      <c r="M542" s="20">
        <f t="shared" si="111"/>
        <v>1.3085804233682894E-2</v>
      </c>
      <c r="N542" s="20">
        <f t="shared" si="112"/>
        <v>1.5814253762940447E-2</v>
      </c>
      <c r="O542" s="18">
        <f t="shared" si="113"/>
        <v>3.059031700407672E-2</v>
      </c>
      <c r="P542" s="18">
        <f t="shared" si="114"/>
        <v>1.4881427314386755E-2</v>
      </c>
      <c r="Q542" s="18">
        <f t="shared" si="115"/>
        <v>1.168613123562586E-2</v>
      </c>
      <c r="R542" s="18">
        <f t="shared" si="116"/>
        <v>1.7357386966161119E-2</v>
      </c>
    </row>
    <row r="543" spans="3:18" x14ac:dyDescent="0.2">
      <c r="C543" s="14">
        <v>37683</v>
      </c>
      <c r="D543" s="15">
        <v>-8.7400410693521495E-3</v>
      </c>
      <c r="E543" s="15">
        <v>-2.5625137802823161E-2</v>
      </c>
      <c r="F543" s="18">
        <f t="shared" si="104"/>
        <v>-2.0559608782781857E-2</v>
      </c>
      <c r="G543" s="19">
        <f t="shared" si="105"/>
        <v>3.1587207000222529E-4</v>
      </c>
      <c r="H543" s="18">
        <f t="shared" si="106"/>
        <v>0.28101248637837489</v>
      </c>
      <c r="I543" s="19">
        <f t="shared" si="107"/>
        <v>4.3544802209451291E-4</v>
      </c>
      <c r="J543" s="18">
        <f t="shared" si="108"/>
        <v>0.32994242758946329</v>
      </c>
      <c r="K543" s="19">
        <f t="shared" si="109"/>
        <v>2.3728220247399312E-4</v>
      </c>
      <c r="L543" s="20">
        <f t="shared" si="110"/>
        <v>1.7772790158054119E-2</v>
      </c>
      <c r="M543" s="20">
        <f t="shared" si="111"/>
        <v>1.3350869523796388E-2</v>
      </c>
      <c r="N543" s="20">
        <f t="shared" si="112"/>
        <v>1.6037528021895325E-2</v>
      </c>
      <c r="O543" s="18">
        <f t="shared" si="113"/>
        <v>-1.8738091973994991E-2</v>
      </c>
      <c r="P543" s="18">
        <f t="shared" si="114"/>
        <v>-3.5025127241800152E-2</v>
      </c>
      <c r="Q543" s="18">
        <f t="shared" si="115"/>
        <v>-3.6388227543977171E-2</v>
      </c>
      <c r="R543" s="18">
        <f t="shared" si="116"/>
        <v>-3.1093186872982514E-2</v>
      </c>
    </row>
    <row r="544" spans="3:18" x14ac:dyDescent="0.2">
      <c r="C544" s="14">
        <v>37684</v>
      </c>
      <c r="D544" s="15">
        <v>-2.0695491032776979E-2</v>
      </c>
      <c r="E544" s="15">
        <v>-5.4794657646255957E-3</v>
      </c>
      <c r="F544" s="18">
        <f t="shared" si="104"/>
        <v>-1.0044273345071009E-2</v>
      </c>
      <c r="G544" s="19">
        <f t="shared" si="105"/>
        <v>3.2261794674735692E-4</v>
      </c>
      <c r="H544" s="18">
        <f t="shared" si="106"/>
        <v>0.28399733570376895</v>
      </c>
      <c r="I544" s="19">
        <f t="shared" si="107"/>
        <v>4.1112261347278433E-4</v>
      </c>
      <c r="J544" s="18">
        <f t="shared" si="108"/>
        <v>0.32059421917463837</v>
      </c>
      <c r="K544" s="19">
        <f t="shared" si="109"/>
        <v>2.2984928440132659E-4</v>
      </c>
      <c r="L544" s="20">
        <f t="shared" si="110"/>
        <v>1.7961568604867362E-2</v>
      </c>
      <c r="M544" s="20">
        <f t="shared" si="111"/>
        <v>1.2796726692291245E-2</v>
      </c>
      <c r="N544" s="20">
        <f t="shared" si="112"/>
        <v>1.5727886044716408E-2</v>
      </c>
      <c r="O544" s="18">
        <f t="shared" si="113"/>
        <v>-4.3903483440543213E-2</v>
      </c>
      <c r="P544" s="18">
        <f t="shared" si="114"/>
        <v>-7.7078669308742629E-3</v>
      </c>
      <c r="Q544" s="18">
        <f t="shared" si="115"/>
        <v>-1.7277565970975125E-3</v>
      </c>
      <c r="R544" s="18">
        <f t="shared" si="116"/>
        <v>-1.4380474650131224E-2</v>
      </c>
    </row>
    <row r="545" spans="3:18" x14ac:dyDescent="0.2">
      <c r="C545" s="14">
        <v>37685</v>
      </c>
      <c r="D545" s="15">
        <v>2.4346462594658135E-2</v>
      </c>
      <c r="E545" s="15">
        <v>4.1124115530925195E-3</v>
      </c>
      <c r="F545" s="18">
        <f t="shared" si="104"/>
        <v>1.0182626865562204E-2</v>
      </c>
      <c r="G545" s="19">
        <f t="shared" si="105"/>
        <v>3.388258843949008E-4</v>
      </c>
      <c r="H545" s="18">
        <f t="shared" si="106"/>
        <v>0.291043761483948</v>
      </c>
      <c r="I545" s="19">
        <f t="shared" si="107"/>
        <v>3.8746997239133779E-4</v>
      </c>
      <c r="J545" s="18">
        <f t="shared" si="108"/>
        <v>0.31123543033824802</v>
      </c>
      <c r="K545" s="19">
        <f t="shared" si="109"/>
        <v>2.220656877803194E-4</v>
      </c>
      <c r="L545" s="20">
        <f t="shared" si="110"/>
        <v>1.840722370144126E-2</v>
      </c>
      <c r="M545" s="20">
        <f t="shared" si="111"/>
        <v>1.2064051123740729E-2</v>
      </c>
      <c r="N545" s="20">
        <f t="shared" si="112"/>
        <v>1.5554055512152059E-2</v>
      </c>
      <c r="O545" s="18">
        <f t="shared" si="113"/>
        <v>5.0398206937716496E-2</v>
      </c>
      <c r="P545" s="18">
        <f t="shared" si="114"/>
        <v>5.9588056092685802E-3</v>
      </c>
      <c r="Q545" s="18">
        <f t="shared" si="115"/>
        <v>-1.2763709390038909E-4</v>
      </c>
      <c r="R545" s="18">
        <f t="shared" si="116"/>
        <v>1.5030116115584675E-2</v>
      </c>
    </row>
    <row r="546" spans="3:18" x14ac:dyDescent="0.2">
      <c r="C546" s="14">
        <v>37686</v>
      </c>
      <c r="D546" s="15">
        <v>-1.1730339785489716E-2</v>
      </c>
      <c r="E546" s="15">
        <v>-4.1124115530924363E-3</v>
      </c>
      <c r="F546" s="18">
        <f t="shared" si="104"/>
        <v>-6.3977900228116193E-3</v>
      </c>
      <c r="G546" s="19">
        <f t="shared" si="105"/>
        <v>3.2675238362018936E-4</v>
      </c>
      <c r="H546" s="18">
        <f t="shared" si="106"/>
        <v>0.28581129422233709</v>
      </c>
      <c r="I546" s="19">
        <f t="shared" si="107"/>
        <v>3.6523648977477798E-4</v>
      </c>
      <c r="J546" s="18">
        <f t="shared" si="108"/>
        <v>0.30217399365877684</v>
      </c>
      <c r="K546" s="19">
        <f t="shared" si="109"/>
        <v>2.1163614560483309E-4</v>
      </c>
      <c r="L546" s="20">
        <f t="shared" si="110"/>
        <v>1.8076293414862169E-2</v>
      </c>
      <c r="M546" s="20">
        <f t="shared" si="111"/>
        <v>1.1707939274255624E-2</v>
      </c>
      <c r="N546" s="20">
        <f t="shared" si="112"/>
        <v>1.51049875115844E-2</v>
      </c>
      <c r="O546" s="18">
        <f t="shared" si="113"/>
        <v>-2.4726845553930361E-2</v>
      </c>
      <c r="P546" s="18">
        <f t="shared" si="114"/>
        <v>-6.1374951750377662E-3</v>
      </c>
      <c r="Q546" s="18">
        <f t="shared" si="115"/>
        <v>-3.4748374274293269E-3</v>
      </c>
      <c r="R546" s="18">
        <f t="shared" si="116"/>
        <v>-9.8504398653796368E-3</v>
      </c>
    </row>
    <row r="547" spans="3:18" x14ac:dyDescent="0.2">
      <c r="C547" s="14">
        <v>37687</v>
      </c>
      <c r="D547" s="15">
        <v>1.1365841877317052E-2</v>
      </c>
      <c r="E547" s="15">
        <v>-2.7510333718899819E-3</v>
      </c>
      <c r="F547" s="18">
        <f t="shared" si="104"/>
        <v>1.4840292028721282E-3</v>
      </c>
      <c r="G547" s="19">
        <f t="shared" si="105"/>
        <v>3.1489818229778844E-4</v>
      </c>
      <c r="H547" s="18">
        <f t="shared" si="106"/>
        <v>0.28057894713332843</v>
      </c>
      <c r="I547" s="19">
        <f t="shared" si="107"/>
        <v>3.4377639146508643E-4</v>
      </c>
      <c r="J547" s="18">
        <f t="shared" si="108"/>
        <v>0.29316223813150222</v>
      </c>
      <c r="K547" s="19">
        <f t="shared" si="109"/>
        <v>1.9706190825029564E-4</v>
      </c>
      <c r="L547" s="20">
        <f t="shared" si="110"/>
        <v>1.7745370728665784E-2</v>
      </c>
      <c r="M547" s="20">
        <f t="shared" si="111"/>
        <v>1.110497556029995E-2</v>
      </c>
      <c r="N547" s="20">
        <f t="shared" si="112"/>
        <v>1.4847757718599372E-2</v>
      </c>
      <c r="O547" s="18">
        <f t="shared" si="113"/>
        <v>2.4405293736590804E-2</v>
      </c>
      <c r="P547" s="18">
        <f t="shared" si="114"/>
        <v>-4.2319400582803797E-3</v>
      </c>
      <c r="Q547" s="18">
        <f t="shared" si="115"/>
        <v>-7.3802126642310483E-3</v>
      </c>
      <c r="R547" s="18">
        <f t="shared" si="116"/>
        <v>2.1554392560155069E-3</v>
      </c>
    </row>
    <row r="548" spans="3:18" x14ac:dyDescent="0.2">
      <c r="C548" s="14">
        <v>37690</v>
      </c>
      <c r="D548" s="15">
        <v>-2.9598905123671075E-2</v>
      </c>
      <c r="E548" s="15">
        <v>-1.1080445776571907E-2</v>
      </c>
      <c r="F548" s="18">
        <f t="shared" si="104"/>
        <v>-1.6635983580701657E-2</v>
      </c>
      <c r="G548" s="19">
        <f t="shared" si="105"/>
        <v>3.4857000243112608E-4</v>
      </c>
      <c r="H548" s="18">
        <f t="shared" si="106"/>
        <v>0.29519908639388015</v>
      </c>
      <c r="I548" s="19">
        <f t="shared" si="107"/>
        <v>3.305163846936342E-4</v>
      </c>
      <c r="J548" s="18">
        <f t="shared" si="108"/>
        <v>0.28745277207466369</v>
      </c>
      <c r="K548" s="19">
        <f t="shared" si="109"/>
        <v>2.0491633755140192E-4</v>
      </c>
      <c r="L548" s="20">
        <f t="shared" si="110"/>
        <v>1.8670029524109653E-2</v>
      </c>
      <c r="M548" s="20">
        <f t="shared" si="111"/>
        <v>1.0975683637070953E-2</v>
      </c>
      <c r="N548" s="20">
        <f t="shared" si="112"/>
        <v>1.4493127798807513E-2</v>
      </c>
      <c r="O548" s="18">
        <f t="shared" si="113"/>
        <v>-6.0408513370969537E-2</v>
      </c>
      <c r="P548" s="18">
        <f t="shared" si="114"/>
        <v>-1.73837076344521E-2</v>
      </c>
      <c r="Q548" s="18">
        <f t="shared" si="115"/>
        <v>-1.1649111476427134E-2</v>
      </c>
      <c r="R548" s="18">
        <f t="shared" si="116"/>
        <v>-2.6276932044789855E-2</v>
      </c>
    </row>
    <row r="549" spans="3:18" x14ac:dyDescent="0.2">
      <c r="C549" s="14">
        <v>37691</v>
      </c>
      <c r="D549" s="15">
        <v>-2.010308549719304E-2</v>
      </c>
      <c r="E549" s="15">
        <v>-9.7971392449832696E-3</v>
      </c>
      <c r="F549" s="18">
        <f t="shared" si="104"/>
        <v>-1.28889231206462E-2</v>
      </c>
      <c r="G549" s="19">
        <f t="shared" si="105"/>
        <v>3.5190384507570574E-4</v>
      </c>
      <c r="H549" s="18">
        <f t="shared" si="106"/>
        <v>0.29660741944349001</v>
      </c>
      <c r="I549" s="19">
        <f t="shared" si="107"/>
        <v>3.1644443785515159E-4</v>
      </c>
      <c r="J549" s="18">
        <f t="shared" si="108"/>
        <v>0.2812669718679886</v>
      </c>
      <c r="K549" s="19">
        <f t="shared" si="109"/>
        <v>2.0443852097050606E-4</v>
      </c>
      <c r="L549" s="20">
        <f t="shared" si="110"/>
        <v>1.8759100326926816E-2</v>
      </c>
      <c r="M549" s="20">
        <f t="shared" si="111"/>
        <v>1.0898098384657337E-2</v>
      </c>
      <c r="N549" s="20">
        <f t="shared" si="112"/>
        <v>1.4059725795814111E-2</v>
      </c>
      <c r="O549" s="18">
        <f t="shared" si="113"/>
        <v>-4.0833651673112696E-2</v>
      </c>
      <c r="P549" s="18">
        <f t="shared" si="114"/>
        <v>-1.5708409730104525E-2</v>
      </c>
      <c r="Q549" s="18">
        <f t="shared" si="115"/>
        <v>-1.185888192014903E-2</v>
      </c>
      <c r="R549" s="18">
        <f t="shared" si="116"/>
        <v>-2.0551312846038131E-2</v>
      </c>
    </row>
    <row r="550" spans="3:18" x14ac:dyDescent="0.2">
      <c r="C550" s="14">
        <v>37692</v>
      </c>
      <c r="D550" s="15">
        <v>3.4423441909726986E-3</v>
      </c>
      <c r="E550" s="15">
        <v>0</v>
      </c>
      <c r="F550" s="18">
        <f t="shared" si="104"/>
        <v>1.0327032572918094E-3</v>
      </c>
      <c r="G550" s="19">
        <f t="shared" si="105"/>
        <v>3.315005983829108E-4</v>
      </c>
      <c r="H550" s="18">
        <f t="shared" si="106"/>
        <v>0.28788044323247752</v>
      </c>
      <c r="I550" s="19">
        <f t="shared" si="107"/>
        <v>2.9745777158384249E-4</v>
      </c>
      <c r="J550" s="18">
        <f t="shared" si="108"/>
        <v>0.27269844681618671</v>
      </c>
      <c r="K550" s="19">
        <f t="shared" si="109"/>
        <v>1.9217220971227568E-4</v>
      </c>
      <c r="L550" s="20">
        <f t="shared" si="110"/>
        <v>1.8207157888668699E-2</v>
      </c>
      <c r="M550" s="20">
        <f t="shared" si="111"/>
        <v>1.0554761533203096E-2</v>
      </c>
      <c r="N550" s="20">
        <f t="shared" si="112"/>
        <v>1.3640189901942667E-2</v>
      </c>
      <c r="O550" s="18">
        <f t="shared" si="113"/>
        <v>7.2040984627824E-3</v>
      </c>
      <c r="P550" s="18">
        <f t="shared" si="114"/>
        <v>0</v>
      </c>
      <c r="Q550" s="18">
        <f t="shared" si="115"/>
        <v>-9.4547792019643339E-4</v>
      </c>
      <c r="R550" s="18">
        <f t="shared" si="116"/>
        <v>1.4993949946972168E-3</v>
      </c>
    </row>
    <row r="551" spans="3:18" x14ac:dyDescent="0.2">
      <c r="C551" s="14">
        <v>37693</v>
      </c>
      <c r="D551" s="15">
        <v>5.3162489461525485E-2</v>
      </c>
      <c r="E551" s="15">
        <v>3.4557688925635446E-2</v>
      </c>
      <c r="F551" s="18">
        <f t="shared" si="104"/>
        <v>4.013912908640245E-2</v>
      </c>
      <c r="G551" s="19">
        <f t="shared" si="105"/>
        <v>4.8118557962474476E-4</v>
      </c>
      <c r="H551" s="18">
        <f t="shared" si="106"/>
        <v>0.3468377068690574</v>
      </c>
      <c r="I551" s="19">
        <f t="shared" si="107"/>
        <v>3.5126433712167119E-4</v>
      </c>
      <c r="J551" s="18">
        <f t="shared" si="108"/>
        <v>0.29633778746629291</v>
      </c>
      <c r="K551" s="19">
        <f t="shared" si="109"/>
        <v>2.9087224352896546E-4</v>
      </c>
      <c r="L551" s="20">
        <f t="shared" si="110"/>
        <v>2.1935942642720981E-2</v>
      </c>
      <c r="M551" s="20">
        <f t="shared" si="111"/>
        <v>1.3260074949433997E-2</v>
      </c>
      <c r="N551" s="20">
        <f t="shared" si="112"/>
        <v>1.3245178347499297E-2</v>
      </c>
      <c r="O551" s="18">
        <f t="shared" si="113"/>
        <v>9.2345665177865993E-2</v>
      </c>
      <c r="P551" s="18">
        <f t="shared" si="114"/>
        <v>5.2590746391903503E-2</v>
      </c>
      <c r="Q551" s="18">
        <f t="shared" si="115"/>
        <v>3.8839816036099178E-2</v>
      </c>
      <c r="R551" s="18">
        <f t="shared" si="116"/>
        <v>5.4891570778629217E-2</v>
      </c>
    </row>
    <row r="552" spans="3:18" x14ac:dyDescent="0.2">
      <c r="C552" s="14">
        <v>37694</v>
      </c>
      <c r="D552" s="15">
        <v>1.0803129913025738E-2</v>
      </c>
      <c r="E552" s="15">
        <v>4.0678022193255271E-3</v>
      </c>
      <c r="F552" s="18">
        <f t="shared" si="104"/>
        <v>6.0884005274355908E-3</v>
      </c>
      <c r="G552" s="19">
        <f t="shared" si="105"/>
        <v>4.5931690180232274E-4</v>
      </c>
      <c r="H552" s="18">
        <f t="shared" si="106"/>
        <v>0.33886461227248366</v>
      </c>
      <c r="I552" s="19">
        <f t="shared" si="107"/>
        <v>3.3118129778810391E-4</v>
      </c>
      <c r="J552" s="18">
        <f t="shared" si="108"/>
        <v>0.2877417669491622</v>
      </c>
      <c r="K552" s="19">
        <f t="shared" si="109"/>
        <v>2.7605660866737957E-4</v>
      </c>
      <c r="L552" s="20">
        <f t="shared" si="110"/>
        <v>2.1431679864217894E-2</v>
      </c>
      <c r="M552" s="20">
        <f t="shared" si="111"/>
        <v>1.2880773248590782E-2</v>
      </c>
      <c r="N552" s="20">
        <f t="shared" si="112"/>
        <v>1.2855620494806619E-2</v>
      </c>
      <c r="O552" s="18">
        <f t="shared" si="113"/>
        <v>1.920705993225464E-2</v>
      </c>
      <c r="P552" s="18">
        <f t="shared" si="114"/>
        <v>6.375417061748709E-3</v>
      </c>
      <c r="Q552" s="18">
        <f t="shared" si="115"/>
        <v>2.4662167695347443E-3</v>
      </c>
      <c r="R552" s="18">
        <f t="shared" si="116"/>
        <v>7.4884697183507124E-3</v>
      </c>
    </row>
    <row r="553" spans="3:18" x14ac:dyDescent="0.2">
      <c r="C553" s="14">
        <v>37697</v>
      </c>
      <c r="D553" s="15">
        <v>1.3165107419304095E-2</v>
      </c>
      <c r="E553" s="15">
        <v>1.610773081593295E-2</v>
      </c>
      <c r="F553" s="18">
        <f t="shared" si="104"/>
        <v>1.5224943796944293E-2</v>
      </c>
      <c r="G553" s="19">
        <f t="shared" si="105"/>
        <v>4.4215709089589231E-4</v>
      </c>
      <c r="H553" s="18">
        <f t="shared" si="106"/>
        <v>0.33247446928143681</v>
      </c>
      <c r="I553" s="19">
        <f t="shared" si="107"/>
        <v>3.26877959443131E-4</v>
      </c>
      <c r="J553" s="18">
        <f t="shared" si="108"/>
        <v>0.2858662097219305</v>
      </c>
      <c r="K553" s="19">
        <f t="shared" si="109"/>
        <v>2.7221681253571632E-4</v>
      </c>
      <c r="L553" s="20">
        <f t="shared" si="110"/>
        <v>2.1027531735700516E-2</v>
      </c>
      <c r="M553" s="20">
        <f t="shared" si="111"/>
        <v>1.2945733049283524E-2</v>
      </c>
      <c r="N553" s="20">
        <f t="shared" si="112"/>
        <v>1.2620853982984641E-2</v>
      </c>
      <c r="O553" s="18">
        <f t="shared" si="113"/>
        <v>2.3856329034946749E-2</v>
      </c>
      <c r="P553" s="18">
        <f t="shared" si="114"/>
        <v>2.5411085500202355E-2</v>
      </c>
      <c r="Q553" s="18">
        <f t="shared" si="115"/>
        <v>2.4563979583169519E-2</v>
      </c>
      <c r="R553" s="18">
        <f t="shared" si="116"/>
        <v>2.4351684418702686E-2</v>
      </c>
    </row>
    <row r="554" spans="3:18" x14ac:dyDescent="0.2">
      <c r="C554" s="14">
        <v>37698</v>
      </c>
      <c r="D554" s="15">
        <v>1.5433487677722488E-2</v>
      </c>
      <c r="E554" s="15">
        <v>-1.3324452337786009E-3</v>
      </c>
      <c r="F554" s="18">
        <f t="shared" si="104"/>
        <v>3.6973346396717258E-3</v>
      </c>
      <c r="G554" s="19">
        <f t="shared" si="105"/>
        <v>4.2991921795604347E-4</v>
      </c>
      <c r="H554" s="18">
        <f t="shared" si="106"/>
        <v>0.3278411269029724</v>
      </c>
      <c r="I554" s="19">
        <f t="shared" si="107"/>
        <v>3.073718064946043E-4</v>
      </c>
      <c r="J554" s="18">
        <f t="shared" si="108"/>
        <v>0.27720561253995396</v>
      </c>
      <c r="K554" s="19">
        <f t="shared" si="109"/>
        <v>2.546499471577676E-4</v>
      </c>
      <c r="L554" s="20">
        <f t="shared" si="110"/>
        <v>2.0734493433793928E-2</v>
      </c>
      <c r="M554" s="20">
        <f t="shared" si="111"/>
        <v>1.228146460249319E-2</v>
      </c>
      <c r="N554" s="20">
        <f t="shared" si="112"/>
        <v>1.2511492065789399E-2</v>
      </c>
      <c r="O554" s="18">
        <f t="shared" si="113"/>
        <v>2.8362085124073722E-2</v>
      </c>
      <c r="P554" s="18">
        <f t="shared" si="114"/>
        <v>-2.1676992440110197E-3</v>
      </c>
      <c r="Q554" s="18">
        <f t="shared" si="115"/>
        <v>-1.0189151711571597E-2</v>
      </c>
      <c r="R554" s="18">
        <f t="shared" si="116"/>
        <v>1.3762193391219984E-3</v>
      </c>
    </row>
    <row r="555" spans="3:18" x14ac:dyDescent="0.2">
      <c r="C555" s="14">
        <v>37699</v>
      </c>
      <c r="D555" s="15">
        <v>2.066900999816151E-2</v>
      </c>
      <c r="E555" s="15">
        <v>-4.0080213975388218E-3</v>
      </c>
      <c r="F555" s="18">
        <f t="shared" si="104"/>
        <v>3.3950880211712775E-3</v>
      </c>
      <c r="G555" s="19">
        <f t="shared" si="105"/>
        <v>4.2975654333692688E-4</v>
      </c>
      <c r="H555" s="18">
        <f t="shared" si="106"/>
        <v>0.32777909609099803</v>
      </c>
      <c r="I555" s="19">
        <f t="shared" si="107"/>
        <v>2.8989335223631574E-4</v>
      </c>
      <c r="J555" s="18">
        <f t="shared" si="108"/>
        <v>0.26920872582269495</v>
      </c>
      <c r="K555" s="19">
        <f t="shared" si="109"/>
        <v>2.34400440267987E-4</v>
      </c>
      <c r="L555" s="20">
        <f t="shared" si="110"/>
        <v>2.0730570260774954E-2</v>
      </c>
      <c r="M555" s="20">
        <f t="shared" si="111"/>
        <v>1.1306994323812904E-2</v>
      </c>
      <c r="N555" s="20">
        <f t="shared" si="112"/>
        <v>1.2729698802311801E-2</v>
      </c>
      <c r="O555" s="18">
        <f t="shared" si="113"/>
        <v>3.7990580754652142E-2</v>
      </c>
      <c r="P555" s="18">
        <f t="shared" si="114"/>
        <v>-6.714173761548408E-3</v>
      </c>
      <c r="Q555" s="18">
        <f t="shared" si="115"/>
        <v>-1.5606815211361152E-2</v>
      </c>
      <c r="R555" s="18">
        <f t="shared" si="116"/>
        <v>4.7240357844283674E-4</v>
      </c>
    </row>
    <row r="556" spans="3:18" x14ac:dyDescent="0.2">
      <c r="C556" s="14">
        <v>37700</v>
      </c>
      <c r="D556" s="15">
        <v>1.0513917438526452E-2</v>
      </c>
      <c r="E556" s="15">
        <v>-2.6809667532577126E-3</v>
      </c>
      <c r="F556" s="18">
        <f t="shared" si="104"/>
        <v>1.2774985042775368E-3</v>
      </c>
      <c r="G556" s="19">
        <f t="shared" si="105"/>
        <v>4.1060369833096028E-4</v>
      </c>
      <c r="H556" s="18">
        <f t="shared" si="106"/>
        <v>0.32039182976901903</v>
      </c>
      <c r="I556" s="19">
        <f t="shared" si="107"/>
        <v>2.7293100606606119E-4</v>
      </c>
      <c r="J556" s="18">
        <f t="shared" si="108"/>
        <v>0.26121399563674857</v>
      </c>
      <c r="K556" s="19">
        <f t="shared" si="109"/>
        <v>2.1864516606595662E-4</v>
      </c>
      <c r="L556" s="20">
        <f t="shared" si="110"/>
        <v>2.0263358515580785E-2</v>
      </c>
      <c r="M556" s="20">
        <f t="shared" si="111"/>
        <v>1.0790174091715213E-2</v>
      </c>
      <c r="N556" s="20">
        <f t="shared" si="112"/>
        <v>1.2510121867373592E-2</v>
      </c>
      <c r="O556" s="18">
        <f t="shared" si="113"/>
        <v>1.9770635991595863E-2</v>
      </c>
      <c r="P556" s="18">
        <f t="shared" si="114"/>
        <v>-4.6285681603369863E-3</v>
      </c>
      <c r="Q556" s="18">
        <f t="shared" si="115"/>
        <v>-9.0406117006163831E-3</v>
      </c>
      <c r="R556" s="18">
        <f t="shared" si="116"/>
        <v>-3.9723739295270937E-4</v>
      </c>
    </row>
    <row r="557" spans="3:18" x14ac:dyDescent="0.2">
      <c r="C557" s="14">
        <v>37701</v>
      </c>
      <c r="D557" s="15">
        <v>3.7415388906064211E-2</v>
      </c>
      <c r="E557" s="15">
        <v>6.6889881507964889E-3</v>
      </c>
      <c r="F557" s="18">
        <f t="shared" si="104"/>
        <v>1.5906908377376804E-2</v>
      </c>
      <c r="G557" s="19">
        <f t="shared" si="105"/>
        <v>4.6996215605062472E-4</v>
      </c>
      <c r="H557" s="18">
        <f t="shared" si="106"/>
        <v>0.34276892947386023</v>
      </c>
      <c r="I557" s="19">
        <f t="shared" si="107"/>
        <v>2.5923969945098728E-4</v>
      </c>
      <c r="J557" s="18">
        <f t="shared" si="108"/>
        <v>0.254577934752301</v>
      </c>
      <c r="K557" s="19">
        <f t="shared" si="109"/>
        <v>2.2054272168500557E-4</v>
      </c>
      <c r="L557" s="20">
        <f t="shared" si="110"/>
        <v>2.167861056550038E-2</v>
      </c>
      <c r="M557" s="20">
        <f t="shared" si="111"/>
        <v>1.0173286752794946E-2</v>
      </c>
      <c r="N557" s="20">
        <f t="shared" si="112"/>
        <v>1.2479741026815988E-2</v>
      </c>
      <c r="O557" s="18">
        <f t="shared" si="113"/>
        <v>6.5763713118650161E-2</v>
      </c>
      <c r="P557" s="18">
        <f t="shared" si="114"/>
        <v>1.1849263171501123E-2</v>
      </c>
      <c r="Q557" s="18">
        <f t="shared" si="115"/>
        <v>2.8715130121433306E-3</v>
      </c>
      <c r="R557" s="18">
        <f t="shared" si="116"/>
        <v>2.1739173044095381E-2</v>
      </c>
    </row>
    <row r="558" spans="3:18" x14ac:dyDescent="0.2">
      <c r="C558" s="14">
        <v>37704</v>
      </c>
      <c r="D558" s="15">
        <v>-4.1133493578119157E-2</v>
      </c>
      <c r="E558" s="15">
        <v>-4.3603637482132022E-2</v>
      </c>
      <c r="F558" s="18">
        <f t="shared" si="104"/>
        <v>-4.2862594310928162E-2</v>
      </c>
      <c r="G558" s="19">
        <f t="shared" si="105"/>
        <v>5.4328228432405754E-4</v>
      </c>
      <c r="H558" s="18">
        <f t="shared" si="106"/>
        <v>0.3685384255149175</v>
      </c>
      <c r="I558" s="19">
        <f t="shared" si="107"/>
        <v>3.5776194958431944E-4</v>
      </c>
      <c r="J558" s="18">
        <f t="shared" si="108"/>
        <v>0.29906602514508374</v>
      </c>
      <c r="K558" s="19">
        <f t="shared" si="109"/>
        <v>3.1492435492514012E-4</v>
      </c>
      <c r="L558" s="20">
        <f t="shared" si="110"/>
        <v>2.3308416598389035E-2</v>
      </c>
      <c r="M558" s="20">
        <f t="shared" si="111"/>
        <v>1.3511186124367889E-2</v>
      </c>
      <c r="N558" s="20">
        <f t="shared" si="112"/>
        <v>1.3236683840638034E-2</v>
      </c>
      <c r="O558" s="18">
        <f t="shared" si="113"/>
        <v>-6.7243503258198445E-2</v>
      </c>
      <c r="P558" s="18">
        <f t="shared" si="114"/>
        <v>-6.5751750471487472E-2</v>
      </c>
      <c r="Q558" s="18">
        <f t="shared" si="115"/>
        <v>-6.1947629998440494E-2</v>
      </c>
      <c r="R558" s="18">
        <f t="shared" si="116"/>
        <v>-6.3536391976367873E-2</v>
      </c>
    </row>
    <row r="559" spans="3:18" x14ac:dyDescent="0.2">
      <c r="C559" s="14">
        <v>37705</v>
      </c>
      <c r="D559" s="15">
        <v>5.7403500528225944E-3</v>
      </c>
      <c r="E559" s="15">
        <v>1.3831479148461799E-2</v>
      </c>
      <c r="F559" s="18">
        <f t="shared" si="104"/>
        <v>1.1404140419770037E-2</v>
      </c>
      <c r="G559" s="19">
        <f t="shared" si="105"/>
        <v>5.1266244438835055E-4</v>
      </c>
      <c r="H559" s="18">
        <f t="shared" si="106"/>
        <v>0.35800225012852593</v>
      </c>
      <c r="I559" s="19">
        <f t="shared" si="107"/>
        <v>3.4777482153532026E-4</v>
      </c>
      <c r="J559" s="18">
        <f t="shared" si="108"/>
        <v>0.29486218032129868</v>
      </c>
      <c r="K559" s="19">
        <f t="shared" si="109"/>
        <v>3.0079274555326098E-4</v>
      </c>
      <c r="L559" s="20">
        <f t="shared" si="110"/>
        <v>2.2642050357428996E-2</v>
      </c>
      <c r="M559" s="20">
        <f t="shared" si="111"/>
        <v>1.3284695546778033E-2</v>
      </c>
      <c r="N559" s="20">
        <f t="shared" si="112"/>
        <v>1.3087844962587849E-2</v>
      </c>
      <c r="O559" s="18">
        <f t="shared" si="113"/>
        <v>9.6602892685058814E-3</v>
      </c>
      <c r="P559" s="18">
        <f t="shared" si="114"/>
        <v>2.1154425300612161E-2</v>
      </c>
      <c r="Q559" s="18">
        <f t="shared" si="115"/>
        <v>2.3384527008702291E-2</v>
      </c>
      <c r="R559" s="18">
        <f t="shared" si="116"/>
        <v>1.9267255686643368E-2</v>
      </c>
    </row>
    <row r="560" spans="3:18" x14ac:dyDescent="0.2">
      <c r="C560" s="14">
        <v>37706</v>
      </c>
      <c r="D560" s="15">
        <v>-3.3675703298546492E-4</v>
      </c>
      <c r="E560" s="15">
        <v>-1.1049836186584935E-2</v>
      </c>
      <c r="F560" s="18">
        <f t="shared" si="104"/>
        <v>-7.8359124405050929E-3</v>
      </c>
      <c r="G560" s="19">
        <f t="shared" si="105"/>
        <v>4.819095020430054E-4</v>
      </c>
      <c r="H560" s="18">
        <f t="shared" si="106"/>
        <v>0.34709850980773649</v>
      </c>
      <c r="I560" s="19">
        <f t="shared" si="107"/>
        <v>3.3423426502822277E-4</v>
      </c>
      <c r="J560" s="18">
        <f t="shared" si="108"/>
        <v>0.28906498621772875</v>
      </c>
      <c r="K560" s="19">
        <f t="shared" si="109"/>
        <v>2.829684474230155E-4</v>
      </c>
      <c r="L560" s="20">
        <f t="shared" si="110"/>
        <v>2.1952437268854805E-2</v>
      </c>
      <c r="M560" s="20">
        <f t="shared" si="111"/>
        <v>1.2890069742938258E-2</v>
      </c>
      <c r="N560" s="20">
        <f t="shared" si="112"/>
        <v>1.2964581252412682E-2</v>
      </c>
      <c r="O560" s="18">
        <f t="shared" si="113"/>
        <v>-5.8452277290313946E-4</v>
      </c>
      <c r="P560" s="18">
        <f t="shared" si="114"/>
        <v>-1.7238998326694226E-2</v>
      </c>
      <c r="Q560" s="18">
        <f t="shared" si="115"/>
        <v>-2.0942632550387051E-2</v>
      </c>
      <c r="R560" s="18">
        <f t="shared" si="116"/>
        <v>-1.4835199617141876E-2</v>
      </c>
    </row>
    <row r="561" spans="3:18" x14ac:dyDescent="0.2">
      <c r="C561" s="14">
        <v>37707</v>
      </c>
      <c r="D561" s="15">
        <v>3.3675703298538968E-4</v>
      </c>
      <c r="E561" s="15">
        <v>5.5401803756153509E-3</v>
      </c>
      <c r="F561" s="18">
        <f t="shared" si="104"/>
        <v>3.9791533728263618E-3</v>
      </c>
      <c r="G561" s="19">
        <f t="shared" si="105"/>
        <v>4.5300173623838099E-4</v>
      </c>
      <c r="H561" s="18">
        <f t="shared" si="106"/>
        <v>0.33652701832036497</v>
      </c>
      <c r="I561" s="19">
        <f t="shared" si="107"/>
        <v>3.1602182504219064E-4</v>
      </c>
      <c r="J561" s="18">
        <f t="shared" si="108"/>
        <v>0.28107909253544217</v>
      </c>
      <c r="K561" s="19">
        <f t="shared" si="109"/>
        <v>2.6610228225996431E-4</v>
      </c>
      <c r="L561" s="20">
        <f t="shared" si="110"/>
        <v>2.1283837441551299E-2</v>
      </c>
      <c r="M561" s="20">
        <f t="shared" si="111"/>
        <v>1.2502551900742629E-2</v>
      </c>
      <c r="N561" s="20">
        <f t="shared" si="112"/>
        <v>1.2637563887530994E-2</v>
      </c>
      <c r="O561" s="18">
        <f t="shared" si="113"/>
        <v>6.0288467902502028E-4</v>
      </c>
      <c r="P561" s="18">
        <f t="shared" si="114"/>
        <v>8.888879921930045E-3</v>
      </c>
      <c r="Q561" s="18">
        <f t="shared" si="115"/>
        <v>1.0690926496693898E-2</v>
      </c>
      <c r="R561" s="18">
        <f t="shared" si="116"/>
        <v>7.6645139513932346E-3</v>
      </c>
    </row>
    <row r="562" spans="3:18" x14ac:dyDescent="0.2">
      <c r="C562" s="14">
        <v>37708</v>
      </c>
      <c r="D562" s="15">
        <v>-1.2877168790203199E-2</v>
      </c>
      <c r="E562" s="15">
        <v>5.5096558109696998E-3</v>
      </c>
      <c r="F562" s="18">
        <f t="shared" si="104"/>
        <v>-6.3915693821700072E-6</v>
      </c>
      <c r="G562" s="19">
        <f t="shared" si="105"/>
        <v>4.3577092062716113E-4</v>
      </c>
      <c r="H562" s="18">
        <f t="shared" si="106"/>
        <v>0.33006473631212147</v>
      </c>
      <c r="I562" s="19">
        <f t="shared" si="107"/>
        <v>2.988818939689803E-4</v>
      </c>
      <c r="J562" s="18">
        <f t="shared" si="108"/>
        <v>0.27335045910377592</v>
      </c>
      <c r="K562" s="19">
        <f t="shared" si="109"/>
        <v>2.4587921925313958E-4</v>
      </c>
      <c r="L562" s="20">
        <f t="shared" si="110"/>
        <v>2.0875126840983773E-2</v>
      </c>
      <c r="M562" s="20">
        <f t="shared" si="111"/>
        <v>1.1778573664539809E-2</v>
      </c>
      <c r="N562" s="20">
        <f t="shared" si="112"/>
        <v>1.2654923800560379E-2</v>
      </c>
      <c r="O562" s="18">
        <f t="shared" si="113"/>
        <v>-2.3504919680629729E-2</v>
      </c>
      <c r="P562" s="18">
        <f t="shared" si="114"/>
        <v>9.0898421014081812E-3</v>
      </c>
      <c r="Q562" s="18">
        <f t="shared" si="115"/>
        <v>1.6261898676620146E-2</v>
      </c>
      <c r="R562" s="18">
        <f t="shared" si="116"/>
        <v>4.3318531694451837E-3</v>
      </c>
    </row>
    <row r="563" spans="3:18" x14ac:dyDescent="0.2">
      <c r="C563" s="14">
        <v>37711</v>
      </c>
      <c r="D563" s="15">
        <v>-2.8365789743845876E-2</v>
      </c>
      <c r="E563" s="15">
        <v>-2.9270382300113224E-2</v>
      </c>
      <c r="F563" s="18">
        <f t="shared" si="104"/>
        <v>-2.8999004533233019E-2</v>
      </c>
      <c r="G563" s="19">
        <f t="shared" si="105"/>
        <v>4.5790174705705579E-4</v>
      </c>
      <c r="H563" s="18">
        <f t="shared" si="106"/>
        <v>0.33834218886249456</v>
      </c>
      <c r="I563" s="19">
        <f t="shared" si="107"/>
        <v>3.3235429713052839E-4</v>
      </c>
      <c r="J563" s="18">
        <f t="shared" si="108"/>
        <v>0.28825088773953861</v>
      </c>
      <c r="K563" s="19">
        <f t="shared" si="109"/>
        <v>2.809431167007712E-4</v>
      </c>
      <c r="L563" s="20">
        <f t="shared" si="110"/>
        <v>2.1398638906646745E-2</v>
      </c>
      <c r="M563" s="20">
        <f t="shared" si="111"/>
        <v>1.3129018061681763E-2</v>
      </c>
      <c r="N563" s="20">
        <f t="shared" si="112"/>
        <v>1.26484458281072E-2</v>
      </c>
      <c r="O563" s="18">
        <f t="shared" si="113"/>
        <v>-5.0509868208987736E-2</v>
      </c>
      <c r="P563" s="18">
        <f t="shared" si="114"/>
        <v>-4.5794088477854086E-2</v>
      </c>
      <c r="Q563" s="18">
        <f t="shared" si="115"/>
        <v>-4.1997755610922373E-2</v>
      </c>
      <c r="R563" s="18">
        <f t="shared" si="116"/>
        <v>-4.4551389390341978E-2</v>
      </c>
    </row>
    <row r="564" spans="3:18" x14ac:dyDescent="0.2">
      <c r="C564" s="14">
        <v>37712</v>
      </c>
      <c r="D564" s="15">
        <v>3.2789822822990755E-2</v>
      </c>
      <c r="E564" s="15">
        <v>1.4134277971469427E-3</v>
      </c>
      <c r="F564" s="18">
        <f t="shared" si="104"/>
        <v>1.0826346304900087E-2</v>
      </c>
      <c r="G564" s="19">
        <f t="shared" si="105"/>
        <v>4.9493799107942001E-4</v>
      </c>
      <c r="H564" s="18">
        <f t="shared" si="106"/>
        <v>0.35175914738618386</v>
      </c>
      <c r="I564" s="19">
        <f t="shared" si="107"/>
        <v>3.1253290599096153E-4</v>
      </c>
      <c r="J564" s="18">
        <f t="shared" si="108"/>
        <v>0.27952321280662967</v>
      </c>
      <c r="K564" s="19">
        <f t="shared" si="109"/>
        <v>2.6686729252121721E-4</v>
      </c>
      <c r="L564" s="20">
        <f t="shared" si="110"/>
        <v>2.2247201870784109E-2</v>
      </c>
      <c r="M564" s="20">
        <f t="shared" si="111"/>
        <v>1.199554416196842E-2</v>
      </c>
      <c r="N564" s="20">
        <f t="shared" si="112"/>
        <v>1.2986139774745491E-2</v>
      </c>
      <c r="O564" s="18">
        <f t="shared" si="113"/>
        <v>5.616052778563304E-2</v>
      </c>
      <c r="P564" s="18">
        <f t="shared" si="114"/>
        <v>2.2803810654938718E-3</v>
      </c>
      <c r="Q564" s="18">
        <f t="shared" si="115"/>
        <v>-1.0146779050210032E-2</v>
      </c>
      <c r="R564" s="18">
        <f t="shared" si="116"/>
        <v>9.74541300054289E-3</v>
      </c>
    </row>
    <row r="565" spans="3:18" x14ac:dyDescent="0.2">
      <c r="C565" s="14">
        <v>37713</v>
      </c>
      <c r="D565" s="15">
        <v>3.9612434774794841E-2</v>
      </c>
      <c r="E565" s="15">
        <v>3.0600440448717042E-2</v>
      </c>
      <c r="F565" s="18">
        <f t="shared" si="104"/>
        <v>3.3304038746540379E-2</v>
      </c>
      <c r="G565" s="19">
        <f t="shared" si="105"/>
        <v>5.5939041094189737E-4</v>
      </c>
      <c r="H565" s="18">
        <f t="shared" si="106"/>
        <v>0.37396203381556575</v>
      </c>
      <c r="I565" s="19">
        <f t="shared" si="107"/>
        <v>3.4996414897083255E-4</v>
      </c>
      <c r="J565" s="18">
        <f t="shared" si="108"/>
        <v>0.29578883894208741</v>
      </c>
      <c r="K565" s="19">
        <f t="shared" si="109"/>
        <v>3.235847320512321E-4</v>
      </c>
      <c r="L565" s="20">
        <f t="shared" si="110"/>
        <v>2.3651435705721913E-2</v>
      </c>
      <c r="M565" s="20">
        <f t="shared" si="111"/>
        <v>1.368139913692209E-2</v>
      </c>
      <c r="N565" s="20">
        <f t="shared" si="112"/>
        <v>1.2758662415279277E-2</v>
      </c>
      <c r="O565" s="18">
        <f t="shared" si="113"/>
        <v>6.3817756786371069E-2</v>
      </c>
      <c r="P565" s="18">
        <f t="shared" si="114"/>
        <v>4.6654933260093137E-2</v>
      </c>
      <c r="Q565" s="18">
        <f t="shared" si="115"/>
        <v>3.8629219782383636E-2</v>
      </c>
      <c r="R565" s="18">
        <f t="shared" si="116"/>
        <v>4.6185780883579865E-2</v>
      </c>
    </row>
    <row r="566" spans="3:18" x14ac:dyDescent="0.2">
      <c r="C566" s="14">
        <v>37714</v>
      </c>
      <c r="D566" s="15">
        <v>-1.4133349473809877E-2</v>
      </c>
      <c r="E566" s="15">
        <v>-9.6353119836720298E-3</v>
      </c>
      <c r="F566" s="18">
        <f t="shared" si="104"/>
        <v>-1.0984723230713384E-2</v>
      </c>
      <c r="G566" s="19">
        <f t="shared" si="105"/>
        <v>5.3781208032631399E-4</v>
      </c>
      <c r="H566" s="18">
        <f t="shared" si="106"/>
        <v>0.36667836053083158</v>
      </c>
      <c r="I566" s="19">
        <f t="shared" si="107"/>
        <v>3.3453665425394423E-4</v>
      </c>
      <c r="J566" s="18">
        <f t="shared" si="108"/>
        <v>0.28919571843906344</v>
      </c>
      <c r="K566" s="19">
        <f t="shared" si="109"/>
        <v>3.1234040202142367E-4</v>
      </c>
      <c r="L566" s="20">
        <f t="shared" si="110"/>
        <v>2.3190775759476309E-2</v>
      </c>
      <c r="M566" s="20">
        <f t="shared" si="111"/>
        <v>1.346830331425174E-2</v>
      </c>
      <c r="N566" s="20">
        <f t="shared" si="112"/>
        <v>1.2375033740934197E-2</v>
      </c>
      <c r="O566" s="18">
        <f t="shared" si="113"/>
        <v>-2.3221877377491953E-2</v>
      </c>
      <c r="P566" s="18">
        <f t="shared" si="114"/>
        <v>-1.5025384693194799E-2</v>
      </c>
      <c r="Q566" s="18">
        <f t="shared" si="115"/>
        <v>-1.1484203912507922E-2</v>
      </c>
      <c r="R566" s="18">
        <f t="shared" si="116"/>
        <v>-1.5005505952003131E-2</v>
      </c>
    </row>
    <row r="567" spans="3:18" x14ac:dyDescent="0.2">
      <c r="C567" s="14">
        <v>37715</v>
      </c>
      <c r="D567" s="15">
        <v>1.9341694580948244E-2</v>
      </c>
      <c r="E567" s="15">
        <v>-4.158010148663677E-3</v>
      </c>
      <c r="F567" s="18">
        <f t="shared" si="104"/>
        <v>2.8919012702198991E-3</v>
      </c>
      <c r="G567" s="19">
        <f t="shared" si="105"/>
        <v>5.2798942446249616E-4</v>
      </c>
      <c r="H567" s="18">
        <f t="shared" si="106"/>
        <v>0.36331440394735803</v>
      </c>
      <c r="I567" s="19">
        <f t="shared" si="107"/>
        <v>3.1550179790249097E-4</v>
      </c>
      <c r="J567" s="18">
        <f t="shared" si="108"/>
        <v>0.28084773361311421</v>
      </c>
      <c r="K567" s="19">
        <f t="shared" si="109"/>
        <v>2.8877460015854206E-4</v>
      </c>
      <c r="L567" s="20">
        <f t="shared" si="110"/>
        <v>2.2978020464402414E-2</v>
      </c>
      <c r="M567" s="20">
        <f t="shared" si="111"/>
        <v>1.2567427233599698E-2</v>
      </c>
      <c r="N567" s="20">
        <f t="shared" si="112"/>
        <v>1.2552353190962547E-2</v>
      </c>
      <c r="O567" s="18">
        <f t="shared" si="113"/>
        <v>3.2073726050152351E-2</v>
      </c>
      <c r="P567" s="18">
        <f t="shared" si="114"/>
        <v>-6.6767682018543609E-3</v>
      </c>
      <c r="Q567" s="18">
        <f t="shared" si="115"/>
        <v>-1.7150622105187412E-2</v>
      </c>
      <c r="R567" s="18">
        <f t="shared" si="116"/>
        <v>-2.3833176585854824E-3</v>
      </c>
    </row>
    <row r="568" spans="3:18" x14ac:dyDescent="0.2">
      <c r="C568" s="14">
        <v>37718</v>
      </c>
      <c r="D568" s="15">
        <v>-3.2472804311984823E-4</v>
      </c>
      <c r="E568" s="15">
        <v>5.5401803756153509E-3</v>
      </c>
      <c r="F568" s="18">
        <f t="shared" si="104"/>
        <v>3.780707849994791E-3</v>
      </c>
      <c r="G568" s="19">
        <f t="shared" si="105"/>
        <v>4.9631638589286574E-4</v>
      </c>
      <c r="H568" s="18">
        <f t="shared" si="106"/>
        <v>0.35224862877407548</v>
      </c>
      <c r="I568" s="19">
        <f t="shared" si="107"/>
        <v>2.9841330594400275E-4</v>
      </c>
      <c r="J568" s="18">
        <f t="shared" si="108"/>
        <v>0.27313609517235299</v>
      </c>
      <c r="K568" s="19">
        <f t="shared" si="109"/>
        <v>2.7134018103311527E-4</v>
      </c>
      <c r="L568" s="20">
        <f t="shared" si="110"/>
        <v>2.227815939194407E-2</v>
      </c>
      <c r="M568" s="20">
        <f t="shared" si="111"/>
        <v>1.2179649865115593E-2</v>
      </c>
      <c r="N568" s="20">
        <f t="shared" si="112"/>
        <v>1.2250283062329314E-2</v>
      </c>
      <c r="O568" s="18">
        <f t="shared" si="113"/>
        <v>-5.5540271028760974E-4</v>
      </c>
      <c r="P568" s="18">
        <f t="shared" si="114"/>
        <v>9.1473750495555395E-3</v>
      </c>
      <c r="Q568" s="18">
        <f t="shared" si="115"/>
        <v>1.1350081826821895E-2</v>
      </c>
      <c r="R568" s="18">
        <f t="shared" si="116"/>
        <v>7.7784364656890426E-3</v>
      </c>
    </row>
    <row r="569" spans="3:18" x14ac:dyDescent="0.2">
      <c r="C569" s="14">
        <v>37719</v>
      </c>
      <c r="D569" s="15">
        <v>1.0339348973136677E-2</v>
      </c>
      <c r="E569" s="15">
        <v>-2.766253492890185E-3</v>
      </c>
      <c r="F569" s="18">
        <f t="shared" si="104"/>
        <v>1.1654272469178734E-3</v>
      </c>
      <c r="G569" s="19">
        <f t="shared" si="105"/>
        <v>4.7295153097059192E-4</v>
      </c>
      <c r="H569" s="18">
        <f t="shared" si="106"/>
        <v>0.34385735813364238</v>
      </c>
      <c r="I569" s="19">
        <f t="shared" si="107"/>
        <v>2.8096763709057818E-4</v>
      </c>
      <c r="J569" s="18">
        <f t="shared" si="108"/>
        <v>0.26503190236770469</v>
      </c>
      <c r="K569" s="19">
        <f t="shared" si="109"/>
        <v>2.5334369455845936E-4</v>
      </c>
      <c r="L569" s="20">
        <f t="shared" si="110"/>
        <v>2.1747448838210701E-2</v>
      </c>
      <c r="M569" s="20">
        <f t="shared" si="111"/>
        <v>1.1649352365107278E-2</v>
      </c>
      <c r="N569" s="20">
        <f t="shared" si="112"/>
        <v>1.2052395055097873E-2</v>
      </c>
      <c r="O569" s="18">
        <f t="shared" si="113"/>
        <v>1.8115585796192803E-2</v>
      </c>
      <c r="P569" s="18">
        <f t="shared" si="114"/>
        <v>-4.7070140974239099E-3</v>
      </c>
      <c r="Q569" s="18">
        <f t="shared" si="115"/>
        <v>-1.0329469046515076E-2</v>
      </c>
      <c r="R569" s="18">
        <f t="shared" si="116"/>
        <v>-1.795952593702712E-3</v>
      </c>
    </row>
    <row r="570" spans="3:18" x14ac:dyDescent="0.2">
      <c r="C570" s="14">
        <v>37720</v>
      </c>
      <c r="D570" s="15">
        <v>-1.5222966037155066E-2</v>
      </c>
      <c r="E570" s="15">
        <v>-1.8169612360698667E-2</v>
      </c>
      <c r="F570" s="18">
        <f t="shared" si="104"/>
        <v>-1.7285618463635587E-2</v>
      </c>
      <c r="G570" s="19">
        <f t="shared" si="105"/>
        <v>4.5847876081045897E-4</v>
      </c>
      <c r="H570" s="18">
        <f t="shared" si="106"/>
        <v>0.33855529858889338</v>
      </c>
      <c r="I570" s="19">
        <f t="shared" si="107"/>
        <v>2.839176676654267E-4</v>
      </c>
      <c r="J570" s="18">
        <f t="shared" si="108"/>
        <v>0.26641962562160593</v>
      </c>
      <c r="K570" s="19">
        <f t="shared" si="109"/>
        <v>2.5473879639746313E-4</v>
      </c>
      <c r="L570" s="20">
        <f t="shared" si="110"/>
        <v>2.1412117149185856E-2</v>
      </c>
      <c r="M570" s="20">
        <f t="shared" si="111"/>
        <v>1.1896945763121279E-2</v>
      </c>
      <c r="N570" s="20">
        <f t="shared" si="112"/>
        <v>1.1932323712285774E-2</v>
      </c>
      <c r="O570" s="18">
        <f t="shared" si="113"/>
        <v>-2.7089885773720904E-2</v>
      </c>
      <c r="P570" s="18">
        <f t="shared" si="114"/>
        <v>-3.0756090196864181E-2</v>
      </c>
      <c r="Q570" s="18">
        <f t="shared" si="115"/>
        <v>-3.0217446507848189E-2</v>
      </c>
      <c r="R570" s="18">
        <f t="shared" si="116"/>
        <v>-2.9279178287610001E-2</v>
      </c>
    </row>
    <row r="571" spans="3:18" x14ac:dyDescent="0.2">
      <c r="C571" s="14">
        <v>37721</v>
      </c>
      <c r="D571" s="15">
        <v>-2.6143805740708207E-3</v>
      </c>
      <c r="E571" s="15">
        <v>1.2614042516096664E-2</v>
      </c>
      <c r="F571" s="18">
        <f t="shared" si="104"/>
        <v>8.0455155890464189E-3</v>
      </c>
      <c r="G571" s="19">
        <f t="shared" si="105"/>
        <v>4.3138013430899614E-4</v>
      </c>
      <c r="H571" s="18">
        <f t="shared" si="106"/>
        <v>0.32839767596200958</v>
      </c>
      <c r="I571" s="19">
        <f t="shared" si="107"/>
        <v>2.7642945172137473E-4</v>
      </c>
      <c r="J571" s="18">
        <f t="shared" si="108"/>
        <v>0.26288279314238822</v>
      </c>
      <c r="K571" s="19">
        <f t="shared" si="109"/>
        <v>2.3747579415074014E-4</v>
      </c>
      <c r="L571" s="20">
        <f t="shared" si="110"/>
        <v>2.0769692686917546E-2</v>
      </c>
      <c r="M571" s="20">
        <f t="shared" si="111"/>
        <v>1.1433765425923795E-2</v>
      </c>
      <c r="N571" s="20">
        <f t="shared" si="112"/>
        <v>1.2070561706330174E-2</v>
      </c>
      <c r="O571" s="18">
        <f t="shared" si="113"/>
        <v>-4.7962989370812798E-3</v>
      </c>
      <c r="P571" s="18">
        <f t="shared" si="114"/>
        <v>2.1639329879920097E-2</v>
      </c>
      <c r="Q571" s="18">
        <f t="shared" si="115"/>
        <v>2.7044740264013257E-2</v>
      </c>
      <c r="R571" s="18">
        <f t="shared" si="116"/>
        <v>1.7492428503684893E-2</v>
      </c>
    </row>
    <row r="572" spans="3:18" x14ac:dyDescent="0.2">
      <c r="C572" s="14">
        <v>37722</v>
      </c>
      <c r="D572" s="15">
        <v>1.0740542632170563E-2</v>
      </c>
      <c r="E572" s="15">
        <v>-8.4229734027752953E-2</v>
      </c>
      <c r="F572" s="18">
        <f t="shared" si="104"/>
        <v>-5.573865102977589E-2</v>
      </c>
      <c r="G572" s="19">
        <f t="shared" si="105"/>
        <v>4.1241888161246473E-4</v>
      </c>
      <c r="H572" s="18">
        <f t="shared" si="106"/>
        <v>0.32109923762462622</v>
      </c>
      <c r="I572" s="19">
        <f t="shared" si="107"/>
        <v>6.8552257028125282E-4</v>
      </c>
      <c r="J572" s="18">
        <f t="shared" si="108"/>
        <v>0.41398145196411062</v>
      </c>
      <c r="K572" s="19">
        <f t="shared" si="109"/>
        <v>1.6894686354840756E-4</v>
      </c>
      <c r="L572" s="20">
        <f t="shared" si="110"/>
        <v>2.0308098916749069E-2</v>
      </c>
      <c r="M572" s="20">
        <f t="shared" si="111"/>
        <v>8.3191865590662908E-3</v>
      </c>
      <c r="N572" s="20">
        <f t="shared" si="112"/>
        <v>2.4825666260479367E-2</v>
      </c>
      <c r="O572" s="18">
        <f t="shared" si="113"/>
        <v>2.015229255800784E-2</v>
      </c>
      <c r="P572" s="18">
        <f t="shared" si="114"/>
        <v>-9.1756369897996987E-2</v>
      </c>
      <c r="Q572" s="18">
        <f t="shared" si="115"/>
        <v>-8.0906641487772601E-2</v>
      </c>
      <c r="R572" s="18">
        <f t="shared" si="116"/>
        <v>-5.0588961274038467E-2</v>
      </c>
    </row>
    <row r="573" spans="3:18" x14ac:dyDescent="0.2">
      <c r="C573" s="14">
        <v>37725</v>
      </c>
      <c r="D573" s="15">
        <v>2.8719267992220934E-2</v>
      </c>
      <c r="E573" s="15">
        <v>2.8381292538224915E-2</v>
      </c>
      <c r="F573" s="18">
        <f t="shared" si="104"/>
        <v>2.8482685174423719E-2</v>
      </c>
      <c r="G573" s="19">
        <f t="shared" si="105"/>
        <v>4.3716152995625719E-4</v>
      </c>
      <c r="H573" s="18">
        <f t="shared" si="106"/>
        <v>0.33059095947872547</v>
      </c>
      <c r="I573" s="19">
        <f t="shared" si="107"/>
        <v>6.9272108203279569E-4</v>
      </c>
      <c r="J573" s="18">
        <f t="shared" si="108"/>
        <v>0.41614933678692667</v>
      </c>
      <c r="K573" s="19">
        <f t="shared" si="109"/>
        <v>2.0771544851775725E-4</v>
      </c>
      <c r="L573" s="20">
        <f t="shared" si="110"/>
        <v>2.0908408116264068E-2</v>
      </c>
      <c r="M573" s="20">
        <f t="shared" si="111"/>
        <v>9.9345415185473247E-3</v>
      </c>
      <c r="N573" s="20">
        <f t="shared" si="112"/>
        <v>2.4372647924447093E-2</v>
      </c>
      <c r="O573" s="18">
        <f t="shared" si="113"/>
        <v>5.2338335139828322E-2</v>
      </c>
      <c r="P573" s="18">
        <f t="shared" si="114"/>
        <v>3.0756339129231709E-2</v>
      </c>
      <c r="Q573" s="18">
        <f t="shared" si="115"/>
        <v>3.4417145897366108E-2</v>
      </c>
      <c r="R573" s="18">
        <f t="shared" si="116"/>
        <v>3.9793502670104772E-2</v>
      </c>
    </row>
    <row r="574" spans="3:18" x14ac:dyDescent="0.2">
      <c r="C574" s="14">
        <v>37726</v>
      </c>
      <c r="D574" s="15">
        <v>2.1164811192043331E-2</v>
      </c>
      <c r="E574" s="15">
        <v>-1.3343415173684335E-2</v>
      </c>
      <c r="F574" s="18">
        <f t="shared" si="104"/>
        <v>-2.9909472639660347E-3</v>
      </c>
      <c r="G574" s="19">
        <f t="shared" si="105"/>
        <v>4.3780879212657232E-4</v>
      </c>
      <c r="H574" s="18">
        <f t="shared" si="106"/>
        <v>0.33083560574950677</v>
      </c>
      <c r="I574" s="19">
        <f t="shared" si="107"/>
        <v>6.6184062082066649E-4</v>
      </c>
      <c r="J574" s="18">
        <f t="shared" si="108"/>
        <v>0.40676793777922887</v>
      </c>
      <c r="K574" s="19">
        <f t="shared" si="109"/>
        <v>1.7830786983820727E-4</v>
      </c>
      <c r="L574" s="20">
        <f t="shared" si="110"/>
        <v>2.0923880904998773E-2</v>
      </c>
      <c r="M574" s="20">
        <f t="shared" si="111"/>
        <v>8.5217398554208474E-3</v>
      </c>
      <c r="N574" s="20">
        <f t="shared" si="112"/>
        <v>2.427386600146747E-2</v>
      </c>
      <c r="O574" s="18">
        <f t="shared" si="113"/>
        <v>3.8542480848673885E-2</v>
      </c>
      <c r="P574" s="18">
        <f t="shared" si="114"/>
        <v>-1.4793534981168989E-2</v>
      </c>
      <c r="Q574" s="18">
        <f t="shared" si="115"/>
        <v>-8.0816362537525915E-3</v>
      </c>
      <c r="R574" s="18">
        <f t="shared" si="116"/>
        <v>5.9055988769753515E-3</v>
      </c>
    </row>
    <row r="575" spans="3:18" x14ac:dyDescent="0.2">
      <c r="C575" s="14">
        <v>37727</v>
      </c>
      <c r="D575" s="15">
        <v>-2.5578437524569383E-2</v>
      </c>
      <c r="E575" s="15">
        <v>-1.2012156448003545E-2</v>
      </c>
      <c r="F575" s="18">
        <f t="shared" si="104"/>
        <v>-1.6082040770973298E-2</v>
      </c>
      <c r="G575" s="19">
        <f t="shared" si="105"/>
        <v>4.507956525708759E-4</v>
      </c>
      <c r="H575" s="18">
        <f t="shared" si="106"/>
        <v>0.33570658787506535</v>
      </c>
      <c r="I575" s="19">
        <f t="shared" si="107"/>
        <v>6.3078769772330519E-4</v>
      </c>
      <c r="J575" s="18">
        <f t="shared" si="108"/>
        <v>0.39711072061935865</v>
      </c>
      <c r="K575" s="19">
        <f t="shared" si="109"/>
        <v>1.8604452924235156E-4</v>
      </c>
      <c r="L575" s="20">
        <f t="shared" si="110"/>
        <v>2.1231948864173442E-2</v>
      </c>
      <c r="M575" s="20">
        <f t="shared" si="111"/>
        <v>8.7624800922670391E-3</v>
      </c>
      <c r="N575" s="20">
        <f t="shared" si="112"/>
        <v>2.3537345652301769E-2</v>
      </c>
      <c r="O575" s="18">
        <f t="shared" si="113"/>
        <v>-4.5904119174791785E-2</v>
      </c>
      <c r="P575" s="18">
        <f t="shared" si="114"/>
        <v>-1.3641466027620893E-2</v>
      </c>
      <c r="Q575" s="18">
        <f t="shared" si="115"/>
        <v>-1.8588274966766037E-2</v>
      </c>
      <c r="R575" s="18">
        <f t="shared" si="116"/>
        <v>-2.678302822917376E-2</v>
      </c>
    </row>
    <row r="576" spans="3:18" x14ac:dyDescent="0.2">
      <c r="C576" s="14">
        <v>37728</v>
      </c>
      <c r="D576" s="15">
        <v>2.0019436179998712E-2</v>
      </c>
      <c r="E576" s="15">
        <v>-9.1047669929192037E-3</v>
      </c>
      <c r="F576" s="18">
        <f t="shared" si="104"/>
        <v>-3.6750604104382901E-4</v>
      </c>
      <c r="G576" s="19">
        <f t="shared" si="105"/>
        <v>4.4779458291452579E-4</v>
      </c>
      <c r="H576" s="18">
        <f t="shared" si="106"/>
        <v>0.33458727669866861</v>
      </c>
      <c r="I576" s="19">
        <f t="shared" si="107"/>
        <v>5.9791424277962795E-4</v>
      </c>
      <c r="J576" s="18">
        <f t="shared" si="108"/>
        <v>0.38662457332004518</v>
      </c>
      <c r="K576" s="19">
        <f t="shared" si="109"/>
        <v>1.6394551938290016E-4</v>
      </c>
      <c r="L576" s="20">
        <f t="shared" si="110"/>
        <v>2.1161157409615518E-2</v>
      </c>
      <c r="M576" s="20">
        <f t="shared" si="111"/>
        <v>7.7474741201255934E-3</v>
      </c>
      <c r="N576" s="20">
        <f t="shared" si="112"/>
        <v>2.3192474804074104E-2</v>
      </c>
      <c r="O576" s="18">
        <f t="shared" si="113"/>
        <v>3.6047896746742504E-2</v>
      </c>
      <c r="P576" s="18">
        <f t="shared" si="114"/>
        <v>-1.0620160001053407E-2</v>
      </c>
      <c r="Q576" s="18">
        <f t="shared" si="115"/>
        <v>-4.150432524998803E-3</v>
      </c>
      <c r="R576" s="18">
        <f t="shared" si="116"/>
        <v>7.9090662565235899E-3</v>
      </c>
    </row>
    <row r="577" spans="3:18" x14ac:dyDescent="0.2">
      <c r="C577" s="14">
        <v>37732</v>
      </c>
      <c r="D577" s="15">
        <v>-8.7092307884122037E-3</v>
      </c>
      <c r="E577" s="15">
        <v>1.5232295405216379E-3</v>
      </c>
      <c r="F577" s="18">
        <f t="shared" si="104"/>
        <v>-1.5465085581585145E-3</v>
      </c>
      <c r="G577" s="19">
        <f t="shared" si="105"/>
        <v>4.2547794999520382E-4</v>
      </c>
      <c r="H577" s="18">
        <f t="shared" si="106"/>
        <v>0.32614335421529128</v>
      </c>
      <c r="I577" s="19">
        <f t="shared" si="107"/>
        <v>5.621786019068374E-4</v>
      </c>
      <c r="J577" s="18">
        <f t="shared" si="108"/>
        <v>0.37489285199468575</v>
      </c>
      <c r="K577" s="19">
        <f t="shared" si="109"/>
        <v>1.5331281876319834E-4</v>
      </c>
      <c r="L577" s="20">
        <f t="shared" si="110"/>
        <v>2.0627116860947963E-2</v>
      </c>
      <c r="M577" s="20">
        <f t="shared" si="111"/>
        <v>7.4325859399893141E-3</v>
      </c>
      <c r="N577" s="20">
        <f t="shared" si="112"/>
        <v>2.251522303135171E-2</v>
      </c>
      <c r="O577" s="18">
        <f t="shared" si="113"/>
        <v>-1.6088248890354505E-2</v>
      </c>
      <c r="P577" s="18">
        <f t="shared" si="114"/>
        <v>1.8323560702199814E-3</v>
      </c>
      <c r="Q577" s="18">
        <f t="shared" si="115"/>
        <v>-8.5182326638150673E-4</v>
      </c>
      <c r="R577" s="18">
        <f t="shared" si="116"/>
        <v>-5.4227509535734056E-3</v>
      </c>
    </row>
    <row r="578" spans="3:18" x14ac:dyDescent="0.2">
      <c r="C578" s="14">
        <v>37733</v>
      </c>
      <c r="D578" s="15">
        <v>3.1670594671005574E-2</v>
      </c>
      <c r="E578" s="15">
        <v>2.8509057558353524E-2</v>
      </c>
      <c r="F578" s="18">
        <f t="shared" si="104"/>
        <v>2.9457518692149139E-2</v>
      </c>
      <c r="G578" s="19">
        <f t="shared" si="105"/>
        <v>4.6013086700439926E-4</v>
      </c>
      <c r="H578" s="18">
        <f t="shared" si="106"/>
        <v>0.33916473394369856</v>
      </c>
      <c r="I578" s="19">
        <f t="shared" si="107"/>
        <v>5.7721386756435806E-4</v>
      </c>
      <c r="J578" s="18">
        <f t="shared" si="108"/>
        <v>0.37987296151620153</v>
      </c>
      <c r="K578" s="19">
        <f t="shared" si="109"/>
        <v>1.9828797802038539E-4</v>
      </c>
      <c r="L578" s="20">
        <f t="shared" si="110"/>
        <v>2.1450661225342199E-2</v>
      </c>
      <c r="M578" s="20">
        <f t="shared" si="111"/>
        <v>9.2439098234475114E-3</v>
      </c>
      <c r="N578" s="20">
        <f t="shared" si="112"/>
        <v>2.2175752495469655E-2</v>
      </c>
      <c r="O578" s="18">
        <f t="shared" si="113"/>
        <v>5.6257838271396306E-2</v>
      </c>
      <c r="P578" s="18">
        <f t="shared" si="114"/>
        <v>3.3845127603966831E-2</v>
      </c>
      <c r="Q578" s="18">
        <f t="shared" si="115"/>
        <v>3.7496691530026424E-2</v>
      </c>
      <c r="R578" s="18">
        <f t="shared" si="116"/>
        <v>4.3125035552437387E-2</v>
      </c>
    </row>
    <row r="579" spans="3:18" x14ac:dyDescent="0.2">
      <c r="C579" s="14">
        <v>37734</v>
      </c>
      <c r="D579" s="15">
        <v>8.7389436668709013E-3</v>
      </c>
      <c r="E579" s="15">
        <v>4.4280515157320037E-3</v>
      </c>
      <c r="F579" s="18">
        <f t="shared" si="104"/>
        <v>5.7213191610736725E-3</v>
      </c>
      <c r="G579" s="19">
        <f t="shared" si="105"/>
        <v>4.3710516316889986E-4</v>
      </c>
      <c r="H579" s="18">
        <f t="shared" si="106"/>
        <v>0.33056964590268262</v>
      </c>
      <c r="I579" s="19">
        <f t="shared" si="107"/>
        <v>5.4375749392405516E-4</v>
      </c>
      <c r="J579" s="18">
        <f t="shared" si="108"/>
        <v>0.36869957076326221</v>
      </c>
      <c r="K579" s="19">
        <f t="shared" si="109"/>
        <v>1.887124889041613E-4</v>
      </c>
      <c r="L579" s="20">
        <f t="shared" si="110"/>
        <v>2.0907060127356498E-2</v>
      </c>
      <c r="M579" s="20">
        <f t="shared" si="111"/>
        <v>9.0262565733588967E-3</v>
      </c>
      <c r="N579" s="20">
        <f t="shared" si="112"/>
        <v>2.1500795013114062E-2</v>
      </c>
      <c r="O579" s="18">
        <f t="shared" si="113"/>
        <v>1.5926981577440016E-2</v>
      </c>
      <c r="P579" s="18">
        <f t="shared" si="114"/>
        <v>5.4161628051392335E-3</v>
      </c>
      <c r="Q579" s="18">
        <f t="shared" si="115"/>
        <v>6.6725315450587349E-3</v>
      </c>
      <c r="R579" s="18">
        <f t="shared" si="116"/>
        <v>9.44886655477312E-3</v>
      </c>
    </row>
    <row r="580" spans="3:18" x14ac:dyDescent="0.2">
      <c r="C580" s="14">
        <v>37735</v>
      </c>
      <c r="D580" s="15">
        <v>-2.8916944070159156E-2</v>
      </c>
      <c r="E580" s="15">
        <v>-1.0362787035546659E-2</v>
      </c>
      <c r="F580" s="18">
        <f t="shared" ref="F580:F643" si="117">$B$2*D580+$B$3*E580</f>
        <v>-1.5929034145930408E-2</v>
      </c>
      <c r="G580" s="19">
        <f t="shared" ref="G580:G643" si="118">$B$4*G579+(1-$B$4)*D580^2</f>
        <v>4.610502326401687E-4</v>
      </c>
      <c r="H580" s="18">
        <f t="shared" ref="H580:H643" si="119">SQRT(G580*250)</f>
        <v>0.33950339933503193</v>
      </c>
      <c r="I580" s="19">
        <f t="shared" ref="I580:I643" si="120">$B$4*I579+(1-$B$4)*E580^2</f>
        <v>5.1757528559725748E-4</v>
      </c>
      <c r="J580" s="18">
        <f t="shared" ref="J580:J643" si="121">SQRT(I580*250)</f>
        <v>0.35971352685062369</v>
      </c>
      <c r="K580" s="19">
        <f t="shared" ref="K580:K643" si="122">$B$4*K579+(1-$B$4)*D580*E580</f>
        <v>1.9536934755698404E-4</v>
      </c>
      <c r="L580" s="20">
        <f t="shared" ref="L580:L643" si="123">SQRT(G580)</f>
        <v>2.1472080305367916E-2</v>
      </c>
      <c r="M580" s="20">
        <f t="shared" ref="M580:M643" si="124">K580/L580</f>
        <v>9.0987619633735566E-3</v>
      </c>
      <c r="N580" s="20">
        <f t="shared" ref="N580:N643" si="125">SQRT(I580-M580^2)</f>
        <v>2.0851566280045346E-2</v>
      </c>
      <c r="O580" s="18">
        <f t="shared" ref="O580:O643" si="126">D580*SQRT($G$1836/G580)</f>
        <v>-5.1315170757612258E-2</v>
      </c>
      <c r="P580" s="18">
        <f t="shared" ref="P580:P643" si="127">E580*SQRT($I$1836 / I580)</f>
        <v>-1.2991864462533963E-2</v>
      </c>
      <c r="Q580" s="18">
        <f t="shared" ref="Q580:Q643" si="128">D580 * ((L580*N580)^-1 * ($M$2*N580 - M580*$N$2)) + E580 * ($N$2 / N580)</f>
        <v>-1.6822282320583797E-2</v>
      </c>
      <c r="R580" s="18">
        <f t="shared" ref="R580:R643" si="129">O580*$B$2 + Q580*$B$3</f>
        <v>-2.7170148851692333E-2</v>
      </c>
    </row>
    <row r="581" spans="3:18" x14ac:dyDescent="0.2">
      <c r="C581" s="14">
        <v>37736</v>
      </c>
      <c r="D581" s="15">
        <v>-1.8074658463357967E-2</v>
      </c>
      <c r="E581" s="15">
        <v>-5.970166986503796E-3</v>
      </c>
      <c r="F581" s="18">
        <f t="shared" si="117"/>
        <v>-9.6015144295600457E-3</v>
      </c>
      <c r="G581" s="19">
        <f t="shared" si="118"/>
        <v>4.5298881539578082E-4</v>
      </c>
      <c r="H581" s="18">
        <f t="shared" si="119"/>
        <v>0.33652221895284301</v>
      </c>
      <c r="I581" s="19">
        <f t="shared" si="120"/>
        <v>4.8865934209222641E-4</v>
      </c>
      <c r="J581" s="18">
        <f t="shared" si="121"/>
        <v>0.34952086564761281</v>
      </c>
      <c r="K581" s="19">
        <f t="shared" si="122"/>
        <v>1.9012171045858125E-4</v>
      </c>
      <c r="L581" s="20">
        <f t="shared" si="123"/>
        <v>2.1283533902897347E-2</v>
      </c>
      <c r="M581" s="20">
        <f t="shared" si="124"/>
        <v>8.9328074616734487E-3</v>
      </c>
      <c r="N581" s="20">
        <f t="shared" si="125"/>
        <v>2.0220392996796514E-2</v>
      </c>
      <c r="O581" s="18">
        <f t="shared" si="126"/>
        <v>-3.23589086707654E-2</v>
      </c>
      <c r="P581" s="18">
        <f t="shared" si="127"/>
        <v>-7.7030913630674819E-3</v>
      </c>
      <c r="Q581" s="18">
        <f t="shared" si="128"/>
        <v>-1.0045116500487962E-2</v>
      </c>
      <c r="R581" s="18">
        <f t="shared" si="129"/>
        <v>-1.6739254151571195E-2</v>
      </c>
    </row>
    <row r="582" spans="3:18" x14ac:dyDescent="0.2">
      <c r="C582" s="14">
        <v>37739</v>
      </c>
      <c r="D582" s="15">
        <v>2.0850296328623483E-2</v>
      </c>
      <c r="E582" s="15">
        <v>3.6741825653257551E-2</v>
      </c>
      <c r="F582" s="18">
        <f t="shared" si="117"/>
        <v>3.1974366855867332E-2</v>
      </c>
      <c r="G582" s="19">
        <f t="shared" si="118"/>
        <v>4.5189357789151858E-4</v>
      </c>
      <c r="H582" s="18">
        <f t="shared" si="119"/>
        <v>0.33611515061490405</v>
      </c>
      <c r="I582" s="19">
        <f t="shared" si="120"/>
        <v>5.403374867067553E-4</v>
      </c>
      <c r="J582" s="18">
        <f t="shared" si="121"/>
        <v>0.36753825879313412</v>
      </c>
      <c r="K582" s="19">
        <f t="shared" si="122"/>
        <v>2.2467908498256881E-4</v>
      </c>
      <c r="L582" s="20">
        <f t="shared" si="123"/>
        <v>2.1257788640672824E-2</v>
      </c>
      <c r="M582" s="20">
        <f t="shared" si="124"/>
        <v>1.0569259520846265E-2</v>
      </c>
      <c r="N582" s="20">
        <f t="shared" si="125"/>
        <v>2.0703338858448796E-2</v>
      </c>
      <c r="O582" s="18">
        <f t="shared" si="126"/>
        <v>3.737331773491518E-2</v>
      </c>
      <c r="P582" s="18">
        <f t="shared" si="127"/>
        <v>4.5082693571002995E-2</v>
      </c>
      <c r="Q582" s="18">
        <f t="shared" si="128"/>
        <v>4.5429988360230829E-2</v>
      </c>
      <c r="R582" s="18">
        <f t="shared" si="129"/>
        <v>4.301298717263613E-2</v>
      </c>
    </row>
    <row r="583" spans="3:18" x14ac:dyDescent="0.2">
      <c r="C583" s="14">
        <v>37740</v>
      </c>
      <c r="D583" s="15">
        <v>-4.0117319657936284E-3</v>
      </c>
      <c r="E583" s="15">
        <v>1.4326892620761702E-2</v>
      </c>
      <c r="F583" s="18">
        <f t="shared" si="117"/>
        <v>8.8253052447951029E-3</v>
      </c>
      <c r="G583" s="19">
        <f t="shared" si="118"/>
        <v>4.2574560281994966E-4</v>
      </c>
      <c r="H583" s="18">
        <f t="shared" si="119"/>
        <v>0.32624592059516611</v>
      </c>
      <c r="I583" s="19">
        <f t="shared" si="120"/>
        <v>5.2023282863436016E-4</v>
      </c>
      <c r="J583" s="18">
        <f t="shared" si="121"/>
        <v>0.36063583731874183</v>
      </c>
      <c r="K583" s="19">
        <f t="shared" si="122"/>
        <v>2.0774980069778251E-4</v>
      </c>
      <c r="L583" s="20">
        <f t="shared" si="123"/>
        <v>2.0633603728383215E-2</v>
      </c>
      <c r="M583" s="20">
        <f t="shared" si="124"/>
        <v>1.0068517522802167E-2</v>
      </c>
      <c r="N583" s="20">
        <f t="shared" si="125"/>
        <v>2.0466015330967233E-2</v>
      </c>
      <c r="O583" s="18">
        <f t="shared" si="126"/>
        <v>-7.4083984047213511E-3</v>
      </c>
      <c r="P583" s="18">
        <f t="shared" si="127"/>
        <v>1.7915742096142315E-2</v>
      </c>
      <c r="Q583" s="18">
        <f t="shared" si="128"/>
        <v>1.6948274195520214E-2</v>
      </c>
      <c r="R583" s="18">
        <f t="shared" si="129"/>
        <v>9.6412724154477433E-3</v>
      </c>
    </row>
    <row r="584" spans="3:18" x14ac:dyDescent="0.2">
      <c r="C584" s="14">
        <v>37741</v>
      </c>
      <c r="D584" s="15">
        <v>4.0117319657935911E-3</v>
      </c>
      <c r="E584" s="15">
        <v>1.131553799257602E-2</v>
      </c>
      <c r="F584" s="18">
        <f t="shared" si="117"/>
        <v>9.1243961845412919E-3</v>
      </c>
      <c r="G584" s="19">
        <f t="shared" si="118"/>
        <v>4.0116650625267487E-4</v>
      </c>
      <c r="H584" s="18">
        <f t="shared" si="119"/>
        <v>0.3166885324150035</v>
      </c>
      <c r="I584" s="19">
        <f t="shared" si="120"/>
        <v>4.9670134291998451E-4</v>
      </c>
      <c r="J584" s="18">
        <f t="shared" si="121"/>
        <v>0.35238520929516343</v>
      </c>
      <c r="K584" s="19">
        <f t="shared" si="122"/>
        <v>1.9800850698441368E-4</v>
      </c>
      <c r="L584" s="20">
        <f t="shared" si="123"/>
        <v>2.0029141425749505E-2</v>
      </c>
      <c r="M584" s="20">
        <f t="shared" si="124"/>
        <v>9.8860207122934158E-3</v>
      </c>
      <c r="N584" s="20">
        <f t="shared" si="125"/>
        <v>1.9974181770377731E-2</v>
      </c>
      <c r="O584" s="18">
        <f t="shared" si="126"/>
        <v>7.631977511950945E-3</v>
      </c>
      <c r="P584" s="18">
        <f t="shared" si="127"/>
        <v>1.4481355440569369E-2</v>
      </c>
      <c r="Q584" s="18">
        <f t="shared" si="128"/>
        <v>1.4407977627863441E-2</v>
      </c>
      <c r="R584" s="18">
        <f t="shared" si="129"/>
        <v>1.237517759308969E-2</v>
      </c>
    </row>
    <row r="585" spans="3:18" x14ac:dyDescent="0.2">
      <c r="C585" s="14">
        <v>37742</v>
      </c>
      <c r="D585" s="15">
        <v>-1.5410698072244676E-3</v>
      </c>
      <c r="E585" s="15">
        <v>9.7971392449832592E-3</v>
      </c>
      <c r="F585" s="18">
        <f t="shared" si="117"/>
        <v>6.3956765293209407E-3</v>
      </c>
      <c r="G585" s="19">
        <f t="shared" si="118"/>
        <v>3.772390096465587E-4</v>
      </c>
      <c r="H585" s="18">
        <f t="shared" si="119"/>
        <v>0.3070989293560622</v>
      </c>
      <c r="I585" s="19">
        <f t="shared" si="120"/>
        <v>4.7265829858792092E-4</v>
      </c>
      <c r="J585" s="18">
        <f t="shared" si="121"/>
        <v>0.34375074494025498</v>
      </c>
      <c r="K585" s="19">
        <f t="shared" si="122"/>
        <v>1.8522211203609177E-4</v>
      </c>
      <c r="L585" s="20">
        <f t="shared" si="123"/>
        <v>1.9422641675286054E-2</v>
      </c>
      <c r="M585" s="20">
        <f t="shared" si="124"/>
        <v>9.5364016457026995E-3</v>
      </c>
      <c r="N585" s="20">
        <f t="shared" si="125"/>
        <v>1.9537536749543422E-2</v>
      </c>
      <c r="O585" s="18">
        <f t="shared" si="126"/>
        <v>-3.0233019204437836E-3</v>
      </c>
      <c r="P585" s="18">
        <f t="shared" si="127"/>
        <v>1.2853082946528744E-2</v>
      </c>
      <c r="Q585" s="18">
        <f t="shared" si="128"/>
        <v>1.2251420898087593E-2</v>
      </c>
      <c r="R585" s="18">
        <f t="shared" si="129"/>
        <v>7.669004052528179E-3</v>
      </c>
    </row>
    <row r="586" spans="3:18" x14ac:dyDescent="0.2">
      <c r="C586" s="14">
        <v>37743</v>
      </c>
      <c r="D586" s="15">
        <v>1.8035029557571514E-2</v>
      </c>
      <c r="E586" s="15">
        <v>5.5555698446019637E-3</v>
      </c>
      <c r="F586" s="18">
        <f t="shared" si="117"/>
        <v>9.2994077584928284E-3</v>
      </c>
      <c r="G586" s="19">
        <f t="shared" si="118"/>
        <v>3.7412040653631387E-4</v>
      </c>
      <c r="H586" s="18">
        <f t="shared" si="119"/>
        <v>0.30582691450243299</v>
      </c>
      <c r="I586" s="19">
        <f t="shared" si="120"/>
        <v>4.4615066205054067E-4</v>
      </c>
      <c r="J586" s="18">
        <f t="shared" si="121"/>
        <v>0.33397255203479698</v>
      </c>
      <c r="K586" s="19">
        <f t="shared" si="122"/>
        <v>1.8012047729531924E-4</v>
      </c>
      <c r="L586" s="20">
        <f t="shared" si="123"/>
        <v>1.9342192392185376E-2</v>
      </c>
      <c r="M586" s="20">
        <f t="shared" si="124"/>
        <v>9.3123092585973566E-3</v>
      </c>
      <c r="N586" s="20">
        <f t="shared" si="125"/>
        <v>1.895868028958721E-2</v>
      </c>
      <c r="O586" s="18">
        <f t="shared" si="126"/>
        <v>3.5528646734695829E-2</v>
      </c>
      <c r="P586" s="18">
        <f t="shared" si="127"/>
        <v>7.5018696596626452E-3</v>
      </c>
      <c r="Q586" s="18">
        <f t="shared" si="128"/>
        <v>9.1171645481755784E-3</v>
      </c>
      <c r="R586" s="18">
        <f t="shared" si="129"/>
        <v>1.7040609204131654E-2</v>
      </c>
    </row>
    <row r="587" spans="3:18" x14ac:dyDescent="0.2">
      <c r="C587" s="14">
        <v>37746</v>
      </c>
      <c r="D587" s="15">
        <v>-4.2501581889736089E-3</v>
      </c>
      <c r="E587" s="15">
        <v>0.10881713852573725</v>
      </c>
      <c r="F587" s="18">
        <f t="shared" si="117"/>
        <v>7.4896949511323987E-2</v>
      </c>
      <c r="G587" s="19">
        <f t="shared" si="118"/>
        <v>3.5275701282201297E-4</v>
      </c>
      <c r="H587" s="18">
        <f t="shared" si="119"/>
        <v>0.29696675437749465</v>
      </c>
      <c r="I587" s="19">
        <f t="shared" si="120"/>
        <v>1.1298518005432782E-3</v>
      </c>
      <c r="J587" s="18">
        <f t="shared" si="121"/>
        <v>0.5314724359134908</v>
      </c>
      <c r="K587" s="19">
        <f t="shared" si="122"/>
        <v>1.4156384551324979E-4</v>
      </c>
      <c r="L587" s="20">
        <f t="shared" si="123"/>
        <v>1.8781826663613232E-2</v>
      </c>
      <c r="M587" s="20">
        <f t="shared" si="124"/>
        <v>7.53727781906895E-3</v>
      </c>
      <c r="N587" s="20">
        <f t="shared" si="125"/>
        <v>3.2757308247495696E-2</v>
      </c>
      <c r="O587" s="18">
        <f t="shared" si="126"/>
        <v>-8.6225311623177939E-3</v>
      </c>
      <c r="P587" s="18">
        <f t="shared" si="127"/>
        <v>9.2335399738146168E-2</v>
      </c>
      <c r="Q587" s="18">
        <f t="shared" si="128"/>
        <v>8.0335614438225733E-2</v>
      </c>
      <c r="R587" s="18">
        <f t="shared" si="129"/>
        <v>5.364817075806267E-2</v>
      </c>
    </row>
    <row r="588" spans="3:18" x14ac:dyDescent="0.2">
      <c r="C588" s="14">
        <v>37747</v>
      </c>
      <c r="D588" s="15">
        <v>1.0290647712527221E-2</v>
      </c>
      <c r="E588" s="15">
        <v>8.3381608939051E-2</v>
      </c>
      <c r="F588" s="18">
        <f t="shared" si="117"/>
        <v>6.1454320571093859E-2</v>
      </c>
      <c r="G588" s="19">
        <f t="shared" si="118"/>
        <v>3.3794543787329272E-4</v>
      </c>
      <c r="H588" s="18">
        <f t="shared" si="119"/>
        <v>0.29066537370027956</v>
      </c>
      <c r="I588" s="19">
        <f t="shared" si="120"/>
        <v>1.4792102550665715E-3</v>
      </c>
      <c r="J588" s="18">
        <f t="shared" si="121"/>
        <v>0.60811393978977568</v>
      </c>
      <c r="K588" s="19">
        <f t="shared" si="122"/>
        <v>1.8455306058018392E-4</v>
      </c>
      <c r="L588" s="20">
        <f t="shared" si="123"/>
        <v>1.8383292356737753E-2</v>
      </c>
      <c r="M588" s="20">
        <f t="shared" si="124"/>
        <v>1.0039173451568508E-2</v>
      </c>
      <c r="N588" s="20">
        <f t="shared" si="125"/>
        <v>3.7127149789283498E-2</v>
      </c>
      <c r="O588" s="18">
        <f t="shared" si="126"/>
        <v>2.1329806865857021E-2</v>
      </c>
      <c r="P588" s="18">
        <f t="shared" si="127"/>
        <v>6.183537370297363E-2</v>
      </c>
      <c r="Q588" s="18">
        <f t="shared" si="128"/>
        <v>5.9784529906663011E-2</v>
      </c>
      <c r="R588" s="18">
        <f t="shared" si="129"/>
        <v>4.8248112994421215E-2</v>
      </c>
    </row>
    <row r="589" spans="3:18" x14ac:dyDescent="0.2">
      <c r="C589" s="14">
        <v>37748</v>
      </c>
      <c r="D589" s="15">
        <v>1.8050546417302405E-3</v>
      </c>
      <c r="E589" s="15">
        <v>7.9681696491768813E-3</v>
      </c>
      <c r="F589" s="18">
        <f t="shared" si="117"/>
        <v>6.1192351469428891E-3</v>
      </c>
      <c r="G589" s="19">
        <f t="shared" si="118"/>
        <v>3.1786420493647307E-4</v>
      </c>
      <c r="H589" s="18">
        <f t="shared" si="119"/>
        <v>0.2818972352367406</v>
      </c>
      <c r="I589" s="19">
        <f t="shared" si="120"/>
        <v>1.394267143416061E-3</v>
      </c>
      <c r="J589" s="18">
        <f t="shared" si="121"/>
        <v>0.59039544870706384</v>
      </c>
      <c r="K589" s="19">
        <f t="shared" si="122"/>
        <v>1.7434285584205333E-4</v>
      </c>
      <c r="L589" s="20">
        <f t="shared" si="123"/>
        <v>1.7828746589047505E-2</v>
      </c>
      <c r="M589" s="20">
        <f t="shared" si="124"/>
        <v>9.7787500075386703E-3</v>
      </c>
      <c r="N589" s="20">
        <f t="shared" si="125"/>
        <v>3.6036692296964816E-2</v>
      </c>
      <c r="O589" s="18">
        <f t="shared" si="126"/>
        <v>3.8577763579470321E-3</v>
      </c>
      <c r="P589" s="18">
        <f t="shared" si="127"/>
        <v>6.0864947074856721E-3</v>
      </c>
      <c r="Q589" s="18">
        <f t="shared" si="128"/>
        <v>6.2279422058691292E-3</v>
      </c>
      <c r="R589" s="18">
        <f t="shared" si="129"/>
        <v>5.5168924514924994E-3</v>
      </c>
    </row>
    <row r="590" spans="3:18" x14ac:dyDescent="0.2">
      <c r="C590" s="14">
        <v>37749</v>
      </c>
      <c r="D590" s="15">
        <v>-2.0343801657723495E-2</v>
      </c>
      <c r="E590" s="15">
        <v>2.0202707317519469E-2</v>
      </c>
      <c r="F590" s="18">
        <f t="shared" si="117"/>
        <v>8.0387546249465792E-3</v>
      </c>
      <c r="G590" s="19">
        <f t="shared" si="118"/>
        <v>3.236245685936123E-4</v>
      </c>
      <c r="H590" s="18">
        <f t="shared" si="119"/>
        <v>0.28444005018351948</v>
      </c>
      <c r="I590" s="19">
        <f t="shared" si="120"/>
        <v>1.3351000777885385E-3</v>
      </c>
      <c r="J590" s="18">
        <f t="shared" si="121"/>
        <v>0.57773265395607909</v>
      </c>
      <c r="K590" s="19">
        <f t="shared" si="122"/>
        <v>1.3922229225453079E-4</v>
      </c>
      <c r="L590" s="20">
        <f t="shared" si="123"/>
        <v>1.7989568327050329E-2</v>
      </c>
      <c r="M590" s="20">
        <f t="shared" si="124"/>
        <v>7.7390568647045721E-3</v>
      </c>
      <c r="N590" s="20">
        <f t="shared" si="125"/>
        <v>3.571004167784473E-2</v>
      </c>
      <c r="O590" s="18">
        <f t="shared" si="126"/>
        <v>-4.3090236422732096E-2</v>
      </c>
      <c r="P590" s="18">
        <f t="shared" si="127"/>
        <v>1.5770095916374082E-2</v>
      </c>
      <c r="Q590" s="18">
        <f t="shared" si="128"/>
        <v>4.0646744719434851E-3</v>
      </c>
      <c r="R590" s="18">
        <f t="shared" si="129"/>
        <v>-1.008179879645919E-2</v>
      </c>
    </row>
    <row r="591" spans="3:18" x14ac:dyDescent="0.2">
      <c r="C591" s="14">
        <v>37750</v>
      </c>
      <c r="D591" s="15">
        <v>-3.995702257907463E-3</v>
      </c>
      <c r="E591" s="15">
        <v>1.6529301951210506E-2</v>
      </c>
      <c r="F591" s="18">
        <f t="shared" si="117"/>
        <v>1.0371800688475114E-2</v>
      </c>
      <c r="G591" s="19">
        <f t="shared" si="118"/>
        <v>3.0516503267002633E-4</v>
      </c>
      <c r="H591" s="18">
        <f t="shared" si="119"/>
        <v>0.27620872210613945</v>
      </c>
      <c r="I591" s="19">
        <f t="shared" si="120"/>
        <v>1.2713871425008836E-3</v>
      </c>
      <c r="J591" s="18">
        <f t="shared" si="121"/>
        <v>0.5637790219804395</v>
      </c>
      <c r="K591" s="19">
        <f t="shared" si="122"/>
        <v>1.2690618457157377E-4</v>
      </c>
      <c r="L591" s="20">
        <f t="shared" si="123"/>
        <v>1.7468973429198016E-2</v>
      </c>
      <c r="M591" s="20">
        <f t="shared" si="124"/>
        <v>7.2646618352203828E-3</v>
      </c>
      <c r="N591" s="20">
        <f t="shared" si="125"/>
        <v>3.4908621154677195E-2</v>
      </c>
      <c r="O591" s="18">
        <f t="shared" si="126"/>
        <v>-8.7155187383895216E-3</v>
      </c>
      <c r="P591" s="18">
        <f t="shared" si="127"/>
        <v>1.3222003840677817E-2</v>
      </c>
      <c r="Q591" s="18">
        <f t="shared" si="128"/>
        <v>9.6639638235664765E-3</v>
      </c>
      <c r="R591" s="18">
        <f t="shared" si="129"/>
        <v>4.1501190549796778E-3</v>
      </c>
    </row>
    <row r="592" spans="3:18" x14ac:dyDescent="0.2">
      <c r="C592" s="14">
        <v>37753</v>
      </c>
      <c r="D592" s="15">
        <v>8.586375966506285E-3</v>
      </c>
      <c r="E592" s="15">
        <v>1.4107667510679231E-2</v>
      </c>
      <c r="F592" s="18">
        <f t="shared" si="117"/>
        <v>1.2451280047427345E-2</v>
      </c>
      <c r="G592" s="19">
        <f t="shared" si="118"/>
        <v>2.9127868184411655E-4</v>
      </c>
      <c r="H592" s="18">
        <f t="shared" si="119"/>
        <v>0.26985120059215806</v>
      </c>
      <c r="I592" s="19">
        <f t="shared" si="120"/>
        <v>1.207045490906343E-3</v>
      </c>
      <c r="J592" s="18">
        <f t="shared" si="121"/>
        <v>0.54932811026433537</v>
      </c>
      <c r="K592" s="19">
        <f t="shared" si="122"/>
        <v>1.265598377327088E-4</v>
      </c>
      <c r="L592" s="20">
        <f t="shared" si="123"/>
        <v>1.7066888464043951E-2</v>
      </c>
      <c r="M592" s="20">
        <f t="shared" si="124"/>
        <v>7.4155191205087885E-3</v>
      </c>
      <c r="N592" s="20">
        <f t="shared" si="125"/>
        <v>3.3941944067476623E-2</v>
      </c>
      <c r="O592" s="18">
        <f t="shared" si="126"/>
        <v>1.9170041657774715E-2</v>
      </c>
      <c r="P592" s="18">
        <f t="shared" si="127"/>
        <v>1.158177356827046E-2</v>
      </c>
      <c r="Q592" s="18">
        <f t="shared" si="128"/>
        <v>1.4692813263322594E-2</v>
      </c>
      <c r="R592" s="18">
        <f t="shared" si="129"/>
        <v>1.6035981781658229E-2</v>
      </c>
    </row>
    <row r="593" spans="3:18" x14ac:dyDescent="0.2">
      <c r="C593" s="14">
        <v>37754</v>
      </c>
      <c r="D593" s="15">
        <v>-3.0581063588208846E-3</v>
      </c>
      <c r="E593" s="15">
        <v>6.4447054426421835E-3</v>
      </c>
      <c r="F593" s="18">
        <f t="shared" si="117"/>
        <v>3.5938619022032629E-3</v>
      </c>
      <c r="G593" s="19">
        <f t="shared" si="118"/>
        <v>2.7436308180358118E-4</v>
      </c>
      <c r="H593" s="18">
        <f t="shared" si="119"/>
        <v>0.26189839719039004</v>
      </c>
      <c r="I593" s="19">
        <f t="shared" si="120"/>
        <v>1.1371148151465076E-3</v>
      </c>
      <c r="J593" s="18">
        <f t="shared" si="121"/>
        <v>0.53317792882547843</v>
      </c>
      <c r="K593" s="19">
        <f t="shared" si="122"/>
        <v>1.1778373178705396E-4</v>
      </c>
      <c r="L593" s="20">
        <f t="shared" si="123"/>
        <v>1.6563909013381509E-2</v>
      </c>
      <c r="M593" s="20">
        <f t="shared" si="124"/>
        <v>7.1108656593017894E-3</v>
      </c>
      <c r="N593" s="20">
        <f t="shared" si="125"/>
        <v>3.2962864024866985E-2</v>
      </c>
      <c r="O593" s="18">
        <f t="shared" si="126"/>
        <v>-7.0348891040562149E-3</v>
      </c>
      <c r="P593" s="18">
        <f t="shared" si="127"/>
        <v>5.4510803906197324E-3</v>
      </c>
      <c r="Q593" s="18">
        <f t="shared" si="128"/>
        <v>3.2130559857851482E-3</v>
      </c>
      <c r="R593" s="18">
        <f t="shared" si="129"/>
        <v>1.38672458832739E-4</v>
      </c>
    </row>
    <row r="594" spans="3:18" x14ac:dyDescent="0.2">
      <c r="C594" s="14">
        <v>37755</v>
      </c>
      <c r="D594" s="15">
        <v>-9.5400015734791264E-3</v>
      </c>
      <c r="E594" s="15">
        <v>-7.5228726629875241E-3</v>
      </c>
      <c r="F594" s="18">
        <f t="shared" si="117"/>
        <v>-8.1280113361350045E-3</v>
      </c>
      <c r="G594" s="19">
        <f t="shared" si="118"/>
        <v>2.6336199469668536E-4</v>
      </c>
      <c r="H594" s="18">
        <f t="shared" si="119"/>
        <v>0.25659403475952308</v>
      </c>
      <c r="I594" s="19">
        <f t="shared" si="120"/>
        <v>1.0722835430239286E-3</v>
      </c>
      <c r="J594" s="18">
        <f t="shared" si="121"/>
        <v>0.51775562358701832</v>
      </c>
      <c r="K594" s="19">
        <f t="shared" si="122"/>
        <v>1.1502280090234977E-4</v>
      </c>
      <c r="L594" s="20">
        <f t="shared" si="123"/>
        <v>1.6228431677050167E-2</v>
      </c>
      <c r="M594" s="20">
        <f t="shared" si="124"/>
        <v>7.0877336264731031E-3</v>
      </c>
      <c r="N594" s="20">
        <f t="shared" si="125"/>
        <v>3.1969478805011678E-2</v>
      </c>
      <c r="O594" s="18">
        <f t="shared" si="126"/>
        <v>-2.2399555543286279E-2</v>
      </c>
      <c r="P594" s="18">
        <f t="shared" si="127"/>
        <v>-6.5525533207314562E-3</v>
      </c>
      <c r="Q594" s="18">
        <f t="shared" si="128"/>
        <v>-1.0922498789766415E-2</v>
      </c>
      <c r="R594" s="18">
        <f t="shared" si="129"/>
        <v>-1.4365615815822373E-2</v>
      </c>
    </row>
    <row r="595" spans="3:18" x14ac:dyDescent="0.2">
      <c r="C595" s="14">
        <v>37756</v>
      </c>
      <c r="D595" s="15">
        <v>1.4123661241137177E-2</v>
      </c>
      <c r="E595" s="15">
        <v>9.6619109117368901E-3</v>
      </c>
      <c r="F595" s="18">
        <f t="shared" si="117"/>
        <v>1.1000436010556974E-2</v>
      </c>
      <c r="G595" s="19">
        <f t="shared" si="118"/>
        <v>2.5952894342614826E-4</v>
      </c>
      <c r="H595" s="18">
        <f t="shared" si="119"/>
        <v>0.25471991648973402</v>
      </c>
      <c r="I595" s="19">
        <f t="shared" si="120"/>
        <v>1.0135476817904733E-3</v>
      </c>
      <c r="J595" s="18">
        <f t="shared" si="121"/>
        <v>0.5033755262700188</v>
      </c>
      <c r="K595" s="19">
        <f t="shared" si="122"/>
        <v>1.163091262477739E-4</v>
      </c>
      <c r="L595" s="20">
        <f t="shared" si="123"/>
        <v>1.610990203030882E-2</v>
      </c>
      <c r="M595" s="20">
        <f t="shared" si="124"/>
        <v>7.2197289610422483E-3</v>
      </c>
      <c r="N595" s="20">
        <f t="shared" si="125"/>
        <v>3.1006824982889834E-2</v>
      </c>
      <c r="O595" s="18">
        <f t="shared" si="126"/>
        <v>3.3405801732889068E-2</v>
      </c>
      <c r="P595" s="18">
        <f t="shared" si="127"/>
        <v>8.6561068696220222E-3</v>
      </c>
      <c r="Q595" s="18">
        <f t="shared" si="128"/>
        <v>1.5073696430784607E-2</v>
      </c>
      <c r="R595" s="18">
        <f t="shared" si="129"/>
        <v>2.0573328021415944E-2</v>
      </c>
    </row>
    <row r="596" spans="3:18" x14ac:dyDescent="0.2">
      <c r="C596" s="14">
        <v>37757</v>
      </c>
      <c r="D596" s="15">
        <v>-7.6511467355197503E-3</v>
      </c>
      <c r="E596" s="15">
        <v>4.2643987864577392E-3</v>
      </c>
      <c r="F596" s="18">
        <f t="shared" si="117"/>
        <v>6.8973512986449234E-4</v>
      </c>
      <c r="G596" s="19">
        <f t="shared" si="118"/>
        <v>2.4746960960268663E-4</v>
      </c>
      <c r="H596" s="18">
        <f t="shared" si="119"/>
        <v>0.2487315870585633</v>
      </c>
      <c r="I596" s="19">
        <f t="shared" si="120"/>
        <v>9.5382592670364139E-4</v>
      </c>
      <c r="J596" s="18">
        <f t="shared" si="121"/>
        <v>0.48832006069371175</v>
      </c>
      <c r="K596" s="19">
        <f t="shared" si="122"/>
        <v>1.0737292622166982E-4</v>
      </c>
      <c r="L596" s="20">
        <f t="shared" si="123"/>
        <v>1.5731166822670423E-2</v>
      </c>
      <c r="M596" s="20">
        <f t="shared" si="124"/>
        <v>6.825490278758793E-3</v>
      </c>
      <c r="N596" s="20">
        <f t="shared" si="125"/>
        <v>3.0120401875775339E-2</v>
      </c>
      <c r="O596" s="18">
        <f t="shared" si="126"/>
        <v>-1.8532461245391794E-2</v>
      </c>
      <c r="P596" s="18">
        <f t="shared" si="127"/>
        <v>3.938264881669192E-3</v>
      </c>
      <c r="Q596" s="18">
        <f t="shared" si="128"/>
        <v>-6.5182344196056596E-4</v>
      </c>
      <c r="R596" s="18">
        <f t="shared" si="129"/>
        <v>-6.0160147829899343E-3</v>
      </c>
    </row>
    <row r="597" spans="3:18" x14ac:dyDescent="0.2">
      <c r="C597" s="14">
        <v>37760</v>
      </c>
      <c r="D597" s="15">
        <v>-2.3940207546008237E-2</v>
      </c>
      <c r="E597" s="15">
        <v>-3.7944931564123367E-2</v>
      </c>
      <c r="F597" s="18">
        <f t="shared" si="117"/>
        <v>-3.3743514358688824E-2</v>
      </c>
      <c r="G597" s="19">
        <f t="shared" si="118"/>
        <v>2.6700944526728243E-4</v>
      </c>
      <c r="H597" s="18">
        <f t="shared" si="119"/>
        <v>0.25836478342998026</v>
      </c>
      <c r="I597" s="19">
        <f t="shared" si="120"/>
        <v>9.8298544098578329E-4</v>
      </c>
      <c r="J597" s="18">
        <f t="shared" si="121"/>
        <v>0.49572811121263421</v>
      </c>
      <c r="K597" s="19">
        <f t="shared" si="122"/>
        <v>1.5543512286622123E-4</v>
      </c>
      <c r="L597" s="20">
        <f t="shared" si="123"/>
        <v>1.634042365629736E-2</v>
      </c>
      <c r="M597" s="20">
        <f t="shared" si="124"/>
        <v>9.5123067880996341E-3</v>
      </c>
      <c r="N597" s="20">
        <f t="shared" si="125"/>
        <v>2.9874762937216037E-2</v>
      </c>
      <c r="O597" s="18">
        <f t="shared" si="126"/>
        <v>-5.5825433613046413E-2</v>
      </c>
      <c r="P597" s="18">
        <f t="shared" si="127"/>
        <v>-3.4519293966553156E-2</v>
      </c>
      <c r="Q597" s="18">
        <f t="shared" si="128"/>
        <v>-4.0641305909756981E-2</v>
      </c>
      <c r="R597" s="18">
        <f t="shared" si="129"/>
        <v>-4.5196544220743803E-2</v>
      </c>
    </row>
    <row r="598" spans="3:18" x14ac:dyDescent="0.2">
      <c r="C598" s="14">
        <v>37761</v>
      </c>
      <c r="D598" s="15">
        <v>7.835802512496836E-3</v>
      </c>
      <c r="E598" s="15">
        <v>-1.6713480973740667E-2</v>
      </c>
      <c r="F598" s="18">
        <f t="shared" si="117"/>
        <v>-9.3486959278694173E-3</v>
      </c>
      <c r="G598" s="19">
        <f t="shared" si="118"/>
        <v>2.546728666121366E-4</v>
      </c>
      <c r="H598" s="18">
        <f t="shared" si="119"/>
        <v>0.25232561632350003</v>
      </c>
      <c r="I598" s="19">
        <f t="shared" si="120"/>
        <v>9.4076674130221167E-4</v>
      </c>
      <c r="J598" s="18">
        <f t="shared" si="121"/>
        <v>0.48496565375864809</v>
      </c>
      <c r="K598" s="19">
        <f t="shared" si="122"/>
        <v>1.3825120332185164E-4</v>
      </c>
      <c r="L598" s="20">
        <f t="shared" si="123"/>
        <v>1.5958473191760438E-2</v>
      </c>
      <c r="M598" s="20">
        <f t="shared" si="124"/>
        <v>8.6631848586387634E-3</v>
      </c>
      <c r="N598" s="20">
        <f t="shared" si="125"/>
        <v>2.9423051667141254E-2</v>
      </c>
      <c r="O598" s="18">
        <f t="shared" si="126"/>
        <v>1.8709390930478725E-2</v>
      </c>
      <c r="P598" s="18">
        <f t="shared" si="127"/>
        <v>-1.5542025129339072E-2</v>
      </c>
      <c r="Q598" s="18">
        <f t="shared" si="128"/>
        <v>-1.0692249694592201E-2</v>
      </c>
      <c r="R598" s="18">
        <f t="shared" si="129"/>
        <v>-1.8717575070709225E-3</v>
      </c>
    </row>
    <row r="599" spans="3:18" x14ac:dyDescent="0.2">
      <c r="C599" s="14">
        <v>37762</v>
      </c>
      <c r="D599" s="15">
        <v>8.7038162153400458E-3</v>
      </c>
      <c r="E599" s="15">
        <v>3.3651181503135548E-3</v>
      </c>
      <c r="F599" s="18">
        <f t="shared" si="117"/>
        <v>4.9667275698215023E-3</v>
      </c>
      <c r="G599" s="19">
        <f t="shared" si="118"/>
        <v>2.4393787961803337E-4</v>
      </c>
      <c r="H599" s="18">
        <f t="shared" si="119"/>
        <v>0.24695033894390253</v>
      </c>
      <c r="I599" s="19">
        <f t="shared" si="120"/>
        <v>8.8500017803401314E-4</v>
      </c>
      <c r="J599" s="18">
        <f t="shared" si="121"/>
        <v>0.47037224036767228</v>
      </c>
      <c r="K599" s="19">
        <f t="shared" si="122"/>
        <v>1.3171349331793459E-4</v>
      </c>
      <c r="L599" s="20">
        <f t="shared" si="123"/>
        <v>1.5618510800266246E-2</v>
      </c>
      <c r="M599" s="20">
        <f t="shared" si="124"/>
        <v>8.4331659402309533E-3</v>
      </c>
      <c r="N599" s="20">
        <f t="shared" si="125"/>
        <v>2.8528615288137306E-2</v>
      </c>
      <c r="O599" s="18">
        <f t="shared" si="126"/>
        <v>2.1234282752883284E-2</v>
      </c>
      <c r="P599" s="18">
        <f t="shared" si="127"/>
        <v>3.2263413277879779E-3</v>
      </c>
      <c r="Q599" s="18">
        <f t="shared" si="128"/>
        <v>6.7319219563880392E-3</v>
      </c>
      <c r="R599" s="18">
        <f t="shared" si="129"/>
        <v>1.1082630195336613E-2</v>
      </c>
    </row>
    <row r="600" spans="3:18" x14ac:dyDescent="0.2">
      <c r="C600" s="14">
        <v>37763</v>
      </c>
      <c r="D600" s="15">
        <v>-3.7209345256901854E-3</v>
      </c>
      <c r="E600" s="15">
        <v>2.1053409197832263E-2</v>
      </c>
      <c r="F600" s="18">
        <f t="shared" si="117"/>
        <v>1.3621106080775528E-2</v>
      </c>
      <c r="G600" s="19">
        <f t="shared" si="118"/>
        <v>2.3013232806561975E-4</v>
      </c>
      <c r="H600" s="18">
        <f t="shared" si="119"/>
        <v>0.23986054701931483</v>
      </c>
      <c r="I600" s="19">
        <f t="shared" si="120"/>
        <v>8.5849492968305451E-4</v>
      </c>
      <c r="J600" s="18">
        <f t="shared" si="121"/>
        <v>0.46327500733448124</v>
      </c>
      <c r="K600" s="19">
        <f t="shared" si="122"/>
        <v>1.1911038228879666E-4</v>
      </c>
      <c r="L600" s="20">
        <f t="shared" si="123"/>
        <v>1.5170112987898929E-2</v>
      </c>
      <c r="M600" s="20">
        <f t="shared" si="124"/>
        <v>7.8516476695862456E-3</v>
      </c>
      <c r="N600" s="20">
        <f t="shared" si="125"/>
        <v>2.8228470708767335E-2</v>
      </c>
      <c r="O600" s="18">
        <f t="shared" si="126"/>
        <v>-9.3461063561226729E-3</v>
      </c>
      <c r="P600" s="18">
        <f t="shared" si="127"/>
        <v>2.0494401380426623E-2</v>
      </c>
      <c r="Q600" s="18">
        <f t="shared" si="128"/>
        <v>1.6682900716814664E-2</v>
      </c>
      <c r="R600" s="18">
        <f t="shared" si="129"/>
        <v>8.8741985949334617E-3</v>
      </c>
    </row>
    <row r="601" spans="3:18" x14ac:dyDescent="0.2">
      <c r="C601" s="14">
        <v>37764</v>
      </c>
      <c r="D601" s="15">
        <v>9.5842440249751821E-3</v>
      </c>
      <c r="E601" s="15">
        <v>4.3763745997990027E-3</v>
      </c>
      <c r="F601" s="18">
        <f t="shared" si="117"/>
        <v>5.9387354273518558E-3</v>
      </c>
      <c r="G601" s="19">
        <f t="shared" si="118"/>
        <v>2.2183585239349892E-4</v>
      </c>
      <c r="H601" s="18">
        <f t="shared" si="119"/>
        <v>0.23549726770893697</v>
      </c>
      <c r="I601" s="19">
        <f t="shared" si="120"/>
        <v>8.081343931803371E-4</v>
      </c>
      <c r="J601" s="18">
        <f t="shared" si="121"/>
        <v>0.44948147714347947</v>
      </c>
      <c r="K601" s="19">
        <f t="shared" si="122"/>
        <v>1.1448041387801946E-4</v>
      </c>
      <c r="L601" s="20">
        <f t="shared" si="123"/>
        <v>1.4894154974133274E-2</v>
      </c>
      <c r="M601" s="20">
        <f t="shared" si="124"/>
        <v>7.686264449163982E-3</v>
      </c>
      <c r="N601" s="20">
        <f t="shared" si="125"/>
        <v>2.7368882549308714E-2</v>
      </c>
      <c r="O601" s="18">
        <f t="shared" si="126"/>
        <v>2.4519380914822593E-2</v>
      </c>
      <c r="P601" s="18">
        <f t="shared" si="127"/>
        <v>4.3909082954699842E-3</v>
      </c>
      <c r="Q601" s="18">
        <f t="shared" si="128"/>
        <v>8.5954125511306014E-3</v>
      </c>
      <c r="R601" s="18">
        <f t="shared" si="129"/>
        <v>1.3372603060238198E-2</v>
      </c>
    </row>
    <row r="602" spans="3:18" x14ac:dyDescent="0.2">
      <c r="C602" s="14">
        <v>37768</v>
      </c>
      <c r="D602" s="15">
        <v>2.7615167032973172E-2</v>
      </c>
      <c r="E602" s="15">
        <v>3.0109801471370382E-2</v>
      </c>
      <c r="F602" s="18">
        <f t="shared" si="117"/>
        <v>2.9361411139851218E-2</v>
      </c>
      <c r="G602" s="19">
        <f t="shared" si="118"/>
        <v>2.542815482654295E-4</v>
      </c>
      <c r="H602" s="18">
        <f t="shared" si="119"/>
        <v>0.25213168596262819</v>
      </c>
      <c r="I602" s="19">
        <f t="shared" si="120"/>
        <v>8.1404233826823716E-4</v>
      </c>
      <c r="J602" s="18">
        <f t="shared" si="121"/>
        <v>0.45112147429163607</v>
      </c>
      <c r="K602" s="19">
        <f t="shared" si="122"/>
        <v>1.5750082086303161E-4</v>
      </c>
      <c r="L602" s="20">
        <f t="shared" si="123"/>
        <v>1.5946207958804172E-2</v>
      </c>
      <c r="M602" s="20">
        <f t="shared" si="124"/>
        <v>9.8770078296936247E-3</v>
      </c>
      <c r="N602" s="20">
        <f t="shared" si="125"/>
        <v>2.6767275815824217E-2</v>
      </c>
      <c r="O602" s="18">
        <f t="shared" si="126"/>
        <v>6.5986904701634388E-2</v>
      </c>
      <c r="P602" s="18">
        <f t="shared" si="127"/>
        <v>3.0099970414278077E-2</v>
      </c>
      <c r="Q602" s="18">
        <f t="shared" si="128"/>
        <v>3.6548817093010791E-2</v>
      </c>
      <c r="R602" s="18">
        <f t="shared" si="129"/>
        <v>4.5380243375597873E-2</v>
      </c>
    </row>
    <row r="603" spans="3:18" x14ac:dyDescent="0.2">
      <c r="C603" s="14">
        <v>37769</v>
      </c>
      <c r="D603" s="15">
        <v>2.3370387699894437E-2</v>
      </c>
      <c r="E603" s="15">
        <v>-3.2295594691350592E-2</v>
      </c>
      <c r="F603" s="18">
        <f t="shared" si="117"/>
        <v>-1.5595799973977083E-2</v>
      </c>
      <c r="G603" s="19">
        <f t="shared" si="118"/>
        <v>2.7179515664410635E-4</v>
      </c>
      <c r="H603" s="18">
        <f t="shared" si="119"/>
        <v>0.26066988541261643</v>
      </c>
      <c r="I603" s="19">
        <f t="shared" si="120"/>
        <v>8.2778012416022243E-4</v>
      </c>
      <c r="J603" s="18">
        <f t="shared" si="121"/>
        <v>0.45491211353409311</v>
      </c>
      <c r="K603" s="19">
        <f t="shared" si="122"/>
        <v>1.0276513747511871E-4</v>
      </c>
      <c r="L603" s="20">
        <f t="shared" si="123"/>
        <v>1.6486211106379364E-2</v>
      </c>
      <c r="M603" s="20">
        <f t="shared" si="124"/>
        <v>6.2333993427606659E-3</v>
      </c>
      <c r="N603" s="20">
        <f t="shared" si="125"/>
        <v>2.8087806194038958E-2</v>
      </c>
      <c r="O603" s="18">
        <f t="shared" si="126"/>
        <v>5.4014774405808472E-2</v>
      </c>
      <c r="P603" s="18">
        <f t="shared" si="127"/>
        <v>-3.2016028813504877E-2</v>
      </c>
      <c r="Q603" s="18">
        <f t="shared" si="128"/>
        <v>-1.6187957333629453E-2</v>
      </c>
      <c r="R603" s="18">
        <f t="shared" si="129"/>
        <v>4.8728621882019232E-3</v>
      </c>
    </row>
    <row r="604" spans="3:18" x14ac:dyDescent="0.2">
      <c r="C604" s="14">
        <v>37770</v>
      </c>
      <c r="D604" s="15">
        <v>-8.8106296821550325E-3</v>
      </c>
      <c r="E604" s="15">
        <v>-9.8956277542238489E-3</v>
      </c>
      <c r="F604" s="18">
        <f t="shared" si="117"/>
        <v>-9.5701283326032026E-3</v>
      </c>
      <c r="G604" s="19">
        <f t="shared" si="118"/>
        <v>2.6014507896922421E-4</v>
      </c>
      <c r="H604" s="18">
        <f t="shared" si="119"/>
        <v>0.25502209657656344</v>
      </c>
      <c r="I604" s="19">
        <f t="shared" si="120"/>
        <v>7.839887236296189E-4</v>
      </c>
      <c r="J604" s="18">
        <f t="shared" si="121"/>
        <v>0.44271568857157606</v>
      </c>
      <c r="K604" s="19">
        <f t="shared" si="122"/>
        <v>1.0183043192350689E-4</v>
      </c>
      <c r="L604" s="20">
        <f t="shared" si="123"/>
        <v>1.6129013577067391E-2</v>
      </c>
      <c r="M604" s="20">
        <f t="shared" si="124"/>
        <v>6.3134940916840555E-3</v>
      </c>
      <c r="N604" s="20">
        <f t="shared" si="125"/>
        <v>2.7278719104530724E-2</v>
      </c>
      <c r="O604" s="18">
        <f t="shared" si="126"/>
        <v>-2.0814531809299486E-2</v>
      </c>
      <c r="P604" s="18">
        <f t="shared" si="127"/>
        <v>-1.0080222426144749E-2</v>
      </c>
      <c r="Q604" s="18">
        <f t="shared" si="128"/>
        <v>-1.3585682644820908E-2</v>
      </c>
      <c r="R604" s="18">
        <f t="shared" si="129"/>
        <v>-1.5754337394164479E-2</v>
      </c>
    </row>
    <row r="605" spans="3:18" x14ac:dyDescent="0.2">
      <c r="C605" s="14">
        <v>37771</v>
      </c>
      <c r="D605" s="15">
        <v>5.8823699030666129E-3</v>
      </c>
      <c r="E605" s="15">
        <v>-7.7648753977265436E-3</v>
      </c>
      <c r="F605" s="18">
        <f t="shared" si="117"/>
        <v>-3.6707018074885966E-3</v>
      </c>
      <c r="G605" s="19">
        <f t="shared" si="118"/>
        <v>2.4661251077166097E-4</v>
      </c>
      <c r="H605" s="18">
        <f t="shared" si="119"/>
        <v>0.24830047864012514</v>
      </c>
      <c r="I605" s="19">
        <f t="shared" si="120"/>
        <v>7.4056699760837483E-4</v>
      </c>
      <c r="J605" s="18">
        <f t="shared" si="121"/>
        <v>0.43028101213287778</v>
      </c>
      <c r="K605" s="19">
        <f t="shared" si="122"/>
        <v>9.2980053847657528E-5</v>
      </c>
      <c r="L605" s="20">
        <f t="shared" si="123"/>
        <v>1.5703901132255671E-2</v>
      </c>
      <c r="M605" s="20">
        <f t="shared" si="124"/>
        <v>5.9208252181795346E-3</v>
      </c>
      <c r="N605" s="20">
        <f t="shared" si="125"/>
        <v>2.656145376940321E-2</v>
      </c>
      <c r="O605" s="18">
        <f t="shared" si="126"/>
        <v>1.4272902026872803E-2</v>
      </c>
      <c r="P605" s="18">
        <f t="shared" si="127"/>
        <v>-8.1383054719716547E-3</v>
      </c>
      <c r="Q605" s="18">
        <f t="shared" si="128"/>
        <v>-4.0021629708987634E-3</v>
      </c>
      <c r="R605" s="18">
        <f t="shared" si="129"/>
        <v>1.4803565284327064E-3</v>
      </c>
    </row>
    <row r="606" spans="3:18" x14ac:dyDescent="0.2">
      <c r="C606" s="14">
        <v>37774</v>
      </c>
      <c r="D606" s="15">
        <v>8.4684401547037696E-3</v>
      </c>
      <c r="E606" s="15">
        <v>-2.8234512462597346E-2</v>
      </c>
      <c r="F606" s="18">
        <f t="shared" si="117"/>
        <v>-1.7223626677407011E-2</v>
      </c>
      <c r="G606" s="19">
        <f t="shared" si="118"/>
        <v>2.3611862884458925E-4</v>
      </c>
      <c r="H606" s="18">
        <f t="shared" si="119"/>
        <v>0.2429601967630651</v>
      </c>
      <c r="I606" s="19">
        <f t="shared" si="120"/>
        <v>7.4396423939190621E-4</v>
      </c>
      <c r="J606" s="18">
        <f t="shared" si="121"/>
        <v>0.43126680819183916</v>
      </c>
      <c r="K606" s="19">
        <f t="shared" si="122"/>
        <v>7.3055113871593454E-5</v>
      </c>
      <c r="L606" s="20">
        <f t="shared" si="123"/>
        <v>1.5366152050679092E-2</v>
      </c>
      <c r="M606" s="20">
        <f t="shared" si="124"/>
        <v>4.7542881022295267E-3</v>
      </c>
      <c r="N606" s="20">
        <f t="shared" si="125"/>
        <v>2.6858164196997995E-2</v>
      </c>
      <c r="O606" s="18">
        <f t="shared" si="126"/>
        <v>2.0999347609888235E-2</v>
      </c>
      <c r="P606" s="18">
        <f t="shared" si="127"/>
        <v>-2.9524730084742955E-2</v>
      </c>
      <c r="Q606" s="18">
        <f t="shared" si="128"/>
        <v>-2.0641321424685954E-2</v>
      </c>
      <c r="R606" s="18">
        <f t="shared" si="129"/>
        <v>-8.149120714313696E-3</v>
      </c>
    </row>
    <row r="607" spans="3:18" x14ac:dyDescent="0.2">
      <c r="C607" s="14">
        <v>37775</v>
      </c>
      <c r="D607" s="15">
        <v>2.1289641833560909E-2</v>
      </c>
      <c r="E607" s="15">
        <v>-9.2060489077228497E-3</v>
      </c>
      <c r="F607" s="18">
        <f t="shared" si="117"/>
        <v>-5.7341685337721285E-5</v>
      </c>
      <c r="G607" s="19">
        <f t="shared" si="118"/>
        <v>2.4914644207799233E-4</v>
      </c>
      <c r="H607" s="18">
        <f t="shared" si="119"/>
        <v>0.24957285613523375</v>
      </c>
      <c r="I607" s="19">
        <f t="shared" si="120"/>
        <v>7.0441146521787491E-4</v>
      </c>
      <c r="J607" s="18">
        <f t="shared" si="121"/>
        <v>0.4196461203257677</v>
      </c>
      <c r="K607" s="19">
        <f t="shared" si="122"/>
        <v>5.6912198002437979E-5</v>
      </c>
      <c r="L607" s="20">
        <f t="shared" si="123"/>
        <v>1.5784373350817331E-2</v>
      </c>
      <c r="M607" s="20">
        <f t="shared" si="124"/>
        <v>3.6056038930104887E-3</v>
      </c>
      <c r="N607" s="20">
        <f t="shared" si="125"/>
        <v>2.6294696913723544E-2</v>
      </c>
      <c r="O607" s="18">
        <f t="shared" si="126"/>
        <v>5.1393538042706029E-2</v>
      </c>
      <c r="P607" s="18">
        <f t="shared" si="127"/>
        <v>-9.8933128566884541E-3</v>
      </c>
      <c r="Q607" s="18">
        <f t="shared" si="128"/>
        <v>5.8485188366695882E-3</v>
      </c>
      <c r="R607" s="18">
        <f t="shared" si="129"/>
        <v>1.9512024598480518E-2</v>
      </c>
    </row>
    <row r="608" spans="3:18" x14ac:dyDescent="0.2">
      <c r="C608" s="14">
        <v>37776</v>
      </c>
      <c r="D608" s="15">
        <v>1.805408699319062E-2</v>
      </c>
      <c r="E608" s="15">
        <v>1.7192400540372771E-2</v>
      </c>
      <c r="F608" s="18">
        <f t="shared" si="117"/>
        <v>1.7450906476218126E-2</v>
      </c>
      <c r="G608" s="19">
        <f t="shared" si="118"/>
        <v>2.5375465898277451E-4</v>
      </c>
      <c r="H608" s="18">
        <f t="shared" si="119"/>
        <v>0.25187033319883789</v>
      </c>
      <c r="I608" s="19">
        <f t="shared" si="120"/>
        <v>6.7988149548523901E-4</v>
      </c>
      <c r="J608" s="18">
        <f t="shared" si="121"/>
        <v>0.41227463403817333</v>
      </c>
      <c r="K608" s="19">
        <f t="shared" si="122"/>
        <v>7.2121051820951755E-5</v>
      </c>
      <c r="L608" s="20">
        <f t="shared" si="123"/>
        <v>1.5929678558677024E-2</v>
      </c>
      <c r="M608" s="20">
        <f t="shared" si="124"/>
        <v>4.5274643524848054E-3</v>
      </c>
      <c r="N608" s="20">
        <f t="shared" si="125"/>
        <v>2.5678464946764602E-2</v>
      </c>
      <c r="O608" s="18">
        <f t="shared" si="126"/>
        <v>4.318530831924406E-2</v>
      </c>
      <c r="P608" s="18">
        <f t="shared" si="127"/>
        <v>1.8806223076357646E-2</v>
      </c>
      <c r="Q608" s="18">
        <f t="shared" si="128"/>
        <v>2.7676234379605653E-2</v>
      </c>
      <c r="R608" s="18">
        <f t="shared" si="129"/>
        <v>3.2328956561497174E-2</v>
      </c>
    </row>
    <row r="609" spans="3:18" x14ac:dyDescent="0.2">
      <c r="C609" s="14">
        <v>37777</v>
      </c>
      <c r="D609" s="15">
        <v>1.1120492693080082E-2</v>
      </c>
      <c r="E609" s="15">
        <v>2.2701485345390775E-3</v>
      </c>
      <c r="F609" s="18">
        <f t="shared" si="117"/>
        <v>4.9252517821013787E-3</v>
      </c>
      <c r="G609" s="19">
        <f t="shared" si="118"/>
        <v>2.4594930090801885E-4</v>
      </c>
      <c r="H609" s="18">
        <f t="shared" si="119"/>
        <v>0.24796637922711359</v>
      </c>
      <c r="I609" s="19">
        <f t="shared" si="120"/>
        <v>6.393978202182568E-4</v>
      </c>
      <c r="J609" s="18">
        <f t="shared" si="121"/>
        <v>0.39981177453217182</v>
      </c>
      <c r="K609" s="19">
        <f t="shared" si="122"/>
        <v>6.9308498923127551E-5</v>
      </c>
      <c r="L609" s="20">
        <f t="shared" si="123"/>
        <v>1.5682770830054836E-2</v>
      </c>
      <c r="M609" s="20">
        <f t="shared" si="124"/>
        <v>4.4194039225710731E-3</v>
      </c>
      <c r="N609" s="20">
        <f t="shared" si="125"/>
        <v>2.4897122106529102E-2</v>
      </c>
      <c r="O609" s="18">
        <f t="shared" si="126"/>
        <v>2.7018966883737606E-2</v>
      </c>
      <c r="P609" s="18">
        <f t="shared" si="127"/>
        <v>2.5606508840528633E-3</v>
      </c>
      <c r="Q609" s="18">
        <f t="shared" si="128"/>
        <v>9.180706701236413E-3</v>
      </c>
      <c r="R609" s="18">
        <f t="shared" si="129"/>
        <v>1.453218475598677E-2</v>
      </c>
    </row>
    <row r="610" spans="3:18" x14ac:dyDescent="0.2">
      <c r="C610" s="14">
        <v>37778</v>
      </c>
      <c r="D610" s="15">
        <v>4.1385077690858935E-3</v>
      </c>
      <c r="E610" s="15">
        <v>-2.8754137409011508E-2</v>
      </c>
      <c r="F610" s="18">
        <f t="shared" si="117"/>
        <v>-1.8886343855582285E-2</v>
      </c>
      <c r="G610" s="19">
        <f t="shared" si="118"/>
        <v>2.3221997764682478E-4</v>
      </c>
      <c r="H610" s="18">
        <f t="shared" si="119"/>
        <v>0.2409460404565848</v>
      </c>
      <c r="I610" s="19">
        <f t="shared" si="120"/>
        <v>6.5064197609334036E-4</v>
      </c>
      <c r="J610" s="18">
        <f t="shared" si="121"/>
        <v>0.40331190662232513</v>
      </c>
      <c r="K610" s="19">
        <f t="shared" si="122"/>
        <v>5.8010035724106441E-5</v>
      </c>
      <c r="L610" s="20">
        <f t="shared" si="123"/>
        <v>1.5238765620837692E-2</v>
      </c>
      <c r="M610" s="20">
        <f t="shared" si="124"/>
        <v>3.8067411211300962E-3</v>
      </c>
      <c r="N610" s="20">
        <f t="shared" si="125"/>
        <v>2.5222028033646253E-2</v>
      </c>
      <c r="O610" s="18">
        <f t="shared" si="126"/>
        <v>1.0348120839634543E-2</v>
      </c>
      <c r="P610" s="18">
        <f t="shared" si="127"/>
        <v>-3.2152220967401592E-2</v>
      </c>
      <c r="Q610" s="18">
        <f t="shared" si="128"/>
        <v>-2.539705515144379E-2</v>
      </c>
      <c r="R610" s="18">
        <f t="shared" si="129"/>
        <v>-1.4673502354120288E-2</v>
      </c>
    </row>
    <row r="611" spans="3:18" x14ac:dyDescent="0.2">
      <c r="C611" s="14">
        <v>37781</v>
      </c>
      <c r="D611" s="15">
        <v>-1.9180574115347831E-2</v>
      </c>
      <c r="E611" s="15">
        <v>-2.0036026760420496E-2</v>
      </c>
      <c r="F611" s="18">
        <f t="shared" si="117"/>
        <v>-1.9779390966898694E-2</v>
      </c>
      <c r="G611" s="19">
        <f t="shared" si="118"/>
        <v>2.4036044439167638E-4</v>
      </c>
      <c r="H611" s="18">
        <f t="shared" si="119"/>
        <v>0.24513284377642891</v>
      </c>
      <c r="I611" s="19">
        <f t="shared" si="120"/>
        <v>6.3568999962839714E-4</v>
      </c>
      <c r="J611" s="18">
        <f t="shared" si="121"/>
        <v>0.39865084962545771</v>
      </c>
      <c r="K611" s="19">
        <f t="shared" si="122"/>
        <v>7.758758335598033E-5</v>
      </c>
      <c r="L611" s="20">
        <f t="shared" si="123"/>
        <v>1.550356231295493E-2</v>
      </c>
      <c r="M611" s="20">
        <f t="shared" si="124"/>
        <v>5.0045003715789484E-3</v>
      </c>
      <c r="N611" s="20">
        <f t="shared" si="125"/>
        <v>2.4711231771388151E-2</v>
      </c>
      <c r="O611" s="18">
        <f t="shared" si="126"/>
        <v>-4.7140871747149281E-2</v>
      </c>
      <c r="P611" s="18">
        <f t="shared" si="127"/>
        <v>-2.2665775697789999E-2</v>
      </c>
      <c r="Q611" s="18">
        <f t="shared" si="128"/>
        <v>-3.1388186086431506E-2</v>
      </c>
      <c r="R611" s="18">
        <f t="shared" si="129"/>
        <v>-3.6113991784646832E-2</v>
      </c>
    </row>
    <row r="612" spans="3:18" x14ac:dyDescent="0.2">
      <c r="C612" s="14">
        <v>37782</v>
      </c>
      <c r="D612" s="15">
        <v>8.1062638162542316E-3</v>
      </c>
      <c r="E612" s="15">
        <v>2.2367030146895995E-2</v>
      </c>
      <c r="F612" s="18">
        <f t="shared" si="117"/>
        <v>1.8088800247703464E-2</v>
      </c>
      <c r="G612" s="19">
        <f t="shared" si="118"/>
        <v>2.2988150851169855E-4</v>
      </c>
      <c r="H612" s="18">
        <f t="shared" si="119"/>
        <v>0.23972980025004118</v>
      </c>
      <c r="I612" s="19">
        <f t="shared" si="120"/>
        <v>6.2756564190622258E-4</v>
      </c>
      <c r="J612" s="18">
        <f t="shared" si="121"/>
        <v>0.39609520380402946</v>
      </c>
      <c r="K612" s="19">
        <f t="shared" si="122"/>
        <v>8.3811111184032549E-5</v>
      </c>
      <c r="L612" s="20">
        <f t="shared" si="123"/>
        <v>1.5161843836146662E-2</v>
      </c>
      <c r="M612" s="20">
        <f t="shared" si="124"/>
        <v>5.5277650983465675E-3</v>
      </c>
      <c r="N612" s="20">
        <f t="shared" si="125"/>
        <v>2.4433776927109001E-2</v>
      </c>
      <c r="O612" s="18">
        <f t="shared" si="126"/>
        <v>2.0372119762383581E-2</v>
      </c>
      <c r="P612" s="18">
        <f t="shared" si="127"/>
        <v>2.5465981368454169E-2</v>
      </c>
      <c r="Q612" s="18">
        <f t="shared" si="128"/>
        <v>2.7240444723861466E-2</v>
      </c>
      <c r="R612" s="18">
        <f t="shared" si="129"/>
        <v>2.5179947235418099E-2</v>
      </c>
    </row>
    <row r="613" spans="3:18" x14ac:dyDescent="0.2">
      <c r="C613" s="14">
        <v>37783</v>
      </c>
      <c r="D613" s="15">
        <v>2.0391998977559962E-2</v>
      </c>
      <c r="E613" s="15">
        <v>1.6166633855346887E-2</v>
      </c>
      <c r="F613" s="18">
        <f t="shared" si="117"/>
        <v>1.7434243392010808E-2</v>
      </c>
      <c r="G613" s="19">
        <f t="shared" si="118"/>
        <v>2.4103863533904502E-4</v>
      </c>
      <c r="H613" s="18">
        <f t="shared" si="119"/>
        <v>0.24547842845097664</v>
      </c>
      <c r="I613" s="19">
        <f t="shared" si="120"/>
        <v>6.0559330640462007E-4</v>
      </c>
      <c r="J613" s="18">
        <f t="shared" si="121"/>
        <v>0.3890993788239131</v>
      </c>
      <c r="K613" s="19">
        <f t="shared" si="122"/>
        <v>9.856264337591981E-5</v>
      </c>
      <c r="L613" s="20">
        <f t="shared" si="123"/>
        <v>1.5525419006875306E-2</v>
      </c>
      <c r="M613" s="20">
        <f t="shared" si="124"/>
        <v>6.3484691351822541E-3</v>
      </c>
      <c r="N613" s="20">
        <f t="shared" si="125"/>
        <v>2.3775833235541052E-2</v>
      </c>
      <c r="O613" s="18">
        <f t="shared" si="126"/>
        <v>5.0047683076167013E-2</v>
      </c>
      <c r="P613" s="18">
        <f t="shared" si="127"/>
        <v>1.8737461028081367E-2</v>
      </c>
      <c r="Q613" s="18">
        <f t="shared" si="128"/>
        <v>2.6748606364212731E-2</v>
      </c>
      <c r="R613" s="18">
        <f t="shared" si="129"/>
        <v>3.3738329377799012E-2</v>
      </c>
    </row>
    <row r="614" spans="3:18" x14ac:dyDescent="0.2">
      <c r="C614" s="14">
        <v>37784</v>
      </c>
      <c r="D614" s="15">
        <v>-5.4570260562935289E-4</v>
      </c>
      <c r="E614" s="15">
        <v>1.8161679674302308E-2</v>
      </c>
      <c r="F614" s="18">
        <f t="shared" si="117"/>
        <v>1.2549464990322808E-2</v>
      </c>
      <c r="G614" s="19">
        <f t="shared" si="118"/>
        <v>2.2659418469872977E-4</v>
      </c>
      <c r="H614" s="18">
        <f t="shared" si="119"/>
        <v>0.2380095505955222</v>
      </c>
      <c r="I614" s="19">
        <f t="shared" si="120"/>
        <v>5.8904850453586079E-4</v>
      </c>
      <c r="J614" s="18">
        <f t="shared" si="121"/>
        <v>0.38374747703921808</v>
      </c>
      <c r="K614" s="19">
        <f t="shared" si="122"/>
        <v>9.2054232218112262E-5</v>
      </c>
      <c r="L614" s="20">
        <f t="shared" si="123"/>
        <v>1.5053045695098709E-2</v>
      </c>
      <c r="M614" s="20">
        <f t="shared" si="124"/>
        <v>6.115322711608139E-3</v>
      </c>
      <c r="N614" s="20">
        <f t="shared" si="125"/>
        <v>2.3487258943281367E-2</v>
      </c>
      <c r="O614" s="18">
        <f t="shared" si="126"/>
        <v>-1.3813354377368184E-3</v>
      </c>
      <c r="P614" s="18">
        <f t="shared" si="127"/>
        <v>2.1343328853345975E-2</v>
      </c>
      <c r="Q614" s="18">
        <f t="shared" si="128"/>
        <v>1.8866176729725393E-2</v>
      </c>
      <c r="R614" s="18">
        <f t="shared" si="129"/>
        <v>1.2791923079486728E-2</v>
      </c>
    </row>
    <row r="615" spans="3:18" x14ac:dyDescent="0.2">
      <c r="C615" s="14">
        <v>37785</v>
      </c>
      <c r="D615" s="15">
        <v>5.4570260562942499E-4</v>
      </c>
      <c r="E615" s="15">
        <v>-2.0455258661401729E-2</v>
      </c>
      <c r="F615" s="18">
        <f t="shared" si="117"/>
        <v>-1.4154970281292381E-2</v>
      </c>
      <c r="G615" s="19">
        <f t="shared" si="118"/>
        <v>2.1301640109683344E-4</v>
      </c>
      <c r="H615" s="18">
        <f t="shared" si="119"/>
        <v>0.23076849931090759</v>
      </c>
      <c r="I615" s="19">
        <f t="shared" si="120"/>
        <v>5.7881065067800022E-4</v>
      </c>
      <c r="J615" s="18">
        <f t="shared" si="121"/>
        <v>0.38039803189488253</v>
      </c>
      <c r="K615" s="19">
        <f t="shared" si="122"/>
        <v>8.5861229008004478E-5</v>
      </c>
      <c r="L615" s="20">
        <f t="shared" si="123"/>
        <v>1.4595081400829303E-2</v>
      </c>
      <c r="M615" s="20">
        <f t="shared" si="124"/>
        <v>5.8828879846552816E-3</v>
      </c>
      <c r="N615" s="20">
        <f t="shared" si="125"/>
        <v>2.3328143510318148E-2</v>
      </c>
      <c r="O615" s="18">
        <f t="shared" si="126"/>
        <v>1.4246789650198704E-3</v>
      </c>
      <c r="P615" s="18">
        <f t="shared" si="127"/>
        <v>-2.4250371265539805E-2</v>
      </c>
      <c r="Q615" s="18">
        <f t="shared" si="128"/>
        <v>-2.1414757361344173E-2</v>
      </c>
      <c r="R615" s="18">
        <f t="shared" si="129"/>
        <v>-1.4562926463434959E-2</v>
      </c>
    </row>
    <row r="616" spans="3:18" x14ac:dyDescent="0.2">
      <c r="C616" s="14">
        <v>37788</v>
      </c>
      <c r="D616" s="15">
        <v>2.5583730070686209E-2</v>
      </c>
      <c r="E616" s="15">
        <v>4.8188594601647254E-2</v>
      </c>
      <c r="F616" s="18">
        <f t="shared" si="117"/>
        <v>4.1407135242358943E-2</v>
      </c>
      <c r="G616" s="19">
        <f t="shared" si="118"/>
        <v>2.3950705169080747E-4</v>
      </c>
      <c r="H616" s="18">
        <f t="shared" si="119"/>
        <v>0.24469728834358151</v>
      </c>
      <c r="I616" s="19">
        <f t="shared" si="120"/>
        <v>6.8341045061823475E-4</v>
      </c>
      <c r="J616" s="18">
        <f t="shared" si="121"/>
        <v>0.41334321411456448</v>
      </c>
      <c r="K616" s="19">
        <f t="shared" si="122"/>
        <v>1.5468019507398046E-4</v>
      </c>
      <c r="L616" s="20">
        <f t="shared" si="123"/>
        <v>1.5476015368653763E-2</v>
      </c>
      <c r="M616" s="20">
        <f t="shared" si="124"/>
        <v>9.9948333850379129E-3</v>
      </c>
      <c r="N616" s="20">
        <f t="shared" si="125"/>
        <v>2.4156029396893156E-2</v>
      </c>
      <c r="O616" s="18">
        <f t="shared" si="126"/>
        <v>6.2990088437352515E-2</v>
      </c>
      <c r="P616" s="18">
        <f t="shared" si="127"/>
        <v>5.2575707536020901E-2</v>
      </c>
      <c r="Q616" s="18">
        <f t="shared" si="128"/>
        <v>5.586299623920777E-2</v>
      </c>
      <c r="R616" s="18">
        <f t="shared" si="129"/>
        <v>5.8001123898651197E-2</v>
      </c>
    </row>
    <row r="617" spans="3:18" x14ac:dyDescent="0.2">
      <c r="C617" s="14">
        <v>37789</v>
      </c>
      <c r="D617" s="15">
        <v>7.1532958356325263E-3</v>
      </c>
      <c r="E617" s="15">
        <v>-4.3859719432544405E-3</v>
      </c>
      <c r="F617" s="18">
        <f t="shared" si="117"/>
        <v>-9.2419160958835027E-4</v>
      </c>
      <c r="G617" s="19">
        <f t="shared" si="118"/>
        <v>2.282068070680837E-4</v>
      </c>
      <c r="H617" s="18">
        <f t="shared" si="119"/>
        <v>0.23885498062008445</v>
      </c>
      <c r="I617" s="19">
        <f t="shared" si="120"/>
        <v>6.4356002857436157E-4</v>
      </c>
      <c r="J617" s="18">
        <f t="shared" si="121"/>
        <v>0.40111096612233177</v>
      </c>
      <c r="K617" s="19">
        <f t="shared" si="122"/>
        <v>1.4351693407932864E-4</v>
      </c>
      <c r="L617" s="20">
        <f t="shared" si="123"/>
        <v>1.5106515384696886E-2</v>
      </c>
      <c r="M617" s="20">
        <f t="shared" si="124"/>
        <v>9.500333493501309E-3</v>
      </c>
      <c r="N617" s="20">
        <f t="shared" si="125"/>
        <v>2.3522408296911667E-2</v>
      </c>
      <c r="O617" s="18">
        <f t="shared" si="126"/>
        <v>1.8043026841004558E-2</v>
      </c>
      <c r="P617" s="18">
        <f t="shared" si="127"/>
        <v>-4.9312042497024313E-3</v>
      </c>
      <c r="Q617" s="18">
        <f t="shared" si="128"/>
        <v>-2.6476854209851321E-3</v>
      </c>
      <c r="R617" s="18">
        <f t="shared" si="129"/>
        <v>3.559528257611775E-3</v>
      </c>
    </row>
    <row r="618" spans="3:18" x14ac:dyDescent="0.2">
      <c r="C618" s="14">
        <v>37790</v>
      </c>
      <c r="D618" s="15">
        <v>-1.4358130204300901E-2</v>
      </c>
      <c r="E618" s="15">
        <v>4.9313313540505603E-2</v>
      </c>
      <c r="F618" s="18">
        <f t="shared" si="117"/>
        <v>3.0211880417063647E-2</v>
      </c>
      <c r="G618" s="19">
        <f t="shared" si="118"/>
        <v>2.2688375282181814E-4</v>
      </c>
      <c r="H618" s="18">
        <f t="shared" si="119"/>
        <v>0.23816158003644192</v>
      </c>
      <c r="I618" s="19">
        <f t="shared" si="120"/>
        <v>7.5085460040055275E-4</v>
      </c>
      <c r="J618" s="18">
        <f t="shared" si="121"/>
        <v>0.43325933354070767</v>
      </c>
      <c r="K618" s="19">
        <f t="shared" si="122"/>
        <v>9.2423099437363216E-5</v>
      </c>
      <c r="L618" s="20">
        <f t="shared" si="123"/>
        <v>1.5062660881192876E-2</v>
      </c>
      <c r="M618" s="20">
        <f t="shared" si="124"/>
        <v>6.1359078695559024E-3</v>
      </c>
      <c r="N618" s="20">
        <f t="shared" si="125"/>
        <v>2.6705902625016716E-2</v>
      </c>
      <c r="O618" s="18">
        <f t="shared" si="126"/>
        <v>-3.6321493250817349E-2</v>
      </c>
      <c r="P618" s="18">
        <f t="shared" si="127"/>
        <v>5.132960658171902E-2</v>
      </c>
      <c r="Q618" s="18">
        <f t="shared" si="128"/>
        <v>3.7646493632912933E-2</v>
      </c>
      <c r="R618" s="18">
        <f t="shared" si="129"/>
        <v>1.5456097567793849E-2</v>
      </c>
    </row>
    <row r="619" spans="3:18" x14ac:dyDescent="0.2">
      <c r="C619" s="14">
        <v>37791</v>
      </c>
      <c r="D619" s="15">
        <v>-2.5221675926234716E-2</v>
      </c>
      <c r="E619" s="15">
        <v>1.0454784015529657E-3</v>
      </c>
      <c r="F619" s="18">
        <f t="shared" si="117"/>
        <v>-6.8346678967833394E-3</v>
      </c>
      <c r="G619" s="19">
        <f t="shared" si="118"/>
        <v>2.5143870384418952E-4</v>
      </c>
      <c r="H619" s="18">
        <f t="shared" si="119"/>
        <v>0.25071831995497934</v>
      </c>
      <c r="I619" s="19">
        <f t="shared" si="120"/>
        <v>7.0586890588180632E-4</v>
      </c>
      <c r="J619" s="18">
        <f t="shared" si="121"/>
        <v>0.4200800238888438</v>
      </c>
      <c r="K619" s="19">
        <f t="shared" si="122"/>
        <v>8.529559042521061E-5</v>
      </c>
      <c r="L619" s="20">
        <f t="shared" si="123"/>
        <v>1.5856818843771582E-2</v>
      </c>
      <c r="M619" s="20">
        <f t="shared" si="124"/>
        <v>5.3791111108464204E-3</v>
      </c>
      <c r="N619" s="20">
        <f t="shared" si="125"/>
        <v>2.6017956674938461E-2</v>
      </c>
      <c r="O619" s="18">
        <f t="shared" si="126"/>
        <v>-6.0607362192575932E-2</v>
      </c>
      <c r="P619" s="18">
        <f t="shared" si="127"/>
        <v>1.1223665446286593E-3</v>
      </c>
      <c r="Q619" s="18">
        <f t="shared" si="128"/>
        <v>-1.3382972439929825E-2</v>
      </c>
      <c r="R619" s="18">
        <f t="shared" si="129"/>
        <v>-2.7550289365723658E-2</v>
      </c>
    </row>
    <row r="620" spans="3:18" x14ac:dyDescent="0.2">
      <c r="C620" s="14">
        <v>37792</v>
      </c>
      <c r="D620" s="15">
        <v>5.751077059022518E-3</v>
      </c>
      <c r="E620" s="15">
        <v>3.1298930089275656E-3</v>
      </c>
      <c r="F620" s="18">
        <f t="shared" si="117"/>
        <v>3.9162482239560505E-3</v>
      </c>
      <c r="G620" s="19">
        <f t="shared" si="118"/>
        <v>2.3833687485386705E-4</v>
      </c>
      <c r="H620" s="18">
        <f t="shared" si="119"/>
        <v>0.24409878884063879</v>
      </c>
      <c r="I620" s="19">
        <f t="shared" si="120"/>
        <v>6.6410454534373794E-4</v>
      </c>
      <c r="J620" s="18">
        <f t="shared" si="121"/>
        <v>0.40746304904363351</v>
      </c>
      <c r="K620" s="19">
        <f t="shared" si="122"/>
        <v>8.1257870352548263E-5</v>
      </c>
      <c r="L620" s="20">
        <f t="shared" si="123"/>
        <v>1.5438162936498211E-2</v>
      </c>
      <c r="M620" s="20">
        <f t="shared" si="124"/>
        <v>5.2634416858266253E-3</v>
      </c>
      <c r="N620" s="20">
        <f t="shared" si="125"/>
        <v>2.5226984103607006E-2</v>
      </c>
      <c r="O620" s="18">
        <f t="shared" si="126"/>
        <v>1.419453182015951E-2</v>
      </c>
      <c r="P620" s="18">
        <f t="shared" si="127"/>
        <v>3.4641200879352687E-3</v>
      </c>
      <c r="Q620" s="18">
        <f t="shared" si="128"/>
        <v>6.4218120866976593E-3</v>
      </c>
      <c r="R620" s="18">
        <f t="shared" si="129"/>
        <v>8.7536280067362134E-3</v>
      </c>
    </row>
    <row r="621" spans="3:18" x14ac:dyDescent="0.2">
      <c r="C621" s="14">
        <v>37795</v>
      </c>
      <c r="D621" s="15">
        <v>-2.1809007929502171E-2</v>
      </c>
      <c r="E621" s="15">
        <v>-7.3183808076798399E-3</v>
      </c>
      <c r="F621" s="18">
        <f t="shared" si="117"/>
        <v>-1.1665568944226538E-2</v>
      </c>
      <c r="G621" s="19">
        <f t="shared" si="118"/>
        <v>2.5257463197478033E-4</v>
      </c>
      <c r="H621" s="18">
        <f t="shared" si="119"/>
        <v>0.2512840185799628</v>
      </c>
      <c r="I621" s="19">
        <f t="shared" si="120"/>
        <v>6.2747179448188653E-4</v>
      </c>
      <c r="J621" s="18">
        <f t="shared" si="121"/>
        <v>0.39606558626125499</v>
      </c>
      <c r="K621" s="19">
        <f t="shared" si="122"/>
        <v>8.5958795635343748E-5</v>
      </c>
      <c r="L621" s="20">
        <f t="shared" si="123"/>
        <v>1.5892596766255044E-2</v>
      </c>
      <c r="M621" s="20">
        <f t="shared" si="124"/>
        <v>5.4087319334661012E-3</v>
      </c>
      <c r="N621" s="20">
        <f t="shared" si="125"/>
        <v>2.4458483463898381E-2</v>
      </c>
      <c r="O621" s="18">
        <f t="shared" si="126"/>
        <v>-5.2288785192454341E-2</v>
      </c>
      <c r="P621" s="18">
        <f t="shared" si="127"/>
        <v>-8.3329652925594848E-3</v>
      </c>
      <c r="Q621" s="18">
        <f t="shared" si="128"/>
        <v>-1.9323999895984358E-2</v>
      </c>
      <c r="R621" s="18">
        <f t="shared" si="129"/>
        <v>-2.9213435484925353E-2</v>
      </c>
    </row>
    <row r="622" spans="3:18" x14ac:dyDescent="0.2">
      <c r="C622" s="14">
        <v>37796</v>
      </c>
      <c r="D622" s="15">
        <v>5.8439014232746778E-3</v>
      </c>
      <c r="E622" s="15">
        <v>-1.4799424445939095E-2</v>
      </c>
      <c r="F622" s="18">
        <f t="shared" si="117"/>
        <v>-8.606426685174964E-3</v>
      </c>
      <c r="G622" s="19">
        <f t="shared" si="118"/>
        <v>2.3946922508699063E-4</v>
      </c>
      <c r="H622" s="18">
        <f t="shared" si="119"/>
        <v>0.24467796441802367</v>
      </c>
      <c r="I622" s="19">
        <f t="shared" si="120"/>
        <v>6.029648646488369E-4</v>
      </c>
      <c r="J622" s="18">
        <f t="shared" si="121"/>
        <v>0.3882540613595809</v>
      </c>
      <c r="K622" s="19">
        <f t="shared" si="122"/>
        <v>7.5612085242226953E-5</v>
      </c>
      <c r="L622" s="20">
        <f t="shared" si="123"/>
        <v>1.5474793216291798E-2</v>
      </c>
      <c r="M622" s="20">
        <f t="shared" si="124"/>
        <v>4.8861451125965846E-3</v>
      </c>
      <c r="N622" s="20">
        <f t="shared" si="125"/>
        <v>2.406429825670147E-2</v>
      </c>
      <c r="O622" s="18">
        <f t="shared" si="126"/>
        <v>1.4389494358331202E-2</v>
      </c>
      <c r="P622" s="18">
        <f t="shared" si="127"/>
        <v>-1.7190182843303752E-2</v>
      </c>
      <c r="Q622" s="18">
        <f t="shared" si="128"/>
        <v>-1.1778976963781241E-2</v>
      </c>
      <c r="R622" s="18">
        <f t="shared" si="129"/>
        <v>-3.928435567147507E-3</v>
      </c>
    </row>
    <row r="623" spans="3:18" x14ac:dyDescent="0.2">
      <c r="C623" s="14">
        <v>37797</v>
      </c>
      <c r="D623" s="15">
        <v>-6.9609079622026974E-3</v>
      </c>
      <c r="E623" s="15">
        <v>1.6895861272467266E-2</v>
      </c>
      <c r="F623" s="18">
        <f t="shared" si="117"/>
        <v>9.7388305020662761E-3</v>
      </c>
      <c r="G623" s="19">
        <f t="shared" si="118"/>
        <v>2.2800832596126658E-4</v>
      </c>
      <c r="H623" s="18">
        <f t="shared" si="119"/>
        <v>0.23875108688824151</v>
      </c>
      <c r="I623" s="19">
        <f t="shared" si="120"/>
        <v>5.8391518045821419E-4</v>
      </c>
      <c r="J623" s="18">
        <f t="shared" si="121"/>
        <v>0.38207171462246919</v>
      </c>
      <c r="K623" s="19">
        <f t="shared" si="122"/>
        <v>6.4018728012105958E-5</v>
      </c>
      <c r="L623" s="20">
        <f t="shared" si="123"/>
        <v>1.5099944568152116E-2</v>
      </c>
      <c r="M623" s="20">
        <f t="shared" si="124"/>
        <v>4.2396664254735318E-3</v>
      </c>
      <c r="N623" s="20">
        <f t="shared" si="125"/>
        <v>2.3789502076733905E-2</v>
      </c>
      <c r="O623" s="18">
        <f t="shared" si="126"/>
        <v>-1.7565400026799825E-2</v>
      </c>
      <c r="P623" s="18">
        <f t="shared" si="127"/>
        <v>1.9942845522559011E-2</v>
      </c>
      <c r="Q623" s="18">
        <f t="shared" si="128"/>
        <v>1.3092356202855565E-2</v>
      </c>
      <c r="R623" s="18">
        <f t="shared" si="129"/>
        <v>3.8950293339589477E-3</v>
      </c>
    </row>
    <row r="624" spans="3:18" x14ac:dyDescent="0.2">
      <c r="C624" s="14">
        <v>37798</v>
      </c>
      <c r="D624" s="15">
        <v>1.5525679201593997E-2</v>
      </c>
      <c r="E624" s="15">
        <v>1.041676085825558E-2</v>
      </c>
      <c r="F624" s="18">
        <f t="shared" si="117"/>
        <v>1.1949436361257105E-2</v>
      </c>
      <c r="G624" s="19">
        <f t="shared" si="118"/>
        <v>2.287906292838391E-4</v>
      </c>
      <c r="H624" s="18">
        <f t="shared" si="119"/>
        <v>0.23916031719530684</v>
      </c>
      <c r="I624" s="19">
        <f t="shared" si="120"/>
        <v>5.5539080403740654E-4</v>
      </c>
      <c r="J624" s="18">
        <f t="shared" si="121"/>
        <v>0.37262273281343378</v>
      </c>
      <c r="K624" s="19">
        <f t="shared" si="122"/>
        <v>6.9881241575679427E-5</v>
      </c>
      <c r="L624" s="20">
        <f t="shared" si="123"/>
        <v>1.5125826565310046E-2</v>
      </c>
      <c r="M624" s="20">
        <f t="shared" si="124"/>
        <v>4.619994899052118E-3</v>
      </c>
      <c r="N624" s="20">
        <f t="shared" si="125"/>
        <v>2.3109445064088817E-2</v>
      </c>
      <c r="O624" s="18">
        <f t="shared" si="126"/>
        <v>3.9111007010088315E-2</v>
      </c>
      <c r="P624" s="18">
        <f t="shared" si="127"/>
        <v>1.2607094986270429E-2</v>
      </c>
      <c r="Q624" s="18">
        <f t="shared" si="128"/>
        <v>2.061255001417801E-2</v>
      </c>
      <c r="R624" s="18">
        <f t="shared" si="129"/>
        <v>2.61620871129511E-2</v>
      </c>
    </row>
    <row r="625" spans="3:18" x14ac:dyDescent="0.2">
      <c r="C625" s="14">
        <v>37799</v>
      </c>
      <c r="D625" s="15">
        <v>-1.6364253674215037E-2</v>
      </c>
      <c r="E625" s="15">
        <v>-3.0512624861393944E-2</v>
      </c>
      <c r="F625" s="18">
        <f t="shared" si="117"/>
        <v>-2.6268113505240269E-2</v>
      </c>
      <c r="G625" s="19">
        <f t="shared" si="118"/>
        <v>2.3113051942565238E-4</v>
      </c>
      <c r="H625" s="18">
        <f t="shared" si="119"/>
        <v>0.24038017775268636</v>
      </c>
      <c r="I625" s="19">
        <f t="shared" si="120"/>
        <v>5.7792857235109145E-4</v>
      </c>
      <c r="J625" s="18">
        <f t="shared" si="121"/>
        <v>0.38010806764362798</v>
      </c>
      <c r="K625" s="19">
        <f t="shared" si="122"/>
        <v>9.5647347091019352E-5</v>
      </c>
      <c r="L625" s="20">
        <f t="shared" si="123"/>
        <v>1.5202977321092484E-2</v>
      </c>
      <c r="M625" s="20">
        <f t="shared" si="124"/>
        <v>6.2913562962643521E-3</v>
      </c>
      <c r="N625" s="20">
        <f t="shared" si="125"/>
        <v>2.3202314718677237E-2</v>
      </c>
      <c r="O625" s="18">
        <f t="shared" si="126"/>
        <v>-4.1014277141565816E-2</v>
      </c>
      <c r="P625" s="18">
        <f t="shared" si="127"/>
        <v>-3.6201299442919881E-2</v>
      </c>
      <c r="Q625" s="18">
        <f t="shared" si="128"/>
        <v>-4.0574258152412751E-2</v>
      </c>
      <c r="R625" s="18">
        <f t="shared" si="129"/>
        <v>-4.0706263849158666E-2</v>
      </c>
    </row>
    <row r="626" spans="3:18" x14ac:dyDescent="0.2">
      <c r="C626" s="14">
        <v>37802</v>
      </c>
      <c r="D626" s="15">
        <v>-5.0462680676242721E-3</v>
      </c>
      <c r="E626" s="15">
        <v>1.7999427176610003E-2</v>
      </c>
      <c r="F626" s="18">
        <f t="shared" si="117"/>
        <v>1.108571860333972E-2</v>
      </c>
      <c r="G626" s="19">
        <f t="shared" si="118"/>
        <v>2.187905775447327E-4</v>
      </c>
      <c r="H626" s="18">
        <f t="shared" si="119"/>
        <v>0.23387527527762136</v>
      </c>
      <c r="I626" s="19">
        <f t="shared" si="120"/>
        <v>5.6269162073119109E-4</v>
      </c>
      <c r="J626" s="18">
        <f t="shared" si="121"/>
        <v>0.37506386813821158</v>
      </c>
      <c r="K626" s="19">
        <f t="shared" si="122"/>
        <v>8.4458710189746838E-5</v>
      </c>
      <c r="L626" s="20">
        <f t="shared" si="123"/>
        <v>1.4791571165523043E-2</v>
      </c>
      <c r="M626" s="20">
        <f t="shared" si="124"/>
        <v>5.7099214981710363E-3</v>
      </c>
      <c r="N626" s="20">
        <f t="shared" si="125"/>
        <v>2.3023649085579707E-2</v>
      </c>
      <c r="O626" s="18">
        <f t="shared" si="126"/>
        <v>-1.2999406246731973E-2</v>
      </c>
      <c r="P626" s="18">
        <f t="shared" si="127"/>
        <v>2.1642385741603872E-2</v>
      </c>
      <c r="Q626" s="18">
        <f t="shared" si="128"/>
        <v>1.6621418199831876E-2</v>
      </c>
      <c r="R626" s="18">
        <f t="shared" si="129"/>
        <v>7.7351708658627196E-3</v>
      </c>
    </row>
    <row r="627" spans="3:18" x14ac:dyDescent="0.2">
      <c r="C627" s="14">
        <v>37803</v>
      </c>
      <c r="D627" s="15">
        <v>2.3334392061772839E-2</v>
      </c>
      <c r="E627" s="15">
        <v>2.0964368265281672E-3</v>
      </c>
      <c r="F627" s="18">
        <f t="shared" si="117"/>
        <v>8.467823397101568E-3</v>
      </c>
      <c r="G627" s="19">
        <f t="shared" si="118"/>
        <v>2.3833277406560039E-4</v>
      </c>
      <c r="H627" s="18">
        <f t="shared" si="119"/>
        <v>0.2440966888681616</v>
      </c>
      <c r="I627" s="19">
        <f t="shared" si="120"/>
        <v>5.2919382632937695E-4</v>
      </c>
      <c r="J627" s="18">
        <f t="shared" si="121"/>
        <v>0.36372854793423109</v>
      </c>
      <c r="K627" s="19">
        <f t="shared" si="122"/>
        <v>8.2326332308938854E-5</v>
      </c>
      <c r="L627" s="20">
        <f t="shared" si="123"/>
        <v>1.5438030122577179E-2</v>
      </c>
      <c r="M627" s="20">
        <f t="shared" si="124"/>
        <v>5.3326967012806642E-3</v>
      </c>
      <c r="N627" s="20">
        <f t="shared" si="125"/>
        <v>2.237758191184935E-2</v>
      </c>
      <c r="O627" s="18">
        <f t="shared" si="126"/>
        <v>5.7593319778130911E-2</v>
      </c>
      <c r="P627" s="18">
        <f t="shared" si="127"/>
        <v>2.5992979770167357E-3</v>
      </c>
      <c r="Q627" s="18">
        <f t="shared" si="128"/>
        <v>1.4801417195565904E-2</v>
      </c>
      <c r="R627" s="18">
        <f t="shared" si="129"/>
        <v>2.7638987970335406E-2</v>
      </c>
    </row>
    <row r="628" spans="3:18" x14ac:dyDescent="0.2">
      <c r="C628" s="14">
        <v>37804</v>
      </c>
      <c r="D628" s="15">
        <v>1.3364442742445118E-2</v>
      </c>
      <c r="E628" s="15">
        <v>9.3799541298154095E-3</v>
      </c>
      <c r="F628" s="18">
        <f t="shared" si="117"/>
        <v>1.0575300713604321E-2</v>
      </c>
      <c r="G628" s="19">
        <f t="shared" si="118"/>
        <v>2.3474930741063002E-4</v>
      </c>
      <c r="H628" s="18">
        <f t="shared" si="119"/>
        <v>0.24225467354141489</v>
      </c>
      <c r="I628" s="19">
        <f t="shared" si="120"/>
        <v>5.0272120911826071E-4</v>
      </c>
      <c r="J628" s="18">
        <f t="shared" si="121"/>
        <v>0.35451417782588779</v>
      </c>
      <c r="K628" s="19">
        <f t="shared" si="122"/>
        <v>8.4908223964083303E-5</v>
      </c>
      <c r="L628" s="20">
        <f t="shared" si="123"/>
        <v>1.5321530844228002E-2</v>
      </c>
      <c r="M628" s="20">
        <f t="shared" si="124"/>
        <v>5.5417585114264428E-3</v>
      </c>
      <c r="N628" s="20">
        <f t="shared" si="125"/>
        <v>2.1725793926098382E-2</v>
      </c>
      <c r="O628" s="18">
        <f t="shared" si="126"/>
        <v>3.3236570199946996E-2</v>
      </c>
      <c r="P628" s="18">
        <f t="shared" si="127"/>
        <v>1.1932152187414198E-2</v>
      </c>
      <c r="Q628" s="18">
        <f t="shared" si="128"/>
        <v>1.7530797006372514E-2</v>
      </c>
      <c r="R628" s="18">
        <f t="shared" si="129"/>
        <v>2.2242528964444855E-2</v>
      </c>
    </row>
    <row r="629" spans="3:18" x14ac:dyDescent="0.2">
      <c r="C629" s="14">
        <v>37805</v>
      </c>
      <c r="D629" s="15">
        <v>-1.1718351835776547E-2</v>
      </c>
      <c r="E629" s="15">
        <v>-8.3333815591442994E-3</v>
      </c>
      <c r="F629" s="18">
        <f t="shared" si="117"/>
        <v>-9.3488726421339721E-3</v>
      </c>
      <c r="G629" s="19">
        <f t="shared" si="118"/>
        <v>2.2890353515081507E-4</v>
      </c>
      <c r="H629" s="18">
        <f t="shared" si="119"/>
        <v>0.23921932151835848</v>
      </c>
      <c r="I629" s="19">
        <f t="shared" si="120"/>
        <v>4.7672465146378221E-4</v>
      </c>
      <c r="J629" s="18">
        <f t="shared" si="121"/>
        <v>0.34522624880785868</v>
      </c>
      <c r="K629" s="19">
        <f t="shared" si="122"/>
        <v>8.5672940351747806E-5</v>
      </c>
      <c r="L629" s="20">
        <f t="shared" si="123"/>
        <v>1.5129558326362837E-2</v>
      </c>
      <c r="M629" s="20">
        <f t="shared" si="124"/>
        <v>5.6626200516683338E-3</v>
      </c>
      <c r="N629" s="20">
        <f t="shared" si="125"/>
        <v>2.1086948229040302E-2</v>
      </c>
      <c r="O629" s="18">
        <f t="shared" si="126"/>
        <v>-2.9512621598732518E-2</v>
      </c>
      <c r="P629" s="18">
        <f t="shared" si="127"/>
        <v>-1.0886020192530757E-2</v>
      </c>
      <c r="Q629" s="18">
        <f t="shared" si="128"/>
        <v>-1.5601196555482172E-2</v>
      </c>
      <c r="R629" s="18">
        <f t="shared" si="129"/>
        <v>-1.9774624068457272E-2</v>
      </c>
    </row>
    <row r="630" spans="3:18" x14ac:dyDescent="0.2">
      <c r="C630" s="14">
        <v>37809</v>
      </c>
      <c r="D630" s="15">
        <v>2.3836448154511251E-2</v>
      </c>
      <c r="E630" s="15">
        <v>3.8979293605172556E-2</v>
      </c>
      <c r="F630" s="18">
        <f t="shared" si="117"/>
        <v>3.4436439969974163E-2</v>
      </c>
      <c r="G630" s="19">
        <f t="shared" si="118"/>
        <v>2.4925989867912834E-4</v>
      </c>
      <c r="H630" s="18">
        <f t="shared" si="119"/>
        <v>0.2496296750584395</v>
      </c>
      <c r="I630" s="19">
        <f t="shared" si="120"/>
        <v>5.3928429217345005E-4</v>
      </c>
      <c r="J630" s="18">
        <f t="shared" si="121"/>
        <v>0.36717989193767475</v>
      </c>
      <c r="K630" s="19">
        <f t="shared" si="122"/>
        <v>1.3628023859779304E-4</v>
      </c>
      <c r="L630" s="20">
        <f t="shared" si="123"/>
        <v>1.5787966895047897E-2</v>
      </c>
      <c r="M630" s="20">
        <f t="shared" si="124"/>
        <v>8.6319055204339915E-3</v>
      </c>
      <c r="N630" s="20">
        <f t="shared" si="125"/>
        <v>2.1558629345571838E-2</v>
      </c>
      <c r="O630" s="18">
        <f t="shared" si="126"/>
        <v>5.7528472291339373E-2</v>
      </c>
      <c r="P630" s="18">
        <f t="shared" si="127"/>
        <v>4.7874775710031035E-2</v>
      </c>
      <c r="Q630" s="18">
        <f t="shared" si="128"/>
        <v>5.1175937188689527E-2</v>
      </c>
      <c r="R630" s="18">
        <f t="shared" si="129"/>
        <v>5.3081697719484476E-2</v>
      </c>
    </row>
    <row r="631" spans="3:18" x14ac:dyDescent="0.2">
      <c r="C631" s="14">
        <v>37810</v>
      </c>
      <c r="D631" s="15">
        <v>9.5898444046149459E-3</v>
      </c>
      <c r="E631" s="15">
        <v>2.5820699621742788E-2</v>
      </c>
      <c r="F631" s="18">
        <f t="shared" si="117"/>
        <v>2.0951443056604433E-2</v>
      </c>
      <c r="G631" s="19">
        <f t="shared" si="118"/>
        <v>2.398222117006641E-4</v>
      </c>
      <c r="H631" s="18">
        <f t="shared" si="119"/>
        <v>0.24485823025817618</v>
      </c>
      <c r="I631" s="19">
        <f t="shared" si="120"/>
        <v>5.469297463804192E-4</v>
      </c>
      <c r="J631" s="18">
        <f t="shared" si="121"/>
        <v>0.3697734936350966</v>
      </c>
      <c r="K631" s="19">
        <f t="shared" si="122"/>
        <v>1.4296041378937427E-4</v>
      </c>
      <c r="L631" s="20">
        <f t="shared" si="123"/>
        <v>1.5486194229075913E-2</v>
      </c>
      <c r="M631" s="20">
        <f t="shared" si="124"/>
        <v>9.2314749301646171E-3</v>
      </c>
      <c r="N631" s="20">
        <f t="shared" si="125"/>
        <v>2.1487429278398133E-2</v>
      </c>
      <c r="O631" s="18">
        <f t="shared" si="126"/>
        <v>2.3595781453533474E-2</v>
      </c>
      <c r="P631" s="18">
        <f t="shared" si="127"/>
        <v>3.1490815432035767E-2</v>
      </c>
      <c r="Q631" s="18">
        <f t="shared" si="128"/>
        <v>3.1933454830289559E-2</v>
      </c>
      <c r="R631" s="18">
        <f t="shared" si="129"/>
        <v>2.9432152817262733E-2</v>
      </c>
    </row>
    <row r="632" spans="3:18" x14ac:dyDescent="0.2">
      <c r="C632" s="14">
        <v>37811</v>
      </c>
      <c r="D632" s="15">
        <v>1.3691630417943889E-2</v>
      </c>
      <c r="E632" s="15">
        <v>-2.582069962174275E-2</v>
      </c>
      <c r="F632" s="18">
        <f t="shared" si="117"/>
        <v>-1.3967000609836756E-2</v>
      </c>
      <c r="G632" s="19">
        <f t="shared" si="118"/>
        <v>2.3668052360871822E-4</v>
      </c>
      <c r="H632" s="18">
        <f t="shared" si="119"/>
        <v>0.24324911284972769</v>
      </c>
      <c r="I632" s="19">
        <f t="shared" si="120"/>
        <v>5.5411647333497007E-4</v>
      </c>
      <c r="J632" s="18">
        <f t="shared" si="121"/>
        <v>0.37219500041475906</v>
      </c>
      <c r="K632" s="19">
        <f t="shared" si="122"/>
        <v>1.1317114038079305E-4</v>
      </c>
      <c r="L632" s="20">
        <f t="shared" si="123"/>
        <v>1.5384424708409419E-2</v>
      </c>
      <c r="M632" s="20">
        <f t="shared" si="124"/>
        <v>7.3562152973410547E-3</v>
      </c>
      <c r="N632" s="20">
        <f t="shared" si="125"/>
        <v>2.2360737238162242E-2</v>
      </c>
      <c r="O632" s="18">
        <f t="shared" si="126"/>
        <v>3.3911063731065477E-2</v>
      </c>
      <c r="P632" s="18">
        <f t="shared" si="127"/>
        <v>-3.1285935670134574E-2</v>
      </c>
      <c r="Q632" s="18">
        <f t="shared" si="128"/>
        <v>-2.3239801848388725E-2</v>
      </c>
      <c r="R632" s="18">
        <f t="shared" si="129"/>
        <v>-6.0945421745524624E-3</v>
      </c>
    </row>
    <row r="633" spans="3:18" x14ac:dyDescent="0.2">
      <c r="C633" s="14">
        <v>37812</v>
      </c>
      <c r="D633" s="15">
        <v>-1.7410094197881431E-2</v>
      </c>
      <c r="E633" s="15">
        <v>-1.5205564126063697E-2</v>
      </c>
      <c r="F633" s="18">
        <f t="shared" si="117"/>
        <v>-1.5866923147609017E-2</v>
      </c>
      <c r="G633" s="19">
        <f t="shared" si="118"/>
        <v>2.406663749909414E-4</v>
      </c>
      <c r="H633" s="18">
        <f t="shared" si="119"/>
        <v>0.24528879662091244</v>
      </c>
      <c r="I633" s="19">
        <f t="shared" si="120"/>
        <v>5.3474203575838198E-4</v>
      </c>
      <c r="J633" s="18">
        <f t="shared" si="121"/>
        <v>0.36563028996459729</v>
      </c>
      <c r="K633" s="19">
        <f t="shared" si="122"/>
        <v>1.2226469018394723E-4</v>
      </c>
      <c r="L633" s="20">
        <f t="shared" si="123"/>
        <v>1.551342563687793E-2</v>
      </c>
      <c r="M633" s="20">
        <f t="shared" si="124"/>
        <v>7.8812180524012836E-3</v>
      </c>
      <c r="N633" s="20">
        <f t="shared" si="125"/>
        <v>2.1740019267905124E-2</v>
      </c>
      <c r="O633" s="18">
        <f t="shared" si="126"/>
        <v>-4.276228649091228E-2</v>
      </c>
      <c r="P633" s="18">
        <f t="shared" si="127"/>
        <v>-1.8754783183615245E-2</v>
      </c>
      <c r="Q633" s="18">
        <f t="shared" si="128"/>
        <v>-2.3133716886166073E-2</v>
      </c>
      <c r="R633" s="18">
        <f t="shared" si="129"/>
        <v>-2.9022287767589937E-2</v>
      </c>
    </row>
    <row r="634" spans="3:18" x14ac:dyDescent="0.2">
      <c r="C634" s="14">
        <v>37813</v>
      </c>
      <c r="D634" s="15">
        <v>2.0803910273541736E-2</v>
      </c>
      <c r="E634" s="15">
        <v>1.4199021514662225E-2</v>
      </c>
      <c r="F634" s="18">
        <f t="shared" si="117"/>
        <v>1.6180488142326078E-2</v>
      </c>
      <c r="G634" s="19">
        <f t="shared" si="118"/>
        <v>2.5219455345165947E-4</v>
      </c>
      <c r="H634" s="18">
        <f t="shared" si="119"/>
        <v>0.25109487920488316</v>
      </c>
      <c r="I634" s="19">
        <f t="shared" si="120"/>
        <v>5.1475424633130949E-4</v>
      </c>
      <c r="J634" s="18">
        <f t="shared" si="121"/>
        <v>0.35873187979719251</v>
      </c>
      <c r="K634" s="19">
        <f t="shared" si="122"/>
        <v>1.3265251894669771E-4</v>
      </c>
      <c r="L634" s="20">
        <f t="shared" si="123"/>
        <v>1.5880634541845594E-2</v>
      </c>
      <c r="M634" s="20">
        <f t="shared" si="124"/>
        <v>8.3530994052635182E-3</v>
      </c>
      <c r="N634" s="20">
        <f t="shared" si="125"/>
        <v>2.1094548505647039E-2</v>
      </c>
      <c r="O634" s="18">
        <f t="shared" si="126"/>
        <v>4.9916557511666459E-2</v>
      </c>
      <c r="P634" s="18">
        <f t="shared" si="127"/>
        <v>1.7850078137539038E-2</v>
      </c>
      <c r="Q634" s="18">
        <f t="shared" si="128"/>
        <v>2.2369828959675833E-2</v>
      </c>
      <c r="R634" s="18">
        <f t="shared" si="129"/>
        <v>3.0633847525273018E-2</v>
      </c>
    </row>
    <row r="635" spans="3:18" x14ac:dyDescent="0.2">
      <c r="C635" s="14">
        <v>37816</v>
      </c>
      <c r="D635" s="15">
        <v>2.089050825753375E-2</v>
      </c>
      <c r="E635" s="15">
        <v>2.0120731134202351E-3</v>
      </c>
      <c r="F635" s="18">
        <f t="shared" si="117"/>
        <v>7.6756036566542887E-3</v>
      </c>
      <c r="G635" s="19">
        <f t="shared" si="118"/>
        <v>2.6324768036004503E-4</v>
      </c>
      <c r="H635" s="18">
        <f t="shared" si="119"/>
        <v>0.25653834038991374</v>
      </c>
      <c r="I635" s="19">
        <f t="shared" si="120"/>
        <v>4.8411189784425583E-4</v>
      </c>
      <c r="J635" s="18">
        <f t="shared" si="121"/>
        <v>0.34789075075526793</v>
      </c>
      <c r="K635" s="19">
        <f t="shared" si="122"/>
        <v>1.2721536160933587E-4</v>
      </c>
      <c r="L635" s="20">
        <f t="shared" si="123"/>
        <v>1.6224909255833916E-2</v>
      </c>
      <c r="M635" s="20">
        <f t="shared" si="124"/>
        <v>7.840744105462016E-3</v>
      </c>
      <c r="N635" s="20">
        <f t="shared" si="125"/>
        <v>2.055807942675868E-2</v>
      </c>
      <c r="O635" s="18">
        <f t="shared" si="126"/>
        <v>4.9060755976696811E-2</v>
      </c>
      <c r="P635" s="18">
        <f t="shared" si="127"/>
        <v>2.6082700402801314E-3</v>
      </c>
      <c r="Q635" s="18">
        <f t="shared" si="128"/>
        <v>8.4942475735327785E-3</v>
      </c>
      <c r="R635" s="18">
        <f t="shared" si="129"/>
        <v>2.0664200094481989E-2</v>
      </c>
    </row>
    <row r="636" spans="3:18" x14ac:dyDescent="0.2">
      <c r="C636" s="14">
        <v>37817</v>
      </c>
      <c r="D636" s="15">
        <v>-6.401250894030347E-3</v>
      </c>
      <c r="E636" s="15">
        <v>-1.4170277593229613E-2</v>
      </c>
      <c r="F636" s="18">
        <f t="shared" si="117"/>
        <v>-1.1839569583469833E-2</v>
      </c>
      <c r="G636" s="19">
        <f t="shared" si="118"/>
        <v>2.4991138031894177E-4</v>
      </c>
      <c r="H636" s="18">
        <f t="shared" si="119"/>
        <v>0.24995568623205083</v>
      </c>
      <c r="I636" s="19">
        <f t="shared" si="120"/>
        <v>4.6711298999775158E-4</v>
      </c>
      <c r="J636" s="18">
        <f t="shared" si="121"/>
        <v>0.34172832411059795</v>
      </c>
      <c r="K636" s="19">
        <f t="shared" si="122"/>
        <v>1.2502489003951485E-4</v>
      </c>
      <c r="L636" s="20">
        <f t="shared" si="123"/>
        <v>1.5808585652073427E-2</v>
      </c>
      <c r="M636" s="20">
        <f t="shared" si="124"/>
        <v>7.9086701866410685E-3</v>
      </c>
      <c r="N636" s="20">
        <f t="shared" si="125"/>
        <v>2.0113824247931726E-2</v>
      </c>
      <c r="O636" s="18">
        <f t="shared" si="126"/>
        <v>-1.5429055421802713E-2</v>
      </c>
      <c r="P636" s="18">
        <f t="shared" si="127"/>
        <v>-1.8700320890986506E-2</v>
      </c>
      <c r="Q636" s="18">
        <f t="shared" si="128"/>
        <v>-1.9234368525626388E-2</v>
      </c>
      <c r="R636" s="18">
        <f t="shared" si="129"/>
        <v>-1.8092774594479284E-2</v>
      </c>
    </row>
    <row r="637" spans="3:18" x14ac:dyDescent="0.2">
      <c r="C637" s="14">
        <v>37818</v>
      </c>
      <c r="D637" s="15">
        <v>-2.8134181738906576E-2</v>
      </c>
      <c r="E637" s="15">
        <v>1.3164747091210851E-2</v>
      </c>
      <c r="F637" s="18">
        <f t="shared" si="117"/>
        <v>7.7506844217562279E-4</v>
      </c>
      <c r="G637" s="19">
        <f t="shared" si="118"/>
        <v>2.8240862842687477E-4</v>
      </c>
      <c r="H637" s="18">
        <f t="shared" si="119"/>
        <v>0.26571066426983825</v>
      </c>
      <c r="I637" s="19">
        <f t="shared" si="120"/>
        <v>4.4948484455641915E-4</v>
      </c>
      <c r="J637" s="18">
        <f t="shared" si="121"/>
        <v>0.33521815454880244</v>
      </c>
      <c r="K637" s="19">
        <f t="shared" si="122"/>
        <v>9.5300633404491874E-5</v>
      </c>
      <c r="L637" s="20">
        <f t="shared" si="123"/>
        <v>1.6805017953780196E-2</v>
      </c>
      <c r="M637" s="20">
        <f t="shared" si="124"/>
        <v>5.6709629032591739E-3</v>
      </c>
      <c r="N637" s="20">
        <f t="shared" si="125"/>
        <v>2.0428534560909588E-2</v>
      </c>
      <c r="O637" s="18">
        <f t="shared" si="126"/>
        <v>-6.3791499942668126E-2</v>
      </c>
      <c r="P637" s="18">
        <f t="shared" si="127"/>
        <v>1.7710738348151175E-2</v>
      </c>
      <c r="Q637" s="18">
        <f t="shared" si="128"/>
        <v>3.759748561253811E-3</v>
      </c>
      <c r="R637" s="18">
        <f t="shared" si="129"/>
        <v>-1.6505625989922768E-2</v>
      </c>
    </row>
    <row r="638" spans="3:18" x14ac:dyDescent="0.2">
      <c r="C638" s="14">
        <v>37819</v>
      </c>
      <c r="D638" s="15">
        <v>-1.5710614710015509E-2</v>
      </c>
      <c r="E638" s="15">
        <v>5.0034957742337398E-2</v>
      </c>
      <c r="F638" s="18">
        <f t="shared" si="117"/>
        <v>3.0311286006631522E-2</v>
      </c>
      <c r="G638" s="19">
        <f t="shared" si="118"/>
        <v>2.8027351559525561E-4</v>
      </c>
      <c r="H638" s="18">
        <f t="shared" si="119"/>
        <v>0.26470432353630702</v>
      </c>
      <c r="I638" s="19">
        <f t="shared" si="120"/>
        <v>5.7272557365968351E-4</v>
      </c>
      <c r="J638" s="18">
        <f t="shared" si="121"/>
        <v>0.37839317305538278</v>
      </c>
      <c r="K638" s="19">
        <f t="shared" si="122"/>
        <v>4.2417798812916093E-5</v>
      </c>
      <c r="L638" s="20">
        <f t="shared" si="123"/>
        <v>1.6741371377376933E-2</v>
      </c>
      <c r="M638" s="20">
        <f t="shared" si="124"/>
        <v>2.5337111194030622E-3</v>
      </c>
      <c r="N638" s="20">
        <f t="shared" si="125"/>
        <v>2.3797182220235587E-2</v>
      </c>
      <c r="O638" s="18">
        <f t="shared" si="126"/>
        <v>-3.57577063586468E-2</v>
      </c>
      <c r="P638" s="18">
        <f t="shared" si="127"/>
        <v>5.9632349755407314E-2</v>
      </c>
      <c r="Q638" s="18">
        <f t="shared" si="128"/>
        <v>4.1246339657992639E-2</v>
      </c>
      <c r="R638" s="18">
        <f t="shared" si="129"/>
        <v>1.8145125853000807E-2</v>
      </c>
    </row>
    <row r="639" spans="3:18" x14ac:dyDescent="0.2">
      <c r="C639" s="14">
        <v>37820</v>
      </c>
      <c r="D639" s="15">
        <v>2.0454956766725981E-2</v>
      </c>
      <c r="E639" s="15">
        <v>-1.9157093981388982E-3</v>
      </c>
      <c r="F639" s="18">
        <f t="shared" si="117"/>
        <v>4.7954904513205655E-3</v>
      </c>
      <c r="G639" s="19">
        <f t="shared" si="118"/>
        <v>2.8856142003925799E-4</v>
      </c>
      <c r="H639" s="18">
        <f t="shared" si="119"/>
        <v>0.26858956608515994</v>
      </c>
      <c r="I639" s="19">
        <f t="shared" si="120"/>
        <v>5.3858223578998954E-4</v>
      </c>
      <c r="J639" s="18">
        <f t="shared" si="121"/>
        <v>0.36694081123186256</v>
      </c>
      <c r="K639" s="19">
        <f t="shared" si="122"/>
        <v>3.7521585709148617E-5</v>
      </c>
      <c r="L639" s="20">
        <f t="shared" si="123"/>
        <v>1.6987095691708396E-2</v>
      </c>
      <c r="M639" s="20">
        <f t="shared" si="124"/>
        <v>2.2088287715635434E-3</v>
      </c>
      <c r="N639" s="20">
        <f t="shared" si="125"/>
        <v>2.3102019635692084E-2</v>
      </c>
      <c r="O639" s="18">
        <f t="shared" si="126"/>
        <v>4.5882485794437516E-2</v>
      </c>
      <c r="P639" s="18">
        <f t="shared" si="127"/>
        <v>-2.3544273314857816E-3</v>
      </c>
      <c r="Q639" s="18">
        <f t="shared" si="128"/>
        <v>1.2144939181939698E-2</v>
      </c>
      <c r="R639" s="18">
        <f t="shared" si="129"/>
        <v>2.2266203165689044E-2</v>
      </c>
    </row>
    <row r="640" spans="3:18" x14ac:dyDescent="0.2">
      <c r="C640" s="14">
        <v>37823</v>
      </c>
      <c r="D640" s="15">
        <v>-1.7507078442775846E-2</v>
      </c>
      <c r="E640" s="15">
        <v>-1.1571970983812472E-2</v>
      </c>
      <c r="F640" s="18">
        <f t="shared" si="117"/>
        <v>-1.3352503221501482E-2</v>
      </c>
      <c r="G640" s="19">
        <f t="shared" si="118"/>
        <v>2.8963760257299289E-4</v>
      </c>
      <c r="H640" s="18">
        <f t="shared" si="119"/>
        <v>0.26908994898220967</v>
      </c>
      <c r="I640" s="19">
        <f t="shared" si="120"/>
        <v>5.1430193238960204E-4</v>
      </c>
      <c r="J640" s="18">
        <f t="shared" si="121"/>
        <v>0.35857423652209108</v>
      </c>
      <c r="K640" s="19">
        <f t="shared" si="122"/>
        <v>4.7425774791667565E-5</v>
      </c>
      <c r="L640" s="20">
        <f t="shared" si="123"/>
        <v>1.7018742684845812E-2</v>
      </c>
      <c r="M640" s="20">
        <f t="shared" si="124"/>
        <v>2.7866791143095091E-3</v>
      </c>
      <c r="N640" s="20">
        <f t="shared" si="125"/>
        <v>2.2506362476052703E-2</v>
      </c>
      <c r="O640" s="18">
        <f t="shared" si="126"/>
        <v>-3.9197079684575468E-2</v>
      </c>
      <c r="P640" s="18">
        <f t="shared" si="127"/>
        <v>-1.455391825239718E-2</v>
      </c>
      <c r="Q640" s="18">
        <f t="shared" si="128"/>
        <v>-2.4141602330341863E-2</v>
      </c>
      <c r="R640" s="18">
        <f t="shared" si="129"/>
        <v>-2.8658245536611941E-2</v>
      </c>
    </row>
    <row r="641" spans="3:18" x14ac:dyDescent="0.2">
      <c r="C641" s="14">
        <v>37824</v>
      </c>
      <c r="D641" s="15">
        <v>1.117627386400501E-2</v>
      </c>
      <c r="E641" s="15">
        <v>8.6915081184583912E-3</v>
      </c>
      <c r="F641" s="18">
        <f t="shared" si="117"/>
        <v>9.4369378421223764E-3</v>
      </c>
      <c r="G641" s="19">
        <f t="shared" si="118"/>
        <v>2.7975389226760782E-4</v>
      </c>
      <c r="H641" s="18">
        <f t="shared" si="119"/>
        <v>0.26445883057085079</v>
      </c>
      <c r="I641" s="19">
        <f t="shared" si="120"/>
        <v>4.8797635524861958E-4</v>
      </c>
      <c r="J641" s="18">
        <f t="shared" si="121"/>
        <v>0.34927652198817327</v>
      </c>
      <c r="K641" s="19">
        <f t="shared" si="122"/>
        <v>5.0408548805554342E-5</v>
      </c>
      <c r="L641" s="20">
        <f t="shared" si="123"/>
        <v>1.6725845038969116E-2</v>
      </c>
      <c r="M641" s="20">
        <f t="shared" si="124"/>
        <v>3.0138117797999897E-3</v>
      </c>
      <c r="N641" s="20">
        <f t="shared" si="125"/>
        <v>2.1883630727202431E-2</v>
      </c>
      <c r="O641" s="18">
        <f t="shared" si="126"/>
        <v>2.5461059543469264E-2</v>
      </c>
      <c r="P641" s="18">
        <f t="shared" si="127"/>
        <v>1.1222185002977191E-2</v>
      </c>
      <c r="Q641" s="18">
        <f t="shared" si="128"/>
        <v>1.7016011841507875E-2</v>
      </c>
      <c r="R641" s="18">
        <f t="shared" si="129"/>
        <v>1.9549526152096292E-2</v>
      </c>
    </row>
    <row r="642" spans="3:18" x14ac:dyDescent="0.2">
      <c r="C642" s="14">
        <v>37825</v>
      </c>
      <c r="D642" s="15">
        <v>3.9614471454705322E-3</v>
      </c>
      <c r="E642" s="15">
        <v>0</v>
      </c>
      <c r="F642" s="18">
        <f t="shared" si="117"/>
        <v>1.1884341436411597E-3</v>
      </c>
      <c r="G642" s="19">
        <f t="shared" si="118"/>
        <v>2.6391024254073274E-4</v>
      </c>
      <c r="H642" s="18">
        <f t="shared" si="119"/>
        <v>0.2568609753060655</v>
      </c>
      <c r="I642" s="19">
        <f t="shared" si="120"/>
        <v>4.5869777393370238E-4</v>
      </c>
      <c r="J642" s="18">
        <f t="shared" si="121"/>
        <v>0.33863615206209979</v>
      </c>
      <c r="K642" s="19">
        <f t="shared" si="122"/>
        <v>4.7384035877221081E-5</v>
      </c>
      <c r="L642" s="20">
        <f t="shared" si="123"/>
        <v>1.6245314479588654E-2</v>
      </c>
      <c r="M642" s="20">
        <f t="shared" si="124"/>
        <v>2.9167816933772825E-3</v>
      </c>
      <c r="N642" s="20">
        <f t="shared" si="125"/>
        <v>2.1217685040712655E-2</v>
      </c>
      <c r="O642" s="18">
        <f t="shared" si="126"/>
        <v>9.2916587026794489E-3</v>
      </c>
      <c r="P642" s="18">
        <f t="shared" si="127"/>
        <v>0</v>
      </c>
      <c r="Q642" s="18">
        <f t="shared" si="128"/>
        <v>2.6225369482042937E-3</v>
      </c>
      <c r="R642" s="18">
        <f t="shared" si="129"/>
        <v>4.62327347454684E-3</v>
      </c>
    </row>
    <row r="643" spans="3:18" x14ac:dyDescent="0.2">
      <c r="C643" s="14">
        <v>37826</v>
      </c>
      <c r="D643" s="15">
        <v>-1.7012637857098317E-2</v>
      </c>
      <c r="E643" s="15">
        <v>-1.3552966404703569E-2</v>
      </c>
      <c r="F643" s="18">
        <f t="shared" si="117"/>
        <v>-1.4590867840421993E-2</v>
      </c>
      <c r="G643" s="19">
        <f t="shared" si="118"/>
        <v>2.6544141879969528E-4</v>
      </c>
      <c r="H643" s="18">
        <f t="shared" si="119"/>
        <v>0.25760503624720504</v>
      </c>
      <c r="I643" s="19">
        <f t="shared" si="120"/>
        <v>4.421968813997016E-4</v>
      </c>
      <c r="J643" s="18">
        <f t="shared" si="121"/>
        <v>0.33248942892959077</v>
      </c>
      <c r="K643" s="19">
        <f t="shared" si="122"/>
        <v>5.8375296284546325E-5</v>
      </c>
      <c r="L643" s="20">
        <f t="shared" si="123"/>
        <v>1.6292373025428041E-2</v>
      </c>
      <c r="M643" s="20">
        <f t="shared" si="124"/>
        <v>3.5829830432582217E-3</v>
      </c>
      <c r="N643" s="20">
        <f t="shared" si="125"/>
        <v>2.0720982455265619E-2</v>
      </c>
      <c r="O643" s="18">
        <f t="shared" si="126"/>
        <v>-3.9788248213320915E-2</v>
      </c>
      <c r="P643" s="18">
        <f t="shared" si="127"/>
        <v>-1.8382653340333781E-2</v>
      </c>
      <c r="Q643" s="18">
        <f t="shared" si="128"/>
        <v>-2.6508327776549712E-2</v>
      </c>
      <c r="R643" s="18">
        <f t="shared" si="129"/>
        <v>-3.0492303907581071E-2</v>
      </c>
    </row>
    <row r="644" spans="3:18" x14ac:dyDescent="0.2">
      <c r="C644" s="14">
        <v>37827</v>
      </c>
      <c r="D644" s="15">
        <v>1.9119010410513344E-2</v>
      </c>
      <c r="E644" s="15">
        <v>4.8511651425673798E-2</v>
      </c>
      <c r="F644" s="18">
        <f t="shared" ref="F644:F707" si="130">$B$2*D644+$B$3*E644</f>
        <v>3.9693859121125656E-2</v>
      </c>
      <c r="G644" s="19">
        <f t="shared" ref="G644:G707" si="131">$B$4*G643+(1-$B$4)*D644^2</f>
        <v>2.7144712721635265E-4</v>
      </c>
      <c r="H644" s="18">
        <f t="shared" ref="H644:H707" si="132">SQRT(G644*250)</f>
        <v>0.26050294010641833</v>
      </c>
      <c r="I644" s="19">
        <f t="shared" ref="I644:I707" si="133">$B$4*I643+(1-$B$4)*E644^2</f>
        <v>5.5686788795848425E-4</v>
      </c>
      <c r="J644" s="18">
        <f t="shared" ref="J644:J707" si="134">SQRT(I644*250)</f>
        <v>0.37311790628381947</v>
      </c>
      <c r="K644" s="19">
        <f t="shared" ref="K644:K707" si="135">$B$4*K643+(1-$B$4)*D644*E644</f>
        <v>1.105224646257927E-4</v>
      </c>
      <c r="L644" s="20">
        <f t="shared" ref="L644:L707" si="136">SQRT(G644)</f>
        <v>1.6475652558134157E-2</v>
      </c>
      <c r="M644" s="20">
        <f t="shared" ref="M644:M707" si="137">K644/L644</f>
        <v>6.7082298704597837E-3</v>
      </c>
      <c r="N644" s="20">
        <f t="shared" ref="N644:N707" si="138">SQRT(I644-M644^2)</f>
        <v>2.2624489827696787E-2</v>
      </c>
      <c r="O644" s="18">
        <f t="shared" ref="O644:O707" si="139">D644*SQRT($G$1836/G644)</f>
        <v>4.4217103582420085E-2</v>
      </c>
      <c r="P644" s="18">
        <f t="shared" ref="P644:P707" si="140">E644*SQRT($I$1836 / I644)</f>
        <v>5.8634286522189036E-2</v>
      </c>
      <c r="Q644" s="18">
        <f t="shared" ref="Q644:Q707" si="141">D644 * ((L644*N644)^-1 * ($M$2*N644 - M644*$N$2)) + E644 * ($N$2 / N644)</f>
        <v>6.1001076004961852E-2</v>
      </c>
      <c r="R644" s="18">
        <f t="shared" ref="R644:R707" si="142">O644*$B$2 + Q644*$B$3</f>
        <v>5.5965884278199318E-2</v>
      </c>
    </row>
    <row r="645" spans="3:18" x14ac:dyDescent="0.2">
      <c r="C645" s="14">
        <v>37830</v>
      </c>
      <c r="D645" s="15">
        <v>1.5768728628813749E-3</v>
      </c>
      <c r="E645" s="15">
        <v>-2.6342068760091365E-2</v>
      </c>
      <c r="F645" s="18">
        <f t="shared" si="130"/>
        <v>-1.796638627319954E-2</v>
      </c>
      <c r="G645" s="19">
        <f t="shared" si="131"/>
        <v>2.5530949126491298E-4</v>
      </c>
      <c r="H645" s="18">
        <f t="shared" si="132"/>
        <v>0.25264079800425793</v>
      </c>
      <c r="I645" s="19">
        <f t="shared" si="133"/>
        <v>5.6509008987465814E-4</v>
      </c>
      <c r="J645" s="18">
        <f t="shared" si="134"/>
        <v>0.37586237171159409</v>
      </c>
      <c r="K645" s="19">
        <f t="shared" si="135"/>
        <v>1.0139883114544853E-4</v>
      </c>
      <c r="L645" s="20">
        <f t="shared" si="136"/>
        <v>1.5978407031519537E-2</v>
      </c>
      <c r="M645" s="20">
        <f t="shared" si="137"/>
        <v>6.3459912458999094E-3</v>
      </c>
      <c r="N645" s="20">
        <f t="shared" si="138"/>
        <v>2.2908917149913915E-2</v>
      </c>
      <c r="O645" s="18">
        <f t="shared" si="139"/>
        <v>3.7603710915348424E-3</v>
      </c>
      <c r="P645" s="18">
        <f t="shared" si="140"/>
        <v>-3.1606230773473409E-2</v>
      </c>
      <c r="Q645" s="18">
        <f t="shared" si="141"/>
        <v>-2.7750031373366398E-2</v>
      </c>
      <c r="R645" s="18">
        <f t="shared" si="142"/>
        <v>-1.8296910633896026E-2</v>
      </c>
    </row>
    <row r="646" spans="3:18" x14ac:dyDescent="0.2">
      <c r="C646" s="14">
        <v>37831</v>
      </c>
      <c r="D646" s="15">
        <v>-7.9093478498010426E-3</v>
      </c>
      <c r="E646" s="15">
        <v>-1.2470185576868917E-2</v>
      </c>
      <c r="F646" s="18">
        <f t="shared" si="130"/>
        <v>-1.1101934258748555E-2</v>
      </c>
      <c r="G646" s="19">
        <f t="shared" si="131"/>
        <v>2.4374438879356733E-4</v>
      </c>
      <c r="H646" s="18">
        <f t="shared" si="132"/>
        <v>0.24685237936546578</v>
      </c>
      <c r="I646" s="19">
        <f t="shared" si="133"/>
        <v>5.4051501618147162E-4</v>
      </c>
      <c r="J646" s="18">
        <f t="shared" si="134"/>
        <v>0.36759863172401486</v>
      </c>
      <c r="K646" s="19">
        <f t="shared" si="135"/>
        <v>1.0123276340546331E-4</v>
      </c>
      <c r="L646" s="20">
        <f t="shared" si="136"/>
        <v>1.5612315292536445E-2</v>
      </c>
      <c r="M646" s="20">
        <f t="shared" si="137"/>
        <v>6.4841608376855035E-3</v>
      </c>
      <c r="N646" s="20">
        <f t="shared" si="138"/>
        <v>2.2326456826207271E-2</v>
      </c>
      <c r="O646" s="18">
        <f t="shared" si="139"/>
        <v>-1.9303713749275014E-2</v>
      </c>
      <c r="P646" s="18">
        <f t="shared" si="140"/>
        <v>-1.5298565418968216E-2</v>
      </c>
      <c r="Q646" s="18">
        <f t="shared" si="141"/>
        <v>-1.7359135493047476E-2</v>
      </c>
      <c r="R646" s="18">
        <f t="shared" si="142"/>
        <v>-1.7942508969915734E-2</v>
      </c>
    </row>
    <row r="647" spans="3:18" x14ac:dyDescent="0.2">
      <c r="C647" s="14">
        <v>37832</v>
      </c>
      <c r="D647" s="15">
        <v>-4.7758116775146004E-3</v>
      </c>
      <c r="E647" s="15">
        <v>-2.1464238668299739E-2</v>
      </c>
      <c r="F647" s="18">
        <f t="shared" si="130"/>
        <v>-1.6457710571064196E-2</v>
      </c>
      <c r="G647" s="19">
        <f t="shared" si="131"/>
        <v>2.3048822809669837E-4</v>
      </c>
      <c r="H647" s="18">
        <f t="shared" si="132"/>
        <v>0.24004594773537544</v>
      </c>
      <c r="I647" s="19">
        <f t="shared" si="133"/>
        <v>5.3572692770716731E-4</v>
      </c>
      <c r="J647" s="18">
        <f t="shared" si="134"/>
        <v>0.3659668453928468</v>
      </c>
      <c r="K647" s="19">
        <f t="shared" si="135"/>
        <v>1.0130934730199709E-4</v>
      </c>
      <c r="L647" s="20">
        <f t="shared" si="136"/>
        <v>1.5181838758750482E-2</v>
      </c>
      <c r="M647" s="20">
        <f t="shared" si="137"/>
        <v>6.6730617359247466E-3</v>
      </c>
      <c r="N647" s="20">
        <f t="shared" si="138"/>
        <v>2.216296854610646E-2</v>
      </c>
      <c r="O647" s="18">
        <f t="shared" si="139"/>
        <v>-1.1986443004552382E-2</v>
      </c>
      <c r="P647" s="18">
        <f t="shared" si="140"/>
        <v>-2.6449984623657562E-2</v>
      </c>
      <c r="Q647" s="18">
        <f t="shared" si="141"/>
        <v>-2.6087990186960619E-2</v>
      </c>
      <c r="R647" s="18">
        <f t="shared" si="142"/>
        <v>-2.1857526032238145E-2</v>
      </c>
    </row>
    <row r="648" spans="3:18" x14ac:dyDescent="0.2">
      <c r="C648" s="14">
        <v>37833</v>
      </c>
      <c r="D648" s="15">
        <v>-1.5970192374861148E-3</v>
      </c>
      <c r="E648" s="15">
        <v>3.8689544950178928E-2</v>
      </c>
      <c r="F648" s="18">
        <f t="shared" si="130"/>
        <v>2.6603575693879413E-2</v>
      </c>
      <c r="G648" s="19">
        <f t="shared" si="131"/>
        <v>2.1681196263759048E-4</v>
      </c>
      <c r="H648" s="18">
        <f t="shared" si="132"/>
        <v>0.23281535743888893</v>
      </c>
      <c r="I648" s="19">
        <f t="shared" si="133"/>
        <v>5.9339616535185227E-4</v>
      </c>
      <c r="J648" s="18">
        <f t="shared" si="134"/>
        <v>0.38516105895840907</v>
      </c>
      <c r="K648" s="19">
        <f t="shared" si="135"/>
        <v>9.1523509609376085E-5</v>
      </c>
      <c r="L648" s="20">
        <f t="shared" si="136"/>
        <v>1.4724536075462293E-2</v>
      </c>
      <c r="M648" s="20">
        <f t="shared" si="137"/>
        <v>6.2157143111554779E-3</v>
      </c>
      <c r="N648" s="20">
        <f t="shared" si="138"/>
        <v>2.3553366234021607E-2</v>
      </c>
      <c r="O648" s="18">
        <f t="shared" si="139"/>
        <v>-4.1327204893391711E-3</v>
      </c>
      <c r="P648" s="18">
        <f t="shared" si="140"/>
        <v>4.530049288168847E-2</v>
      </c>
      <c r="Q648" s="18">
        <f t="shared" si="141"/>
        <v>3.9844476930976779E-2</v>
      </c>
      <c r="R648" s="18">
        <f t="shared" si="142"/>
        <v>2.665131770488199E-2</v>
      </c>
    </row>
    <row r="649" spans="3:18" x14ac:dyDescent="0.2">
      <c r="C649" s="14">
        <v>37834</v>
      </c>
      <c r="D649" s="15">
        <v>-3.0563568971020732E-2</v>
      </c>
      <c r="E649" s="15">
        <v>-1.722530628187928E-2</v>
      </c>
      <c r="F649" s="18">
        <f t="shared" si="130"/>
        <v>-2.1226785088621712E-2</v>
      </c>
      <c r="G649" s="19">
        <f t="shared" si="131"/>
        <v>2.5985114977411554E-4</v>
      </c>
      <c r="H649" s="18">
        <f t="shared" si="132"/>
        <v>0.25487798540385731</v>
      </c>
      <c r="I649" s="19">
        <f t="shared" si="133"/>
        <v>5.755950660210141E-4</v>
      </c>
      <c r="J649" s="18">
        <f t="shared" si="134"/>
        <v>0.37933990892767072</v>
      </c>
      <c r="K649" s="19">
        <f t="shared" si="135"/>
        <v>1.1762010922840399E-4</v>
      </c>
      <c r="L649" s="20">
        <f t="shared" si="136"/>
        <v>1.6119899186226801E-2</v>
      </c>
      <c r="M649" s="20">
        <f t="shared" si="137"/>
        <v>7.2965784630279334E-3</v>
      </c>
      <c r="N649" s="20">
        <f t="shared" si="138"/>
        <v>2.285508715262077E-2</v>
      </c>
      <c r="O649" s="18">
        <f t="shared" si="139"/>
        <v>-7.2245242153273478E-2</v>
      </c>
      <c r="P649" s="18">
        <f t="shared" si="140"/>
        <v>-2.0478120528364837E-2</v>
      </c>
      <c r="Q649" s="18">
        <f t="shared" si="141"/>
        <v>-3.0517958420815901E-2</v>
      </c>
      <c r="R649" s="18">
        <f t="shared" si="142"/>
        <v>-4.3036143540553171E-2</v>
      </c>
    </row>
    <row r="650" spans="3:18" x14ac:dyDescent="0.2">
      <c r="C650" s="14">
        <v>37837</v>
      </c>
      <c r="D650" s="15">
        <v>9.566835300144275E-3</v>
      </c>
      <c r="E650" s="15">
        <v>2.2901764286684414E-2</v>
      </c>
      <c r="F650" s="18">
        <f t="shared" si="130"/>
        <v>1.8901285590722371E-2</v>
      </c>
      <c r="G650" s="19">
        <f t="shared" si="131"/>
        <v>2.4975154104727381E-4</v>
      </c>
      <c r="H650" s="18">
        <f t="shared" si="132"/>
        <v>0.24987573964236395</v>
      </c>
      <c r="I650" s="19">
        <f t="shared" si="133"/>
        <v>5.7252881050632448E-4</v>
      </c>
      <c r="J650" s="18">
        <f t="shared" si="134"/>
        <v>0.37832816790001389</v>
      </c>
      <c r="K650" s="19">
        <f t="shared" si="135"/>
        <v>1.2370874709550592E-4</v>
      </c>
      <c r="L650" s="20">
        <f t="shared" si="136"/>
        <v>1.5803529385781955E-2</v>
      </c>
      <c r="M650" s="20">
        <f t="shared" si="137"/>
        <v>7.8279189461819606E-3</v>
      </c>
      <c r="N650" s="20">
        <f t="shared" si="138"/>
        <v>2.2610893292356452E-2</v>
      </c>
      <c r="O650" s="18">
        <f t="shared" si="139"/>
        <v>2.3066500712782899E-2</v>
      </c>
      <c r="P650" s="18">
        <f t="shared" si="140"/>
        <v>2.7299327004280231E-2</v>
      </c>
      <c r="Q650" s="18">
        <f t="shared" si="141"/>
        <v>2.8460219875292608E-2</v>
      </c>
      <c r="R650" s="18">
        <f t="shared" si="142"/>
        <v>2.6842104126539694E-2</v>
      </c>
    </row>
    <row r="651" spans="3:18" x14ac:dyDescent="0.2">
      <c r="C651" s="14">
        <v>37838</v>
      </c>
      <c r="D651" s="15">
        <v>-1.8394478832788896E-2</v>
      </c>
      <c r="E651" s="15">
        <v>-3.9447153883388063E-2</v>
      </c>
      <c r="F651" s="18">
        <f t="shared" si="130"/>
        <v>-3.3131351368208307E-2</v>
      </c>
      <c r="G651" s="19">
        <f t="shared" si="131"/>
        <v>2.5506785967623248E-4</v>
      </c>
      <c r="H651" s="18">
        <f t="shared" si="132"/>
        <v>0.25252121677011247</v>
      </c>
      <c r="I651" s="19">
        <f t="shared" si="133"/>
        <v>6.3154175884592696E-4</v>
      </c>
      <c r="J651" s="18">
        <f t="shared" si="134"/>
        <v>0.39734800831447709</v>
      </c>
      <c r="K651" s="19">
        <f t="shared" si="135"/>
        <v>1.5982281249708047E-4</v>
      </c>
      <c r="L651" s="20">
        <f t="shared" si="136"/>
        <v>1.5970844050213266E-2</v>
      </c>
      <c r="M651" s="20">
        <f t="shared" si="137"/>
        <v>1.0007161299339486E-2</v>
      </c>
      <c r="N651" s="20">
        <f t="shared" si="138"/>
        <v>2.3052081935802004E-2</v>
      </c>
      <c r="O651" s="18">
        <f t="shared" si="139"/>
        <v>-4.3886113781976377E-2</v>
      </c>
      <c r="P651" s="18">
        <f t="shared" si="140"/>
        <v>-4.4770950161670674E-2</v>
      </c>
      <c r="Q651" s="18">
        <f t="shared" si="141"/>
        <v>-4.6296851102234644E-2</v>
      </c>
      <c r="R651" s="18">
        <f t="shared" si="142"/>
        <v>-4.5573629906157161E-2</v>
      </c>
    </row>
    <row r="652" spans="3:18" x14ac:dyDescent="0.2">
      <c r="C652" s="14">
        <v>37839</v>
      </c>
      <c r="D652" s="15">
        <v>1.0199950595819646E-2</v>
      </c>
      <c r="E652" s="15">
        <v>-3.8004573657361582E-2</v>
      </c>
      <c r="F652" s="18">
        <f t="shared" si="130"/>
        <v>-2.354321638140721E-2</v>
      </c>
      <c r="G652" s="19">
        <f t="shared" si="131"/>
        <v>2.4600612762508823E-4</v>
      </c>
      <c r="H652" s="18">
        <f t="shared" si="132"/>
        <v>0.24799502395465933</v>
      </c>
      <c r="I652" s="19">
        <f t="shared" si="133"/>
        <v>6.803101104478407E-4</v>
      </c>
      <c r="J652" s="18">
        <f t="shared" si="134"/>
        <v>0.41240456788445029</v>
      </c>
      <c r="K652" s="19">
        <f t="shared" si="135"/>
        <v>1.26974757324039E-4</v>
      </c>
      <c r="L652" s="20">
        <f t="shared" si="136"/>
        <v>1.5684582481694825E-2</v>
      </c>
      <c r="M652" s="20">
        <f t="shared" si="137"/>
        <v>8.0955140165336753E-3</v>
      </c>
      <c r="N652" s="20">
        <f t="shared" si="138"/>
        <v>2.4794611577033172E-2</v>
      </c>
      <c r="O652" s="18">
        <f t="shared" si="139"/>
        <v>2.4779504166912908E-2</v>
      </c>
      <c r="P652" s="18">
        <f t="shared" si="140"/>
        <v>-4.1558903021967943E-2</v>
      </c>
      <c r="Q652" s="18">
        <f t="shared" si="141"/>
        <v>-3.4001185028765923E-2</v>
      </c>
      <c r="R652" s="18">
        <f t="shared" si="142"/>
        <v>-1.6366978270062272E-2</v>
      </c>
    </row>
    <row r="653" spans="3:18" x14ac:dyDescent="0.2">
      <c r="C653" s="14">
        <v>37840</v>
      </c>
      <c r="D653" s="15">
        <v>1.3349878143693893E-2</v>
      </c>
      <c r="E653" s="15">
        <v>1.6178310396475271E-2</v>
      </c>
      <c r="F653" s="18">
        <f t="shared" si="130"/>
        <v>1.5329780720640857E-2</v>
      </c>
      <c r="G653" s="19">
        <f t="shared" si="131"/>
        <v>2.4193891475467151E-4</v>
      </c>
      <c r="H653" s="18">
        <f t="shared" si="132"/>
        <v>0.24593643221098388</v>
      </c>
      <c r="I653" s="19">
        <f t="shared" si="133"/>
        <v>6.551957674580522E-4</v>
      </c>
      <c r="J653" s="18">
        <f t="shared" si="134"/>
        <v>0.40472081965783901</v>
      </c>
      <c r="K653" s="19">
        <f t="shared" si="135"/>
        <v>1.3231498022642474E-4</v>
      </c>
      <c r="L653" s="20">
        <f t="shared" si="136"/>
        <v>1.5554385708046188E-2</v>
      </c>
      <c r="M653" s="20">
        <f t="shared" si="137"/>
        <v>8.5066027492155475E-3</v>
      </c>
      <c r="N653" s="20">
        <f t="shared" si="138"/>
        <v>2.4141944352621864E-2</v>
      </c>
      <c r="O653" s="18">
        <f t="shared" si="139"/>
        <v>3.2703327502938723E-2</v>
      </c>
      <c r="P653" s="18">
        <f t="shared" si="140"/>
        <v>1.8027242264168474E-2</v>
      </c>
      <c r="Q653" s="18">
        <f t="shared" si="141"/>
        <v>2.1256276737216827E-2</v>
      </c>
      <c r="R653" s="18">
        <f t="shared" si="142"/>
        <v>2.4690391966933393E-2</v>
      </c>
    </row>
    <row r="654" spans="3:18" x14ac:dyDescent="0.2">
      <c r="C654" s="14">
        <v>37841</v>
      </c>
      <c r="D654" s="15">
        <v>6.7431138848901007E-3</v>
      </c>
      <c r="E654" s="15">
        <v>-1.5159461607372443E-2</v>
      </c>
      <c r="F654" s="18">
        <f t="shared" si="130"/>
        <v>-8.5886889596936793E-3</v>
      </c>
      <c r="G654" s="19">
        <f t="shared" si="131"/>
        <v>2.3015075496126707E-4</v>
      </c>
      <c r="H654" s="18">
        <f t="shared" si="132"/>
        <v>0.2398701497483936</v>
      </c>
      <c r="I654" s="19">
        <f t="shared" si="133"/>
        <v>6.2967257798409294E-4</v>
      </c>
      <c r="J654" s="18">
        <f t="shared" si="134"/>
        <v>0.39675955501540633</v>
      </c>
      <c r="K654" s="19">
        <f t="shared" si="135"/>
        <v>1.1824276284971135E-4</v>
      </c>
      <c r="L654" s="20">
        <f t="shared" si="136"/>
        <v>1.5170720317811777E-2</v>
      </c>
      <c r="M654" s="20">
        <f t="shared" si="137"/>
        <v>7.7941429525191239E-3</v>
      </c>
      <c r="N654" s="20">
        <f t="shared" si="138"/>
        <v>2.3852125976939444E-2</v>
      </c>
      <c r="O654" s="18">
        <f t="shared" si="139"/>
        <v>1.6936427165941827E-2</v>
      </c>
      <c r="P654" s="18">
        <f t="shared" si="140"/>
        <v>-1.7230903910603525E-2</v>
      </c>
      <c r="Q654" s="18">
        <f t="shared" si="141"/>
        <v>-1.3039454647284728E-2</v>
      </c>
      <c r="R654" s="18">
        <f t="shared" si="142"/>
        <v>-4.0466901033167618E-3</v>
      </c>
    </row>
    <row r="655" spans="3:18" x14ac:dyDescent="0.2">
      <c r="C655" s="14">
        <v>37844</v>
      </c>
      <c r="D655" s="15">
        <v>3.4885316473915319E-3</v>
      </c>
      <c r="E655" s="15">
        <v>1.0178117927006245E-3</v>
      </c>
      <c r="F655" s="18">
        <f t="shared" si="130"/>
        <v>1.7590277491078966E-3</v>
      </c>
      <c r="G655" s="19">
        <f t="shared" si="131"/>
        <v>2.1707190084688217E-4</v>
      </c>
      <c r="H655" s="18">
        <f t="shared" si="132"/>
        <v>0.23295487805950865</v>
      </c>
      <c r="I655" s="19">
        <f t="shared" si="133"/>
        <v>5.9195437975576894E-4</v>
      </c>
      <c r="J655" s="18">
        <f t="shared" si="134"/>
        <v>0.38469285792556929</v>
      </c>
      <c r="K655" s="19">
        <f t="shared" si="135"/>
        <v>1.1136123719772413E-4</v>
      </c>
      <c r="L655" s="20">
        <f t="shared" si="136"/>
        <v>1.4733360134296663E-2</v>
      </c>
      <c r="M655" s="20">
        <f t="shared" si="137"/>
        <v>7.5584412640871254E-3</v>
      </c>
      <c r="N655" s="20">
        <f t="shared" si="138"/>
        <v>2.3126269595702503E-2</v>
      </c>
      <c r="O655" s="18">
        <f t="shared" si="139"/>
        <v>9.0221152116968795E-3</v>
      </c>
      <c r="P655" s="18">
        <f t="shared" si="140"/>
        <v>1.1931774380044616E-3</v>
      </c>
      <c r="Q655" s="18">
        <f t="shared" si="141"/>
        <v>2.5260036295796668E-3</v>
      </c>
      <c r="R655" s="18">
        <f t="shared" si="142"/>
        <v>4.4748371042148301E-3</v>
      </c>
    </row>
    <row r="656" spans="3:18" x14ac:dyDescent="0.2">
      <c r="C656" s="14">
        <v>37845</v>
      </c>
      <c r="D656" s="15">
        <v>1.4097852854684416E-2</v>
      </c>
      <c r="E656" s="15">
        <v>2.0325210249222091E-3</v>
      </c>
      <c r="F656" s="18">
        <f t="shared" si="130"/>
        <v>5.6521205738508714E-3</v>
      </c>
      <c r="G656" s="19">
        <f t="shared" si="131"/>
        <v>2.1597255410280925E-4</v>
      </c>
      <c r="H656" s="18">
        <f t="shared" si="132"/>
        <v>0.23236423676138784</v>
      </c>
      <c r="I656" s="19">
        <f t="shared" si="133"/>
        <v>5.5668498547342779E-4</v>
      </c>
      <c r="J656" s="18">
        <f t="shared" si="134"/>
        <v>0.37305662622228941</v>
      </c>
      <c r="K656" s="19">
        <f t="shared" si="135"/>
        <v>1.0639881390586502E-4</v>
      </c>
      <c r="L656" s="20">
        <f t="shared" si="136"/>
        <v>1.4696004698652258E-2</v>
      </c>
      <c r="M656" s="20">
        <f t="shared" si="137"/>
        <v>7.2399823004699127E-3</v>
      </c>
      <c r="N656" s="20">
        <f t="shared" si="138"/>
        <v>2.2455904385312787E-2</v>
      </c>
      <c r="O656" s="18">
        <f t="shared" si="139"/>
        <v>3.655284605256532E-2</v>
      </c>
      <c r="P656" s="18">
        <f t="shared" si="140"/>
        <v>2.4570385249296912E-3</v>
      </c>
      <c r="Q656" s="18">
        <f t="shared" si="141"/>
        <v>8.165262697337099E-3</v>
      </c>
      <c r="R656" s="18">
        <f t="shared" si="142"/>
        <v>1.6681537703905566E-2</v>
      </c>
    </row>
    <row r="657" spans="3:18" x14ac:dyDescent="0.2">
      <c r="C657" s="14">
        <v>37846</v>
      </c>
      <c r="D657" s="15">
        <v>-4.7656960730144571E-3</v>
      </c>
      <c r="E657" s="15">
        <v>2.407337918152019E-2</v>
      </c>
      <c r="F657" s="18">
        <f t="shared" si="130"/>
        <v>1.5421656605159793E-2</v>
      </c>
      <c r="G657" s="19">
        <f t="shared" si="131"/>
        <v>2.0437691240026139E-4</v>
      </c>
      <c r="H657" s="18">
        <f t="shared" si="132"/>
        <v>0.22604032405760116</v>
      </c>
      <c r="I657" s="19">
        <f t="shared" si="133"/>
        <v>5.58055541458057E-4</v>
      </c>
      <c r="J657" s="18">
        <f t="shared" si="134"/>
        <v>0.37351557579907463</v>
      </c>
      <c r="K657" s="19">
        <f t="shared" si="135"/>
        <v>9.3131300553739584E-5</v>
      </c>
      <c r="L657" s="20">
        <f t="shared" si="136"/>
        <v>1.4296045341291464E-2</v>
      </c>
      <c r="M657" s="20">
        <f t="shared" si="137"/>
        <v>6.5144799369618095E-3</v>
      </c>
      <c r="N657" s="20">
        <f t="shared" si="138"/>
        <v>2.2707203540043831E-2</v>
      </c>
      <c r="O657" s="18">
        <f t="shared" si="139"/>
        <v>-1.2702170311784174E-2</v>
      </c>
      <c r="P657" s="18">
        <f t="shared" si="140"/>
        <v>2.9065648503993017E-2</v>
      </c>
      <c r="Q657" s="18">
        <f t="shared" si="141"/>
        <v>2.3897716925170506E-2</v>
      </c>
      <c r="R657" s="18">
        <f t="shared" si="142"/>
        <v>1.2917750754084101E-2</v>
      </c>
    </row>
    <row r="658" spans="3:18" x14ac:dyDescent="0.2">
      <c r="C658" s="14">
        <v>37847</v>
      </c>
      <c r="D658" s="15">
        <v>3.4441681946792606E-3</v>
      </c>
      <c r="E658" s="15">
        <v>-1.0961744042144877E-2</v>
      </c>
      <c r="F658" s="18">
        <f t="shared" si="130"/>
        <v>-6.6399703710976355E-3</v>
      </c>
      <c r="G658" s="19">
        <f t="shared" si="131"/>
        <v>1.9282603532944011E-4</v>
      </c>
      <c r="H658" s="18">
        <f t="shared" si="132"/>
        <v>0.21955980696010832</v>
      </c>
      <c r="I658" s="19">
        <f t="shared" si="133"/>
        <v>5.3178179891730346E-4</v>
      </c>
      <c r="J658" s="18">
        <f t="shared" si="134"/>
        <v>0.36461685332596172</v>
      </c>
      <c r="K658" s="19">
        <f t="shared" si="135"/>
        <v>8.5278177109224997E-5</v>
      </c>
      <c r="L658" s="20">
        <f t="shared" si="136"/>
        <v>1.3886181452416647E-2</v>
      </c>
      <c r="M658" s="20">
        <f t="shared" si="137"/>
        <v>6.1412258943500863E-3</v>
      </c>
      <c r="N658" s="20">
        <f t="shared" si="138"/>
        <v>2.2227621182480763E-2</v>
      </c>
      <c r="O658" s="18">
        <f t="shared" si="139"/>
        <v>9.4508097819587019E-3</v>
      </c>
      <c r="P658" s="18">
        <f t="shared" si="140"/>
        <v>-1.3557967729725258E-2</v>
      </c>
      <c r="Q658" s="18">
        <f t="shared" si="141"/>
        <v>-1.0395598571103198E-2</v>
      </c>
      <c r="R658" s="18">
        <f t="shared" si="142"/>
        <v>-4.441676065184628E-3</v>
      </c>
    </row>
    <row r="659" spans="3:18" x14ac:dyDescent="0.2">
      <c r="C659" s="14">
        <v>37848</v>
      </c>
      <c r="D659" s="15">
        <v>-5.0377940299572927E-3</v>
      </c>
      <c r="E659" s="15">
        <v>-1.3111635139375162E-2</v>
      </c>
      <c r="F659" s="18">
        <f t="shared" si="130"/>
        <v>-1.0689482806549801E-2</v>
      </c>
      <c r="G659" s="19">
        <f t="shared" si="131"/>
        <v>1.8277923533097012E-4</v>
      </c>
      <c r="H659" s="18">
        <f t="shared" si="132"/>
        <v>0.21376344129140168</v>
      </c>
      <c r="I659" s="19">
        <f t="shared" si="133"/>
        <v>5.1018978954395114E-4</v>
      </c>
      <c r="J659" s="18">
        <f t="shared" si="134"/>
        <v>0.35713785487677974</v>
      </c>
      <c r="K659" s="19">
        <f t="shared" si="135"/>
        <v>8.4124709516358843E-5</v>
      </c>
      <c r="L659" s="20">
        <f t="shared" si="136"/>
        <v>1.3519587099130289E-2</v>
      </c>
      <c r="M659" s="20">
        <f t="shared" si="137"/>
        <v>6.2224318612341765E-3</v>
      </c>
      <c r="N659" s="20">
        <f t="shared" si="138"/>
        <v>2.1713385992890397E-2</v>
      </c>
      <c r="O659" s="18">
        <f t="shared" si="139"/>
        <v>-1.419856603209332E-2</v>
      </c>
      <c r="P659" s="18">
        <f t="shared" si="140"/>
        <v>-1.6556656834586056E-2</v>
      </c>
      <c r="Q659" s="18">
        <f t="shared" si="141"/>
        <v>-1.7583102068221671E-2</v>
      </c>
      <c r="R659" s="18">
        <f t="shared" si="142"/>
        <v>-1.6567741257383167E-2</v>
      </c>
    </row>
    <row r="660" spans="3:18" x14ac:dyDescent="0.2">
      <c r="C660" s="14">
        <v>37851</v>
      </c>
      <c r="D660" s="15">
        <v>-5.5977755128296018E-3</v>
      </c>
      <c r="E660" s="15">
        <v>3.197075487647108E-2</v>
      </c>
      <c r="F660" s="18">
        <f t="shared" si="130"/>
        <v>2.0700195759680875E-2</v>
      </c>
      <c r="G660" s="19">
        <f t="shared" si="131"/>
        <v>1.7369258665263397E-4</v>
      </c>
      <c r="H660" s="18">
        <f t="shared" si="132"/>
        <v>0.2083822129241325</v>
      </c>
      <c r="I660" s="19">
        <f t="shared" si="133"/>
        <v>5.4090615221359802E-4</v>
      </c>
      <c r="J660" s="18">
        <f t="shared" si="134"/>
        <v>0.36773161144155053</v>
      </c>
      <c r="K660" s="19">
        <f t="shared" si="135"/>
        <v>6.8339320418926049E-5</v>
      </c>
      <c r="L660" s="20">
        <f t="shared" si="136"/>
        <v>1.3179248334128695E-2</v>
      </c>
      <c r="M660" s="20">
        <f t="shared" si="137"/>
        <v>5.1853731477201192E-3</v>
      </c>
      <c r="N660" s="20">
        <f t="shared" si="138"/>
        <v>2.2671966335818805E-2</v>
      </c>
      <c r="O660" s="18">
        <f t="shared" si="139"/>
        <v>-1.6184241218658368E-2</v>
      </c>
      <c r="P660" s="18">
        <f t="shared" si="140"/>
        <v>3.920790195012961E-2</v>
      </c>
      <c r="Q660" s="18">
        <f t="shared" si="141"/>
        <v>3.1306637405502637E-2</v>
      </c>
      <c r="R660" s="18">
        <f t="shared" si="142"/>
        <v>1.7059373818254332E-2</v>
      </c>
    </row>
    <row r="661" spans="3:18" x14ac:dyDescent="0.2">
      <c r="C661" s="14">
        <v>37852</v>
      </c>
      <c r="D661" s="15">
        <v>-5.3605060015234768E-3</v>
      </c>
      <c r="E661" s="15">
        <v>-9.8376791013272697E-4</v>
      </c>
      <c r="F661" s="18">
        <f t="shared" si="130"/>
        <v>-2.296789337549952E-3</v>
      </c>
      <c r="G661" s="19">
        <f t="shared" si="131"/>
        <v>1.6499513292901808E-4</v>
      </c>
      <c r="H661" s="18">
        <f t="shared" si="132"/>
        <v>0.20309796461868967</v>
      </c>
      <c r="I661" s="19">
        <f t="shared" si="133"/>
        <v>5.0850985103884257E-4</v>
      </c>
      <c r="J661" s="18">
        <f t="shared" si="134"/>
        <v>0.35654938333940595</v>
      </c>
      <c r="K661" s="19">
        <f t="shared" si="135"/>
        <v>6.4555370820972854E-5</v>
      </c>
      <c r="L661" s="20">
        <f t="shared" si="136"/>
        <v>1.2845043126787005E-2</v>
      </c>
      <c r="M661" s="20">
        <f t="shared" si="137"/>
        <v>5.0257029255393717E-3</v>
      </c>
      <c r="N661" s="20">
        <f t="shared" si="138"/>
        <v>2.1982997091913276E-2</v>
      </c>
      <c r="O661" s="18">
        <f t="shared" si="139"/>
        <v>-1.5901486541947944E-2</v>
      </c>
      <c r="P661" s="18">
        <f t="shared" si="140"/>
        <v>-1.2442986787886835E-3</v>
      </c>
      <c r="Q661" s="18">
        <f t="shared" si="141"/>
        <v>-4.6543544849236137E-3</v>
      </c>
      <c r="R661" s="18">
        <f t="shared" si="142"/>
        <v>-8.0284941020309121E-3</v>
      </c>
    </row>
    <row r="662" spans="3:18" x14ac:dyDescent="0.2">
      <c r="C662" s="14">
        <v>37853</v>
      </c>
      <c r="D662" s="15">
        <v>-5.6596297143067173E-3</v>
      </c>
      <c r="E662" s="15">
        <v>3.3868742738523867E-2</v>
      </c>
      <c r="F662" s="18">
        <f t="shared" si="130"/>
        <v>2.2010231002674692E-2</v>
      </c>
      <c r="G662" s="19">
        <f t="shared" si="131"/>
        <v>1.5701730946346082E-4</v>
      </c>
      <c r="H662" s="18">
        <f t="shared" si="132"/>
        <v>0.19812704854679788</v>
      </c>
      <c r="I662" s="19">
        <f t="shared" si="133"/>
        <v>5.4682476405781084E-4</v>
      </c>
      <c r="J662" s="18">
        <f t="shared" si="134"/>
        <v>0.36973800320558436</v>
      </c>
      <c r="K662" s="19">
        <f t="shared" si="135"/>
        <v>4.91809760043649E-5</v>
      </c>
      <c r="L662" s="20">
        <f t="shared" si="136"/>
        <v>1.2530654789892699E-2</v>
      </c>
      <c r="M662" s="20">
        <f t="shared" si="137"/>
        <v>3.9248528372224064E-3</v>
      </c>
      <c r="N662" s="20">
        <f t="shared" si="138"/>
        <v>2.3052555048496425E-2</v>
      </c>
      <c r="O662" s="18">
        <f t="shared" si="139"/>
        <v>-1.7210035198485362E-2</v>
      </c>
      <c r="P662" s="18">
        <f t="shared" si="140"/>
        <v>4.1310139484545511E-2</v>
      </c>
      <c r="Q662" s="18">
        <f t="shared" si="141"/>
        <v>3.1886331243846662E-2</v>
      </c>
      <c r="R662" s="18">
        <f t="shared" si="142"/>
        <v>1.7157421311147052E-2</v>
      </c>
    </row>
    <row r="663" spans="3:18" x14ac:dyDescent="0.2">
      <c r="C663" s="14">
        <v>37854</v>
      </c>
      <c r="D663" s="15">
        <v>-5.6918435275415047E-3</v>
      </c>
      <c r="E663" s="15">
        <v>3.0915811122640451E-2</v>
      </c>
      <c r="F663" s="18">
        <f t="shared" si="130"/>
        <v>1.9933514727585862E-2</v>
      </c>
      <c r="G663" s="19">
        <f t="shared" si="131"/>
        <v>1.4954009586017414E-4</v>
      </c>
      <c r="H663" s="18">
        <f t="shared" si="132"/>
        <v>0.19335207256464446</v>
      </c>
      <c r="I663" s="19">
        <f t="shared" si="133"/>
        <v>5.7136252085658893E-4</v>
      </c>
      <c r="J663" s="18">
        <f t="shared" si="134"/>
        <v>0.37794262820452951</v>
      </c>
      <c r="K663" s="19">
        <f t="shared" si="135"/>
        <v>3.5672039877877191E-5</v>
      </c>
      <c r="L663" s="20">
        <f t="shared" si="136"/>
        <v>1.2228658792368612E-2</v>
      </c>
      <c r="M663" s="20">
        <f t="shared" si="137"/>
        <v>2.9170852244351279E-3</v>
      </c>
      <c r="N663" s="20">
        <f t="shared" si="138"/>
        <v>2.3724526015285768E-2</v>
      </c>
      <c r="O663" s="18">
        <f t="shared" si="139"/>
        <v>-1.7735426276976479E-2</v>
      </c>
      <c r="P663" s="18">
        <f t="shared" si="140"/>
        <v>3.6889812184553721E-2</v>
      </c>
      <c r="Q663" s="18">
        <f t="shared" si="141"/>
        <v>2.7091981717659315E-2</v>
      </c>
      <c r="R663" s="18">
        <f t="shared" si="142"/>
        <v>1.3643759319268575E-2</v>
      </c>
    </row>
    <row r="664" spans="3:18" x14ac:dyDescent="0.2">
      <c r="C664" s="14">
        <v>37855</v>
      </c>
      <c r="D664" s="15">
        <v>-1.8656233827316564E-2</v>
      </c>
      <c r="E664" s="15">
        <v>-3.7598413557007548E-2</v>
      </c>
      <c r="F664" s="18">
        <f t="shared" si="130"/>
        <v>-3.1915759638100248E-2</v>
      </c>
      <c r="G664" s="19">
        <f t="shared" si="131"/>
        <v>1.6145099374573435E-4</v>
      </c>
      <c r="H664" s="18">
        <f t="shared" si="132"/>
        <v>0.20090482432344323</v>
      </c>
      <c r="I664" s="19">
        <f t="shared" si="133"/>
        <v>6.2189921172541983E-4</v>
      </c>
      <c r="J664" s="18">
        <f t="shared" si="134"/>
        <v>0.39430293294794927</v>
      </c>
      <c r="K664" s="19">
        <f t="shared" si="135"/>
        <v>7.5618405176545506E-5</v>
      </c>
      <c r="L664" s="20">
        <f t="shared" si="136"/>
        <v>1.2706336755561548E-2</v>
      </c>
      <c r="M664" s="20">
        <f t="shared" si="137"/>
        <v>5.9512357205114544E-3</v>
      </c>
      <c r="N664" s="20">
        <f t="shared" si="138"/>
        <v>2.4217390551509226E-2</v>
      </c>
      <c r="O664" s="18">
        <f t="shared" si="139"/>
        <v>-5.5946267979508441E-2</v>
      </c>
      <c r="P664" s="18">
        <f t="shared" si="140"/>
        <v>-4.3002251080254121E-2</v>
      </c>
      <c r="Q664" s="18">
        <f t="shared" si="141"/>
        <v>-5.0295125674645946E-2</v>
      </c>
      <c r="R664" s="18">
        <f t="shared" si="142"/>
        <v>-5.1990468366104686E-2</v>
      </c>
    </row>
    <row r="665" spans="3:18" x14ac:dyDescent="0.2">
      <c r="C665" s="14">
        <v>37858</v>
      </c>
      <c r="D665" s="15">
        <v>-4.1626256859468164E-3</v>
      </c>
      <c r="E665" s="15">
        <v>-9.5831344181159081E-4</v>
      </c>
      <c r="F665" s="18">
        <f t="shared" si="130"/>
        <v>-1.9196071150521584E-3</v>
      </c>
      <c r="G665" s="19">
        <f t="shared" si="131"/>
        <v>1.5280358127706855E-4</v>
      </c>
      <c r="H665" s="18">
        <f t="shared" si="132"/>
        <v>0.19545049326943931</v>
      </c>
      <c r="I665" s="19">
        <f t="shared" si="133"/>
        <v>5.8464036090106E-4</v>
      </c>
      <c r="J665" s="18">
        <f t="shared" si="134"/>
        <v>0.38230889373027277</v>
      </c>
      <c r="K665" s="19">
        <f t="shared" si="135"/>
        <v>7.1320646874837158E-5</v>
      </c>
      <c r="L665" s="20">
        <f t="shared" si="136"/>
        <v>1.2361374570696762E-2</v>
      </c>
      <c r="M665" s="20">
        <f t="shared" si="137"/>
        <v>5.769637224965758E-3</v>
      </c>
      <c r="N665" s="20">
        <f t="shared" si="138"/>
        <v>2.3480878330960055E-2</v>
      </c>
      <c r="O665" s="18">
        <f t="shared" si="139"/>
        <v>-1.2831224376236872E-2</v>
      </c>
      <c r="P665" s="18">
        <f t="shared" si="140"/>
        <v>-1.1304330757678418E-3</v>
      </c>
      <c r="Q665" s="18">
        <f t="shared" si="141"/>
        <v>-3.7295418353320334E-3</v>
      </c>
      <c r="R665" s="18">
        <f t="shared" si="142"/>
        <v>-6.4600465976034846E-3</v>
      </c>
    </row>
    <row r="666" spans="3:18" x14ac:dyDescent="0.2">
      <c r="C666" s="14">
        <v>37859</v>
      </c>
      <c r="D666" s="15">
        <v>9.1350116215593719E-3</v>
      </c>
      <c r="E666" s="15">
        <v>8.5919382968826334E-3</v>
      </c>
      <c r="F666" s="18">
        <f t="shared" si="130"/>
        <v>8.7548602942856546E-3</v>
      </c>
      <c r="G666" s="19">
        <f t="shared" si="131"/>
        <v>1.4864227264000591E-4</v>
      </c>
      <c r="H666" s="18">
        <f t="shared" si="132"/>
        <v>0.1927707658334154</v>
      </c>
      <c r="I666" s="19">
        <f t="shared" si="133"/>
        <v>5.5399122346884259E-4</v>
      </c>
      <c r="J666" s="18">
        <f t="shared" si="134"/>
        <v>0.3721529334389434</v>
      </c>
      <c r="K666" s="19">
        <f t="shared" si="135"/>
        <v>7.1750655433971565E-5</v>
      </c>
      <c r="L666" s="20">
        <f t="shared" si="136"/>
        <v>1.2191893726571189E-2</v>
      </c>
      <c r="M666" s="20">
        <f t="shared" si="137"/>
        <v>5.8851116195015015E-3</v>
      </c>
      <c r="N666" s="20">
        <f t="shared" si="138"/>
        <v>2.278939851542491E-2</v>
      </c>
      <c r="O666" s="18">
        <f t="shared" si="139"/>
        <v>2.8549955915167419E-2</v>
      </c>
      <c r="P666" s="18">
        <f t="shared" si="140"/>
        <v>1.0411693634930145E-2</v>
      </c>
      <c r="Q666" s="18">
        <f t="shared" si="141"/>
        <v>1.5152463270881503E-2</v>
      </c>
      <c r="R666" s="18">
        <f t="shared" si="142"/>
        <v>1.9171711064167277E-2</v>
      </c>
    </row>
    <row r="667" spans="3:18" x14ac:dyDescent="0.2">
      <c r="C667" s="14">
        <v>37860</v>
      </c>
      <c r="D667" s="15">
        <v>-8.0232827688688866E-3</v>
      </c>
      <c r="E667" s="15">
        <v>2.0696881771154949E-2</v>
      </c>
      <c r="F667" s="18">
        <f t="shared" si="130"/>
        <v>1.2080832409147797E-2</v>
      </c>
      <c r="G667" s="19">
        <f t="shared" si="131"/>
        <v>1.4358612026495925E-4</v>
      </c>
      <c r="H667" s="18">
        <f t="shared" si="132"/>
        <v>0.18946379618871731</v>
      </c>
      <c r="I667" s="19">
        <f t="shared" si="133"/>
        <v>5.4645340496366191E-4</v>
      </c>
      <c r="J667" s="18">
        <f t="shared" si="134"/>
        <v>0.36961243382888986</v>
      </c>
      <c r="K667" s="19">
        <f t="shared" si="135"/>
        <v>5.7482200014903812E-5</v>
      </c>
      <c r="L667" s="20">
        <f t="shared" si="136"/>
        <v>1.1982742601965513E-2</v>
      </c>
      <c r="M667" s="20">
        <f t="shared" si="137"/>
        <v>4.7970820975053808E-3</v>
      </c>
      <c r="N667" s="20">
        <f t="shared" si="138"/>
        <v>2.2878841935584399E-2</v>
      </c>
      <c r="O667" s="18">
        <f t="shared" si="139"/>
        <v>-2.551310839843305E-2</v>
      </c>
      <c r="P667" s="18">
        <f t="shared" si="140"/>
        <v>2.5252828183398933E-2</v>
      </c>
      <c r="Q667" s="18">
        <f t="shared" si="141"/>
        <v>1.6394571128664867E-2</v>
      </c>
      <c r="R667" s="18">
        <f t="shared" si="142"/>
        <v>3.8222672705354923E-3</v>
      </c>
    </row>
    <row r="668" spans="3:18" x14ac:dyDescent="0.2">
      <c r="C668" s="14">
        <v>37861</v>
      </c>
      <c r="D668" s="15">
        <v>2.7739268827252244E-3</v>
      </c>
      <c r="E668" s="15">
        <v>3.2970019237569682E-2</v>
      </c>
      <c r="F668" s="18">
        <f t="shared" si="130"/>
        <v>2.3911191531116344E-2</v>
      </c>
      <c r="G668" s="19">
        <f t="shared" si="131"/>
        <v>1.3543263327010403E-4</v>
      </c>
      <c r="H668" s="18">
        <f t="shared" si="132"/>
        <v>0.18400586489980694</v>
      </c>
      <c r="I668" s="19">
        <f t="shared" si="133"/>
        <v>5.7888753077738519E-4</v>
      </c>
      <c r="J668" s="18">
        <f t="shared" si="134"/>
        <v>0.380423294100593</v>
      </c>
      <c r="K668" s="19">
        <f t="shared" si="135"/>
        <v>5.9520653375233325E-5</v>
      </c>
      <c r="L668" s="20">
        <f t="shared" si="136"/>
        <v>1.1637552718252408E-2</v>
      </c>
      <c r="M668" s="20">
        <f t="shared" si="137"/>
        <v>5.1145335120055587E-3</v>
      </c>
      <c r="N668" s="20">
        <f t="shared" si="138"/>
        <v>2.3510190933549589E-2</v>
      </c>
      <c r="O668" s="18">
        <f t="shared" si="139"/>
        <v>9.082404797166729E-3</v>
      </c>
      <c r="P668" s="18">
        <f t="shared" si="140"/>
        <v>3.9084429428529445E-2</v>
      </c>
      <c r="Q668" s="18">
        <f t="shared" si="141"/>
        <v>3.6813430590111974E-2</v>
      </c>
      <c r="R668" s="18">
        <f t="shared" si="142"/>
        <v>2.8494122852228399E-2</v>
      </c>
    </row>
    <row r="669" spans="3:18" x14ac:dyDescent="0.2">
      <c r="C669" s="14">
        <v>37862</v>
      </c>
      <c r="D669" s="15">
        <v>6.0756883942573387E-3</v>
      </c>
      <c r="E669" s="15">
        <v>1.8742181809740664E-2</v>
      </c>
      <c r="F669" s="18">
        <f t="shared" si="130"/>
        <v>1.4942233785095665E-2</v>
      </c>
      <c r="G669" s="19">
        <f t="shared" si="131"/>
        <v>1.2952151464174457E-4</v>
      </c>
      <c r="H669" s="18">
        <f t="shared" si="132"/>
        <v>0.17994548802466859</v>
      </c>
      <c r="I669" s="19">
        <f t="shared" si="133"/>
        <v>5.6523044167010447E-4</v>
      </c>
      <c r="J669" s="18">
        <f t="shared" si="134"/>
        <v>0.37590904540530296</v>
      </c>
      <c r="K669" s="19">
        <f t="shared" si="135"/>
        <v>6.2781713562989465E-5</v>
      </c>
      <c r="L669" s="20">
        <f t="shared" si="136"/>
        <v>1.1380751936570122E-2</v>
      </c>
      <c r="M669" s="20">
        <f t="shared" si="137"/>
        <v>5.5164820314948654E-3</v>
      </c>
      <c r="N669" s="20">
        <f t="shared" si="138"/>
        <v>2.3125718749182667E-2</v>
      </c>
      <c r="O669" s="18">
        <f t="shared" si="139"/>
        <v>2.0341924631854569E-2</v>
      </c>
      <c r="P669" s="18">
        <f t="shared" si="140"/>
        <v>2.2484800982939396E-2</v>
      </c>
      <c r="Q669" s="18">
        <f t="shared" si="141"/>
        <v>2.4472000681126069E-2</v>
      </c>
      <c r="R669" s="18">
        <f t="shared" si="142"/>
        <v>2.3232977866344619E-2</v>
      </c>
    </row>
    <row r="670" spans="3:18" x14ac:dyDescent="0.2">
      <c r="C670" s="14">
        <v>37866</v>
      </c>
      <c r="D670" s="15">
        <v>1.9089753412258968E-2</v>
      </c>
      <c r="E670" s="15">
        <v>1.0554187678690171E-2</v>
      </c>
      <c r="F670" s="18">
        <f t="shared" si="130"/>
        <v>1.311485739876081E-2</v>
      </c>
      <c r="G670" s="19">
        <f t="shared" si="131"/>
        <v>1.4361534488369109E-4</v>
      </c>
      <c r="H670" s="18">
        <f t="shared" si="132"/>
        <v>0.18948307634436057</v>
      </c>
      <c r="I670" s="19">
        <f t="shared" si="133"/>
        <v>5.3800006782331908E-4</v>
      </c>
      <c r="J670" s="18">
        <f t="shared" si="134"/>
        <v>0.36674243953465457</v>
      </c>
      <c r="K670" s="19">
        <f t="shared" si="135"/>
        <v>7.110342116438394E-5</v>
      </c>
      <c r="L670" s="20">
        <f t="shared" si="136"/>
        <v>1.1983961986075018E-2</v>
      </c>
      <c r="M670" s="20">
        <f t="shared" si="137"/>
        <v>5.9332148455580758E-3</v>
      </c>
      <c r="N670" s="20">
        <f t="shared" si="138"/>
        <v>2.2423136029997418E-2</v>
      </c>
      <c r="O670" s="18">
        <f t="shared" si="139"/>
        <v>6.069702455628008E-2</v>
      </c>
      <c r="P670" s="18">
        <f t="shared" si="140"/>
        <v>1.2978225646100934E-2</v>
      </c>
      <c r="Q670" s="18">
        <f t="shared" si="141"/>
        <v>2.3771308952205819E-2</v>
      </c>
      <c r="R670" s="18">
        <f t="shared" si="142"/>
        <v>3.4849023633428095E-2</v>
      </c>
    </row>
    <row r="671" spans="3:18" x14ac:dyDescent="0.2">
      <c r="C671" s="14">
        <v>37867</v>
      </c>
      <c r="D671" s="15">
        <v>7.2668870453779606E-3</v>
      </c>
      <c r="E671" s="15">
        <v>4.3649130847011868E-3</v>
      </c>
      <c r="F671" s="18">
        <f t="shared" si="130"/>
        <v>5.2355052729042189E-3</v>
      </c>
      <c r="G671" s="19">
        <f t="shared" si="131"/>
        <v>1.3816688303048655E-4</v>
      </c>
      <c r="H671" s="18">
        <f t="shared" si="132"/>
        <v>0.18585403078120646</v>
      </c>
      <c r="I671" s="19">
        <f t="shared" si="133"/>
        <v>5.0686321172813966E-4</v>
      </c>
      <c r="J671" s="18">
        <f t="shared" si="134"/>
        <v>0.35597163220126815</v>
      </c>
      <c r="K671" s="19">
        <f t="shared" si="135"/>
        <v>6.8740375715485846E-5</v>
      </c>
      <c r="L671" s="20">
        <f t="shared" si="136"/>
        <v>1.175444099183311E-2</v>
      </c>
      <c r="M671" s="20">
        <f t="shared" si="137"/>
        <v>5.8480344376432786E-3</v>
      </c>
      <c r="N671" s="20">
        <f t="shared" si="138"/>
        <v>2.1740830364645181E-2</v>
      </c>
      <c r="O671" s="18">
        <f t="shared" si="139"/>
        <v>2.3556672043252572E-2</v>
      </c>
      <c r="P671" s="18">
        <f t="shared" si="140"/>
        <v>5.529831371965296E-3</v>
      </c>
      <c r="Q671" s="18">
        <f t="shared" si="141"/>
        <v>9.6066467447067615E-3</v>
      </c>
      <c r="R671" s="18">
        <f t="shared" si="142"/>
        <v>1.3791654334270504E-2</v>
      </c>
    </row>
    <row r="672" spans="3:18" x14ac:dyDescent="0.2">
      <c r="C672" s="14">
        <v>37868</v>
      </c>
      <c r="D672" s="15">
        <v>-2.1476518321982357E-3</v>
      </c>
      <c r="E672" s="15">
        <v>-6.1162270174360944E-3</v>
      </c>
      <c r="F672" s="18">
        <f t="shared" si="130"/>
        <v>-4.9256544618647364E-3</v>
      </c>
      <c r="G672" s="19">
        <f t="shared" si="131"/>
        <v>1.3015361455219802E-4</v>
      </c>
      <c r="H672" s="18">
        <f t="shared" si="132"/>
        <v>0.18038404485444245</v>
      </c>
      <c r="I672" s="19">
        <f t="shared" si="133"/>
        <v>4.7869591300018019E-4</v>
      </c>
      <c r="J672" s="18">
        <f t="shared" si="134"/>
        <v>0.34593926959806837</v>
      </c>
      <c r="K672" s="19">
        <f t="shared" si="135"/>
        <v>6.5404084742164904E-5</v>
      </c>
      <c r="L672" s="20">
        <f t="shared" si="136"/>
        <v>1.1408488705880284E-2</v>
      </c>
      <c r="M672" s="20">
        <f t="shared" si="137"/>
        <v>5.7329315414454182E-3</v>
      </c>
      <c r="N672" s="20">
        <f t="shared" si="138"/>
        <v>2.1114672835288745E-2</v>
      </c>
      <c r="O672" s="18">
        <f t="shared" si="139"/>
        <v>-7.1730402237081548E-3</v>
      </c>
      <c r="P672" s="18">
        <f t="shared" si="140"/>
        <v>-7.9732505282547952E-3</v>
      </c>
      <c r="Q672" s="18">
        <f t="shared" si="141"/>
        <v>-8.5718977920076437E-3</v>
      </c>
      <c r="R672" s="18">
        <f t="shared" si="142"/>
        <v>-8.1522405215177958E-3</v>
      </c>
    </row>
    <row r="673" spans="3:18" x14ac:dyDescent="0.2">
      <c r="C673" s="14">
        <v>37869</v>
      </c>
      <c r="D673" s="15">
        <v>-1.6137711947629672E-3</v>
      </c>
      <c r="E673" s="15">
        <v>-1.4122035223555146E-2</v>
      </c>
      <c r="F673" s="18">
        <f t="shared" si="130"/>
        <v>-1.0369556014917491E-2</v>
      </c>
      <c r="G673" s="19">
        <f t="shared" si="131"/>
        <v>1.2250065312720891E-4</v>
      </c>
      <c r="H673" s="18">
        <f t="shared" si="132"/>
        <v>0.1750004665188131</v>
      </c>
      <c r="I673" s="19">
        <f t="shared" si="133"/>
        <v>4.619400709514893E-4</v>
      </c>
      <c r="J673" s="18">
        <f t="shared" si="134"/>
        <v>0.33983086637012877</v>
      </c>
      <c r="K673" s="19">
        <f t="shared" si="135"/>
        <v>6.2847223676947085E-5</v>
      </c>
      <c r="L673" s="20">
        <f t="shared" si="136"/>
        <v>1.1068001315829743E-2</v>
      </c>
      <c r="M673" s="20">
        <f t="shared" si="137"/>
        <v>5.6782811894918505E-3</v>
      </c>
      <c r="N673" s="20">
        <f t="shared" si="138"/>
        <v>2.0729138758871588E-2</v>
      </c>
      <c r="O673" s="18">
        <f t="shared" si="139"/>
        <v>-5.5557188926478882E-3</v>
      </c>
      <c r="P673" s="18">
        <f t="shared" si="140"/>
        <v>-1.874071453051615E-2</v>
      </c>
      <c r="Q673" s="18">
        <f t="shared" si="141"/>
        <v>-1.7943488153521328E-2</v>
      </c>
      <c r="R673" s="18">
        <f t="shared" si="142"/>
        <v>-1.4227157375259295E-2</v>
      </c>
    </row>
    <row r="674" spans="3:18" x14ac:dyDescent="0.2">
      <c r="C674" s="14">
        <v>37872</v>
      </c>
      <c r="D674" s="15">
        <v>4.0295554860016423E-3</v>
      </c>
      <c r="E674" s="15">
        <v>1.0610179112015469E-2</v>
      </c>
      <c r="F674" s="18">
        <f t="shared" si="130"/>
        <v>8.6359920242113208E-3</v>
      </c>
      <c r="G674" s="19">
        <f t="shared" si="131"/>
        <v>1.1612485298446233E-4</v>
      </c>
      <c r="H674" s="18">
        <f t="shared" si="132"/>
        <v>0.17038548425882877</v>
      </c>
      <c r="I674" s="19">
        <f t="shared" si="133"/>
        <v>4.4097822074174288E-4</v>
      </c>
      <c r="J674" s="18">
        <f t="shared" si="134"/>
        <v>0.33203095516146641</v>
      </c>
      <c r="K674" s="19">
        <f t="shared" si="135"/>
        <v>6.1641648583227179E-5</v>
      </c>
      <c r="L674" s="20">
        <f t="shared" si="136"/>
        <v>1.0776124209773304E-2</v>
      </c>
      <c r="M674" s="20">
        <f t="shared" si="137"/>
        <v>5.720205834981177E-3</v>
      </c>
      <c r="N674" s="20">
        <f t="shared" si="138"/>
        <v>2.020538210346912E-2</v>
      </c>
      <c r="O674" s="18">
        <f t="shared" si="139"/>
        <v>1.4248267427254015E-2</v>
      </c>
      <c r="P674" s="18">
        <f t="shared" si="140"/>
        <v>1.4411056410954113E-2</v>
      </c>
      <c r="Q674" s="18">
        <f t="shared" si="141"/>
        <v>1.567498448122899E-2</v>
      </c>
      <c r="R674" s="18">
        <f t="shared" si="142"/>
        <v>1.5246969365036497E-2</v>
      </c>
    </row>
    <row r="675" spans="3:18" x14ac:dyDescent="0.2">
      <c r="C675" s="14">
        <v>37873</v>
      </c>
      <c r="D675" s="15">
        <v>-5.3763570363802938E-3</v>
      </c>
      <c r="E675" s="15">
        <v>-1.5957785438610806E-2</v>
      </c>
      <c r="F675" s="18">
        <f t="shared" si="130"/>
        <v>-1.2783356917941652E-2</v>
      </c>
      <c r="G675" s="19">
        <f t="shared" si="131"/>
        <v>1.1089167470435275E-4</v>
      </c>
      <c r="H675" s="18">
        <f t="shared" si="132"/>
        <v>0.16650200802419227</v>
      </c>
      <c r="I675" s="19">
        <f t="shared" si="133"/>
        <v>4.2979858246352262E-4</v>
      </c>
      <c r="J675" s="18">
        <f t="shared" si="134"/>
        <v>0.32779512750478867</v>
      </c>
      <c r="K675" s="19">
        <f t="shared" si="135"/>
        <v>6.3090834789908878E-5</v>
      </c>
      <c r="L675" s="20">
        <f t="shared" si="136"/>
        <v>1.053051160696159E-2</v>
      </c>
      <c r="M675" s="20">
        <f t="shared" si="137"/>
        <v>5.9912411803620556E-3</v>
      </c>
      <c r="N675" s="20">
        <f t="shared" si="138"/>
        <v>1.9847005103598287E-2</v>
      </c>
      <c r="O675" s="18">
        <f t="shared" si="139"/>
        <v>-1.9453875711908743E-2</v>
      </c>
      <c r="P675" s="18">
        <f t="shared" si="140"/>
        <v>-2.1954411763397692E-2</v>
      </c>
      <c r="Q675" s="18">
        <f t="shared" si="141"/>
        <v>-2.3320485315095417E-2</v>
      </c>
      <c r="R675" s="18">
        <f t="shared" si="142"/>
        <v>-2.2160502434139414E-2</v>
      </c>
    </row>
    <row r="676" spans="3:18" x14ac:dyDescent="0.2">
      <c r="C676" s="14">
        <v>37874</v>
      </c>
      <c r="D676" s="15">
        <v>-7.5757938084576558E-3</v>
      </c>
      <c r="E676" s="15">
        <v>-8.9767209615581288E-3</v>
      </c>
      <c r="F676" s="18">
        <f t="shared" si="130"/>
        <v>-8.5564428156279862E-3</v>
      </c>
      <c r="G676" s="19">
        <f t="shared" si="131"/>
        <v>1.0768173333178749E-4</v>
      </c>
      <c r="H676" s="18">
        <f t="shared" si="132"/>
        <v>0.16407447495862015</v>
      </c>
      <c r="I676" s="19">
        <f t="shared" si="133"/>
        <v>4.0884555866901184E-4</v>
      </c>
      <c r="J676" s="18">
        <f t="shared" si="134"/>
        <v>0.3197051605264653</v>
      </c>
      <c r="K676" s="19">
        <f t="shared" si="135"/>
        <v>6.3385731927363787E-5</v>
      </c>
      <c r="L676" s="20">
        <f t="shared" si="136"/>
        <v>1.0376980935310014E-2</v>
      </c>
      <c r="M676" s="20">
        <f t="shared" si="137"/>
        <v>6.1083018579787072E-3</v>
      </c>
      <c r="N676" s="20">
        <f t="shared" si="138"/>
        <v>1.9275222620785102E-2</v>
      </c>
      <c r="O676" s="18">
        <f t="shared" si="139"/>
        <v>-2.7817918679687654E-2</v>
      </c>
      <c r="P676" s="18">
        <f t="shared" si="140"/>
        <v>-1.2662508694987373E-2</v>
      </c>
      <c r="Q676" s="18">
        <f t="shared" si="141"/>
        <v>-1.6139105047432722E-2</v>
      </c>
      <c r="R676" s="18">
        <f t="shared" si="142"/>
        <v>-1.96427491371092E-2</v>
      </c>
    </row>
    <row r="677" spans="3:18" x14ac:dyDescent="0.2">
      <c r="C677" s="14">
        <v>37875</v>
      </c>
      <c r="D677" s="15">
        <v>5.9572339730467137E-3</v>
      </c>
      <c r="E677" s="15">
        <v>1.6987444707637144E-2</v>
      </c>
      <c r="F677" s="18">
        <f t="shared" si="130"/>
        <v>1.3678381487260013E-2</v>
      </c>
      <c r="G677" s="19">
        <f t="shared" si="131"/>
        <v>1.0335014752845755E-4</v>
      </c>
      <c r="H677" s="18">
        <f t="shared" si="132"/>
        <v>0.16074058878240552</v>
      </c>
      <c r="I677" s="19">
        <f t="shared" si="133"/>
        <v>4.0162922181057292E-4</v>
      </c>
      <c r="J677" s="18">
        <f t="shared" si="134"/>
        <v>0.31687111804745355</v>
      </c>
      <c r="K677" s="19">
        <f t="shared" si="135"/>
        <v>6.5654478975377269E-5</v>
      </c>
      <c r="L677" s="20">
        <f t="shared" si="136"/>
        <v>1.0166127459778259E-2</v>
      </c>
      <c r="M677" s="20">
        <f t="shared" si="137"/>
        <v>6.4581601239150025E-3</v>
      </c>
      <c r="N677" s="20">
        <f t="shared" si="138"/>
        <v>1.8971594282622826E-2</v>
      </c>
      <c r="O677" s="18">
        <f t="shared" si="139"/>
        <v>2.2328349079467239E-2</v>
      </c>
      <c r="P677" s="18">
        <f t="shared" si="140"/>
        <v>2.4176703118420434E-2</v>
      </c>
      <c r="Q677" s="18">
        <f t="shared" si="141"/>
        <v>2.5527957688171059E-2</v>
      </c>
      <c r="R677" s="18">
        <f t="shared" si="142"/>
        <v>2.4568075105559913E-2</v>
      </c>
    </row>
    <row r="678" spans="3:18" x14ac:dyDescent="0.2">
      <c r="C678" s="14">
        <v>37876</v>
      </c>
      <c r="D678" s="15">
        <v>2.1574981400210927E-3</v>
      </c>
      <c r="E678" s="15">
        <v>2.365419089788981E-2</v>
      </c>
      <c r="F678" s="18">
        <f t="shared" si="130"/>
        <v>1.7205183070529192E-2</v>
      </c>
      <c r="G678" s="19">
        <f t="shared" si="131"/>
        <v>9.7428426570201772E-5</v>
      </c>
      <c r="H678" s="18">
        <f t="shared" si="132"/>
        <v>0.15606763483358888</v>
      </c>
      <c r="I678" s="19">
        <f t="shared" si="133"/>
        <v>4.1110271332396738E-4</v>
      </c>
      <c r="J678" s="18">
        <f t="shared" si="134"/>
        <v>0.32058645999323154</v>
      </c>
      <c r="K678" s="19">
        <f t="shared" si="135"/>
        <v>6.47772426088087E-5</v>
      </c>
      <c r="L678" s="20">
        <f t="shared" si="136"/>
        <v>9.8705839021914887E-3</v>
      </c>
      <c r="M678" s="20">
        <f t="shared" si="137"/>
        <v>6.5626555886351074E-3</v>
      </c>
      <c r="N678" s="20">
        <f t="shared" si="138"/>
        <v>1.9184219164431054E-2</v>
      </c>
      <c r="O678" s="18">
        <f t="shared" si="139"/>
        <v>8.328659202066574E-3</v>
      </c>
      <c r="P678" s="18">
        <f t="shared" si="140"/>
        <v>3.3274734512116322E-2</v>
      </c>
      <c r="Q678" s="18">
        <f t="shared" si="141"/>
        <v>3.1772344494848212E-2</v>
      </c>
      <c r="R678" s="18">
        <f t="shared" si="142"/>
        <v>2.4739238907013718E-2</v>
      </c>
    </row>
    <row r="679" spans="3:18" x14ac:dyDescent="0.2">
      <c r="C679" s="14">
        <v>37879</v>
      </c>
      <c r="D679" s="15">
        <v>-3.2379952737753384E-3</v>
      </c>
      <c r="E679" s="15">
        <v>-3.9740328649514226E-2</v>
      </c>
      <c r="F679" s="18">
        <f t="shared" si="130"/>
        <v>-2.8789628636792557E-2</v>
      </c>
      <c r="G679" s="19">
        <f t="shared" si="131"/>
        <v>9.2211797779569147E-5</v>
      </c>
      <c r="H679" s="18">
        <f t="shared" si="132"/>
        <v>0.15183197767562762</v>
      </c>
      <c r="I679" s="19">
        <f t="shared" si="133"/>
        <v>4.811941737948135E-4</v>
      </c>
      <c r="J679" s="18">
        <f t="shared" si="134"/>
        <v>0.34684080418645002</v>
      </c>
      <c r="K679" s="19">
        <f t="shared" si="135"/>
        <v>6.861134783300453E-5</v>
      </c>
      <c r="L679" s="20">
        <f t="shared" si="136"/>
        <v>9.6026974220564266E-3</v>
      </c>
      <c r="M679" s="20">
        <f t="shared" si="137"/>
        <v>7.1450077845222103E-3</v>
      </c>
      <c r="N679" s="20">
        <f t="shared" si="138"/>
        <v>2.0739890008240894E-2</v>
      </c>
      <c r="O679" s="18">
        <f t="shared" si="139"/>
        <v>-1.2848442109397531E-2</v>
      </c>
      <c r="P679" s="18">
        <f t="shared" si="140"/>
        <v>-5.167172348387146E-2</v>
      </c>
      <c r="Q679" s="18">
        <f t="shared" si="141"/>
        <v>-4.9341041522507637E-2</v>
      </c>
      <c r="R679" s="18">
        <f t="shared" si="142"/>
        <v>-3.8393261698574599E-2</v>
      </c>
    </row>
    <row r="680" spans="3:18" x14ac:dyDescent="0.2">
      <c r="C680" s="14">
        <v>37880</v>
      </c>
      <c r="D680" s="15">
        <v>1.2088797319004028E-2</v>
      </c>
      <c r="E680" s="15">
        <v>7.1813594086645761E-3</v>
      </c>
      <c r="F680" s="18">
        <f t="shared" si="130"/>
        <v>8.6535907817664112E-3</v>
      </c>
      <c r="G680" s="19">
        <f t="shared" si="131"/>
        <v>9.5447431149992549E-5</v>
      </c>
      <c r="H680" s="18">
        <f t="shared" si="132"/>
        <v>0.15447283834868231</v>
      </c>
      <c r="I680" s="19">
        <f t="shared" si="133"/>
        <v>4.554168387445096E-4</v>
      </c>
      <c r="J680" s="18">
        <f t="shared" si="134"/>
        <v>0.33742289443090168</v>
      </c>
      <c r="K680" s="19">
        <f t="shared" si="135"/>
        <v>6.9703506865000377E-5</v>
      </c>
      <c r="L680" s="20">
        <f t="shared" si="136"/>
        <v>9.769720116256788E-3</v>
      </c>
      <c r="M680" s="20">
        <f t="shared" si="137"/>
        <v>7.1346472606737144E-3</v>
      </c>
      <c r="N680" s="20">
        <f t="shared" si="138"/>
        <v>2.0112524635417371E-2</v>
      </c>
      <c r="O680" s="18">
        <f t="shared" si="139"/>
        <v>4.7148565109489136E-2</v>
      </c>
      <c r="P680" s="18">
        <f t="shared" si="140"/>
        <v>9.5980673637661891E-3</v>
      </c>
      <c r="Q680" s="18">
        <f t="shared" si="141"/>
        <v>1.5491786634183945E-2</v>
      </c>
      <c r="R680" s="18">
        <f t="shared" si="142"/>
        <v>2.4988820176775499E-2</v>
      </c>
    </row>
    <row r="681" spans="3:18" x14ac:dyDescent="0.2">
      <c r="C681" s="14">
        <v>37881</v>
      </c>
      <c r="D681" s="15">
        <v>5.3262442826739424E-3</v>
      </c>
      <c r="E681" s="15">
        <v>-1.0791471632764319E-2</v>
      </c>
      <c r="F681" s="18">
        <f t="shared" si="130"/>
        <v>-5.9561568581328406E-3</v>
      </c>
      <c r="G681" s="19">
        <f t="shared" si="131"/>
        <v>9.1422717970516014E-5</v>
      </c>
      <c r="H681" s="18">
        <f t="shared" si="132"/>
        <v>0.15118094950300121</v>
      </c>
      <c r="I681" s="19">
        <f t="shared" si="133"/>
        <v>4.3507918001988442E-4</v>
      </c>
      <c r="J681" s="18">
        <f t="shared" si="134"/>
        <v>0.32980266070026043</v>
      </c>
      <c r="K681" s="19">
        <f t="shared" si="135"/>
        <v>6.2072615607961402E-5</v>
      </c>
      <c r="L681" s="20">
        <f t="shared" si="136"/>
        <v>9.5615227851276914E-3</v>
      </c>
      <c r="M681" s="20">
        <f t="shared" si="137"/>
        <v>6.4919173444329603E-3</v>
      </c>
      <c r="N681" s="20">
        <f t="shared" si="138"/>
        <v>1.982256767457069E-2</v>
      </c>
      <c r="O681" s="18">
        <f t="shared" si="139"/>
        <v>2.1225675621196958E-2</v>
      </c>
      <c r="P681" s="18">
        <f t="shared" si="140"/>
        <v>-1.4756324465581691E-2</v>
      </c>
      <c r="Q681" s="18">
        <f t="shared" si="141"/>
        <v>-1.0109502871427926E-2</v>
      </c>
      <c r="R681" s="18">
        <f t="shared" si="142"/>
        <v>-7.089493236404603E-4</v>
      </c>
    </row>
    <row r="682" spans="3:18" x14ac:dyDescent="0.2">
      <c r="C682" s="14">
        <v>37882</v>
      </c>
      <c r="D682" s="15">
        <v>3.7533725558960992E-2</v>
      </c>
      <c r="E682" s="15">
        <v>3.3780989857463001E-2</v>
      </c>
      <c r="F682" s="18">
        <f t="shared" si="130"/>
        <v>3.4906810567912394E-2</v>
      </c>
      <c r="G682" s="19">
        <f t="shared" si="131"/>
        <v>1.7046418815240923E-4</v>
      </c>
      <c r="H682" s="18">
        <f t="shared" si="132"/>
        <v>0.20643654482213733</v>
      </c>
      <c r="I682" s="19">
        <f t="shared" si="133"/>
        <v>4.7744374576369247E-4</v>
      </c>
      <c r="J682" s="18">
        <f t="shared" si="134"/>
        <v>0.345486521359261</v>
      </c>
      <c r="K682" s="19">
        <f t="shared" si="135"/>
        <v>1.3442384281668745E-4</v>
      </c>
      <c r="L682" s="20">
        <f t="shared" si="136"/>
        <v>1.3056193478667863E-2</v>
      </c>
      <c r="M682" s="20">
        <f t="shared" si="137"/>
        <v>1.02957912684366E-2</v>
      </c>
      <c r="N682" s="20">
        <f t="shared" si="138"/>
        <v>1.9272789832312218E-2</v>
      </c>
      <c r="O682" s="18">
        <f t="shared" si="139"/>
        <v>0.10953996633125071</v>
      </c>
      <c r="P682" s="18">
        <f t="shared" si="140"/>
        <v>4.4095364825351806E-2</v>
      </c>
      <c r="Q682" s="18">
        <f t="shared" si="141"/>
        <v>4.6075927279471296E-2</v>
      </c>
      <c r="R682" s="18">
        <f t="shared" si="142"/>
        <v>6.5115138995005123E-2</v>
      </c>
    </row>
    <row r="683" spans="3:18" x14ac:dyDescent="0.2">
      <c r="C683" s="14">
        <v>37883</v>
      </c>
      <c r="D683" s="15">
        <v>7.1374251507825091E-3</v>
      </c>
      <c r="E683" s="15">
        <v>-1.3198607790081205E-2</v>
      </c>
      <c r="F683" s="18">
        <f t="shared" si="130"/>
        <v>-7.0977979078220912E-3</v>
      </c>
      <c r="G683" s="19">
        <f t="shared" si="131"/>
        <v>1.6329290713024605E-4</v>
      </c>
      <c r="H683" s="18">
        <f t="shared" si="132"/>
        <v>0.20204758544105769</v>
      </c>
      <c r="I683" s="19">
        <f t="shared" si="133"/>
        <v>4.5924931587365444E-4</v>
      </c>
      <c r="J683" s="18">
        <f t="shared" si="134"/>
        <v>0.33883968033336004</v>
      </c>
      <c r="K683" s="19">
        <f t="shared" si="135"/>
        <v>1.2070616773591184E-4</v>
      </c>
      <c r="L683" s="20">
        <f t="shared" si="136"/>
        <v>1.2778611314624374E-2</v>
      </c>
      <c r="M683" s="20">
        <f t="shared" si="137"/>
        <v>9.4459534580076544E-3</v>
      </c>
      <c r="N683" s="20">
        <f t="shared" si="138"/>
        <v>1.9235989164657161E-2</v>
      </c>
      <c r="O683" s="18">
        <f t="shared" si="139"/>
        <v>2.1282635769469645E-2</v>
      </c>
      <c r="P683" s="18">
        <f t="shared" si="140"/>
        <v>-1.7566512044328096E-2</v>
      </c>
      <c r="Q683" s="18">
        <f t="shared" si="141"/>
        <v>-1.5871759205795574E-2</v>
      </c>
      <c r="R683" s="18">
        <f t="shared" si="142"/>
        <v>-4.7254407132160071E-3</v>
      </c>
    </row>
    <row r="684" spans="3:18" x14ac:dyDescent="0.2">
      <c r="C684" s="14">
        <v>37886</v>
      </c>
      <c r="D684" s="15">
        <v>-1.303866100635203E-2</v>
      </c>
      <c r="E684" s="15">
        <v>-2.2392337312621434E-2</v>
      </c>
      <c r="F684" s="18">
        <f t="shared" si="130"/>
        <v>-1.958623442074061E-2</v>
      </c>
      <c r="G684" s="19">
        <f t="shared" si="131"/>
        <v>1.6369573355274518E-4</v>
      </c>
      <c r="H684" s="18">
        <f t="shared" si="132"/>
        <v>0.20229664700183811</v>
      </c>
      <c r="I684" s="19">
        <f t="shared" si="133"/>
        <v>4.6177936314056823E-4</v>
      </c>
      <c r="J684" s="18">
        <f t="shared" si="134"/>
        <v>0.33977174806793758</v>
      </c>
      <c r="K684" s="19">
        <f t="shared" si="135"/>
        <v>1.3098176339330664E-4</v>
      </c>
      <c r="L684" s="20">
        <f t="shared" si="136"/>
        <v>1.2794363350817625E-2</v>
      </c>
      <c r="M684" s="20">
        <f t="shared" si="137"/>
        <v>1.0237458465249562E-2</v>
      </c>
      <c r="N684" s="20">
        <f t="shared" si="138"/>
        <v>1.8893750482973419E-2</v>
      </c>
      <c r="O684" s="18">
        <f t="shared" si="139"/>
        <v>-3.8831290163620261E-2</v>
      </c>
      <c r="P684" s="18">
        <f t="shared" si="140"/>
        <v>-2.972102894352539E-2</v>
      </c>
      <c r="Q684" s="18">
        <f t="shared" si="141"/>
        <v>-3.010126269982805E-2</v>
      </c>
      <c r="R684" s="18">
        <f t="shared" si="142"/>
        <v>-3.2720270938965713E-2</v>
      </c>
    </row>
    <row r="685" spans="3:18" x14ac:dyDescent="0.2">
      <c r="C685" s="14">
        <v>37887</v>
      </c>
      <c r="D685" s="15">
        <v>1.6841428930373048E-2</v>
      </c>
      <c r="E685" s="15">
        <v>1.6172859245601186E-2</v>
      </c>
      <c r="F685" s="18">
        <f t="shared" si="130"/>
        <v>1.6373430151032743E-2</v>
      </c>
      <c r="G685" s="19">
        <f t="shared" si="131"/>
        <v>1.7089201324458885E-4</v>
      </c>
      <c r="H685" s="18">
        <f t="shared" si="132"/>
        <v>0.20669543611591237</v>
      </c>
      <c r="I685" s="19">
        <f t="shared" si="133"/>
        <v>4.497662839228158E-4</v>
      </c>
      <c r="J685" s="18">
        <f t="shared" si="134"/>
        <v>0.33532308447332393</v>
      </c>
      <c r="K685" s="19">
        <f t="shared" si="135"/>
        <v>1.3946530116485138E-4</v>
      </c>
      <c r="L685" s="20">
        <f t="shared" si="136"/>
        <v>1.3072567201762203E-2</v>
      </c>
      <c r="M685" s="20">
        <f t="shared" si="137"/>
        <v>1.0668547272493748E-2</v>
      </c>
      <c r="N685" s="20">
        <f t="shared" si="138"/>
        <v>1.8328894757114571E-2</v>
      </c>
      <c r="O685" s="18">
        <f t="shared" si="139"/>
        <v>4.9089155410119663E-2</v>
      </c>
      <c r="P685" s="18">
        <f t="shared" si="140"/>
        <v>2.1750789834480561E-2</v>
      </c>
      <c r="Q685" s="18">
        <f t="shared" si="141"/>
        <v>2.1520892303865859E-2</v>
      </c>
      <c r="R685" s="18">
        <f t="shared" si="142"/>
        <v>2.9791371235741999E-2</v>
      </c>
    </row>
    <row r="686" spans="3:18" x14ac:dyDescent="0.2">
      <c r="C686" s="14">
        <v>37888</v>
      </c>
      <c r="D686" s="15">
        <v>-1.3501669885161129E-2</v>
      </c>
      <c r="E686" s="15">
        <v>-5.1199481356851789E-2</v>
      </c>
      <c r="F686" s="18">
        <f t="shared" si="130"/>
        <v>-3.9890137915344591E-2</v>
      </c>
      <c r="G686" s="19">
        <f t="shared" si="131"/>
        <v>1.7157619783118554E-4</v>
      </c>
      <c r="H686" s="18">
        <f t="shared" si="132"/>
        <v>0.20710878652967959</v>
      </c>
      <c r="I686" s="19">
        <f t="shared" si="133"/>
        <v>5.8006352036008382E-4</v>
      </c>
      <c r="J686" s="18">
        <f t="shared" si="134"/>
        <v>0.38080950630206301</v>
      </c>
      <c r="K686" s="19">
        <f t="shared" si="135"/>
        <v>1.7257409282926079E-4</v>
      </c>
      <c r="L686" s="20">
        <f t="shared" si="136"/>
        <v>1.309870977734775E-2</v>
      </c>
      <c r="M686" s="20">
        <f t="shared" si="137"/>
        <v>1.3174892471295283E-2</v>
      </c>
      <c r="N686" s="20">
        <f t="shared" si="138"/>
        <v>2.0161491232790561E-2</v>
      </c>
      <c r="O686" s="18">
        <f t="shared" si="139"/>
        <v>-3.9275929491936125E-2</v>
      </c>
      <c r="P686" s="18">
        <f t="shared" si="140"/>
        <v>-6.0633056005076201E-2</v>
      </c>
      <c r="Q686" s="18">
        <f t="shared" si="141"/>
        <v>-6.0793328720924758E-2</v>
      </c>
      <c r="R686" s="18">
        <f t="shared" si="142"/>
        <v>-5.4338108952228167E-2</v>
      </c>
    </row>
    <row r="687" spans="3:18" x14ac:dyDescent="0.2">
      <c r="C687" s="14">
        <v>37889</v>
      </c>
      <c r="D687" s="15">
        <v>-1.2127616064581126E-2</v>
      </c>
      <c r="E687" s="15">
        <v>-4.2151833962140048E-2</v>
      </c>
      <c r="F687" s="18">
        <f t="shared" si="130"/>
        <v>-3.3144568592872369E-2</v>
      </c>
      <c r="G687" s="19">
        <f t="shared" si="131"/>
        <v>1.7010637024590758E-4</v>
      </c>
      <c r="H687" s="18">
        <f t="shared" si="132"/>
        <v>0.20621976763025629</v>
      </c>
      <c r="I687" s="19">
        <f t="shared" si="133"/>
        <v>6.518663355207882E-4</v>
      </c>
      <c r="J687" s="18">
        <f t="shared" si="134"/>
        <v>0.4036911986657587</v>
      </c>
      <c r="K687" s="19">
        <f t="shared" si="135"/>
        <v>1.9289172278215351E-4</v>
      </c>
      <c r="L687" s="20">
        <f t="shared" si="136"/>
        <v>1.3042483285245474E-2</v>
      </c>
      <c r="M687" s="20">
        <f t="shared" si="137"/>
        <v>1.4789493577527946E-2</v>
      </c>
      <c r="N687" s="20">
        <f t="shared" si="138"/>
        <v>2.0811948857352304E-2</v>
      </c>
      <c r="O687" s="18">
        <f t="shared" si="139"/>
        <v>-3.5430938568053426E-2</v>
      </c>
      <c r="P687" s="18">
        <f t="shared" si="140"/>
        <v>-4.708893535621729E-2</v>
      </c>
      <c r="Q687" s="18">
        <f t="shared" si="141"/>
        <v>-4.6952275383512286E-2</v>
      </c>
      <c r="R687" s="18">
        <f t="shared" si="142"/>
        <v>-4.3495874338874627E-2</v>
      </c>
    </row>
    <row r="688" spans="3:18" x14ac:dyDescent="0.2">
      <c r="C688" s="14">
        <v>37890</v>
      </c>
      <c r="D688" s="15">
        <v>-1.3328303928767517E-2</v>
      </c>
      <c r="E688" s="15">
        <v>1.2639934935819566E-2</v>
      </c>
      <c r="F688" s="18">
        <f t="shared" si="130"/>
        <v>4.8494632764434402E-3</v>
      </c>
      <c r="G688" s="19">
        <f t="shared" si="131"/>
        <v>1.7055860916820911E-4</v>
      </c>
      <c r="H688" s="18">
        <f t="shared" si="132"/>
        <v>0.20649371005445247</v>
      </c>
      <c r="I688" s="19">
        <f t="shared" si="133"/>
        <v>6.2234043270044598E-4</v>
      </c>
      <c r="J688" s="18">
        <f t="shared" si="134"/>
        <v>0.39444278187731047</v>
      </c>
      <c r="K688" s="19">
        <f t="shared" si="135"/>
        <v>1.712100857473573E-4</v>
      </c>
      <c r="L688" s="20">
        <f t="shared" si="136"/>
        <v>1.3059808925409633E-2</v>
      </c>
      <c r="M688" s="20">
        <f t="shared" si="137"/>
        <v>1.3109693007394986E-2</v>
      </c>
      <c r="N688" s="20">
        <f t="shared" si="138"/>
        <v>2.1224428895786688E-2</v>
      </c>
      <c r="O688" s="18">
        <f t="shared" si="139"/>
        <v>-3.8887101237767917E-2</v>
      </c>
      <c r="P688" s="18">
        <f t="shared" si="140"/>
        <v>1.4451485881390818E-2</v>
      </c>
      <c r="Q688" s="18">
        <f t="shared" si="141"/>
        <v>1.5903831027831501E-2</v>
      </c>
      <c r="R688" s="18">
        <f t="shared" si="142"/>
        <v>-5.3344865184832418E-4</v>
      </c>
    </row>
    <row r="689" spans="3:18" x14ac:dyDescent="0.2">
      <c r="C689" s="14">
        <v>37893</v>
      </c>
      <c r="D689" s="15">
        <v>1.5402993469627903E-2</v>
      </c>
      <c r="E689" s="15">
        <v>2.8573372444056163E-2</v>
      </c>
      <c r="F689" s="18">
        <f t="shared" si="130"/>
        <v>2.4622258751727685E-2</v>
      </c>
      <c r="G689" s="19">
        <f t="shared" si="131"/>
        <v>1.7456022508764057E-4</v>
      </c>
      <c r="H689" s="18">
        <f t="shared" si="132"/>
        <v>0.20890202553328713</v>
      </c>
      <c r="I689" s="19">
        <f t="shared" si="133"/>
        <v>6.3398626350802411E-4</v>
      </c>
      <c r="J689" s="18">
        <f t="shared" si="134"/>
        <v>0.39811627180637321</v>
      </c>
      <c r="K689" s="19">
        <f t="shared" si="135"/>
        <v>1.8734440875217847E-4</v>
      </c>
      <c r="L689" s="20">
        <f t="shared" si="136"/>
        <v>1.3212124170156764E-2</v>
      </c>
      <c r="M689" s="20">
        <f t="shared" si="137"/>
        <v>1.4179734185010735E-2</v>
      </c>
      <c r="N689" s="20">
        <f t="shared" si="138"/>
        <v>2.0806763370367388E-2</v>
      </c>
      <c r="O689" s="18">
        <f t="shared" si="139"/>
        <v>4.4422192609082298E-2</v>
      </c>
      <c r="P689" s="18">
        <f t="shared" si="140"/>
        <v>3.236705987974095E-2</v>
      </c>
      <c r="Q689" s="18">
        <f t="shared" si="141"/>
        <v>3.0836400918242073E-2</v>
      </c>
      <c r="R689" s="18">
        <f t="shared" si="142"/>
        <v>3.4912138425494135E-2</v>
      </c>
    </row>
    <row r="690" spans="3:18" x14ac:dyDescent="0.2">
      <c r="C690" s="14">
        <v>37894</v>
      </c>
      <c r="D690" s="15">
        <v>-1.2250902601312758E-2</v>
      </c>
      <c r="E690" s="15">
        <v>-2.7607655324097157E-2</v>
      </c>
      <c r="F690" s="18">
        <f t="shared" si="130"/>
        <v>-2.3000629507261835E-2</v>
      </c>
      <c r="G690" s="19">
        <f t="shared" si="131"/>
        <v>1.7309168845519324E-4</v>
      </c>
      <c r="H690" s="18">
        <f t="shared" si="132"/>
        <v>0.20802144628330588</v>
      </c>
      <c r="I690" s="19">
        <f t="shared" si="133"/>
        <v>6.4167804564719177E-4</v>
      </c>
      <c r="J690" s="18">
        <f t="shared" si="134"/>
        <v>0.40052404598450508</v>
      </c>
      <c r="K690" s="19">
        <f t="shared" si="135"/>
        <v>1.9639686601261543E-4</v>
      </c>
      <c r="L690" s="20">
        <f t="shared" si="136"/>
        <v>1.3156431448352294E-2</v>
      </c>
      <c r="M690" s="20">
        <f t="shared" si="137"/>
        <v>1.4927821938920382E-2</v>
      </c>
      <c r="N690" s="20">
        <f t="shared" si="138"/>
        <v>2.046553634301039E-2</v>
      </c>
      <c r="O690" s="18">
        <f t="shared" si="139"/>
        <v>-3.5481133539720225E-2</v>
      </c>
      <c r="P690" s="18">
        <f t="shared" si="140"/>
        <v>-3.1085124219540905E-2</v>
      </c>
      <c r="Q690" s="18">
        <f t="shared" si="141"/>
        <v>-2.9767396232839839E-2</v>
      </c>
      <c r="R690" s="18">
        <f t="shared" si="142"/>
        <v>-3.1481517424903953E-2</v>
      </c>
    </row>
    <row r="691" spans="3:18" x14ac:dyDescent="0.2">
      <c r="C691" s="14">
        <v>37895</v>
      </c>
      <c r="D691" s="15">
        <v>3.2256699341507052E-2</v>
      </c>
      <c r="E691" s="15">
        <v>3.8535693159899723E-3</v>
      </c>
      <c r="F691" s="18">
        <f t="shared" si="130"/>
        <v>1.2374508323645096E-2</v>
      </c>
      <c r="G691" s="19">
        <f t="shared" si="131"/>
        <v>2.2513586629238459E-4</v>
      </c>
      <c r="H691" s="18">
        <f t="shared" si="132"/>
        <v>0.23724242152932126</v>
      </c>
      <c r="I691" s="19">
        <f t="shared" si="133"/>
        <v>6.0406836269674864E-4</v>
      </c>
      <c r="J691" s="18">
        <f t="shared" si="134"/>
        <v>0.38860917471694767</v>
      </c>
      <c r="K691" s="19">
        <f t="shared" si="135"/>
        <v>1.9207125966091125E-4</v>
      </c>
      <c r="L691" s="20">
        <f t="shared" si="136"/>
        <v>1.5004528192928447E-2</v>
      </c>
      <c r="M691" s="20">
        <f t="shared" si="137"/>
        <v>1.2800886318533721E-2</v>
      </c>
      <c r="N691" s="20">
        <f t="shared" si="138"/>
        <v>2.0981078908309858E-2</v>
      </c>
      <c r="O691" s="18">
        <f t="shared" si="139"/>
        <v>8.1915311772227453E-2</v>
      </c>
      <c r="P691" s="18">
        <f t="shared" si="140"/>
        <v>4.4720000852629784E-3</v>
      </c>
      <c r="Q691" s="18">
        <f t="shared" si="141"/>
        <v>2.5095516608179404E-3</v>
      </c>
      <c r="R691" s="18">
        <f t="shared" si="142"/>
        <v>2.6331279694240796E-2</v>
      </c>
    </row>
    <row r="692" spans="3:18" x14ac:dyDescent="0.2">
      <c r="C692" s="14">
        <v>37896</v>
      </c>
      <c r="D692" s="15">
        <v>5.3184879070598155E-3</v>
      </c>
      <c r="E692" s="15">
        <v>-1.1605546120308003E-2</v>
      </c>
      <c r="F692" s="18">
        <f t="shared" si="130"/>
        <v>-6.5283359120976566E-3</v>
      </c>
      <c r="G692" s="19">
        <f t="shared" si="131"/>
        <v>2.13324893131894E-4</v>
      </c>
      <c r="H692" s="18">
        <f t="shared" si="132"/>
        <v>0.23093553923762686</v>
      </c>
      <c r="I692" s="19">
        <f t="shared" si="133"/>
        <v>5.7590558297997943E-4</v>
      </c>
      <c r="J692" s="18">
        <f t="shared" si="134"/>
        <v>0.37944221660879385</v>
      </c>
      <c r="K692" s="19">
        <f t="shared" si="135"/>
        <v>1.7684354667951555E-4</v>
      </c>
      <c r="L692" s="20">
        <f t="shared" si="136"/>
        <v>1.4605645933401712E-2</v>
      </c>
      <c r="M692" s="20">
        <f t="shared" si="137"/>
        <v>1.2107889475472722E-2</v>
      </c>
      <c r="N692" s="20">
        <f t="shared" si="138"/>
        <v>2.0719666875452326E-2</v>
      </c>
      <c r="O692" s="18">
        <f t="shared" si="139"/>
        <v>1.3875061407996341E-2</v>
      </c>
      <c r="P692" s="18">
        <f t="shared" si="140"/>
        <v>-1.3793408894205319E-2</v>
      </c>
      <c r="Q692" s="18">
        <f t="shared" si="141"/>
        <v>-1.398162008263045E-2</v>
      </c>
      <c r="R692" s="18">
        <f t="shared" si="142"/>
        <v>-5.6246156354424126E-3</v>
      </c>
    </row>
    <row r="693" spans="3:18" x14ac:dyDescent="0.2">
      <c r="C693" s="14">
        <v>37897</v>
      </c>
      <c r="D693" s="15">
        <v>-3.0356714432835659E-3</v>
      </c>
      <c r="E693" s="15">
        <v>5.3964819959449531E-2</v>
      </c>
      <c r="F693" s="18">
        <f t="shared" si="130"/>
        <v>3.68646725386296E-2</v>
      </c>
      <c r="G693" s="19">
        <f t="shared" si="131"/>
        <v>2.0107831761067438E-4</v>
      </c>
      <c r="H693" s="18">
        <f t="shared" si="132"/>
        <v>0.22420878529323643</v>
      </c>
      <c r="I693" s="19">
        <f t="shared" si="133"/>
        <v>7.1608335559652896E-4</v>
      </c>
      <c r="J693" s="18">
        <f t="shared" si="134"/>
        <v>0.4231085426922177</v>
      </c>
      <c r="K693" s="19">
        <f t="shared" si="135"/>
        <v>1.564037661051742E-4</v>
      </c>
      <c r="L693" s="20">
        <f t="shared" si="136"/>
        <v>1.4180208658925804E-2</v>
      </c>
      <c r="M693" s="20">
        <f t="shared" si="137"/>
        <v>1.1029722472153119E-2</v>
      </c>
      <c r="N693" s="20">
        <f t="shared" si="138"/>
        <v>2.4380906008264119E-2</v>
      </c>
      <c r="O693" s="18">
        <f t="shared" si="139"/>
        <v>-8.1571725654564012E-3</v>
      </c>
      <c r="P693" s="18">
        <f t="shared" si="140"/>
        <v>5.751890585058244E-2</v>
      </c>
      <c r="Q693" s="18">
        <f t="shared" si="141"/>
        <v>5.417056712554949E-2</v>
      </c>
      <c r="R693" s="18">
        <f t="shared" si="142"/>
        <v>3.5472245218247725E-2</v>
      </c>
    </row>
    <row r="694" spans="3:18" x14ac:dyDescent="0.2">
      <c r="C694" s="14">
        <v>37900</v>
      </c>
      <c r="D694" s="15">
        <v>4.2978197870314292E-3</v>
      </c>
      <c r="E694" s="15">
        <v>2.7274417919659306E-2</v>
      </c>
      <c r="F694" s="18">
        <f t="shared" si="130"/>
        <v>2.0381438479870943E-2</v>
      </c>
      <c r="G694" s="19">
        <f t="shared" si="131"/>
        <v>1.9012189384934184E-4</v>
      </c>
      <c r="H694" s="18">
        <f t="shared" si="132"/>
        <v>0.21801484688510428</v>
      </c>
      <c r="I694" s="19">
        <f t="shared" si="133"/>
        <v>7.1775198663211117E-4</v>
      </c>
      <c r="J694" s="18">
        <f t="shared" si="134"/>
        <v>0.42360122362668851</v>
      </c>
      <c r="K694" s="19">
        <f t="shared" si="135"/>
        <v>1.5405277211975632E-4</v>
      </c>
      <c r="L694" s="20">
        <f t="shared" si="136"/>
        <v>1.3788469597795901E-2</v>
      </c>
      <c r="M694" s="20">
        <f t="shared" si="137"/>
        <v>1.117257945322531E-2</v>
      </c>
      <c r="N694" s="20">
        <f t="shared" si="138"/>
        <v>2.4350060677408563E-2</v>
      </c>
      <c r="O694" s="18">
        <f t="shared" si="139"/>
        <v>1.1876805417551381E-2</v>
      </c>
      <c r="P694" s="18">
        <f t="shared" si="140"/>
        <v>2.9036880847066435E-2</v>
      </c>
      <c r="Q694" s="18">
        <f t="shared" si="141"/>
        <v>2.8605501496940793E-2</v>
      </c>
      <c r="R694" s="18">
        <f t="shared" si="142"/>
        <v>2.3586892673123968E-2</v>
      </c>
    </row>
    <row r="695" spans="3:18" x14ac:dyDescent="0.2">
      <c r="C695" s="14">
        <v>37901</v>
      </c>
      <c r="D695" s="15">
        <v>1.1038747314821976E-2</v>
      </c>
      <c r="E695" s="15">
        <v>4.0427297803672352E-2</v>
      </c>
      <c r="F695" s="18">
        <f t="shared" si="130"/>
        <v>3.1610732657017235E-2</v>
      </c>
      <c r="G695" s="19">
        <f t="shared" si="131"/>
        <v>1.860258167552107E-4</v>
      </c>
      <c r="H695" s="18">
        <f t="shared" si="132"/>
        <v>0.21565355130116146</v>
      </c>
      <c r="I695" s="19">
        <f t="shared" si="133"/>
        <v>7.7274885189659327E-4</v>
      </c>
      <c r="J695" s="18">
        <f t="shared" si="134"/>
        <v>0.43953067353046965</v>
      </c>
      <c r="K695" s="19">
        <f t="shared" si="135"/>
        <v>1.7158560929711876E-4</v>
      </c>
      <c r="L695" s="20">
        <f t="shared" si="136"/>
        <v>1.3639128152312769E-2</v>
      </c>
      <c r="M695" s="20">
        <f t="shared" si="137"/>
        <v>1.2580394243749606E-2</v>
      </c>
      <c r="N695" s="20">
        <f t="shared" si="138"/>
        <v>2.478875818931689E-2</v>
      </c>
      <c r="O695" s="18">
        <f t="shared" si="139"/>
        <v>3.0839028497692308E-2</v>
      </c>
      <c r="P695" s="18">
        <f t="shared" si="140"/>
        <v>4.1479852433062299E-2</v>
      </c>
      <c r="Q695" s="18">
        <f t="shared" si="141"/>
        <v>4.1669181174955931E-2</v>
      </c>
      <c r="R695" s="18">
        <f t="shared" si="142"/>
        <v>3.842013537177684E-2</v>
      </c>
    </row>
    <row r="696" spans="3:18" x14ac:dyDescent="0.2">
      <c r="C696" s="14">
        <v>37902</v>
      </c>
      <c r="D696" s="15">
        <v>-5.7550515403852146E-3</v>
      </c>
      <c r="E696" s="15">
        <v>-6.9144614288325339E-3</v>
      </c>
      <c r="F696" s="18">
        <f t="shared" si="130"/>
        <v>-6.5666384622983373E-3</v>
      </c>
      <c r="G696" s="19">
        <f t="shared" si="131"/>
        <v>1.7685150484384745E-4</v>
      </c>
      <c r="H696" s="18">
        <f t="shared" si="132"/>
        <v>0.21026858113128044</v>
      </c>
      <c r="I696" s="19">
        <f t="shared" si="133"/>
        <v>7.2925250739384634E-4</v>
      </c>
      <c r="J696" s="18">
        <f t="shared" si="134"/>
        <v>0.42698141276695123</v>
      </c>
      <c r="K696" s="19">
        <f t="shared" si="135"/>
        <v>1.6367805765310785E-4</v>
      </c>
      <c r="L696" s="20">
        <f t="shared" si="136"/>
        <v>1.329855273493501E-2</v>
      </c>
      <c r="M696" s="20">
        <f t="shared" si="137"/>
        <v>1.2307960190519765E-2</v>
      </c>
      <c r="N696" s="20">
        <f t="shared" si="138"/>
        <v>2.403677647569297E-2</v>
      </c>
      <c r="O696" s="18">
        <f t="shared" si="139"/>
        <v>-1.648968440308823E-2</v>
      </c>
      <c r="P696" s="18">
        <f t="shared" si="140"/>
        <v>-7.3029960555220704E-3</v>
      </c>
      <c r="Q696" s="18">
        <f t="shared" si="141"/>
        <v>-7.7630131544735564E-3</v>
      </c>
      <c r="R696" s="18">
        <f t="shared" si="142"/>
        <v>-1.0381014529057958E-2</v>
      </c>
    </row>
    <row r="697" spans="3:18" x14ac:dyDescent="0.2">
      <c r="C697" s="14">
        <v>37903</v>
      </c>
      <c r="D697" s="15">
        <v>6.7525578575105801E-3</v>
      </c>
      <c r="E697" s="15">
        <v>1.7197328384416507E-2</v>
      </c>
      <c r="F697" s="18">
        <f t="shared" si="130"/>
        <v>1.4063897226344728E-2</v>
      </c>
      <c r="G697" s="19">
        <f t="shared" si="131"/>
        <v>1.6897623681035829E-4</v>
      </c>
      <c r="H697" s="18">
        <f t="shared" si="132"/>
        <v>0.20553359628681042</v>
      </c>
      <c r="I697" s="19">
        <f t="shared" si="133"/>
        <v>7.0324224316390305E-4</v>
      </c>
      <c r="J697" s="18">
        <f t="shared" si="134"/>
        <v>0.41929769948209322</v>
      </c>
      <c r="K697" s="19">
        <f t="shared" si="135"/>
        <v>1.6082493148854426E-4</v>
      </c>
      <c r="L697" s="20">
        <f t="shared" si="136"/>
        <v>1.2999085999036944E-2</v>
      </c>
      <c r="M697" s="20">
        <f t="shared" si="137"/>
        <v>1.2372018425023052E-2</v>
      </c>
      <c r="N697" s="20">
        <f t="shared" si="138"/>
        <v>2.3455818110967547E-2</v>
      </c>
      <c r="O697" s="18">
        <f t="shared" si="139"/>
        <v>1.9793518585219137E-2</v>
      </c>
      <c r="P697" s="18">
        <f t="shared" si="140"/>
        <v>1.849652663597252E-2</v>
      </c>
      <c r="Q697" s="18">
        <f t="shared" si="141"/>
        <v>1.8724072922515218E-2</v>
      </c>
      <c r="R697" s="18">
        <f t="shared" si="142"/>
        <v>1.9044906621326393E-2</v>
      </c>
    </row>
    <row r="698" spans="3:18" x14ac:dyDescent="0.2">
      <c r="C698" s="14">
        <v>37904</v>
      </c>
      <c r="D698" s="15">
        <v>2.4922118509060071E-4</v>
      </c>
      <c r="E698" s="15">
        <v>9.3339667904755053E-3</v>
      </c>
      <c r="F698" s="18">
        <f t="shared" si="130"/>
        <v>6.6085431088600335E-3</v>
      </c>
      <c r="G698" s="19">
        <f t="shared" si="131"/>
        <v>1.5884138927368266E-4</v>
      </c>
      <c r="H698" s="18">
        <f t="shared" si="132"/>
        <v>0.19927455261126711</v>
      </c>
      <c r="I698" s="19">
        <f t="shared" si="133"/>
        <v>6.662750847368108E-4</v>
      </c>
      <c r="J698" s="18">
        <f t="shared" si="134"/>
        <v>0.4081283758625498</v>
      </c>
      <c r="K698" s="19">
        <f t="shared" si="135"/>
        <v>1.5131500893513872E-4</v>
      </c>
      <c r="L698" s="20">
        <f t="shared" si="136"/>
        <v>1.2603229319253168E-2</v>
      </c>
      <c r="M698" s="20">
        <f t="shared" si="137"/>
        <v>1.2006050600379398E-2</v>
      </c>
      <c r="N698" s="20">
        <f t="shared" si="138"/>
        <v>2.2850160474664948E-2</v>
      </c>
      <c r="O698" s="18">
        <f t="shared" si="139"/>
        <v>7.5347808366659148E-4</v>
      </c>
      <c r="P698" s="18">
        <f t="shared" si="140"/>
        <v>1.0313857768080234E-2</v>
      </c>
      <c r="Q698" s="18">
        <f t="shared" si="141"/>
        <v>1.0136778126343525E-2</v>
      </c>
      <c r="R698" s="18">
        <f t="shared" si="142"/>
        <v>7.3217881135404445E-3</v>
      </c>
    </row>
    <row r="699" spans="3:18" x14ac:dyDescent="0.2">
      <c r="C699" s="14">
        <v>37907</v>
      </c>
      <c r="D699" s="15">
        <v>2.1447882425482397E-2</v>
      </c>
      <c r="E699" s="15">
        <v>2.8311632825891352E-2</v>
      </c>
      <c r="F699" s="18">
        <f t="shared" si="130"/>
        <v>2.6252507705768664E-2</v>
      </c>
      <c r="G699" s="19">
        <f t="shared" si="131"/>
        <v>1.7691160554950071E-4</v>
      </c>
      <c r="H699" s="18">
        <f t="shared" si="132"/>
        <v>0.21030430663059463</v>
      </c>
      <c r="I699" s="19">
        <f t="shared" si="133"/>
        <v>6.7439149284868752E-4</v>
      </c>
      <c r="J699" s="18">
        <f t="shared" si="134"/>
        <v>0.41060671354980532</v>
      </c>
      <c r="K699" s="19">
        <f t="shared" si="135"/>
        <v>1.7866958272641915E-4</v>
      </c>
      <c r="L699" s="20">
        <f t="shared" si="136"/>
        <v>1.3300812213902604E-2</v>
      </c>
      <c r="M699" s="20">
        <f t="shared" si="137"/>
        <v>1.3432982877516736E-2</v>
      </c>
      <c r="N699" s="20">
        <f t="shared" si="138"/>
        <v>2.2224906385877752E-2</v>
      </c>
      <c r="O699" s="18">
        <f t="shared" si="139"/>
        <v>6.1443191298459626E-2</v>
      </c>
      <c r="P699" s="18">
        <f t="shared" si="140"/>
        <v>3.1094999126028935E-2</v>
      </c>
      <c r="Q699" s="18">
        <f t="shared" si="141"/>
        <v>3.0239898002575979E-2</v>
      </c>
      <c r="R699" s="18">
        <f t="shared" si="142"/>
        <v>3.9600885991341067E-2</v>
      </c>
    </row>
    <row r="700" spans="3:18" x14ac:dyDescent="0.2">
      <c r="C700" s="14">
        <v>37908</v>
      </c>
      <c r="D700" s="15">
        <v>1.4623448864797101E-3</v>
      </c>
      <c r="E700" s="15">
        <v>7.3619964410690398E-3</v>
      </c>
      <c r="F700" s="18">
        <f t="shared" si="130"/>
        <v>5.592100974692241E-3</v>
      </c>
      <c r="G700" s="19">
        <f t="shared" si="131"/>
        <v>1.6642521637055146E-4</v>
      </c>
      <c r="H700" s="18">
        <f t="shared" si="132"/>
        <v>0.20397623413681767</v>
      </c>
      <c r="I700" s="19">
        <f t="shared" si="133"/>
        <v>6.371799427736651E-4</v>
      </c>
      <c r="J700" s="18">
        <f t="shared" si="134"/>
        <v>0.39911775918069126</v>
      </c>
      <c r="K700" s="19">
        <f t="shared" si="135"/>
        <v>1.6859535443382675E-4</v>
      </c>
      <c r="L700" s="20">
        <f t="shared" si="136"/>
        <v>1.2900589768322666E-2</v>
      </c>
      <c r="M700" s="20">
        <f t="shared" si="137"/>
        <v>1.3068809834400889E-2</v>
      </c>
      <c r="N700" s="20">
        <f t="shared" si="138"/>
        <v>2.1595975372414457E-2</v>
      </c>
      <c r="O700" s="18">
        <f t="shared" si="139"/>
        <v>4.3192441314354162E-3</v>
      </c>
      <c r="P700" s="18">
        <f t="shared" si="140"/>
        <v>8.3185231226290055E-3</v>
      </c>
      <c r="Q700" s="18">
        <f t="shared" si="141"/>
        <v>8.3470333079441097E-3</v>
      </c>
      <c r="R700" s="18">
        <f t="shared" si="142"/>
        <v>7.1386965549915015E-3</v>
      </c>
    </row>
    <row r="701" spans="3:18" x14ac:dyDescent="0.2">
      <c r="C701" s="14">
        <v>37909</v>
      </c>
      <c r="D701" s="15">
        <v>-2.4384308595352404E-3</v>
      </c>
      <c r="E701" s="15">
        <v>1.1345340493695715E-2</v>
      </c>
      <c r="F701" s="18">
        <f t="shared" si="130"/>
        <v>7.2102090877264281E-3</v>
      </c>
      <c r="G701" s="19">
        <f t="shared" si="131"/>
        <v>1.5679646009172241E-4</v>
      </c>
      <c r="H701" s="18">
        <f t="shared" si="132"/>
        <v>0.19798766381502308</v>
      </c>
      <c r="I701" s="19">
        <f t="shared" si="133"/>
        <v>6.0667215126231869E-4</v>
      </c>
      <c r="J701" s="18">
        <f t="shared" si="134"/>
        <v>0.38944580857364436</v>
      </c>
      <c r="K701" s="19">
        <f t="shared" si="135"/>
        <v>1.5681974346549139E-4</v>
      </c>
      <c r="L701" s="20">
        <f t="shared" si="136"/>
        <v>1.2521839325423499E-2</v>
      </c>
      <c r="M701" s="20">
        <f t="shared" si="137"/>
        <v>1.2523698746644605E-2</v>
      </c>
      <c r="N701" s="20">
        <f t="shared" si="138"/>
        <v>2.1209175395701056E-2</v>
      </c>
      <c r="O701" s="18">
        <f t="shared" si="139"/>
        <v>-7.4201011444824071E-3</v>
      </c>
      <c r="P701" s="18">
        <f t="shared" si="140"/>
        <v>1.3137785832250061E-2</v>
      </c>
      <c r="Q701" s="18">
        <f t="shared" si="141"/>
        <v>1.3334665288802644E-2</v>
      </c>
      <c r="R701" s="18">
        <f t="shared" si="142"/>
        <v>7.1082353588171289E-3</v>
      </c>
    </row>
    <row r="702" spans="3:18" x14ac:dyDescent="0.2">
      <c r="C702" s="14">
        <v>37910</v>
      </c>
      <c r="D702" s="15">
        <v>2.4384308595351675E-3</v>
      </c>
      <c r="E702" s="15">
        <v>-6.577484779275071E-2</v>
      </c>
      <c r="F702" s="18">
        <f t="shared" si="130"/>
        <v>-4.5310864197064947E-2</v>
      </c>
      <c r="G702" s="19">
        <f t="shared" si="131"/>
        <v>1.4774542918962307E-4</v>
      </c>
      <c r="H702" s="18">
        <f t="shared" si="132"/>
        <v>0.19218833808898439</v>
      </c>
      <c r="I702" s="19">
        <f t="shared" si="133"/>
        <v>8.298516583161511E-4</v>
      </c>
      <c r="J702" s="18">
        <f t="shared" si="134"/>
        <v>0.45548097060035092</v>
      </c>
      <c r="K702" s="19">
        <f t="shared" si="135"/>
        <v>1.3778731373921758E-4</v>
      </c>
      <c r="L702" s="20">
        <f t="shared" si="136"/>
        <v>1.2155057761673659E-2</v>
      </c>
      <c r="M702" s="20">
        <f t="shared" si="137"/>
        <v>1.1335800819777043E-2</v>
      </c>
      <c r="N702" s="20">
        <f t="shared" si="138"/>
        <v>2.6483037554073989E-2</v>
      </c>
      <c r="O702" s="18">
        <f t="shared" si="139"/>
        <v>7.6440043421729881E-3</v>
      </c>
      <c r="P702" s="18">
        <f t="shared" si="140"/>
        <v>-6.5124033636027714E-2</v>
      </c>
      <c r="Q702" s="18">
        <f t="shared" si="141"/>
        <v>-6.0780904001175792E-2</v>
      </c>
      <c r="R702" s="18">
        <f t="shared" si="142"/>
        <v>-4.0253431498171156E-2</v>
      </c>
    </row>
    <row r="703" spans="3:18" x14ac:dyDescent="0.2">
      <c r="C703" s="14">
        <v>37911</v>
      </c>
      <c r="D703" s="15">
        <v>-1.2745270566933579E-2</v>
      </c>
      <c r="E703" s="15">
        <v>-2.0870322725580214E-2</v>
      </c>
      <c r="F703" s="18">
        <f t="shared" si="130"/>
        <v>-1.8432807077986224E-2</v>
      </c>
      <c r="G703" s="19">
        <f t="shared" si="131"/>
        <v>1.4862721874770628E-4</v>
      </c>
      <c r="H703" s="18">
        <f t="shared" si="132"/>
        <v>0.1927610040618345</v>
      </c>
      <c r="I703" s="19">
        <f t="shared" si="133"/>
        <v>8.0619478105737415E-4</v>
      </c>
      <c r="J703" s="18">
        <f t="shared" si="134"/>
        <v>0.44894175041350692</v>
      </c>
      <c r="K703" s="19">
        <f t="shared" si="135"/>
        <v>1.4547994951226906E-4</v>
      </c>
      <c r="L703" s="20">
        <f t="shared" si="136"/>
        <v>1.2191276337927309E-2</v>
      </c>
      <c r="M703" s="20">
        <f t="shared" si="137"/>
        <v>1.1933118853165356E-2</v>
      </c>
      <c r="N703" s="20">
        <f t="shared" si="138"/>
        <v>2.576422821459249E-2</v>
      </c>
      <c r="O703" s="18">
        <f t="shared" si="139"/>
        <v>-3.9835235606023631E-2</v>
      </c>
      <c r="P703" s="18">
        <f t="shared" si="140"/>
        <v>-2.0964805945237575E-2</v>
      </c>
      <c r="Q703" s="18">
        <f t="shared" si="141"/>
        <v>-2.2869433204144425E-2</v>
      </c>
      <c r="R703" s="18">
        <f t="shared" si="142"/>
        <v>-2.7959173924708189E-2</v>
      </c>
    </row>
    <row r="704" spans="3:18" x14ac:dyDescent="0.2">
      <c r="C704" s="14">
        <v>37914</v>
      </c>
      <c r="D704" s="15">
        <v>-4.9456084977881941E-3</v>
      </c>
      <c r="E704" s="15">
        <v>2.000936701161507E-2</v>
      </c>
      <c r="F704" s="18">
        <f t="shared" si="130"/>
        <v>1.252287435879409E-2</v>
      </c>
      <c r="G704" s="19">
        <f t="shared" si="131"/>
        <v>1.4117712822764758E-4</v>
      </c>
      <c r="H704" s="18">
        <f t="shared" si="132"/>
        <v>0.18786772489417095</v>
      </c>
      <c r="I704" s="19">
        <f t="shared" si="133"/>
        <v>7.8184558028626227E-4</v>
      </c>
      <c r="J704" s="18">
        <f t="shared" si="134"/>
        <v>0.44211016169227052</v>
      </c>
      <c r="K704" s="19">
        <f t="shared" si="135"/>
        <v>1.3081364280985252E-4</v>
      </c>
      <c r="L704" s="20">
        <f t="shared" si="136"/>
        <v>1.1881798189989913E-2</v>
      </c>
      <c r="M704" s="20">
        <f t="shared" si="137"/>
        <v>1.100958295353471E-2</v>
      </c>
      <c r="N704" s="20">
        <f t="shared" si="138"/>
        <v>2.5702814310411617E-2</v>
      </c>
      <c r="O704" s="18">
        <f t="shared" si="139"/>
        <v>-1.5860068854157756E-2</v>
      </c>
      <c r="P704" s="18">
        <f t="shared" si="140"/>
        <v>2.0410541676867452E-2</v>
      </c>
      <c r="Q704" s="18">
        <f t="shared" si="141"/>
        <v>1.7796554687694782E-2</v>
      </c>
      <c r="R704" s="18">
        <f t="shared" si="142"/>
        <v>7.6995676251390205E-3</v>
      </c>
    </row>
    <row r="705" spans="3:18" x14ac:dyDescent="0.2">
      <c r="C705" s="14">
        <v>37915</v>
      </c>
      <c r="D705" s="15">
        <v>-1.1970217741417103E-2</v>
      </c>
      <c r="E705" s="15">
        <v>-1.7241383581398043E-3</v>
      </c>
      <c r="F705" s="18">
        <f t="shared" si="130"/>
        <v>-4.7979621731229936E-3</v>
      </c>
      <c r="G705" s="19">
        <f t="shared" si="131"/>
        <v>1.4130366730060495E-4</v>
      </c>
      <c r="H705" s="18">
        <f t="shared" si="132"/>
        <v>0.18795190029672815</v>
      </c>
      <c r="I705" s="19">
        <f t="shared" si="133"/>
        <v>7.3511320465376704E-4</v>
      </c>
      <c r="J705" s="18">
        <f t="shared" si="134"/>
        <v>0.42869371486346958</v>
      </c>
      <c r="K705" s="19">
        <f t="shared" si="135"/>
        <v>1.2420312293505713E-4</v>
      </c>
      <c r="L705" s="20">
        <f t="shared" si="136"/>
        <v>1.188712190989076E-2</v>
      </c>
      <c r="M705" s="20">
        <f t="shared" si="137"/>
        <v>1.0448544557426729E-2</v>
      </c>
      <c r="N705" s="20">
        <f t="shared" si="138"/>
        <v>2.5018815345360285E-2</v>
      </c>
      <c r="O705" s="18">
        <f t="shared" si="139"/>
        <v>-3.837009194455375E-2</v>
      </c>
      <c r="P705" s="18">
        <f t="shared" si="140"/>
        <v>-1.8137468671971719E-3</v>
      </c>
      <c r="Q705" s="18">
        <f t="shared" si="141"/>
        <v>-5.5509425214805026E-3</v>
      </c>
      <c r="R705" s="18">
        <f t="shared" si="142"/>
        <v>-1.5396687348402476E-2</v>
      </c>
    </row>
    <row r="706" spans="3:18" x14ac:dyDescent="0.2">
      <c r="C706" s="14">
        <v>37916</v>
      </c>
      <c r="D706" s="15">
        <v>-7.8076205709858657E-3</v>
      </c>
      <c r="E706" s="15">
        <v>-1.8285228653475441E-2</v>
      </c>
      <c r="F706" s="18">
        <f t="shared" si="130"/>
        <v>-1.5141946228728567E-2</v>
      </c>
      <c r="G706" s="19">
        <f t="shared" si="131"/>
        <v>1.3648298360139754E-4</v>
      </c>
      <c r="H706" s="18">
        <f t="shared" si="132"/>
        <v>0.18471801725968529</v>
      </c>
      <c r="I706" s="19">
        <f t="shared" si="133"/>
        <v>7.1106738758913376E-4</v>
      </c>
      <c r="J706" s="18">
        <f t="shared" si="134"/>
        <v>0.42162405872682768</v>
      </c>
      <c r="K706" s="19">
        <f t="shared" si="135"/>
        <v>1.2531678320175699E-4</v>
      </c>
      <c r="L706" s="20">
        <f t="shared" si="136"/>
        <v>1.1682593188217997E-2</v>
      </c>
      <c r="M706" s="20">
        <f t="shared" si="137"/>
        <v>1.0726795085883855E-2</v>
      </c>
      <c r="N706" s="20">
        <f t="shared" si="138"/>
        <v>2.4413177891757388E-2</v>
      </c>
      <c r="O706" s="18">
        <f t="shared" si="139"/>
        <v>-2.5465191818104558E-2</v>
      </c>
      <c r="P706" s="18">
        <f t="shared" si="140"/>
        <v>-1.9558101175646551E-2</v>
      </c>
      <c r="Q706" s="18">
        <f t="shared" si="141"/>
        <v>-2.0736456304502333E-2</v>
      </c>
      <c r="R706" s="18">
        <f t="shared" si="142"/>
        <v>-2.2155076958583E-2</v>
      </c>
    </row>
    <row r="707" spans="3:18" x14ac:dyDescent="0.2">
      <c r="C707" s="14">
        <v>37917</v>
      </c>
      <c r="D707" s="15">
        <v>1.20634787908194E-2</v>
      </c>
      <c r="E707" s="15">
        <v>9.6196631624793274E-3</v>
      </c>
      <c r="F707" s="18">
        <f t="shared" si="130"/>
        <v>1.035280785098135E-2</v>
      </c>
      <c r="G707" s="19">
        <f t="shared" si="131"/>
        <v>1.3702565581750665E-4</v>
      </c>
      <c r="H707" s="18">
        <f t="shared" si="132"/>
        <v>0.18508488310604046</v>
      </c>
      <c r="I707" s="19">
        <f t="shared" si="133"/>
        <v>6.7395561949535937E-4</v>
      </c>
      <c r="J707" s="18">
        <f t="shared" si="134"/>
        <v>0.41047400024098946</v>
      </c>
      <c r="K707" s="19">
        <f t="shared" si="135"/>
        <v>1.2476057236177534E-4</v>
      </c>
      <c r="L707" s="20">
        <f t="shared" si="136"/>
        <v>1.1705795821622152E-2</v>
      </c>
      <c r="M707" s="20">
        <f t="shared" si="137"/>
        <v>1.0658017127833895E-2</v>
      </c>
      <c r="N707" s="20">
        <f t="shared" si="138"/>
        <v>2.3671972676525262E-2</v>
      </c>
      <c r="O707" s="18">
        <f t="shared" si="139"/>
        <v>3.9268031119972353E-2</v>
      </c>
      <c r="P707" s="18">
        <f t="shared" si="140"/>
        <v>1.0568805099273005E-2</v>
      </c>
      <c r="Q707" s="18">
        <f t="shared" si="141"/>
        <v>1.3164280411632409E-2</v>
      </c>
      <c r="R707" s="18">
        <f t="shared" si="142"/>
        <v>2.0995405624134392E-2</v>
      </c>
    </row>
    <row r="708" spans="3:18" x14ac:dyDescent="0.2">
      <c r="C708" s="14">
        <v>37918</v>
      </c>
      <c r="D708" s="15">
        <v>-3.75422791084459E-3</v>
      </c>
      <c r="E708" s="15">
        <v>-1.6674366142369362E-2</v>
      </c>
      <c r="F708" s="18">
        <f t="shared" ref="F708:F771" si="143">$B$2*D708+$B$3*E708</f>
        <v>-1.2798324672911931E-2</v>
      </c>
      <c r="G708" s="19">
        <f t="shared" ref="G708:G771" si="144">$B$4*G707+(1-$B$4)*D708^2</f>
        <v>1.2964977010085011E-4</v>
      </c>
      <c r="H708" s="18">
        <f t="shared" ref="H708:H771" si="145">SQRT(G708*250)</f>
        <v>0.18003455925241832</v>
      </c>
      <c r="I708" s="19">
        <f t="shared" ref="I708:I771" si="146">$B$4*I707+(1-$B$4)*E708^2</f>
        <v>6.5020035150062546E-4</v>
      </c>
      <c r="J708" s="18">
        <f t="shared" ref="J708:J771" si="147">SQRT(I708*250)</f>
        <v>0.40317500899132669</v>
      </c>
      <c r="K708" s="19">
        <f t="shared" ref="K708:K771" si="148">$B$4*K707+(1-$B$4)*D708*E708</f>
        <v>1.2103090026610834E-4</v>
      </c>
      <c r="L708" s="20">
        <f t="shared" ref="L708:L771" si="149">SQRT(G708)</f>
        <v>1.1386385295643658E-2</v>
      </c>
      <c r="M708" s="20">
        <f t="shared" ref="M708:M771" si="150">K708/L708</f>
        <v>1.0629440083361119E-2</v>
      </c>
      <c r="N708" s="20">
        <f t="shared" ref="N708:N771" si="151">SQRT(I708-M708^2)</f>
        <v>2.317790661416301E-2</v>
      </c>
      <c r="O708" s="18">
        <f t="shared" ref="O708:O771" si="152">D708*SQRT($G$1836/G708)</f>
        <v>-1.2563257601745311E-2</v>
      </c>
      <c r="P708" s="18">
        <f t="shared" ref="P708:P771" si="153">E708*SQRT($I$1836 / I708)</f>
        <v>-1.8651226963178003E-2</v>
      </c>
      <c r="Q708" s="18">
        <f t="shared" ref="Q708:Q771" si="154">D708 * ((L708*N708)^-1 * ($M$2*N708 - M708*$N$2)) + E708 * ($N$2 / N708)</f>
        <v>-1.8736772776687421E-2</v>
      </c>
      <c r="R708" s="18">
        <f t="shared" ref="R708:R771" si="155">O708*$B$2 + Q708*$B$3</f>
        <v>-1.6884718224204787E-2</v>
      </c>
    </row>
    <row r="709" spans="3:18" x14ac:dyDescent="0.2">
      <c r="C709" s="14">
        <v>37921</v>
      </c>
      <c r="D709" s="15">
        <v>-1.898550887131643E-2</v>
      </c>
      <c r="E709" s="15">
        <v>0</v>
      </c>
      <c r="F709" s="18">
        <f t="shared" si="143"/>
        <v>-5.6956526613949291E-3</v>
      </c>
      <c r="G709" s="19">
        <f t="shared" si="144"/>
        <v>1.434977567209692E-4</v>
      </c>
      <c r="H709" s="18">
        <f t="shared" si="145"/>
        <v>0.18940548878066418</v>
      </c>
      <c r="I709" s="19">
        <f t="shared" si="146"/>
        <v>6.1118833041058792E-4</v>
      </c>
      <c r="J709" s="18">
        <f t="shared" si="147"/>
        <v>0.39089267402018035</v>
      </c>
      <c r="K709" s="19">
        <f t="shared" si="148"/>
        <v>1.1376904625014183E-4</v>
      </c>
      <c r="L709" s="20">
        <f t="shared" si="149"/>
        <v>1.1979054917687339E-2</v>
      </c>
      <c r="M709" s="20">
        <f t="shared" si="150"/>
        <v>9.4973307186495427E-3</v>
      </c>
      <c r="N709" s="20">
        <f t="shared" si="151"/>
        <v>2.2825184328525885E-2</v>
      </c>
      <c r="O709" s="18">
        <f t="shared" si="152"/>
        <v>-6.0390300732549536E-2</v>
      </c>
      <c r="P709" s="18">
        <f t="shared" si="153"/>
        <v>0</v>
      </c>
      <c r="Q709" s="18">
        <f t="shared" si="154"/>
        <v>-6.1113868665095593E-3</v>
      </c>
      <c r="R709" s="18">
        <f t="shared" si="155"/>
        <v>-2.2395061026321553E-2</v>
      </c>
    </row>
    <row r="710" spans="3:18" x14ac:dyDescent="0.2">
      <c r="C710" s="14">
        <v>37922</v>
      </c>
      <c r="D710" s="15">
        <v>1.8734725170942459E-2</v>
      </c>
      <c r="E710" s="15">
        <v>4.8368667851284457E-2</v>
      </c>
      <c r="F710" s="18">
        <f t="shared" si="143"/>
        <v>3.9478485047181856E-2</v>
      </c>
      <c r="G710" s="19">
        <f t="shared" si="144"/>
        <v>1.5594728695155575E-4</v>
      </c>
      <c r="H710" s="18">
        <f t="shared" si="145"/>
        <v>0.197450808400191</v>
      </c>
      <c r="I710" s="19">
        <f t="shared" si="146"/>
        <v>7.1488871236842543E-4</v>
      </c>
      <c r="J710" s="18">
        <f t="shared" si="147"/>
        <v>0.42275545897375039</v>
      </c>
      <c r="K710" s="19">
        <f t="shared" si="148"/>
        <v>1.6131332541983822E-4</v>
      </c>
      <c r="L710" s="20">
        <f t="shared" si="149"/>
        <v>1.248788560772222E-2</v>
      </c>
      <c r="M710" s="20">
        <f t="shared" si="150"/>
        <v>1.291758512906987E-2</v>
      </c>
      <c r="N710" s="20">
        <f t="shared" si="151"/>
        <v>2.340992752662123E-2</v>
      </c>
      <c r="O710" s="18">
        <f t="shared" si="152"/>
        <v>5.7164435730529824E-2</v>
      </c>
      <c r="P710" s="18">
        <f t="shared" si="153"/>
        <v>5.1597252880751406E-2</v>
      </c>
      <c r="Q710" s="18">
        <f t="shared" si="154"/>
        <v>5.1901813479549176E-2</v>
      </c>
      <c r="R710" s="18">
        <f t="shared" si="155"/>
        <v>5.3480600154843363E-2</v>
      </c>
    </row>
    <row r="711" spans="3:18" x14ac:dyDescent="0.2">
      <c r="C711" s="14">
        <v>37923</v>
      </c>
      <c r="D711" s="15">
        <v>0</v>
      </c>
      <c r="E711" s="15">
        <v>-8.4352598843918697E-4</v>
      </c>
      <c r="F711" s="18">
        <f t="shared" si="143"/>
        <v>-5.9046819190743084E-4</v>
      </c>
      <c r="G711" s="19">
        <f t="shared" si="144"/>
        <v>1.4659044973446239E-4</v>
      </c>
      <c r="H711" s="18">
        <f t="shared" si="145"/>
        <v>0.19143566134243536</v>
      </c>
      <c r="I711" s="19">
        <f t="shared" si="146"/>
        <v>6.7203808179191029E-4</v>
      </c>
      <c r="J711" s="18">
        <f t="shared" si="147"/>
        <v>0.40988964423119739</v>
      </c>
      <c r="K711" s="19">
        <f t="shared" si="148"/>
        <v>1.5163452589464792E-4</v>
      </c>
      <c r="L711" s="20">
        <f t="shared" si="149"/>
        <v>1.2107454304454856E-2</v>
      </c>
      <c r="M711" s="20">
        <f t="shared" si="150"/>
        <v>1.2524063447330544E-2</v>
      </c>
      <c r="N711" s="20">
        <f t="shared" si="151"/>
        <v>2.269770729741551E-2</v>
      </c>
      <c r="O711" s="18">
        <f t="shared" si="152"/>
        <v>0</v>
      </c>
      <c r="P711" s="18">
        <f t="shared" si="153"/>
        <v>-9.2807526690273873E-4</v>
      </c>
      <c r="Q711" s="18">
        <f t="shared" si="154"/>
        <v>-9.2016344443458505E-4</v>
      </c>
      <c r="R711" s="18">
        <f t="shared" si="155"/>
        <v>-6.4411441110420948E-4</v>
      </c>
    </row>
    <row r="712" spans="3:18" x14ac:dyDescent="0.2">
      <c r="C712" s="14">
        <v>37924</v>
      </c>
      <c r="D712" s="15">
        <v>6.00151838869798E-3</v>
      </c>
      <c r="E712" s="15">
        <v>-2.5642430613337555E-2</v>
      </c>
      <c r="F712" s="18">
        <f t="shared" si="143"/>
        <v>-1.6149245912726894E-2</v>
      </c>
      <c r="G712" s="19">
        <f t="shared" si="144"/>
        <v>1.3995611612858743E-4</v>
      </c>
      <c r="H712" s="18">
        <f t="shared" si="145"/>
        <v>0.18705354589567891</v>
      </c>
      <c r="I712" s="19">
        <f t="shared" si="146"/>
        <v>6.711678517499855E-4</v>
      </c>
      <c r="J712" s="18">
        <f t="shared" si="147"/>
        <v>0.40962417279439989</v>
      </c>
      <c r="K712" s="19">
        <f t="shared" si="148"/>
        <v>1.3330284320955759E-4</v>
      </c>
      <c r="L712" s="20">
        <f t="shared" si="149"/>
        <v>1.1830304988823721E-2</v>
      </c>
      <c r="M712" s="20">
        <f t="shared" si="150"/>
        <v>1.1267912647686677E-2</v>
      </c>
      <c r="N712" s="20">
        <f t="shared" si="151"/>
        <v>2.3328137437740034E-2</v>
      </c>
      <c r="O712" s="18">
        <f t="shared" si="152"/>
        <v>1.9330037932232619E-2</v>
      </c>
      <c r="P712" s="18">
        <f t="shared" si="153"/>
        <v>-2.8230936765628368E-2</v>
      </c>
      <c r="Q712" s="18">
        <f t="shared" si="154"/>
        <v>-2.6100708024542608E-2</v>
      </c>
      <c r="R712" s="18">
        <f t="shared" si="155"/>
        <v>-1.2471484237510041E-2</v>
      </c>
    </row>
    <row r="713" spans="3:18" x14ac:dyDescent="0.2">
      <c r="C713" s="14">
        <v>37925</v>
      </c>
      <c r="D713" s="15">
        <v>-2.4962569128179129E-3</v>
      </c>
      <c r="E713" s="15">
        <v>-9.5694510161507852E-3</v>
      </c>
      <c r="F713" s="18">
        <f t="shared" si="143"/>
        <v>-7.4474927851509226E-3</v>
      </c>
      <c r="G713" s="19">
        <f t="shared" si="144"/>
        <v>1.3193262707535965E-4</v>
      </c>
      <c r="H713" s="18">
        <f t="shared" si="145"/>
        <v>0.18161265586087308</v>
      </c>
      <c r="I713" s="19">
        <f t="shared" si="146"/>
        <v>6.3639224421001685E-4</v>
      </c>
      <c r="J713" s="18">
        <f t="shared" si="147"/>
        <v>0.3988709829663023</v>
      </c>
      <c r="K713" s="19">
        <f t="shared" si="148"/>
        <v>1.2673794111204046E-4</v>
      </c>
      <c r="L713" s="20">
        <f t="shared" si="149"/>
        <v>1.1486192888653737E-2</v>
      </c>
      <c r="M713" s="20">
        <f t="shared" si="150"/>
        <v>1.1033938080322022E-2</v>
      </c>
      <c r="N713" s="20">
        <f t="shared" si="151"/>
        <v>2.2685776483286534E-2</v>
      </c>
      <c r="O713" s="18">
        <f t="shared" si="152"/>
        <v>-8.2809598993439544E-3</v>
      </c>
      <c r="P713" s="18">
        <f t="shared" si="153"/>
        <v>-1.081947674722801E-2</v>
      </c>
      <c r="Q713" s="18">
        <f t="shared" si="154"/>
        <v>-1.090414230858653E-2</v>
      </c>
      <c r="R713" s="18">
        <f t="shared" si="155"/>
        <v>-1.0117187585813757E-2</v>
      </c>
    </row>
    <row r="714" spans="3:18" x14ac:dyDescent="0.2">
      <c r="C714" s="14">
        <v>37928</v>
      </c>
      <c r="D714" s="15">
        <v>1.3406357692278319E-2</v>
      </c>
      <c r="E714" s="15">
        <v>1.1299555253933466E-2</v>
      </c>
      <c r="F714" s="18">
        <f t="shared" si="143"/>
        <v>1.1931595985436923E-2</v>
      </c>
      <c r="G714" s="19">
        <f t="shared" si="144"/>
        <v>1.3480049504523668E-4</v>
      </c>
      <c r="H714" s="18">
        <f t="shared" si="145"/>
        <v>0.18357593459195343</v>
      </c>
      <c r="I714" s="19">
        <f t="shared" si="146"/>
        <v>6.0586950649361754E-4</v>
      </c>
      <c r="J714" s="18">
        <f t="shared" si="147"/>
        <v>0.3891880992828588</v>
      </c>
      <c r="K714" s="19">
        <f t="shared" si="148"/>
        <v>1.2822281741519173E-4</v>
      </c>
      <c r="L714" s="20">
        <f t="shared" si="149"/>
        <v>1.161036153809332E-2</v>
      </c>
      <c r="M714" s="20">
        <f t="shared" si="150"/>
        <v>1.104382641268282E-2</v>
      </c>
      <c r="N714" s="20">
        <f t="shared" si="151"/>
        <v>2.1997804541820688E-2</v>
      </c>
      <c r="O714" s="18">
        <f t="shared" si="152"/>
        <v>4.3997962491130568E-2</v>
      </c>
      <c r="P714" s="18">
        <f t="shared" si="153"/>
        <v>1.3093431363236869E-2</v>
      </c>
      <c r="Q714" s="18">
        <f t="shared" si="154"/>
        <v>1.471348426705337E-2</v>
      </c>
      <c r="R714" s="18">
        <f t="shared" si="155"/>
        <v>2.3498827734276528E-2</v>
      </c>
    </row>
    <row r="715" spans="3:18" x14ac:dyDescent="0.2">
      <c r="C715" s="14">
        <v>37929</v>
      </c>
      <c r="D715" s="15">
        <v>5.9011727680452356E-3</v>
      </c>
      <c r="E715" s="15">
        <v>-1.042581120533668E-2</v>
      </c>
      <c r="F715" s="18">
        <f t="shared" si="143"/>
        <v>-5.5277160133221041E-3</v>
      </c>
      <c r="G715" s="19">
        <f t="shared" si="144"/>
        <v>1.2880189574482161E-4</v>
      </c>
      <c r="H715" s="18">
        <f t="shared" si="145"/>
        <v>0.17944490501601154</v>
      </c>
      <c r="I715" s="19">
        <f t="shared" si="146"/>
        <v>5.7603918846135989E-4</v>
      </c>
      <c r="J715" s="18">
        <f t="shared" si="147"/>
        <v>0.3794862278335539</v>
      </c>
      <c r="K715" s="19">
        <f t="shared" si="148"/>
        <v>1.1683797758009739E-4</v>
      </c>
      <c r="L715" s="20">
        <f t="shared" si="149"/>
        <v>1.13490922872634E-2</v>
      </c>
      <c r="M715" s="20">
        <f t="shared" si="150"/>
        <v>1.0294918273879898E-2</v>
      </c>
      <c r="N715" s="20">
        <f t="shared" si="151"/>
        <v>2.1680725223006115E-2</v>
      </c>
      <c r="O715" s="18">
        <f t="shared" si="152"/>
        <v>1.9812747656293699E-2</v>
      </c>
      <c r="P715" s="18">
        <f t="shared" si="153"/>
        <v>-1.2389834767702701E-2</v>
      </c>
      <c r="Q715" s="18">
        <f t="shared" si="154"/>
        <v>-1.0657892680646626E-2</v>
      </c>
      <c r="R715" s="18">
        <f t="shared" si="155"/>
        <v>-1.5167005795645285E-3</v>
      </c>
    </row>
    <row r="716" spans="3:18" x14ac:dyDescent="0.2">
      <c r="C716" s="14">
        <v>37930</v>
      </c>
      <c r="D716" s="15">
        <v>3.6706269036763405E-3</v>
      </c>
      <c r="E716" s="15">
        <v>6.0949252674965615E-3</v>
      </c>
      <c r="F716" s="18">
        <f t="shared" si="143"/>
        <v>5.3676357583504943E-3</v>
      </c>
      <c r="G716" s="19">
        <f t="shared" si="144"/>
        <v>1.2188219211209186E-4</v>
      </c>
      <c r="H716" s="18">
        <f t="shared" si="145"/>
        <v>0.17455815084957493</v>
      </c>
      <c r="I716" s="19">
        <f t="shared" si="146"/>
        <v>5.4370572399466035E-4</v>
      </c>
      <c r="J716" s="18">
        <f t="shared" si="147"/>
        <v>0.36868201881657464</v>
      </c>
      <c r="K716" s="19">
        <f t="shared" si="148"/>
        <v>1.1117003072505772E-4</v>
      </c>
      <c r="L716" s="20">
        <f t="shared" si="149"/>
        <v>1.1040026816638257E-2</v>
      </c>
      <c r="M716" s="20">
        <f t="shared" si="150"/>
        <v>1.0069724700080896E-2</v>
      </c>
      <c r="N716" s="20">
        <f t="shared" si="151"/>
        <v>2.1031081010239133E-2</v>
      </c>
      <c r="O716" s="18">
        <f t="shared" si="152"/>
        <v>1.2668862461098669E-2</v>
      </c>
      <c r="P716" s="18">
        <f t="shared" si="153"/>
        <v>7.45535118223975E-3</v>
      </c>
      <c r="Q716" s="18">
        <f t="shared" si="154"/>
        <v>7.9413555868364863E-3</v>
      </c>
      <c r="R716" s="18">
        <f t="shared" si="155"/>
        <v>9.3596076491151408E-3</v>
      </c>
    </row>
    <row r="717" spans="3:18" x14ac:dyDescent="0.2">
      <c r="C717" s="14">
        <v>37931</v>
      </c>
      <c r="D717" s="15">
        <v>8.028263531347184E-3</v>
      </c>
      <c r="E717" s="15">
        <v>3.4662079764863291E-3</v>
      </c>
      <c r="F717" s="18">
        <f t="shared" si="143"/>
        <v>4.8348246429445853E-3</v>
      </c>
      <c r="G717" s="19">
        <f t="shared" si="144"/>
        <v>1.1843644150509189E-4</v>
      </c>
      <c r="H717" s="18">
        <f t="shared" si="145"/>
        <v>0.17207297979715749</v>
      </c>
      <c r="I717" s="19">
        <f t="shared" si="146"/>
        <v>5.1180425641915613E-4</v>
      </c>
      <c r="J717" s="18">
        <f t="shared" si="147"/>
        <v>0.3577024798694986</v>
      </c>
      <c r="K717" s="19">
        <f t="shared" si="148"/>
        <v>1.0616948674693564E-4</v>
      </c>
      <c r="L717" s="20">
        <f t="shared" si="149"/>
        <v>1.088285079862312E-2</v>
      </c>
      <c r="M717" s="20">
        <f t="shared" si="150"/>
        <v>9.7556686856690184E-3</v>
      </c>
      <c r="N717" s="20">
        <f t="shared" si="151"/>
        <v>2.0411545382812469E-2</v>
      </c>
      <c r="O717" s="18">
        <f t="shared" si="152"/>
        <v>2.8109068314012279E-2</v>
      </c>
      <c r="P717" s="18">
        <f t="shared" si="153"/>
        <v>4.3700292505112082E-3</v>
      </c>
      <c r="Q717" s="18">
        <f t="shared" si="154"/>
        <v>5.9193434575019058E-3</v>
      </c>
      <c r="R717" s="18">
        <f t="shared" si="155"/>
        <v>1.2576260914455017E-2</v>
      </c>
    </row>
    <row r="718" spans="3:18" x14ac:dyDescent="0.2">
      <c r="C718" s="14">
        <v>37932</v>
      </c>
      <c r="D718" s="15">
        <v>-2.3536266635416036E-2</v>
      </c>
      <c r="E718" s="15">
        <v>-2.7182734593802296E-2</v>
      </c>
      <c r="F718" s="18">
        <f t="shared" si="143"/>
        <v>-2.6088794206286417E-2</v>
      </c>
      <c r="G718" s="19">
        <f t="shared" si="144"/>
        <v>1.4456760584279028E-4</v>
      </c>
      <c r="H718" s="18">
        <f t="shared" si="145"/>
        <v>0.19011023502351884</v>
      </c>
      <c r="I718" s="19">
        <f t="shared" si="146"/>
        <v>5.2543006463383248E-4</v>
      </c>
      <c r="J718" s="18">
        <f t="shared" si="147"/>
        <v>0.36243277467477758</v>
      </c>
      <c r="K718" s="19">
        <f t="shared" si="148"/>
        <v>1.3818612289888822E-4</v>
      </c>
      <c r="L718" s="20">
        <f t="shared" si="149"/>
        <v>1.2023626983684676E-2</v>
      </c>
      <c r="M718" s="20">
        <f t="shared" si="150"/>
        <v>1.1492881730812034E-2</v>
      </c>
      <c r="N718" s="20">
        <f t="shared" si="151"/>
        <v>1.9832895253981436E-2</v>
      </c>
      <c r="O718" s="18">
        <f t="shared" si="152"/>
        <v>-7.4588107342734369E-2</v>
      </c>
      <c r="P718" s="18">
        <f t="shared" si="153"/>
        <v>-3.3823407542044229E-2</v>
      </c>
      <c r="Q718" s="18">
        <f t="shared" si="154"/>
        <v>-3.3564391119261683E-2</v>
      </c>
      <c r="R718" s="18">
        <f t="shared" si="155"/>
        <v>-4.587150598630349E-2</v>
      </c>
    </row>
    <row r="719" spans="3:18" x14ac:dyDescent="0.2">
      <c r="C719" s="14">
        <v>37935</v>
      </c>
      <c r="D719" s="15">
        <v>3.9613817586997488E-3</v>
      </c>
      <c r="E719" s="15">
        <v>-2.7028672387919374E-2</v>
      </c>
      <c r="F719" s="18">
        <f t="shared" si="143"/>
        <v>-1.7731656143933638E-2</v>
      </c>
      <c r="G719" s="19">
        <f t="shared" si="144"/>
        <v>1.3683510221851241E-4</v>
      </c>
      <c r="H719" s="18">
        <f t="shared" si="145"/>
        <v>0.18495614494962881</v>
      </c>
      <c r="I719" s="19">
        <f t="shared" si="146"/>
        <v>5.37737208619011E-4</v>
      </c>
      <c r="J719" s="18">
        <f t="shared" si="147"/>
        <v>0.36665283601078658</v>
      </c>
      <c r="K719" s="19">
        <f t="shared" si="148"/>
        <v>1.234707021393924E-4</v>
      </c>
      <c r="L719" s="20">
        <f t="shared" si="149"/>
        <v>1.1697653705701515E-2</v>
      </c>
      <c r="M719" s="20">
        <f t="shared" si="150"/>
        <v>1.055516817694919E-2</v>
      </c>
      <c r="N719" s="20">
        <f t="shared" si="151"/>
        <v>2.0647654427932732E-2</v>
      </c>
      <c r="O719" s="18">
        <f t="shared" si="152"/>
        <v>1.2903735225852841E-2</v>
      </c>
      <c r="P719" s="18">
        <f t="shared" si="153"/>
        <v>-3.3244617715403678E-2</v>
      </c>
      <c r="Q719" s="18">
        <f t="shared" si="154"/>
        <v>-3.1903437305627336E-2</v>
      </c>
      <c r="R719" s="18">
        <f t="shared" si="155"/>
        <v>-1.8461285546183284E-2</v>
      </c>
    </row>
    <row r="720" spans="3:18" x14ac:dyDescent="0.2">
      <c r="C720" s="14">
        <v>37936</v>
      </c>
      <c r="D720" s="15">
        <v>-1.1681504773837894E-2</v>
      </c>
      <c r="E720" s="15">
        <v>-1.6574965094212562E-2</v>
      </c>
      <c r="F720" s="18">
        <f t="shared" si="143"/>
        <v>-1.5106926998100161E-2</v>
      </c>
      <c r="G720" s="19">
        <f t="shared" si="144"/>
        <v>1.3681244931227352E-4</v>
      </c>
      <c r="H720" s="18">
        <f t="shared" si="145"/>
        <v>0.18494083466900538</v>
      </c>
      <c r="I720" s="19">
        <f t="shared" si="146"/>
        <v>5.2195674417433225E-4</v>
      </c>
      <c r="J720" s="18">
        <f t="shared" si="147"/>
        <v>0.361232869550354</v>
      </c>
      <c r="K720" s="19">
        <f t="shared" si="148"/>
        <v>1.2767969204348329E-4</v>
      </c>
      <c r="L720" s="20">
        <f t="shared" si="149"/>
        <v>1.1696685398533788E-2</v>
      </c>
      <c r="M720" s="20">
        <f t="shared" si="150"/>
        <v>1.0915886654478055E-2</v>
      </c>
      <c r="N720" s="20">
        <f t="shared" si="151"/>
        <v>2.0069881980742194E-2</v>
      </c>
      <c r="O720" s="18">
        <f t="shared" si="152"/>
        <v>-3.8054278124785804E-2</v>
      </c>
      <c r="P720" s="18">
        <f t="shared" si="153"/>
        <v>-2.0692694166221076E-2</v>
      </c>
      <c r="Q720" s="18">
        <f t="shared" si="154"/>
        <v>-2.1138977452247888E-2</v>
      </c>
      <c r="R720" s="18">
        <f t="shared" si="155"/>
        <v>-2.6213567654009264E-2</v>
      </c>
    </row>
    <row r="721" spans="3:18" x14ac:dyDescent="0.2">
      <c r="C721" s="14">
        <v>37937</v>
      </c>
      <c r="D721" s="15">
        <v>0</v>
      </c>
      <c r="E721" s="15">
        <v>3.5571465784867799E-2</v>
      </c>
      <c r="F721" s="18">
        <f t="shared" si="143"/>
        <v>2.4900026049407459E-2</v>
      </c>
      <c r="G721" s="19">
        <f t="shared" si="144"/>
        <v>1.2860370235353709E-4</v>
      </c>
      <c r="H721" s="18">
        <f t="shared" si="145"/>
        <v>0.17930679180774017</v>
      </c>
      <c r="I721" s="19">
        <f t="shared" si="146"/>
        <v>5.6655909020891359E-4</v>
      </c>
      <c r="J721" s="18">
        <f t="shared" si="147"/>
        <v>0.3763505979166612</v>
      </c>
      <c r="K721" s="19">
        <f t="shared" si="148"/>
        <v>1.2001891052087429E-4</v>
      </c>
      <c r="L721" s="20">
        <f t="shared" si="149"/>
        <v>1.1340357241001586E-2</v>
      </c>
      <c r="M721" s="20">
        <f t="shared" si="150"/>
        <v>1.0583344772150597E-2</v>
      </c>
      <c r="N721" s="20">
        <f t="shared" si="151"/>
        <v>2.132022287976151E-2</v>
      </c>
      <c r="O721" s="18">
        <f t="shared" si="152"/>
        <v>0</v>
      </c>
      <c r="P721" s="18">
        <f t="shared" si="153"/>
        <v>4.2624650269204069E-2</v>
      </c>
      <c r="Q721" s="18">
        <f t="shared" si="154"/>
        <v>4.1310316339673546E-2</v>
      </c>
      <c r="R721" s="18">
        <f t="shared" si="155"/>
        <v>2.8917221437771479E-2</v>
      </c>
    </row>
    <row r="722" spans="3:18" x14ac:dyDescent="0.2">
      <c r="C722" s="14">
        <v>37938</v>
      </c>
      <c r="D722" s="15">
        <v>-6.0180723255630212E-3</v>
      </c>
      <c r="E722" s="15">
        <v>4.4702801309037324E-3</v>
      </c>
      <c r="F722" s="18">
        <f t="shared" si="143"/>
        <v>1.3237743939637061E-3</v>
      </c>
      <c r="G722" s="19">
        <f t="shared" si="144"/>
        <v>1.230605118832673E-4</v>
      </c>
      <c r="H722" s="18">
        <f t="shared" si="145"/>
        <v>0.17539990869671748</v>
      </c>
      <c r="I722" s="19">
        <f t="shared" si="146"/>
        <v>5.3376454906330388E-4</v>
      </c>
      <c r="J722" s="18">
        <f t="shared" si="147"/>
        <v>0.36529595845810553</v>
      </c>
      <c r="K722" s="19">
        <f t="shared" si="148"/>
        <v>1.1120362774102347E-4</v>
      </c>
      <c r="L722" s="20">
        <f t="shared" si="149"/>
        <v>1.1093264257344061E-2</v>
      </c>
      <c r="M722" s="20">
        <f t="shared" si="150"/>
        <v>1.0024427901589332E-2</v>
      </c>
      <c r="N722" s="20">
        <f t="shared" si="151"/>
        <v>2.0815268297793836E-2</v>
      </c>
      <c r="O722" s="18">
        <f t="shared" si="152"/>
        <v>-2.0671193404105184E-2</v>
      </c>
      <c r="P722" s="18">
        <f t="shared" si="153"/>
        <v>5.5187605278991031E-3</v>
      </c>
      <c r="Q722" s="18">
        <f t="shared" si="154"/>
        <v>4.1053464536181146E-3</v>
      </c>
      <c r="R722" s="18">
        <f t="shared" si="155"/>
        <v>-3.3276155036988751E-3</v>
      </c>
    </row>
    <row r="723" spans="3:18" x14ac:dyDescent="0.2">
      <c r="C723" s="14">
        <v>37939</v>
      </c>
      <c r="D723" s="15">
        <v>-1.4439769576833248E-2</v>
      </c>
      <c r="E723" s="15">
        <v>-4.3762680441461518E-2</v>
      </c>
      <c r="F723" s="18">
        <f t="shared" si="143"/>
        <v>-3.4965807182073039E-2</v>
      </c>
      <c r="G723" s="19">
        <f t="shared" si="144"/>
        <v>1.2818729789619362E-4</v>
      </c>
      <c r="H723" s="18">
        <f t="shared" si="145"/>
        <v>0.17901626874127505</v>
      </c>
      <c r="I723" s="19">
        <f t="shared" si="146"/>
        <v>6.1664900808479437E-4</v>
      </c>
      <c r="J723" s="18">
        <f t="shared" si="147"/>
        <v>0.39263501120149563</v>
      </c>
      <c r="K723" s="19">
        <f t="shared" si="148"/>
        <v>1.4244679137491957E-4</v>
      </c>
      <c r="L723" s="20">
        <f t="shared" si="149"/>
        <v>1.132198294894466E-2</v>
      </c>
      <c r="M723" s="20">
        <f t="shared" si="150"/>
        <v>1.2581434896808184E-2</v>
      </c>
      <c r="N723" s="20">
        <f t="shared" si="151"/>
        <v>2.1409262108306574E-2</v>
      </c>
      <c r="O723" s="18">
        <f t="shared" si="152"/>
        <v>-4.8596531432052531E-2</v>
      </c>
      <c r="P723" s="18">
        <f t="shared" si="153"/>
        <v>-5.0265102104927017E-2</v>
      </c>
      <c r="Q723" s="18">
        <f t="shared" si="154"/>
        <v>-5.0111596217974307E-2</v>
      </c>
      <c r="R723" s="18">
        <f t="shared" si="155"/>
        <v>-4.9657076782197773E-2</v>
      </c>
    </row>
    <row r="724" spans="3:18" x14ac:dyDescent="0.2">
      <c r="C724" s="14">
        <v>37942</v>
      </c>
      <c r="D724" s="15">
        <v>-2.8107850369580435E-3</v>
      </c>
      <c r="E724" s="15">
        <v>-1.5970278364491674E-2</v>
      </c>
      <c r="F724" s="18">
        <f t="shared" si="143"/>
        <v>-1.2022430366231584E-2</v>
      </c>
      <c r="G724" s="19">
        <f t="shared" si="144"/>
        <v>1.2097009077386122E-4</v>
      </c>
      <c r="H724" s="18">
        <f t="shared" si="145"/>
        <v>0.17390377423582648</v>
      </c>
      <c r="I724" s="19">
        <f t="shared" si="146"/>
        <v>5.9495305506206771E-4</v>
      </c>
      <c r="J724" s="18">
        <f t="shared" si="147"/>
        <v>0.38566600027163006</v>
      </c>
      <c r="K724" s="19">
        <f t="shared" si="148"/>
        <v>1.3659332506020248E-4</v>
      </c>
      <c r="L724" s="20">
        <f t="shared" si="149"/>
        <v>1.0998640405698389E-2</v>
      </c>
      <c r="M724" s="20">
        <f t="shared" si="150"/>
        <v>1.2419110001035544E-2</v>
      </c>
      <c r="N724" s="20">
        <f t="shared" si="151"/>
        <v>2.0993302785513448E-2</v>
      </c>
      <c r="O724" s="18">
        <f t="shared" si="152"/>
        <v>-9.7376942868154185E-3</v>
      </c>
      <c r="P724" s="18">
        <f t="shared" si="153"/>
        <v>-1.8674664567808107E-2</v>
      </c>
      <c r="Q724" s="18">
        <f t="shared" si="154"/>
        <v>-1.8710676316905948E-2</v>
      </c>
      <c r="R724" s="18">
        <f t="shared" si="155"/>
        <v>-1.601878170787879E-2</v>
      </c>
    </row>
    <row r="725" spans="3:18" x14ac:dyDescent="0.2">
      <c r="C725" s="14">
        <v>37943</v>
      </c>
      <c r="D725" s="15">
        <v>-1.5992087013948306E-2</v>
      </c>
      <c r="E725" s="15">
        <v>-3.4685557987890102E-2</v>
      </c>
      <c r="F725" s="18">
        <f t="shared" si="143"/>
        <v>-2.9077516695707559E-2</v>
      </c>
      <c r="G725" s="19">
        <f t="shared" si="144"/>
        <v>1.2905669615113121E-4</v>
      </c>
      <c r="H725" s="18">
        <f t="shared" si="145"/>
        <v>0.17962230941000287</v>
      </c>
      <c r="I725" s="19">
        <f t="shared" si="146"/>
        <v>6.3144114773422085E-4</v>
      </c>
      <c r="J725" s="18">
        <f t="shared" si="147"/>
        <v>0.39731635623713657</v>
      </c>
      <c r="K725" s="19">
        <f t="shared" si="148"/>
        <v>1.6167939324477165E-4</v>
      </c>
      <c r="L725" s="20">
        <f t="shared" si="149"/>
        <v>1.136031232630209E-2</v>
      </c>
      <c r="M725" s="20">
        <f t="shared" si="150"/>
        <v>1.4231949668359173E-2</v>
      </c>
      <c r="N725" s="20">
        <f t="shared" si="151"/>
        <v>2.0709726129804616E-2</v>
      </c>
      <c r="O725" s="18">
        <f t="shared" si="152"/>
        <v>-5.3639210727070362E-2</v>
      </c>
      <c r="P725" s="18">
        <f t="shared" si="153"/>
        <v>-3.93698644088619E-2</v>
      </c>
      <c r="Q725" s="18">
        <f t="shared" si="154"/>
        <v>-3.7447236768138832E-2</v>
      </c>
      <c r="R725" s="18">
        <f t="shared" si="155"/>
        <v>-4.2304828955818288E-2</v>
      </c>
    </row>
    <row r="726" spans="3:18" x14ac:dyDescent="0.2">
      <c r="C726" s="14">
        <v>37944</v>
      </c>
      <c r="D726" s="15">
        <v>8.2859096538721103E-3</v>
      </c>
      <c r="E726" s="15">
        <v>9.7991188634900892E-4</v>
      </c>
      <c r="F726" s="18">
        <f t="shared" si="143"/>
        <v>3.1717112166059391E-3</v>
      </c>
      <c r="G726" s="19">
        <f t="shared" si="144"/>
        <v>1.2543267230959119E-4</v>
      </c>
      <c r="H726" s="18">
        <f t="shared" si="145"/>
        <v>0.17708237652967557</v>
      </c>
      <c r="I726" s="19">
        <f t="shared" si="146"/>
        <v>5.9361229250846806E-4</v>
      </c>
      <c r="J726" s="18">
        <f t="shared" si="147"/>
        <v>0.38523119438477071</v>
      </c>
      <c r="K726" s="19">
        <f t="shared" si="148"/>
        <v>1.5246579733162793E-4</v>
      </c>
      <c r="L726" s="20">
        <f t="shared" si="149"/>
        <v>1.1199672866186368E-2</v>
      </c>
      <c r="M726" s="20">
        <f t="shared" si="150"/>
        <v>1.3613415244649416E-2</v>
      </c>
      <c r="N726" s="20">
        <f t="shared" si="151"/>
        <v>2.0206118328001916E-2</v>
      </c>
      <c r="O726" s="18">
        <f t="shared" si="152"/>
        <v>2.8190472967364412E-2</v>
      </c>
      <c r="P726" s="18">
        <f t="shared" si="153"/>
        <v>1.1471421989952264E-3</v>
      </c>
      <c r="Q726" s="18">
        <f t="shared" si="154"/>
        <v>-6.6588550388480363E-4</v>
      </c>
      <c r="R726" s="18">
        <f t="shared" si="155"/>
        <v>7.9910220374899595E-3</v>
      </c>
    </row>
    <row r="727" spans="3:18" x14ac:dyDescent="0.2">
      <c r="C727" s="14">
        <v>37945</v>
      </c>
      <c r="D727" s="15">
        <v>-3.8754731363157685E-3</v>
      </c>
      <c r="E727" s="15">
        <v>-1.9607849419408748E-3</v>
      </c>
      <c r="F727" s="18">
        <f t="shared" si="143"/>
        <v>-2.5351914002533426E-3</v>
      </c>
      <c r="G727" s="19">
        <f t="shared" si="144"/>
        <v>1.1880786949283403E-4</v>
      </c>
      <c r="H727" s="18">
        <f t="shared" si="145"/>
        <v>0.1723425872302273</v>
      </c>
      <c r="I727" s="19">
        <f t="shared" si="146"/>
        <v>5.5822623561327248E-4</v>
      </c>
      <c r="J727" s="18">
        <f t="shared" si="147"/>
        <v>0.37357269560731832</v>
      </c>
      <c r="K727" s="19">
        <f t="shared" si="148"/>
        <v>1.4377378765384531E-4</v>
      </c>
      <c r="L727" s="20">
        <f t="shared" si="149"/>
        <v>1.0899902269875359E-2</v>
      </c>
      <c r="M727" s="20">
        <f t="shared" si="150"/>
        <v>1.3190374013829517E-2</v>
      </c>
      <c r="N727" s="20">
        <f t="shared" si="151"/>
        <v>1.9602047571326917E-2</v>
      </c>
      <c r="O727" s="18">
        <f t="shared" si="152"/>
        <v>-1.3547826710793643E-2</v>
      </c>
      <c r="P727" s="18">
        <f t="shared" si="153"/>
        <v>-2.367045000357493E-3</v>
      </c>
      <c r="Q727" s="18">
        <f t="shared" si="154"/>
        <v>-1.5868632880377022E-3</v>
      </c>
      <c r="R727" s="18">
        <f t="shared" si="155"/>
        <v>-5.175152314864484E-3</v>
      </c>
    </row>
    <row r="728" spans="3:18" x14ac:dyDescent="0.2">
      <c r="C728" s="14">
        <v>37946</v>
      </c>
      <c r="D728" s="15">
        <v>1.2604668488426594E-2</v>
      </c>
      <c r="E728" s="15">
        <v>-4.9188490715962657E-3</v>
      </c>
      <c r="F728" s="18">
        <f t="shared" si="143"/>
        <v>3.382061964105924E-4</v>
      </c>
      <c r="G728" s="19">
        <f t="shared" si="144"/>
        <v>1.2121205738545205E-4</v>
      </c>
      <c r="H728" s="18">
        <f t="shared" si="145"/>
        <v>0.17407761012365436</v>
      </c>
      <c r="I728" s="19">
        <f t="shared" si="146"/>
        <v>5.2618436604782472E-4</v>
      </c>
      <c r="J728" s="18">
        <f t="shared" si="147"/>
        <v>0.36269283355472598</v>
      </c>
      <c r="K728" s="19">
        <f t="shared" si="148"/>
        <v>1.3142733268109002E-4</v>
      </c>
      <c r="L728" s="20">
        <f t="shared" si="149"/>
        <v>1.1009634752590662E-2</v>
      </c>
      <c r="M728" s="20">
        <f t="shared" si="150"/>
        <v>1.1937483452860598E-2</v>
      </c>
      <c r="N728" s="20">
        <f t="shared" si="151"/>
        <v>1.9587773096003132E-2</v>
      </c>
      <c r="O728" s="18">
        <f t="shared" si="152"/>
        <v>4.3624054042688154E-2</v>
      </c>
      <c r="P728" s="18">
        <f t="shared" si="153"/>
        <v>-6.1161228497799598E-3</v>
      </c>
      <c r="Q728" s="18">
        <f t="shared" si="154"/>
        <v>-7.2837486404134528E-3</v>
      </c>
      <c r="R728" s="18">
        <f t="shared" si="155"/>
        <v>7.9885921645170312E-3</v>
      </c>
    </row>
    <row r="729" spans="3:18" x14ac:dyDescent="0.2">
      <c r="C729" s="14">
        <v>37949</v>
      </c>
      <c r="D729" s="15">
        <v>8.4002021252668896E-3</v>
      </c>
      <c r="E729" s="15">
        <v>4.153180171910905E-2</v>
      </c>
      <c r="F729" s="18">
        <f t="shared" si="143"/>
        <v>3.1592321840956401E-2</v>
      </c>
      <c r="G729" s="19">
        <f t="shared" si="144"/>
        <v>1.1817313768704522E-4</v>
      </c>
      <c r="H729" s="18">
        <f t="shared" si="145"/>
        <v>0.17188160000931255</v>
      </c>
      <c r="I729" s="19">
        <f t="shared" si="146"/>
        <v>5.9810673732707867E-4</v>
      </c>
      <c r="J729" s="18">
        <f t="shared" si="147"/>
        <v>0.38668680392763555</v>
      </c>
      <c r="K729" s="19">
        <f t="shared" si="148"/>
        <v>1.44474224464246E-4</v>
      </c>
      <c r="L729" s="20">
        <f t="shared" si="149"/>
        <v>1.0870746878068922E-2</v>
      </c>
      <c r="M729" s="20">
        <f t="shared" si="150"/>
        <v>1.3290183837847799E-2</v>
      </c>
      <c r="N729" s="20">
        <f t="shared" si="151"/>
        <v>2.0529923304369351E-2</v>
      </c>
      <c r="O729" s="18">
        <f t="shared" si="152"/>
        <v>2.9444071174631523E-2</v>
      </c>
      <c r="P729" s="18">
        <f t="shared" si="153"/>
        <v>4.8436538395444366E-2</v>
      </c>
      <c r="Q729" s="18">
        <f t="shared" si="154"/>
        <v>4.86438541727056E-2</v>
      </c>
      <c r="R729" s="18">
        <f t="shared" si="155"/>
        <v>4.2883919273283375E-2</v>
      </c>
    </row>
    <row r="730" spans="3:18" x14ac:dyDescent="0.2">
      <c r="C730" s="14">
        <v>37950</v>
      </c>
      <c r="D730" s="15">
        <v>3.7950709685515343E-3</v>
      </c>
      <c r="E730" s="15">
        <v>-2.1999930801863243E-2</v>
      </c>
      <c r="F730" s="18">
        <f t="shared" si="143"/>
        <v>-1.4261430270738808E-2</v>
      </c>
      <c r="G730" s="19">
        <f t="shared" si="144"/>
        <v>1.1194690324520305E-4</v>
      </c>
      <c r="H730" s="18">
        <f t="shared" si="145"/>
        <v>0.16729233637946708</v>
      </c>
      <c r="I730" s="19">
        <f t="shared" si="146"/>
        <v>5.9126015040466022E-4</v>
      </c>
      <c r="J730" s="18">
        <f t="shared" si="147"/>
        <v>0.38446721264779532</v>
      </c>
      <c r="K730" s="19">
        <f t="shared" si="148"/>
        <v>1.3079629307461359E-4</v>
      </c>
      <c r="L730" s="20">
        <f t="shared" si="149"/>
        <v>1.0580496361003252E-2</v>
      </c>
      <c r="M730" s="20">
        <f t="shared" si="150"/>
        <v>1.2362018624824835E-2</v>
      </c>
      <c r="N730" s="20">
        <f t="shared" si="151"/>
        <v>2.093897432837015E-2</v>
      </c>
      <c r="O730" s="18">
        <f t="shared" si="152"/>
        <v>1.3667257147968181E-2</v>
      </c>
      <c r="P730" s="18">
        <f t="shared" si="153"/>
        <v>-2.5805583487246663E-2</v>
      </c>
      <c r="Q730" s="18">
        <f t="shared" si="154"/>
        <v>-2.6179234269834924E-2</v>
      </c>
      <c r="R730" s="18">
        <f t="shared" si="155"/>
        <v>-1.4225286844493992E-2</v>
      </c>
    </row>
    <row r="731" spans="3:18" x14ac:dyDescent="0.2">
      <c r="C731" s="14">
        <v>37951</v>
      </c>
      <c r="D731" s="15">
        <v>7.5728894190875765E-4</v>
      </c>
      <c r="E731" s="15">
        <v>1.9323677510538603E-3</v>
      </c>
      <c r="F731" s="18">
        <f t="shared" si="143"/>
        <v>1.5798441083103294E-3</v>
      </c>
      <c r="G731" s="19">
        <f t="shared" si="144"/>
        <v>1.052644982429831E-4</v>
      </c>
      <c r="H731" s="18">
        <f t="shared" si="145"/>
        <v>0.16222245393516205</v>
      </c>
      <c r="I731" s="19">
        <f t="shared" si="146"/>
        <v>5.5600858408789934E-4</v>
      </c>
      <c r="J731" s="18">
        <f t="shared" si="147"/>
        <v>0.37282991567466101</v>
      </c>
      <c r="K731" s="19">
        <f t="shared" si="148"/>
        <v>1.2303631713391123E-4</v>
      </c>
      <c r="L731" s="20">
        <f t="shared" si="149"/>
        <v>1.0259848841137139E-2</v>
      </c>
      <c r="M731" s="20">
        <f t="shared" si="150"/>
        <v>1.1992020451665312E-2</v>
      </c>
      <c r="N731" s="20">
        <f t="shared" si="151"/>
        <v>2.0302709907171018E-2</v>
      </c>
      <c r="O731" s="18">
        <f t="shared" si="152"/>
        <v>2.8124716864243839E-3</v>
      </c>
      <c r="P731" s="18">
        <f t="shared" si="153"/>
        <v>2.3373874397160351E-3</v>
      </c>
      <c r="Q731" s="18">
        <f t="shared" si="154"/>
        <v>2.3221709450382223E-3</v>
      </c>
      <c r="R731" s="18">
        <f t="shared" si="155"/>
        <v>2.4692611674540705E-3</v>
      </c>
    </row>
    <row r="732" spans="3:18" x14ac:dyDescent="0.2">
      <c r="C732" s="14">
        <v>37953</v>
      </c>
      <c r="D732" s="15">
        <v>1.7647804908010635E-3</v>
      </c>
      <c r="E732" s="15">
        <v>8.6497415794829381E-3</v>
      </c>
      <c r="F732" s="18">
        <f t="shared" si="143"/>
        <v>6.5842532528783753E-3</v>
      </c>
      <c r="G732" s="19">
        <f t="shared" si="144"/>
        <v>9.9135495359246832E-5</v>
      </c>
      <c r="H732" s="18">
        <f t="shared" si="145"/>
        <v>0.15742894854445197</v>
      </c>
      <c r="I732" s="19">
        <f t="shared" si="146"/>
        <v>5.2713715080613549E-4</v>
      </c>
      <c r="J732" s="18">
        <f t="shared" si="147"/>
        <v>0.36302105682939917</v>
      </c>
      <c r="K732" s="19">
        <f t="shared" si="148"/>
        <v>1.1657003181727309E-4</v>
      </c>
      <c r="L732" s="20">
        <f t="shared" si="149"/>
        <v>9.9566809409183561E-3</v>
      </c>
      <c r="M732" s="20">
        <f t="shared" si="150"/>
        <v>1.170771992283216E-2</v>
      </c>
      <c r="N732" s="20">
        <f t="shared" si="151"/>
        <v>1.9750099873536195E-2</v>
      </c>
      <c r="O732" s="18">
        <f t="shared" si="152"/>
        <v>6.753728682881972E-3</v>
      </c>
      <c r="P732" s="18">
        <f t="shared" si="153"/>
        <v>1.0745410060644861E-2</v>
      </c>
      <c r="Q732" s="18">
        <f t="shared" si="154"/>
        <v>1.0751809661072627E-2</v>
      </c>
      <c r="R732" s="18">
        <f t="shared" si="155"/>
        <v>9.5523853676154295E-3</v>
      </c>
    </row>
    <row r="733" spans="3:18" x14ac:dyDescent="0.2">
      <c r="C733" s="14">
        <v>37956</v>
      </c>
      <c r="D733" s="15">
        <v>1.102215567504739E-2</v>
      </c>
      <c r="E733" s="15">
        <v>3.7563101575648523E-2</v>
      </c>
      <c r="F733" s="18">
        <f t="shared" si="143"/>
        <v>2.9600817805468183E-2</v>
      </c>
      <c r="G733" s="19">
        <f t="shared" si="144"/>
        <v>1.0047664058119078E-4</v>
      </c>
      <c r="H733" s="18">
        <f t="shared" si="145"/>
        <v>0.15849025252455654</v>
      </c>
      <c r="I733" s="19">
        <f t="shared" si="146"/>
        <v>5.8016811775671675E-4</v>
      </c>
      <c r="J733" s="18">
        <f t="shared" si="147"/>
        <v>0.38084383865198501</v>
      </c>
      <c r="K733" s="19">
        <f t="shared" si="148"/>
        <v>1.3441741110050169E-4</v>
      </c>
      <c r="L733" s="20">
        <f t="shared" si="149"/>
        <v>1.0023803698257004E-2</v>
      </c>
      <c r="M733" s="20">
        <f t="shared" si="150"/>
        <v>1.3409820777303825E-2</v>
      </c>
      <c r="N733" s="20">
        <f t="shared" si="151"/>
        <v>2.0008618754859302E-2</v>
      </c>
      <c r="O733" s="18">
        <f t="shared" si="152"/>
        <v>4.189879122052062E-2</v>
      </c>
      <c r="P733" s="18">
        <f t="shared" si="153"/>
        <v>4.4480144387866669E-2</v>
      </c>
      <c r="Q733" s="18">
        <f t="shared" si="154"/>
        <v>4.3804501467109007E-2</v>
      </c>
      <c r="R733" s="18">
        <f t="shared" si="155"/>
        <v>4.3232788393132486E-2</v>
      </c>
    </row>
    <row r="734" spans="3:18" x14ac:dyDescent="0.2">
      <c r="C734" s="14">
        <v>37957</v>
      </c>
      <c r="D734" s="15">
        <v>-7.000028583543455E-3</v>
      </c>
      <c r="E734" s="15">
        <v>-7.4005888181713966E-3</v>
      </c>
      <c r="F734" s="18">
        <f t="shared" si="143"/>
        <v>-7.2804207477830136E-3</v>
      </c>
      <c r="G734" s="19">
        <f t="shared" si="144"/>
        <v>9.7388066156544852E-5</v>
      </c>
      <c r="H734" s="18">
        <f t="shared" si="145"/>
        <v>0.15603530542520244</v>
      </c>
      <c r="I734" s="19">
        <f t="shared" si="146"/>
        <v>5.4864415358265239E-4</v>
      </c>
      <c r="J734" s="18">
        <f t="shared" si="147"/>
        <v>0.37035258659237563</v>
      </c>
      <c r="K734" s="19">
        <f t="shared" si="148"/>
        <v>1.294606264302067E-4</v>
      </c>
      <c r="L734" s="20">
        <f t="shared" si="149"/>
        <v>9.8685392108733526E-3</v>
      </c>
      <c r="M734" s="20">
        <f t="shared" si="150"/>
        <v>1.3118519738723276E-2</v>
      </c>
      <c r="N734" s="20">
        <f t="shared" si="151"/>
        <v>1.9404860047095938E-2</v>
      </c>
      <c r="O734" s="18">
        <f t="shared" si="152"/>
        <v>-2.7028033497883533E-2</v>
      </c>
      <c r="P734" s="18">
        <f t="shared" si="153"/>
        <v>-9.0116137832971597E-3</v>
      </c>
      <c r="Q734" s="18">
        <f t="shared" si="154"/>
        <v>-7.6125420810641648E-3</v>
      </c>
      <c r="R734" s="18">
        <f t="shared" si="155"/>
        <v>-1.3437189506109974E-2</v>
      </c>
    </row>
    <row r="735" spans="3:18" x14ac:dyDescent="0.2">
      <c r="C735" s="14">
        <v>37958</v>
      </c>
      <c r="D735" s="15">
        <v>-5.786907582304995E-3</v>
      </c>
      <c r="E735" s="15">
        <v>-2.3486283858733414E-2</v>
      </c>
      <c r="F735" s="18">
        <f t="shared" si="143"/>
        <v>-1.8176470975804885E-2</v>
      </c>
      <c r="G735" s="19">
        <f t="shared" si="144"/>
        <v>9.3554080149120501E-5</v>
      </c>
      <c r="H735" s="18">
        <f t="shared" si="145"/>
        <v>0.15293305737243379</v>
      </c>
      <c r="I735" s="19">
        <f t="shared" si="146"/>
        <v>5.4882183613727336E-4</v>
      </c>
      <c r="J735" s="18">
        <f t="shared" si="147"/>
        <v>0.37041255247941901</v>
      </c>
      <c r="K735" s="19">
        <f t="shared" si="148"/>
        <v>1.2984776609293062E-4</v>
      </c>
      <c r="L735" s="20">
        <f t="shared" si="149"/>
        <v>9.6723358166019291E-3</v>
      </c>
      <c r="M735" s="20">
        <f t="shared" si="150"/>
        <v>1.3424654453173085E-2</v>
      </c>
      <c r="N735" s="20">
        <f t="shared" si="151"/>
        <v>1.9198971038838861E-2</v>
      </c>
      <c r="O735" s="18">
        <f t="shared" si="152"/>
        <v>-2.2797261784541899E-2</v>
      </c>
      <c r="P735" s="18">
        <f t="shared" si="153"/>
        <v>-2.8594353874488703E-2</v>
      </c>
      <c r="Q735" s="18">
        <f t="shared" si="154"/>
        <v>-2.8401560627670352E-2</v>
      </c>
      <c r="R735" s="18">
        <f t="shared" si="155"/>
        <v>-2.6720270974731813E-2</v>
      </c>
    </row>
    <row r="736" spans="3:18" x14ac:dyDescent="0.2">
      <c r="C736" s="14">
        <v>37959</v>
      </c>
      <c r="D736" s="15">
        <v>5.0339899912092128E-3</v>
      </c>
      <c r="E736" s="15">
        <v>4.7415925725825319E-3</v>
      </c>
      <c r="F736" s="18">
        <f t="shared" si="143"/>
        <v>4.8293117981705359E-3</v>
      </c>
      <c r="G736" s="19">
        <f t="shared" si="144"/>
        <v>8.946129865406894E-5</v>
      </c>
      <c r="H736" s="18">
        <f t="shared" si="145"/>
        <v>0.14955040843647749</v>
      </c>
      <c r="I736" s="19">
        <f t="shared" si="146"/>
        <v>5.1724148797649904E-4</v>
      </c>
      <c r="J736" s="18">
        <f t="shared" si="147"/>
        <v>0.3595975138875751</v>
      </c>
      <c r="K736" s="19">
        <f t="shared" si="148"/>
        <v>1.2348904790052112E-4</v>
      </c>
      <c r="L736" s="20">
        <f t="shared" si="149"/>
        <v>9.4583983133545886E-3</v>
      </c>
      <c r="M736" s="20">
        <f t="shared" si="150"/>
        <v>1.3056021094624799E-2</v>
      </c>
      <c r="N736" s="20">
        <f t="shared" si="151"/>
        <v>1.8622078325289348E-2</v>
      </c>
      <c r="O736" s="18">
        <f t="shared" si="152"/>
        <v>2.0279734023511169E-2</v>
      </c>
      <c r="P736" s="18">
        <f t="shared" si="153"/>
        <v>5.9464699834556869E-3</v>
      </c>
      <c r="Q736" s="18">
        <f t="shared" si="154"/>
        <v>4.6008177513818874E-3</v>
      </c>
      <c r="R736" s="18">
        <f t="shared" si="155"/>
        <v>9.3044926330206716E-3</v>
      </c>
    </row>
    <row r="737" spans="3:18" x14ac:dyDescent="0.2">
      <c r="C737" s="14">
        <v>37960</v>
      </c>
      <c r="D737" s="15">
        <v>-1.2887101914587041E-2</v>
      </c>
      <c r="E737" s="15">
        <v>-1.3333530869465256E-2</v>
      </c>
      <c r="F737" s="18">
        <f t="shared" si="143"/>
        <v>-1.3199602183001792E-2</v>
      </c>
      <c r="G737" s="19">
        <f t="shared" si="144"/>
        <v>9.4058264480241987E-5</v>
      </c>
      <c r="H737" s="18">
        <f t="shared" si="145"/>
        <v>0.15334459925299129</v>
      </c>
      <c r="I737" s="19">
        <f t="shared" si="146"/>
        <v>4.9687398142472805E-4</v>
      </c>
      <c r="J737" s="18">
        <f t="shared" si="147"/>
        <v>0.35244644324518587</v>
      </c>
      <c r="K737" s="19">
        <f t="shared" si="148"/>
        <v>1.2638953929825533E-4</v>
      </c>
      <c r="L737" s="20">
        <f t="shared" si="149"/>
        <v>9.6983640105041419E-3</v>
      </c>
      <c r="M737" s="20">
        <f t="shared" si="150"/>
        <v>1.3032047380503026E-2</v>
      </c>
      <c r="N737" s="20">
        <f t="shared" si="151"/>
        <v>1.8084239616225291E-2</v>
      </c>
      <c r="O737" s="18">
        <f t="shared" si="152"/>
        <v>-5.0631907432130641E-2</v>
      </c>
      <c r="P737" s="18">
        <f t="shared" si="153"/>
        <v>-1.7060969875021596E-2</v>
      </c>
      <c r="Q737" s="18">
        <f t="shared" si="154"/>
        <v>-1.33597561833694E-2</v>
      </c>
      <c r="R737" s="18">
        <f t="shared" si="155"/>
        <v>-2.454140155799777E-2</v>
      </c>
    </row>
    <row r="738" spans="3:18" x14ac:dyDescent="0.2">
      <c r="C738" s="14">
        <v>37963</v>
      </c>
      <c r="D738" s="15">
        <v>1.6646033793288207E-2</v>
      </c>
      <c r="E738" s="15">
        <v>8.5919382968826334E-3</v>
      </c>
      <c r="F738" s="18">
        <f t="shared" si="143"/>
        <v>1.1008166945804306E-2</v>
      </c>
      <c r="G738" s="19">
        <f t="shared" si="144"/>
        <v>1.0504019507426505E-4</v>
      </c>
      <c r="H738" s="18">
        <f t="shared" si="145"/>
        <v>0.16204952566597119</v>
      </c>
      <c r="I738" s="19">
        <f t="shared" si="146"/>
        <v>4.7149082676109066E-4</v>
      </c>
      <c r="J738" s="18">
        <f t="shared" si="147"/>
        <v>0.34332594817501438</v>
      </c>
      <c r="K738" s="19">
        <f t="shared" si="148"/>
        <v>1.2738746865474535E-4</v>
      </c>
      <c r="L738" s="20">
        <f t="shared" si="149"/>
        <v>1.0248911897087664E-2</v>
      </c>
      <c r="M738" s="20">
        <f t="shared" si="150"/>
        <v>1.2429365178848286E-2</v>
      </c>
      <c r="N738" s="20">
        <f t="shared" si="151"/>
        <v>1.7804541780453785E-2</v>
      </c>
      <c r="O738" s="18">
        <f t="shared" si="152"/>
        <v>6.1887155001539386E-2</v>
      </c>
      <c r="P738" s="18">
        <f t="shared" si="153"/>
        <v>1.1285900028539742E-2</v>
      </c>
      <c r="Q738" s="18">
        <f t="shared" si="154"/>
        <v>6.8703467441064512E-3</v>
      </c>
      <c r="R738" s="18">
        <f t="shared" si="155"/>
        <v>2.3375389221336331E-2</v>
      </c>
    </row>
    <row r="739" spans="3:18" x14ac:dyDescent="0.2">
      <c r="C739" s="14">
        <v>37964</v>
      </c>
      <c r="D739" s="15">
        <v>-5.769487971912967E-3</v>
      </c>
      <c r="E739" s="15">
        <v>-2.7953627346028617E-2</v>
      </c>
      <c r="F739" s="18">
        <f t="shared" si="143"/>
        <v>-2.1298385533793918E-2</v>
      </c>
      <c r="G739" s="19">
        <f t="shared" si="144"/>
        <v>1.0073500285729204E-4</v>
      </c>
      <c r="H739" s="18">
        <f t="shared" si="145"/>
        <v>0.15869388997161488</v>
      </c>
      <c r="I739" s="19">
        <f t="shared" si="146"/>
        <v>4.9008569406346362E-4</v>
      </c>
      <c r="J739" s="18">
        <f t="shared" si="147"/>
        <v>0.3500306036846863</v>
      </c>
      <c r="K739" s="19">
        <f t="shared" si="148"/>
        <v>1.2942090754011559E-4</v>
      </c>
      <c r="L739" s="20">
        <f t="shared" si="149"/>
        <v>1.0036682861249131E-2</v>
      </c>
      <c r="M739" s="20">
        <f t="shared" si="150"/>
        <v>1.2894788978517979E-2</v>
      </c>
      <c r="N739" s="20">
        <f t="shared" si="151"/>
        <v>1.7994724539790959E-2</v>
      </c>
      <c r="O739" s="18">
        <f t="shared" si="152"/>
        <v>-2.1903553451291378E-2</v>
      </c>
      <c r="P739" s="18">
        <f t="shared" si="153"/>
        <v>-3.6015034224268647E-2</v>
      </c>
      <c r="Q739" s="18">
        <f t="shared" si="154"/>
        <v>-3.6402481841398833E-2</v>
      </c>
      <c r="R739" s="18">
        <f t="shared" si="155"/>
        <v>-3.2052803324366594E-2</v>
      </c>
    </row>
    <row r="740" spans="3:18" x14ac:dyDescent="0.2">
      <c r="C740" s="14">
        <v>37965</v>
      </c>
      <c r="D740" s="15">
        <v>5.7694879719129644E-3</v>
      </c>
      <c r="E740" s="15">
        <v>-3.9177327289017759E-3</v>
      </c>
      <c r="F740" s="18">
        <f t="shared" si="143"/>
        <v>-1.0115665186573536E-3</v>
      </c>
      <c r="G740" s="19">
        <f t="shared" si="144"/>
        <v>9.6688122173337426E-5</v>
      </c>
      <c r="H740" s="18">
        <f t="shared" si="145"/>
        <v>0.15547356863253109</v>
      </c>
      <c r="I740" s="19">
        <f t="shared" si="146"/>
        <v>4.6160147020376228E-4</v>
      </c>
      <c r="J740" s="18">
        <f t="shared" si="147"/>
        <v>0.33970629601310098</v>
      </c>
      <c r="K740" s="19">
        <f t="shared" si="148"/>
        <v>1.2029945437631452E-4</v>
      </c>
      <c r="L740" s="20">
        <f t="shared" si="149"/>
        <v>9.8330118566661677E-3</v>
      </c>
      <c r="M740" s="20">
        <f t="shared" si="150"/>
        <v>1.2234242786431607E-2</v>
      </c>
      <c r="N740" s="20">
        <f t="shared" si="151"/>
        <v>1.7661392177470283E-2</v>
      </c>
      <c r="O740" s="18">
        <f t="shared" si="152"/>
        <v>2.2357241375234711E-2</v>
      </c>
      <c r="P740" s="18">
        <f t="shared" si="153"/>
        <v>-5.2009524866912359E-3</v>
      </c>
      <c r="Q740" s="18">
        <f t="shared" si="154"/>
        <v>-7.248531091690923E-3</v>
      </c>
      <c r="R740" s="18">
        <f t="shared" si="155"/>
        <v>1.6332006483867675E-3</v>
      </c>
    </row>
    <row r="741" spans="3:18" x14ac:dyDescent="0.2">
      <c r="C741" s="14">
        <v>37966</v>
      </c>
      <c r="D741" s="15">
        <v>4.2431113205166505E-3</v>
      </c>
      <c r="E741" s="15">
        <v>3.9447153883388028E-2</v>
      </c>
      <c r="F741" s="18">
        <f t="shared" si="143"/>
        <v>2.8885941114526612E-2</v>
      </c>
      <c r="G741" s="19">
        <f t="shared" si="144"/>
        <v>9.1967074463634961E-5</v>
      </c>
      <c r="H741" s="18">
        <f t="shared" si="145"/>
        <v>0.15163036838281685</v>
      </c>
      <c r="I741" s="19">
        <f t="shared" si="146"/>
        <v>5.2727005896151832E-4</v>
      </c>
      <c r="J741" s="18">
        <f t="shared" si="147"/>
        <v>0.36306681856151435</v>
      </c>
      <c r="K741" s="19">
        <f t="shared" si="148"/>
        <v>1.2312420702602161E-4</v>
      </c>
      <c r="L741" s="20">
        <f t="shared" si="149"/>
        <v>9.5899465308016685E-3</v>
      </c>
      <c r="M741" s="20">
        <f t="shared" si="150"/>
        <v>1.2838883577772053E-2</v>
      </c>
      <c r="N741" s="20">
        <f t="shared" si="151"/>
        <v>1.9037676524143732E-2</v>
      </c>
      <c r="O741" s="18">
        <f t="shared" si="152"/>
        <v>1.6859152779491321E-2</v>
      </c>
      <c r="P741" s="18">
        <f t="shared" si="153"/>
        <v>4.8998275159293975E-2</v>
      </c>
      <c r="Q741" s="18">
        <f t="shared" si="154"/>
        <v>5.0180255073937106E-2</v>
      </c>
      <c r="R741" s="18">
        <f t="shared" si="155"/>
        <v>4.0183924385603371E-2</v>
      </c>
    </row>
    <row r="742" spans="3:18" x14ac:dyDescent="0.2">
      <c r="C742" s="14">
        <v>37967</v>
      </c>
      <c r="D742" s="15">
        <v>-2.4909702457857571E-4</v>
      </c>
      <c r="E742" s="15">
        <v>-1.5209418663528795E-2</v>
      </c>
      <c r="F742" s="18">
        <f t="shared" si="143"/>
        <v>-1.0721322171843729E-2</v>
      </c>
      <c r="G742" s="19">
        <f t="shared" si="144"/>
        <v>8.6452772955476092E-5</v>
      </c>
      <c r="H742" s="18">
        <f t="shared" si="145"/>
        <v>0.14701426202538659</v>
      </c>
      <c r="I742" s="19">
        <f t="shared" si="146"/>
        <v>5.0951344038877716E-4</v>
      </c>
      <c r="J742" s="18">
        <f t="shared" si="147"/>
        <v>0.3569010508491034</v>
      </c>
      <c r="K742" s="19">
        <f t="shared" si="148"/>
        <v>1.1596407186053959E-4</v>
      </c>
      <c r="L742" s="20">
        <f t="shared" si="149"/>
        <v>9.2979983305804103E-3</v>
      </c>
      <c r="M742" s="20">
        <f t="shared" si="150"/>
        <v>1.2471939415082768E-2</v>
      </c>
      <c r="N742" s="20">
        <f t="shared" si="151"/>
        <v>1.8813935463248568E-2</v>
      </c>
      <c r="O742" s="18">
        <f t="shared" si="152"/>
        <v>-1.0208139170636377E-3</v>
      </c>
      <c r="P742" s="18">
        <f t="shared" si="153"/>
        <v>-1.9218366250821437E-2</v>
      </c>
      <c r="Q742" s="18">
        <f t="shared" si="154"/>
        <v>-1.995577466099956E-2</v>
      </c>
      <c r="R742" s="18">
        <f t="shared" si="155"/>
        <v>-1.4275286437818783E-2</v>
      </c>
    </row>
    <row r="743" spans="3:18" x14ac:dyDescent="0.2">
      <c r="C743" s="14">
        <v>37970</v>
      </c>
      <c r="D743" s="15">
        <v>4.7222655170847195E-3</v>
      </c>
      <c r="E743" s="15">
        <v>-3.4099748088975021E-2</v>
      </c>
      <c r="F743" s="18">
        <f t="shared" si="143"/>
        <v>-2.2453144007157096E-2</v>
      </c>
      <c r="G743" s="19">
        <f t="shared" si="144"/>
        <v>8.2603594074978374E-5</v>
      </c>
      <c r="H743" s="18">
        <f t="shared" si="145"/>
        <v>0.1437042049445478</v>
      </c>
      <c r="I743" s="19">
        <f t="shared" si="146"/>
        <v>5.4871020314934391E-4</v>
      </c>
      <c r="J743" s="18">
        <f t="shared" si="147"/>
        <v>0.37037487872064973</v>
      </c>
      <c r="K743" s="19">
        <f t="shared" si="148"/>
        <v>9.9344543676396671E-5</v>
      </c>
      <c r="L743" s="20">
        <f t="shared" si="149"/>
        <v>9.0886519393680362E-3</v>
      </c>
      <c r="M743" s="20">
        <f t="shared" si="150"/>
        <v>1.0930613730082443E-2</v>
      </c>
      <c r="N743" s="20">
        <f t="shared" si="151"/>
        <v>2.0717912217042458E-2</v>
      </c>
      <c r="O743" s="18">
        <f t="shared" si="152"/>
        <v>1.9797868559200221E-2</v>
      </c>
      <c r="P743" s="18">
        <f t="shared" si="153"/>
        <v>-4.1520380612155544E-2</v>
      </c>
      <c r="Q743" s="18">
        <f t="shared" si="154"/>
        <v>-4.0183383103048927E-2</v>
      </c>
      <c r="R743" s="18">
        <f t="shared" si="155"/>
        <v>-2.2189007604374179E-2</v>
      </c>
    </row>
    <row r="744" spans="3:18" x14ac:dyDescent="0.2">
      <c r="C744" s="14">
        <v>37971</v>
      </c>
      <c r="D744" s="15">
        <v>3.4653500024975389E-3</v>
      </c>
      <c r="E744" s="15">
        <v>-2.977669693924392E-3</v>
      </c>
      <c r="F744" s="18">
        <f t="shared" si="143"/>
        <v>-1.0447637849978126E-3</v>
      </c>
      <c r="G744" s="19">
        <f t="shared" si="144"/>
        <v>7.8367897468868255E-5</v>
      </c>
      <c r="H744" s="18">
        <f t="shared" si="145"/>
        <v>0.13997133409100973</v>
      </c>
      <c r="I744" s="19">
        <f t="shared" si="146"/>
        <v>5.1631958196875021E-4</v>
      </c>
      <c r="J744" s="18">
        <f t="shared" si="147"/>
        <v>0.35927690642760152</v>
      </c>
      <c r="K744" s="19">
        <f t="shared" si="148"/>
        <v>9.2764750994936209E-5</v>
      </c>
      <c r="L744" s="20">
        <f t="shared" si="149"/>
        <v>8.852564457199296E-3</v>
      </c>
      <c r="M744" s="20">
        <f t="shared" si="150"/>
        <v>1.0478856318238475E-2</v>
      </c>
      <c r="N744" s="20">
        <f t="shared" si="151"/>
        <v>2.0162171317357262E-2</v>
      </c>
      <c r="O744" s="18">
        <f t="shared" si="152"/>
        <v>1.4915764359231518E-2</v>
      </c>
      <c r="P744" s="18">
        <f t="shared" si="153"/>
        <v>-3.7376522804394826E-3</v>
      </c>
      <c r="Q744" s="18">
        <f t="shared" si="154"/>
        <v>-3.1517339802299622E-3</v>
      </c>
      <c r="R744" s="18">
        <f t="shared" si="155"/>
        <v>2.2685155216084817E-3</v>
      </c>
    </row>
    <row r="745" spans="3:18" x14ac:dyDescent="0.2">
      <c r="C745" s="14">
        <v>37972</v>
      </c>
      <c r="D745" s="15">
        <v>-9.4340322333585289E-3</v>
      </c>
      <c r="E745" s="15">
        <v>-1.2000144003110634E-2</v>
      </c>
      <c r="F745" s="18">
        <f t="shared" si="143"/>
        <v>-1.1230310472185001E-2</v>
      </c>
      <c r="G745" s="19">
        <f t="shared" si="144"/>
        <v>7.9005881471539023E-5</v>
      </c>
      <c r="H745" s="18">
        <f t="shared" si="145"/>
        <v>0.14053992446235611</v>
      </c>
      <c r="I745" s="19">
        <f t="shared" si="146"/>
        <v>4.9398061441634873E-4</v>
      </c>
      <c r="J745" s="18">
        <f t="shared" si="147"/>
        <v>0.35141877241275427</v>
      </c>
      <c r="K745" s="19">
        <f t="shared" si="148"/>
        <v>9.3991450655057422E-5</v>
      </c>
      <c r="L745" s="20">
        <f t="shared" si="149"/>
        <v>8.8885252697812039E-3</v>
      </c>
      <c r="M745" s="20">
        <f t="shared" si="150"/>
        <v>1.0574470770151849E-2</v>
      </c>
      <c r="N745" s="20">
        <f t="shared" si="151"/>
        <v>1.9548943253985696E-2</v>
      </c>
      <c r="O745" s="18">
        <f t="shared" si="152"/>
        <v>-4.0442235191557721E-2</v>
      </c>
      <c r="P745" s="18">
        <f t="shared" si="153"/>
        <v>-1.5399732532475495E-2</v>
      </c>
      <c r="Q745" s="18">
        <f t="shared" si="154"/>
        <v>-1.6011023630593486E-2</v>
      </c>
      <c r="R745" s="18">
        <f t="shared" si="155"/>
        <v>-2.3340387098882753E-2</v>
      </c>
    </row>
    <row r="746" spans="3:18" x14ac:dyDescent="0.2">
      <c r="C746" s="14">
        <v>37973</v>
      </c>
      <c r="D746" s="15">
        <v>8.1977853210592339E-3</v>
      </c>
      <c r="E746" s="15">
        <v>8.0160749882361246E-3</v>
      </c>
      <c r="F746" s="18">
        <f t="shared" si="143"/>
        <v>8.0705880880830565E-3</v>
      </c>
      <c r="G746" s="19">
        <f t="shared" si="144"/>
        <v>7.8297749633457142E-5</v>
      </c>
      <c r="H746" s="18">
        <f t="shared" si="145"/>
        <v>0.139908675243404</v>
      </c>
      <c r="I746" s="19">
        <f t="shared" si="146"/>
        <v>4.6819722504438927E-4</v>
      </c>
      <c r="J746" s="18">
        <f t="shared" si="147"/>
        <v>0.34212469402411938</v>
      </c>
      <c r="K746" s="19">
        <f t="shared" si="148"/>
        <v>9.2294807328018302E-5</v>
      </c>
      <c r="L746" s="20">
        <f t="shared" si="149"/>
        <v>8.8486015637193847E-3</v>
      </c>
      <c r="M746" s="20">
        <f t="shared" si="150"/>
        <v>1.043043995860782E-2</v>
      </c>
      <c r="N746" s="20">
        <f t="shared" si="151"/>
        <v>1.8957930987169105E-2</v>
      </c>
      <c r="O746" s="18">
        <f t="shared" si="152"/>
        <v>3.530119499992046E-2</v>
      </c>
      <c r="P746" s="18">
        <f t="shared" si="153"/>
        <v>1.0566448163562342E-2</v>
      </c>
      <c r="Q746" s="18">
        <f t="shared" si="154"/>
        <v>1.0965694337289124E-2</v>
      </c>
      <c r="R746" s="18">
        <f t="shared" si="155"/>
        <v>1.8266344536078526E-2</v>
      </c>
    </row>
    <row r="747" spans="3:18" x14ac:dyDescent="0.2">
      <c r="C747" s="14">
        <v>37974</v>
      </c>
      <c r="D747" s="15">
        <v>7.8856988231848502E-3</v>
      </c>
      <c r="E747" s="15">
        <v>-1.7111640472721231E-2</v>
      </c>
      <c r="F747" s="18">
        <f t="shared" si="143"/>
        <v>-9.6124386839494067E-3</v>
      </c>
      <c r="G747" s="19">
        <f t="shared" si="144"/>
        <v>7.733093941124845E-5</v>
      </c>
      <c r="H747" s="18">
        <f t="shared" si="145"/>
        <v>0.13904220529325659</v>
      </c>
      <c r="I747" s="19">
        <f t="shared" si="146"/>
        <v>4.576738859217862E-4</v>
      </c>
      <c r="J747" s="18">
        <f t="shared" si="147"/>
        <v>0.33825799544200957</v>
      </c>
      <c r="K747" s="19">
        <f t="shared" si="148"/>
        <v>7.8660884300027188E-5</v>
      </c>
      <c r="L747" s="20">
        <f t="shared" si="149"/>
        <v>8.7938011923882186E-3</v>
      </c>
      <c r="M747" s="20">
        <f t="shared" si="150"/>
        <v>8.9450378259761949E-3</v>
      </c>
      <c r="N747" s="20">
        <f t="shared" si="151"/>
        <v>1.9433481011224964E-2</v>
      </c>
      <c r="O747" s="18">
        <f t="shared" si="152"/>
        <v>3.4168904054201213E-2</v>
      </c>
      <c r="P747" s="18">
        <f t="shared" si="153"/>
        <v>-2.2813675168486106E-2</v>
      </c>
      <c r="Q747" s="18">
        <f t="shared" si="154"/>
        <v>-1.9325203880730973E-2</v>
      </c>
      <c r="R747" s="18">
        <f t="shared" si="155"/>
        <v>-3.2769715002513179E-3</v>
      </c>
    </row>
    <row r="748" spans="3:18" x14ac:dyDescent="0.2">
      <c r="C748" s="14">
        <v>37977</v>
      </c>
      <c r="D748" s="15">
        <v>4.8971694344836928E-3</v>
      </c>
      <c r="E748" s="15">
        <v>8.0890228730838235E-3</v>
      </c>
      <c r="F748" s="18">
        <f t="shared" si="143"/>
        <v>7.1314668415037837E-3</v>
      </c>
      <c r="G748" s="19">
        <f t="shared" si="144"/>
        <v>7.4130019154776015E-5</v>
      </c>
      <c r="H748" s="18">
        <f t="shared" si="145"/>
        <v>0.13613414262665338</v>
      </c>
      <c r="I748" s="19">
        <f t="shared" si="146"/>
        <v>4.3413939022895543E-4</v>
      </c>
      <c r="J748" s="18">
        <f t="shared" si="147"/>
        <v>0.32944627415898764</v>
      </c>
      <c r="K748" s="19">
        <f t="shared" si="148"/>
        <v>7.6318030176159894E-5</v>
      </c>
      <c r="L748" s="20">
        <f t="shared" si="149"/>
        <v>8.6098791602888369E-3</v>
      </c>
      <c r="M748" s="20">
        <f t="shared" si="150"/>
        <v>8.8640071196538894E-3</v>
      </c>
      <c r="N748" s="20">
        <f t="shared" si="151"/>
        <v>1.885653117653617E-2</v>
      </c>
      <c r="O748" s="18">
        <f t="shared" si="152"/>
        <v>2.1672827792013964E-2</v>
      </c>
      <c r="P748" s="18">
        <f t="shared" si="153"/>
        <v>1.1072944949057618E-2</v>
      </c>
      <c r="Q748" s="18">
        <f t="shared" si="154"/>
        <v>1.2054383785103238E-2</v>
      </c>
      <c r="R748" s="18">
        <f t="shared" si="155"/>
        <v>1.4939916987176454E-2</v>
      </c>
    </row>
    <row r="749" spans="3:18" x14ac:dyDescent="0.2">
      <c r="C749" s="14">
        <v>37978</v>
      </c>
      <c r="D749" s="15">
        <v>-8.8322458354747301E-3</v>
      </c>
      <c r="E749" s="15">
        <v>-3.0257209165369561E-3</v>
      </c>
      <c r="F749" s="18">
        <f t="shared" si="143"/>
        <v>-4.7676783922182882E-3</v>
      </c>
      <c r="G749" s="19">
        <f t="shared" si="144"/>
        <v>7.43627319953851E-5</v>
      </c>
      <c r="H749" s="18">
        <f t="shared" si="145"/>
        <v>0.13634765490776243</v>
      </c>
      <c r="I749" s="19">
        <f t="shared" si="146"/>
        <v>4.0864032603910423E-4</v>
      </c>
      <c r="J749" s="18">
        <f t="shared" si="147"/>
        <v>0.31962490752407902</v>
      </c>
      <c r="K749" s="19">
        <f t="shared" si="148"/>
        <v>7.3342383023453832E-5</v>
      </c>
      <c r="L749" s="20">
        <f t="shared" si="149"/>
        <v>8.6233828626232929E-3</v>
      </c>
      <c r="M749" s="20">
        <f t="shared" si="150"/>
        <v>8.5050593475728582E-3</v>
      </c>
      <c r="N749" s="20">
        <f t="shared" si="151"/>
        <v>1.8338601133493466E-2</v>
      </c>
      <c r="O749" s="18">
        <f t="shared" si="152"/>
        <v>-3.902662419285647E-2</v>
      </c>
      <c r="P749" s="18">
        <f t="shared" si="153"/>
        <v>-4.2691354059530579E-3</v>
      </c>
      <c r="Q749" s="18">
        <f t="shared" si="154"/>
        <v>-6.8252271611460363E-3</v>
      </c>
      <c r="R749" s="18">
        <f t="shared" si="155"/>
        <v>-1.6485646270659165E-2</v>
      </c>
    </row>
    <row r="750" spans="3:18" x14ac:dyDescent="0.2">
      <c r="C750" s="14">
        <v>37979</v>
      </c>
      <c r="D750" s="15">
        <v>-4.6931048223471062E-3</v>
      </c>
      <c r="E750" s="15">
        <v>2.9852963149681128E-2</v>
      </c>
      <c r="F750" s="18">
        <f t="shared" si="143"/>
        <v>1.9489142758072654E-2</v>
      </c>
      <c r="G750" s="19">
        <f t="shared" si="144"/>
        <v>7.1222482048074245E-5</v>
      </c>
      <c r="H750" s="18">
        <f t="shared" si="145"/>
        <v>0.13343770273808883</v>
      </c>
      <c r="I750" s="19">
        <f t="shared" si="146"/>
        <v>4.3759387100573115E-4</v>
      </c>
      <c r="J750" s="18">
        <f t="shared" si="147"/>
        <v>0.33075439188532751</v>
      </c>
      <c r="K750" s="19">
        <f t="shared" si="148"/>
        <v>6.0535654922899457E-5</v>
      </c>
      <c r="L750" s="20">
        <f t="shared" si="149"/>
        <v>8.439341327856946E-3</v>
      </c>
      <c r="M750" s="20">
        <f t="shared" si="150"/>
        <v>7.173030758109134E-3</v>
      </c>
      <c r="N750" s="20">
        <f t="shared" si="151"/>
        <v>1.9650483473669329E-2</v>
      </c>
      <c r="O750" s="18">
        <f t="shared" si="152"/>
        <v>-2.1189426787173952E-2</v>
      </c>
      <c r="P750" s="18">
        <f t="shared" si="153"/>
        <v>4.0703663830916559E-2</v>
      </c>
      <c r="Q750" s="18">
        <f t="shared" si="154"/>
        <v>3.476777996384918E-2</v>
      </c>
      <c r="R750" s="18">
        <f t="shared" si="155"/>
        <v>1.7980617938542241E-2</v>
      </c>
    </row>
    <row r="751" spans="3:18" x14ac:dyDescent="0.2">
      <c r="C751" s="14">
        <v>37981</v>
      </c>
      <c r="D751" s="15">
        <v>2.4755539178282162E-4</v>
      </c>
      <c r="E751" s="15">
        <v>1.8456084820910781E-2</v>
      </c>
      <c r="F751" s="18">
        <f t="shared" si="143"/>
        <v>1.2993525992172392E-2</v>
      </c>
      <c r="G751" s="19">
        <f t="shared" si="144"/>
        <v>6.6952810145509833E-5</v>
      </c>
      <c r="H751" s="18">
        <f t="shared" si="145"/>
        <v>0.12937620544898298</v>
      </c>
      <c r="I751" s="19">
        <f t="shared" si="146"/>
        <v>4.3177586276038648E-4</v>
      </c>
      <c r="J751" s="18">
        <f t="shared" si="147"/>
        <v>0.32854826995450248</v>
      </c>
      <c r="K751" s="19">
        <f t="shared" si="148"/>
        <v>5.7177649826042543E-5</v>
      </c>
      <c r="L751" s="20">
        <f t="shared" si="149"/>
        <v>8.1824696849734698E-3</v>
      </c>
      <c r="M751" s="20">
        <f t="shared" si="150"/>
        <v>6.9878229956714995E-3</v>
      </c>
      <c r="N751" s="20">
        <f t="shared" si="151"/>
        <v>1.9569011026149254E-2</v>
      </c>
      <c r="O751" s="18">
        <f t="shared" si="152"/>
        <v>1.1528040430351912E-3</v>
      </c>
      <c r="P751" s="18">
        <f t="shared" si="153"/>
        <v>2.5333317749111572E-2</v>
      </c>
      <c r="Q751" s="18">
        <f t="shared" si="154"/>
        <v>2.3512598526502015E-2</v>
      </c>
      <c r="R751" s="18">
        <f t="shared" si="155"/>
        <v>1.6804660181461966E-2</v>
      </c>
    </row>
    <row r="752" spans="3:18" x14ac:dyDescent="0.2">
      <c r="C752" s="14">
        <v>37984</v>
      </c>
      <c r="D752" s="15">
        <v>1.0587320364379909E-2</v>
      </c>
      <c r="E752" s="15">
        <v>1.7175994771010179E-2</v>
      </c>
      <c r="F752" s="18">
        <f t="shared" si="143"/>
        <v>1.5199392449021097E-2</v>
      </c>
      <c r="G752" s="19">
        <f t="shared" si="144"/>
        <v>6.9661122686660062E-5</v>
      </c>
      <c r="H752" s="18">
        <f t="shared" si="145"/>
        <v>0.13196696810817857</v>
      </c>
      <c r="I752" s="19">
        <f t="shared" si="146"/>
        <v>4.2357019877718944E-4</v>
      </c>
      <c r="J752" s="18">
        <f t="shared" si="147"/>
        <v>0.32541135458723219</v>
      </c>
      <c r="K752" s="19">
        <f t="shared" si="148"/>
        <v>6.4657856389535934E-5</v>
      </c>
      <c r="L752" s="20">
        <f t="shared" si="149"/>
        <v>8.3463239025729202E-3</v>
      </c>
      <c r="M752" s="20">
        <f t="shared" si="150"/>
        <v>7.7468664221866422E-3</v>
      </c>
      <c r="N752" s="20">
        <f t="shared" si="151"/>
        <v>1.9067151318799214E-2</v>
      </c>
      <c r="O752" s="18">
        <f t="shared" si="152"/>
        <v>4.8334621954831694E-2</v>
      </c>
      <c r="P752" s="18">
        <f t="shared" si="153"/>
        <v>2.3803503008937282E-2</v>
      </c>
      <c r="Q752" s="18">
        <f t="shared" si="154"/>
        <v>2.7503144704679273E-2</v>
      </c>
      <c r="R752" s="18">
        <f t="shared" si="155"/>
        <v>3.3752587879725002E-2</v>
      </c>
    </row>
    <row r="753" spans="3:18" x14ac:dyDescent="0.2">
      <c r="C753" s="14">
        <v>37985</v>
      </c>
      <c r="D753" s="15">
        <v>1.2238405639646861E-3</v>
      </c>
      <c r="E753" s="15">
        <v>6.6006840313520927E-3</v>
      </c>
      <c r="F753" s="18">
        <f t="shared" si="143"/>
        <v>4.9876309911358703E-3</v>
      </c>
      <c r="G753" s="19">
        <f t="shared" si="144"/>
        <v>6.5571322469020778E-5</v>
      </c>
      <c r="H753" s="18">
        <f t="shared" si="145"/>
        <v>0.12803448995194691</v>
      </c>
      <c r="I753" s="19">
        <f t="shared" si="146"/>
        <v>4.0077012863146285E-4</v>
      </c>
      <c r="J753" s="18">
        <f t="shared" si="147"/>
        <v>0.31653203970193239</v>
      </c>
      <c r="K753" s="19">
        <f t="shared" si="148"/>
        <v>6.1263076098212732E-5</v>
      </c>
      <c r="L753" s="20">
        <f t="shared" si="149"/>
        <v>8.0976121461218912E-3</v>
      </c>
      <c r="M753" s="20">
        <f t="shared" si="150"/>
        <v>7.5655730347066385E-3</v>
      </c>
      <c r="N753" s="20">
        <f t="shared" si="151"/>
        <v>1.853462255585429E-2</v>
      </c>
      <c r="O753" s="18">
        <f t="shared" si="152"/>
        <v>5.7588448525394782E-3</v>
      </c>
      <c r="P753" s="18">
        <f t="shared" si="153"/>
        <v>9.4042235707975201E-3</v>
      </c>
      <c r="Q753" s="18">
        <f t="shared" si="154"/>
        <v>9.4300292047634696E-3</v>
      </c>
      <c r="R753" s="18">
        <f t="shared" si="155"/>
        <v>8.3286738990962714E-3</v>
      </c>
    </row>
    <row r="754" spans="3:18" x14ac:dyDescent="0.2">
      <c r="C754" s="14">
        <v>37986</v>
      </c>
      <c r="D754" s="15">
        <v>2.1991456633306508E-3</v>
      </c>
      <c r="E754" s="15">
        <v>4.6882411234555384E-3</v>
      </c>
      <c r="F754" s="18">
        <f t="shared" si="143"/>
        <v>3.9415124854180715E-3</v>
      </c>
      <c r="G754" s="19">
        <f t="shared" si="144"/>
        <v>6.1927217619792282E-5</v>
      </c>
      <c r="H754" s="18">
        <f t="shared" si="145"/>
        <v>0.12442589925312202</v>
      </c>
      <c r="I754" s="19">
        <f t="shared" si="146"/>
        <v>3.7804269720347462E-4</v>
      </c>
      <c r="J754" s="18">
        <f t="shared" si="147"/>
        <v>0.30742588424019968</v>
      </c>
      <c r="K754" s="19">
        <f t="shared" si="148"/>
        <v>5.82058990404377E-5</v>
      </c>
      <c r="L754" s="20">
        <f t="shared" si="149"/>
        <v>7.8693848310901846E-3</v>
      </c>
      <c r="M754" s="20">
        <f t="shared" si="150"/>
        <v>7.3964992549962957E-3</v>
      </c>
      <c r="N754" s="20">
        <f t="shared" si="151"/>
        <v>1.7981504274512571E-2</v>
      </c>
      <c r="O754" s="18">
        <f t="shared" si="152"/>
        <v>1.0648310799842055E-2</v>
      </c>
      <c r="P754" s="18">
        <f t="shared" si="153"/>
        <v>6.8773509480494748E-3</v>
      </c>
      <c r="Q754" s="18">
        <f t="shared" si="154"/>
        <v>7.5659985059469458E-3</v>
      </c>
      <c r="R754" s="18">
        <f t="shared" si="155"/>
        <v>8.4906921941154782E-3</v>
      </c>
    </row>
    <row r="755" spans="3:18" x14ac:dyDescent="0.2">
      <c r="C755" s="14">
        <v>37988</v>
      </c>
      <c r="D755" s="15">
        <v>9.4741386413939501E-3</v>
      </c>
      <c r="E755" s="15">
        <v>-4.6882411234553823E-3</v>
      </c>
      <c r="F755" s="18">
        <f t="shared" si="143"/>
        <v>-4.3952719400058241E-4</v>
      </c>
      <c r="G755" s="19">
        <f t="shared" si="144"/>
        <v>6.3597142742385994E-5</v>
      </c>
      <c r="H755" s="18">
        <f t="shared" si="145"/>
        <v>0.12609236965652004</v>
      </c>
      <c r="I755" s="19">
        <f t="shared" si="146"/>
        <v>3.5667891166116559E-4</v>
      </c>
      <c r="J755" s="18">
        <f t="shared" si="147"/>
        <v>0.29861300694258347</v>
      </c>
      <c r="K755" s="19">
        <f t="shared" si="148"/>
        <v>5.2048522314737387E-5</v>
      </c>
      <c r="L755" s="20">
        <f t="shared" si="149"/>
        <v>7.9747816736501324E-3</v>
      </c>
      <c r="M755" s="20">
        <f t="shared" si="150"/>
        <v>6.5266391538609091E-3</v>
      </c>
      <c r="N755" s="20">
        <f t="shared" si="151"/>
        <v>1.7722355741166446E-2</v>
      </c>
      <c r="O755" s="18">
        <f t="shared" si="152"/>
        <v>4.5267701115293345E-2</v>
      </c>
      <c r="P755" s="18">
        <f t="shared" si="153"/>
        <v>-7.0803201711864558E-3</v>
      </c>
      <c r="Q755" s="18">
        <f t="shared" si="154"/>
        <v>-5.6234553935668834E-4</v>
      </c>
      <c r="R755" s="18">
        <f t="shared" si="155"/>
        <v>1.3186668457038321E-2</v>
      </c>
    </row>
    <row r="756" spans="3:18" x14ac:dyDescent="0.2">
      <c r="C756" s="14">
        <v>37991</v>
      </c>
      <c r="D756" s="15">
        <v>1.6069418816851568E-2</v>
      </c>
      <c r="E756" s="15">
        <v>4.1423317448777183E-2</v>
      </c>
      <c r="F756" s="18">
        <f t="shared" si="143"/>
        <v>3.3817147859199495E-2</v>
      </c>
      <c r="G756" s="19">
        <f t="shared" si="144"/>
        <v>7.5274887444525836E-5</v>
      </c>
      <c r="H756" s="18">
        <f t="shared" si="145"/>
        <v>0.13718134662238687</v>
      </c>
      <c r="I756" s="19">
        <f t="shared" si="146"/>
        <v>4.3823165066922583E-4</v>
      </c>
      <c r="J756" s="18">
        <f t="shared" si="147"/>
        <v>0.33099533632259298</v>
      </c>
      <c r="K756" s="19">
        <f t="shared" si="148"/>
        <v>8.8864529187920936E-5</v>
      </c>
      <c r="L756" s="20">
        <f t="shared" si="149"/>
        <v>8.6761101563157805E-3</v>
      </c>
      <c r="M756" s="20">
        <f t="shared" si="150"/>
        <v>1.0242439017816289E-2</v>
      </c>
      <c r="N756" s="20">
        <f t="shared" si="151"/>
        <v>1.8257165542206719E-2</v>
      </c>
      <c r="O756" s="18">
        <f t="shared" si="152"/>
        <v>7.0573656397192985E-2</v>
      </c>
      <c r="P756" s="18">
        <f t="shared" si="153"/>
        <v>5.6438398281197732E-2</v>
      </c>
      <c r="Q756" s="18">
        <f t="shared" si="154"/>
        <v>5.667327692187854E-2</v>
      </c>
      <c r="R756" s="18">
        <f t="shared" si="155"/>
        <v>6.0843390764472871E-2</v>
      </c>
    </row>
    <row r="757" spans="3:18" x14ac:dyDescent="0.2">
      <c r="C757" s="14">
        <v>37992</v>
      </c>
      <c r="D757" s="15">
        <v>9.5124858540424659E-4</v>
      </c>
      <c r="E757" s="15">
        <v>-3.6133733985138148E-3</v>
      </c>
      <c r="F757" s="18">
        <f t="shared" si="143"/>
        <v>-2.2439868033383966E-3</v>
      </c>
      <c r="G757" s="19">
        <f t="shared" si="144"/>
        <v>7.0812686630128296E-5</v>
      </c>
      <c r="H757" s="18">
        <f t="shared" si="145"/>
        <v>0.13305326624150221</v>
      </c>
      <c r="I757" s="19">
        <f t="shared" si="146"/>
        <v>4.1272113966809752E-4</v>
      </c>
      <c r="J757" s="18">
        <f t="shared" si="147"/>
        <v>0.32121688143219435</v>
      </c>
      <c r="K757" s="19">
        <f t="shared" si="148"/>
        <v>8.3326424456613257E-5</v>
      </c>
      <c r="L757" s="20">
        <f t="shared" si="149"/>
        <v>8.4150274289587611E-3</v>
      </c>
      <c r="M757" s="20">
        <f t="shared" si="150"/>
        <v>9.9020977840025542E-3</v>
      </c>
      <c r="N757" s="20">
        <f t="shared" si="151"/>
        <v>1.7738928917613635E-2</v>
      </c>
      <c r="O757" s="18">
        <f t="shared" si="152"/>
        <v>4.3073086595383937E-3</v>
      </c>
      <c r="P757" s="18">
        <f t="shared" si="153"/>
        <v>-5.073015148743764E-3</v>
      </c>
      <c r="Q757" s="18">
        <f t="shared" si="154"/>
        <v>-5.0054179325302638E-3</v>
      </c>
      <c r="R757" s="18">
        <f t="shared" si="155"/>
        <v>-2.211599954909666E-3</v>
      </c>
    </row>
    <row r="758" spans="3:18" x14ac:dyDescent="0.2">
      <c r="C758" s="14">
        <v>37993</v>
      </c>
      <c r="D758" s="15">
        <v>1.4251783884957118E-3</v>
      </c>
      <c r="E758" s="15">
        <v>2.2372297754532984E-2</v>
      </c>
      <c r="F758" s="18">
        <f t="shared" si="143"/>
        <v>1.6088161944721801E-2</v>
      </c>
      <c r="G758" s="19">
        <f t="shared" si="144"/>
        <v>6.6685793438662716E-5</v>
      </c>
      <c r="H758" s="18">
        <f t="shared" si="145"/>
        <v>0.12911796296281039</v>
      </c>
      <c r="I758" s="19">
        <f t="shared" si="146"/>
        <v>4.1798905369706059E-4</v>
      </c>
      <c r="J758" s="18">
        <f t="shared" si="147"/>
        <v>0.32326036475922182</v>
      </c>
      <c r="K758" s="19">
        <f t="shared" si="148"/>
        <v>8.0239909904861555E-5</v>
      </c>
      <c r="L758" s="20">
        <f t="shared" si="149"/>
        <v>8.1661369960748711E-3</v>
      </c>
      <c r="M758" s="20">
        <f t="shared" si="150"/>
        <v>9.8259323770137092E-3</v>
      </c>
      <c r="N758" s="20">
        <f t="shared" si="151"/>
        <v>1.7928750838232269E-2</v>
      </c>
      <c r="O758" s="18">
        <f t="shared" si="152"/>
        <v>6.6499759215118337E-3</v>
      </c>
      <c r="P758" s="18">
        <f t="shared" si="153"/>
        <v>3.121115278935371E-2</v>
      </c>
      <c r="Q758" s="18">
        <f t="shared" si="154"/>
        <v>3.0999208542231933E-2</v>
      </c>
      <c r="R758" s="18">
        <f t="shared" si="155"/>
        <v>2.3694438756015901E-2</v>
      </c>
    </row>
    <row r="759" spans="3:18" x14ac:dyDescent="0.2">
      <c r="C759" s="14">
        <v>37994</v>
      </c>
      <c r="D759" s="15">
        <v>4.2633887410510034E-3</v>
      </c>
      <c r="E759" s="15">
        <v>3.3075251681785996E-2</v>
      </c>
      <c r="F759" s="18">
        <f t="shared" si="143"/>
        <v>2.4431692799565495E-2</v>
      </c>
      <c r="G759" s="19">
        <f t="shared" si="144"/>
        <v>6.3775234845782176E-5</v>
      </c>
      <c r="H759" s="18">
        <f t="shared" si="145"/>
        <v>0.126268795477923</v>
      </c>
      <c r="I759" s="19">
        <f t="shared" si="146"/>
        <v>4.5854804690404627E-4</v>
      </c>
      <c r="J759" s="18">
        <f t="shared" si="147"/>
        <v>0.33858087915003643</v>
      </c>
      <c r="K759" s="19">
        <f t="shared" si="148"/>
        <v>8.3886274648223139E-5</v>
      </c>
      <c r="L759" s="20">
        <f t="shared" si="149"/>
        <v>7.9859398223241194E-3</v>
      </c>
      <c r="M759" s="20">
        <f t="shared" si="150"/>
        <v>1.0504245776273582E-2</v>
      </c>
      <c r="N759" s="20">
        <f t="shared" si="151"/>
        <v>1.8660355505072373E-2</v>
      </c>
      <c r="O759" s="18">
        <f t="shared" si="152"/>
        <v>2.0342129130460511E-2</v>
      </c>
      <c r="P759" s="18">
        <f t="shared" si="153"/>
        <v>4.4054716095992368E-2</v>
      </c>
      <c r="Q759" s="18">
        <f t="shared" si="154"/>
        <v>4.4004344722313377E-2</v>
      </c>
      <c r="R759" s="18">
        <f t="shared" si="155"/>
        <v>3.6905680044757513E-2</v>
      </c>
    </row>
    <row r="760" spans="3:18" x14ac:dyDescent="0.2">
      <c r="C760" s="14">
        <v>37995</v>
      </c>
      <c r="D760" s="15">
        <v>-4.738222558139769E-3</v>
      </c>
      <c r="E760" s="15">
        <v>-1.5530942030876623E-2</v>
      </c>
      <c r="F760" s="18">
        <f t="shared" si="143"/>
        <v>-1.2293126189055566E-2</v>
      </c>
      <c r="G760" s="19">
        <f t="shared" si="144"/>
        <v>6.1295765935663122E-5</v>
      </c>
      <c r="H760" s="18">
        <f t="shared" si="145"/>
        <v>0.12378990865137506</v>
      </c>
      <c r="I760" s="19">
        <f t="shared" si="146"/>
        <v>4.4550777371179048E-4</v>
      </c>
      <c r="J760" s="18">
        <f t="shared" si="147"/>
        <v>0.33373184359294755</v>
      </c>
      <c r="K760" s="19">
        <f t="shared" si="148"/>
        <v>8.3268441762121394E-5</v>
      </c>
      <c r="L760" s="20">
        <f t="shared" si="149"/>
        <v>7.8291612536505548E-3</v>
      </c>
      <c r="M760" s="20">
        <f t="shared" si="150"/>
        <v>1.0635678467255386E-2</v>
      </c>
      <c r="N760" s="20">
        <f t="shared" si="151"/>
        <v>1.8231569248228486E-2</v>
      </c>
      <c r="O760" s="18">
        <f t="shared" si="152"/>
        <v>-2.3060447145182933E-2</v>
      </c>
      <c r="P760" s="18">
        <f t="shared" si="153"/>
        <v>-2.0987070853251247E-2</v>
      </c>
      <c r="Q760" s="18">
        <f t="shared" si="154"/>
        <v>-2.0919307082003395E-2</v>
      </c>
      <c r="R760" s="18">
        <f t="shared" si="155"/>
        <v>-2.1561649100957255E-2</v>
      </c>
    </row>
    <row r="761" spans="3:18" x14ac:dyDescent="0.2">
      <c r="C761" s="14">
        <v>37998</v>
      </c>
      <c r="D761" s="15">
        <v>-7.1267374438202036E-4</v>
      </c>
      <c r="E761" s="15">
        <v>3.082435820037488E-2</v>
      </c>
      <c r="F761" s="18">
        <f t="shared" si="143"/>
        <v>2.1363248616947807E-2</v>
      </c>
      <c r="G761" s="19">
        <f t="shared" si="144"/>
        <v>5.7648494211479216E-5</v>
      </c>
      <c r="H761" s="18">
        <f t="shared" si="145"/>
        <v>0.12005050417582512</v>
      </c>
      <c r="I761" s="19">
        <f t="shared" si="146"/>
        <v>4.7578577079698413E-4</v>
      </c>
      <c r="J761" s="18">
        <f t="shared" si="147"/>
        <v>0.34488613004765217</v>
      </c>
      <c r="K761" s="19">
        <f t="shared" si="148"/>
        <v>7.695427260978408E-5</v>
      </c>
      <c r="L761" s="20">
        <f t="shared" si="149"/>
        <v>7.5926605489432504E-3</v>
      </c>
      <c r="M761" s="20">
        <f t="shared" si="150"/>
        <v>1.0135350067835523E-2</v>
      </c>
      <c r="N761" s="20">
        <f t="shared" si="151"/>
        <v>1.9314772838410776E-2</v>
      </c>
      <c r="O761" s="18">
        <f t="shared" si="152"/>
        <v>-3.5765498402542265E-3</v>
      </c>
      <c r="P761" s="18">
        <f t="shared" si="153"/>
        <v>4.030602698476439E-2</v>
      </c>
      <c r="Q761" s="18">
        <f t="shared" si="154"/>
        <v>3.9404758400885073E-2</v>
      </c>
      <c r="R761" s="18">
        <f t="shared" si="155"/>
        <v>2.6510365928543281E-2</v>
      </c>
    </row>
    <row r="762" spans="3:18" x14ac:dyDescent="0.2">
      <c r="C762" s="14">
        <v>37999</v>
      </c>
      <c r="D762" s="15">
        <v>-5.0029883984024541E-3</v>
      </c>
      <c r="E762" s="15">
        <v>1.6722797729460136E-2</v>
      </c>
      <c r="F762" s="18">
        <f t="shared" si="143"/>
        <v>1.0205061891101357E-2</v>
      </c>
      <c r="G762" s="19">
        <f t="shared" si="144"/>
        <v>5.5691378133663432E-5</v>
      </c>
      <c r="H762" s="18">
        <f t="shared" si="145"/>
        <v>0.11799510385357462</v>
      </c>
      <c r="I762" s="19">
        <f t="shared" si="146"/>
        <v>4.6401774238319132E-4</v>
      </c>
      <c r="J762" s="18">
        <f t="shared" si="147"/>
        <v>0.34059423893512619</v>
      </c>
      <c r="K762" s="19">
        <f t="shared" si="148"/>
        <v>6.731717847143783E-5</v>
      </c>
      <c r="L762" s="20">
        <f t="shared" si="149"/>
        <v>7.4626656185081365E-3</v>
      </c>
      <c r="M762" s="20">
        <f t="shared" si="150"/>
        <v>9.0205272368742723E-3</v>
      </c>
      <c r="N762" s="20">
        <f t="shared" si="151"/>
        <v>1.9561386217546054E-2</v>
      </c>
      <c r="O762" s="18">
        <f t="shared" si="152"/>
        <v>-2.554483015395026E-2</v>
      </c>
      <c r="P762" s="18">
        <f t="shared" si="153"/>
        <v>2.2142329880367843E-2</v>
      </c>
      <c r="Q762" s="18">
        <f t="shared" si="154"/>
        <v>1.9329617100945055E-2</v>
      </c>
      <c r="R762" s="18">
        <f t="shared" si="155"/>
        <v>5.8672829244764604E-3</v>
      </c>
    </row>
    <row r="763" spans="3:18" x14ac:dyDescent="0.2">
      <c r="C763" s="14">
        <v>38000</v>
      </c>
      <c r="D763" s="15">
        <v>7.8506410109142315E-3</v>
      </c>
      <c r="E763" s="15">
        <v>3.3112613036560051E-3</v>
      </c>
      <c r="F763" s="18">
        <f t="shared" si="143"/>
        <v>4.6730752158334731E-3</v>
      </c>
      <c r="G763" s="19">
        <f t="shared" si="144"/>
        <v>5.6047849302578529E-5</v>
      </c>
      <c r="H763" s="18">
        <f t="shared" si="145"/>
        <v>0.118372134920532</v>
      </c>
      <c r="I763" s="19">
        <f t="shared" si="146"/>
        <v>4.368345449254652E-4</v>
      </c>
      <c r="J763" s="18">
        <f t="shared" si="147"/>
        <v>0.33046729979132022</v>
      </c>
      <c r="K763" s="19">
        <f t="shared" si="148"/>
        <v>6.4837879190451659E-5</v>
      </c>
      <c r="L763" s="20">
        <f t="shared" si="149"/>
        <v>7.4865111569127132E-3</v>
      </c>
      <c r="M763" s="20">
        <f t="shared" si="150"/>
        <v>8.6606268035255961E-3</v>
      </c>
      <c r="N763" s="20">
        <f t="shared" si="151"/>
        <v>1.9021779314657167E-2</v>
      </c>
      <c r="O763" s="18">
        <f t="shared" si="152"/>
        <v>3.9957025306622339E-2</v>
      </c>
      <c r="P763" s="18">
        <f t="shared" si="153"/>
        <v>4.5187325711954218E-3</v>
      </c>
      <c r="Q763" s="18">
        <f t="shared" si="154"/>
        <v>7.3356423248661165E-3</v>
      </c>
      <c r="R763" s="18">
        <f t="shared" si="155"/>
        <v>1.7122057219392983E-2</v>
      </c>
    </row>
    <row r="764" spans="3:18" x14ac:dyDescent="0.2">
      <c r="C764" s="14">
        <v>38001</v>
      </c>
      <c r="D764" s="15">
        <v>-1.0002464913546441E-2</v>
      </c>
      <c r="E764" s="15">
        <v>-5.6963974795976112E-2</v>
      </c>
      <c r="F764" s="18">
        <f t="shared" si="143"/>
        <v>-4.2875521831247203E-2</v>
      </c>
      <c r="G764" s="19">
        <f t="shared" si="144"/>
        <v>5.8687936605227473E-5</v>
      </c>
      <c r="H764" s="18">
        <f t="shared" si="145"/>
        <v>0.12112796601655156</v>
      </c>
      <c r="I764" s="19">
        <f t="shared" si="146"/>
        <v>6.0531813770333353E-4</v>
      </c>
      <c r="J764" s="18">
        <f t="shared" si="147"/>
        <v>0.38901096954434766</v>
      </c>
      <c r="K764" s="19">
        <f t="shared" si="148"/>
        <v>9.5134415992998282E-5</v>
      </c>
      <c r="L764" s="20">
        <f t="shared" si="149"/>
        <v>7.6608052191155128E-3</v>
      </c>
      <c r="M764" s="20">
        <f t="shared" si="150"/>
        <v>1.2418331137778509E-2</v>
      </c>
      <c r="N764" s="20">
        <f t="shared" si="151"/>
        <v>2.1239189943493945E-2</v>
      </c>
      <c r="O764" s="18">
        <f t="shared" si="152"/>
        <v>-4.9750806172948442E-2</v>
      </c>
      <c r="P764" s="18">
        <f t="shared" si="153"/>
        <v>-6.6037422684936481E-2</v>
      </c>
      <c r="Q764" s="18">
        <f t="shared" si="154"/>
        <v>-6.5990713957964464E-2</v>
      </c>
      <c r="R764" s="18">
        <f t="shared" si="155"/>
        <v>-6.1118741622459657E-2</v>
      </c>
    </row>
    <row r="765" spans="3:18" x14ac:dyDescent="0.2">
      <c r="C765" s="14">
        <v>38002</v>
      </c>
      <c r="D765" s="15">
        <v>0</v>
      </c>
      <c r="E765" s="15">
        <v>-6.143064513714048E-3</v>
      </c>
      <c r="F765" s="18">
        <f t="shared" si="143"/>
        <v>-4.3001451595998334E-3</v>
      </c>
      <c r="G765" s="19">
        <f t="shared" si="144"/>
        <v>5.5166660408913821E-5</v>
      </c>
      <c r="H765" s="18">
        <f t="shared" si="145"/>
        <v>0.1174379202056493</v>
      </c>
      <c r="I765" s="19">
        <f t="shared" si="146"/>
        <v>5.7126328393831266E-4</v>
      </c>
      <c r="J765" s="18">
        <f t="shared" si="147"/>
        <v>0.37790980535648738</v>
      </c>
      <c r="K765" s="19">
        <f t="shared" si="148"/>
        <v>8.9426351033418378E-5</v>
      </c>
      <c r="L765" s="20">
        <f t="shared" si="149"/>
        <v>7.4274262304592307E-3</v>
      </c>
      <c r="M765" s="20">
        <f t="shared" si="150"/>
        <v>1.2040018743866976E-2</v>
      </c>
      <c r="N765" s="20">
        <f t="shared" si="151"/>
        <v>2.0647063534208553E-2</v>
      </c>
      <c r="O765" s="18">
        <f t="shared" si="152"/>
        <v>0</v>
      </c>
      <c r="P765" s="18">
        <f t="shared" si="153"/>
        <v>-7.33075311272109E-3</v>
      </c>
      <c r="Q765" s="18">
        <f t="shared" si="154"/>
        <v>-7.3667389743496473E-3</v>
      </c>
      <c r="R765" s="18">
        <f t="shared" si="155"/>
        <v>-5.1567172820447529E-3</v>
      </c>
    </row>
    <row r="766" spans="3:18" x14ac:dyDescent="0.2">
      <c r="C766" s="14">
        <v>38006</v>
      </c>
      <c r="D766" s="15">
        <v>-4.0772331335698865E-3</v>
      </c>
      <c r="E766" s="15">
        <v>0</v>
      </c>
      <c r="F766" s="18">
        <f t="shared" si="143"/>
        <v>-1.2231699400709658E-3</v>
      </c>
      <c r="G766" s="19">
        <f t="shared" si="144"/>
        <v>5.2854090585907799E-5</v>
      </c>
      <c r="H766" s="18">
        <f t="shared" si="145"/>
        <v>0.11495008763144529</v>
      </c>
      <c r="I766" s="19">
        <f t="shared" si="146"/>
        <v>5.3698748690201388E-4</v>
      </c>
      <c r="J766" s="18">
        <f t="shared" si="147"/>
        <v>0.36639715026935388</v>
      </c>
      <c r="K766" s="19">
        <f t="shared" si="148"/>
        <v>8.4060769971413266E-5</v>
      </c>
      <c r="L766" s="20">
        <f t="shared" si="149"/>
        <v>7.270081883026339E-3</v>
      </c>
      <c r="M766" s="20">
        <f t="shared" si="150"/>
        <v>1.1562561649776225E-2</v>
      </c>
      <c r="N766" s="20">
        <f t="shared" si="151"/>
        <v>2.0082197464349812E-2</v>
      </c>
      <c r="O766" s="18">
        <f t="shared" si="152"/>
        <v>-2.1369469882546441E-2</v>
      </c>
      <c r="P766" s="18">
        <f t="shared" si="153"/>
        <v>0</v>
      </c>
      <c r="Q766" s="18">
        <f t="shared" si="154"/>
        <v>5.4639179482069225E-5</v>
      </c>
      <c r="R766" s="18">
        <f t="shared" si="155"/>
        <v>-6.3725935391264832E-3</v>
      </c>
    </row>
    <row r="767" spans="3:18" x14ac:dyDescent="0.2">
      <c r="C767" s="14">
        <v>38007</v>
      </c>
      <c r="D767" s="15">
        <v>2.1398819375848737E-2</v>
      </c>
      <c r="E767" s="15">
        <v>-4.4111231649761147E-3</v>
      </c>
      <c r="F767" s="18">
        <f t="shared" si="143"/>
        <v>3.3318595972713413E-3</v>
      </c>
      <c r="G767" s="19">
        <f t="shared" si="144"/>
        <v>7.7157413391565317E-5</v>
      </c>
      <c r="H767" s="18">
        <f t="shared" si="145"/>
        <v>0.1388861164691825</v>
      </c>
      <c r="I767" s="19">
        <f t="shared" si="146"/>
        <v>5.0593571814248829E-4</v>
      </c>
      <c r="J767" s="18">
        <f t="shared" si="147"/>
        <v>0.35564579223663262</v>
      </c>
      <c r="K767" s="19">
        <f t="shared" si="148"/>
        <v>7.3353554102011697E-5</v>
      </c>
      <c r="L767" s="20">
        <f t="shared" si="149"/>
        <v>8.7839292683607895E-3</v>
      </c>
      <c r="M767" s="20">
        <f t="shared" si="150"/>
        <v>8.3508816909793442E-3</v>
      </c>
      <c r="N767" s="20">
        <f t="shared" si="151"/>
        <v>2.0885365525308727E-2</v>
      </c>
      <c r="O767" s="18">
        <f t="shared" si="152"/>
        <v>9.2825754751891032E-2</v>
      </c>
      <c r="P767" s="18">
        <f t="shared" si="153"/>
        <v>-5.5934941331002089E-3</v>
      </c>
      <c r="Q767" s="18">
        <f t="shared" si="154"/>
        <v>5.1442997142143549E-3</v>
      </c>
      <c r="R767" s="18">
        <f t="shared" si="155"/>
        <v>3.144873622551736E-2</v>
      </c>
    </row>
    <row r="768" spans="3:18" x14ac:dyDescent="0.2">
      <c r="C768" s="14">
        <v>38008</v>
      </c>
      <c r="D768" s="15">
        <v>6.5650880580267832E-3</v>
      </c>
      <c r="E768" s="15">
        <v>-1.964348876575344E-2</v>
      </c>
      <c r="F768" s="18">
        <f t="shared" si="143"/>
        <v>-1.1780915718619374E-2</v>
      </c>
      <c r="G768" s="19">
        <f t="shared" si="144"/>
        <v>7.5113991460650149E-5</v>
      </c>
      <c r="H768" s="18">
        <f t="shared" si="145"/>
        <v>0.13703465935726822</v>
      </c>
      <c r="I768" s="19">
        <f t="shared" si="146"/>
        <v>4.9873157410735593E-4</v>
      </c>
      <c r="J768" s="18">
        <f t="shared" si="147"/>
        <v>0.35310464954010301</v>
      </c>
      <c r="K768" s="19">
        <f t="shared" si="148"/>
        <v>6.1214666845049124E-5</v>
      </c>
      <c r="L768" s="20">
        <f t="shared" si="149"/>
        <v>8.6668328390854601E-3</v>
      </c>
      <c r="M768" s="20">
        <f t="shared" si="150"/>
        <v>7.0630953638548084E-3</v>
      </c>
      <c r="N768" s="20">
        <f t="shared" si="151"/>
        <v>2.1185944821707825E-2</v>
      </c>
      <c r="O768" s="18">
        <f t="shared" si="152"/>
        <v>2.8863410208497749E-2</v>
      </c>
      <c r="P768" s="18">
        <f t="shared" si="153"/>
        <v>-2.5088047553625453E-2</v>
      </c>
      <c r="Q768" s="18">
        <f t="shared" si="154"/>
        <v>-1.8485139212129992E-2</v>
      </c>
      <c r="R768" s="18">
        <f t="shared" si="155"/>
        <v>-4.280574385941668E-3</v>
      </c>
    </row>
    <row r="769" spans="3:18" x14ac:dyDescent="0.2">
      <c r="C769" s="14">
        <v>38009</v>
      </c>
      <c r="D769" s="15">
        <v>-7.5064861035456891E-3</v>
      </c>
      <c r="E769" s="15">
        <v>1.6987444707637144E-2</v>
      </c>
      <c r="F769" s="18">
        <f t="shared" si="143"/>
        <v>9.6392654642822942E-3</v>
      </c>
      <c r="G769" s="19">
        <f t="shared" si="144"/>
        <v>7.3987991990374604E-5</v>
      </c>
      <c r="H769" s="18">
        <f t="shared" si="145"/>
        <v>0.13600366905930755</v>
      </c>
      <c r="I769" s="19">
        <f t="shared" si="146"/>
        <v>4.8612207632261632E-4</v>
      </c>
      <c r="J769" s="18">
        <f t="shared" si="147"/>
        <v>0.34861227614737561</v>
      </c>
      <c r="K769" s="19">
        <f t="shared" si="148"/>
        <v>4.9890825776388429E-5</v>
      </c>
      <c r="L769" s="20">
        <f t="shared" si="149"/>
        <v>8.6016272873436338E-3</v>
      </c>
      <c r="M769" s="20">
        <f t="shared" si="150"/>
        <v>5.800161307825717E-3</v>
      </c>
      <c r="N769" s="20">
        <f t="shared" si="151"/>
        <v>2.127158210208676E-2</v>
      </c>
      <c r="O769" s="18">
        <f t="shared" si="152"/>
        <v>-3.3252443994374818E-2</v>
      </c>
      <c r="P769" s="18">
        <f t="shared" si="153"/>
        <v>2.1975413581237741E-2</v>
      </c>
      <c r="Q769" s="18">
        <f t="shared" si="154"/>
        <v>1.3309197088467322E-2</v>
      </c>
      <c r="R769" s="18">
        <f t="shared" si="155"/>
        <v>-6.5929523638532002E-4</v>
      </c>
    </row>
    <row r="770" spans="3:18" x14ac:dyDescent="0.2">
      <c r="C770" s="14">
        <v>38012</v>
      </c>
      <c r="D770" s="15">
        <v>1.2169586183010409E-2</v>
      </c>
      <c r="E770" s="15">
        <v>2.0184976663878373E-2</v>
      </c>
      <c r="F770" s="18">
        <f t="shared" si="143"/>
        <v>1.7780359519617983E-2</v>
      </c>
      <c r="G770" s="19">
        <f t="shared" si="144"/>
        <v>7.8434642142895201E-5</v>
      </c>
      <c r="H770" s="18">
        <f t="shared" si="145"/>
        <v>0.14003092706871506</v>
      </c>
      <c r="I770" s="19">
        <f t="shared" si="146"/>
        <v>4.8140074871853822E-4</v>
      </c>
      <c r="J770" s="18">
        <f t="shared" si="147"/>
        <v>0.34691524495132031</v>
      </c>
      <c r="K770" s="19">
        <f t="shared" si="148"/>
        <v>6.1635945016592434E-5</v>
      </c>
      <c r="L770" s="20">
        <f t="shared" si="149"/>
        <v>8.8563334480413064E-3</v>
      </c>
      <c r="M770" s="20">
        <f t="shared" si="150"/>
        <v>6.9595330142209165E-3</v>
      </c>
      <c r="N770" s="20">
        <f t="shared" si="151"/>
        <v>2.0807826627077308E-2</v>
      </c>
      <c r="O770" s="18">
        <f t="shared" si="152"/>
        <v>5.2358760528937724E-2</v>
      </c>
      <c r="P770" s="18">
        <f t="shared" si="153"/>
        <v>2.6239559755290846E-2</v>
      </c>
      <c r="Q770" s="18">
        <f t="shared" si="154"/>
        <v>3.2094381161313766E-2</v>
      </c>
      <c r="R770" s="18">
        <f t="shared" si="155"/>
        <v>3.8173694971600947E-2</v>
      </c>
    </row>
    <row r="771" spans="3:18" x14ac:dyDescent="0.2">
      <c r="C771" s="14">
        <v>38013</v>
      </c>
      <c r="D771" s="15">
        <v>-1.7126518320279636E-2</v>
      </c>
      <c r="E771" s="15">
        <v>1.7361115471762956E-3</v>
      </c>
      <c r="F771" s="18">
        <f t="shared" si="143"/>
        <v>-3.9226774130604837E-3</v>
      </c>
      <c r="G771" s="19">
        <f t="shared" si="144"/>
        <v>9.1327621400813945E-5</v>
      </c>
      <c r="H771" s="18">
        <f t="shared" si="145"/>
        <v>0.15110230094278343</v>
      </c>
      <c r="I771" s="19">
        <f t="shared" si="146"/>
        <v>4.5269754879368021E-4</v>
      </c>
      <c r="J771" s="18">
        <f t="shared" si="147"/>
        <v>0.33641401159645545</v>
      </c>
      <c r="K771" s="19">
        <f t="shared" si="148"/>
        <v>5.6153775542471053E-5</v>
      </c>
      <c r="L771" s="20">
        <f t="shared" si="149"/>
        <v>9.5565486134280685E-3</v>
      </c>
      <c r="M771" s="20">
        <f t="shared" si="150"/>
        <v>5.8759472497809965E-3</v>
      </c>
      <c r="N771" s="20">
        <f t="shared" si="151"/>
        <v>2.0449224745976834E-2</v>
      </c>
      <c r="O771" s="18">
        <f t="shared" si="152"/>
        <v>-6.828660417990598E-2</v>
      </c>
      <c r="P771" s="18">
        <f t="shared" si="153"/>
        <v>2.3273153151777445E-3</v>
      </c>
      <c r="Q771" s="18">
        <f t="shared" si="154"/>
        <v>-1.0521245886558794E-2</v>
      </c>
      <c r="R771" s="18">
        <f t="shared" si="155"/>
        <v>-2.7850853374562945E-2</v>
      </c>
    </row>
    <row r="772" spans="3:18" x14ac:dyDescent="0.2">
      <c r="C772" s="14">
        <v>38014</v>
      </c>
      <c r="D772" s="15">
        <v>-1.6943490886453489E-2</v>
      </c>
      <c r="E772" s="15">
        <v>-2.3695711569423353E-2</v>
      </c>
      <c r="F772" s="18">
        <f t="shared" ref="F772:F835" si="156">$B$2*D772+$B$3*E772</f>
        <v>-2.1670045364532393E-2</v>
      </c>
      <c r="G772" s="19">
        <f t="shared" ref="G772:G835" si="157">$B$4*G771+(1-$B$4)*D772^2</f>
        <v>1.0307287712192506E-4</v>
      </c>
      <c r="H772" s="18">
        <f t="shared" ref="H772:H835" si="158">SQRT(G772*250)</f>
        <v>0.16052482449914487</v>
      </c>
      <c r="I772" s="19">
        <f t="shared" ref="I772:I835" si="159">$B$4*I771+(1-$B$4)*E772^2</f>
        <v>4.5922490067293765E-4</v>
      </c>
      <c r="J772" s="18">
        <f t="shared" ref="J772:J835" si="160">SQRT(I772*250)</f>
        <v>0.3388306732989716</v>
      </c>
      <c r="K772" s="19">
        <f t="shared" ref="K772:K835" si="161">$B$4*K771+(1-$B$4)*D772*E772</f>
        <v>7.6873833391396116E-5</v>
      </c>
      <c r="L772" s="20">
        <f t="shared" ref="L772:L835" si="162">SQRT(G772)</f>
        <v>1.0152481328321913E-2</v>
      </c>
      <c r="M772" s="20">
        <f t="shared" ref="M772:M835" si="163">K772/L772</f>
        <v>7.571925611618186E-3</v>
      </c>
      <c r="N772" s="20">
        <f t="shared" ref="N772:N835" si="164">SQRT(I772-M772^2)</f>
        <v>2.0047215347899522E-2</v>
      </c>
      <c r="O772" s="18">
        <f t="shared" ref="O772:O835" si="165">D772*SQRT($G$1836/G772)</f>
        <v>-6.3591372734446885E-2</v>
      </c>
      <c r="P772" s="18">
        <f t="shared" ref="P772:P835" si="166">E772*SQRT($I$1836 / I772)</f>
        <v>-3.1538331495224635E-2</v>
      </c>
      <c r="Q772" s="18">
        <f t="shared" ref="Q772:Q835" si="167">D772 * ((L772*N772)^-1 * ($M$2*N772 - M772*$N$2)) + E772 * ($N$2 / N772)</f>
        <v>-3.7287538362489311E-2</v>
      </c>
      <c r="R772" s="18">
        <f t="shared" ref="R772:R835" si="168">O772*$B$2 + Q772*$B$3</f>
        <v>-4.5178688674076581E-2</v>
      </c>
    </row>
    <row r="773" spans="3:18" x14ac:dyDescent="0.2">
      <c r="C773" s="14">
        <v>38015</v>
      </c>
      <c r="D773" s="15">
        <v>1.3387720872379251E-2</v>
      </c>
      <c r="E773" s="15">
        <v>7.0796755880617682E-3</v>
      </c>
      <c r="F773" s="18">
        <f t="shared" si="156"/>
        <v>8.9720891733570118E-3</v>
      </c>
      <c r="G773" s="19">
        <f t="shared" si="157"/>
        <v>1.076423687040139E-4</v>
      </c>
      <c r="H773" s="18">
        <f t="shared" si="158"/>
        <v>0.16404448230892582</v>
      </c>
      <c r="I773" s="19">
        <f t="shared" si="159"/>
        <v>4.3467871501849323E-4</v>
      </c>
      <c r="J773" s="18">
        <f t="shared" si="160"/>
        <v>0.32965084370379411</v>
      </c>
      <c r="K773" s="19">
        <f t="shared" si="161"/>
        <v>7.7948246626310445E-5</v>
      </c>
      <c r="L773" s="20">
        <f t="shared" si="162"/>
        <v>1.0375084033588061E-2</v>
      </c>
      <c r="M773" s="20">
        <f t="shared" si="163"/>
        <v>7.513023159519727E-3</v>
      </c>
      <c r="N773" s="20">
        <f t="shared" si="164"/>
        <v>1.9448218376576641E-2</v>
      </c>
      <c r="O773" s="18">
        <f t="shared" si="165"/>
        <v>4.9167998777839152E-2</v>
      </c>
      <c r="P773" s="18">
        <f t="shared" si="166"/>
        <v>9.6852501796564454E-3</v>
      </c>
      <c r="Q773" s="18">
        <f t="shared" si="167"/>
        <v>1.4940457768138146E-2</v>
      </c>
      <c r="R773" s="18">
        <f t="shared" si="168"/>
        <v>2.5208720071048449E-2</v>
      </c>
    </row>
    <row r="774" spans="3:18" x14ac:dyDescent="0.2">
      <c r="C774" s="14">
        <v>38016</v>
      </c>
      <c r="D774" s="15">
        <v>0</v>
      </c>
      <c r="E774" s="15">
        <v>-5.3050522296932291E-3</v>
      </c>
      <c r="F774" s="18">
        <f t="shared" si="156"/>
        <v>-3.7135365607852602E-3</v>
      </c>
      <c r="G774" s="19">
        <f t="shared" si="157"/>
        <v>1.0118382658177306E-4</v>
      </c>
      <c r="H774" s="18">
        <f t="shared" si="158"/>
        <v>0.15904702652185379</v>
      </c>
      <c r="I774" s="19">
        <f t="shared" si="159"/>
        <v>4.1028660686696997E-4</v>
      </c>
      <c r="J774" s="18">
        <f t="shared" si="160"/>
        <v>0.3202680935040868</v>
      </c>
      <c r="K774" s="19">
        <f t="shared" si="161"/>
        <v>7.3271351828731808E-5</v>
      </c>
      <c r="L774" s="20">
        <f t="shared" si="162"/>
        <v>1.0059017177725321E-2</v>
      </c>
      <c r="M774" s="20">
        <f t="shared" si="163"/>
        <v>7.2841462077412322E-3</v>
      </c>
      <c r="N774" s="20">
        <f t="shared" si="164"/>
        <v>1.8900471446268715E-2</v>
      </c>
      <c r="O774" s="18">
        <f t="shared" si="165"/>
        <v>0</v>
      </c>
      <c r="P774" s="18">
        <f t="shared" si="166"/>
        <v>-7.4701215257736171E-3</v>
      </c>
      <c r="Q774" s="18">
        <f t="shared" si="167"/>
        <v>-6.9496915004303916E-3</v>
      </c>
      <c r="R774" s="18">
        <f t="shared" si="168"/>
        <v>-4.864784050301274E-3</v>
      </c>
    </row>
    <row r="775" spans="3:18" x14ac:dyDescent="0.2">
      <c r="C775" s="14">
        <v>38019</v>
      </c>
      <c r="D775" s="15">
        <v>-5.2381072148929026E-3</v>
      </c>
      <c r="E775" s="15">
        <v>-1.0695289116747919E-2</v>
      </c>
      <c r="F775" s="18">
        <f t="shared" si="156"/>
        <v>-9.0581345461914139E-3</v>
      </c>
      <c r="G775" s="19">
        <f t="shared" si="157"/>
        <v>9.6759063018549458E-5</v>
      </c>
      <c r="H775" s="18">
        <f t="shared" si="158"/>
        <v>0.15553059427211535</v>
      </c>
      <c r="I775" s="19">
        <f t="shared" si="159"/>
        <v>3.9253276301240138E-4</v>
      </c>
      <c r="J775" s="18">
        <f t="shared" si="160"/>
        <v>0.31326217574597215</v>
      </c>
      <c r="K775" s="19">
        <f t="shared" si="161"/>
        <v>7.2236454984276076E-5</v>
      </c>
      <c r="L775" s="20">
        <f t="shared" si="162"/>
        <v>9.83661847478845E-3</v>
      </c>
      <c r="M775" s="20">
        <f t="shared" si="163"/>
        <v>7.343626793030582E-3</v>
      </c>
      <c r="N775" s="20">
        <f t="shared" si="164"/>
        <v>1.8401193128085056E-2</v>
      </c>
      <c r="O775" s="18">
        <f t="shared" si="165"/>
        <v>-2.0290654806167915E-2</v>
      </c>
      <c r="P775" s="18">
        <f t="shared" si="166"/>
        <v>-1.5397004851050769E-2</v>
      </c>
      <c r="Q775" s="18">
        <f t="shared" si="167"/>
        <v>-1.6668730495595026E-2</v>
      </c>
      <c r="R775" s="18">
        <f t="shared" si="168"/>
        <v>-1.7755307788766894E-2</v>
      </c>
    </row>
    <row r="776" spans="3:18" x14ac:dyDescent="0.2">
      <c r="C776" s="14">
        <v>38020</v>
      </c>
      <c r="D776" s="15">
        <v>-6.9469676917258407E-3</v>
      </c>
      <c r="E776" s="15">
        <v>-2.6917916657114146E-3</v>
      </c>
      <c r="F776" s="18">
        <f t="shared" si="156"/>
        <v>-3.9683444735157418E-3</v>
      </c>
      <c r="G776" s="19">
        <f t="shared" si="157"/>
        <v>9.3849140844029448E-5</v>
      </c>
      <c r="H776" s="18">
        <f t="shared" si="158"/>
        <v>0.15317403569472002</v>
      </c>
      <c r="I776" s="19">
        <f t="shared" si="159"/>
        <v>3.694155417739529E-4</v>
      </c>
      <c r="J776" s="18">
        <f t="shared" si="160"/>
        <v>0.30389782072842875</v>
      </c>
      <c r="K776" s="19">
        <f t="shared" si="161"/>
        <v>6.9024255069292749E-5</v>
      </c>
      <c r="L776" s="20">
        <f t="shared" si="162"/>
        <v>9.6875766239049414E-3</v>
      </c>
      <c r="M776" s="20">
        <f t="shared" si="163"/>
        <v>7.1250280383815881E-3</v>
      </c>
      <c r="N776" s="20">
        <f t="shared" si="164"/>
        <v>1.7850756769006437E-2</v>
      </c>
      <c r="O776" s="18">
        <f t="shared" si="165"/>
        <v>-2.7324211273659402E-2</v>
      </c>
      <c r="P776" s="18">
        <f t="shared" si="166"/>
        <v>-3.9945286094735279E-3</v>
      </c>
      <c r="Q776" s="18">
        <f t="shared" si="167"/>
        <v>-6.7996831990064701E-3</v>
      </c>
      <c r="R776" s="18">
        <f t="shared" si="168"/>
        <v>-1.2957041621402349E-2</v>
      </c>
    </row>
    <row r="777" spans="3:18" x14ac:dyDescent="0.2">
      <c r="C777" s="14">
        <v>38021</v>
      </c>
      <c r="D777" s="15">
        <v>-6.5115387435766402E-3</v>
      </c>
      <c r="E777" s="15">
        <v>-2.0881376052355474E-2</v>
      </c>
      <c r="F777" s="18">
        <f t="shared" si="156"/>
        <v>-1.6570424859721822E-2</v>
      </c>
      <c r="G777" s="19">
        <f t="shared" si="157"/>
        <v>9.076220060193366E-5</v>
      </c>
      <c r="H777" s="18">
        <f t="shared" si="158"/>
        <v>0.15063382804165676</v>
      </c>
      <c r="I777" s="19">
        <f t="shared" si="159"/>
        <v>3.7341252121790878E-4</v>
      </c>
      <c r="J777" s="18">
        <f t="shared" si="160"/>
        <v>0.30553744501202662</v>
      </c>
      <c r="K777" s="19">
        <f t="shared" si="161"/>
        <v>7.3040993116181568E-5</v>
      </c>
      <c r="L777" s="20">
        <f t="shared" si="162"/>
        <v>9.5269197856355254E-3</v>
      </c>
      <c r="M777" s="20">
        <f t="shared" si="163"/>
        <v>7.6668004727310848E-3</v>
      </c>
      <c r="N777" s="20">
        <f t="shared" si="164"/>
        <v>1.7737888592762083E-2</v>
      </c>
      <c r="O777" s="18">
        <f t="shared" si="165"/>
        <v>-2.6043456682297714E-2</v>
      </c>
      <c r="P777" s="18">
        <f t="shared" si="166"/>
        <v>-3.0820973326993878E-2</v>
      </c>
      <c r="Q777" s="18">
        <f t="shared" si="167"/>
        <v>-3.1510249834189104E-2</v>
      </c>
      <c r="R777" s="18">
        <f t="shared" si="168"/>
        <v>-2.9870211888621684E-2</v>
      </c>
    </row>
    <row r="778" spans="3:18" x14ac:dyDescent="0.2">
      <c r="C778" s="14">
        <v>38022</v>
      </c>
      <c r="D778" s="15">
        <v>-9.4810482904974826E-3</v>
      </c>
      <c r="E778" s="15">
        <v>2.8043447848970556E-2</v>
      </c>
      <c r="F778" s="18">
        <f t="shared" si="156"/>
        <v>1.6786099007130142E-2</v>
      </c>
      <c r="G778" s="19">
        <f t="shared" si="157"/>
        <v>9.070988516702235E-5</v>
      </c>
      <c r="H778" s="18">
        <f t="shared" si="158"/>
        <v>0.15059040902977713</v>
      </c>
      <c r="I778" s="19">
        <f t="shared" si="159"/>
        <v>3.9819386798031016E-4</v>
      </c>
      <c r="J778" s="18">
        <f t="shared" si="160"/>
        <v>0.31551302191047131</v>
      </c>
      <c r="K778" s="19">
        <f t="shared" si="161"/>
        <v>5.2705656531922405E-5</v>
      </c>
      <c r="L778" s="20">
        <f t="shared" si="162"/>
        <v>9.524173726209657E-3</v>
      </c>
      <c r="M778" s="20">
        <f t="shared" si="163"/>
        <v>5.5338823132636949E-3</v>
      </c>
      <c r="N778" s="20">
        <f t="shared" si="164"/>
        <v>1.9172115546367264E-2</v>
      </c>
      <c r="O778" s="18">
        <f t="shared" si="165"/>
        <v>-3.7931197714431958E-2</v>
      </c>
      <c r="P778" s="18">
        <f t="shared" si="166"/>
        <v>4.0083514849343228E-2</v>
      </c>
      <c r="Q778" s="18">
        <f t="shared" si="167"/>
        <v>2.9236913444767774E-2</v>
      </c>
      <c r="R778" s="18">
        <f t="shared" si="168"/>
        <v>9.0864800970078523E-3</v>
      </c>
    </row>
    <row r="779" spans="3:18" x14ac:dyDescent="0.2">
      <c r="C779" s="14">
        <v>38023</v>
      </c>
      <c r="D779" s="15">
        <v>2.4609203294953089E-2</v>
      </c>
      <c r="E779" s="15">
        <v>1.2411506843343014E-2</v>
      </c>
      <c r="F779" s="18">
        <f t="shared" si="156"/>
        <v>1.6070815778826037E-2</v>
      </c>
      <c r="G779" s="19">
        <f t="shared" si="157"/>
        <v>1.2160406526574083E-4</v>
      </c>
      <c r="H779" s="18">
        <f t="shared" si="158"/>
        <v>0.17435887220452881</v>
      </c>
      <c r="I779" s="19">
        <f t="shared" si="159"/>
        <v>3.8354496602883254E-4</v>
      </c>
      <c r="J779" s="18">
        <f t="shared" si="160"/>
        <v>0.30965503630202451</v>
      </c>
      <c r="K779" s="19">
        <f t="shared" si="161"/>
        <v>6.7869554846278863E-5</v>
      </c>
      <c r="L779" s="20">
        <f t="shared" si="162"/>
        <v>1.1027423328490696E-2</v>
      </c>
      <c r="M779" s="20">
        <f t="shared" si="163"/>
        <v>6.1546158902714447E-3</v>
      </c>
      <c r="N779" s="20">
        <f t="shared" si="164"/>
        <v>1.8592086200102741E-2</v>
      </c>
      <c r="O779" s="18">
        <f t="shared" si="165"/>
        <v>8.503368759606672E-2</v>
      </c>
      <c r="P779" s="18">
        <f t="shared" si="166"/>
        <v>1.8075821367092668E-2</v>
      </c>
      <c r="Q779" s="18">
        <f t="shared" si="167"/>
        <v>2.9833951367596048E-2</v>
      </c>
      <c r="R779" s="18">
        <f t="shared" si="168"/>
        <v>4.6393872236137251E-2</v>
      </c>
    </row>
    <row r="780" spans="3:18" x14ac:dyDescent="0.2">
      <c r="C780" s="14">
        <v>38026</v>
      </c>
      <c r="D780" s="15">
        <v>-3.1029980739894795E-3</v>
      </c>
      <c r="E780" s="15">
        <v>-8.8144562780565416E-4</v>
      </c>
      <c r="F780" s="18">
        <f t="shared" si="156"/>
        <v>-1.5479113616608017E-3</v>
      </c>
      <c r="G780" s="19">
        <f t="shared" si="157"/>
        <v>1.1488553717262732E-4</v>
      </c>
      <c r="H780" s="18">
        <f t="shared" si="158"/>
        <v>0.16947384545456221</v>
      </c>
      <c r="I780" s="19">
        <f t="shared" si="159"/>
        <v>3.6057888485078923E-4</v>
      </c>
      <c r="J780" s="18">
        <f t="shared" si="160"/>
        <v>0.30024110513501862</v>
      </c>
      <c r="K780" s="19">
        <f t="shared" si="161"/>
        <v>6.3961489000626578E-5</v>
      </c>
      <c r="L780" s="20">
        <f t="shared" si="162"/>
        <v>1.071846710927581E-2</v>
      </c>
      <c r="M780" s="20">
        <f t="shared" si="163"/>
        <v>5.9674101108426244E-3</v>
      </c>
      <c r="N780" s="20">
        <f t="shared" si="164"/>
        <v>1.8026893837258886E-2</v>
      </c>
      <c r="O780" s="18">
        <f t="shared" si="165"/>
        <v>-1.1031036778541689E-2</v>
      </c>
      <c r="P780" s="18">
        <f t="shared" si="166"/>
        <v>-1.3239666802522289E-3</v>
      </c>
      <c r="Q780" s="18">
        <f t="shared" si="167"/>
        <v>-2.9367051552146193E-3</v>
      </c>
      <c r="R780" s="18">
        <f t="shared" si="168"/>
        <v>-5.3650046422127401E-3</v>
      </c>
    </row>
    <row r="781" spans="3:18" x14ac:dyDescent="0.2">
      <c r="C781" s="14">
        <v>38027</v>
      </c>
      <c r="D781" s="15">
        <v>-4.7927242472228619E-3</v>
      </c>
      <c r="E781" s="15">
        <v>1.3140793561058328E-2</v>
      </c>
      <c r="F781" s="18">
        <f t="shared" si="156"/>
        <v>7.7607382185739711E-3</v>
      </c>
      <c r="G781" s="19">
        <f t="shared" si="157"/>
        <v>1.0937061728486475E-4</v>
      </c>
      <c r="H781" s="18">
        <f t="shared" si="158"/>
        <v>0.16535614388711473</v>
      </c>
      <c r="I781" s="19">
        <f t="shared" si="159"/>
        <v>3.4930497908460299E-4</v>
      </c>
      <c r="J781" s="18">
        <f t="shared" si="160"/>
        <v>0.29551014326271569</v>
      </c>
      <c r="K781" s="19">
        <f t="shared" si="161"/>
        <v>5.634498766491892E-5</v>
      </c>
      <c r="L781" s="20">
        <f t="shared" si="162"/>
        <v>1.045804079571622E-2</v>
      </c>
      <c r="M781" s="20">
        <f t="shared" si="163"/>
        <v>5.3877192454631385E-3</v>
      </c>
      <c r="N781" s="20">
        <f t="shared" si="164"/>
        <v>1.7896297394060848E-2</v>
      </c>
      <c r="O781" s="18">
        <f t="shared" si="165"/>
        <v>-1.7462226488247613E-2</v>
      </c>
      <c r="P781" s="18">
        <f t="shared" si="166"/>
        <v>2.0053993868752184E-2</v>
      </c>
      <c r="Q781" s="18">
        <f t="shared" si="167"/>
        <v>1.5108067447498352E-2</v>
      </c>
      <c r="R781" s="18">
        <f t="shared" si="168"/>
        <v>5.336979266774562E-3</v>
      </c>
    </row>
    <row r="782" spans="3:18" x14ac:dyDescent="0.2">
      <c r="C782" s="14">
        <v>38028</v>
      </c>
      <c r="D782" s="15">
        <v>1.6202403525091988E-2</v>
      </c>
      <c r="E782" s="15">
        <v>3.5061308256819385E-2</v>
      </c>
      <c r="F782" s="18">
        <f t="shared" si="156"/>
        <v>2.9403636837301163E-2</v>
      </c>
      <c r="G782" s="19">
        <f t="shared" si="157"/>
        <v>1.1855945304716767E-4</v>
      </c>
      <c r="H782" s="18">
        <f t="shared" si="158"/>
        <v>0.17216231661368847</v>
      </c>
      <c r="I782" s="19">
        <f t="shared" si="159"/>
        <v>4.0210440054030949E-4</v>
      </c>
      <c r="J782" s="18">
        <f t="shared" si="160"/>
        <v>0.31705851216309799</v>
      </c>
      <c r="K782" s="19">
        <f t="shared" si="161"/>
        <v>8.7048936274701443E-5</v>
      </c>
      <c r="L782" s="20">
        <f t="shared" si="162"/>
        <v>1.0888500955006051E-2</v>
      </c>
      <c r="M782" s="20">
        <f t="shared" si="163"/>
        <v>7.9945748854143416E-3</v>
      </c>
      <c r="N782" s="20">
        <f t="shared" si="164"/>
        <v>1.8389974794485495E-2</v>
      </c>
      <c r="O782" s="18">
        <f t="shared" si="165"/>
        <v>5.6699451391828234E-2</v>
      </c>
      <c r="P782" s="18">
        <f t="shared" si="166"/>
        <v>4.9870115878711797E-2</v>
      </c>
      <c r="Q782" s="18">
        <f t="shared" si="167"/>
        <v>5.2257129327804089E-2</v>
      </c>
      <c r="R782" s="18">
        <f t="shared" si="168"/>
        <v>5.3589825947011331E-2</v>
      </c>
    </row>
    <row r="783" spans="3:18" x14ac:dyDescent="0.2">
      <c r="C783" s="14">
        <v>38029</v>
      </c>
      <c r="D783" s="15">
        <v>-4.2633887410509011E-3</v>
      </c>
      <c r="E783" s="15">
        <v>-3.3670065479044068E-3</v>
      </c>
      <c r="F783" s="18">
        <f t="shared" si="156"/>
        <v>-3.6359212058483551E-3</v>
      </c>
      <c r="G783" s="19">
        <f t="shared" si="157"/>
        <v>1.1253647487777677E-4</v>
      </c>
      <c r="H783" s="18">
        <f t="shared" si="158"/>
        <v>0.16773228287793673</v>
      </c>
      <c r="I783" s="19">
        <f t="shared" si="159"/>
        <v>3.7865834049350875E-4</v>
      </c>
      <c r="J783" s="18">
        <f t="shared" si="160"/>
        <v>0.30767610424499525</v>
      </c>
      <c r="K783" s="19">
        <f t="shared" si="161"/>
        <v>8.2687291566662174E-5</v>
      </c>
      <c r="L783" s="20">
        <f t="shared" si="162"/>
        <v>1.0608321020678851E-2</v>
      </c>
      <c r="M783" s="20">
        <f t="shared" si="163"/>
        <v>7.7945691316730929E-3</v>
      </c>
      <c r="N783" s="20">
        <f t="shared" si="164"/>
        <v>1.7829835460403939E-2</v>
      </c>
      <c r="O783" s="18">
        <f t="shared" si="165"/>
        <v>-1.5313546675023659E-2</v>
      </c>
      <c r="P783" s="18">
        <f t="shared" si="166"/>
        <v>-4.9351671974124283E-3</v>
      </c>
      <c r="Q783" s="18">
        <f t="shared" si="167"/>
        <v>-6.0156797966304278E-3</v>
      </c>
      <c r="R783" s="18">
        <f t="shared" si="168"/>
        <v>-8.8050398601483976E-3</v>
      </c>
    </row>
    <row r="784" spans="3:18" x14ac:dyDescent="0.2">
      <c r="C784" s="14">
        <v>38030</v>
      </c>
      <c r="D784" s="15">
        <v>-2.3738872515051572E-4</v>
      </c>
      <c r="E784" s="15">
        <v>-3.0824358200374921E-2</v>
      </c>
      <c r="F784" s="18">
        <f t="shared" si="156"/>
        <v>-2.1648267357807598E-2</v>
      </c>
      <c r="G784" s="19">
        <f t="shared" si="157"/>
        <v>1.0578766758951987E-4</v>
      </c>
      <c r="H784" s="18">
        <f t="shared" si="158"/>
        <v>0.16262508077593679</v>
      </c>
      <c r="I784" s="19">
        <f t="shared" si="159"/>
        <v>4.1294730357179947E-4</v>
      </c>
      <c r="J784" s="18">
        <f t="shared" si="160"/>
        <v>0.32130487997064389</v>
      </c>
      <c r="K784" s="19">
        <f t="shared" si="161"/>
        <v>7.8165095378468627E-5</v>
      </c>
      <c r="L784" s="20">
        <f t="shared" si="162"/>
        <v>1.0285313198416463E-2</v>
      </c>
      <c r="M784" s="20">
        <f t="shared" si="163"/>
        <v>7.5996806194003896E-3</v>
      </c>
      <c r="N784" s="20">
        <f t="shared" si="164"/>
        <v>1.8846542336856106E-2</v>
      </c>
      <c r="O784" s="18">
        <f t="shared" si="165"/>
        <v>-8.7944781326488198E-4</v>
      </c>
      <c r="P784" s="18">
        <f t="shared" si="166"/>
        <v>-4.326417222683239E-2</v>
      </c>
      <c r="Q784" s="18">
        <f t="shared" si="167"/>
        <v>-4.0592223416629797E-2</v>
      </c>
      <c r="R784" s="18">
        <f t="shared" si="168"/>
        <v>-2.867839073562032E-2</v>
      </c>
    </row>
    <row r="785" spans="3:18" x14ac:dyDescent="0.2">
      <c r="C785" s="14">
        <v>38034</v>
      </c>
      <c r="D785" s="15">
        <v>8.2752570594050601E-3</v>
      </c>
      <c r="E785" s="15">
        <v>6.9324367756448957E-3</v>
      </c>
      <c r="F785" s="18">
        <f t="shared" si="156"/>
        <v>7.3352828607729445E-3</v>
      </c>
      <c r="G785" s="19">
        <f t="shared" si="157"/>
        <v>1.0354920029810268E-4</v>
      </c>
      <c r="H785" s="18">
        <f t="shared" si="158"/>
        <v>0.16089530780767247</v>
      </c>
      <c r="I785" s="19">
        <f t="shared" si="159"/>
        <v>3.910539861363903E-4</v>
      </c>
      <c r="J785" s="18">
        <f t="shared" si="160"/>
        <v>0.31267154736895647</v>
      </c>
      <c r="K785" s="19">
        <f t="shared" si="161"/>
        <v>7.6917251437752586E-5</v>
      </c>
      <c r="L785" s="20">
        <f t="shared" si="162"/>
        <v>1.0175912750122354E-2</v>
      </c>
      <c r="M785" s="20">
        <f t="shared" si="163"/>
        <v>7.5587569711451927E-3</v>
      </c>
      <c r="N785" s="20">
        <f t="shared" si="164"/>
        <v>1.8273455589667604E-2</v>
      </c>
      <c r="O785" s="18">
        <f t="shared" si="165"/>
        <v>3.0986721223248165E-2</v>
      </c>
      <c r="P785" s="18">
        <f t="shared" si="166"/>
        <v>9.9988310954901693E-3</v>
      </c>
      <c r="Q785" s="18">
        <f t="shared" si="167"/>
        <v>1.2578196122454694E-2</v>
      </c>
      <c r="R785" s="18">
        <f t="shared" si="168"/>
        <v>1.8100753652692737E-2</v>
      </c>
    </row>
    <row r="786" spans="3:18" x14ac:dyDescent="0.2">
      <c r="C786" s="14">
        <v>38035</v>
      </c>
      <c r="D786" s="15">
        <v>-6.8517692745512114E-3</v>
      </c>
      <c r="E786" s="15">
        <v>4.308494385723961E-3</v>
      </c>
      <c r="F786" s="18">
        <f t="shared" si="156"/>
        <v>9.6041528764140901E-4</v>
      </c>
      <c r="G786" s="19">
        <f t="shared" si="157"/>
        <v>1.0015305281171755E-4</v>
      </c>
      <c r="H786" s="18">
        <f t="shared" si="158"/>
        <v>0.15823483561760157</v>
      </c>
      <c r="I786" s="19">
        <f t="shared" si="159"/>
        <v>3.6870453440051573E-4</v>
      </c>
      <c r="J786" s="18">
        <f t="shared" si="160"/>
        <v>0.30360522656918953</v>
      </c>
      <c r="K786" s="19">
        <f t="shared" si="161"/>
        <v>7.0530967784386637E-5</v>
      </c>
      <c r="L786" s="20">
        <f t="shared" si="162"/>
        <v>1.0007649714679144E-2</v>
      </c>
      <c r="M786" s="20">
        <f t="shared" si="163"/>
        <v>7.0477054848285059E-3</v>
      </c>
      <c r="N786" s="20">
        <f t="shared" si="164"/>
        <v>1.7861533579164864E-2</v>
      </c>
      <c r="O786" s="18">
        <f t="shared" si="165"/>
        <v>-2.6087841095043616E-2</v>
      </c>
      <c r="P786" s="18">
        <f t="shared" si="166"/>
        <v>6.3998230357336676E-3</v>
      </c>
      <c r="Q786" s="18">
        <f t="shared" si="167"/>
        <v>2.9677174357884608E-3</v>
      </c>
      <c r="R786" s="18">
        <f t="shared" si="168"/>
        <v>-5.7489501234611624E-3</v>
      </c>
    </row>
    <row r="787" spans="3:18" x14ac:dyDescent="0.2">
      <c r="C787" s="14">
        <v>38036</v>
      </c>
      <c r="D787" s="15">
        <v>-9.0498355199179273E-3</v>
      </c>
      <c r="E787" s="15">
        <v>-3.4999197780221238E-2</v>
      </c>
      <c r="F787" s="18">
        <f t="shared" si="156"/>
        <v>-2.7214389102130244E-2</v>
      </c>
      <c r="G787" s="19">
        <f t="shared" si="157"/>
        <v>9.9057841019268588E-5</v>
      </c>
      <c r="H787" s="18">
        <f t="shared" si="158"/>
        <v>0.15736727822141791</v>
      </c>
      <c r="I787" s="19">
        <f t="shared" si="159"/>
        <v>4.200788930520274E-4</v>
      </c>
      <c r="J787" s="18">
        <f t="shared" si="160"/>
        <v>0.3240674671468996</v>
      </c>
      <c r="K787" s="19">
        <f t="shared" si="161"/>
        <v>8.5303328711728186E-5</v>
      </c>
      <c r="L787" s="20">
        <f t="shared" si="162"/>
        <v>9.9527805672218351E-3</v>
      </c>
      <c r="M787" s="20">
        <f t="shared" si="163"/>
        <v>8.5708037201848303E-3</v>
      </c>
      <c r="N787" s="20">
        <f t="shared" si="164"/>
        <v>1.8617739299981974E-2</v>
      </c>
      <c r="O787" s="18">
        <f t="shared" si="165"/>
        <v>-3.4646850575607124E-2</v>
      </c>
      <c r="P787" s="18">
        <f t="shared" si="166"/>
        <v>-4.8705088047285412E-2</v>
      </c>
      <c r="Q787" s="18">
        <f t="shared" si="167"/>
        <v>-4.9055299903105511E-2</v>
      </c>
      <c r="R787" s="18">
        <f t="shared" si="168"/>
        <v>-4.4732765104855993E-2</v>
      </c>
    </row>
    <row r="788" spans="3:18" x14ac:dyDescent="0.2">
      <c r="C788" s="14">
        <v>38037</v>
      </c>
      <c r="D788" s="15">
        <v>-4.5558165358606907E-3</v>
      </c>
      <c r="E788" s="15">
        <v>-2.6749904493030014E-3</v>
      </c>
      <c r="F788" s="18">
        <f t="shared" si="156"/>
        <v>-3.239238275270308E-3</v>
      </c>
      <c r="G788" s="19">
        <f t="shared" si="157"/>
        <v>9.4359698416617761E-5</v>
      </c>
      <c r="H788" s="18">
        <f t="shared" si="158"/>
        <v>0.15359011883631851</v>
      </c>
      <c r="I788" s="19">
        <f t="shared" si="159"/>
        <v>3.9530349390313747E-4</v>
      </c>
      <c r="J788" s="18">
        <f t="shared" si="160"/>
        <v>0.31436582746186703</v>
      </c>
      <c r="K788" s="19">
        <f t="shared" si="161"/>
        <v>8.0916334932356734E-5</v>
      </c>
      <c r="L788" s="20">
        <f t="shared" si="162"/>
        <v>9.7138920323739317E-3</v>
      </c>
      <c r="M788" s="20">
        <f t="shared" si="163"/>
        <v>8.329960294255194E-3</v>
      </c>
      <c r="N788" s="20">
        <f t="shared" si="164"/>
        <v>1.8053123148066914E-2</v>
      </c>
      <c r="O788" s="18">
        <f t="shared" si="165"/>
        <v>-1.7870654588155413E-2</v>
      </c>
      <c r="P788" s="18">
        <f t="shared" si="166"/>
        <v>-3.8374133543805852E-3</v>
      </c>
      <c r="Q788" s="18">
        <f t="shared" si="167"/>
        <v>-4.9509118726866353E-3</v>
      </c>
      <c r="R788" s="18">
        <f t="shared" si="168"/>
        <v>-8.8268346873272684E-3</v>
      </c>
    </row>
    <row r="789" spans="3:18" x14ac:dyDescent="0.2">
      <c r="C789" s="14">
        <v>38040</v>
      </c>
      <c r="D789" s="15">
        <v>8.6145543506495857E-3</v>
      </c>
      <c r="E789" s="15">
        <v>-8.9686699827603751E-3</v>
      </c>
      <c r="F789" s="18">
        <f t="shared" si="156"/>
        <v>-3.6937026827373867E-3</v>
      </c>
      <c r="G789" s="19">
        <f t="shared" si="157"/>
        <v>9.3150749311238438E-5</v>
      </c>
      <c r="H789" s="18">
        <f t="shared" si="158"/>
        <v>0.15260303839638847</v>
      </c>
      <c r="I789" s="19">
        <f t="shared" si="159"/>
        <v>3.7641150674452926E-4</v>
      </c>
      <c r="J789" s="18">
        <f t="shared" si="160"/>
        <v>0.30676192183211448</v>
      </c>
      <c r="K789" s="19">
        <f t="shared" si="161"/>
        <v>7.1425689135243595E-5</v>
      </c>
      <c r="L789" s="20">
        <f t="shared" si="162"/>
        <v>9.6514635838943329E-3</v>
      </c>
      <c r="M789" s="20">
        <f t="shared" si="163"/>
        <v>7.4005034070100664E-3</v>
      </c>
      <c r="N789" s="20">
        <f t="shared" si="164"/>
        <v>1.7934437712606482E-2</v>
      </c>
      <c r="O789" s="18">
        <f t="shared" si="165"/>
        <v>3.4010040192292444E-2</v>
      </c>
      <c r="P789" s="18">
        <f t="shared" si="166"/>
        <v>-1.3184943448263126E-2</v>
      </c>
      <c r="Q789" s="18">
        <f t="shared" si="167"/>
        <v>-8.8639907118349334E-3</v>
      </c>
      <c r="R789" s="18">
        <f t="shared" si="168"/>
        <v>3.9982185594032793E-3</v>
      </c>
    </row>
    <row r="790" spans="3:18" x14ac:dyDescent="0.2">
      <c r="C790" s="14">
        <v>38041</v>
      </c>
      <c r="D790" s="15">
        <v>2.3798202569301611E-3</v>
      </c>
      <c r="E790" s="15">
        <v>7.1813594086645761E-3</v>
      </c>
      <c r="F790" s="18">
        <f t="shared" si="156"/>
        <v>5.7408976631442513E-3</v>
      </c>
      <c r="G790" s="19">
        <f t="shared" si="157"/>
        <v>8.7901517019881847E-5</v>
      </c>
      <c r="H790" s="18">
        <f t="shared" si="158"/>
        <v>0.14824094999348345</v>
      </c>
      <c r="I790" s="19">
        <f t="shared" si="159"/>
        <v>3.5692113171724243E-4</v>
      </c>
      <c r="J790" s="18">
        <f t="shared" si="160"/>
        <v>0.29871438353268259</v>
      </c>
      <c r="K790" s="19">
        <f t="shared" si="161"/>
        <v>6.8165568462711144E-5</v>
      </c>
      <c r="L790" s="20">
        <f t="shared" si="162"/>
        <v>9.3755808897306118E-3</v>
      </c>
      <c r="M790" s="20">
        <f t="shared" si="163"/>
        <v>7.2705434750581881E-3</v>
      </c>
      <c r="N790" s="20">
        <f t="shared" si="164"/>
        <v>1.7437325749510194E-2</v>
      </c>
      <c r="O790" s="18">
        <f t="shared" si="165"/>
        <v>9.6719374214845905E-3</v>
      </c>
      <c r="P790" s="18">
        <f t="shared" si="166"/>
        <v>1.0841820311844549E-2</v>
      </c>
      <c r="Q790" s="18">
        <f t="shared" si="167"/>
        <v>1.1170426171492439E-2</v>
      </c>
      <c r="R790" s="18">
        <f t="shared" si="168"/>
        <v>1.0720879546490083E-2</v>
      </c>
    </row>
    <row r="791" spans="3:18" x14ac:dyDescent="0.2">
      <c r="C791" s="14">
        <v>38042</v>
      </c>
      <c r="D791" s="15">
        <v>8.0492858840696645E-3</v>
      </c>
      <c r="E791" s="15">
        <v>1.9486887673496694E-2</v>
      </c>
      <c r="F791" s="18">
        <f t="shared" si="156"/>
        <v>1.6055607136668582E-2</v>
      </c>
      <c r="G791" s="19">
        <f t="shared" si="157"/>
        <v>8.6514886193297922E-5</v>
      </c>
      <c r="H791" s="18">
        <f t="shared" si="158"/>
        <v>0.14706706479808618</v>
      </c>
      <c r="I791" s="19">
        <f t="shared" si="159"/>
        <v>3.5829019128617656E-4</v>
      </c>
      <c r="J791" s="18">
        <f t="shared" si="160"/>
        <v>0.29928673178332538</v>
      </c>
      <c r="K791" s="19">
        <f t="shared" si="161"/>
        <v>7.3486966147432153E-5</v>
      </c>
      <c r="L791" s="20">
        <f t="shared" si="162"/>
        <v>9.3013378711504675E-3</v>
      </c>
      <c r="M791" s="20">
        <f t="shared" si="163"/>
        <v>7.9006877467985865E-3</v>
      </c>
      <c r="N791" s="20">
        <f t="shared" si="164"/>
        <v>1.7200852432765163E-2</v>
      </c>
      <c r="O791" s="18">
        <f t="shared" si="165"/>
        <v>3.2974592567034312E-2</v>
      </c>
      <c r="P791" s="18">
        <f t="shared" si="166"/>
        <v>2.9363423956456389E-2</v>
      </c>
      <c r="Q791" s="18">
        <f t="shared" si="167"/>
        <v>3.0461216258727511E-2</v>
      </c>
      <c r="R791" s="18">
        <f t="shared" si="168"/>
        <v>3.1215229151219548E-2</v>
      </c>
    </row>
    <row r="792" spans="3:18" x14ac:dyDescent="0.2">
      <c r="C792" s="14">
        <v>38043</v>
      </c>
      <c r="D792" s="15">
        <v>3.2956715328837315E-3</v>
      </c>
      <c r="E792" s="15">
        <v>1.0471299867295437E-2</v>
      </c>
      <c r="F792" s="18">
        <f t="shared" si="156"/>
        <v>8.3186113669719251E-3</v>
      </c>
      <c r="G792" s="19">
        <f t="shared" si="157"/>
        <v>8.1975680072859654E-5</v>
      </c>
      <c r="H792" s="18">
        <f t="shared" si="158"/>
        <v>0.14315697684086134</v>
      </c>
      <c r="I792" s="19">
        <f t="shared" si="159"/>
        <v>3.4337166706365521E-4</v>
      </c>
      <c r="J792" s="18">
        <f t="shared" si="160"/>
        <v>0.29298961887055625</v>
      </c>
      <c r="K792" s="19">
        <f t="shared" si="161"/>
        <v>7.1148346071682301E-5</v>
      </c>
      <c r="L792" s="20">
        <f t="shared" si="162"/>
        <v>9.0540421952219584E-3</v>
      </c>
      <c r="M792" s="20">
        <f t="shared" si="163"/>
        <v>7.8581858287814291E-3</v>
      </c>
      <c r="N792" s="20">
        <f t="shared" si="164"/>
        <v>1.6781554830944418E-2</v>
      </c>
      <c r="O792" s="18">
        <f t="shared" si="165"/>
        <v>1.3869758931334009E-2</v>
      </c>
      <c r="P792" s="18">
        <f t="shared" si="166"/>
        <v>1.6117587680095781E-2</v>
      </c>
      <c r="Q792" s="18">
        <f t="shared" si="167"/>
        <v>1.6382965153967102E-2</v>
      </c>
      <c r="R792" s="18">
        <f t="shared" si="168"/>
        <v>1.5629003287177173E-2</v>
      </c>
    </row>
    <row r="793" spans="3:18" x14ac:dyDescent="0.2">
      <c r="C793" s="14">
        <v>38044</v>
      </c>
      <c r="D793" s="15">
        <v>5.1570672194343158E-3</v>
      </c>
      <c r="E793" s="15">
        <v>3.7483093254740689E-2</v>
      </c>
      <c r="F793" s="18">
        <f t="shared" si="156"/>
        <v>2.7785285444148773E-2</v>
      </c>
      <c r="G793" s="19">
        <f t="shared" si="157"/>
        <v>7.8652859806833917E-5</v>
      </c>
      <c r="H793" s="18">
        <f t="shared" si="158"/>
        <v>0.14022558593818918</v>
      </c>
      <c r="I793" s="19">
        <f t="shared" si="159"/>
        <v>4.0706830383645118E-4</v>
      </c>
      <c r="J793" s="18">
        <f t="shared" si="160"/>
        <v>0.3190095233047327</v>
      </c>
      <c r="K793" s="19">
        <f t="shared" si="161"/>
        <v>7.8477615197802735E-5</v>
      </c>
      <c r="L793" s="20">
        <f t="shared" si="162"/>
        <v>8.868644755927137E-3</v>
      </c>
      <c r="M793" s="20">
        <f t="shared" si="163"/>
        <v>8.8488847346551106E-3</v>
      </c>
      <c r="N793" s="20">
        <f t="shared" si="164"/>
        <v>1.8131892973135454E-2</v>
      </c>
      <c r="O793" s="18">
        <f t="shared" si="165"/>
        <v>2.2157106201328068E-2</v>
      </c>
      <c r="P793" s="18">
        <f t="shared" si="166"/>
        <v>5.2988722939801662E-2</v>
      </c>
      <c r="Q793" s="18">
        <f t="shared" si="167"/>
        <v>5.2391275981204063E-2</v>
      </c>
      <c r="R793" s="18">
        <f t="shared" si="168"/>
        <v>4.3321025047241259E-2</v>
      </c>
    </row>
    <row r="794" spans="3:18" x14ac:dyDescent="0.2">
      <c r="C794" s="14">
        <v>38047</v>
      </c>
      <c r="D794" s="15">
        <v>3.9668702118176493E-3</v>
      </c>
      <c r="E794" s="15">
        <v>4.1718875694063268E-3</v>
      </c>
      <c r="F794" s="18">
        <f t="shared" si="156"/>
        <v>4.110382362129723E-3</v>
      </c>
      <c r="G794" s="19">
        <f t="shared" si="157"/>
        <v>7.4877851775068238E-5</v>
      </c>
      <c r="H794" s="18">
        <f t="shared" si="158"/>
        <v>0.13681908837500364</v>
      </c>
      <c r="I794" s="19">
        <f t="shared" si="159"/>
        <v>3.836884843597701E-4</v>
      </c>
      <c r="J794" s="18">
        <f t="shared" si="160"/>
        <v>0.30971296564713352</v>
      </c>
      <c r="K794" s="19">
        <f t="shared" si="161"/>
        <v>7.4761918477502385E-5</v>
      </c>
      <c r="L794" s="20">
        <f t="shared" si="162"/>
        <v>8.6531989330575453E-3</v>
      </c>
      <c r="M794" s="20">
        <f t="shared" si="163"/>
        <v>8.6398011944336297E-3</v>
      </c>
      <c r="N794" s="20">
        <f t="shared" si="164"/>
        <v>1.7579599531287207E-2</v>
      </c>
      <c r="O794" s="18">
        <f t="shared" si="165"/>
        <v>1.746782408383124E-2</v>
      </c>
      <c r="P794" s="18">
        <f t="shared" si="166"/>
        <v>6.0747007212310694E-3</v>
      </c>
      <c r="Q794" s="18">
        <f t="shared" si="167"/>
        <v>6.7879992144029982E-3</v>
      </c>
      <c r="R794" s="18">
        <f t="shared" si="168"/>
        <v>9.9919466752314695E-3</v>
      </c>
    </row>
    <row r="795" spans="3:18" x14ac:dyDescent="0.2">
      <c r="C795" s="14">
        <v>38048</v>
      </c>
      <c r="D795" s="15">
        <v>-1.3835371352571509E-2</v>
      </c>
      <c r="E795" s="15">
        <v>-9.2012359744083772E-3</v>
      </c>
      <c r="F795" s="18">
        <f t="shared" si="156"/>
        <v>-1.0591476587857316E-2</v>
      </c>
      <c r="G795" s="19">
        <f t="shared" si="157"/>
        <v>8.1870230696377543E-5</v>
      </c>
      <c r="H795" s="18">
        <f t="shared" si="158"/>
        <v>0.14306487225763836</v>
      </c>
      <c r="I795" s="19">
        <f t="shared" si="159"/>
        <v>3.6574693990558865E-4</v>
      </c>
      <c r="J795" s="18">
        <f t="shared" si="160"/>
        <v>0.30238507730441522</v>
      </c>
      <c r="K795" s="19">
        <f t="shared" si="161"/>
        <v>7.7914354365367047E-5</v>
      </c>
      <c r="L795" s="20">
        <f t="shared" si="162"/>
        <v>9.0482169899034556E-3</v>
      </c>
      <c r="M795" s="20">
        <f t="shared" si="163"/>
        <v>8.611017447117876E-3</v>
      </c>
      <c r="N795" s="20">
        <f t="shared" si="164"/>
        <v>1.707622084745393E-2</v>
      </c>
      <c r="O795" s="18">
        <f t="shared" si="165"/>
        <v>-5.8263332244726018E-2</v>
      </c>
      <c r="P795" s="18">
        <f t="shared" si="166"/>
        <v>-1.3722634350259076E-2</v>
      </c>
      <c r="Q795" s="18">
        <f t="shared" si="167"/>
        <v>-1.5899144231158478E-2</v>
      </c>
      <c r="R795" s="18">
        <f t="shared" si="168"/>
        <v>-2.860840063522874E-2</v>
      </c>
    </row>
    <row r="796" spans="3:18" x14ac:dyDescent="0.2">
      <c r="C796" s="14">
        <v>38049</v>
      </c>
      <c r="D796" s="15">
        <v>1.179941139848548E-3</v>
      </c>
      <c r="E796" s="15">
        <v>5.0293484050019585E-3</v>
      </c>
      <c r="F796" s="18">
        <f t="shared" si="156"/>
        <v>3.8745262254559353E-3</v>
      </c>
      <c r="G796" s="19">
        <f t="shared" si="157"/>
        <v>7.7041552520205311E-5</v>
      </c>
      <c r="H796" s="18">
        <f t="shared" si="158"/>
        <v>0.13878180042805083</v>
      </c>
      <c r="I796" s="19">
        <f t="shared" si="159"/>
        <v>3.4531978423398701E-4</v>
      </c>
      <c r="J796" s="18">
        <f t="shared" si="160"/>
        <v>0.29381958079491016</v>
      </c>
      <c r="K796" s="19">
        <f t="shared" si="161"/>
        <v>7.3595553208826624E-5</v>
      </c>
      <c r="L796" s="20">
        <f t="shared" si="162"/>
        <v>8.7773317426314314E-3</v>
      </c>
      <c r="M796" s="20">
        <f t="shared" si="163"/>
        <v>8.3847295928640361E-3</v>
      </c>
      <c r="N796" s="20">
        <f t="shared" si="164"/>
        <v>1.6583609193674853E-2</v>
      </c>
      <c r="O796" s="18">
        <f t="shared" si="165"/>
        <v>5.1223038484054925E-3</v>
      </c>
      <c r="P796" s="18">
        <f t="shared" si="166"/>
        <v>7.7193843476864267E-3</v>
      </c>
      <c r="Q796" s="18">
        <f t="shared" si="167"/>
        <v>7.7294075472162027E-3</v>
      </c>
      <c r="R796" s="18">
        <f t="shared" si="168"/>
        <v>6.9472764375729896E-3</v>
      </c>
    </row>
    <row r="797" spans="3:18" x14ac:dyDescent="0.2">
      <c r="C797" s="14">
        <v>38050</v>
      </c>
      <c r="D797" s="15">
        <v>-9.0026668210575773E-3</v>
      </c>
      <c r="E797" s="15">
        <v>5.0540502749808647E-2</v>
      </c>
      <c r="F797" s="18">
        <f t="shared" si="156"/>
        <v>3.2677551878548775E-2</v>
      </c>
      <c r="G797" s="19">
        <f t="shared" si="157"/>
        <v>7.7281939962451252E-5</v>
      </c>
      <c r="H797" s="18">
        <f t="shared" si="158"/>
        <v>0.13899814743590222</v>
      </c>
      <c r="I797" s="19">
        <f t="shared" si="159"/>
        <v>4.7786114227215282E-4</v>
      </c>
      <c r="J797" s="18">
        <f t="shared" si="160"/>
        <v>0.34563750602045229</v>
      </c>
      <c r="K797" s="19">
        <f t="shared" si="161"/>
        <v>4.1879861582780703E-5</v>
      </c>
      <c r="L797" s="20">
        <f t="shared" si="162"/>
        <v>8.7910147288268858E-3</v>
      </c>
      <c r="M797" s="20">
        <f t="shared" si="163"/>
        <v>4.7639394170790276E-3</v>
      </c>
      <c r="N797" s="20">
        <f t="shared" si="164"/>
        <v>2.1334620303688406E-2</v>
      </c>
      <c r="O797" s="18">
        <f t="shared" si="165"/>
        <v>-3.9021115113307997E-2</v>
      </c>
      <c r="P797" s="18">
        <f t="shared" si="166"/>
        <v>6.5943253810426983E-2</v>
      </c>
      <c r="Q797" s="18">
        <f t="shared" si="167"/>
        <v>4.981739988492568E-2</v>
      </c>
      <c r="R797" s="18">
        <f t="shared" si="168"/>
        <v>2.3165845385455575E-2</v>
      </c>
    </row>
    <row r="798" spans="3:18" x14ac:dyDescent="0.2">
      <c r="C798" s="14">
        <v>38051</v>
      </c>
      <c r="D798" s="15">
        <v>1.2534159602528634E-2</v>
      </c>
      <c r="E798" s="15">
        <v>6.090513984155721E-2</v>
      </c>
      <c r="F798" s="18">
        <f t="shared" si="156"/>
        <v>4.6393845769848639E-2</v>
      </c>
      <c r="G798" s="19">
        <f t="shared" si="157"/>
        <v>8.2071332981203829E-5</v>
      </c>
      <c r="H798" s="18">
        <f t="shared" si="158"/>
        <v>0.14324047348881863</v>
      </c>
      <c r="I798" s="19">
        <f t="shared" si="159"/>
        <v>6.717556372830022E-4</v>
      </c>
      <c r="J798" s="18">
        <f t="shared" si="160"/>
        <v>0.4098035008644394</v>
      </c>
      <c r="K798" s="19">
        <f t="shared" si="161"/>
        <v>8.5170754491118114E-5</v>
      </c>
      <c r="L798" s="20">
        <f t="shared" si="162"/>
        <v>9.0593229869126435E-3</v>
      </c>
      <c r="M798" s="20">
        <f t="shared" si="163"/>
        <v>9.4014480567872691E-3</v>
      </c>
      <c r="N798" s="20">
        <f t="shared" si="164"/>
        <v>2.4153020757630567E-2</v>
      </c>
      <c r="O798" s="18">
        <f t="shared" si="165"/>
        <v>5.2718978060880189E-2</v>
      </c>
      <c r="P798" s="18">
        <f t="shared" si="166"/>
        <v>6.7023940600150003E-2</v>
      </c>
      <c r="Q798" s="18">
        <f t="shared" si="167"/>
        <v>6.8690094490395578E-2</v>
      </c>
      <c r="R798" s="18">
        <f t="shared" si="168"/>
        <v>6.3898759561540966E-2</v>
      </c>
    </row>
    <row r="799" spans="3:18" x14ac:dyDescent="0.2">
      <c r="C799" s="14">
        <v>38054</v>
      </c>
      <c r="D799" s="15">
        <v>-1.1757790890119504E-3</v>
      </c>
      <c r="E799" s="15">
        <v>-2.8064033652314999E-2</v>
      </c>
      <c r="F799" s="18">
        <f t="shared" si="156"/>
        <v>-1.9997557283324082E-2</v>
      </c>
      <c r="G799" s="19">
        <f t="shared" si="157"/>
        <v>7.7230000390301063E-5</v>
      </c>
      <c r="H799" s="18">
        <f t="shared" si="158"/>
        <v>0.13895143071438762</v>
      </c>
      <c r="I799" s="19">
        <f t="shared" si="159"/>
        <v>6.7870569813631822E-4</v>
      </c>
      <c r="J799" s="18">
        <f t="shared" si="160"/>
        <v>0.41191798277579428</v>
      </c>
      <c r="K799" s="19">
        <f t="shared" si="161"/>
        <v>8.2040335456954214E-5</v>
      </c>
      <c r="L799" s="20">
        <f t="shared" si="162"/>
        <v>8.7880601039308486E-3</v>
      </c>
      <c r="M799" s="20">
        <f t="shared" si="163"/>
        <v>9.3354317661366523E-3</v>
      </c>
      <c r="N799" s="20">
        <f t="shared" si="164"/>
        <v>2.4321912175569685E-2</v>
      </c>
      <c r="O799" s="18">
        <f t="shared" si="165"/>
        <v>-5.0980045615713317E-3</v>
      </c>
      <c r="P799" s="18">
        <f t="shared" si="166"/>
        <v>-3.072493820106359E-2</v>
      </c>
      <c r="Q799" s="18">
        <f t="shared" si="167"/>
        <v>-2.9192166586512695E-2</v>
      </c>
      <c r="R799" s="18">
        <f t="shared" si="168"/>
        <v>-2.1963917979030283E-2</v>
      </c>
    </row>
    <row r="800" spans="3:18" x14ac:dyDescent="0.2">
      <c r="C800" s="14">
        <v>38055</v>
      </c>
      <c r="D800" s="15">
        <v>-2.1198924438718281E-3</v>
      </c>
      <c r="E800" s="15">
        <v>4.1437189864173239E-2</v>
      </c>
      <c r="F800" s="18">
        <f t="shared" si="156"/>
        <v>2.8370065171759714E-2</v>
      </c>
      <c r="G800" s="19">
        <f t="shared" si="157"/>
        <v>7.286583700529808E-5</v>
      </c>
      <c r="H800" s="18">
        <f t="shared" si="158"/>
        <v>0.13496836389067077</v>
      </c>
      <c r="I800" s="19">
        <f t="shared" si="159"/>
        <v>7.410057984785117E-4</v>
      </c>
      <c r="J800" s="18">
        <f t="shared" si="160"/>
        <v>0.43040846834097946</v>
      </c>
      <c r="K800" s="19">
        <f t="shared" si="161"/>
        <v>7.1847372188236358E-5</v>
      </c>
      <c r="L800" s="20">
        <f t="shared" si="162"/>
        <v>8.5361488392188944E-3</v>
      </c>
      <c r="M800" s="20">
        <f t="shared" si="163"/>
        <v>8.4168368595141322E-3</v>
      </c>
      <c r="N800" s="20">
        <f t="shared" si="164"/>
        <v>2.5887499990513492E-2</v>
      </c>
      <c r="O800" s="18">
        <f t="shared" si="165"/>
        <v>-9.4627933071567052E-3</v>
      </c>
      <c r="P800" s="18">
        <f t="shared" si="166"/>
        <v>4.3417135340718761E-2</v>
      </c>
      <c r="Q800" s="18">
        <f t="shared" si="167"/>
        <v>3.8115329077336238E-2</v>
      </c>
      <c r="R800" s="18">
        <f t="shared" si="168"/>
        <v>2.3841892361988356E-2</v>
      </c>
    </row>
    <row r="801" spans="3:18" x14ac:dyDescent="0.2">
      <c r="C801" s="14">
        <v>38056</v>
      </c>
      <c r="D801" s="15">
        <v>-1.2575797484163133E-2</v>
      </c>
      <c r="E801" s="15">
        <v>2.1176402863813535E-2</v>
      </c>
      <c r="F801" s="18">
        <f t="shared" si="156"/>
        <v>1.1050742759420534E-2</v>
      </c>
      <c r="G801" s="19">
        <f t="shared" si="157"/>
        <v>7.7982927726741227E-5</v>
      </c>
      <c r="H801" s="18">
        <f t="shared" si="158"/>
        <v>0.13962711746535952</v>
      </c>
      <c r="I801" s="19">
        <f t="shared" si="159"/>
        <v>7.2345185286483286E-4</v>
      </c>
      <c r="J801" s="18">
        <f t="shared" si="160"/>
        <v>0.42527986457885375</v>
      </c>
      <c r="K801" s="19">
        <f t="shared" si="161"/>
        <v>5.155792062543989E-5</v>
      </c>
      <c r="L801" s="20">
        <f t="shared" si="162"/>
        <v>8.8307942862882512E-3</v>
      </c>
      <c r="M801" s="20">
        <f t="shared" si="163"/>
        <v>5.8384239235982306E-3</v>
      </c>
      <c r="N801" s="20">
        <f t="shared" si="164"/>
        <v>2.6255754777823256E-2</v>
      </c>
      <c r="O801" s="18">
        <f t="shared" si="165"/>
        <v>-5.4262934104576811E-2</v>
      </c>
      <c r="P801" s="18">
        <f t="shared" si="166"/>
        <v>2.2455826651833009E-2</v>
      </c>
      <c r="Q801" s="18">
        <f t="shared" si="167"/>
        <v>7.6479154334464314E-3</v>
      </c>
      <c r="R801" s="18">
        <f t="shared" si="168"/>
        <v>-1.0925339427960539E-2</v>
      </c>
    </row>
    <row r="802" spans="3:18" x14ac:dyDescent="0.2">
      <c r="C802" s="14">
        <v>38057</v>
      </c>
      <c r="D802" s="15">
        <v>-1.2010713684939184E-2</v>
      </c>
      <c r="E802" s="15">
        <v>-1.9701476342745716E-2</v>
      </c>
      <c r="F802" s="18">
        <f t="shared" si="156"/>
        <v>-1.7394247545403755E-2</v>
      </c>
      <c r="G802" s="19">
        <f t="shared" si="157"/>
        <v>8.1959386656431881E-5</v>
      </c>
      <c r="H802" s="18">
        <f t="shared" si="158"/>
        <v>0.14314274925439979</v>
      </c>
      <c r="I802" s="19">
        <f t="shared" si="159"/>
        <v>7.0333363189796895E-4</v>
      </c>
      <c r="J802" s="18">
        <f t="shared" si="160"/>
        <v>0.41932494318188634</v>
      </c>
      <c r="K802" s="19">
        <f t="shared" si="161"/>
        <v>6.2662172879312798E-5</v>
      </c>
      <c r="L802" s="20">
        <f t="shared" si="162"/>
        <v>9.0531423636454472E-3</v>
      </c>
      <c r="M802" s="20">
        <f t="shared" si="163"/>
        <v>6.9215936701652056E-3</v>
      </c>
      <c r="N802" s="20">
        <f t="shared" si="164"/>
        <v>2.5601272877790626E-2</v>
      </c>
      <c r="O802" s="18">
        <f t="shared" si="165"/>
        <v>-5.0551840323185181E-2</v>
      </c>
      <c r="P802" s="18">
        <f t="shared" si="166"/>
        <v>-2.1188477536382783E-2</v>
      </c>
      <c r="Q802" s="18">
        <f t="shared" si="167"/>
        <v>-2.8956728416880281E-2</v>
      </c>
      <c r="R802" s="18">
        <f t="shared" si="168"/>
        <v>-3.5435261988771748E-2</v>
      </c>
    </row>
    <row r="803" spans="3:18" x14ac:dyDescent="0.2">
      <c r="C803" s="14">
        <v>38058</v>
      </c>
      <c r="D803" s="15">
        <v>1.391911121069944E-2</v>
      </c>
      <c r="E803" s="15">
        <v>1.5356791738734584E-2</v>
      </c>
      <c r="F803" s="18">
        <f t="shared" si="156"/>
        <v>1.492548758032404E-2</v>
      </c>
      <c r="G803" s="19">
        <f t="shared" si="157"/>
        <v>8.8666322870795117E-5</v>
      </c>
      <c r="H803" s="18">
        <f t="shared" si="158"/>
        <v>0.14888445425127092</v>
      </c>
      <c r="I803" s="19">
        <f t="shared" si="159"/>
        <v>6.7528347713450274E-4</v>
      </c>
      <c r="J803" s="18">
        <f t="shared" si="160"/>
        <v>0.41087816841933289</v>
      </c>
      <c r="K803" s="19">
        <f t="shared" si="161"/>
        <v>7.1727616029613862E-5</v>
      </c>
      <c r="L803" s="20">
        <f t="shared" si="162"/>
        <v>9.4162796725031014E-3</v>
      </c>
      <c r="M803" s="20">
        <f t="shared" si="163"/>
        <v>7.6174050181483967E-3</v>
      </c>
      <c r="N803" s="20">
        <f t="shared" si="164"/>
        <v>2.4844689934148713E-2</v>
      </c>
      <c r="O803" s="18">
        <f t="shared" si="165"/>
        <v>5.6324800473864768E-2</v>
      </c>
      <c r="P803" s="18">
        <f t="shared" si="166"/>
        <v>1.6855401660578254E-2</v>
      </c>
      <c r="Q803" s="18">
        <f t="shared" si="167"/>
        <v>2.5011629880547771E-2</v>
      </c>
      <c r="R803" s="18">
        <f t="shared" si="168"/>
        <v>3.440558105854287E-2</v>
      </c>
    </row>
    <row r="804" spans="3:18" x14ac:dyDescent="0.2">
      <c r="C804" s="14">
        <v>38061</v>
      </c>
      <c r="D804" s="15">
        <v>-3.8204439973858815E-3</v>
      </c>
      <c r="E804" s="15">
        <v>-4.0731287458648131E-2</v>
      </c>
      <c r="F804" s="18">
        <f t="shared" si="156"/>
        <v>-2.9658034420269454E-2</v>
      </c>
      <c r="G804" s="19">
        <f t="shared" si="157"/>
        <v>8.4222091038777111E-5</v>
      </c>
      <c r="H804" s="18">
        <f t="shared" si="158"/>
        <v>0.14510521272405852</v>
      </c>
      <c r="I804" s="19">
        <f t="shared" si="159"/>
        <v>7.3430873518877426E-4</v>
      </c>
      <c r="J804" s="18">
        <f t="shared" si="160"/>
        <v>0.42845908065671051</v>
      </c>
      <c r="K804" s="19">
        <f t="shared" si="161"/>
        <v>7.6760655228468491E-5</v>
      </c>
      <c r="L804" s="20">
        <f t="shared" si="162"/>
        <v>9.1772594514254145E-3</v>
      </c>
      <c r="M804" s="20">
        <f t="shared" si="163"/>
        <v>8.3642241602470985E-3</v>
      </c>
      <c r="N804" s="20">
        <f t="shared" si="164"/>
        <v>2.5774958571953381E-2</v>
      </c>
      <c r="O804" s="18">
        <f t="shared" si="165"/>
        <v>-1.5862379435049537E-2</v>
      </c>
      <c r="P804" s="18">
        <f t="shared" si="166"/>
        <v>-4.2871676182202625E-2</v>
      </c>
      <c r="Q804" s="18">
        <f t="shared" si="167"/>
        <v>-4.167638877295269E-2</v>
      </c>
      <c r="R804" s="18">
        <f t="shared" si="168"/>
        <v>-3.3932185971581742E-2</v>
      </c>
    </row>
    <row r="805" spans="3:18" x14ac:dyDescent="0.2">
      <c r="C805" s="14">
        <v>38062</v>
      </c>
      <c r="D805" s="15">
        <v>1.7548470241380516E-2</v>
      </c>
      <c r="E805" s="15">
        <v>-2.4484773268313199E-2</v>
      </c>
      <c r="F805" s="18">
        <f t="shared" si="156"/>
        <v>-1.1874800215405084E-2</v>
      </c>
      <c r="G805" s="19">
        <f t="shared" si="157"/>
        <v>9.7645694045207554E-5</v>
      </c>
      <c r="H805" s="18">
        <f t="shared" si="158"/>
        <v>0.15624155500794878</v>
      </c>
      <c r="I805" s="19">
        <f t="shared" si="159"/>
        <v>7.2622045839749007E-4</v>
      </c>
      <c r="J805" s="18">
        <f t="shared" si="160"/>
        <v>0.42609284739288045</v>
      </c>
      <c r="K805" s="19">
        <f t="shared" si="161"/>
        <v>4.6374797010803763E-5</v>
      </c>
      <c r="L805" s="20">
        <f t="shared" si="162"/>
        <v>9.8815835798321087E-3</v>
      </c>
      <c r="M805" s="20">
        <f t="shared" si="163"/>
        <v>4.693053156525716E-3</v>
      </c>
      <c r="N805" s="20">
        <f t="shared" si="164"/>
        <v>2.6536686124448809E-2</v>
      </c>
      <c r="O805" s="18">
        <f t="shared" si="165"/>
        <v>6.7667513989023501E-2</v>
      </c>
      <c r="P805" s="18">
        <f t="shared" si="166"/>
        <v>-2.5914540963232601E-2</v>
      </c>
      <c r="Q805" s="18">
        <f t="shared" si="167"/>
        <v>-5.4780961905224988E-3</v>
      </c>
      <c r="R805" s="18">
        <f t="shared" si="168"/>
        <v>1.6465586863341302E-2</v>
      </c>
    </row>
    <row r="806" spans="3:18" x14ac:dyDescent="0.2">
      <c r="C806" s="14">
        <v>38063</v>
      </c>
      <c r="D806" s="15">
        <v>1.6552423605797281E-2</v>
      </c>
      <c r="E806" s="15">
        <v>1.4610025348554703E-2</v>
      </c>
      <c r="F806" s="18">
        <f t="shared" si="156"/>
        <v>1.5192744825727474E-2</v>
      </c>
      <c r="G806" s="19">
        <f t="shared" si="157"/>
        <v>1.0822591603604041E-4</v>
      </c>
      <c r="H806" s="18">
        <f t="shared" si="158"/>
        <v>0.16448853762195742</v>
      </c>
      <c r="I806" s="19">
        <f t="shared" si="159"/>
        <v>6.9545440133476531E-4</v>
      </c>
      <c r="J806" s="18">
        <f t="shared" si="160"/>
        <v>0.41696954365240074</v>
      </c>
      <c r="K806" s="19">
        <f t="shared" si="161"/>
        <v>5.8102188897798357E-5</v>
      </c>
      <c r="L806" s="20">
        <f t="shared" si="162"/>
        <v>1.0403168557513639E-2</v>
      </c>
      <c r="M806" s="20">
        <f t="shared" si="163"/>
        <v>5.5850473417384293E-3</v>
      </c>
      <c r="N806" s="20">
        <f t="shared" si="164"/>
        <v>2.5773273900017161E-2</v>
      </c>
      <c r="O806" s="18">
        <f t="shared" si="165"/>
        <v>6.0626634880760769E-2</v>
      </c>
      <c r="P806" s="18">
        <f t="shared" si="166"/>
        <v>1.5801499898701644E-2</v>
      </c>
      <c r="Q806" s="18">
        <f t="shared" si="167"/>
        <v>2.802592935575754E-2</v>
      </c>
      <c r="R806" s="18">
        <f t="shared" si="168"/>
        <v>3.7806141013258507E-2</v>
      </c>
    </row>
    <row r="807" spans="3:18" x14ac:dyDescent="0.2">
      <c r="C807" s="14">
        <v>38064</v>
      </c>
      <c r="D807" s="15">
        <v>8.9769275869816811E-3</v>
      </c>
      <c r="E807" s="15">
        <v>-2.0046931945290756E-2</v>
      </c>
      <c r="F807" s="18">
        <f t="shared" si="156"/>
        <v>-1.1339774085609024E-2</v>
      </c>
      <c r="G807" s="19">
        <f t="shared" si="157"/>
        <v>1.0656747480799275E-4</v>
      </c>
      <c r="H807" s="18">
        <f t="shared" si="158"/>
        <v>0.16322337057541175</v>
      </c>
      <c r="I807" s="19">
        <f t="shared" si="159"/>
        <v>6.7783990607982647E-4</v>
      </c>
      <c r="J807" s="18">
        <f t="shared" si="160"/>
        <v>0.411655167002622</v>
      </c>
      <c r="K807" s="19">
        <f t="shared" si="161"/>
        <v>4.3818466179088943E-5</v>
      </c>
      <c r="L807" s="20">
        <f t="shared" si="162"/>
        <v>1.0323152367760187E-2</v>
      </c>
      <c r="M807" s="20">
        <f t="shared" si="163"/>
        <v>4.2446788169025378E-3</v>
      </c>
      <c r="N807" s="20">
        <f t="shared" si="164"/>
        <v>2.5687012434714267E-2</v>
      </c>
      <c r="O807" s="18">
        <f t="shared" si="165"/>
        <v>3.3134688383078932E-2</v>
      </c>
      <c r="P807" s="18">
        <f t="shared" si="166"/>
        <v>-2.1961703437312605E-2</v>
      </c>
      <c r="Q807" s="18">
        <f t="shared" si="167"/>
        <v>-1.0569282832842827E-2</v>
      </c>
      <c r="R807" s="18">
        <f t="shared" si="168"/>
        <v>2.5419085319337009E-3</v>
      </c>
    </row>
    <row r="808" spans="3:18" x14ac:dyDescent="0.2">
      <c r="C808" s="14">
        <v>38065</v>
      </c>
      <c r="D808" s="15">
        <v>-1.8501915385322035E-2</v>
      </c>
      <c r="E808" s="15">
        <v>6.9848945219509687E-3</v>
      </c>
      <c r="F808" s="18">
        <f t="shared" si="156"/>
        <v>-6.6114845023093269E-4</v>
      </c>
      <c r="G808" s="19">
        <f t="shared" si="157"/>
        <v>1.2071267869505017E-4</v>
      </c>
      <c r="H808" s="18">
        <f t="shared" si="158"/>
        <v>0.17371865090934405</v>
      </c>
      <c r="I808" s="19">
        <f t="shared" si="159"/>
        <v>6.4009683680400363E-4</v>
      </c>
      <c r="J808" s="18">
        <f t="shared" si="160"/>
        <v>0.40003026035663963</v>
      </c>
      <c r="K808" s="19">
        <f t="shared" si="161"/>
        <v>3.3435322563111422E-5</v>
      </c>
      <c r="L808" s="20">
        <f t="shared" si="162"/>
        <v>1.0986932178504161E-2</v>
      </c>
      <c r="M808" s="20">
        <f t="shared" si="163"/>
        <v>3.0431900388469993E-3</v>
      </c>
      <c r="N808" s="20">
        <f t="shared" si="164"/>
        <v>2.5116445433051748E-2</v>
      </c>
      <c r="O808" s="18">
        <f t="shared" si="165"/>
        <v>-6.4166411629685033E-2</v>
      </c>
      <c r="P808" s="18">
        <f t="shared" si="166"/>
        <v>7.8744219920413826E-3</v>
      </c>
      <c r="Q808" s="18">
        <f t="shared" si="167"/>
        <v>-1.1904894998245451E-2</v>
      </c>
      <c r="R808" s="18">
        <f t="shared" si="168"/>
        <v>-2.7583349987677322E-2</v>
      </c>
    </row>
    <row r="809" spans="3:18" x14ac:dyDescent="0.2">
      <c r="C809" s="14">
        <v>38068</v>
      </c>
      <c r="D809" s="15">
        <v>-1.4578203159373528E-2</v>
      </c>
      <c r="E809" s="15">
        <v>0</v>
      </c>
      <c r="F809" s="18">
        <f t="shared" si="156"/>
        <v>-4.373460947812058E-3</v>
      </c>
      <c r="G809" s="19">
        <f t="shared" si="157"/>
        <v>1.2622135841470526E-4</v>
      </c>
      <c r="H809" s="18">
        <f t="shared" si="158"/>
        <v>0.17763822675222896</v>
      </c>
      <c r="I809" s="19">
        <f t="shared" si="159"/>
        <v>6.0169102659576336E-4</v>
      </c>
      <c r="J809" s="18">
        <f t="shared" si="160"/>
        <v>0.38784372709757836</v>
      </c>
      <c r="K809" s="19">
        <f t="shared" si="161"/>
        <v>3.1429203209324734E-5</v>
      </c>
      <c r="L809" s="20">
        <f t="shared" si="162"/>
        <v>1.1234827921009972E-2</v>
      </c>
      <c r="M809" s="20">
        <f t="shared" si="163"/>
        <v>2.7974797148917398E-3</v>
      </c>
      <c r="N809" s="20">
        <f t="shared" si="164"/>
        <v>2.4369348244065381E-2</v>
      </c>
      <c r="O809" s="18">
        <f t="shared" si="165"/>
        <v>-4.9443030208524877E-2</v>
      </c>
      <c r="P809" s="18">
        <f t="shared" si="166"/>
        <v>0</v>
      </c>
      <c r="Q809" s="18">
        <f t="shared" si="167"/>
        <v>-1.4683601336175214E-2</v>
      </c>
      <c r="R809" s="18">
        <f t="shared" si="168"/>
        <v>-2.5111429997880109E-2</v>
      </c>
    </row>
    <row r="810" spans="3:18" x14ac:dyDescent="0.2">
      <c r="C810" s="14">
        <v>38069</v>
      </c>
      <c r="D810" s="15">
        <v>3.7825104199785188E-3</v>
      </c>
      <c r="E810" s="15">
        <v>-2.1892977610236775E-2</v>
      </c>
      <c r="F810" s="18">
        <f t="shared" si="156"/>
        <v>-1.4190331201172187E-2</v>
      </c>
      <c r="G810" s="19">
        <f t="shared" si="157"/>
        <v>1.195065200144577E-4</v>
      </c>
      <c r="H810" s="18">
        <f t="shared" si="158"/>
        <v>0.17284857535893788</v>
      </c>
      <c r="I810" s="19">
        <f t="shared" si="159"/>
        <v>5.9434771311855721E-4</v>
      </c>
      <c r="J810" s="18">
        <f t="shared" si="160"/>
        <v>0.38546975014861967</v>
      </c>
      <c r="K810" s="19">
        <f t="shared" si="161"/>
        <v>2.4574826060660622E-5</v>
      </c>
      <c r="L810" s="20">
        <f t="shared" si="162"/>
        <v>1.0931903768989996E-2</v>
      </c>
      <c r="M810" s="20">
        <f t="shared" si="163"/>
        <v>2.2479914368045248E-3</v>
      </c>
      <c r="N810" s="20">
        <f t="shared" si="164"/>
        <v>2.4275383573048041E-2</v>
      </c>
      <c r="O810" s="18">
        <f t="shared" si="165"/>
        <v>1.3184141005684536E-2</v>
      </c>
      <c r="P810" s="18">
        <f t="shared" si="166"/>
        <v>-2.5613339626234459E-2</v>
      </c>
      <c r="Q810" s="18">
        <f t="shared" si="167"/>
        <v>-1.8224380003910912E-2</v>
      </c>
      <c r="R810" s="18">
        <f t="shared" si="168"/>
        <v>-8.8018237010322777E-3</v>
      </c>
    </row>
    <row r="811" spans="3:18" x14ac:dyDescent="0.2">
      <c r="C811" s="14">
        <v>38070</v>
      </c>
      <c r="D811" s="15">
        <v>-2.3598820168533037E-4</v>
      </c>
      <c r="E811" s="15">
        <v>7.8740564309058656E-3</v>
      </c>
      <c r="F811" s="18">
        <f t="shared" si="156"/>
        <v>5.4410430411285064E-3</v>
      </c>
      <c r="G811" s="19">
        <f t="shared" si="157"/>
        <v>1.1233947023947031E-4</v>
      </c>
      <c r="H811" s="18">
        <f t="shared" si="158"/>
        <v>0.16758540377928974</v>
      </c>
      <c r="I811" s="19">
        <f t="shared" si="159"/>
        <v>5.6240689621206918E-4</v>
      </c>
      <c r="J811" s="18">
        <f t="shared" si="160"/>
        <v>0.37496896411972191</v>
      </c>
      <c r="K811" s="19">
        <f t="shared" si="161"/>
        <v>2.2988845431995086E-5</v>
      </c>
      <c r="L811" s="20">
        <f t="shared" si="162"/>
        <v>1.0599031570830909E-2</v>
      </c>
      <c r="M811" s="20">
        <f t="shared" si="163"/>
        <v>2.1689571616393326E-3</v>
      </c>
      <c r="N811" s="20">
        <f t="shared" si="164"/>
        <v>2.3615726138381657E-2</v>
      </c>
      <c r="O811" s="18">
        <f t="shared" si="165"/>
        <v>-8.4838232353379823E-4</v>
      </c>
      <c r="P811" s="18">
        <f t="shared" si="166"/>
        <v>9.4701068147752566E-3</v>
      </c>
      <c r="Q811" s="18">
        <f t="shared" si="167"/>
        <v>7.9909390897050323E-3</v>
      </c>
      <c r="R811" s="18">
        <f t="shared" si="168"/>
        <v>5.3391426657333823E-3</v>
      </c>
    </row>
    <row r="812" spans="3:18" x14ac:dyDescent="0.2">
      <c r="C812" s="14">
        <v>38071</v>
      </c>
      <c r="D812" s="15">
        <v>9.3963576003495645E-3</v>
      </c>
      <c r="E812" s="15">
        <v>5.2704063490568193E-2</v>
      </c>
      <c r="F812" s="18">
        <f t="shared" si="156"/>
        <v>3.9711751723502602E-2</v>
      </c>
      <c r="G812" s="19">
        <f t="shared" si="157"/>
        <v>1.1089659419432092E-4</v>
      </c>
      <c r="H812" s="18">
        <f t="shared" si="158"/>
        <v>0.16650570124947744</v>
      </c>
      <c r="I812" s="19">
        <f t="shared" si="159"/>
        <v>6.9532558094441573E-4</v>
      </c>
      <c r="J812" s="18">
        <f t="shared" si="160"/>
        <v>0.41693092381844732</v>
      </c>
      <c r="K812" s="19">
        <f t="shared" si="161"/>
        <v>5.1323088359009796E-5</v>
      </c>
      <c r="L812" s="20">
        <f t="shared" si="162"/>
        <v>1.0530745187037853E-2</v>
      </c>
      <c r="M812" s="20">
        <f t="shared" si="163"/>
        <v>4.8736426005429002E-3</v>
      </c>
      <c r="N812" s="20">
        <f t="shared" si="164"/>
        <v>2.5914729185283591E-2</v>
      </c>
      <c r="O812" s="18">
        <f t="shared" si="165"/>
        <v>3.3999140517958229E-2</v>
      </c>
      <c r="P812" s="18">
        <f t="shared" si="166"/>
        <v>5.700745725272497E-2</v>
      </c>
      <c r="Q812" s="18">
        <f t="shared" si="167"/>
        <v>5.8833734383372416E-2</v>
      </c>
      <c r="R812" s="18">
        <f t="shared" si="168"/>
        <v>5.138335622374815E-2</v>
      </c>
    </row>
    <row r="813" spans="3:18" x14ac:dyDescent="0.2">
      <c r="C813" s="14">
        <v>38072</v>
      </c>
      <c r="D813" s="15">
        <v>-3.9826689634925713E-3</v>
      </c>
      <c r="E813" s="15">
        <v>5.9347355198145265E-3</v>
      </c>
      <c r="F813" s="18">
        <f t="shared" si="156"/>
        <v>2.9595141748223969E-3</v>
      </c>
      <c r="G813" s="19">
        <f t="shared" si="157"/>
        <v>1.0519449766702769E-4</v>
      </c>
      <c r="H813" s="18">
        <f t="shared" si="158"/>
        <v>0.16216850624198559</v>
      </c>
      <c r="I813" s="19">
        <f t="shared" si="159"/>
        <v>6.5571931122915966E-4</v>
      </c>
      <c r="J813" s="18">
        <f t="shared" si="160"/>
        <v>0.40488248641709595</v>
      </c>
      <c r="K813" s="19">
        <f t="shared" si="161"/>
        <v>4.6825537839791062E-5</v>
      </c>
      <c r="L813" s="20">
        <f t="shared" si="162"/>
        <v>1.0256436889438149E-2</v>
      </c>
      <c r="M813" s="20">
        <f t="shared" si="163"/>
        <v>4.5654780841103753E-3</v>
      </c>
      <c r="N813" s="20">
        <f t="shared" si="164"/>
        <v>2.5196740287042437E-2</v>
      </c>
      <c r="O813" s="18">
        <f t="shared" si="165"/>
        <v>-1.4796030019967476E-2</v>
      </c>
      <c r="P813" s="18">
        <f t="shared" si="166"/>
        <v>6.6103439257863758E-3</v>
      </c>
      <c r="Q813" s="18">
        <f t="shared" si="167"/>
        <v>2.0760953561123172E-3</v>
      </c>
      <c r="R813" s="18">
        <f t="shared" si="168"/>
        <v>-2.9855422567116206E-3</v>
      </c>
    </row>
    <row r="814" spans="3:18" x14ac:dyDescent="0.2">
      <c r="C814" s="14">
        <v>38075</v>
      </c>
      <c r="D814" s="15">
        <v>2.4807114222144783E-2</v>
      </c>
      <c r="E814" s="15">
        <v>3.1309437652556629E-2</v>
      </c>
      <c r="F814" s="18">
        <f t="shared" si="156"/>
        <v>2.935874062343307E-2</v>
      </c>
      <c r="G814" s="19">
        <f t="shared" si="157"/>
        <v>1.3580640276883834E-4</v>
      </c>
      <c r="H814" s="18">
        <f t="shared" si="158"/>
        <v>0.18425960135691596</v>
      </c>
      <c r="I814" s="19">
        <f t="shared" si="159"/>
        <v>6.7519300572256992E-4</v>
      </c>
      <c r="J814" s="18">
        <f t="shared" si="160"/>
        <v>0.41085064370235869</v>
      </c>
      <c r="K814" s="19">
        <f t="shared" si="161"/>
        <v>9.0617813334089209E-5</v>
      </c>
      <c r="L814" s="20">
        <f t="shared" si="162"/>
        <v>1.1653600420850131E-2</v>
      </c>
      <c r="M814" s="20">
        <f t="shared" si="163"/>
        <v>7.7759499263386133E-3</v>
      </c>
      <c r="N814" s="20">
        <f t="shared" si="164"/>
        <v>2.4793700983629784E-2</v>
      </c>
      <c r="O814" s="18">
        <f t="shared" si="165"/>
        <v>8.1111723498593871E-2</v>
      </c>
      <c r="P814" s="18">
        <f t="shared" si="166"/>
        <v>3.4367106852576497E-2</v>
      </c>
      <c r="Q814" s="18">
        <f t="shared" si="167"/>
        <v>4.4875604990217727E-2</v>
      </c>
      <c r="R814" s="18">
        <f t="shared" si="168"/>
        <v>5.574644054273057E-2</v>
      </c>
    </row>
    <row r="815" spans="3:18" x14ac:dyDescent="0.2">
      <c r="C815" s="14">
        <v>38076</v>
      </c>
      <c r="D815" s="15">
        <v>1.2063421586182869E-2</v>
      </c>
      <c r="E815" s="15">
        <v>7.1658906685194076E-4</v>
      </c>
      <c r="F815" s="18">
        <f t="shared" si="156"/>
        <v>4.1206388226512191E-3</v>
      </c>
      <c r="G815" s="19">
        <f t="shared" si="157"/>
        <v>1.3638958702466699E-4</v>
      </c>
      <c r="H815" s="18">
        <f t="shared" si="158"/>
        <v>0.18465480431379724</v>
      </c>
      <c r="I815" s="19">
        <f t="shared" si="159"/>
        <v>6.3471223537265957E-4</v>
      </c>
      <c r="J815" s="18">
        <f t="shared" si="160"/>
        <v>0.39834414623936032</v>
      </c>
      <c r="K815" s="19">
        <f t="shared" si="161"/>
        <v>8.5699415495092915E-5</v>
      </c>
      <c r="L815" s="20">
        <f t="shared" si="162"/>
        <v>1.1678595250485693E-2</v>
      </c>
      <c r="M815" s="20">
        <f t="shared" si="163"/>
        <v>7.3381612819854187E-3</v>
      </c>
      <c r="N815" s="20">
        <f t="shared" si="164"/>
        <v>2.4101112513164817E-2</v>
      </c>
      <c r="O815" s="18">
        <f t="shared" si="165"/>
        <v>3.9359303498276814E-2</v>
      </c>
      <c r="P815" s="18">
        <f t="shared" si="166"/>
        <v>8.1126626283591573E-4</v>
      </c>
      <c r="Q815" s="18">
        <f t="shared" si="167"/>
        <v>7.5739283737647376E-3</v>
      </c>
      <c r="R815" s="18">
        <f t="shared" si="168"/>
        <v>1.7109540911118361E-2</v>
      </c>
    </row>
    <row r="816" spans="3:18" x14ac:dyDescent="0.2">
      <c r="C816" s="14">
        <v>38077</v>
      </c>
      <c r="D816" s="15">
        <v>-4.5351551653913741E-3</v>
      </c>
      <c r="E816" s="15">
        <v>-3.2026026719408435E-2</v>
      </c>
      <c r="F816" s="18">
        <f t="shared" si="156"/>
        <v>-2.3778765253203313E-2</v>
      </c>
      <c r="G816" s="19">
        <f t="shared" si="157"/>
        <v>1.2944026974563751E-4</v>
      </c>
      <c r="H816" s="18">
        <f t="shared" si="158"/>
        <v>0.17988904201315148</v>
      </c>
      <c r="I816" s="19">
        <f t="shared" si="159"/>
        <v>6.5816948449623578E-4</v>
      </c>
      <c r="J816" s="18">
        <f t="shared" si="160"/>
        <v>0.40563822690182805</v>
      </c>
      <c r="K816" s="19">
        <f t="shared" si="161"/>
        <v>8.9272030595596581E-5</v>
      </c>
      <c r="L816" s="20">
        <f t="shared" si="162"/>
        <v>1.1377181977345599E-2</v>
      </c>
      <c r="M816" s="20">
        <f t="shared" si="163"/>
        <v>7.8465854526504255E-3</v>
      </c>
      <c r="N816" s="20">
        <f t="shared" si="164"/>
        <v>2.4425408517166923E-2</v>
      </c>
      <c r="O816" s="18">
        <f t="shared" si="165"/>
        <v>-1.5188852059521982E-2</v>
      </c>
      <c r="P816" s="18">
        <f t="shared" si="166"/>
        <v>-3.5605399544620227E-2</v>
      </c>
      <c r="Q816" s="18">
        <f t="shared" si="167"/>
        <v>-3.4937736699963133E-2</v>
      </c>
      <c r="R816" s="18">
        <f t="shared" si="168"/>
        <v>-2.9013071307830787E-2</v>
      </c>
    </row>
    <row r="817" spans="3:18" x14ac:dyDescent="0.2">
      <c r="C817" s="14">
        <v>38078</v>
      </c>
      <c r="D817" s="15">
        <v>1.1299555253933466E-2</v>
      </c>
      <c r="E817" s="15">
        <v>2.9542118974316043E-3</v>
      </c>
      <c r="F817" s="18">
        <f t="shared" si="156"/>
        <v>5.457814904382163E-3</v>
      </c>
      <c r="G817" s="19">
        <f t="shared" si="157"/>
        <v>1.2933465049710097E-4</v>
      </c>
      <c r="H817" s="18">
        <f t="shared" si="158"/>
        <v>0.17981563509404638</v>
      </c>
      <c r="I817" s="19">
        <f t="shared" si="159"/>
        <v>6.1920295750255718E-4</v>
      </c>
      <c r="J817" s="18">
        <f t="shared" si="160"/>
        <v>0.3934472510713975</v>
      </c>
      <c r="K817" s="19">
        <f t="shared" si="161"/>
        <v>8.591858559387214E-5</v>
      </c>
      <c r="L817" s="20">
        <f t="shared" si="162"/>
        <v>1.1372539316137843E-2</v>
      </c>
      <c r="M817" s="20">
        <f t="shared" si="163"/>
        <v>7.5549165586925766E-3</v>
      </c>
      <c r="N817" s="20">
        <f t="shared" si="164"/>
        <v>2.3709200604274911E-2</v>
      </c>
      <c r="O817" s="18">
        <f t="shared" si="165"/>
        <v>3.7859197971681489E-2</v>
      </c>
      <c r="P817" s="18">
        <f t="shared" si="166"/>
        <v>3.3861547753906004E-3</v>
      </c>
      <c r="Q817" s="18">
        <f t="shared" si="167"/>
        <v>9.3135493955877093E-3</v>
      </c>
      <c r="R817" s="18">
        <f t="shared" si="168"/>
        <v>1.7877243968415842E-2</v>
      </c>
    </row>
    <row r="818" spans="3:18" x14ac:dyDescent="0.2">
      <c r="C818" s="14">
        <v>38079</v>
      </c>
      <c r="D818" s="15">
        <v>-9.4830243275355226E-3</v>
      </c>
      <c r="E818" s="15">
        <v>1.3914541600330793E-2</v>
      </c>
      <c r="F818" s="18">
        <f t="shared" si="156"/>
        <v>6.8952718219708973E-3</v>
      </c>
      <c r="G818" s="19">
        <f t="shared" si="157"/>
        <v>1.2697023649107275E-4</v>
      </c>
      <c r="H818" s="18">
        <f t="shared" si="158"/>
        <v>0.17816441598357452</v>
      </c>
      <c r="I818" s="19">
        <f t="shared" si="159"/>
        <v>5.9366764812924394E-4</v>
      </c>
      <c r="J818" s="18">
        <f t="shared" si="160"/>
        <v>0.38524915578403407</v>
      </c>
      <c r="K818" s="19">
        <f t="shared" si="161"/>
        <v>7.2846354268093268E-5</v>
      </c>
      <c r="L818" s="20">
        <f t="shared" si="162"/>
        <v>1.1268107050036077E-2</v>
      </c>
      <c r="M818" s="20">
        <f t="shared" si="163"/>
        <v>6.4648262520597931E-3</v>
      </c>
      <c r="N818" s="20">
        <f t="shared" si="164"/>
        <v>2.349199160692687E-2</v>
      </c>
      <c r="O818" s="18">
        <f t="shared" si="165"/>
        <v>-3.206737471123617E-2</v>
      </c>
      <c r="P818" s="18">
        <f t="shared" si="166"/>
        <v>1.6288417234645951E-2</v>
      </c>
      <c r="Q818" s="18">
        <f t="shared" si="167"/>
        <v>8.484426673822959E-3</v>
      </c>
      <c r="R818" s="18">
        <f t="shared" si="168"/>
        <v>-3.68111374169478E-3</v>
      </c>
    </row>
    <row r="819" spans="3:18" x14ac:dyDescent="0.2">
      <c r="C819" s="14">
        <v>38082</v>
      </c>
      <c r="D819" s="15">
        <v>8.3587971152546212E-3</v>
      </c>
      <c r="E819" s="15">
        <v>2.9382264152993331E-2</v>
      </c>
      <c r="F819" s="18">
        <f t="shared" si="156"/>
        <v>2.3075224041671717E-2</v>
      </c>
      <c r="G819" s="19">
        <f t="shared" si="157"/>
        <v>1.2354419165444772E-4</v>
      </c>
      <c r="H819" s="18">
        <f t="shared" si="158"/>
        <v>0.17574426850856881</v>
      </c>
      <c r="I819" s="19">
        <f t="shared" si="159"/>
        <v>6.0984663604686593E-4</v>
      </c>
      <c r="J819" s="18">
        <f t="shared" si="160"/>
        <v>0.39046339010426634</v>
      </c>
      <c r="K819" s="19">
        <f t="shared" si="161"/>
        <v>8.3211596102509083E-5</v>
      </c>
      <c r="L819" s="20">
        <f t="shared" si="162"/>
        <v>1.1115043484145607E-2</v>
      </c>
      <c r="M819" s="20">
        <f t="shared" si="163"/>
        <v>7.48639411273571E-3</v>
      </c>
      <c r="N819" s="20">
        <f t="shared" si="164"/>
        <v>2.3532967072506222E-2</v>
      </c>
      <c r="O819" s="18">
        <f t="shared" si="165"/>
        <v>2.8654980961328635E-2</v>
      </c>
      <c r="P819" s="18">
        <f t="shared" si="166"/>
        <v>3.3935684675300629E-2</v>
      </c>
      <c r="Q819" s="18">
        <f t="shared" si="167"/>
        <v>3.5638102883362346E-2</v>
      </c>
      <c r="R819" s="18">
        <f t="shared" si="168"/>
        <v>3.3543166306752234E-2</v>
      </c>
    </row>
    <row r="820" spans="3:18" x14ac:dyDescent="0.2">
      <c r="C820" s="14">
        <v>38083</v>
      </c>
      <c r="D820" s="15">
        <v>2.2494657613697318E-4</v>
      </c>
      <c r="E820" s="15">
        <v>-1.7813082330222149E-2</v>
      </c>
      <c r="F820" s="18">
        <f t="shared" si="156"/>
        <v>-1.2401673658314412E-2</v>
      </c>
      <c r="G820" s="19">
        <f t="shared" si="157"/>
        <v>1.161345762129078E-4</v>
      </c>
      <c r="H820" s="18">
        <f t="shared" si="158"/>
        <v>0.17039261736714695</v>
      </c>
      <c r="I820" s="19">
        <f t="shared" si="159"/>
        <v>5.922941920102503E-4</v>
      </c>
      <c r="J820" s="18">
        <f t="shared" si="160"/>
        <v>0.38480325882528932</v>
      </c>
      <c r="K820" s="19">
        <f t="shared" si="161"/>
        <v>7.797848082352076E-5</v>
      </c>
      <c r="L820" s="20">
        <f t="shared" si="162"/>
        <v>1.0776575347154949E-2</v>
      </c>
      <c r="M820" s="20">
        <f t="shared" si="163"/>
        <v>7.2359240585746316E-3</v>
      </c>
      <c r="N820" s="20">
        <f t="shared" si="164"/>
        <v>2.3236514261583883E-2</v>
      </c>
      <c r="O820" s="18">
        <f t="shared" si="165"/>
        <v>7.9536435481076227E-4</v>
      </c>
      <c r="P820" s="18">
        <f t="shared" si="166"/>
        <v>-2.087622704185545E-2</v>
      </c>
      <c r="Q820" s="18">
        <f t="shared" si="167"/>
        <v>-1.8846296383985568E-2</v>
      </c>
      <c r="R820" s="18">
        <f t="shared" si="168"/>
        <v>-1.2953798162346668E-2</v>
      </c>
    </row>
    <row r="821" spans="3:18" x14ac:dyDescent="0.2">
      <c r="C821" s="14">
        <v>38084</v>
      </c>
      <c r="D821" s="15">
        <v>-1.0173027713050521E-2</v>
      </c>
      <c r="E821" s="15">
        <v>-1.8868484304382805E-2</v>
      </c>
      <c r="F821" s="18">
        <f t="shared" si="156"/>
        <v>-1.6259847326983119E-2</v>
      </c>
      <c r="G821" s="19">
        <f t="shared" si="157"/>
        <v>1.1537593121116296E-4</v>
      </c>
      <c r="H821" s="18">
        <f t="shared" si="158"/>
        <v>0.16983516362282206</v>
      </c>
      <c r="I821" s="19">
        <f t="shared" si="159"/>
        <v>5.7811772248631975E-4</v>
      </c>
      <c r="J821" s="18">
        <f t="shared" si="160"/>
        <v>0.38017026530435011</v>
      </c>
      <c r="K821" s="19">
        <f t="shared" si="161"/>
        <v>8.4816748798014217E-5</v>
      </c>
      <c r="L821" s="20">
        <f t="shared" si="162"/>
        <v>1.0741318876709831E-2</v>
      </c>
      <c r="M821" s="20">
        <f t="shared" si="163"/>
        <v>7.8963067544638808E-3</v>
      </c>
      <c r="N821" s="20">
        <f t="shared" si="164"/>
        <v>2.2710483529104524E-2</v>
      </c>
      <c r="O821" s="18">
        <f t="shared" si="165"/>
        <v>-3.6087776475065073E-2</v>
      </c>
      <c r="P821" s="18">
        <f t="shared" si="166"/>
        <v>-2.2382600677014624E-2</v>
      </c>
      <c r="Q821" s="18">
        <f t="shared" si="167"/>
        <v>-2.5827064391937632E-2</v>
      </c>
      <c r="R821" s="18">
        <f t="shared" si="168"/>
        <v>-2.8905278016875861E-2</v>
      </c>
    </row>
    <row r="822" spans="3:18" x14ac:dyDescent="0.2">
      <c r="C822" s="14">
        <v>38085</v>
      </c>
      <c r="D822" s="15">
        <v>-3.6421620048079188E-3</v>
      </c>
      <c r="E822" s="15">
        <v>8.7527911095947077E-3</v>
      </c>
      <c r="F822" s="18">
        <f t="shared" si="156"/>
        <v>5.0343051752739188E-3</v>
      </c>
      <c r="G822" s="19">
        <f t="shared" si="157"/>
        <v>1.0924929598264917E-4</v>
      </c>
      <c r="H822" s="18">
        <f t="shared" si="158"/>
        <v>0.16526440631806441</v>
      </c>
      <c r="I822" s="19">
        <f t="shared" si="159"/>
        <v>5.4802734026963254E-4</v>
      </c>
      <c r="J822" s="18">
        <f t="shared" si="160"/>
        <v>0.37014434355722381</v>
      </c>
      <c r="K822" s="19">
        <f t="shared" si="161"/>
        <v>7.7814998877210164E-5</v>
      </c>
      <c r="L822" s="20">
        <f t="shared" si="162"/>
        <v>1.0452238802412101E-2</v>
      </c>
      <c r="M822" s="20">
        <f t="shared" si="163"/>
        <v>7.4448164023244966E-3</v>
      </c>
      <c r="N822" s="20">
        <f t="shared" si="164"/>
        <v>2.219464009632309E-2</v>
      </c>
      <c r="O822" s="18">
        <f t="shared" si="165"/>
        <v>-1.3277534609745411E-2</v>
      </c>
      <c r="P822" s="18">
        <f t="shared" si="166"/>
        <v>1.0664171592331698E-2</v>
      </c>
      <c r="Q822" s="18">
        <f t="shared" si="167"/>
        <v>7.7248802781433833E-3</v>
      </c>
      <c r="R822" s="18">
        <f t="shared" si="168"/>
        <v>1.4241558117767446E-3</v>
      </c>
    </row>
    <row r="823" spans="3:18" x14ac:dyDescent="0.2">
      <c r="C823" s="14">
        <v>38089</v>
      </c>
      <c r="D823" s="15">
        <v>1.0209958232897725E-2</v>
      </c>
      <c r="E823" s="15">
        <v>1.7992568865880465E-2</v>
      </c>
      <c r="F823" s="18">
        <f t="shared" si="156"/>
        <v>1.5657785675985643E-2</v>
      </c>
      <c r="G823" s="19">
        <f t="shared" si="157"/>
        <v>1.0894893305074118E-4</v>
      </c>
      <c r="H823" s="18">
        <f t="shared" si="158"/>
        <v>0.16503706632961365</v>
      </c>
      <c r="I823" s="19">
        <f t="shared" si="159"/>
        <v>5.345696519170616E-4</v>
      </c>
      <c r="J823" s="18">
        <f t="shared" si="160"/>
        <v>0.36557135142030128</v>
      </c>
      <c r="K823" s="19">
        <f t="shared" si="161"/>
        <v>8.4168301541968097E-5</v>
      </c>
      <c r="L823" s="20">
        <f t="shared" si="162"/>
        <v>1.0437860559077285E-2</v>
      </c>
      <c r="M823" s="20">
        <f t="shared" si="163"/>
        <v>8.063750331361837E-3</v>
      </c>
      <c r="N823" s="20">
        <f t="shared" si="164"/>
        <v>2.1669000496343238E-2</v>
      </c>
      <c r="O823" s="18">
        <f t="shared" si="165"/>
        <v>3.7271766860065232E-2</v>
      </c>
      <c r="P823" s="18">
        <f t="shared" si="166"/>
        <v>2.2195896804830903E-2</v>
      </c>
      <c r="Q823" s="18">
        <f t="shared" si="167"/>
        <v>2.5395477999317122E-2</v>
      </c>
      <c r="R823" s="18">
        <f t="shared" si="168"/>
        <v>2.8958364657541549E-2</v>
      </c>
    </row>
    <row r="824" spans="3:18" x14ac:dyDescent="0.2">
      <c r="C824" s="14">
        <v>38090</v>
      </c>
      <c r="D824" s="15">
        <v>-1.6615836921739093E-2</v>
      </c>
      <c r="E824" s="15">
        <v>-4.0019891184171368E-2</v>
      </c>
      <c r="F824" s="18">
        <f t="shared" si="156"/>
        <v>-3.2998674905441686E-2</v>
      </c>
      <c r="G824" s="19">
        <f t="shared" si="157"/>
        <v>1.1897715926428639E-4</v>
      </c>
      <c r="H824" s="18">
        <f t="shared" si="158"/>
        <v>0.17246532931598629</v>
      </c>
      <c r="I824" s="19">
        <f t="shared" si="159"/>
        <v>5.9859097422561302E-4</v>
      </c>
      <c r="J824" s="18">
        <f t="shared" si="160"/>
        <v>0.38684330620601831</v>
      </c>
      <c r="K824" s="19">
        <f t="shared" si="161"/>
        <v>1.1901604258196617E-4</v>
      </c>
      <c r="L824" s="20">
        <f t="shared" si="162"/>
        <v>1.0907665160990522E-2</v>
      </c>
      <c r="M824" s="20">
        <f t="shared" si="163"/>
        <v>1.0911229931003708E-2</v>
      </c>
      <c r="N824" s="20">
        <f t="shared" si="164"/>
        <v>2.1898311250376862E-2</v>
      </c>
      <c r="O824" s="18">
        <f t="shared" si="165"/>
        <v>-5.8044079676767002E-2</v>
      </c>
      <c r="P824" s="18">
        <f t="shared" si="166"/>
        <v>-4.6654387764094765E-2</v>
      </c>
      <c r="Q824" s="18">
        <f t="shared" si="167"/>
        <v>-4.8023928547617063E-2</v>
      </c>
      <c r="R824" s="18">
        <f t="shared" si="168"/>
        <v>-5.1029973886362046E-2</v>
      </c>
    </row>
    <row r="825" spans="3:18" x14ac:dyDescent="0.2">
      <c r="C825" s="14">
        <v>38091</v>
      </c>
      <c r="D825" s="15">
        <v>-4.8314829979599731E-3</v>
      </c>
      <c r="E825" s="15">
        <v>-1.1198325310029563E-2</v>
      </c>
      <c r="F825" s="18">
        <f t="shared" si="156"/>
        <v>-9.2882726164086864E-3</v>
      </c>
      <c r="G825" s="19">
        <f t="shared" si="157"/>
        <v>1.1323912338600378E-4</v>
      </c>
      <c r="H825" s="18">
        <f t="shared" si="158"/>
        <v>0.16825510645000033</v>
      </c>
      <c r="I825" s="19">
        <f t="shared" si="159"/>
        <v>5.7019966515703109E-4</v>
      </c>
      <c r="J825" s="18">
        <f t="shared" si="160"/>
        <v>0.37755783171490137</v>
      </c>
      <c r="K825" s="19">
        <f t="shared" si="161"/>
        <v>1.1512135112751015E-4</v>
      </c>
      <c r="L825" s="20">
        <f t="shared" si="162"/>
        <v>1.0641387286721773E-2</v>
      </c>
      <c r="M825" s="20">
        <f t="shared" si="163"/>
        <v>1.0818265328164264E-2</v>
      </c>
      <c r="N825" s="20">
        <f t="shared" si="164"/>
        <v>2.1287667801956841E-2</v>
      </c>
      <c r="O825" s="18">
        <f t="shared" si="165"/>
        <v>-1.7300143774689875E-2</v>
      </c>
      <c r="P825" s="18">
        <f t="shared" si="166"/>
        <v>-1.3375846427192105E-2</v>
      </c>
      <c r="Q825" s="18">
        <f t="shared" si="167"/>
        <v>-1.3740212783410827E-2</v>
      </c>
      <c r="R825" s="18">
        <f t="shared" si="168"/>
        <v>-1.4808192080794541E-2</v>
      </c>
    </row>
    <row r="826" spans="3:18" x14ac:dyDescent="0.2">
      <c r="C826" s="14">
        <v>38092</v>
      </c>
      <c r="D826" s="15">
        <v>-2.0503980197707435E-2</v>
      </c>
      <c r="E826" s="15">
        <v>9.5173670350833281E-2</v>
      </c>
      <c r="F826" s="18">
        <f t="shared" si="156"/>
        <v>6.0470375186271068E-2</v>
      </c>
      <c r="G826" s="19">
        <f t="shared" si="157"/>
        <v>1.3166956821972228E-4</v>
      </c>
      <c r="H826" s="18">
        <f t="shared" si="158"/>
        <v>0.18143150788914963</v>
      </c>
      <c r="I826" s="19">
        <f t="shared" si="159"/>
        <v>1.0794693369305546E-3</v>
      </c>
      <c r="J826" s="18">
        <f t="shared" si="160"/>
        <v>0.51948756889134373</v>
      </c>
      <c r="K826" s="19">
        <f t="shared" si="161"/>
        <v>-8.8722730731378383E-6</v>
      </c>
      <c r="L826" s="20">
        <f t="shared" si="162"/>
        <v>1.1474736084970421E-2</v>
      </c>
      <c r="M826" s="20">
        <f t="shared" si="163"/>
        <v>-7.7320062156015234E-4</v>
      </c>
      <c r="N826" s="20">
        <f t="shared" si="164"/>
        <v>3.284617934751885E-2</v>
      </c>
      <c r="O826" s="18">
        <f t="shared" si="165"/>
        <v>-6.8086807977160213E-2</v>
      </c>
      <c r="P826" s="18">
        <f t="shared" si="166"/>
        <v>8.2621549613846795E-2</v>
      </c>
      <c r="Q826" s="18">
        <f t="shared" si="167"/>
        <v>4.5402368702936582E-2</v>
      </c>
      <c r="R826" s="18">
        <f t="shared" si="168"/>
        <v>1.1355615698907539E-2</v>
      </c>
    </row>
    <row r="827" spans="3:18" x14ac:dyDescent="0.2">
      <c r="C827" s="14">
        <v>38093</v>
      </c>
      <c r="D827" s="15">
        <v>3.7594029239057455E-3</v>
      </c>
      <c r="E827" s="15">
        <v>-4.1039729283820509E-3</v>
      </c>
      <c r="F827" s="18">
        <f t="shared" si="156"/>
        <v>-1.7449601726957117E-3</v>
      </c>
      <c r="G827" s="19">
        <f t="shared" si="157"/>
        <v>1.2461738074719521E-4</v>
      </c>
      <c r="H827" s="18">
        <f t="shared" si="158"/>
        <v>0.17650593527357317</v>
      </c>
      <c r="I827" s="19">
        <f t="shared" si="159"/>
        <v>1.0157117323425348E-3</v>
      </c>
      <c r="J827" s="18">
        <f t="shared" si="160"/>
        <v>0.50391262445550389</v>
      </c>
      <c r="K827" s="19">
        <f t="shared" si="161"/>
        <v>-9.265645958344938E-6</v>
      </c>
      <c r="L827" s="20">
        <f t="shared" si="162"/>
        <v>1.1163215520054927E-2</v>
      </c>
      <c r="M827" s="20">
        <f t="shared" si="163"/>
        <v>-8.3001586251730338E-4</v>
      </c>
      <c r="N827" s="20">
        <f t="shared" si="164"/>
        <v>3.1859422562414787E-2</v>
      </c>
      <c r="O827" s="18">
        <f t="shared" si="165"/>
        <v>1.283208038685627E-2</v>
      </c>
      <c r="P827" s="18">
        <f t="shared" si="166"/>
        <v>-3.6728308369791862E-3</v>
      </c>
      <c r="Q827" s="18">
        <f t="shared" si="167"/>
        <v>1.7958589792994284E-3</v>
      </c>
      <c r="R827" s="18">
        <f t="shared" si="168"/>
        <v>5.1067254015664809E-3</v>
      </c>
    </row>
    <row r="828" spans="3:18" x14ac:dyDescent="0.2">
      <c r="C828" s="14">
        <v>38096</v>
      </c>
      <c r="D828" s="15">
        <v>-2.5830705920468666E-3</v>
      </c>
      <c r="E828" s="15">
        <v>-2.8503841430712905E-2</v>
      </c>
      <c r="F828" s="18">
        <f t="shared" si="156"/>
        <v>-2.0727610179113093E-2</v>
      </c>
      <c r="G828" s="19">
        <f t="shared" si="157"/>
        <v>1.1754067312337333E-4</v>
      </c>
      <c r="H828" s="18">
        <f t="shared" si="158"/>
        <v>0.17142102636737225</v>
      </c>
      <c r="I828" s="19">
        <f t="shared" si="159"/>
        <v>1.0035171669804163E-3</v>
      </c>
      <c r="J828" s="18">
        <f t="shared" si="160"/>
        <v>0.5008785199478053</v>
      </c>
      <c r="K828" s="19">
        <f t="shared" si="161"/>
        <v>-4.2920611272417416E-6</v>
      </c>
      <c r="L828" s="20">
        <f t="shared" si="162"/>
        <v>1.0841617643293519E-2</v>
      </c>
      <c r="M828" s="20">
        <f t="shared" si="163"/>
        <v>-3.9588752052114234E-4</v>
      </c>
      <c r="N828" s="20">
        <f t="shared" si="164"/>
        <v>3.1675865261291791E-2</v>
      </c>
      <c r="O828" s="18">
        <f t="shared" si="165"/>
        <v>-9.0784079510528564E-3</v>
      </c>
      <c r="P828" s="18">
        <f t="shared" si="166"/>
        <v>-2.5663900536733893E-2</v>
      </c>
      <c r="Q828" s="18">
        <f t="shared" si="167"/>
        <v>-2.572745238086984E-2</v>
      </c>
      <c r="R828" s="18">
        <f t="shared" si="168"/>
        <v>-2.0732739051924746E-2</v>
      </c>
    </row>
    <row r="829" spans="3:18" x14ac:dyDescent="0.2">
      <c r="C829" s="14">
        <v>38097</v>
      </c>
      <c r="D829" s="15">
        <v>-1.5401323263206064E-2</v>
      </c>
      <c r="E829" s="15">
        <v>-2.2825527342224344E-2</v>
      </c>
      <c r="F829" s="18">
        <f t="shared" si="156"/>
        <v>-2.0598266118518862E-2</v>
      </c>
      <c r="G829" s="19">
        <f t="shared" si="157"/>
        <v>1.2472027823143728E-4</v>
      </c>
      <c r="H829" s="18">
        <f t="shared" si="158"/>
        <v>0.17657879135915308</v>
      </c>
      <c r="I829" s="19">
        <f t="shared" si="159"/>
        <v>9.7456641886862919E-4</v>
      </c>
      <c r="J829" s="18">
        <f t="shared" si="160"/>
        <v>0.4936006530761049</v>
      </c>
      <c r="K829" s="19">
        <f t="shared" si="161"/>
        <v>1.7058062055437535E-5</v>
      </c>
      <c r="L829" s="20">
        <f t="shared" si="162"/>
        <v>1.1167823343491663E-2</v>
      </c>
      <c r="M829" s="20">
        <f t="shared" si="163"/>
        <v>1.5274294310339859E-3</v>
      </c>
      <c r="N829" s="20">
        <f t="shared" si="164"/>
        <v>3.1180657116261043E-2</v>
      </c>
      <c r="O829" s="18">
        <f t="shared" si="165"/>
        <v>-5.2548098722126783E-2</v>
      </c>
      <c r="P829" s="18">
        <f t="shared" si="166"/>
        <v>-2.0854355464820885E-2</v>
      </c>
      <c r="Q829" s="18">
        <f t="shared" si="167"/>
        <v>-3.5978087423750929E-2</v>
      </c>
      <c r="R829" s="18">
        <f t="shared" si="168"/>
        <v>-4.0949090813263686E-2</v>
      </c>
    </row>
    <row r="830" spans="3:18" x14ac:dyDescent="0.2">
      <c r="C830" s="14">
        <v>38098</v>
      </c>
      <c r="D830" s="15">
        <v>-1.4336920018486968E-3</v>
      </c>
      <c r="E830" s="15">
        <v>0</v>
      </c>
      <c r="F830" s="18">
        <f t="shared" si="156"/>
        <v>-4.3010760055460902E-4</v>
      </c>
      <c r="G830" s="19">
        <f t="shared" si="157"/>
        <v>1.1736038990292093E-4</v>
      </c>
      <c r="H830" s="18">
        <f t="shared" si="158"/>
        <v>0.17128951361869829</v>
      </c>
      <c r="I830" s="19">
        <f t="shared" si="159"/>
        <v>9.1609243373651141E-4</v>
      </c>
      <c r="J830" s="18">
        <f t="shared" si="160"/>
        <v>0.47856358870491583</v>
      </c>
      <c r="K830" s="19">
        <f t="shared" si="161"/>
        <v>1.6034578332111282E-5</v>
      </c>
      <c r="L830" s="20">
        <f t="shared" si="162"/>
        <v>1.083330004675034E-2</v>
      </c>
      <c r="M830" s="20">
        <f t="shared" si="163"/>
        <v>1.4801194707905433E-3</v>
      </c>
      <c r="N830" s="20">
        <f t="shared" si="164"/>
        <v>3.0230806805123446E-2</v>
      </c>
      <c r="O830" s="18">
        <f t="shared" si="165"/>
        <v>-5.0426937863500424E-3</v>
      </c>
      <c r="P830" s="18">
        <f t="shared" si="166"/>
        <v>0</v>
      </c>
      <c r="Q830" s="18">
        <f t="shared" si="167"/>
        <v>-1.7133031936374854E-3</v>
      </c>
      <c r="R830" s="18">
        <f t="shared" si="168"/>
        <v>-2.7121203714512527E-3</v>
      </c>
    </row>
    <row r="831" spans="3:18" x14ac:dyDescent="0.2">
      <c r="C831" s="14">
        <v>38099</v>
      </c>
      <c r="D831" s="15">
        <v>1.0466318187423104E-2</v>
      </c>
      <c r="E831" s="15">
        <v>2.1621630044953172E-3</v>
      </c>
      <c r="F831" s="18">
        <f t="shared" si="156"/>
        <v>4.6534095593736531E-3</v>
      </c>
      <c r="G831" s="19">
        <f t="shared" si="157"/>
        <v>1.1689139549276869E-4</v>
      </c>
      <c r="H831" s="18">
        <f t="shared" si="158"/>
        <v>0.17094691829100686</v>
      </c>
      <c r="I831" s="19">
        <f t="shared" si="159"/>
        <v>8.614073846438012E-4</v>
      </c>
      <c r="J831" s="18">
        <f t="shared" si="160"/>
        <v>0.46406017515075593</v>
      </c>
      <c r="K831" s="19">
        <f t="shared" si="161"/>
        <v>1.6430296790871969E-5</v>
      </c>
      <c r="L831" s="20">
        <f t="shared" si="162"/>
        <v>1.0811632415725605E-2</v>
      </c>
      <c r="M831" s="20">
        <f t="shared" si="163"/>
        <v>1.5196869592952469E-3</v>
      </c>
      <c r="N831" s="20">
        <f t="shared" si="164"/>
        <v>2.9310372501719407E-2</v>
      </c>
      <c r="O831" s="18">
        <f t="shared" si="165"/>
        <v>3.6886730955049761E-2</v>
      </c>
      <c r="P831" s="18">
        <f t="shared" si="166"/>
        <v>2.1011923458572365E-3</v>
      </c>
      <c r="Q831" s="18">
        <f t="shared" si="167"/>
        <v>1.4289890904751981E-2</v>
      </c>
      <c r="R831" s="18">
        <f t="shared" si="168"/>
        <v>2.1068942919841314E-2</v>
      </c>
    </row>
    <row r="832" spans="3:18" x14ac:dyDescent="0.2">
      <c r="C832" s="14">
        <v>38100</v>
      </c>
      <c r="D832" s="15">
        <v>-9.7492152524262052E-3</v>
      </c>
      <c r="E832" s="15">
        <v>-2.8839241329049821E-3</v>
      </c>
      <c r="F832" s="18">
        <f t="shared" si="156"/>
        <v>-4.9435114687613486E-3</v>
      </c>
      <c r="G832" s="19">
        <f t="shared" si="157"/>
        <v>1.1558074364549096E-4</v>
      </c>
      <c r="H832" s="18">
        <f t="shared" si="158"/>
        <v>0.16998584032610697</v>
      </c>
      <c r="I832" s="19">
        <f t="shared" si="159"/>
        <v>8.1022196266943415E-4</v>
      </c>
      <c r="J832" s="18">
        <f t="shared" si="160"/>
        <v>0.45006165207375592</v>
      </c>
      <c r="K832" s="19">
        <f t="shared" si="161"/>
        <v>1.7131438812021085E-5</v>
      </c>
      <c r="L832" s="20">
        <f t="shared" si="162"/>
        <v>1.0750848508163947E-2</v>
      </c>
      <c r="M832" s="20">
        <f t="shared" si="163"/>
        <v>1.5934964388170723E-3</v>
      </c>
      <c r="N832" s="20">
        <f t="shared" si="164"/>
        <v>2.8419759530455415E-2</v>
      </c>
      <c r="O832" s="18">
        <f t="shared" si="165"/>
        <v>-3.4553689251513212E-2</v>
      </c>
      <c r="P832" s="18">
        <f t="shared" si="166"/>
        <v>-2.8897714682277111E-3</v>
      </c>
      <c r="Q832" s="18">
        <f t="shared" si="167"/>
        <v>-1.4092851215318263E-2</v>
      </c>
      <c r="R832" s="18">
        <f t="shared" si="168"/>
        <v>-2.0231102626176747E-2</v>
      </c>
    </row>
    <row r="833" spans="3:18" x14ac:dyDescent="0.2">
      <c r="C833" s="14">
        <v>38103</v>
      </c>
      <c r="D833" s="15">
        <v>-3.8305050427788912E-3</v>
      </c>
      <c r="E833" s="15">
        <v>-2.1160950121097959E-2</v>
      </c>
      <c r="F833" s="18">
        <f t="shared" si="156"/>
        <v>-1.5961816597602239E-2</v>
      </c>
      <c r="G833" s="19">
        <f t="shared" si="157"/>
        <v>1.0952626515972677E-4</v>
      </c>
      <c r="H833" s="18">
        <f t="shared" si="158"/>
        <v>0.16547376314670459</v>
      </c>
      <c r="I833" s="19">
        <f t="shared" si="159"/>
        <v>7.8847579351092381E-4</v>
      </c>
      <c r="J833" s="18">
        <f t="shared" si="160"/>
        <v>0.44398079730741841</v>
      </c>
      <c r="K833" s="19">
        <f t="shared" si="161"/>
        <v>2.0966980052231324E-5</v>
      </c>
      <c r="L833" s="20">
        <f t="shared" si="162"/>
        <v>1.0465479690856353E-2</v>
      </c>
      <c r="M833" s="20">
        <f t="shared" si="163"/>
        <v>2.0034418556609582E-3</v>
      </c>
      <c r="N833" s="20">
        <f t="shared" si="164"/>
        <v>2.8008249039201103E-2</v>
      </c>
      <c r="O833" s="18">
        <f t="shared" si="165"/>
        <v>-1.3946473479888458E-2</v>
      </c>
      <c r="P833" s="18">
        <f t="shared" si="166"/>
        <v>-2.1494267741752469E-2</v>
      </c>
      <c r="Q833" s="18">
        <f t="shared" si="167"/>
        <v>-2.3240632097500699E-2</v>
      </c>
      <c r="R833" s="18">
        <f t="shared" si="168"/>
        <v>-2.0452384512217026E-2</v>
      </c>
    </row>
    <row r="834" spans="3:18" x14ac:dyDescent="0.2">
      <c r="C834" s="14">
        <v>38104</v>
      </c>
      <c r="D834" s="15">
        <v>-4.7984645834334079E-4</v>
      </c>
      <c r="E834" s="15">
        <v>-6.6592920899768487E-3</v>
      </c>
      <c r="F834" s="18">
        <f t="shared" si="156"/>
        <v>-4.8054584004867959E-3</v>
      </c>
      <c r="G834" s="19">
        <f t="shared" si="157"/>
        <v>1.0296850440755824E-4</v>
      </c>
      <c r="H834" s="18">
        <f t="shared" si="158"/>
        <v>0.16044352932383893</v>
      </c>
      <c r="I834" s="19">
        <f t="shared" si="159"/>
        <v>7.4382801616864605E-4</v>
      </c>
      <c r="J834" s="18">
        <f t="shared" si="160"/>
        <v>0.43122732293091254</v>
      </c>
      <c r="K834" s="19">
        <f t="shared" si="161"/>
        <v>1.9900687512564395E-5</v>
      </c>
      <c r="L834" s="20">
        <f t="shared" si="162"/>
        <v>1.0147339769986921E-2</v>
      </c>
      <c r="M834" s="20">
        <f t="shared" si="163"/>
        <v>1.9611728752224528E-3</v>
      </c>
      <c r="N834" s="20">
        <f t="shared" si="164"/>
        <v>2.7202606807475965E-2</v>
      </c>
      <c r="O834" s="18">
        <f t="shared" si="165"/>
        <v>-1.8018456991808012E-3</v>
      </c>
      <c r="P834" s="18">
        <f t="shared" si="166"/>
        <v>-6.9642358685609836E-3</v>
      </c>
      <c r="Q834" s="18">
        <f t="shared" si="167"/>
        <v>-6.6464111056983612E-3</v>
      </c>
      <c r="R834" s="18">
        <f t="shared" si="168"/>
        <v>-5.1930414837430931E-3</v>
      </c>
    </row>
    <row r="835" spans="3:18" x14ac:dyDescent="0.2">
      <c r="C835" s="14">
        <v>38105</v>
      </c>
      <c r="D835" s="15">
        <v>-1.110050008363616E-2</v>
      </c>
      <c r="E835" s="15">
        <v>-1.7978012295408317E-2</v>
      </c>
      <c r="F835" s="18">
        <f t="shared" si="156"/>
        <v>-1.591475863187667E-2</v>
      </c>
      <c r="G835" s="19">
        <f t="shared" si="157"/>
        <v>1.0418366026951312E-4</v>
      </c>
      <c r="H835" s="18">
        <f t="shared" si="158"/>
        <v>0.1613874687433268</v>
      </c>
      <c r="I835" s="19">
        <f t="shared" si="159"/>
        <v>7.1859087076415844E-4</v>
      </c>
      <c r="J835" s="18">
        <f t="shared" si="160"/>
        <v>0.42384869669616726</v>
      </c>
      <c r="K835" s="19">
        <f t="shared" si="161"/>
        <v>3.0680541881138056E-5</v>
      </c>
      <c r="L835" s="20">
        <f t="shared" si="162"/>
        <v>1.0207039740762898E-2</v>
      </c>
      <c r="M835" s="20">
        <f t="shared" si="163"/>
        <v>3.0058217328783436E-3</v>
      </c>
      <c r="N835" s="20">
        <f t="shared" si="164"/>
        <v>2.6637490618943719E-2</v>
      </c>
      <c r="O835" s="18">
        <f t="shared" si="165"/>
        <v>-4.1439093353846802E-2</v>
      </c>
      <c r="P835" s="18">
        <f t="shared" si="166"/>
        <v>-1.9128569738900803E-2</v>
      </c>
      <c r="Q835" s="18">
        <f t="shared" si="167"/>
        <v>-2.9069971250987862E-2</v>
      </c>
      <c r="R835" s="18">
        <f t="shared" si="168"/>
        <v>-3.278070788184554E-2</v>
      </c>
    </row>
    <row r="836" spans="3:18" x14ac:dyDescent="0.2">
      <c r="C836" s="14">
        <v>38106</v>
      </c>
      <c r="D836" s="15">
        <v>2.9076831729149058E-3</v>
      </c>
      <c r="E836" s="15">
        <v>1.2021181576216884E-2</v>
      </c>
      <c r="F836" s="18">
        <f t="shared" ref="F836:F899" si="169">$B$2*D836+$B$3*E836</f>
        <v>9.2871320552262906E-3</v>
      </c>
      <c r="G836" s="19">
        <f t="shared" ref="G836:G899" si="170">$B$4*G835+(1-$B$4)*D836^2</f>
        <v>9.8439917939385484E-5</v>
      </c>
      <c r="H836" s="18">
        <f t="shared" ref="H836:H899" si="171">SQRT(G836*250)</f>
        <v>0.15687568162352752</v>
      </c>
      <c r="I836" s="19">
        <f t="shared" ref="I836:I899" si="172">$B$4*I835+(1-$B$4)*E836^2</f>
        <v>6.841459469076115E-4</v>
      </c>
      <c r="J836" s="18">
        <f t="shared" ref="J836:J899" si="173">SQRT(I836*250)</f>
        <v>0.41356557729929955</v>
      </c>
      <c r="K836" s="19">
        <f t="shared" ref="K836:K899" si="174">$B$4*K835+(1-$B$4)*D836*E836</f>
        <v>3.0936936611533004E-5</v>
      </c>
      <c r="L836" s="20">
        <f t="shared" ref="L836:L899" si="175">SQRT(G836)</f>
        <v>9.9216892684353651E-3</v>
      </c>
      <c r="M836" s="20">
        <f t="shared" ref="M836:M899" si="176">K836/L836</f>
        <v>3.1181118229488465E-3</v>
      </c>
      <c r="N836" s="20">
        <f t="shared" ref="N836:N899" si="177">SQRT(I836-M836^2)</f>
        <v>2.5969661637518463E-2</v>
      </c>
      <c r="O836" s="18">
        <f t="shared" ref="O836:O899" si="178">D836*SQRT($G$1836/G836)</f>
        <v>1.1166805911923865E-2</v>
      </c>
      <c r="P836" s="18">
        <f t="shared" ref="P836:P899" si="179">E836*SQRT($I$1836 / I836)</f>
        <v>1.3108543848670775E-2</v>
      </c>
      <c r="Q836" s="18">
        <f t="shared" ref="Q836:Q899" si="180">D836 * ((L836*N836)^-1 * ($M$2*N836 - M836*$N$2)) + E836 * ($N$2 / N836)</f>
        <v>1.4739243065787605E-2</v>
      </c>
      <c r="R836" s="18">
        <f t="shared" ref="R836:R899" si="181">O836*$B$2 + Q836*$B$3</f>
        <v>1.3667511919628481E-2</v>
      </c>
    </row>
    <row r="837" spans="3:18" x14ac:dyDescent="0.2">
      <c r="C837" s="14">
        <v>38107</v>
      </c>
      <c r="D837" s="15">
        <v>-1.4527847591504512E-3</v>
      </c>
      <c r="E837" s="15">
        <v>-3.8056342751985064E-2</v>
      </c>
      <c r="F837" s="18">
        <f t="shared" si="169"/>
        <v>-2.7075275354134679E-2</v>
      </c>
      <c r="G837" s="19">
        <f t="shared" si="170"/>
        <v>9.2660157876407542E-5</v>
      </c>
      <c r="H837" s="18">
        <f t="shared" si="171"/>
        <v>0.15220065528473223</v>
      </c>
      <c r="I837" s="19">
        <f t="shared" si="172"/>
        <v>7.2999430351254884E-4</v>
      </c>
      <c r="J837" s="18">
        <f t="shared" si="173"/>
        <v>0.42719852045405915</v>
      </c>
      <c r="K837" s="19">
        <f t="shared" si="174"/>
        <v>3.2397980899186401E-5</v>
      </c>
      <c r="L837" s="20">
        <f t="shared" si="175"/>
        <v>9.6260146413979421E-3</v>
      </c>
      <c r="M837" s="20">
        <f t="shared" si="176"/>
        <v>3.3656691898072359E-3</v>
      </c>
      <c r="N837" s="20">
        <f t="shared" si="177"/>
        <v>2.6807957296618688E-2</v>
      </c>
      <c r="O837" s="18">
        <f t="shared" si="178"/>
        <v>-5.7507205409489132E-3</v>
      </c>
      <c r="P837" s="18">
        <f t="shared" si="179"/>
        <v>-4.0174361908565742E-2</v>
      </c>
      <c r="Q837" s="18">
        <f t="shared" si="180"/>
        <v>-3.6816577527010806E-2</v>
      </c>
      <c r="R837" s="18">
        <f t="shared" si="181"/>
        <v>-2.7496820431192236E-2</v>
      </c>
    </row>
    <row r="838" spans="3:18" x14ac:dyDescent="0.2">
      <c r="C838" s="14">
        <v>38110</v>
      </c>
      <c r="D838" s="15">
        <v>9.6456016698715872E-3</v>
      </c>
      <c r="E838" s="15">
        <v>1.0802574185657554E-2</v>
      </c>
      <c r="F838" s="18">
        <f t="shared" si="169"/>
        <v>1.0455482430921764E-2</v>
      </c>
      <c r="G838" s="19">
        <f t="shared" si="170"/>
        <v>9.2682806298252874E-5</v>
      </c>
      <c r="H838" s="18">
        <f t="shared" si="171"/>
        <v>0.15221925494024471</v>
      </c>
      <c r="I838" s="19">
        <f t="shared" si="172"/>
        <v>6.9319638184399391E-4</v>
      </c>
      <c r="J838" s="18">
        <f t="shared" si="173"/>
        <v>0.41629207950788405</v>
      </c>
      <c r="K838" s="19">
        <f t="shared" si="174"/>
        <v>3.6705941701480631E-5</v>
      </c>
      <c r="L838" s="20">
        <f t="shared" si="175"/>
        <v>9.627190986900222E-3</v>
      </c>
      <c r="M838" s="20">
        <f t="shared" si="176"/>
        <v>3.8127364203563254E-3</v>
      </c>
      <c r="N838" s="20">
        <f t="shared" si="177"/>
        <v>2.6051092545858464E-2</v>
      </c>
      <c r="O838" s="18">
        <f t="shared" si="178"/>
        <v>3.8176599480650691E-2</v>
      </c>
      <c r="P838" s="18">
        <f t="shared" si="179"/>
        <v>1.1702557592139333E-2</v>
      </c>
      <c r="Q838" s="18">
        <f t="shared" si="180"/>
        <v>2.082189912756871E-2</v>
      </c>
      <c r="R838" s="18">
        <f t="shared" si="181"/>
        <v>2.6028309233493304E-2</v>
      </c>
    </row>
    <row r="839" spans="3:18" x14ac:dyDescent="0.2">
      <c r="C839" s="14">
        <v>38111</v>
      </c>
      <c r="D839" s="15">
        <v>5.7430165026180115E-3</v>
      </c>
      <c r="E839" s="15">
        <v>3.065136499376933E-3</v>
      </c>
      <c r="F839" s="18">
        <f t="shared" si="169"/>
        <v>3.8685005003492564E-3</v>
      </c>
      <c r="G839" s="19">
        <f t="shared" si="170"/>
        <v>8.9100772233318277E-5</v>
      </c>
      <c r="H839" s="18">
        <f t="shared" si="171"/>
        <v>0.14924876233433082</v>
      </c>
      <c r="I839" s="19">
        <f t="shared" si="172"/>
        <v>6.5216830263894305E-4</v>
      </c>
      <c r="J839" s="18">
        <f t="shared" si="173"/>
        <v>0.40378468972923648</v>
      </c>
      <c r="K839" s="19">
        <f t="shared" si="174"/>
        <v>3.5559772969313701E-5</v>
      </c>
      <c r="L839" s="20">
        <f t="shared" si="175"/>
        <v>9.4393205387526841E-3</v>
      </c>
      <c r="M839" s="20">
        <f t="shared" si="176"/>
        <v>3.7671962535147244E-3</v>
      </c>
      <c r="N839" s="20">
        <f t="shared" si="177"/>
        <v>2.5258197382759674E-2</v>
      </c>
      <c r="O839" s="18">
        <f t="shared" si="178"/>
        <v>2.3182850595339068E-2</v>
      </c>
      <c r="P839" s="18">
        <f t="shared" si="179"/>
        <v>3.4233527289360783E-3</v>
      </c>
      <c r="Q839" s="18">
        <f t="shared" si="180"/>
        <v>9.3720177854847275E-3</v>
      </c>
      <c r="R839" s="18">
        <f t="shared" si="181"/>
        <v>1.3515267628441029E-2</v>
      </c>
    </row>
    <row r="840" spans="3:18" x14ac:dyDescent="0.2">
      <c r="C840" s="14">
        <v>38112</v>
      </c>
      <c r="D840" s="15">
        <v>-4.3041673335188699E-3</v>
      </c>
      <c r="E840" s="15">
        <v>1.8947137476112392E-2</v>
      </c>
      <c r="F840" s="18">
        <f t="shared" si="169"/>
        <v>1.1971746033223013E-2</v>
      </c>
      <c r="G840" s="19">
        <f t="shared" si="170"/>
        <v>8.4866277285415044E-5</v>
      </c>
      <c r="H840" s="18">
        <f t="shared" si="171"/>
        <v>0.14565908595536964</v>
      </c>
      <c r="I840" s="19">
        <f t="shared" si="172"/>
        <v>6.3457784559292857E-4</v>
      </c>
      <c r="J840" s="18">
        <f t="shared" si="173"/>
        <v>0.39830197262658912</v>
      </c>
      <c r="K840" s="19">
        <f t="shared" si="174"/>
        <v>2.8533087579852424E-5</v>
      </c>
      <c r="L840" s="20">
        <f t="shared" si="175"/>
        <v>9.2122894703442221E-3</v>
      </c>
      <c r="M840" s="20">
        <f t="shared" si="176"/>
        <v>3.0972851723455744E-3</v>
      </c>
      <c r="N840" s="20">
        <f t="shared" si="177"/>
        <v>2.4999693401201881E-2</v>
      </c>
      <c r="O840" s="18">
        <f t="shared" si="178"/>
        <v>-1.7802831332285912E-2</v>
      </c>
      <c r="P840" s="18">
        <f t="shared" si="179"/>
        <v>2.1452742829421511E-2</v>
      </c>
      <c r="Q840" s="18">
        <f t="shared" si="180"/>
        <v>1.358354155601697E-2</v>
      </c>
      <c r="R840" s="18">
        <f t="shared" si="181"/>
        <v>4.1676296895261046E-3</v>
      </c>
    </row>
    <row r="841" spans="3:18" x14ac:dyDescent="0.2">
      <c r="C841" s="14">
        <v>38113</v>
      </c>
      <c r="D841" s="15">
        <v>-2.3273777772299078E-2</v>
      </c>
      <c r="E841" s="15">
        <v>-2.2547923870892047E-3</v>
      </c>
      <c r="F841" s="18">
        <f t="shared" si="169"/>
        <v>-8.5604880026521665E-3</v>
      </c>
      <c r="G841" s="19">
        <f t="shared" si="170"/>
        <v>1.1227442455595193E-4</v>
      </c>
      <c r="H841" s="18">
        <f t="shared" si="171"/>
        <v>0.16753687993689026</v>
      </c>
      <c r="I841" s="19">
        <f t="shared" si="172"/>
        <v>5.9680822017988539E-4</v>
      </c>
      <c r="J841" s="18">
        <f t="shared" si="173"/>
        <v>0.38626681846227923</v>
      </c>
      <c r="K841" s="19">
        <f t="shared" si="174"/>
        <v>2.9969754541448434E-5</v>
      </c>
      <c r="L841" s="20">
        <f t="shared" si="175"/>
        <v>1.0595962653574801E-2</v>
      </c>
      <c r="M841" s="20">
        <f t="shared" si="176"/>
        <v>2.8284126248158703E-3</v>
      </c>
      <c r="N841" s="20">
        <f t="shared" si="177"/>
        <v>2.4265372492580196E-2</v>
      </c>
      <c r="O841" s="18">
        <f t="shared" si="178"/>
        <v>-8.3693931734901653E-2</v>
      </c>
      <c r="P841" s="18">
        <f t="shared" si="179"/>
        <v>-2.6325148816923835E-3</v>
      </c>
      <c r="Q841" s="18">
        <f t="shared" si="180"/>
        <v>-2.7060104882667056E-2</v>
      </c>
      <c r="R841" s="18">
        <f t="shared" si="181"/>
        <v>-4.4050252938337434E-2</v>
      </c>
    </row>
    <row r="842" spans="3:18" x14ac:dyDescent="0.2">
      <c r="C842" s="14">
        <v>38114</v>
      </c>
      <c r="D842" s="15">
        <v>-1.6819590176746484E-2</v>
      </c>
      <c r="E842" s="15">
        <v>3.7551677623236424E-3</v>
      </c>
      <c r="F842" s="18">
        <f t="shared" si="169"/>
        <v>-2.4172596193973959E-3</v>
      </c>
      <c r="G842" s="19">
        <f t="shared" si="170"/>
        <v>1.2251187590541724E-4</v>
      </c>
      <c r="H842" s="18">
        <f t="shared" si="171"/>
        <v>0.17500848258400023</v>
      </c>
      <c r="I842" s="19">
        <f t="shared" si="172"/>
        <v>5.6184580406448388E-4</v>
      </c>
      <c r="J842" s="18">
        <f t="shared" si="173"/>
        <v>0.37478187124795803</v>
      </c>
      <c r="K842" s="19">
        <f t="shared" si="174"/>
        <v>2.4381946300528693E-5</v>
      </c>
      <c r="L842" s="20">
        <f t="shared" si="175"/>
        <v>1.1068508296307017E-2</v>
      </c>
      <c r="M842" s="20">
        <f t="shared" si="176"/>
        <v>2.2028213421192155E-3</v>
      </c>
      <c r="N842" s="20">
        <f t="shared" si="177"/>
        <v>2.3600707239385604E-2</v>
      </c>
      <c r="O842" s="18">
        <f t="shared" si="178"/>
        <v>-5.7902034115099275E-2</v>
      </c>
      <c r="P842" s="18">
        <f t="shared" si="179"/>
        <v>4.5185848953973934E-3</v>
      </c>
      <c r="Q842" s="18">
        <f t="shared" si="180"/>
        <v>-1.4063503036757661E-2</v>
      </c>
      <c r="R842" s="18">
        <f t="shared" si="181"/>
        <v>-2.7215062360260146E-2</v>
      </c>
    </row>
    <row r="843" spans="3:18" x14ac:dyDescent="0.2">
      <c r="C843" s="14">
        <v>38117</v>
      </c>
      <c r="D843" s="15">
        <v>-2.8334807303797841E-2</v>
      </c>
      <c r="E843" s="15">
        <v>-1.5106027431013153E-2</v>
      </c>
      <c r="F843" s="18">
        <f t="shared" si="169"/>
        <v>-1.9074661392848559E-2</v>
      </c>
      <c r="G843" s="19">
        <f t="shared" si="170"/>
        <v>1.6333284164769357E-4</v>
      </c>
      <c r="H843" s="18">
        <f t="shared" si="171"/>
        <v>0.20207229006452962</v>
      </c>
      <c r="I843" s="19">
        <f t="shared" si="172"/>
        <v>5.4182657970540621E-4</v>
      </c>
      <c r="J843" s="18">
        <f t="shared" si="173"/>
        <v>0.36804435184682777</v>
      </c>
      <c r="K843" s="19">
        <f t="shared" si="174"/>
        <v>4.8600612105515514E-5</v>
      </c>
      <c r="L843" s="20">
        <f t="shared" si="175"/>
        <v>1.2780173772202535E-2</v>
      </c>
      <c r="M843" s="20">
        <f t="shared" si="176"/>
        <v>3.8028130893825621E-3</v>
      </c>
      <c r="N843" s="20">
        <f t="shared" si="177"/>
        <v>2.2964433202511812E-2</v>
      </c>
      <c r="O843" s="18">
        <f t="shared" si="178"/>
        <v>-8.4479436954416676E-2</v>
      </c>
      <c r="P843" s="18">
        <f t="shared" si="179"/>
        <v>-1.8509802690981784E-2</v>
      </c>
      <c r="Q843" s="18">
        <f t="shared" si="180"/>
        <v>-3.8587090886714581E-2</v>
      </c>
      <c r="R843" s="18">
        <f t="shared" si="181"/>
        <v>-5.2354794707025212E-2</v>
      </c>
    </row>
    <row r="844" spans="3:18" x14ac:dyDescent="0.2">
      <c r="C844" s="14">
        <v>38118</v>
      </c>
      <c r="D844" s="15">
        <v>6.1396969536224701E-3</v>
      </c>
      <c r="E844" s="15">
        <v>3.2200460790313398E-2</v>
      </c>
      <c r="F844" s="18">
        <f t="shared" si="169"/>
        <v>2.4382231639306119E-2</v>
      </c>
      <c r="G844" s="19">
        <f t="shared" si="170"/>
        <v>1.5579462386977123E-4</v>
      </c>
      <c r="H844" s="18">
        <f t="shared" si="171"/>
        <v>0.19735413846039004</v>
      </c>
      <c r="I844" s="19">
        <f t="shared" si="172"/>
        <v>5.7152916542959242E-4</v>
      </c>
      <c r="J844" s="18">
        <f t="shared" si="173"/>
        <v>0.37799773988398144</v>
      </c>
      <c r="K844" s="19">
        <f t="shared" si="174"/>
        <v>5.7546639640356212E-5</v>
      </c>
      <c r="L844" s="20">
        <f t="shared" si="175"/>
        <v>1.2481771663901372E-2</v>
      </c>
      <c r="M844" s="20">
        <f t="shared" si="176"/>
        <v>4.6104544442827208E-3</v>
      </c>
      <c r="N844" s="20">
        <f t="shared" si="177"/>
        <v>2.3457895797508909E-2</v>
      </c>
      <c r="O844" s="18">
        <f t="shared" si="178"/>
        <v>1.8742961287478755E-2</v>
      </c>
      <c r="P844" s="18">
        <f t="shared" si="179"/>
        <v>3.8417098488376412E-2</v>
      </c>
      <c r="Q844" s="18">
        <f t="shared" si="180"/>
        <v>3.855835943874529E-2</v>
      </c>
      <c r="R844" s="18">
        <f t="shared" si="181"/>
        <v>3.261373999336533E-2</v>
      </c>
    </row>
    <row r="845" spans="3:18" x14ac:dyDescent="0.2">
      <c r="C845" s="14">
        <v>38119</v>
      </c>
      <c r="D845" s="15">
        <v>1.3426420819430653E-2</v>
      </c>
      <c r="E845" s="15">
        <v>5.8780477841909691E-3</v>
      </c>
      <c r="F845" s="18">
        <f t="shared" si="169"/>
        <v>8.1425596947628728E-3</v>
      </c>
      <c r="G845" s="19">
        <f t="shared" si="170"/>
        <v>1.5726307299881138E-4</v>
      </c>
      <c r="H845" s="18">
        <f t="shared" si="171"/>
        <v>0.19828204217654921</v>
      </c>
      <c r="I845" s="19">
        <f t="shared" si="172"/>
        <v>5.3931050224901081E-4</v>
      </c>
      <c r="J845" s="18">
        <f t="shared" si="173"/>
        <v>0.36718881459305469</v>
      </c>
      <c r="K845" s="19">
        <f t="shared" si="174"/>
        <v>5.8829109850771033E-5</v>
      </c>
      <c r="L845" s="20">
        <f t="shared" si="175"/>
        <v>1.254045744774932E-2</v>
      </c>
      <c r="M845" s="20">
        <f t="shared" si="176"/>
        <v>4.6911454463193685E-3</v>
      </c>
      <c r="N845" s="20">
        <f t="shared" si="177"/>
        <v>2.2744310423718894E-2</v>
      </c>
      <c r="O845" s="18">
        <f t="shared" si="178"/>
        <v>4.0795699327517539E-2</v>
      </c>
      <c r="P845" s="18">
        <f t="shared" si="179"/>
        <v>7.2193042769883769E-3</v>
      </c>
      <c r="Q845" s="18">
        <f t="shared" si="180"/>
        <v>1.6089922317501171E-2</v>
      </c>
      <c r="R845" s="18">
        <f t="shared" si="181"/>
        <v>2.3501655420506078E-2</v>
      </c>
    </row>
    <row r="846" spans="3:18" x14ac:dyDescent="0.2">
      <c r="C846" s="14">
        <v>38120</v>
      </c>
      <c r="D846" s="15">
        <v>-7.5777073892362703E-3</v>
      </c>
      <c r="E846" s="15">
        <v>-3.6697288889625131E-3</v>
      </c>
      <c r="F846" s="18">
        <f t="shared" si="169"/>
        <v>-4.84212243904464E-3</v>
      </c>
      <c r="G846" s="19">
        <f t="shared" si="170"/>
        <v>1.5127258757549587E-4</v>
      </c>
      <c r="H846" s="18">
        <f t="shared" si="171"/>
        <v>0.19446888412770297</v>
      </c>
      <c r="I846" s="19">
        <f t="shared" si="172"/>
        <v>5.0775988672117933E-4</v>
      </c>
      <c r="J846" s="18">
        <f t="shared" si="173"/>
        <v>0.35628636190611457</v>
      </c>
      <c r="K846" s="19">
        <f t="shared" si="174"/>
        <v>5.6967851162827874E-5</v>
      </c>
      <c r="L846" s="20">
        <f t="shared" si="175"/>
        <v>1.2299292157498165E-2</v>
      </c>
      <c r="M846" s="20">
        <f t="shared" si="176"/>
        <v>4.6317991664339706E-3</v>
      </c>
      <c r="N846" s="20">
        <f t="shared" si="177"/>
        <v>2.2052354141973162E-2</v>
      </c>
      <c r="O846" s="18">
        <f t="shared" si="178"/>
        <v>-2.3476060465068279E-2</v>
      </c>
      <c r="P846" s="18">
        <f t="shared" si="179"/>
        <v>-4.6450079306407793E-3</v>
      </c>
      <c r="Q846" s="18">
        <f t="shared" si="180"/>
        <v>-9.6393241116142572E-3</v>
      </c>
      <c r="R846" s="18">
        <f t="shared" si="181"/>
        <v>-1.3790345017650463E-2</v>
      </c>
    </row>
    <row r="847" spans="3:18" x14ac:dyDescent="0.2">
      <c r="C847" s="14">
        <v>38121</v>
      </c>
      <c r="D847" s="15">
        <v>-6.8693820566945755E-3</v>
      </c>
      <c r="E847" s="15">
        <v>-5.1603505593096352E-3</v>
      </c>
      <c r="F847" s="18">
        <f t="shared" si="169"/>
        <v>-5.673060008525117E-3</v>
      </c>
      <c r="G847" s="19">
        <f t="shared" si="170"/>
        <v>1.4502753691141633E-4</v>
      </c>
      <c r="H847" s="18">
        <f t="shared" si="171"/>
        <v>0.19041240565639123</v>
      </c>
      <c r="I847" s="19">
        <f t="shared" si="172"/>
        <v>4.7889204659160657E-4</v>
      </c>
      <c r="J847" s="18">
        <f t="shared" si="173"/>
        <v>0.34601013229080685</v>
      </c>
      <c r="K847" s="19">
        <f t="shared" si="174"/>
        <v>5.5676685265360725E-5</v>
      </c>
      <c r="L847" s="20">
        <f t="shared" si="175"/>
        <v>1.2042737932522501E-2</v>
      </c>
      <c r="M847" s="20">
        <f t="shared" si="176"/>
        <v>4.6232580645137857E-3</v>
      </c>
      <c r="N847" s="20">
        <f t="shared" si="177"/>
        <v>2.1389659451719067E-2</v>
      </c>
      <c r="O847" s="18">
        <f t="shared" si="178"/>
        <v>-2.1735014884205588E-2</v>
      </c>
      <c r="P847" s="18">
        <f t="shared" si="179"/>
        <v>-6.7257708516963687E-3</v>
      </c>
      <c r="Q847" s="18">
        <f t="shared" si="180"/>
        <v>-1.099689462118693E-2</v>
      </c>
      <c r="R847" s="18">
        <f t="shared" si="181"/>
        <v>-1.4218330700092527E-2</v>
      </c>
    </row>
    <row r="848" spans="3:18" x14ac:dyDescent="0.2">
      <c r="C848" s="14">
        <v>38124</v>
      </c>
      <c r="D848" s="15">
        <v>-1.7512680382085196E-2</v>
      </c>
      <c r="E848" s="15">
        <v>-1.5642777070453577E-2</v>
      </c>
      <c r="F848" s="18">
        <f t="shared" si="169"/>
        <v>-1.6203748063943063E-2</v>
      </c>
      <c r="G848" s="19">
        <f t="shared" si="170"/>
        <v>1.5472752314663567E-4</v>
      </c>
      <c r="H848" s="18">
        <f t="shared" si="171"/>
        <v>0.19667709776854783</v>
      </c>
      <c r="I848" s="19">
        <f t="shared" si="172"/>
        <v>4.6484031226466465E-4</v>
      </c>
      <c r="J848" s="18">
        <f t="shared" si="173"/>
        <v>0.34089599303330947</v>
      </c>
      <c r="K848" s="19">
        <f t="shared" si="174"/>
        <v>6.8772901456822964E-5</v>
      </c>
      <c r="L848" s="20">
        <f t="shared" si="175"/>
        <v>1.243895185080462E-2</v>
      </c>
      <c r="M848" s="20">
        <f t="shared" si="176"/>
        <v>5.5288341237830548E-3</v>
      </c>
      <c r="N848" s="20">
        <f t="shared" si="177"/>
        <v>2.0839201172222429E-2</v>
      </c>
      <c r="O848" s="18">
        <f t="shared" si="178"/>
        <v>-5.3645875950257549E-2</v>
      </c>
      <c r="P848" s="18">
        <f t="shared" si="179"/>
        <v>-2.069396152172992E-2</v>
      </c>
      <c r="Q848" s="18">
        <f t="shared" si="180"/>
        <v>-2.9270757614091113E-2</v>
      </c>
      <c r="R848" s="18">
        <f t="shared" si="181"/>
        <v>-3.6583293114941046E-2</v>
      </c>
    </row>
    <row r="849" spans="3:18" x14ac:dyDescent="0.2">
      <c r="C849" s="14">
        <v>38125</v>
      </c>
      <c r="D849" s="15">
        <v>6.4741906831951614E-3</v>
      </c>
      <c r="E849" s="15">
        <v>1.5642777070453542E-2</v>
      </c>
      <c r="F849" s="18">
        <f t="shared" si="169"/>
        <v>1.2892201154276027E-2</v>
      </c>
      <c r="G849" s="19">
        <f t="shared" si="170"/>
        <v>1.479587804579798E-4</v>
      </c>
      <c r="H849" s="18">
        <f t="shared" si="171"/>
        <v>0.19232705247701101</v>
      </c>
      <c r="I849" s="19">
        <f t="shared" si="172"/>
        <v>4.5163168199733922E-4</v>
      </c>
      <c r="J849" s="18">
        <f t="shared" si="173"/>
        <v>0.33601773837006699</v>
      </c>
      <c r="K849" s="19">
        <f t="shared" si="174"/>
        <v>7.0722986663543339E-5</v>
      </c>
      <c r="L849" s="20">
        <f t="shared" si="175"/>
        <v>1.2163830829881671E-2</v>
      </c>
      <c r="M849" s="20">
        <f t="shared" si="176"/>
        <v>5.8142034078446101E-3</v>
      </c>
      <c r="N849" s="20">
        <f t="shared" si="177"/>
        <v>2.044081017791485E-2</v>
      </c>
      <c r="O849" s="18">
        <f t="shared" si="178"/>
        <v>2.0280685069120941E-2</v>
      </c>
      <c r="P849" s="18">
        <f t="shared" si="179"/>
        <v>2.0994393322693782E-2</v>
      </c>
      <c r="Q849" s="18">
        <f t="shared" si="180"/>
        <v>2.2735333474892996E-2</v>
      </c>
      <c r="R849" s="18">
        <f t="shared" si="181"/>
        <v>2.1998938953161379E-2</v>
      </c>
    </row>
    <row r="850" spans="3:18" x14ac:dyDescent="0.2">
      <c r="C850" s="14">
        <v>38126</v>
      </c>
      <c r="D850" s="15">
        <v>-3.3613477027048832E-3</v>
      </c>
      <c r="E850" s="15">
        <v>-2.2422464055832283E-2</v>
      </c>
      <c r="F850" s="18">
        <f t="shared" si="169"/>
        <v>-1.6704129149894061E-2</v>
      </c>
      <c r="G850" s="19">
        <f t="shared" si="170"/>
        <v>1.3975917313320977E-4</v>
      </c>
      <c r="H850" s="18">
        <f t="shared" si="171"/>
        <v>0.18692189086167099</v>
      </c>
      <c r="I850" s="19">
        <f t="shared" si="172"/>
        <v>4.5469979473760432E-4</v>
      </c>
      <c r="J850" s="18">
        <f t="shared" si="173"/>
        <v>0.33715715724925827</v>
      </c>
      <c r="K850" s="19">
        <f t="shared" si="174"/>
        <v>7.1001789346314027E-5</v>
      </c>
      <c r="L850" s="20">
        <f t="shared" si="175"/>
        <v>1.1821978393365882E-2</v>
      </c>
      <c r="M850" s="20">
        <f t="shared" si="176"/>
        <v>6.0059143219343024E-3</v>
      </c>
      <c r="N850" s="20">
        <f t="shared" si="177"/>
        <v>2.0460420032227804E-2</v>
      </c>
      <c r="O850" s="18">
        <f t="shared" si="178"/>
        <v>-1.0834048707329647E-2</v>
      </c>
      <c r="P850" s="18">
        <f t="shared" si="179"/>
        <v>-2.9991806860443355E-2</v>
      </c>
      <c r="Q850" s="18">
        <f t="shared" si="180"/>
        <v>-2.9093365578107731E-2</v>
      </c>
      <c r="R850" s="18">
        <f t="shared" si="181"/>
        <v>-2.3615570516874303E-2</v>
      </c>
    </row>
    <row r="851" spans="3:18" x14ac:dyDescent="0.2">
      <c r="C851" s="14">
        <v>38127</v>
      </c>
      <c r="D851" s="15">
        <v>6.1967665375116197E-3</v>
      </c>
      <c r="E851" s="15">
        <v>9.0294067193941573E-3</v>
      </c>
      <c r="F851" s="18">
        <f t="shared" si="169"/>
        <v>8.1796146648293964E-3</v>
      </c>
      <c r="G851" s="19">
        <f t="shared" si="170"/>
        <v>1.3367761767644261E-4</v>
      </c>
      <c r="H851" s="18">
        <f t="shared" si="171"/>
        <v>0.18280974924524857</v>
      </c>
      <c r="I851" s="19">
        <f t="shared" si="172"/>
        <v>4.3230961819560243E-4</v>
      </c>
      <c r="J851" s="18">
        <f t="shared" si="173"/>
        <v>0.32875128068024406</v>
      </c>
      <c r="K851" s="19">
        <f t="shared" si="174"/>
        <v>7.0098869510274646E-5</v>
      </c>
      <c r="L851" s="20">
        <f t="shared" si="175"/>
        <v>1.1561903721984654E-2</v>
      </c>
      <c r="M851" s="20">
        <f t="shared" si="176"/>
        <v>6.0629175952212344E-3</v>
      </c>
      <c r="N851" s="20">
        <f t="shared" si="177"/>
        <v>1.9888455154414564E-2</v>
      </c>
      <c r="O851" s="18">
        <f t="shared" si="178"/>
        <v>2.0422236066334587E-2</v>
      </c>
      <c r="P851" s="18">
        <f t="shared" si="179"/>
        <v>1.2386352634162615E-2</v>
      </c>
      <c r="Q851" s="18">
        <f t="shared" si="180"/>
        <v>1.4783989113721188E-2</v>
      </c>
      <c r="R851" s="18">
        <f t="shared" si="181"/>
        <v>1.6475463199505207E-2</v>
      </c>
    </row>
    <row r="852" spans="3:18" x14ac:dyDescent="0.2">
      <c r="C852" s="14">
        <v>38128</v>
      </c>
      <c r="D852" s="15">
        <v>1.5432101828057106E-3</v>
      </c>
      <c r="E852" s="15">
        <v>1.5607897665990968E-2</v>
      </c>
      <c r="F852" s="18">
        <f t="shared" si="169"/>
        <v>1.1388491421035389E-2</v>
      </c>
      <c r="G852" s="19">
        <f t="shared" si="170"/>
        <v>1.2579985047595497E-4</v>
      </c>
      <c r="H852" s="18">
        <f t="shared" si="171"/>
        <v>0.17734137311690337</v>
      </c>
      <c r="I852" s="19">
        <f t="shared" si="172"/>
        <v>4.2098742927698901E-4</v>
      </c>
      <c r="J852" s="18">
        <f t="shared" si="173"/>
        <v>0.32441772041497247</v>
      </c>
      <c r="K852" s="19">
        <f t="shared" si="174"/>
        <v>6.7338113336278972E-5</v>
      </c>
      <c r="L852" s="20">
        <f t="shared" si="175"/>
        <v>1.1216053248623375E-2</v>
      </c>
      <c r="M852" s="20">
        <f t="shared" si="176"/>
        <v>6.0037262523288974E-3</v>
      </c>
      <c r="N852" s="20">
        <f t="shared" si="177"/>
        <v>1.9619956686090973E-2</v>
      </c>
      <c r="O852" s="18">
        <f t="shared" si="178"/>
        <v>5.2426700256856026E-3</v>
      </c>
      <c r="P852" s="18">
        <f t="shared" si="179"/>
        <v>2.1696591798106034E-2</v>
      </c>
      <c r="Q852" s="18">
        <f t="shared" si="180"/>
        <v>2.0602351608397886E-2</v>
      </c>
      <c r="R852" s="18">
        <f t="shared" si="181"/>
        <v>1.5994447133584201E-2</v>
      </c>
    </row>
    <row r="853" spans="3:18" x14ac:dyDescent="0.2">
      <c r="C853" s="14">
        <v>38131</v>
      </c>
      <c r="D853" s="15">
        <v>7.7071294759152424E-4</v>
      </c>
      <c r="E853" s="15">
        <v>8.0793682236086021E-3</v>
      </c>
      <c r="F853" s="18">
        <f t="shared" si="169"/>
        <v>5.8867716408034778E-3</v>
      </c>
      <c r="G853" s="19">
        <f t="shared" si="170"/>
        <v>1.1828749935425277E-4</v>
      </c>
      <c r="H853" s="18">
        <f t="shared" si="171"/>
        <v>0.17196474882534266</v>
      </c>
      <c r="I853" s="19">
        <f t="shared" si="172"/>
        <v>3.9964475497392907E-4</v>
      </c>
      <c r="J853" s="18">
        <f t="shared" si="173"/>
        <v>0.31608731189891548</v>
      </c>
      <c r="K853" s="19">
        <f t="shared" si="174"/>
        <v>6.3671438957999907E-5</v>
      </c>
      <c r="L853" s="20">
        <f t="shared" si="175"/>
        <v>1.0876005670936953E-2</v>
      </c>
      <c r="M853" s="20">
        <f t="shared" si="176"/>
        <v>5.8543035820718455E-3</v>
      </c>
      <c r="N853" s="20">
        <f t="shared" si="177"/>
        <v>1.9114703360054268E-2</v>
      </c>
      <c r="O853" s="18">
        <f t="shared" si="178"/>
        <v>2.7001676871975795E-3</v>
      </c>
      <c r="P853" s="18">
        <f t="shared" si="179"/>
        <v>1.1527151905955855E-2</v>
      </c>
      <c r="Q853" s="18">
        <f t="shared" si="180"/>
        <v>1.0931395722081129E-2</v>
      </c>
      <c r="R853" s="18">
        <f t="shared" si="181"/>
        <v>8.4620273116160633E-3</v>
      </c>
    </row>
    <row r="854" spans="3:18" x14ac:dyDescent="0.2">
      <c r="C854" s="14">
        <v>38132</v>
      </c>
      <c r="D854" s="15">
        <v>2.4354323951764061E-2</v>
      </c>
      <c r="E854" s="15">
        <v>3.8038313871356914E-2</v>
      </c>
      <c r="F854" s="18">
        <f t="shared" si="169"/>
        <v>3.3933116895479058E-2</v>
      </c>
      <c r="G854" s="19">
        <f t="shared" si="170"/>
        <v>1.4677823510184573E-4</v>
      </c>
      <c r="H854" s="18">
        <f t="shared" si="171"/>
        <v>0.19155823859980919</v>
      </c>
      <c r="I854" s="19">
        <f t="shared" si="172"/>
        <v>4.6248086900604521E-4</v>
      </c>
      <c r="J854" s="18">
        <f t="shared" si="173"/>
        <v>0.3400297299524136</v>
      </c>
      <c r="K854" s="19">
        <f t="shared" si="174"/>
        <v>1.1543499773663437E-4</v>
      </c>
      <c r="L854" s="20">
        <f t="shared" si="175"/>
        <v>1.2115206770907615E-2</v>
      </c>
      <c r="M854" s="20">
        <f t="shared" si="176"/>
        <v>9.5281079324068783E-3</v>
      </c>
      <c r="N854" s="20">
        <f t="shared" si="177"/>
        <v>1.9279419810628386E-2</v>
      </c>
      <c r="O854" s="18">
        <f t="shared" si="178"/>
        <v>7.6597175255929684E-2</v>
      </c>
      <c r="P854" s="18">
        <f t="shared" si="179"/>
        <v>5.0449404557265508E-2</v>
      </c>
      <c r="Q854" s="18">
        <f t="shared" si="180"/>
        <v>5.2714422295127711E-2</v>
      </c>
      <c r="R854" s="18">
        <f t="shared" si="181"/>
        <v>5.9879248183368303E-2</v>
      </c>
    </row>
    <row r="855" spans="3:18" x14ac:dyDescent="0.2">
      <c r="C855" s="14">
        <v>38133</v>
      </c>
      <c r="D855" s="15">
        <v>1.0020040918514513E-3</v>
      </c>
      <c r="E855" s="15">
        <v>4.2164503789348254E-3</v>
      </c>
      <c r="F855" s="18">
        <f t="shared" si="169"/>
        <v>3.2521164928098131E-3</v>
      </c>
      <c r="G855" s="19">
        <f t="shared" si="170"/>
        <v>1.380317817277402E-4</v>
      </c>
      <c r="H855" s="18">
        <f t="shared" si="171"/>
        <v>0.18576314336254932</v>
      </c>
      <c r="I855" s="19">
        <f t="shared" si="172"/>
        <v>4.3579872409356364E-4</v>
      </c>
      <c r="J855" s="18">
        <f t="shared" si="173"/>
        <v>0.33007526569464563</v>
      </c>
      <c r="K855" s="19">
        <f t="shared" si="174"/>
        <v>1.0876239190440318E-4</v>
      </c>
      <c r="L855" s="20">
        <f t="shared" si="175"/>
        <v>1.1748692766760913E-2</v>
      </c>
      <c r="M855" s="20">
        <f t="shared" si="176"/>
        <v>9.2574037012960984E-3</v>
      </c>
      <c r="N855" s="20">
        <f t="shared" si="177"/>
        <v>1.8710937999063353E-2</v>
      </c>
      <c r="O855" s="18">
        <f t="shared" si="178"/>
        <v>3.2497313065846653E-3</v>
      </c>
      <c r="P855" s="18">
        <f t="shared" si="179"/>
        <v>5.760838359931247E-3</v>
      </c>
      <c r="Q855" s="18">
        <f t="shared" si="180"/>
        <v>5.7423028059865261E-3</v>
      </c>
      <c r="R855" s="18">
        <f t="shared" si="181"/>
        <v>4.9945313561659673E-3</v>
      </c>
    </row>
    <row r="856" spans="3:18" x14ac:dyDescent="0.2">
      <c r="C856" s="14">
        <v>38134</v>
      </c>
      <c r="D856" s="15">
        <v>-5.008765444057989E-4</v>
      </c>
      <c r="E856" s="15">
        <v>-1.1993089075561044E-2</v>
      </c>
      <c r="F856" s="18">
        <f t="shared" si="169"/>
        <v>-8.5454253162144701E-3</v>
      </c>
      <c r="G856" s="19">
        <f t="shared" si="170"/>
        <v>1.2976492746283994E-4</v>
      </c>
      <c r="H856" s="18">
        <f t="shared" si="171"/>
        <v>0.18011449654514203</v>
      </c>
      <c r="I856" s="19">
        <f t="shared" si="172"/>
        <v>4.1828085178241032E-4</v>
      </c>
      <c r="J856" s="18">
        <f t="shared" si="173"/>
        <v>0.32337317907582036</v>
      </c>
      <c r="K856" s="19">
        <f t="shared" si="174"/>
        <v>1.0259707181091406E-4</v>
      </c>
      <c r="L856" s="20">
        <f t="shared" si="175"/>
        <v>1.1391440973943548E-2</v>
      </c>
      <c r="M856" s="20">
        <f t="shared" si="176"/>
        <v>9.0065051511561724E-3</v>
      </c>
      <c r="N856" s="20">
        <f t="shared" si="177"/>
        <v>1.8362018318926917E-2</v>
      </c>
      <c r="O856" s="18">
        <f t="shared" si="178"/>
        <v>-1.6754039559396961E-3</v>
      </c>
      <c r="P856" s="18">
        <f t="shared" si="179"/>
        <v>-1.6725485791177233E-2</v>
      </c>
      <c r="Q856" s="18">
        <f t="shared" si="180"/>
        <v>-1.6260371967513031E-2</v>
      </c>
      <c r="R856" s="18">
        <f t="shared" si="181"/>
        <v>-1.1884881564041031E-2</v>
      </c>
    </row>
    <row r="857" spans="3:18" x14ac:dyDescent="0.2">
      <c r="C857" s="14">
        <v>38135</v>
      </c>
      <c r="D857" s="15">
        <v>-2.006018726865743E-3</v>
      </c>
      <c r="E857" s="15">
        <v>-4.2674317962193547E-3</v>
      </c>
      <c r="F857" s="18">
        <f t="shared" si="169"/>
        <v>-3.5890078754132709E-3</v>
      </c>
      <c r="G857" s="19">
        <f t="shared" si="170"/>
        <v>1.2222047848302168E-4</v>
      </c>
      <c r="H857" s="18">
        <f t="shared" si="171"/>
        <v>0.17480022774800788</v>
      </c>
      <c r="I857" s="19">
        <f t="shared" si="172"/>
        <v>3.9427665912358871E-4</v>
      </c>
      <c r="J857" s="18">
        <f t="shared" si="173"/>
        <v>0.31395726585141676</v>
      </c>
      <c r="K857" s="19">
        <f t="shared" si="174"/>
        <v>9.6954880388189509E-5</v>
      </c>
      <c r="L857" s="20">
        <f t="shared" si="175"/>
        <v>1.1055337103997403E-2</v>
      </c>
      <c r="M857" s="20">
        <f t="shared" si="176"/>
        <v>8.7699614653208944E-3</v>
      </c>
      <c r="N857" s="20">
        <f t="shared" si="177"/>
        <v>1.7814725229999346E-2</v>
      </c>
      <c r="O857" s="18">
        <f t="shared" si="178"/>
        <v>-6.9140178963894077E-3</v>
      </c>
      <c r="P857" s="18">
        <f t="shared" si="179"/>
        <v>-6.1298200884628371E-3</v>
      </c>
      <c r="Q857" s="18">
        <f t="shared" si="180"/>
        <v>-6.2884611030474772E-3</v>
      </c>
      <c r="R857" s="18">
        <f t="shared" si="181"/>
        <v>-6.4761281410500564E-3</v>
      </c>
    </row>
    <row r="858" spans="3:18" x14ac:dyDescent="0.2">
      <c r="C858" s="14">
        <v>38139</v>
      </c>
      <c r="D858" s="15">
        <v>7.2527515624278517E-3</v>
      </c>
      <c r="E858" s="15">
        <v>0</v>
      </c>
      <c r="F858" s="18">
        <f t="shared" si="169"/>
        <v>2.1758254687283553E-3</v>
      </c>
      <c r="G858" s="19">
        <f t="shared" si="170"/>
        <v>1.1804339408761835E-4</v>
      </c>
      <c r="H858" s="18">
        <f t="shared" si="171"/>
        <v>0.17178721873848646</v>
      </c>
      <c r="I858" s="19">
        <f t="shared" si="172"/>
        <v>3.7062005957617337E-4</v>
      </c>
      <c r="J858" s="18">
        <f t="shared" si="173"/>
        <v>0.30439286275148331</v>
      </c>
      <c r="K858" s="19">
        <f t="shared" si="174"/>
        <v>9.1137587564898135E-5</v>
      </c>
      <c r="L858" s="20">
        <f t="shared" si="175"/>
        <v>1.0864777682383489E-2</v>
      </c>
      <c r="M858" s="20">
        <f t="shared" si="176"/>
        <v>8.3883527329483825E-3</v>
      </c>
      <c r="N858" s="20">
        <f t="shared" si="177"/>
        <v>1.7327884983569426E-2</v>
      </c>
      <c r="O858" s="18">
        <f t="shared" si="178"/>
        <v>2.543603789519671E-2</v>
      </c>
      <c r="P858" s="18">
        <f t="shared" si="179"/>
        <v>0</v>
      </c>
      <c r="Q858" s="18">
        <f t="shared" si="180"/>
        <v>1.4500571827857299E-3</v>
      </c>
      <c r="R858" s="18">
        <f t="shared" si="181"/>
        <v>8.6458513965090231E-3</v>
      </c>
    </row>
    <row r="859" spans="3:18" x14ac:dyDescent="0.2">
      <c r="C859" s="14">
        <v>38140</v>
      </c>
      <c r="D859" s="15">
        <v>5.7150112065827482E-3</v>
      </c>
      <c r="E859" s="15">
        <v>3.0188322616249062E-2</v>
      </c>
      <c r="F859" s="18">
        <f t="shared" si="169"/>
        <v>2.2846329193349165E-2</v>
      </c>
      <c r="G859" s="19">
        <f t="shared" si="170"/>
        <v>1.1292047162784323E-4</v>
      </c>
      <c r="H859" s="18">
        <f t="shared" si="171"/>
        <v>0.16801820706983159</v>
      </c>
      <c r="I859" s="19">
        <f t="shared" si="172"/>
        <v>4.0306294534456704E-4</v>
      </c>
      <c r="J859" s="18">
        <f t="shared" si="173"/>
        <v>0.31743619254291366</v>
      </c>
      <c r="K859" s="19">
        <f t="shared" si="174"/>
        <v>9.6020928434592179E-5</v>
      </c>
      <c r="L859" s="20">
        <f t="shared" si="175"/>
        <v>1.0626404454369466E-2</v>
      </c>
      <c r="M859" s="20">
        <f t="shared" si="176"/>
        <v>9.0360694294022818E-3</v>
      </c>
      <c r="N859" s="20">
        <f t="shared" si="177"/>
        <v>1.7927977984468536E-2</v>
      </c>
      <c r="O859" s="18">
        <f t="shared" si="178"/>
        <v>2.0492656046633372E-2</v>
      </c>
      <c r="P859" s="18">
        <f t="shared" si="179"/>
        <v>4.2887844417772165E-2</v>
      </c>
      <c r="Q859" s="18">
        <f t="shared" si="180"/>
        <v>4.2595251324394158E-2</v>
      </c>
      <c r="R859" s="18">
        <f t="shared" si="181"/>
        <v>3.5964472741065921E-2</v>
      </c>
    </row>
    <row r="860" spans="3:18" x14ac:dyDescent="0.2">
      <c r="C860" s="14">
        <v>38141</v>
      </c>
      <c r="D860" s="15">
        <v>-1.4474922059581978E-2</v>
      </c>
      <c r="E860" s="15">
        <v>-1.8144252123403742E-2</v>
      </c>
      <c r="F860" s="18">
        <f t="shared" si="169"/>
        <v>-1.7043453104257214E-2</v>
      </c>
      <c r="G860" s="19">
        <f t="shared" si="170"/>
        <v>1.1871664544803102E-4</v>
      </c>
      <c r="H860" s="18">
        <f t="shared" si="171"/>
        <v>0.17227640976642089</v>
      </c>
      <c r="I860" s="19">
        <f t="shared" si="172"/>
        <v>3.9863200173095148E-4</v>
      </c>
      <c r="J860" s="18">
        <f t="shared" si="173"/>
        <v>0.31568655408923874</v>
      </c>
      <c r="K860" s="19">
        <f t="shared" si="174"/>
        <v>1.0601787084745709E-4</v>
      </c>
      <c r="L860" s="20">
        <f t="shared" si="175"/>
        <v>1.0895716839567327E-2</v>
      </c>
      <c r="M860" s="20">
        <f t="shared" si="176"/>
        <v>9.7302336696616192E-3</v>
      </c>
      <c r="N860" s="20">
        <f t="shared" si="177"/>
        <v>1.7434292485350097E-2</v>
      </c>
      <c r="O860" s="18">
        <f t="shared" si="178"/>
        <v>-5.0620674998312222E-2</v>
      </c>
      <c r="P860" s="18">
        <f t="shared" si="179"/>
        <v>-2.5919980175336779E-2</v>
      </c>
      <c r="Q860" s="18">
        <f t="shared" si="180"/>
        <v>-2.6219382759008779E-2</v>
      </c>
      <c r="R860" s="18">
        <f t="shared" si="181"/>
        <v>-3.3539770430799809E-2</v>
      </c>
    </row>
    <row r="861" spans="3:18" x14ac:dyDescent="0.2">
      <c r="C861" s="14">
        <v>38142</v>
      </c>
      <c r="D861" s="15">
        <v>4.0140545618430022E-3</v>
      </c>
      <c r="E861" s="15">
        <v>1.3291556292061494E-2</v>
      </c>
      <c r="F861" s="18">
        <f t="shared" si="169"/>
        <v>1.0508305772995946E-2</v>
      </c>
      <c r="G861" s="19">
        <f t="shared" si="170"/>
        <v>1.1256040476267632E-4</v>
      </c>
      <c r="H861" s="18">
        <f t="shared" si="171"/>
        <v>0.16775011532237191</v>
      </c>
      <c r="I861" s="19">
        <f t="shared" si="172"/>
        <v>3.8531400974699671E-4</v>
      </c>
      <c r="J861" s="18">
        <f t="shared" si="173"/>
        <v>0.31036833349546017</v>
      </c>
      <c r="K861" s="19">
        <f t="shared" si="174"/>
        <v>1.028579805266982E-4</v>
      </c>
      <c r="L861" s="20">
        <f t="shared" si="175"/>
        <v>1.0609448843492122E-2</v>
      </c>
      <c r="M861" s="20">
        <f t="shared" si="176"/>
        <v>9.6949409949595722E-3</v>
      </c>
      <c r="N861" s="20">
        <f t="shared" si="177"/>
        <v>1.70681612615785E-2</v>
      </c>
      <c r="O861" s="18">
        <f t="shared" si="178"/>
        <v>1.441643753385484E-2</v>
      </c>
      <c r="P861" s="18">
        <f t="shared" si="179"/>
        <v>1.9313016352634847E-2</v>
      </c>
      <c r="Q861" s="18">
        <f t="shared" si="180"/>
        <v>1.9317083220132359E-2</v>
      </c>
      <c r="R861" s="18">
        <f t="shared" si="181"/>
        <v>1.7846889514249103E-2</v>
      </c>
    </row>
    <row r="862" spans="3:18" x14ac:dyDescent="0.2">
      <c r="C862" s="14">
        <v>38145</v>
      </c>
      <c r="D862" s="15">
        <v>2.1058625341798056E-2</v>
      </c>
      <c r="E862" s="15">
        <v>3.4827692052137003E-2</v>
      </c>
      <c r="F862" s="18">
        <f t="shared" si="169"/>
        <v>3.069697203903532E-2</v>
      </c>
      <c r="G862" s="19">
        <f t="shared" si="170"/>
        <v>1.324147225540889E-4</v>
      </c>
      <c r="H862" s="18">
        <f t="shared" si="171"/>
        <v>0.18194416901489924</v>
      </c>
      <c r="I862" s="19">
        <f t="shared" si="172"/>
        <v>4.3497325718288616E-4</v>
      </c>
      <c r="J862" s="18">
        <f t="shared" si="173"/>
        <v>0.32976251196235379</v>
      </c>
      <c r="K862" s="19">
        <f t="shared" si="174"/>
        <v>1.406919008018246E-4</v>
      </c>
      <c r="L862" s="20">
        <f t="shared" si="175"/>
        <v>1.1507159621474316E-2</v>
      </c>
      <c r="M862" s="20">
        <f t="shared" si="176"/>
        <v>1.2226466428715353E-2</v>
      </c>
      <c r="N862" s="20">
        <f t="shared" si="177"/>
        <v>1.6896353921789831E-2</v>
      </c>
      <c r="O862" s="18">
        <f t="shared" si="178"/>
        <v>6.9731560901951553E-2</v>
      </c>
      <c r="P862" s="18">
        <f t="shared" si="179"/>
        <v>4.7629397811447746E-2</v>
      </c>
      <c r="Q862" s="18">
        <f t="shared" si="180"/>
        <v>4.4158612487348266E-2</v>
      </c>
      <c r="R862" s="18">
        <f t="shared" si="181"/>
        <v>5.1830497011729246E-2</v>
      </c>
    </row>
    <row r="863" spans="3:18" x14ac:dyDescent="0.2">
      <c r="C863" s="14">
        <v>38146</v>
      </c>
      <c r="D863" s="15">
        <v>1.4698679765448759E-3</v>
      </c>
      <c r="E863" s="15">
        <v>1.8617559016070297E-2</v>
      </c>
      <c r="F863" s="18">
        <f t="shared" si="169"/>
        <v>1.3473251704212669E-2</v>
      </c>
      <c r="G863" s="19">
        <f t="shared" si="170"/>
        <v>1.245994699129519E-4</v>
      </c>
      <c r="H863" s="18">
        <f t="shared" si="171"/>
        <v>0.17649325051751405</v>
      </c>
      <c r="I863" s="19">
        <f t="shared" si="172"/>
        <v>4.2967167197492461E-4</v>
      </c>
      <c r="J863" s="18">
        <f t="shared" si="173"/>
        <v>0.32774672842567193</v>
      </c>
      <c r="K863" s="19">
        <f t="shared" si="174"/>
        <v>1.3389230798166449E-4</v>
      </c>
      <c r="L863" s="20">
        <f t="shared" si="175"/>
        <v>1.1162413265640719E-2</v>
      </c>
      <c r="M863" s="20">
        <f t="shared" si="176"/>
        <v>1.1994924824527102E-2</v>
      </c>
      <c r="N863" s="20">
        <f t="shared" si="177"/>
        <v>1.6905426656221016E-2</v>
      </c>
      <c r="O863" s="18">
        <f t="shared" si="178"/>
        <v>5.0175041112128105E-3</v>
      </c>
      <c r="P863" s="18">
        <f t="shared" si="179"/>
        <v>2.5617459102541412E-2</v>
      </c>
      <c r="Q863" s="18">
        <f t="shared" si="180"/>
        <v>2.6818517979524496E-2</v>
      </c>
      <c r="R863" s="18">
        <f t="shared" si="181"/>
        <v>2.0278213819030992E-2</v>
      </c>
    </row>
    <row r="864" spans="3:18" x14ac:dyDescent="0.2">
      <c r="C864" s="14">
        <v>38147</v>
      </c>
      <c r="D864" s="15">
        <v>-1.1819886441162537E-2</v>
      </c>
      <c r="E864" s="15">
        <v>-5.2840281466052666E-3</v>
      </c>
      <c r="F864" s="18">
        <f t="shared" si="169"/>
        <v>-7.244785634972448E-3</v>
      </c>
      <c r="G864" s="19">
        <f t="shared" si="170"/>
        <v>1.2550608464709345E-4</v>
      </c>
      <c r="H864" s="18">
        <f t="shared" si="171"/>
        <v>0.17713418970309872</v>
      </c>
      <c r="I864" s="19">
        <f t="shared" si="172"/>
        <v>4.0556662886367614E-4</v>
      </c>
      <c r="J864" s="18">
        <f t="shared" si="173"/>
        <v>0.31842056657182027</v>
      </c>
      <c r="K864" s="19">
        <f t="shared" si="174"/>
        <v>1.2960616626145146E-4</v>
      </c>
      <c r="L864" s="20">
        <f t="shared" si="175"/>
        <v>1.1202949819002737E-2</v>
      </c>
      <c r="M864" s="20">
        <f t="shared" si="176"/>
        <v>1.1568932143354787E-2</v>
      </c>
      <c r="N864" s="20">
        <f t="shared" si="177"/>
        <v>1.6484126847550299E-2</v>
      </c>
      <c r="O864" s="18">
        <f t="shared" si="178"/>
        <v>-4.0202070386950353E-2</v>
      </c>
      <c r="P864" s="18">
        <f t="shared" si="179"/>
        <v>-7.4836882753124383E-3</v>
      </c>
      <c r="Q864" s="18">
        <f t="shared" si="180"/>
        <v>-4.540914797971053E-3</v>
      </c>
      <c r="R864" s="18">
        <f t="shared" si="181"/>
        <v>-1.5239261474664843E-2</v>
      </c>
    </row>
    <row r="865" spans="3:18" x14ac:dyDescent="0.2">
      <c r="C865" s="14">
        <v>38148</v>
      </c>
      <c r="D865" s="15">
        <v>6.419775134786046E-3</v>
      </c>
      <c r="E865" s="15">
        <v>1.7722813729625874E-2</v>
      </c>
      <c r="F865" s="18">
        <f t="shared" si="169"/>
        <v>1.4331902151173925E-2</v>
      </c>
      <c r="G865" s="19">
        <f t="shared" si="170"/>
        <v>1.2044853033514087E-4</v>
      </c>
      <c r="H865" s="18">
        <f t="shared" si="171"/>
        <v>0.17352847773142371</v>
      </c>
      <c r="I865" s="19">
        <f t="shared" si="172"/>
        <v>4.0007851872155649E-4</v>
      </c>
      <c r="J865" s="18">
        <f t="shared" si="173"/>
        <v>0.31625880174374454</v>
      </c>
      <c r="K865" s="19">
        <f t="shared" si="174"/>
        <v>1.2865638501975818E-4</v>
      </c>
      <c r="L865" s="20">
        <f t="shared" si="175"/>
        <v>1.0974904570662147E-2</v>
      </c>
      <c r="M865" s="20">
        <f t="shared" si="176"/>
        <v>1.1722779381943726E-2</v>
      </c>
      <c r="N865" s="20">
        <f t="shared" si="177"/>
        <v>1.6206633280352573E-2</v>
      </c>
      <c r="O865" s="18">
        <f t="shared" si="178"/>
        <v>2.2288793973907456E-2</v>
      </c>
      <c r="P865" s="18">
        <f t="shared" si="179"/>
        <v>2.5272123164566802E-2</v>
      </c>
      <c r="Q865" s="18">
        <f t="shared" si="180"/>
        <v>2.488194436860601E-2</v>
      </c>
      <c r="R865" s="18">
        <f t="shared" si="181"/>
        <v>2.4103999250196441E-2</v>
      </c>
    </row>
    <row r="866" spans="3:18" x14ac:dyDescent="0.2">
      <c r="C866" s="14">
        <v>38152</v>
      </c>
      <c r="D866" s="15">
        <v>-1.2881030217673938E-2</v>
      </c>
      <c r="E866" s="15">
        <v>-2.0375335178756938E-2</v>
      </c>
      <c r="F866" s="18">
        <f t="shared" si="169"/>
        <v>-1.8127043690432037E-2</v>
      </c>
      <c r="G866" s="19">
        <f t="shared" si="170"/>
        <v>1.2317687488315015E-4</v>
      </c>
      <c r="H866" s="18">
        <f t="shared" si="171"/>
        <v>0.17548281602706159</v>
      </c>
      <c r="I866" s="19">
        <f t="shared" si="172"/>
        <v>4.0098306461706451E-4</v>
      </c>
      <c r="J866" s="18">
        <f t="shared" si="173"/>
        <v>0.31661611796348293</v>
      </c>
      <c r="K866" s="19">
        <f t="shared" si="174"/>
        <v>1.3668432040654088E-4</v>
      </c>
      <c r="L866" s="20">
        <f t="shared" si="175"/>
        <v>1.1098507777316288E-2</v>
      </c>
      <c r="M866" s="20">
        <f t="shared" si="176"/>
        <v>1.2315558374964918E-2</v>
      </c>
      <c r="N866" s="20">
        <f t="shared" si="177"/>
        <v>1.5789556248669435E-2</v>
      </c>
      <c r="O866" s="18">
        <f t="shared" si="178"/>
        <v>-4.4223541070835218E-2</v>
      </c>
      <c r="P866" s="18">
        <f t="shared" si="179"/>
        <v>-2.9021738167292067E-2</v>
      </c>
      <c r="Q866" s="18">
        <f t="shared" si="180"/>
        <v>-2.5969280835993605E-2</v>
      </c>
      <c r="R866" s="18">
        <f t="shared" si="181"/>
        <v>-3.144555890644609E-2</v>
      </c>
    </row>
    <row r="867" spans="3:18" x14ac:dyDescent="0.2">
      <c r="C867" s="14">
        <v>38153</v>
      </c>
      <c r="D867" s="15">
        <v>5.9657149339963408E-3</v>
      </c>
      <c r="E867" s="15">
        <v>1.9073251661458623E-2</v>
      </c>
      <c r="F867" s="18">
        <f t="shared" si="169"/>
        <v>1.5140990643219939E-2</v>
      </c>
      <c r="G867" s="19">
        <f t="shared" si="170"/>
        <v>1.1792164767058356E-4</v>
      </c>
      <c r="H867" s="18">
        <f t="shared" si="171"/>
        <v>0.17169860779181026</v>
      </c>
      <c r="I867" s="19">
        <f t="shared" si="172"/>
        <v>3.9875141647652067E-4</v>
      </c>
      <c r="J867" s="18">
        <f t="shared" si="173"/>
        <v>0.31573383429580393</v>
      </c>
      <c r="K867" s="19">
        <f t="shared" si="174"/>
        <v>1.3531039611874648E-4</v>
      </c>
      <c r="L867" s="20">
        <f t="shared" si="175"/>
        <v>1.0859173434041081E-2</v>
      </c>
      <c r="M867" s="20">
        <f t="shared" si="176"/>
        <v>1.2460469200591146E-2</v>
      </c>
      <c r="N867" s="20">
        <f t="shared" si="177"/>
        <v>1.5604105990976865E-2</v>
      </c>
      <c r="O867" s="18">
        <f t="shared" si="178"/>
        <v>2.0933084856444593E-2</v>
      </c>
      <c r="P867" s="18">
        <f t="shared" si="179"/>
        <v>2.7243022743256601E-2</v>
      </c>
      <c r="Q867" s="18">
        <f t="shared" si="180"/>
        <v>2.7180755336309884E-2</v>
      </c>
      <c r="R867" s="18">
        <f t="shared" si="181"/>
        <v>2.5306454192350294E-2</v>
      </c>
    </row>
    <row r="868" spans="3:18" x14ac:dyDescent="0.2">
      <c r="C868" s="14">
        <v>38154</v>
      </c>
      <c r="D868" s="15">
        <v>0</v>
      </c>
      <c r="E868" s="15">
        <v>6.4334917349837484E-2</v>
      </c>
      <c r="F868" s="18">
        <f t="shared" si="169"/>
        <v>4.5034442144886236E-2</v>
      </c>
      <c r="G868" s="19">
        <f t="shared" si="170"/>
        <v>1.1084634881034854E-4</v>
      </c>
      <c r="H868" s="18">
        <f t="shared" si="171"/>
        <v>0.16646797650775699</v>
      </c>
      <c r="I868" s="19">
        <f t="shared" si="172"/>
        <v>6.231652269125549E-4</v>
      </c>
      <c r="J868" s="18">
        <f t="shared" si="173"/>
        <v>0.39470407488159875</v>
      </c>
      <c r="K868" s="19">
        <f t="shared" si="174"/>
        <v>1.2719177235162167E-4</v>
      </c>
      <c r="L868" s="20">
        <f t="shared" si="175"/>
        <v>1.052835926487829E-2</v>
      </c>
      <c r="M868" s="20">
        <f t="shared" si="176"/>
        <v>1.2080873111532449E-2</v>
      </c>
      <c r="N868" s="20">
        <f t="shared" si="177"/>
        <v>2.1845313725730908E-2</v>
      </c>
      <c r="O868" s="18">
        <f t="shared" si="178"/>
        <v>0</v>
      </c>
      <c r="P868" s="18">
        <f t="shared" si="179"/>
        <v>7.3506681196179063E-2</v>
      </c>
      <c r="Q868" s="18">
        <f t="shared" si="180"/>
        <v>7.2918371508583532E-2</v>
      </c>
      <c r="R868" s="18">
        <f t="shared" si="181"/>
        <v>5.1042860056008471E-2</v>
      </c>
    </row>
    <row r="869" spans="3:18" x14ac:dyDescent="0.2">
      <c r="C869" s="14">
        <v>38155</v>
      </c>
      <c r="D869" s="15">
        <v>1.2383902511464008E-3</v>
      </c>
      <c r="E869" s="15">
        <v>2.4405137189560232E-3</v>
      </c>
      <c r="F869" s="18">
        <f t="shared" si="169"/>
        <v>2.0798766786131366E-3</v>
      </c>
      <c r="G869" s="19">
        <f t="shared" si="170"/>
        <v>1.0428758450657568E-4</v>
      </c>
      <c r="H869" s="18">
        <f t="shared" si="171"/>
        <v>0.16146794148264826</v>
      </c>
      <c r="I869" s="19">
        <f t="shared" si="172"/>
        <v>5.8613267973054632E-4</v>
      </c>
      <c r="J869" s="18">
        <f t="shared" si="173"/>
        <v>0.38279651243531015</v>
      </c>
      <c r="K869" s="19">
        <f t="shared" si="174"/>
        <v>1.1974160451436503E-4</v>
      </c>
      <c r="L869" s="20">
        <f t="shared" si="175"/>
        <v>1.0212129283679074E-2</v>
      </c>
      <c r="M869" s="20">
        <f t="shared" si="176"/>
        <v>1.1725429750065434E-2</v>
      </c>
      <c r="N869" s="20">
        <f t="shared" si="177"/>
        <v>2.1181288367491408E-2</v>
      </c>
      <c r="O869" s="18">
        <f t="shared" si="178"/>
        <v>4.6207101463261501E-3</v>
      </c>
      <c r="P869" s="18">
        <f t="shared" si="179"/>
        <v>2.8751794687384273E-3</v>
      </c>
      <c r="Q869" s="18">
        <f t="shared" si="180"/>
        <v>2.907642263182411E-3</v>
      </c>
      <c r="R869" s="18">
        <f t="shared" si="181"/>
        <v>3.4215626281255329E-3</v>
      </c>
    </row>
    <row r="870" spans="3:18" x14ac:dyDescent="0.2">
      <c r="C870" s="14">
        <v>38156</v>
      </c>
      <c r="D870" s="15">
        <v>8.8714233874196864E-3</v>
      </c>
      <c r="E870" s="15">
        <v>2.4345721093812327E-3</v>
      </c>
      <c r="F870" s="18">
        <f t="shared" si="169"/>
        <v>4.3656274927927688E-3</v>
      </c>
      <c r="G870" s="19">
        <f t="shared" si="170"/>
        <v>1.0275245861131255E-4</v>
      </c>
      <c r="H870" s="18">
        <f t="shared" si="171"/>
        <v>0.16027512175265424</v>
      </c>
      <c r="I870" s="19">
        <f t="shared" si="172"/>
        <v>5.5132034742806017E-4</v>
      </c>
      <c r="J870" s="18">
        <f t="shared" si="173"/>
        <v>0.37125474657843099</v>
      </c>
      <c r="K870" s="19">
        <f t="shared" si="174"/>
        <v>1.1385299544047459E-4</v>
      </c>
      <c r="L870" s="20">
        <f t="shared" si="175"/>
        <v>1.0136688739983711E-2</v>
      </c>
      <c r="M870" s="20">
        <f t="shared" si="176"/>
        <v>1.123177384261456E-2</v>
      </c>
      <c r="N870" s="20">
        <f t="shared" si="177"/>
        <v>2.0619592716065456E-2</v>
      </c>
      <c r="O870" s="18">
        <f t="shared" si="178"/>
        <v>3.3347609050120096E-2</v>
      </c>
      <c r="P870" s="18">
        <f t="shared" si="179"/>
        <v>2.9573471339326817E-3</v>
      </c>
      <c r="Q870" s="18">
        <f t="shared" si="180"/>
        <v>3.5109452521481645E-3</v>
      </c>
      <c r="R870" s="18">
        <f t="shared" si="181"/>
        <v>1.2461944391539744E-2</v>
      </c>
    </row>
    <row r="871" spans="3:18" x14ac:dyDescent="0.2">
      <c r="C871" s="14">
        <v>38159</v>
      </c>
      <c r="D871" s="15">
        <v>-6.8931833753139889E-3</v>
      </c>
      <c r="E871" s="15">
        <v>-1.7167803622365221E-2</v>
      </c>
      <c r="F871" s="18">
        <f t="shared" si="169"/>
        <v>-1.4085417548249849E-2</v>
      </c>
      <c r="G871" s="19">
        <f t="shared" si="170"/>
        <v>9.9438269717376111E-5</v>
      </c>
      <c r="H871" s="18">
        <f t="shared" si="171"/>
        <v>0.15766917082722301</v>
      </c>
      <c r="I871" s="19">
        <f t="shared" si="172"/>
        <v>5.3592513545534229E-4</v>
      </c>
      <c r="J871" s="18">
        <f t="shared" si="173"/>
        <v>0.36603453916787082</v>
      </c>
      <c r="K871" s="19">
        <f t="shared" si="174"/>
        <v>1.141222648252667E-4</v>
      </c>
      <c r="L871" s="20">
        <f t="shared" si="175"/>
        <v>9.9718739320839855E-3</v>
      </c>
      <c r="M871" s="20">
        <f t="shared" si="176"/>
        <v>1.1444415122225347E-2</v>
      </c>
      <c r="N871" s="20">
        <f t="shared" si="177"/>
        <v>2.012338187197972E-2</v>
      </c>
      <c r="O871" s="18">
        <f t="shared" si="178"/>
        <v>-2.6339683899790734E-2</v>
      </c>
      <c r="P871" s="18">
        <f t="shared" si="179"/>
        <v>-2.1151654647446061E-2</v>
      </c>
      <c r="Q871" s="18">
        <f t="shared" si="180"/>
        <v>-2.1176632479857248E-2</v>
      </c>
      <c r="R871" s="18">
        <f t="shared" si="181"/>
        <v>-2.2725547905837293E-2</v>
      </c>
    </row>
    <row r="872" spans="3:18" x14ac:dyDescent="0.2">
      <c r="C872" s="14">
        <v>38160</v>
      </c>
      <c r="D872" s="15">
        <v>-3.9604012160967938E-3</v>
      </c>
      <c r="E872" s="15">
        <v>2.0202707317519254E-2</v>
      </c>
      <c r="F872" s="18">
        <f t="shared" si="169"/>
        <v>1.2953774757434439E-2</v>
      </c>
      <c r="G872" s="19">
        <f t="shared" si="170"/>
        <v>9.4413060201881192E-5</v>
      </c>
      <c r="H872" s="18">
        <f t="shared" si="171"/>
        <v>0.15363354142396868</v>
      </c>
      <c r="I872" s="19">
        <f t="shared" si="172"/>
        <v>5.2825859030546248E-4</v>
      </c>
      <c r="J872" s="18">
        <f t="shared" si="173"/>
        <v>0.3634069999000647</v>
      </c>
      <c r="K872" s="19">
        <f t="shared" si="174"/>
        <v>1.0247427933802563E-4</v>
      </c>
      <c r="L872" s="20">
        <f t="shared" si="175"/>
        <v>9.7166383179513888E-3</v>
      </c>
      <c r="M872" s="20">
        <f t="shared" si="176"/>
        <v>1.0546268779883003E-2</v>
      </c>
      <c r="N872" s="20">
        <f t="shared" si="177"/>
        <v>2.0421430046104205E-2</v>
      </c>
      <c r="O872" s="18">
        <f t="shared" si="178"/>
        <v>-1.5530686530896422E-2</v>
      </c>
      <c r="P872" s="18">
        <f t="shared" si="179"/>
        <v>2.5070786664577412E-2</v>
      </c>
      <c r="Q872" s="18">
        <f t="shared" si="180"/>
        <v>2.3935644704648613E-2</v>
      </c>
      <c r="R872" s="18">
        <f t="shared" si="181"/>
        <v>1.2095745333985101E-2</v>
      </c>
    </row>
    <row r="873" spans="3:18" x14ac:dyDescent="0.2">
      <c r="C873" s="14">
        <v>38161</v>
      </c>
      <c r="D873" s="15">
        <v>5.4415172607406711E-3</v>
      </c>
      <c r="E873" s="15">
        <v>2.099027589183583E-2</v>
      </c>
      <c r="F873" s="18">
        <f t="shared" si="169"/>
        <v>1.6325648302507281E-2</v>
      </c>
      <c r="G873" s="19">
        <f t="shared" si="170"/>
        <v>9.0524883195704629E-5</v>
      </c>
      <c r="H873" s="18">
        <f t="shared" si="171"/>
        <v>0.15043676677902301</v>
      </c>
      <c r="I873" s="19">
        <f t="shared" si="172"/>
        <v>5.2299857580805781E-4</v>
      </c>
      <c r="J873" s="18">
        <f t="shared" si="173"/>
        <v>0.36159320230338188</v>
      </c>
      <c r="K873" s="19">
        <f t="shared" si="174"/>
        <v>1.031789594921321E-4</v>
      </c>
      <c r="L873" s="20">
        <f t="shared" si="175"/>
        <v>9.5144565370653012E-3</v>
      </c>
      <c r="M873" s="20">
        <f t="shared" si="176"/>
        <v>1.0844440677213633E-2</v>
      </c>
      <c r="N873" s="20">
        <f t="shared" si="177"/>
        <v>2.0134465034026907E-2</v>
      </c>
      <c r="O873" s="18">
        <f t="shared" si="178"/>
        <v>2.1792323172486194E-2</v>
      </c>
      <c r="P873" s="18">
        <f t="shared" si="179"/>
        <v>2.6178789862831647E-2</v>
      </c>
      <c r="Q873" s="18">
        <f t="shared" si="180"/>
        <v>2.6282794550641968E-2</v>
      </c>
      <c r="R873" s="18">
        <f t="shared" si="181"/>
        <v>2.4935653137195233E-2</v>
      </c>
    </row>
    <row r="874" spans="3:18" x14ac:dyDescent="0.2">
      <c r="C874" s="14">
        <v>38162</v>
      </c>
      <c r="D874" s="15">
        <v>4.1846214910335224E-3</v>
      </c>
      <c r="E874" s="15">
        <v>-1.5550552596017722E-2</v>
      </c>
      <c r="F874" s="18">
        <f t="shared" si="169"/>
        <v>-9.630000369902348E-3</v>
      </c>
      <c r="G874" s="19">
        <f t="shared" si="170"/>
        <v>8.614405362535552E-5</v>
      </c>
      <c r="H874" s="18">
        <f t="shared" si="171"/>
        <v>0.14675153629975693</v>
      </c>
      <c r="I874" s="19">
        <f t="shared" si="172"/>
        <v>5.0612784242206514E-4</v>
      </c>
      <c r="J874" s="18">
        <f t="shared" si="173"/>
        <v>0.35571331238163728</v>
      </c>
      <c r="K874" s="19">
        <f t="shared" si="174"/>
        <v>9.3083831327159594E-5</v>
      </c>
      <c r="L874" s="20">
        <f t="shared" si="175"/>
        <v>9.2813820967222078E-3</v>
      </c>
      <c r="M874" s="20">
        <f t="shared" si="176"/>
        <v>1.0029091611262602E-2</v>
      </c>
      <c r="N874" s="20">
        <f t="shared" si="177"/>
        <v>2.0138151947856765E-2</v>
      </c>
      <c r="O874" s="18">
        <f t="shared" si="178"/>
        <v>1.7179520388324484E-2</v>
      </c>
      <c r="P874" s="18">
        <f t="shared" si="179"/>
        <v>-1.971502741646565E-2</v>
      </c>
      <c r="Q874" s="18">
        <f t="shared" si="180"/>
        <v>-1.8295430895305272E-2</v>
      </c>
      <c r="R874" s="18">
        <f t="shared" si="181"/>
        <v>-7.6529455102163444E-3</v>
      </c>
    </row>
    <row r="875" spans="3:18" x14ac:dyDescent="0.2">
      <c r="C875" s="14">
        <v>38163</v>
      </c>
      <c r="D875" s="15">
        <v>-1.3602287131413773E-2</v>
      </c>
      <c r="E875" s="15">
        <v>1.555055259601767E-2</v>
      </c>
      <c r="F875" s="18">
        <f t="shared" si="169"/>
        <v>6.8047006777882356E-3</v>
      </c>
      <c r="G875" s="19">
        <f t="shared" si="170"/>
        <v>9.2076743320159673E-5</v>
      </c>
      <c r="H875" s="18">
        <f t="shared" si="171"/>
        <v>0.15172074950394859</v>
      </c>
      <c r="I875" s="19">
        <f t="shared" si="172"/>
        <v>4.9026935303923195E-4</v>
      </c>
      <c r="J875" s="18">
        <f t="shared" si="173"/>
        <v>0.3500961842976984</v>
      </c>
      <c r="K875" s="19">
        <f t="shared" si="174"/>
        <v>7.480741655973895E-5</v>
      </c>
      <c r="L875" s="20">
        <f t="shared" si="175"/>
        <v>9.5956627348067879E-3</v>
      </c>
      <c r="M875" s="20">
        <f t="shared" si="176"/>
        <v>7.7959614283218369E-3</v>
      </c>
      <c r="N875" s="20">
        <f t="shared" si="177"/>
        <v>2.0724196931301102E-2</v>
      </c>
      <c r="O875" s="18">
        <f t="shared" si="178"/>
        <v>-5.4013767312556853E-2</v>
      </c>
      <c r="P875" s="18">
        <f t="shared" si="179"/>
        <v>2.0031345728813963E-2</v>
      </c>
      <c r="Q875" s="18">
        <f t="shared" si="180"/>
        <v>1.1711777647280621E-2</v>
      </c>
      <c r="R875" s="18">
        <f t="shared" si="181"/>
        <v>-8.0058858406706207E-3</v>
      </c>
    </row>
    <row r="876" spans="3:18" x14ac:dyDescent="0.2">
      <c r="C876" s="14">
        <v>38166</v>
      </c>
      <c r="D876" s="15">
        <v>-5.9940239402104132E-3</v>
      </c>
      <c r="E876" s="15">
        <v>-3.625774802262436E-2</v>
      </c>
      <c r="F876" s="18">
        <f t="shared" si="169"/>
        <v>-2.7178630797900175E-2</v>
      </c>
      <c r="G876" s="19">
        <f t="shared" si="170"/>
        <v>8.8707838100699019E-5</v>
      </c>
      <c r="H876" s="18">
        <f t="shared" si="171"/>
        <v>0.14891930541462634</v>
      </c>
      <c r="I876" s="19">
        <f t="shared" si="172"/>
        <v>5.3973064935720525E-4</v>
      </c>
      <c r="J876" s="18">
        <f t="shared" si="173"/>
        <v>0.36733181503825846</v>
      </c>
      <c r="K876" s="19">
        <f t="shared" si="174"/>
        <v>8.3358760146098258E-5</v>
      </c>
      <c r="L876" s="20">
        <f t="shared" si="175"/>
        <v>9.4184838536092962E-3</v>
      </c>
      <c r="M876" s="20">
        <f t="shared" si="176"/>
        <v>8.8505497744367848E-3</v>
      </c>
      <c r="N876" s="20">
        <f t="shared" si="177"/>
        <v>2.1480186639026726E-2</v>
      </c>
      <c r="O876" s="18">
        <f t="shared" si="178"/>
        <v>-2.4249622474510197E-2</v>
      </c>
      <c r="P876" s="18">
        <f t="shared" si="179"/>
        <v>-4.4513727139431317E-2</v>
      </c>
      <c r="Q876" s="18">
        <f t="shared" si="180"/>
        <v>-4.4311685606259171E-2</v>
      </c>
      <c r="R876" s="18">
        <f t="shared" si="181"/>
        <v>-3.8293066666734474E-2</v>
      </c>
    </row>
    <row r="877" spans="3:18" x14ac:dyDescent="0.2">
      <c r="C877" s="14">
        <v>38167</v>
      </c>
      <c r="D877" s="15">
        <v>-4.0160696548900542E-3</v>
      </c>
      <c r="E877" s="15">
        <v>0</v>
      </c>
      <c r="F877" s="18">
        <f t="shared" si="169"/>
        <v>-1.2048208964670162E-3</v>
      </c>
      <c r="G877" s="19">
        <f t="shared" si="170"/>
        <v>8.4353096743032798E-5</v>
      </c>
      <c r="H877" s="18">
        <f t="shared" si="171"/>
        <v>0.14521802293709346</v>
      </c>
      <c r="I877" s="19">
        <f t="shared" si="172"/>
        <v>5.0734681039577294E-4</v>
      </c>
      <c r="J877" s="18">
        <f t="shared" si="173"/>
        <v>0.3561414081498292</v>
      </c>
      <c r="K877" s="19">
        <f t="shared" si="174"/>
        <v>7.8357234537332354E-5</v>
      </c>
      <c r="L877" s="20">
        <f t="shared" si="175"/>
        <v>9.184394195755799E-3</v>
      </c>
      <c r="M877" s="20">
        <f t="shared" si="176"/>
        <v>8.5315626558735928E-3</v>
      </c>
      <c r="N877" s="20">
        <f t="shared" si="177"/>
        <v>2.0846084741377124E-2</v>
      </c>
      <c r="O877" s="18">
        <f t="shared" si="178"/>
        <v>-1.6661658441837569E-2</v>
      </c>
      <c r="P877" s="18">
        <f t="shared" si="179"/>
        <v>0</v>
      </c>
      <c r="Q877" s="18">
        <f t="shared" si="180"/>
        <v>-1.7600270081675627E-3</v>
      </c>
      <c r="R877" s="18">
        <f t="shared" si="181"/>
        <v>-6.230516438268564E-3</v>
      </c>
    </row>
    <row r="878" spans="3:18" x14ac:dyDescent="0.2">
      <c r="C878" s="14">
        <v>38168</v>
      </c>
      <c r="D878" s="15">
        <v>3.5149421074445919E-3</v>
      </c>
      <c r="E878" s="15">
        <v>1.2300124551998545E-3</v>
      </c>
      <c r="F878" s="18">
        <f t="shared" si="169"/>
        <v>1.9154913508732756E-3</v>
      </c>
      <c r="G878" s="19">
        <f t="shared" si="170"/>
        <v>8.0033200019572043E-5</v>
      </c>
      <c r="H878" s="18">
        <f t="shared" si="171"/>
        <v>0.1414506981421195</v>
      </c>
      <c r="I878" s="19">
        <f t="shared" si="172"/>
        <v>4.769967776104233E-4</v>
      </c>
      <c r="J878" s="18">
        <f t="shared" si="173"/>
        <v>0.3453247665641806</v>
      </c>
      <c r="K878" s="19">
        <f t="shared" si="174"/>
        <v>7.3915205819380202E-5</v>
      </c>
      <c r="L878" s="20">
        <f t="shared" si="175"/>
        <v>8.9461276550009076E-3</v>
      </c>
      <c r="M878" s="20">
        <f t="shared" si="176"/>
        <v>8.2622569976476268E-3</v>
      </c>
      <c r="N878" s="20">
        <f t="shared" si="177"/>
        <v>2.0217118660067417E-2</v>
      </c>
      <c r="O878" s="18">
        <f t="shared" si="178"/>
        <v>1.4970992459070052E-2</v>
      </c>
      <c r="P878" s="18">
        <f t="shared" si="179"/>
        <v>1.606325152782253E-3</v>
      </c>
      <c r="Q878" s="18">
        <f t="shared" si="180"/>
        <v>3.0935532041267899E-3</v>
      </c>
      <c r="R878" s="18">
        <f t="shared" si="181"/>
        <v>6.6567849806097677E-3</v>
      </c>
    </row>
    <row r="879" spans="3:18" x14ac:dyDescent="0.2">
      <c r="C879" s="14">
        <v>38169</v>
      </c>
      <c r="D879" s="15">
        <v>-1.0075651988741587E-2</v>
      </c>
      <c r="E879" s="15">
        <v>-7.4028715622809545E-3</v>
      </c>
      <c r="F879" s="18">
        <f t="shared" si="169"/>
        <v>-8.2047056902191436E-3</v>
      </c>
      <c r="G879" s="19">
        <f t="shared" si="170"/>
        <v>8.1322333798291652E-5</v>
      </c>
      <c r="H879" s="18">
        <f t="shared" si="171"/>
        <v>0.14258535496176636</v>
      </c>
      <c r="I879" s="19">
        <f t="shared" si="172"/>
        <v>4.5166512139585557E-4</v>
      </c>
      <c r="J879" s="18">
        <f t="shared" si="173"/>
        <v>0.33603017773551813</v>
      </c>
      <c r="K879" s="19">
        <f t="shared" si="174"/>
        <v>7.3955618924951064E-5</v>
      </c>
      <c r="L879" s="20">
        <f t="shared" si="175"/>
        <v>9.0178896532554474E-3</v>
      </c>
      <c r="M879" s="20">
        <f t="shared" si="176"/>
        <v>8.2009895628134214E-3</v>
      </c>
      <c r="N879" s="20">
        <f t="shared" si="177"/>
        <v>1.9606348247097952E-2</v>
      </c>
      <c r="O879" s="18">
        <f t="shared" si="178"/>
        <v>-4.2573146378601968E-2</v>
      </c>
      <c r="P879" s="18">
        <f t="shared" si="179"/>
        <v>-9.9351312884055805E-3</v>
      </c>
      <c r="Q879" s="18">
        <f t="shared" si="180"/>
        <v>-1.359639062384798E-2</v>
      </c>
      <c r="R879" s="18">
        <f t="shared" si="181"/>
        <v>-2.2289417350274177E-2</v>
      </c>
    </row>
    <row r="880" spans="3:18" x14ac:dyDescent="0.2">
      <c r="C880" s="14">
        <v>38170</v>
      </c>
      <c r="D880" s="15">
        <v>-5.8398033171578965E-3</v>
      </c>
      <c r="E880" s="15">
        <v>-3.850270472916411E-2</v>
      </c>
      <c r="F880" s="18">
        <f t="shared" si="169"/>
        <v>-2.8703834305562243E-2</v>
      </c>
      <c r="G880" s="19">
        <f t="shared" si="170"/>
        <v>7.8489191937379456E-5</v>
      </c>
      <c r="H880" s="18">
        <f t="shared" si="171"/>
        <v>0.1400796130218272</v>
      </c>
      <c r="I880" s="19">
        <f t="shared" si="172"/>
        <v>5.1351271039977605E-4</v>
      </c>
      <c r="J880" s="18">
        <f t="shared" si="173"/>
        <v>0.35829900585955304</v>
      </c>
      <c r="K880" s="19">
        <f t="shared" si="174"/>
        <v>8.300917515726943E-5</v>
      </c>
      <c r="L880" s="20">
        <f t="shared" si="175"/>
        <v>8.8594126180791162E-3</v>
      </c>
      <c r="M880" s="20">
        <f t="shared" si="176"/>
        <v>9.3696025612211922E-3</v>
      </c>
      <c r="N880" s="20">
        <f t="shared" si="177"/>
        <v>2.0633062260472471E-2</v>
      </c>
      <c r="O880" s="18">
        <f t="shared" si="178"/>
        <v>-2.5116597018373415E-2</v>
      </c>
      <c r="P880" s="18">
        <f t="shared" si="179"/>
        <v>-4.8461551414369426E-2</v>
      </c>
      <c r="Q880" s="18">
        <f t="shared" si="180"/>
        <v>-4.8124921860841677E-2</v>
      </c>
      <c r="R880" s="18">
        <f t="shared" si="181"/>
        <v>-4.1222424408101199E-2</v>
      </c>
    </row>
    <row r="881" spans="3:18" x14ac:dyDescent="0.2">
      <c r="C881" s="14">
        <v>38174</v>
      </c>
      <c r="D881" s="15">
        <v>-6.8992224602719325E-3</v>
      </c>
      <c r="E881" s="15">
        <v>-3.8684767779202061E-3</v>
      </c>
      <c r="F881" s="18">
        <f t="shared" si="169"/>
        <v>-4.7777004826257234E-3</v>
      </c>
      <c r="G881" s="19">
        <f t="shared" si="170"/>
        <v>7.6635796654515929E-5</v>
      </c>
      <c r="H881" s="18">
        <f t="shared" si="171"/>
        <v>0.13841585589674682</v>
      </c>
      <c r="I881" s="19">
        <f t="shared" si="172"/>
        <v>4.8359985453066794E-4</v>
      </c>
      <c r="J881" s="18">
        <f t="shared" si="173"/>
        <v>0.34770672071829012</v>
      </c>
      <c r="K881" s="19">
        <f t="shared" si="174"/>
        <v>7.9629993560229308E-5</v>
      </c>
      <c r="L881" s="20">
        <f t="shared" si="175"/>
        <v>8.7541873783073629E-3</v>
      </c>
      <c r="M881" s="20">
        <f t="shared" si="176"/>
        <v>9.096217629239952E-3</v>
      </c>
      <c r="N881" s="20">
        <f t="shared" si="177"/>
        <v>2.0021455475868189E-2</v>
      </c>
      <c r="O881" s="18">
        <f t="shared" si="178"/>
        <v>-3.0029756911729467E-2</v>
      </c>
      <c r="P881" s="18">
        <f t="shared" si="179"/>
        <v>-5.0173983962246609E-3</v>
      </c>
      <c r="Q881" s="18">
        <f t="shared" si="180"/>
        <v>-7.0769089527738648E-3</v>
      </c>
      <c r="R881" s="18">
        <f t="shared" si="181"/>
        <v>-1.3962763340460545E-2</v>
      </c>
    </row>
    <row r="882" spans="3:18" x14ac:dyDescent="0.2">
      <c r="C882" s="14">
        <v>38175</v>
      </c>
      <c r="D882" s="15">
        <v>3.8387763071656669E-3</v>
      </c>
      <c r="E882" s="15">
        <v>-1.891155155389964E-2</v>
      </c>
      <c r="F882" s="18">
        <f t="shared" si="169"/>
        <v>-1.2086453195580046E-2</v>
      </c>
      <c r="G882" s="19">
        <f t="shared" si="170"/>
        <v>7.2921821067432362E-5</v>
      </c>
      <c r="H882" s="18">
        <f t="shared" si="171"/>
        <v>0.13502020318033184</v>
      </c>
      <c r="I882" s="19">
        <f t="shared" si="172"/>
        <v>4.7604267018937609E-4</v>
      </c>
      <c r="J882" s="18">
        <f t="shared" si="173"/>
        <v>0.34497922770413875</v>
      </c>
      <c r="K882" s="19">
        <f t="shared" si="174"/>
        <v>7.0496360984404421E-5</v>
      </c>
      <c r="L882" s="20">
        <f t="shared" si="175"/>
        <v>8.5394274437711783E-3</v>
      </c>
      <c r="M882" s="20">
        <f t="shared" si="176"/>
        <v>8.2553966818730701E-3</v>
      </c>
      <c r="N882" s="20">
        <f t="shared" si="177"/>
        <v>2.0196313916511974E-2</v>
      </c>
      <c r="O882" s="18">
        <f t="shared" si="178"/>
        <v>1.7128982237021962E-2</v>
      </c>
      <c r="P882" s="18">
        <f t="shared" si="179"/>
        <v>-2.4722130407322112E-2</v>
      </c>
      <c r="Q882" s="18">
        <f t="shared" si="180"/>
        <v>-2.1369776182765202E-2</v>
      </c>
      <c r="R882" s="18">
        <f t="shared" si="181"/>
        <v>-9.8201486568290502E-3</v>
      </c>
    </row>
    <row r="883" spans="3:18" x14ac:dyDescent="0.2">
      <c r="C883" s="14">
        <v>38176</v>
      </c>
      <c r="D883" s="15">
        <v>-1.0011635414246621E-2</v>
      </c>
      <c r="E883" s="15">
        <v>-7.9313039692773622E-3</v>
      </c>
      <c r="F883" s="18">
        <f t="shared" si="169"/>
        <v>-8.5554034027681396E-3</v>
      </c>
      <c r="G883" s="19">
        <f t="shared" si="170"/>
        <v>7.4560482423454257E-5</v>
      </c>
      <c r="H883" s="18">
        <f t="shared" si="171"/>
        <v>0.13652882701416416</v>
      </c>
      <c r="I883" s="19">
        <f t="shared" si="172"/>
        <v>4.5125444493719798E-4</v>
      </c>
      <c r="J883" s="18">
        <f t="shared" si="173"/>
        <v>0.33587737529387046</v>
      </c>
      <c r="K883" s="19">
        <f t="shared" si="174"/>
        <v>7.1030898747338476E-5</v>
      </c>
      <c r="L883" s="20">
        <f t="shared" si="175"/>
        <v>8.6348411927176898E-3</v>
      </c>
      <c r="M883" s="20">
        <f t="shared" si="176"/>
        <v>8.2260804989955517E-3</v>
      </c>
      <c r="N883" s="20">
        <f t="shared" si="177"/>
        <v>1.9585352806657404E-2</v>
      </c>
      <c r="O883" s="18">
        <f t="shared" si="178"/>
        <v>-4.4179233568462976E-2</v>
      </c>
      <c r="P883" s="18">
        <f t="shared" si="179"/>
        <v>-1.064916415101123E-2</v>
      </c>
      <c r="Q883" s="18">
        <f t="shared" si="180"/>
        <v>-1.4385053520409398E-2</v>
      </c>
      <c r="R883" s="18">
        <f t="shared" si="181"/>
        <v>-2.332330753482547E-2</v>
      </c>
    </row>
    <row r="884" spans="3:18" x14ac:dyDescent="0.2">
      <c r="C884" s="14">
        <v>38177</v>
      </c>
      <c r="D884" s="15">
        <v>-3.1007776782481593E-3</v>
      </c>
      <c r="E884" s="15">
        <v>-3.323366302415432E-3</v>
      </c>
      <c r="F884" s="18">
        <f t="shared" si="169"/>
        <v>-3.2565897151652502E-3</v>
      </c>
      <c r="G884" s="19">
        <f t="shared" si="170"/>
        <v>7.0663742810642325E-5</v>
      </c>
      <c r="H884" s="18">
        <f t="shared" si="171"/>
        <v>0.13291326383269872</v>
      </c>
      <c r="I884" s="19">
        <f t="shared" si="172"/>
        <v>4.2484186405576793E-4</v>
      </c>
      <c r="J884" s="18">
        <f t="shared" si="173"/>
        <v>0.32589947225170829</v>
      </c>
      <c r="K884" s="19">
        <f t="shared" si="174"/>
        <v>6.7387346025328477E-5</v>
      </c>
      <c r="L884" s="20">
        <f t="shared" si="175"/>
        <v>8.4061728991641806E-3</v>
      </c>
      <c r="M884" s="20">
        <f t="shared" si="176"/>
        <v>8.0164120859361285E-3</v>
      </c>
      <c r="N884" s="20">
        <f t="shared" si="177"/>
        <v>1.898891785553419E-2</v>
      </c>
      <c r="O884" s="18">
        <f t="shared" si="178"/>
        <v>-1.405529019525774E-2</v>
      </c>
      <c r="P884" s="18">
        <f t="shared" si="179"/>
        <v>-4.5988181042965265E-3</v>
      </c>
      <c r="Q884" s="18">
        <f t="shared" si="180"/>
        <v>-5.7002839800227509E-3</v>
      </c>
      <c r="R884" s="18">
        <f t="shared" si="181"/>
        <v>-8.2067858445932472E-3</v>
      </c>
    </row>
    <row r="885" spans="3:18" x14ac:dyDescent="0.2">
      <c r="C885" s="14">
        <v>38180</v>
      </c>
      <c r="D885" s="15">
        <v>-2.8508507062510575E-3</v>
      </c>
      <c r="E885" s="15">
        <v>-3.0418026128875186E-2</v>
      </c>
      <c r="F885" s="18">
        <f t="shared" si="169"/>
        <v>-2.2147873502087946E-2</v>
      </c>
      <c r="G885" s="19">
        <f t="shared" si="170"/>
        <v>6.6911559226963711E-5</v>
      </c>
      <c r="H885" s="18">
        <f t="shared" si="171"/>
        <v>0.12933634371954747</v>
      </c>
      <c r="I885" s="19">
        <f t="shared" si="172"/>
        <v>4.548667310270379E-4</v>
      </c>
      <c r="J885" s="18">
        <f t="shared" si="173"/>
        <v>0.33721904269593</v>
      </c>
      <c r="K885" s="19">
        <f t="shared" si="174"/>
        <v>6.8547140340144785E-5</v>
      </c>
      <c r="L885" s="20">
        <f t="shared" si="175"/>
        <v>8.1799486078436776E-3</v>
      </c>
      <c r="M885" s="20">
        <f t="shared" si="176"/>
        <v>8.379898655404212E-3</v>
      </c>
      <c r="N885" s="20">
        <f t="shared" si="177"/>
        <v>1.9612343805679947E-2</v>
      </c>
      <c r="O885" s="18">
        <f t="shared" si="178"/>
        <v>-1.3279796065584881E-2</v>
      </c>
      <c r="P885" s="18">
        <f t="shared" si="179"/>
        <v>-4.0679032482683217E-2</v>
      </c>
      <c r="Q885" s="18">
        <f t="shared" si="180"/>
        <v>-3.9649020421722143E-2</v>
      </c>
      <c r="R885" s="18">
        <f t="shared" si="181"/>
        <v>-3.173825311488096E-2</v>
      </c>
    </row>
    <row r="886" spans="3:18" x14ac:dyDescent="0.2">
      <c r="C886" s="14">
        <v>38181</v>
      </c>
      <c r="D886" s="15">
        <v>8.7855862260654734E-3</v>
      </c>
      <c r="E886" s="15">
        <v>2.7416055554944961E-3</v>
      </c>
      <c r="F886" s="18">
        <f t="shared" si="169"/>
        <v>4.5547997566657891E-3</v>
      </c>
      <c r="G886" s="19">
        <f t="shared" si="170"/>
        <v>6.7528057193483776E-5</v>
      </c>
      <c r="H886" s="18">
        <f t="shared" si="171"/>
        <v>0.12993080580974992</v>
      </c>
      <c r="I886" s="19">
        <f t="shared" si="172"/>
        <v>4.2802571122673073E-4</v>
      </c>
      <c r="J886" s="18">
        <f t="shared" si="173"/>
        <v>0.32711836971757285</v>
      </c>
      <c r="K886" s="19">
        <f t="shared" si="174"/>
        <v>6.5879508640075517E-5</v>
      </c>
      <c r="L886" s="20">
        <f t="shared" si="175"/>
        <v>8.2175456915969617E-3</v>
      </c>
      <c r="M886" s="20">
        <f t="shared" si="176"/>
        <v>8.0169324409649599E-3</v>
      </c>
      <c r="N886" s="20">
        <f t="shared" si="177"/>
        <v>1.9072349238196493E-2</v>
      </c>
      <c r="O886" s="18">
        <f t="shared" si="178"/>
        <v>4.0737664211918941E-2</v>
      </c>
      <c r="P886" s="18">
        <f t="shared" si="179"/>
        <v>3.7796511349175613E-3</v>
      </c>
      <c r="Q886" s="18">
        <f t="shared" si="180"/>
        <v>7.5691621937197563E-3</v>
      </c>
      <c r="R886" s="18">
        <f t="shared" si="181"/>
        <v>1.7519712799179511E-2</v>
      </c>
    </row>
    <row r="887" spans="3:18" x14ac:dyDescent="0.2">
      <c r="C887" s="14">
        <v>38182</v>
      </c>
      <c r="D887" s="15">
        <v>-4.3831448283955495E-3</v>
      </c>
      <c r="E887" s="15">
        <v>1.2245050960100387E-2</v>
      </c>
      <c r="F887" s="18">
        <f t="shared" si="169"/>
        <v>7.2565922235516061E-3</v>
      </c>
      <c r="G887" s="19">
        <f t="shared" si="170"/>
        <v>6.4629091277076183E-5</v>
      </c>
      <c r="H887" s="18">
        <f t="shared" si="171"/>
        <v>0.12711126157531852</v>
      </c>
      <c r="I887" s="19">
        <f t="shared" si="172"/>
        <v>4.1134064493405419E-4</v>
      </c>
      <c r="J887" s="18">
        <f t="shared" si="173"/>
        <v>0.32067921858691367</v>
      </c>
      <c r="K887" s="19">
        <f t="shared" si="174"/>
        <v>5.8706428214318737E-5</v>
      </c>
      <c r="L887" s="20">
        <f t="shared" si="175"/>
        <v>8.0392220567089816E-3</v>
      </c>
      <c r="M887" s="20">
        <f t="shared" si="176"/>
        <v>7.3025011375729308E-3</v>
      </c>
      <c r="N887" s="20">
        <f t="shared" si="177"/>
        <v>1.8921261112034796E-2</v>
      </c>
      <c r="O887" s="18">
        <f t="shared" si="178"/>
        <v>-2.0774917235967406E-2</v>
      </c>
      <c r="P887" s="18">
        <f t="shared" si="179"/>
        <v>1.7220329525852205E-2</v>
      </c>
      <c r="Q887" s="18">
        <f t="shared" si="180"/>
        <v>1.351418589915513E-2</v>
      </c>
      <c r="R887" s="18">
        <f t="shared" si="181"/>
        <v>3.2274549586183681E-3</v>
      </c>
    </row>
    <row r="888" spans="3:18" x14ac:dyDescent="0.2">
      <c r="C888" s="14">
        <v>38183</v>
      </c>
      <c r="D888" s="15">
        <v>-1.9833635528868156E-2</v>
      </c>
      <c r="E888" s="15">
        <v>0.10758926746684043</v>
      </c>
      <c r="F888" s="18">
        <f t="shared" si="169"/>
        <v>6.9362396568127843E-2</v>
      </c>
      <c r="G888" s="19">
        <f t="shared" si="170"/>
        <v>8.4353731697970507E-5</v>
      </c>
      <c r="H888" s="18">
        <f t="shared" si="171"/>
        <v>0.14521856948921039</v>
      </c>
      <c r="I888" s="19">
        <f t="shared" si="172"/>
        <v>1.0811872346810913E-3</v>
      </c>
      <c r="J888" s="18">
        <f t="shared" si="173"/>
        <v>0.5199007680993295</v>
      </c>
      <c r="K888" s="19">
        <f t="shared" si="174"/>
        <v>-7.2849136543854016E-5</v>
      </c>
      <c r="L888" s="20">
        <f t="shared" si="175"/>
        <v>9.184428762746789E-3</v>
      </c>
      <c r="M888" s="20">
        <f t="shared" si="176"/>
        <v>-7.9318091985578227E-3</v>
      </c>
      <c r="N888" s="20">
        <f t="shared" si="177"/>
        <v>3.1910400146641295E-2</v>
      </c>
      <c r="O888" s="18">
        <f t="shared" si="178"/>
        <v>-8.2284433662257794E-2</v>
      </c>
      <c r="P888" s="18">
        <f t="shared" si="179"/>
        <v>9.3325466421776165E-2</v>
      </c>
      <c r="Q888" s="18">
        <f t="shared" si="180"/>
        <v>3.9615336070449605E-2</v>
      </c>
      <c r="R888" s="18">
        <f t="shared" si="181"/>
        <v>3.0454051506373821E-3</v>
      </c>
    </row>
    <row r="889" spans="3:18" x14ac:dyDescent="0.2">
      <c r="C889" s="14">
        <v>38184</v>
      </c>
      <c r="D889" s="15">
        <v>-1.3533442590530541E-2</v>
      </c>
      <c r="E889" s="15">
        <v>-2.2721272199131493E-2</v>
      </c>
      <c r="F889" s="18">
        <f t="shared" si="169"/>
        <v>-1.9964923316551204E-2</v>
      </c>
      <c r="G889" s="19">
        <f t="shared" si="170"/>
        <v>9.028175189716344E-5</v>
      </c>
      <c r="H889" s="18">
        <f t="shared" si="171"/>
        <v>0.15023460977514755</v>
      </c>
      <c r="I889" s="19">
        <f t="shared" si="172"/>
        <v>1.0472913732210473E-3</v>
      </c>
      <c r="J889" s="18">
        <f t="shared" si="173"/>
        <v>0.51168627429828706</v>
      </c>
      <c r="K889" s="19">
        <f t="shared" si="174"/>
        <v>-5.0028366377776929E-5</v>
      </c>
      <c r="L889" s="20">
        <f t="shared" si="175"/>
        <v>9.501671005521262E-3</v>
      </c>
      <c r="M889" s="20">
        <f t="shared" si="176"/>
        <v>-5.2652177020974817E-3</v>
      </c>
      <c r="N889" s="20">
        <f t="shared" si="177"/>
        <v>3.1930688307184464E-2</v>
      </c>
      <c r="O889" s="18">
        <f t="shared" si="178"/>
        <v>-5.4271996997100946E-2</v>
      </c>
      <c r="P889" s="18">
        <f t="shared" si="179"/>
        <v>-2.0025370258951458E-2</v>
      </c>
      <c r="Q889" s="18">
        <f t="shared" si="180"/>
        <v>-4.3599937570378666E-2</v>
      </c>
      <c r="R889" s="18">
        <f t="shared" si="181"/>
        <v>-4.6801555398395353E-2</v>
      </c>
    </row>
    <row r="890" spans="3:18" x14ac:dyDescent="0.2">
      <c r="C890" s="14">
        <v>38187</v>
      </c>
      <c r="D890" s="15">
        <v>8.5129537786961945E-3</v>
      </c>
      <c r="E890" s="15">
        <v>-7.4813316522887403E-3</v>
      </c>
      <c r="F890" s="18">
        <f t="shared" si="169"/>
        <v>-2.6830460229932598E-3</v>
      </c>
      <c r="G890" s="19">
        <f t="shared" si="170"/>
        <v>8.9213069705626702E-5</v>
      </c>
      <c r="H890" s="18">
        <f t="shared" si="171"/>
        <v>0.1493427849827593</v>
      </c>
      <c r="I890" s="19">
        <f t="shared" si="172"/>
        <v>9.8781211022527663E-4</v>
      </c>
      <c r="J890" s="18">
        <f t="shared" si="173"/>
        <v>0.49694368650413412</v>
      </c>
      <c r="K890" s="19">
        <f t="shared" si="174"/>
        <v>-5.084795822865217E-5</v>
      </c>
      <c r="L890" s="20">
        <f t="shared" si="175"/>
        <v>9.4452670531661887E-3</v>
      </c>
      <c r="M890" s="20">
        <f t="shared" si="176"/>
        <v>-5.3834325638899968E-3</v>
      </c>
      <c r="N890" s="20">
        <f t="shared" si="177"/>
        <v>3.09649925570042E-2</v>
      </c>
      <c r="O890" s="18">
        <f t="shared" si="178"/>
        <v>3.4342629137042363E-2</v>
      </c>
      <c r="P890" s="18">
        <f t="shared" si="179"/>
        <v>-6.789275121210186E-3</v>
      </c>
      <c r="Q890" s="18">
        <f t="shared" si="180"/>
        <v>1.0658439803480963E-2</v>
      </c>
      <c r="R890" s="18">
        <f t="shared" si="181"/>
        <v>1.776369660354938E-2</v>
      </c>
    </row>
    <row r="891" spans="3:18" x14ac:dyDescent="0.2">
      <c r="C891" s="14">
        <v>38188</v>
      </c>
      <c r="D891" s="15">
        <v>1.3236269305081242E-3</v>
      </c>
      <c r="E891" s="15">
        <v>7.4813316522887663E-3</v>
      </c>
      <c r="F891" s="18">
        <f t="shared" si="169"/>
        <v>5.6340202357545738E-3</v>
      </c>
      <c r="G891" s="19">
        <f t="shared" si="170"/>
        <v>8.3965404818359078E-5</v>
      </c>
      <c r="H891" s="18">
        <f t="shared" si="171"/>
        <v>0.14488392320954652</v>
      </c>
      <c r="I891" s="19">
        <f t="shared" si="172"/>
        <v>9.3190160300925219E-4</v>
      </c>
      <c r="J891" s="18">
        <f t="shared" si="173"/>
        <v>0.4826752539257767</v>
      </c>
      <c r="K891" s="19">
        <f t="shared" si="174"/>
        <v>-4.7202931211871102E-5</v>
      </c>
      <c r="L891" s="20">
        <f t="shared" si="175"/>
        <v>9.1632638736619983E-3</v>
      </c>
      <c r="M891" s="20">
        <f t="shared" si="176"/>
        <v>-5.1513229197236868E-3</v>
      </c>
      <c r="N891" s="20">
        <f t="shared" si="177"/>
        <v>3.0089291702962727E-2</v>
      </c>
      <c r="O891" s="18">
        <f t="shared" si="178"/>
        <v>5.5040568099873222E-3</v>
      </c>
      <c r="P891" s="18">
        <f t="shared" si="179"/>
        <v>6.9899738592022831E-3</v>
      </c>
      <c r="Q891" s="18">
        <f t="shared" si="180"/>
        <v>8.8137133508259732E-3</v>
      </c>
      <c r="R891" s="18">
        <f t="shared" si="181"/>
        <v>7.8208163885743771E-3</v>
      </c>
    </row>
    <row r="892" spans="3:18" x14ac:dyDescent="0.2">
      <c r="C892" s="14">
        <v>38189</v>
      </c>
      <c r="D892" s="15">
        <v>-2.6490081715767307E-3</v>
      </c>
      <c r="E892" s="15">
        <v>-1.8176620769036686E-2</v>
      </c>
      <c r="F892" s="18">
        <f t="shared" si="169"/>
        <v>-1.35183369897987E-2</v>
      </c>
      <c r="G892" s="19">
        <f t="shared" si="170"/>
        <v>7.9348515186842338E-5</v>
      </c>
      <c r="H892" s="18">
        <f t="shared" si="171"/>
        <v>0.14084434243770882</v>
      </c>
      <c r="I892" s="19">
        <f t="shared" si="172"/>
        <v>8.9581087938357955E-4</v>
      </c>
      <c r="J892" s="18">
        <f t="shared" si="173"/>
        <v>0.47323643123273473</v>
      </c>
      <c r="K892" s="19">
        <f t="shared" si="174"/>
        <v>-4.1481754322229061E-5</v>
      </c>
      <c r="L892" s="20">
        <f t="shared" si="175"/>
        <v>8.907778353037436E-3</v>
      </c>
      <c r="M892" s="20">
        <f t="shared" si="176"/>
        <v>-4.656801356994286E-3</v>
      </c>
      <c r="N892" s="20">
        <f t="shared" si="177"/>
        <v>2.9565606378105552E-2</v>
      </c>
      <c r="O892" s="18">
        <f t="shared" si="178"/>
        <v>-1.1331343420203895E-2</v>
      </c>
      <c r="P892" s="18">
        <f t="shared" si="179"/>
        <v>-1.732154607303496E-2</v>
      </c>
      <c r="Q892" s="18">
        <f t="shared" si="180"/>
        <v>-2.059229233495373E-2</v>
      </c>
      <c r="R892" s="18">
        <f t="shared" si="181"/>
        <v>-1.7814007660528777E-2</v>
      </c>
    </row>
    <row r="893" spans="3:18" x14ac:dyDescent="0.2">
      <c r="C893" s="14">
        <v>38190</v>
      </c>
      <c r="D893" s="15">
        <v>1.500620498364592E-2</v>
      </c>
      <c r="E893" s="15">
        <v>1.8957351648991973E-3</v>
      </c>
      <c r="F893" s="18">
        <f t="shared" si="169"/>
        <v>5.828876110523214E-3</v>
      </c>
      <c r="G893" s="19">
        <f t="shared" si="170"/>
        <v>8.8098775556303785E-5</v>
      </c>
      <c r="H893" s="18">
        <f t="shared" si="171"/>
        <v>0.14840718947906784</v>
      </c>
      <c r="I893" s="19">
        <f t="shared" si="172"/>
        <v>8.4227785532949083E-4</v>
      </c>
      <c r="J893" s="18">
        <f t="shared" si="173"/>
        <v>0.45887848482182375</v>
      </c>
      <c r="K893" s="19">
        <f t="shared" si="174"/>
        <v>-3.7285981634144324E-5</v>
      </c>
      <c r="L893" s="20">
        <f t="shared" si="175"/>
        <v>9.3860947979606396E-3</v>
      </c>
      <c r="M893" s="20">
        <f t="shared" si="176"/>
        <v>-3.9724701738837777E-3</v>
      </c>
      <c r="N893" s="20">
        <f t="shared" si="177"/>
        <v>2.8748866691525331E-2</v>
      </c>
      <c r="O893" s="18">
        <f t="shared" si="178"/>
        <v>6.0919095226489833E-2</v>
      </c>
      <c r="P893" s="18">
        <f t="shared" si="179"/>
        <v>1.8630806189939642E-3</v>
      </c>
      <c r="Q893" s="18">
        <f t="shared" si="180"/>
        <v>2.9738498861496824E-2</v>
      </c>
      <c r="R893" s="18">
        <f t="shared" si="181"/>
        <v>3.9092677770994719E-2</v>
      </c>
    </row>
    <row r="894" spans="3:18" x14ac:dyDescent="0.2">
      <c r="C894" s="14">
        <v>38191</v>
      </c>
      <c r="D894" s="15">
        <v>-6.5539623773277888E-3</v>
      </c>
      <c r="E894" s="15">
        <v>-3.142291235307363E-2</v>
      </c>
      <c r="F894" s="18">
        <f t="shared" si="169"/>
        <v>-2.3962227360349878E-2</v>
      </c>
      <c r="G894" s="19">
        <f t="shared" si="170"/>
        <v>8.5390114393531235E-5</v>
      </c>
      <c r="H894" s="18">
        <f t="shared" si="171"/>
        <v>0.14610793475503925</v>
      </c>
      <c r="I894" s="19">
        <f t="shared" si="172"/>
        <v>8.5098514925465818E-4</v>
      </c>
      <c r="J894" s="18">
        <f t="shared" si="173"/>
        <v>0.46124428160538156</v>
      </c>
      <c r="K894" s="19">
        <f t="shared" si="174"/>
        <v>-2.269214761520886E-5</v>
      </c>
      <c r="L894" s="20">
        <f t="shared" si="175"/>
        <v>9.2406771609839962E-3</v>
      </c>
      <c r="M894" s="20">
        <f t="shared" si="176"/>
        <v>-2.4556801649796497E-3</v>
      </c>
      <c r="N894" s="20">
        <f t="shared" si="177"/>
        <v>2.9068105961379452E-2</v>
      </c>
      <c r="O894" s="18">
        <f t="shared" si="178"/>
        <v>-2.7025121335190579E-2</v>
      </c>
      <c r="P894" s="18">
        <f t="shared" si="179"/>
        <v>-3.072324730675487E-2</v>
      </c>
      <c r="Q894" s="18">
        <f t="shared" si="180"/>
        <v>-3.82910687633925E-2</v>
      </c>
      <c r="R894" s="18">
        <f t="shared" si="181"/>
        <v>-3.4911284534931919E-2</v>
      </c>
    </row>
    <row r="895" spans="3:18" x14ac:dyDescent="0.2">
      <c r="C895" s="14">
        <v>38194</v>
      </c>
      <c r="D895" s="15">
        <v>-1.1374279484196448E-2</v>
      </c>
      <c r="E895" s="15">
        <v>1.8076670400179219E-2</v>
      </c>
      <c r="F895" s="18">
        <f t="shared" si="169"/>
        <v>9.2413854348665191E-3</v>
      </c>
      <c r="G895" s="19">
        <f t="shared" si="170"/>
        <v>8.80291615569961E-5</v>
      </c>
      <c r="H895" s="18">
        <f t="shared" si="171"/>
        <v>0.14834854360339714</v>
      </c>
      <c r="I895" s="19">
        <f t="shared" si="172"/>
        <v>8.195320010647815E-4</v>
      </c>
      <c r="J895" s="18">
        <f t="shared" si="173"/>
        <v>0.45264003387481688</v>
      </c>
      <c r="K895" s="19">
        <f t="shared" si="174"/>
        <v>-3.3667164834816716E-5</v>
      </c>
      <c r="L895" s="20">
        <f t="shared" si="175"/>
        <v>9.3823857071107502E-3</v>
      </c>
      <c r="M895" s="20">
        <f t="shared" si="176"/>
        <v>-3.5883373254737274E-3</v>
      </c>
      <c r="N895" s="20">
        <f t="shared" si="177"/>
        <v>2.8401687208745075E-2</v>
      </c>
      <c r="O895" s="18">
        <f t="shared" si="178"/>
        <v>-4.6193207456267878E-2</v>
      </c>
      <c r="P895" s="18">
        <f t="shared" si="179"/>
        <v>1.8010142721162414E-2</v>
      </c>
      <c r="Q895" s="18">
        <f t="shared" si="180"/>
        <v>-5.1977664109746878E-3</v>
      </c>
      <c r="R895" s="18">
        <f t="shared" si="181"/>
        <v>-1.7496398724562642E-2</v>
      </c>
    </row>
    <row r="896" spans="3:18" x14ac:dyDescent="0.2">
      <c r="C896" s="14">
        <v>38195</v>
      </c>
      <c r="D896" s="15">
        <v>2.1259641278629469E-3</v>
      </c>
      <c r="E896" s="15">
        <v>3.7052904253881559E-2</v>
      </c>
      <c r="F896" s="18">
        <f t="shared" si="169"/>
        <v>2.6574822216075975E-2</v>
      </c>
      <c r="G896" s="19">
        <f t="shared" si="170"/>
        <v>8.3018595271953932E-5</v>
      </c>
      <c r="H896" s="18">
        <f t="shared" si="171"/>
        <v>0.14406473828799496</v>
      </c>
      <c r="I896" s="19">
        <f t="shared" si="172"/>
        <v>8.5273514381973355E-4</v>
      </c>
      <c r="J896" s="18">
        <f t="shared" si="173"/>
        <v>0.46171829718447743</v>
      </c>
      <c r="K896" s="19">
        <f t="shared" si="174"/>
        <v>-2.6920746228114152E-5</v>
      </c>
      <c r="L896" s="20">
        <f t="shared" si="175"/>
        <v>9.1114540701226123E-3</v>
      </c>
      <c r="M896" s="20">
        <f t="shared" si="176"/>
        <v>-2.9546048326567357E-3</v>
      </c>
      <c r="N896" s="20">
        <f t="shared" si="177"/>
        <v>2.9051771961492726E-2</v>
      </c>
      <c r="O896" s="18">
        <f t="shared" si="178"/>
        <v>8.8906957436937599E-3</v>
      </c>
      <c r="P896" s="18">
        <f t="shared" si="179"/>
        <v>3.6190688598498097E-2</v>
      </c>
      <c r="Q896" s="18">
        <f t="shared" si="180"/>
        <v>3.5470083760351365E-2</v>
      </c>
      <c r="R896" s="18">
        <f t="shared" si="181"/>
        <v>2.7496267355354084E-2</v>
      </c>
    </row>
    <row r="897" spans="3:18" x14ac:dyDescent="0.2">
      <c r="C897" s="14">
        <v>38196</v>
      </c>
      <c r="D897" s="15">
        <v>4.7669581795079649E-3</v>
      </c>
      <c r="E897" s="15">
        <v>-4.944385845463967E-3</v>
      </c>
      <c r="F897" s="18">
        <f t="shared" si="169"/>
        <v>-2.0309826379723873E-3</v>
      </c>
      <c r="G897" s="19">
        <f t="shared" si="170"/>
        <v>7.9400912972747375E-5</v>
      </c>
      <c r="H897" s="18">
        <f t="shared" si="171"/>
        <v>0.14089083803848582</v>
      </c>
      <c r="I897" s="19">
        <f t="shared" si="172"/>
        <v>8.0303785227387901E-4</v>
      </c>
      <c r="J897" s="18">
        <f t="shared" si="173"/>
        <v>0.44806189647019723</v>
      </c>
      <c r="K897" s="19">
        <f t="shared" si="174"/>
        <v>-2.6719682287347974E-5</v>
      </c>
      <c r="L897" s="20">
        <f t="shared" si="175"/>
        <v>8.9107189930301006E-3</v>
      </c>
      <c r="M897" s="20">
        <f t="shared" si="176"/>
        <v>-2.9986000353336151E-3</v>
      </c>
      <c r="N897" s="20">
        <f t="shared" si="177"/>
        <v>2.8178826272610719E-2</v>
      </c>
      <c r="O897" s="18">
        <f t="shared" si="178"/>
        <v>2.0384313972741479E-2</v>
      </c>
      <c r="P897" s="18">
        <f t="shared" si="179"/>
        <v>-4.9765230428591399E-3</v>
      </c>
      <c r="Q897" s="18">
        <f t="shared" si="180"/>
        <v>4.6393290701949178E-3</v>
      </c>
      <c r="R897" s="18">
        <f t="shared" si="181"/>
        <v>9.3628245409588858E-3</v>
      </c>
    </row>
    <row r="898" spans="3:18" x14ac:dyDescent="0.2">
      <c r="C898" s="14">
        <v>38197</v>
      </c>
      <c r="D898" s="15">
        <v>1.2862757734040685E-2</v>
      </c>
      <c r="E898" s="15">
        <v>1.1090686694158138E-2</v>
      </c>
      <c r="F898" s="18">
        <f t="shared" si="169"/>
        <v>1.1622308006122902E-2</v>
      </c>
      <c r="G898" s="19">
        <f t="shared" si="170"/>
        <v>8.4563890385859941E-5</v>
      </c>
      <c r="H898" s="18">
        <f t="shared" si="171"/>
        <v>0.14539935555725475</v>
      </c>
      <c r="I898" s="19">
        <f t="shared" si="172"/>
        <v>7.6223578101832488E-4</v>
      </c>
      <c r="J898" s="18">
        <f t="shared" si="173"/>
        <v>0.43653057768566594</v>
      </c>
      <c r="K898" s="19">
        <f t="shared" si="174"/>
        <v>-1.6557092387040805E-5</v>
      </c>
      <c r="L898" s="20">
        <f t="shared" si="175"/>
        <v>9.1958626776317155E-3</v>
      </c>
      <c r="M898" s="20">
        <f t="shared" si="176"/>
        <v>-1.8004936532289417E-3</v>
      </c>
      <c r="N898" s="20">
        <f t="shared" si="177"/>
        <v>2.7549845800348995E-2</v>
      </c>
      <c r="O898" s="18">
        <f t="shared" si="178"/>
        <v>5.3297779870118571E-2</v>
      </c>
      <c r="P898" s="18">
        <f t="shared" si="179"/>
        <v>1.1457647169613595E-2</v>
      </c>
      <c r="Q898" s="18">
        <f t="shared" si="180"/>
        <v>3.203502271897668E-2</v>
      </c>
      <c r="R898" s="18">
        <f t="shared" si="181"/>
        <v>3.8413849864319248E-2</v>
      </c>
    </row>
    <row r="899" spans="3:18" x14ac:dyDescent="0.2">
      <c r="C899" s="14">
        <v>38198</v>
      </c>
      <c r="D899" s="15">
        <v>-4.1819193198970161E-3</v>
      </c>
      <c r="E899" s="15">
        <v>-9.2336759469454407E-3</v>
      </c>
      <c r="F899" s="18">
        <f t="shared" si="169"/>
        <v>-7.7181489588309133E-3</v>
      </c>
      <c r="G899" s="19">
        <f t="shared" si="170"/>
        <v>8.0539363914596018E-5</v>
      </c>
      <c r="H899" s="18">
        <f t="shared" si="171"/>
        <v>0.141897290244208</v>
      </c>
      <c r="I899" s="19">
        <f t="shared" si="172"/>
        <v>7.2161728044681727E-4</v>
      </c>
      <c r="J899" s="18">
        <f t="shared" si="173"/>
        <v>0.42474029725433909</v>
      </c>
      <c r="K899" s="19">
        <f t="shared" si="174"/>
        <v>-1.3246797573646381E-5</v>
      </c>
      <c r="L899" s="20">
        <f t="shared" si="175"/>
        <v>8.9743726195537481E-3</v>
      </c>
      <c r="M899" s="20">
        <f t="shared" si="176"/>
        <v>-1.4760694853235411E-3</v>
      </c>
      <c r="N899" s="20">
        <f t="shared" si="177"/>
        <v>2.6822350741896466E-2</v>
      </c>
      <c r="O899" s="18">
        <f t="shared" si="178"/>
        <v>-1.7755751506497112E-2</v>
      </c>
      <c r="P899" s="18">
        <f t="shared" si="179"/>
        <v>-9.8039895572820616E-3</v>
      </c>
      <c r="Q899" s="18">
        <f t="shared" si="180"/>
        <v>-1.575617917979661E-2</v>
      </c>
      <c r="R899" s="18">
        <f t="shared" si="181"/>
        <v>-1.6356050877806762E-2</v>
      </c>
    </row>
    <row r="900" spans="3:18" x14ac:dyDescent="0.2">
      <c r="C900" s="14">
        <v>38201</v>
      </c>
      <c r="D900" s="15">
        <v>5.224672281952304E-3</v>
      </c>
      <c r="E900" s="15">
        <v>-2.3780845321464947E-2</v>
      </c>
      <c r="F900" s="18">
        <f t="shared" ref="F900:F963" si="182">$B$2*D900+$B$3*E900</f>
        <v>-1.5079190040439771E-2</v>
      </c>
      <c r="G900" s="19">
        <f t="shared" ref="G900:G963" si="183">$B$4*G899+(1-$B$4)*D900^2</f>
        <v>7.7344834106948289E-5</v>
      </c>
      <c r="H900" s="18">
        <f t="shared" ref="H900:H963" si="184">SQRT(G900*250)</f>
        <v>0.13905469616930263</v>
      </c>
      <c r="I900" s="19">
        <f t="shared" ref="I900:I963" si="185">$B$4*I899+(1-$B$4)*E900^2</f>
        <v>7.1225195987221471E-4</v>
      </c>
      <c r="J900" s="18">
        <f t="shared" ref="J900:J963" si="186">SQRT(I900*250)</f>
        <v>0.42197510586295689</v>
      </c>
      <c r="K900" s="19">
        <f t="shared" ref="K900:K963" si="187">$B$4*K899+(1-$B$4)*D900*E900</f>
        <v>-1.9906817122774787E-5</v>
      </c>
      <c r="L900" s="20">
        <f t="shared" ref="L900:L963" si="188">SQRT(G900)</f>
        <v>8.7945911847537462E-3</v>
      </c>
      <c r="M900" s="20">
        <f t="shared" ref="M900:M963" si="189">K900/L900</f>
        <v>-2.2635295609061547E-3</v>
      </c>
      <c r="N900" s="20">
        <f t="shared" ref="N900:N963" si="190">SQRT(I900-M900^2)</f>
        <v>2.6591885863908159E-2</v>
      </c>
      <c r="O900" s="18">
        <f t="shared" ref="O900:O963" si="191">D900*SQRT($G$1836/G900)</f>
        <v>2.2636584768372596E-2</v>
      </c>
      <c r="P900" s="18">
        <f t="shared" ref="P900:P963" si="192">E900*SQRT($I$1836 / I900)</f>
        <v>-2.5415118262345889E-2</v>
      </c>
      <c r="Q900" s="18">
        <f t="shared" ref="Q900:Q963" si="193">D900 * ((L900*N900)^-1 * ($M$2*N900 - M900*$N$2)) + E900 * ($N$2 / N900)</f>
        <v>-1.2479257360248837E-2</v>
      </c>
      <c r="R900" s="18">
        <f t="shared" ref="R900:R963" si="194">O900*$B$2 + Q900*$B$3</f>
        <v>-1.9445047216624066E-3</v>
      </c>
    </row>
    <row r="901" spans="3:18" x14ac:dyDescent="0.2">
      <c r="C901" s="14">
        <v>38202</v>
      </c>
      <c r="D901" s="15">
        <v>-6.2728904072808624E-3</v>
      </c>
      <c r="E901" s="15">
        <v>-8.905911281388422E-3</v>
      </c>
      <c r="F901" s="18">
        <f t="shared" si="182"/>
        <v>-8.1160050191561531E-3</v>
      </c>
      <c r="G901" s="19">
        <f t="shared" si="183"/>
        <v>7.506509330423676E-5</v>
      </c>
      <c r="H901" s="18">
        <f t="shared" si="184"/>
        <v>0.13699004827380415</v>
      </c>
      <c r="I901" s="19">
        <f t="shared" si="185"/>
        <v>6.7427575762499953E-4</v>
      </c>
      <c r="J901" s="18">
        <f t="shared" si="186"/>
        <v>0.41057147904627994</v>
      </c>
      <c r="K901" s="19">
        <f t="shared" si="187"/>
        <v>-1.5360459768701347E-5</v>
      </c>
      <c r="L901" s="20">
        <f t="shared" si="188"/>
        <v>8.6640113864327739E-3</v>
      </c>
      <c r="M901" s="20">
        <f t="shared" si="189"/>
        <v>-1.7729039221664384E-3</v>
      </c>
      <c r="N901" s="20">
        <f t="shared" si="190"/>
        <v>2.5906226458281539E-2</v>
      </c>
      <c r="O901" s="18">
        <f t="shared" si="191"/>
        <v>-2.7587744291457973E-2</v>
      </c>
      <c r="P901" s="18">
        <f t="shared" si="192"/>
        <v>-9.782306474077419E-3</v>
      </c>
      <c r="Q901" s="18">
        <f t="shared" si="193"/>
        <v>-1.9989532818735507E-2</v>
      </c>
      <c r="R901" s="18">
        <f t="shared" si="194"/>
        <v>-2.2268996260552246E-2</v>
      </c>
    </row>
    <row r="902" spans="3:18" x14ac:dyDescent="0.2">
      <c r="C902" s="14">
        <v>38203</v>
      </c>
      <c r="D902" s="15">
        <v>8.0950957793801195E-3</v>
      </c>
      <c r="E902" s="15">
        <v>1.5848192240023713E-2</v>
      </c>
      <c r="F902" s="18">
        <f t="shared" si="182"/>
        <v>1.3522263301830633E-2</v>
      </c>
      <c r="G902" s="19">
        <f t="shared" si="183"/>
        <v>7.4493022246622831E-5</v>
      </c>
      <c r="H902" s="18">
        <f t="shared" si="184"/>
        <v>0.13646704936231202</v>
      </c>
      <c r="I902" s="19">
        <f t="shared" si="185"/>
        <v>6.4888912400410434E-4</v>
      </c>
      <c r="J902" s="18">
        <f t="shared" si="186"/>
        <v>0.40276827208833876</v>
      </c>
      <c r="K902" s="19">
        <f t="shared" si="187"/>
        <v>-6.741274135798016E-6</v>
      </c>
      <c r="L902" s="20">
        <f t="shared" si="188"/>
        <v>8.6309340309506967E-3</v>
      </c>
      <c r="M902" s="20">
        <f t="shared" si="189"/>
        <v>-7.8105962942407814E-4</v>
      </c>
      <c r="N902" s="20">
        <f t="shared" si="190"/>
        <v>2.5461324982400037E-2</v>
      </c>
      <c r="O902" s="18">
        <f t="shared" si="191"/>
        <v>3.5738119821796241E-2</v>
      </c>
      <c r="P902" s="18">
        <f t="shared" si="192"/>
        <v>1.7745006237329202E-2</v>
      </c>
      <c r="Q902" s="18">
        <f t="shared" si="193"/>
        <v>2.9403333463999752E-2</v>
      </c>
      <c r="R902" s="18">
        <f t="shared" si="194"/>
        <v>3.1303769371338698E-2</v>
      </c>
    </row>
    <row r="903" spans="3:18" x14ac:dyDescent="0.2">
      <c r="C903" s="14">
        <v>38204</v>
      </c>
      <c r="D903" s="15">
        <v>-1.3089192110014049E-2</v>
      </c>
      <c r="E903" s="15">
        <v>-1.3295542481244727E-2</v>
      </c>
      <c r="F903" s="18">
        <f t="shared" si="182"/>
        <v>-1.3233637369875522E-2</v>
      </c>
      <c r="G903" s="19">
        <f t="shared" si="183"/>
        <v>8.0303057917396716E-5</v>
      </c>
      <c r="H903" s="18">
        <f t="shared" si="184"/>
        <v>0.14168897091640259</v>
      </c>
      <c r="I903" s="19">
        <f t="shared" si="185"/>
        <v>6.2056206355609307E-4</v>
      </c>
      <c r="J903" s="18">
        <f t="shared" si="186"/>
        <v>0.39387880863156788</v>
      </c>
      <c r="K903" s="19">
        <f t="shared" si="187"/>
        <v>4.1048768969817793E-6</v>
      </c>
      <c r="L903" s="20">
        <f t="shared" si="188"/>
        <v>8.9611973484237419E-3</v>
      </c>
      <c r="M903" s="20">
        <f t="shared" si="189"/>
        <v>4.5807236883403977E-4</v>
      </c>
      <c r="N903" s="20">
        <f t="shared" si="190"/>
        <v>2.4906871205773798E-2</v>
      </c>
      <c r="O903" s="18">
        <f t="shared" si="191"/>
        <v>-5.5656296802710573E-2</v>
      </c>
      <c r="P903" s="18">
        <f t="shared" si="192"/>
        <v>-1.5222820413638394E-2</v>
      </c>
      <c r="Q903" s="18">
        <f t="shared" si="193"/>
        <v>-3.3232385913406014E-2</v>
      </c>
      <c r="R903" s="18">
        <f t="shared" si="194"/>
        <v>-3.9959559180197377E-2</v>
      </c>
    </row>
    <row r="904" spans="3:18" x14ac:dyDescent="0.2">
      <c r="C904" s="14">
        <v>38205</v>
      </c>
      <c r="D904" s="15">
        <v>-1.4598799421152749E-2</v>
      </c>
      <c r="E904" s="15">
        <v>-5.233372004902348E-2</v>
      </c>
      <c r="F904" s="18">
        <f t="shared" si="182"/>
        <v>-4.1013243860662255E-2</v>
      </c>
      <c r="G904" s="19">
        <f t="shared" si="183"/>
        <v>8.8272371114695911E-5</v>
      </c>
      <c r="H904" s="18">
        <f t="shared" si="184"/>
        <v>0.14855333311196345</v>
      </c>
      <c r="I904" s="19">
        <f t="shared" si="185"/>
        <v>7.4765743499290139E-4</v>
      </c>
      <c r="J904" s="18">
        <f t="shared" si="186"/>
        <v>0.43233593275163396</v>
      </c>
      <c r="K904" s="19">
        <f t="shared" si="187"/>
        <v>4.9699153200670147E-5</v>
      </c>
      <c r="L904" s="20">
        <f t="shared" si="188"/>
        <v>9.3953377328702733E-3</v>
      </c>
      <c r="M904" s="20">
        <f t="shared" si="189"/>
        <v>5.2897676074798294E-3</v>
      </c>
      <c r="N904" s="20">
        <f t="shared" si="190"/>
        <v>2.6826773821161547E-2</v>
      </c>
      <c r="O904" s="18">
        <f t="shared" si="191"/>
        <v>-5.9206890324434186E-2</v>
      </c>
      <c r="P904" s="18">
        <f t="shared" si="192"/>
        <v>-5.4589856403625237E-2</v>
      </c>
      <c r="Q904" s="18">
        <f t="shared" si="193"/>
        <v>-6.271522101291549E-2</v>
      </c>
      <c r="R904" s="18">
        <f t="shared" si="194"/>
        <v>-6.1662721806371092E-2</v>
      </c>
    </row>
    <row r="905" spans="3:18" x14ac:dyDescent="0.2">
      <c r="C905" s="14">
        <v>38208</v>
      </c>
      <c r="D905" s="15">
        <v>6.3966102966927941E-3</v>
      </c>
      <c r="E905" s="15">
        <v>1.7310685259460518E-2</v>
      </c>
      <c r="F905" s="18">
        <f t="shared" si="182"/>
        <v>1.40364627706302E-2</v>
      </c>
      <c r="G905" s="19">
        <f t="shared" si="183"/>
        <v>8.5431026245079531E-5</v>
      </c>
      <c r="H905" s="18">
        <f t="shared" si="184"/>
        <v>0.14614293195796327</v>
      </c>
      <c r="I905" s="19">
        <f t="shared" si="185"/>
        <v>7.2077757834245349E-4</v>
      </c>
      <c r="J905" s="18">
        <f t="shared" si="186"/>
        <v>0.42449310310723937</v>
      </c>
      <c r="K905" s="19">
        <f t="shared" si="187"/>
        <v>5.3360986463038341E-5</v>
      </c>
      <c r="L905" s="20">
        <f t="shared" si="188"/>
        <v>9.2428905784434946E-3</v>
      </c>
      <c r="M905" s="20">
        <f t="shared" si="189"/>
        <v>5.7731924888830988E-3</v>
      </c>
      <c r="N905" s="20">
        <f t="shared" si="190"/>
        <v>2.6219226282038859E-2</v>
      </c>
      <c r="O905" s="18">
        <f t="shared" si="191"/>
        <v>2.6369967059925455E-2</v>
      </c>
      <c r="P905" s="18">
        <f t="shared" si="192"/>
        <v>1.8390574625364656E-2</v>
      </c>
      <c r="Q905" s="18">
        <f t="shared" si="193"/>
        <v>2.2372582319804282E-2</v>
      </c>
      <c r="R905" s="18">
        <f t="shared" si="194"/>
        <v>2.3571797741840636E-2</v>
      </c>
    </row>
    <row r="906" spans="3:18" x14ac:dyDescent="0.2">
      <c r="C906" s="14">
        <v>38209</v>
      </c>
      <c r="D906" s="15">
        <v>1.6337649294927759E-2</v>
      </c>
      <c r="E906" s="15">
        <v>3.9474552474354808E-2</v>
      </c>
      <c r="F906" s="18">
        <f t="shared" si="182"/>
        <v>3.2533481520526687E-2</v>
      </c>
      <c r="G906" s="19">
        <f t="shared" si="183"/>
        <v>9.6320291739417983E-5</v>
      </c>
      <c r="H906" s="18">
        <f t="shared" si="184"/>
        <v>0.15517755293487037</v>
      </c>
      <c r="I906" s="19">
        <f t="shared" si="185"/>
        <v>7.710253412249418E-4</v>
      </c>
      <c r="J906" s="18">
        <f t="shared" si="186"/>
        <v>0.4390402433789361</v>
      </c>
      <c r="K906" s="19">
        <f t="shared" si="187"/>
        <v>8.8854610939269958E-5</v>
      </c>
      <c r="L906" s="20">
        <f t="shared" si="188"/>
        <v>9.8142901801107334E-3</v>
      </c>
      <c r="M906" s="20">
        <f t="shared" si="189"/>
        <v>9.0535952482166601E-3</v>
      </c>
      <c r="N906" s="20">
        <f t="shared" si="190"/>
        <v>2.624990960568075E-2</v>
      </c>
      <c r="O906" s="18">
        <f t="shared" si="191"/>
        <v>6.3430506708021001E-2</v>
      </c>
      <c r="P906" s="18">
        <f t="shared" si="192"/>
        <v>4.0547544792646349E-2</v>
      </c>
      <c r="Q906" s="18">
        <f t="shared" si="193"/>
        <v>4.658715094236341E-2</v>
      </c>
      <c r="R906" s="18">
        <f t="shared" si="194"/>
        <v>5.1640157672060684E-2</v>
      </c>
    </row>
    <row r="907" spans="3:18" x14ac:dyDescent="0.2">
      <c r="C907" s="14">
        <v>38210</v>
      </c>
      <c r="D907" s="15">
        <v>3.6524955815744691E-3</v>
      </c>
      <c r="E907" s="15">
        <v>-1.5990107241285561E-2</v>
      </c>
      <c r="F907" s="18">
        <f t="shared" si="182"/>
        <v>-1.009732639442755E-2</v>
      </c>
      <c r="G907" s="19">
        <f t="shared" si="183"/>
        <v>9.1341517673458169E-5</v>
      </c>
      <c r="H907" s="18">
        <f t="shared" si="184"/>
        <v>0.15111379625422869</v>
      </c>
      <c r="I907" s="19">
        <f t="shared" si="185"/>
        <v>7.4010483252671402E-4</v>
      </c>
      <c r="J907" s="18">
        <f t="shared" si="186"/>
        <v>0.43014672860743519</v>
      </c>
      <c r="K907" s="19">
        <f t="shared" si="187"/>
        <v>8.0019106520051915E-5</v>
      </c>
      <c r="L907" s="20">
        <f t="shared" si="188"/>
        <v>9.5572756407596698E-3</v>
      </c>
      <c r="M907" s="20">
        <f t="shared" si="189"/>
        <v>8.3725854027677203E-3</v>
      </c>
      <c r="N907" s="20">
        <f t="shared" si="190"/>
        <v>2.5884447960118347E-2</v>
      </c>
      <c r="O907" s="18">
        <f t="shared" si="191"/>
        <v>1.4562069308483005E-2</v>
      </c>
      <c r="P907" s="18">
        <f t="shared" si="192"/>
        <v>-1.6764338822427761E-2</v>
      </c>
      <c r="Q907" s="18">
        <f t="shared" si="193"/>
        <v>-1.2945243111320146E-2</v>
      </c>
      <c r="R907" s="18">
        <f t="shared" si="194"/>
        <v>-4.6930493853792003E-3</v>
      </c>
    </row>
    <row r="908" spans="3:18" x14ac:dyDescent="0.2">
      <c r="C908" s="14">
        <v>38211</v>
      </c>
      <c r="D908" s="15">
        <v>-1.0208176592523776E-2</v>
      </c>
      <c r="E908" s="15">
        <v>-2.0847660580765946E-2</v>
      </c>
      <c r="F908" s="18">
        <f t="shared" si="182"/>
        <v>-1.7655815384293293E-2</v>
      </c>
      <c r="G908" s="19">
        <f t="shared" si="183"/>
        <v>9.2113438773699696E-5</v>
      </c>
      <c r="H908" s="18">
        <f t="shared" si="184"/>
        <v>0.15175097921735109</v>
      </c>
      <c r="I908" s="19">
        <f t="shared" si="185"/>
        <v>7.2177603967656058E-4</v>
      </c>
      <c r="J908" s="18">
        <f t="shared" si="186"/>
        <v>0.42478701712639494</v>
      </c>
      <c r="K908" s="19">
        <f t="shared" si="187"/>
        <v>8.798695617381613E-5</v>
      </c>
      <c r="L908" s="20">
        <f t="shared" si="188"/>
        <v>9.5975746297541076E-3</v>
      </c>
      <c r="M908" s="20">
        <f t="shared" si="189"/>
        <v>9.1676240683809494E-3</v>
      </c>
      <c r="N908" s="20">
        <f t="shared" si="190"/>
        <v>2.5253330644043826E-2</v>
      </c>
      <c r="O908" s="18">
        <f t="shared" si="191"/>
        <v>-4.0527907636561895E-2</v>
      </c>
      <c r="P908" s="18">
        <f t="shared" si="192"/>
        <v>-2.2132871902630746E-2</v>
      </c>
      <c r="Q908" s="18">
        <f t="shared" si="193"/>
        <v>-2.5939081841587844E-2</v>
      </c>
      <c r="R908" s="18">
        <f t="shared" si="194"/>
        <v>-3.031572958008006E-2</v>
      </c>
    </row>
    <row r="909" spans="3:18" x14ac:dyDescent="0.2">
      <c r="C909" s="14">
        <v>38212</v>
      </c>
      <c r="D909" s="15">
        <v>2.6274318846114969E-3</v>
      </c>
      <c r="E909" s="15">
        <v>1.5028051527501987E-2</v>
      </c>
      <c r="F909" s="18">
        <f t="shared" si="182"/>
        <v>1.130786563463484E-2</v>
      </c>
      <c r="G909" s="19">
        <f t="shared" si="183"/>
        <v>8.7000836345774103E-5</v>
      </c>
      <c r="H909" s="18">
        <f t="shared" si="184"/>
        <v>0.14747952090525493</v>
      </c>
      <c r="I909" s="19">
        <f t="shared" si="185"/>
        <v>6.9202001725876213E-4</v>
      </c>
      <c r="J909" s="18">
        <f t="shared" si="186"/>
        <v>0.41593870259293081</v>
      </c>
      <c r="K909" s="19">
        <f t="shared" si="187"/>
        <v>8.5076849708203752E-5</v>
      </c>
      <c r="L909" s="20">
        <f t="shared" si="188"/>
        <v>9.3274238858204635E-3</v>
      </c>
      <c r="M909" s="20">
        <f t="shared" si="189"/>
        <v>9.1211518581821357E-3</v>
      </c>
      <c r="N909" s="20">
        <f t="shared" si="190"/>
        <v>2.4674371441614124E-2</v>
      </c>
      <c r="O909" s="18">
        <f t="shared" si="191"/>
        <v>1.0733398611823961E-2</v>
      </c>
      <c r="P909" s="18">
        <f t="shared" si="192"/>
        <v>1.6293899011604458E-2</v>
      </c>
      <c r="Q909" s="18">
        <f t="shared" si="193"/>
        <v>1.6490152936517281E-2</v>
      </c>
      <c r="R909" s="18">
        <f t="shared" si="194"/>
        <v>1.4763126639109284E-2</v>
      </c>
    </row>
    <row r="910" spans="3:18" x14ac:dyDescent="0.2">
      <c r="C910" s="14">
        <v>38215</v>
      </c>
      <c r="D910" s="15">
        <v>1.7170036797069081E-2</v>
      </c>
      <c r="E910" s="15">
        <v>-1.9474202843955666E-3</v>
      </c>
      <c r="F910" s="18">
        <f t="shared" si="182"/>
        <v>3.7878168400438273E-3</v>
      </c>
      <c r="G910" s="19">
        <f t="shared" si="183"/>
        <v>9.9469395981790048E-5</v>
      </c>
      <c r="H910" s="18">
        <f t="shared" si="184"/>
        <v>0.15769384577543766</v>
      </c>
      <c r="I910" s="19">
        <f t="shared" si="185"/>
        <v>6.5072636296908092E-4</v>
      </c>
      <c r="J910" s="18">
        <f t="shared" si="186"/>
        <v>0.4033380601211225</v>
      </c>
      <c r="K910" s="19">
        <f t="shared" si="187"/>
        <v>7.7966002049165679E-5</v>
      </c>
      <c r="L910" s="20">
        <f t="shared" si="188"/>
        <v>9.973434512834084E-3</v>
      </c>
      <c r="M910" s="20">
        <f t="shared" si="189"/>
        <v>7.8173674223094292E-3</v>
      </c>
      <c r="N910" s="20">
        <f t="shared" si="190"/>
        <v>2.4281991877803107E-2</v>
      </c>
      <c r="O910" s="18">
        <f t="shared" si="191"/>
        <v>6.5598512528081965E-2</v>
      </c>
      <c r="P910" s="18">
        <f t="shared" si="192"/>
        <v>-2.1774197695743364E-3</v>
      </c>
      <c r="Q910" s="18">
        <f t="shared" si="193"/>
        <v>8.6659023527798466E-3</v>
      </c>
      <c r="R910" s="18">
        <f t="shared" si="194"/>
        <v>2.5745685405370481E-2</v>
      </c>
    </row>
    <row r="911" spans="3:18" x14ac:dyDescent="0.2">
      <c r="C911" s="14">
        <v>38216</v>
      </c>
      <c r="D911" s="15">
        <v>8.7314370845848911E-3</v>
      </c>
      <c r="E911" s="15">
        <v>3.2435967458421988E-3</v>
      </c>
      <c r="F911" s="18">
        <f t="shared" si="182"/>
        <v>4.889948847465006E-3</v>
      </c>
      <c r="G911" s="19">
        <f t="shared" si="183"/>
        <v>9.8075511836606503E-5</v>
      </c>
      <c r="H911" s="18">
        <f t="shared" si="184"/>
        <v>0.15658505024155922</v>
      </c>
      <c r="I911" s="19">
        <f t="shared" si="185"/>
        <v>6.1231403638191439E-4</v>
      </c>
      <c r="J911" s="18">
        <f t="shared" si="186"/>
        <v>0.39125248765404497</v>
      </c>
      <c r="K911" s="19">
        <f t="shared" si="187"/>
        <v>7.4987317581060861E-5</v>
      </c>
      <c r="L911" s="20">
        <f t="shared" si="188"/>
        <v>9.9033081259045207E-3</v>
      </c>
      <c r="M911" s="20">
        <f t="shared" si="189"/>
        <v>7.5719463261890458E-3</v>
      </c>
      <c r="N911" s="20">
        <f t="shared" si="190"/>
        <v>2.3558006393055133E-2</v>
      </c>
      <c r="O911" s="18">
        <f t="shared" si="191"/>
        <v>3.3594868347278324E-2</v>
      </c>
      <c r="P911" s="18">
        <f t="shared" si="192"/>
        <v>3.7387069193494217E-3</v>
      </c>
      <c r="Q911" s="18">
        <f t="shared" si="193"/>
        <v>8.8755256226490109E-3</v>
      </c>
      <c r="R911" s="18">
        <f t="shared" si="194"/>
        <v>1.6291328440037806E-2</v>
      </c>
    </row>
    <row r="912" spans="3:18" x14ac:dyDescent="0.2">
      <c r="C912" s="14">
        <v>38217</v>
      </c>
      <c r="D912" s="15">
        <v>1.0428684112244456E-2</v>
      </c>
      <c r="E912" s="15">
        <v>2.7468989941687474E-2</v>
      </c>
      <c r="F912" s="18">
        <f t="shared" si="182"/>
        <v>2.2356898192854569E-2</v>
      </c>
      <c r="G912" s="19">
        <f t="shared" si="183"/>
        <v>9.8716428265188905E-5</v>
      </c>
      <c r="H912" s="18">
        <f t="shared" si="184"/>
        <v>0.15709585311616989</v>
      </c>
      <c r="I912" s="19">
        <f t="shared" si="185"/>
        <v>6.2084791870399114E-4</v>
      </c>
      <c r="J912" s="18">
        <f t="shared" si="186"/>
        <v>0.39396951617605869</v>
      </c>
      <c r="K912" s="19">
        <f t="shared" si="187"/>
        <v>8.7676003665253951E-5</v>
      </c>
      <c r="L912" s="20">
        <f t="shared" si="188"/>
        <v>9.9356141362871419E-3</v>
      </c>
      <c r="M912" s="20">
        <f t="shared" si="189"/>
        <v>8.8244171384475444E-3</v>
      </c>
      <c r="N912" s="20">
        <f t="shared" si="190"/>
        <v>2.3301879342033E-2</v>
      </c>
      <c r="O912" s="18">
        <f t="shared" si="191"/>
        <v>3.9994686988040151E-2</v>
      </c>
      <c r="P912" s="18">
        <f t="shared" si="192"/>
        <v>3.1443562779803397E-2</v>
      </c>
      <c r="Q912" s="18">
        <f t="shared" si="193"/>
        <v>3.420683261520982E-2</v>
      </c>
      <c r="R912" s="18">
        <f t="shared" si="194"/>
        <v>3.5943188927058917E-2</v>
      </c>
    </row>
    <row r="913" spans="3:18" x14ac:dyDescent="0.2">
      <c r="C913" s="14">
        <v>38218</v>
      </c>
      <c r="D913" s="15">
        <v>-3.802767924021083E-3</v>
      </c>
      <c r="E913" s="15">
        <v>-3.3315060505111488E-2</v>
      </c>
      <c r="F913" s="18">
        <f t="shared" si="182"/>
        <v>-2.4461372730784366E-2</v>
      </c>
      <c r="G913" s="19">
        <f t="shared" si="183"/>
        <v>9.3661105202315375E-5</v>
      </c>
      <c r="H913" s="18">
        <f t="shared" si="184"/>
        <v>0.15302050941157805</v>
      </c>
      <c r="I913" s="19">
        <f t="shared" si="185"/>
        <v>6.501906389693061E-4</v>
      </c>
      <c r="J913" s="18">
        <f t="shared" si="186"/>
        <v>0.40317199771602008</v>
      </c>
      <c r="K913" s="19">
        <f t="shared" si="187"/>
        <v>9.0016810053878291E-5</v>
      </c>
      <c r="L913" s="20">
        <f t="shared" si="188"/>
        <v>9.67786676919637E-3</v>
      </c>
      <c r="M913" s="20">
        <f t="shared" si="189"/>
        <v>9.3013070132761388E-3</v>
      </c>
      <c r="N913" s="20">
        <f t="shared" si="190"/>
        <v>2.3741868646214144E-2</v>
      </c>
      <c r="O913" s="18">
        <f t="shared" si="191"/>
        <v>-1.4972271338075528E-2</v>
      </c>
      <c r="P913" s="18">
        <f t="shared" si="192"/>
        <v>-3.7265068454808981E-2</v>
      </c>
      <c r="Q913" s="18">
        <f t="shared" si="193"/>
        <v>-3.6495345369300485E-2</v>
      </c>
      <c r="R913" s="18">
        <f t="shared" si="194"/>
        <v>-3.0038423159932999E-2</v>
      </c>
    </row>
    <row r="914" spans="3:18" x14ac:dyDescent="0.2">
      <c r="C914" s="14">
        <v>38219</v>
      </c>
      <c r="D914" s="15">
        <v>1.0611519483191058E-2</v>
      </c>
      <c r="E914" s="15">
        <v>3.2520353863773159E-3</v>
      </c>
      <c r="F914" s="18">
        <f t="shared" si="182"/>
        <v>5.4598806154214381E-3</v>
      </c>
      <c r="G914" s="19">
        <f t="shared" si="183"/>
        <v>9.4797699634705063E-5</v>
      </c>
      <c r="H914" s="18">
        <f t="shared" si="184"/>
        <v>0.1539461753622878</v>
      </c>
      <c r="I914" s="19">
        <f t="shared" si="185"/>
        <v>6.1181374468040263E-4</v>
      </c>
      <c r="J914" s="18">
        <f t="shared" si="186"/>
        <v>0.391092618404005</v>
      </c>
      <c r="K914" s="19">
        <f t="shared" si="187"/>
        <v>8.668634366239977E-5</v>
      </c>
      <c r="L914" s="20">
        <f t="shared" si="188"/>
        <v>9.7364110243305293E-3</v>
      </c>
      <c r="M914" s="20">
        <f t="shared" si="189"/>
        <v>8.9033159596259223E-3</v>
      </c>
      <c r="N914" s="20">
        <f t="shared" si="190"/>
        <v>2.3076930246535673E-2</v>
      </c>
      <c r="O914" s="18">
        <f t="shared" si="191"/>
        <v>4.1528494047174395E-2</v>
      </c>
      <c r="P914" s="18">
        <f t="shared" si="192"/>
        <v>3.7499659231249962E-3</v>
      </c>
      <c r="Q914" s="18">
        <f t="shared" si="193"/>
        <v>8.5089138014542119E-3</v>
      </c>
      <c r="R914" s="18">
        <f t="shared" si="194"/>
        <v>1.8414787875170268E-2</v>
      </c>
    </row>
    <row r="915" spans="3:18" x14ac:dyDescent="0.2">
      <c r="C915" s="14">
        <v>38222</v>
      </c>
      <c r="D915" s="15">
        <v>-2.7683420221652319E-3</v>
      </c>
      <c r="E915" s="15">
        <v>9.0498355199178562E-3</v>
      </c>
      <c r="F915" s="18">
        <f t="shared" si="182"/>
        <v>5.5043822572929295E-3</v>
      </c>
      <c r="G915" s="19">
        <f t="shared" si="183"/>
        <v>8.9569660709723907E-5</v>
      </c>
      <c r="H915" s="18">
        <f t="shared" si="184"/>
        <v>0.14964095421184329</v>
      </c>
      <c r="I915" s="19">
        <f t="shared" si="185"/>
        <v>5.8001889137583248E-4</v>
      </c>
      <c r="J915" s="18">
        <f t="shared" si="186"/>
        <v>0.38079485664063023</v>
      </c>
      <c r="K915" s="19">
        <f t="shared" si="187"/>
        <v>7.9981980644847449E-5</v>
      </c>
      <c r="L915" s="20">
        <f t="shared" si="188"/>
        <v>9.4641249310078272E-3</v>
      </c>
      <c r="M915" s="20">
        <f t="shared" si="189"/>
        <v>8.4510698271530772E-3</v>
      </c>
      <c r="N915" s="20">
        <f t="shared" si="190"/>
        <v>2.2552124293565238E-2</v>
      </c>
      <c r="O915" s="18">
        <f t="shared" si="191"/>
        <v>-1.1145685562930985E-2</v>
      </c>
      <c r="P915" s="18">
        <f t="shared" si="192"/>
        <v>1.0717692431583613E-2</v>
      </c>
      <c r="Q915" s="18">
        <f t="shared" si="193"/>
        <v>8.508338613001442E-3</v>
      </c>
      <c r="R915" s="18">
        <f t="shared" si="194"/>
        <v>2.6121313602217137E-3</v>
      </c>
    </row>
    <row r="916" spans="3:18" x14ac:dyDescent="0.2">
      <c r="C916" s="14">
        <v>38223</v>
      </c>
      <c r="D916" s="15">
        <v>2.0140993717011856E-3</v>
      </c>
      <c r="E916" s="15">
        <v>2.7920595398627315E-2</v>
      </c>
      <c r="F916" s="18">
        <f t="shared" si="182"/>
        <v>2.0148646590549477E-2</v>
      </c>
      <c r="G916" s="19">
        <f t="shared" si="183"/>
        <v>8.4438876843885701E-5</v>
      </c>
      <c r="H916" s="18">
        <f t="shared" si="184"/>
        <v>0.14529184151552155</v>
      </c>
      <c r="I916" s="19">
        <f t="shared" si="185"/>
        <v>5.9199133673811346E-4</v>
      </c>
      <c r="J916" s="18">
        <f t="shared" si="186"/>
        <v>0.38470486633850676</v>
      </c>
      <c r="K916" s="19">
        <f t="shared" si="187"/>
        <v>7.8557153025150508E-5</v>
      </c>
      <c r="L916" s="20">
        <f t="shared" si="188"/>
        <v>9.1890628925851685E-3</v>
      </c>
      <c r="M916" s="20">
        <f t="shared" si="189"/>
        <v>8.5489841503359164E-3</v>
      </c>
      <c r="N916" s="20">
        <f t="shared" si="190"/>
        <v>2.27795128730932E-2</v>
      </c>
      <c r="O916" s="18">
        <f t="shared" si="191"/>
        <v>8.3517440466393724E-3</v>
      </c>
      <c r="P916" s="18">
        <f t="shared" si="192"/>
        <v>3.2730201038766928E-2</v>
      </c>
      <c r="Q916" s="18">
        <f t="shared" si="193"/>
        <v>3.1414494136564129E-2</v>
      </c>
      <c r="R916" s="18">
        <f t="shared" si="194"/>
        <v>2.4495669109586702E-2</v>
      </c>
    </row>
    <row r="917" spans="3:18" x14ac:dyDescent="0.2">
      <c r="C917" s="14">
        <v>38224</v>
      </c>
      <c r="D917" s="15">
        <v>8.2655448660424232E-3</v>
      </c>
      <c r="E917" s="15">
        <v>3.3233827754703349E-2</v>
      </c>
      <c r="F917" s="18">
        <f t="shared" si="182"/>
        <v>2.5743342888105068E-2</v>
      </c>
      <c r="G917" s="19">
        <f t="shared" si="183"/>
        <v>8.3471698149206172E-5</v>
      </c>
      <c r="H917" s="18">
        <f t="shared" si="184"/>
        <v>0.14445734504448551</v>
      </c>
      <c r="I917" s="19">
        <f t="shared" si="185"/>
        <v>6.2274109496758415E-4</v>
      </c>
      <c r="J917" s="18">
        <f t="shared" si="186"/>
        <v>0.39456973241988041</v>
      </c>
      <c r="K917" s="19">
        <f t="shared" si="187"/>
        <v>9.0325465506251073E-5</v>
      </c>
      <c r="L917" s="20">
        <f t="shared" si="188"/>
        <v>9.1362847016282379E-3</v>
      </c>
      <c r="M917" s="20">
        <f t="shared" si="189"/>
        <v>9.8864547741330314E-3</v>
      </c>
      <c r="N917" s="20">
        <f t="shared" si="190"/>
        <v>2.2912858987184606E-2</v>
      </c>
      <c r="O917" s="18">
        <f t="shared" si="191"/>
        <v>3.4472229255028485E-2</v>
      </c>
      <c r="P917" s="18">
        <f t="shared" si="192"/>
        <v>3.7984662759163831E-2</v>
      </c>
      <c r="Q917" s="18">
        <f t="shared" si="193"/>
        <v>3.9056599829480121E-2</v>
      </c>
      <c r="R917" s="18">
        <f t="shared" si="194"/>
        <v>3.7681288657144631E-2</v>
      </c>
    </row>
    <row r="918" spans="3:18" x14ac:dyDescent="0.2">
      <c r="C918" s="14">
        <v>38225</v>
      </c>
      <c r="D918" s="15">
        <v>3.4860593072811906E-3</v>
      </c>
      <c r="E918" s="15">
        <v>4.7867335634682609E-2</v>
      </c>
      <c r="F918" s="18">
        <f t="shared" si="182"/>
        <v>3.4552952736462181E-2</v>
      </c>
      <c r="G918" s="19">
        <f t="shared" si="183"/>
        <v>7.919255282988671E-5</v>
      </c>
      <c r="H918" s="18">
        <f t="shared" si="184"/>
        <v>0.1407058570475006</v>
      </c>
      <c r="I918" s="19">
        <f t="shared" si="185"/>
        <v>7.228535385153305E-4</v>
      </c>
      <c r="J918" s="18">
        <f t="shared" si="186"/>
        <v>0.42510396919910387</v>
      </c>
      <c r="K918" s="19">
        <f t="shared" si="187"/>
        <v>9.4918039830118277E-5</v>
      </c>
      <c r="L918" s="20">
        <f t="shared" si="188"/>
        <v>8.8990197679231341E-3</v>
      </c>
      <c r="M918" s="20">
        <f t="shared" si="189"/>
        <v>1.06661230456251E-2</v>
      </c>
      <c r="N918" s="20">
        <f t="shared" si="190"/>
        <v>2.4679695251175929E-2</v>
      </c>
      <c r="O918" s="18">
        <f t="shared" si="191"/>
        <v>1.4926572888685163E-2</v>
      </c>
      <c r="P918" s="18">
        <f t="shared" si="192"/>
        <v>5.0780359634730703E-2</v>
      </c>
      <c r="Q918" s="18">
        <f t="shared" si="193"/>
        <v>4.9377312396126714E-2</v>
      </c>
      <c r="R918" s="18">
        <f t="shared" si="194"/>
        <v>3.9042090543894244E-2</v>
      </c>
    </row>
    <row r="919" spans="3:18" x14ac:dyDescent="0.2">
      <c r="C919" s="14">
        <v>38226</v>
      </c>
      <c r="D919" s="15">
        <v>5.7008457779026949E-3</v>
      </c>
      <c r="E919" s="15">
        <v>-9.2754288181304059E-3</v>
      </c>
      <c r="F919" s="18">
        <f t="shared" si="182"/>
        <v>-4.7825464393204753E-3</v>
      </c>
      <c r="G919" s="19">
        <f t="shared" si="183"/>
        <v>7.6390978215099356E-5</v>
      </c>
      <c r="H919" s="18">
        <f t="shared" si="184"/>
        <v>0.13819458945188426</v>
      </c>
      <c r="I919" s="19">
        <f t="shared" si="185"/>
        <v>6.8464434099002288E-4</v>
      </c>
      <c r="J919" s="18">
        <f t="shared" si="186"/>
        <v>0.4137161892499564</v>
      </c>
      <c r="K919" s="19">
        <f t="shared" si="187"/>
        <v>8.6050290087346632E-5</v>
      </c>
      <c r="L919" s="20">
        <f t="shared" si="188"/>
        <v>8.7401932595966864E-3</v>
      </c>
      <c r="M919" s="20">
        <f t="shared" si="189"/>
        <v>9.8453532469506746E-3</v>
      </c>
      <c r="N919" s="20">
        <f t="shared" si="190"/>
        <v>2.4242800177223352E-2</v>
      </c>
      <c r="O919" s="18">
        <f t="shared" si="191"/>
        <v>2.485339732835597E-2</v>
      </c>
      <c r="P919" s="18">
        <f t="shared" si="192"/>
        <v>-1.0110745033372915E-2</v>
      </c>
      <c r="Q919" s="18">
        <f t="shared" si="193"/>
        <v>-6.7970460890652423E-3</v>
      </c>
      <c r="R919" s="18">
        <f t="shared" si="194"/>
        <v>2.6980869361611214E-3</v>
      </c>
    </row>
    <row r="920" spans="3:18" x14ac:dyDescent="0.2">
      <c r="C920" s="14">
        <v>38229</v>
      </c>
      <c r="D920" s="15">
        <v>-6.6956232784897212E-3</v>
      </c>
      <c r="E920" s="15">
        <v>-6.4271328458513199E-3</v>
      </c>
      <c r="F920" s="18">
        <f t="shared" si="182"/>
        <v>-6.5076799756428397E-3</v>
      </c>
      <c r="G920" s="19">
        <f t="shared" si="183"/>
        <v>7.4497401787440587E-5</v>
      </c>
      <c r="H920" s="18">
        <f t="shared" si="184"/>
        <v>0.13647106084023874</v>
      </c>
      <c r="I920" s="19">
        <f t="shared" si="185"/>
        <v>6.4604416272771468E-4</v>
      </c>
      <c r="J920" s="18">
        <f t="shared" si="186"/>
        <v>0.40188436232569275</v>
      </c>
      <c r="K920" s="19">
        <f t="shared" si="187"/>
        <v>8.3469292299903516E-5</v>
      </c>
      <c r="L920" s="20">
        <f t="shared" si="188"/>
        <v>8.6311877390913352E-3</v>
      </c>
      <c r="M920" s="20">
        <f t="shared" si="189"/>
        <v>9.6706611909117054E-3</v>
      </c>
      <c r="N920" s="20">
        <f t="shared" si="190"/>
        <v>2.3505796622499499E-2</v>
      </c>
      <c r="O920" s="18">
        <f t="shared" si="191"/>
        <v>-2.9558878583486395E-2</v>
      </c>
      <c r="P920" s="18">
        <f t="shared" si="192"/>
        <v>-7.2122014111962035E-3</v>
      </c>
      <c r="Q920" s="18">
        <f t="shared" si="193"/>
        <v>-9.8511121323420596E-3</v>
      </c>
      <c r="R920" s="18">
        <f t="shared" si="194"/>
        <v>-1.576344206768536E-2</v>
      </c>
    </row>
    <row r="921" spans="3:18" x14ac:dyDescent="0.2">
      <c r="C921" s="14">
        <v>38230</v>
      </c>
      <c r="D921" s="15">
        <v>3.725324064956148E-3</v>
      </c>
      <c r="E921" s="15">
        <v>1.1075601413835821E-2</v>
      </c>
      <c r="F921" s="18">
        <f t="shared" si="182"/>
        <v>8.8705182091719185E-3</v>
      </c>
      <c r="G921" s="19">
        <f t="shared" si="183"/>
        <v>7.0860240043530635E-5</v>
      </c>
      <c r="H921" s="18">
        <f t="shared" si="184"/>
        <v>0.13309793390914323</v>
      </c>
      <c r="I921" s="19">
        <f t="shared" si="185"/>
        <v>6.1464164976474144E-4</v>
      </c>
      <c r="J921" s="18">
        <f t="shared" si="186"/>
        <v>0.39199542400541537</v>
      </c>
      <c r="K921" s="19">
        <f t="shared" si="187"/>
        <v>8.0936747030758798E-5</v>
      </c>
      <c r="L921" s="20">
        <f t="shared" si="188"/>
        <v>8.41785246030902E-3</v>
      </c>
      <c r="M921" s="20">
        <f t="shared" si="189"/>
        <v>9.6148925646277732E-3</v>
      </c>
      <c r="N921" s="20">
        <f t="shared" si="190"/>
        <v>2.2851597115637386E-2</v>
      </c>
      <c r="O921" s="18">
        <f t="shared" si="191"/>
        <v>1.6862821950539512E-2</v>
      </c>
      <c r="P921" s="18">
        <f t="shared" si="192"/>
        <v>1.2742011666638927E-2</v>
      </c>
      <c r="Q921" s="18">
        <f t="shared" si="193"/>
        <v>1.365588228905814E-2</v>
      </c>
      <c r="R921" s="18">
        <f t="shared" si="194"/>
        <v>1.4617964187502551E-2</v>
      </c>
    </row>
    <row r="922" spans="3:18" x14ac:dyDescent="0.2">
      <c r="C922" s="14">
        <v>38231</v>
      </c>
      <c r="D922" s="15">
        <v>-2.9791481815597933E-3</v>
      </c>
      <c r="E922" s="15">
        <v>3.8663144139672687E-2</v>
      </c>
      <c r="F922" s="18">
        <f t="shared" si="182"/>
        <v>2.6170456443302941E-2</v>
      </c>
      <c r="G922" s="19">
        <f t="shared" si="183"/>
        <v>6.7141145074180248E-5</v>
      </c>
      <c r="H922" s="18">
        <f t="shared" si="184"/>
        <v>0.12955804208363547</v>
      </c>
      <c r="I922" s="19">
        <f t="shared" si="185"/>
        <v>6.6745347366476348E-4</v>
      </c>
      <c r="J922" s="18">
        <f t="shared" si="186"/>
        <v>0.40848912888373279</v>
      </c>
      <c r="K922" s="19">
        <f t="shared" si="187"/>
        <v>6.9169548075487854E-5</v>
      </c>
      <c r="L922" s="20">
        <f t="shared" si="188"/>
        <v>8.1939700435247047E-3</v>
      </c>
      <c r="M922" s="20">
        <f t="shared" si="189"/>
        <v>8.4415183004176563E-3</v>
      </c>
      <c r="N922" s="20">
        <f t="shared" si="190"/>
        <v>2.4417089147735799E-2</v>
      </c>
      <c r="O922" s="18">
        <f t="shared" si="191"/>
        <v>-1.3853682801390745E-2</v>
      </c>
      <c r="P922" s="18">
        <f t="shared" si="192"/>
        <v>4.2684317630253515E-2</v>
      </c>
      <c r="Q922" s="18">
        <f t="shared" si="193"/>
        <v>3.7170499016809008E-2</v>
      </c>
      <c r="R922" s="18">
        <f t="shared" si="194"/>
        <v>2.1863244471349082E-2</v>
      </c>
    </row>
    <row r="923" spans="3:18" x14ac:dyDescent="0.2">
      <c r="C923" s="14">
        <v>38232</v>
      </c>
      <c r="D923" s="15">
        <v>1.235498789776123E-2</v>
      </c>
      <c r="E923" s="15">
        <v>-5.5928557419925489E-3</v>
      </c>
      <c r="F923" s="18">
        <f t="shared" si="182"/>
        <v>-2.0850265006641536E-4</v>
      </c>
      <c r="G923" s="19">
        <f t="shared" si="183"/>
        <v>7.2271419926959023E-5</v>
      </c>
      <c r="H923" s="18">
        <f t="shared" si="184"/>
        <v>0.13441672136211238</v>
      </c>
      <c r="I923" s="19">
        <f t="shared" si="185"/>
        <v>6.2928306736592199E-4</v>
      </c>
      <c r="J923" s="18">
        <f t="shared" si="186"/>
        <v>0.396636819825745</v>
      </c>
      <c r="K923" s="19">
        <f t="shared" si="187"/>
        <v>6.0873395290584036E-5</v>
      </c>
      <c r="L923" s="20">
        <f t="shared" si="188"/>
        <v>8.501259902329715E-3</v>
      </c>
      <c r="M923" s="20">
        <f t="shared" si="189"/>
        <v>7.1605145578365484E-3</v>
      </c>
      <c r="N923" s="20">
        <f t="shared" si="190"/>
        <v>2.4041840583302537E-2</v>
      </c>
      <c r="O923" s="18">
        <f t="shared" si="191"/>
        <v>5.5376631782095335E-2</v>
      </c>
      <c r="P923" s="18">
        <f t="shared" si="192"/>
        <v>-6.3590504113573056E-3</v>
      </c>
      <c r="Q923" s="18">
        <f t="shared" si="193"/>
        <v>4.0993694419659945E-3</v>
      </c>
      <c r="R923" s="18">
        <f t="shared" si="194"/>
        <v>1.9482548144004797E-2</v>
      </c>
    </row>
    <row r="924" spans="3:18" x14ac:dyDescent="0.2">
      <c r="C924" s="14">
        <v>38233</v>
      </c>
      <c r="D924" s="15">
        <v>-3.9370129593395316E-3</v>
      </c>
      <c r="E924" s="15">
        <v>-1.2415509366934212E-2</v>
      </c>
      <c r="F924" s="18">
        <f t="shared" si="182"/>
        <v>-9.8719604446558078E-3</v>
      </c>
      <c r="G924" s="19">
        <f t="shared" si="183"/>
        <v>6.8865138993861924E-5</v>
      </c>
      <c r="H924" s="18">
        <f t="shared" si="184"/>
        <v>0.1312108408191392</v>
      </c>
      <c r="I924" s="19">
        <f t="shared" si="185"/>
        <v>6.007747756943925E-4</v>
      </c>
      <c r="J924" s="18">
        <f t="shared" si="186"/>
        <v>0.38754831172848392</v>
      </c>
      <c r="K924" s="19">
        <f t="shared" si="187"/>
        <v>6.0153792849614275E-5</v>
      </c>
      <c r="L924" s="20">
        <f t="shared" si="188"/>
        <v>8.2985022138854624E-3</v>
      </c>
      <c r="M924" s="20">
        <f t="shared" si="189"/>
        <v>7.2487530037603637E-3</v>
      </c>
      <c r="N924" s="20">
        <f t="shared" si="190"/>
        <v>2.3414319455941222E-2</v>
      </c>
      <c r="O924" s="18">
        <f t="shared" si="191"/>
        <v>-1.8077344577640642E-2</v>
      </c>
      <c r="P924" s="18">
        <f t="shared" si="192"/>
        <v>-1.4447422390871593E-2</v>
      </c>
      <c r="Q924" s="18">
        <f t="shared" si="193"/>
        <v>-1.6209455399842275E-2</v>
      </c>
      <c r="R924" s="18">
        <f t="shared" si="194"/>
        <v>-1.6769822153181783E-2</v>
      </c>
    </row>
    <row r="925" spans="3:18" x14ac:dyDescent="0.2">
      <c r="C925" s="14">
        <v>38237</v>
      </c>
      <c r="D925" s="15">
        <v>7.8585866125213105E-3</v>
      </c>
      <c r="E925" s="15">
        <v>1.5215847237253215E-2</v>
      </c>
      <c r="F925" s="18">
        <f t="shared" si="182"/>
        <v>1.3008669049833643E-2</v>
      </c>
      <c r="G925" s="19">
        <f t="shared" si="183"/>
        <v>6.8438673667020155E-5</v>
      </c>
      <c r="H925" s="18">
        <f t="shared" si="184"/>
        <v>0.13080393119763273</v>
      </c>
      <c r="I925" s="19">
        <f t="shared" si="185"/>
        <v>5.7861960958157451E-4</v>
      </c>
      <c r="J925" s="18">
        <f t="shared" si="186"/>
        <v>0.38033525000372187</v>
      </c>
      <c r="K925" s="19">
        <f t="shared" si="187"/>
        <v>6.3719068482448273E-5</v>
      </c>
      <c r="L925" s="20">
        <f t="shared" si="188"/>
        <v>8.2727669897695137E-3</v>
      </c>
      <c r="M925" s="20">
        <f t="shared" si="189"/>
        <v>7.7022680031053961E-3</v>
      </c>
      <c r="N925" s="20">
        <f t="shared" si="190"/>
        <v>2.2788038028534033E-2</v>
      </c>
      <c r="O925" s="18">
        <f t="shared" si="191"/>
        <v>3.6196048213877167E-2</v>
      </c>
      <c r="P925" s="18">
        <f t="shared" si="192"/>
        <v>1.8041857101644136E-2</v>
      </c>
      <c r="Q925" s="18">
        <f t="shared" si="193"/>
        <v>2.2032230411349406E-2</v>
      </c>
      <c r="R925" s="18">
        <f t="shared" si="194"/>
        <v>2.6281375752107733E-2</v>
      </c>
    </row>
    <row r="926" spans="3:18" x14ac:dyDescent="0.2">
      <c r="C926" s="14">
        <v>38238</v>
      </c>
      <c r="D926" s="15">
        <v>-8.3518048715951147E-3</v>
      </c>
      <c r="E926" s="15">
        <v>1.6089112662711975E-2</v>
      </c>
      <c r="F926" s="18">
        <f t="shared" si="182"/>
        <v>8.7568374024198474E-3</v>
      </c>
      <c r="G926" s="19">
        <f t="shared" si="183"/>
        <v>6.8517511923790937E-5</v>
      </c>
      <c r="H926" s="18">
        <f t="shared" si="184"/>
        <v>0.1308792496194402</v>
      </c>
      <c r="I926" s="19">
        <f t="shared" si="185"/>
        <v>5.5943400578308629E-4</v>
      </c>
      <c r="J926" s="18">
        <f t="shared" si="186"/>
        <v>0.37397660547923528</v>
      </c>
      <c r="K926" s="19">
        <f t="shared" si="187"/>
        <v>5.1833536602536538E-5</v>
      </c>
      <c r="L926" s="20">
        <f t="shared" si="188"/>
        <v>8.2775305450231308E-3</v>
      </c>
      <c r="M926" s="20">
        <f t="shared" si="189"/>
        <v>6.261956548587003E-3</v>
      </c>
      <c r="N926" s="20">
        <f t="shared" si="190"/>
        <v>2.2808373593193678E-2</v>
      </c>
      <c r="O926" s="18">
        <f t="shared" si="191"/>
        <v>-3.8445636306368977E-2</v>
      </c>
      <c r="P926" s="18">
        <f t="shared" si="192"/>
        <v>1.9401679902362551E-2</v>
      </c>
      <c r="Q926" s="18">
        <f t="shared" si="193"/>
        <v>1.0039034657792902E-2</v>
      </c>
      <c r="R926" s="18">
        <f t="shared" si="194"/>
        <v>-4.5063666314556607E-3</v>
      </c>
    </row>
    <row r="927" spans="3:18" x14ac:dyDescent="0.2">
      <c r="C927" s="14">
        <v>38239</v>
      </c>
      <c r="D927" s="15">
        <v>2.9556671763466221E-3</v>
      </c>
      <c r="E927" s="15">
        <v>-1.7768374182431726E-2</v>
      </c>
      <c r="F927" s="18">
        <f t="shared" si="182"/>
        <v>-1.1551161774798221E-2</v>
      </c>
      <c r="G927" s="19">
        <f t="shared" si="183"/>
        <v>6.4930619315803437E-5</v>
      </c>
      <c r="H927" s="18">
        <f t="shared" si="184"/>
        <v>0.12740743631731571</v>
      </c>
      <c r="I927" s="19">
        <f t="shared" si="185"/>
        <v>5.4481087270131547E-4</v>
      </c>
      <c r="J927" s="18">
        <f t="shared" si="186"/>
        <v>0.36905652436358427</v>
      </c>
      <c r="K927" s="19">
        <f t="shared" si="187"/>
        <v>4.5572480385500852E-5</v>
      </c>
      <c r="L927" s="20">
        <f t="shared" si="188"/>
        <v>8.0579537921114594E-3</v>
      </c>
      <c r="M927" s="20">
        <f t="shared" si="189"/>
        <v>5.6555896895456514E-3</v>
      </c>
      <c r="N927" s="20">
        <f t="shared" si="190"/>
        <v>2.2645643686254987E-2</v>
      </c>
      <c r="O927" s="18">
        <f t="shared" si="191"/>
        <v>1.3976494636097408E-2</v>
      </c>
      <c r="P927" s="18">
        <f t="shared" si="192"/>
        <v>-2.1712332524699899E-2</v>
      </c>
      <c r="Q927" s="18">
        <f t="shared" si="193"/>
        <v>-1.6502107086046373E-2</v>
      </c>
      <c r="R927" s="18">
        <f t="shared" si="194"/>
        <v>-7.3585265694032379E-3</v>
      </c>
    </row>
    <row r="928" spans="3:18" x14ac:dyDescent="0.2">
      <c r="C928" s="14">
        <v>38240</v>
      </c>
      <c r="D928" s="15">
        <v>6.1297237411065799E-3</v>
      </c>
      <c r="E928" s="15">
        <v>4.4717793913934111E-3</v>
      </c>
      <c r="F928" s="18">
        <f t="shared" si="182"/>
        <v>4.9691626963073617E-3</v>
      </c>
      <c r="G928" s="19">
        <f t="shared" si="183"/>
        <v>6.3289192945392367E-5</v>
      </c>
      <c r="H928" s="18">
        <f t="shared" si="184"/>
        <v>0.12578671724927118</v>
      </c>
      <c r="I928" s="19">
        <f t="shared" si="185"/>
        <v>5.1332202899475395E-4</v>
      </c>
      <c r="J928" s="18">
        <f t="shared" si="186"/>
        <v>0.35823247654098656</v>
      </c>
      <c r="K928" s="19">
        <f t="shared" si="187"/>
        <v>4.4482777900395722E-5</v>
      </c>
      <c r="L928" s="20">
        <f t="shared" si="188"/>
        <v>7.9554505180657355E-3</v>
      </c>
      <c r="M928" s="20">
        <f t="shared" si="189"/>
        <v>5.59148445451096E-3</v>
      </c>
      <c r="N928" s="20">
        <f t="shared" si="190"/>
        <v>2.1955804029680084E-2</v>
      </c>
      <c r="O928" s="18">
        <f t="shared" si="191"/>
        <v>2.9359160232996697E-2</v>
      </c>
      <c r="P928" s="18">
        <f t="shared" si="192"/>
        <v>5.6294645973532093E-3</v>
      </c>
      <c r="Q928" s="18">
        <f t="shared" si="193"/>
        <v>1.109349551972072E-2</v>
      </c>
      <c r="R928" s="18">
        <f t="shared" si="194"/>
        <v>1.6573194933703513E-2</v>
      </c>
    </row>
    <row r="929" spans="3:18" x14ac:dyDescent="0.2">
      <c r="C929" s="14">
        <v>38243</v>
      </c>
      <c r="D929" s="15">
        <v>-5.1464394927577071E-3</v>
      </c>
      <c r="E929" s="15">
        <v>-7.2768303190020043E-3</v>
      </c>
      <c r="F929" s="18">
        <f t="shared" si="182"/>
        <v>-6.6377130711287148E-3</v>
      </c>
      <c r="G929" s="19">
        <f t="shared" si="183"/>
        <v>6.1080991735825804E-5</v>
      </c>
      <c r="H929" s="18">
        <f t="shared" si="184"/>
        <v>0.12357284464621041</v>
      </c>
      <c r="I929" s="19">
        <f t="shared" si="185"/>
        <v>4.8569984282456147E-4</v>
      </c>
      <c r="J929" s="18">
        <f t="shared" si="186"/>
        <v>0.34846084529849314</v>
      </c>
      <c r="K929" s="19">
        <f t="shared" si="187"/>
        <v>4.406079724252049E-5</v>
      </c>
      <c r="L929" s="20">
        <f t="shared" si="188"/>
        <v>7.8154329205633779E-3</v>
      </c>
      <c r="M929" s="20">
        <f t="shared" si="189"/>
        <v>5.6376655893995379E-3</v>
      </c>
      <c r="N929" s="20">
        <f t="shared" si="190"/>
        <v>2.1305317869646109E-2</v>
      </c>
      <c r="O929" s="18">
        <f t="shared" si="191"/>
        <v>-2.5091194521183975E-2</v>
      </c>
      <c r="P929" s="18">
        <f t="shared" si="192"/>
        <v>-9.4175934846276177E-3</v>
      </c>
      <c r="Q929" s="18">
        <f t="shared" si="193"/>
        <v>-1.3465643801010587E-2</v>
      </c>
      <c r="R929" s="18">
        <f t="shared" si="194"/>
        <v>-1.6953309017062601E-2</v>
      </c>
    </row>
    <row r="930" spans="3:18" x14ac:dyDescent="0.2">
      <c r="C930" s="14">
        <v>38244</v>
      </c>
      <c r="D930" s="15">
        <v>3.9234969409265947E-3</v>
      </c>
      <c r="E930" s="15">
        <v>-2.8129413766147236E-3</v>
      </c>
      <c r="F930" s="18">
        <f t="shared" si="182"/>
        <v>-7.9200988135232791E-4</v>
      </c>
      <c r="G930" s="19">
        <f t="shared" si="183"/>
        <v>5.8339761926403871E-5</v>
      </c>
      <c r="H930" s="18">
        <f t="shared" si="184"/>
        <v>0.12076812692760026</v>
      </c>
      <c r="I930" s="19">
        <f t="shared" si="185"/>
        <v>4.5703261060638404E-4</v>
      </c>
      <c r="J930" s="18">
        <f t="shared" si="186"/>
        <v>0.33802093522679333</v>
      </c>
      <c r="K930" s="19">
        <f t="shared" si="187"/>
        <v>4.0754955394800033E-5</v>
      </c>
      <c r="L930" s="20">
        <f t="shared" si="188"/>
        <v>7.638046996870592E-3</v>
      </c>
      <c r="M930" s="20">
        <f t="shared" si="189"/>
        <v>5.3357822243693806E-3</v>
      </c>
      <c r="N930" s="20">
        <f t="shared" si="190"/>
        <v>2.0701739991133301E-2</v>
      </c>
      <c r="O930" s="18">
        <f t="shared" si="191"/>
        <v>1.9573049671712632E-2</v>
      </c>
      <c r="P930" s="18">
        <f t="shared" si="192"/>
        <v>-3.7529152741404815E-3</v>
      </c>
      <c r="Q930" s="18">
        <f t="shared" si="193"/>
        <v>6.3031738100132861E-4</v>
      </c>
      <c r="R930" s="18">
        <f t="shared" si="194"/>
        <v>6.3131370682147194E-3</v>
      </c>
    </row>
    <row r="931" spans="3:18" x14ac:dyDescent="0.2">
      <c r="C931" s="14">
        <v>38245</v>
      </c>
      <c r="D931" s="15">
        <v>-4.4150182091168312E-3</v>
      </c>
      <c r="E931" s="15">
        <v>-8.4866138773185811E-3</v>
      </c>
      <c r="F931" s="18">
        <f t="shared" si="182"/>
        <v>-7.2651351768580558E-3</v>
      </c>
      <c r="G931" s="19">
        <f t="shared" si="183"/>
        <v>5.6008919358029629E-5</v>
      </c>
      <c r="H931" s="18">
        <f t="shared" si="184"/>
        <v>0.11833101807855541</v>
      </c>
      <c r="I931" s="19">
        <f t="shared" si="185"/>
        <v>4.3393201087616276E-4</v>
      </c>
      <c r="J931" s="18">
        <f t="shared" si="186"/>
        <v>0.32936757994532595</v>
      </c>
      <c r="K931" s="19">
        <f t="shared" si="187"/>
        <v>4.0557771359238342E-5</v>
      </c>
      <c r="L931" s="20">
        <f t="shared" si="188"/>
        <v>7.4839106994959281E-3</v>
      </c>
      <c r="M931" s="20">
        <f t="shared" si="189"/>
        <v>5.4193286087673483E-3</v>
      </c>
      <c r="N931" s="20">
        <f t="shared" si="190"/>
        <v>2.0113748738272499E-2</v>
      </c>
      <c r="O931" s="18">
        <f t="shared" si="191"/>
        <v>-2.2478711246010492E-2</v>
      </c>
      <c r="P931" s="18">
        <f t="shared" si="192"/>
        <v>-1.1619977094260714E-2</v>
      </c>
      <c r="Q931" s="18">
        <f t="shared" si="193"/>
        <v>-1.4863924706982659E-2</v>
      </c>
      <c r="R931" s="18">
        <f t="shared" si="194"/>
        <v>-1.7148360668691007E-2</v>
      </c>
    </row>
    <row r="932" spans="3:18" x14ac:dyDescent="0.2">
      <c r="C932" s="14">
        <v>38246</v>
      </c>
      <c r="D932" s="15">
        <v>4.4150182091166933E-3</v>
      </c>
      <c r="E932" s="15">
        <v>3.1872980363973791E-2</v>
      </c>
      <c r="F932" s="18">
        <f t="shared" si="182"/>
        <v>2.3635591717516658E-2</v>
      </c>
      <c r="G932" s="19">
        <f t="shared" si="183"/>
        <v>5.381792734375777E-5</v>
      </c>
      <c r="H932" s="18">
        <f t="shared" si="184"/>
        <v>0.11599345600480848</v>
      </c>
      <c r="I932" s="19">
        <f t="shared" si="185"/>
        <v>4.6884930286052856E-4</v>
      </c>
      <c r="J932" s="18">
        <f t="shared" si="186"/>
        <v>0.34236285679835676</v>
      </c>
      <c r="K932" s="19">
        <f t="shared" si="187"/>
        <v>4.656749239882983E-5</v>
      </c>
      <c r="L932" s="20">
        <f t="shared" si="188"/>
        <v>7.3360702929945931E-3</v>
      </c>
      <c r="M932" s="20">
        <f t="shared" si="189"/>
        <v>6.347743483769281E-3</v>
      </c>
      <c r="N932" s="20">
        <f t="shared" si="190"/>
        <v>2.0701580990948328E-2</v>
      </c>
      <c r="O932" s="18">
        <f t="shared" si="191"/>
        <v>2.2931714240189069E-2</v>
      </c>
      <c r="P932" s="18">
        <f t="shared" si="192"/>
        <v>4.1984376807639563E-2</v>
      </c>
      <c r="Q932" s="18">
        <f t="shared" si="193"/>
        <v>4.2073001923961378E-2</v>
      </c>
      <c r="R932" s="18">
        <f t="shared" si="194"/>
        <v>3.6330615618829679E-2</v>
      </c>
    </row>
    <row r="933" spans="3:18" x14ac:dyDescent="0.2">
      <c r="C933" s="14">
        <v>38247</v>
      </c>
      <c r="D933" s="15">
        <v>-4.9067811892754996E-3</v>
      </c>
      <c r="E933" s="15">
        <v>2.1775492956534571E-2</v>
      </c>
      <c r="F933" s="18">
        <f t="shared" si="182"/>
        <v>1.3770810712791549E-2</v>
      </c>
      <c r="G933" s="19">
        <f t="shared" si="183"/>
        <v>5.2033441801497975E-5</v>
      </c>
      <c r="H933" s="18">
        <f t="shared" si="184"/>
        <v>0.11405419961743843</v>
      </c>
      <c r="I933" s="19">
        <f t="shared" si="185"/>
        <v>4.6916867029890205E-4</v>
      </c>
      <c r="J933" s="18">
        <f t="shared" si="186"/>
        <v>0.34247944109789352</v>
      </c>
      <c r="K933" s="19">
        <f t="shared" si="187"/>
        <v>3.7362588101320537E-5</v>
      </c>
      <c r="L933" s="20">
        <f t="shared" si="188"/>
        <v>7.2134209499722093E-3</v>
      </c>
      <c r="M933" s="20">
        <f t="shared" si="189"/>
        <v>5.1795934772757828E-3</v>
      </c>
      <c r="N933" s="20">
        <f t="shared" si="190"/>
        <v>2.1031892014487529E-2</v>
      </c>
      <c r="O933" s="18">
        <f t="shared" si="191"/>
        <v>-2.5919279267043599E-2</v>
      </c>
      <c r="P933" s="18">
        <f t="shared" si="192"/>
        <v>2.8673794401632053E-2</v>
      </c>
      <c r="Q933" s="18">
        <f t="shared" si="193"/>
        <v>2.0152181741776132E-2</v>
      </c>
      <c r="R933" s="18">
        <f t="shared" si="194"/>
        <v>6.3307434391302111E-3</v>
      </c>
    </row>
    <row r="934" spans="3:18" x14ac:dyDescent="0.2">
      <c r="C934" s="14">
        <v>38250</v>
      </c>
      <c r="D934" s="15">
        <v>-3.3765868766431492E-2</v>
      </c>
      <c r="E934" s="15">
        <v>1.4965538529405348E-2</v>
      </c>
      <c r="F934" s="18">
        <f t="shared" si="182"/>
        <v>3.4611634065429692E-4</v>
      </c>
      <c r="G934" s="19">
        <f t="shared" si="183"/>
        <v>1.1731946890652058E-4</v>
      </c>
      <c r="H934" s="18">
        <f t="shared" si="184"/>
        <v>0.17125964856506667</v>
      </c>
      <c r="I934" s="19">
        <f t="shared" si="185"/>
        <v>4.5445659068947487E-4</v>
      </c>
      <c r="J934" s="18">
        <f t="shared" si="186"/>
        <v>0.33706697802123647</v>
      </c>
      <c r="K934" s="19">
        <f t="shared" si="187"/>
        <v>4.8013682150687739E-6</v>
      </c>
      <c r="L934" s="20">
        <f t="shared" si="188"/>
        <v>1.0831411214911961E-2</v>
      </c>
      <c r="M934" s="20">
        <f t="shared" si="189"/>
        <v>4.4328186972151628E-4</v>
      </c>
      <c r="N934" s="20">
        <f t="shared" si="190"/>
        <v>2.1313378237000608E-2</v>
      </c>
      <c r="O934" s="18">
        <f t="shared" si="191"/>
        <v>-0.11878466855994495</v>
      </c>
      <c r="P934" s="18">
        <f t="shared" si="192"/>
        <v>2.0022938783946724E-2</v>
      </c>
      <c r="Q934" s="18">
        <f t="shared" si="193"/>
        <v>-2.514641921437949E-2</v>
      </c>
      <c r="R934" s="18">
        <f t="shared" si="194"/>
        <v>-5.3237894018049126E-2</v>
      </c>
    </row>
    <row r="935" spans="3:18" x14ac:dyDescent="0.2">
      <c r="C935" s="14">
        <v>38251</v>
      </c>
      <c r="D935" s="15">
        <v>5.5809378748252021E-3</v>
      </c>
      <c r="E935" s="15">
        <v>7.9260652724207226E-3</v>
      </c>
      <c r="F935" s="18">
        <f t="shared" si="182"/>
        <v>7.2225270531420657E-3</v>
      </c>
      <c r="G935" s="19">
        <f t="shared" si="183"/>
        <v>1.1214911282588885E-4</v>
      </c>
      <c r="H935" s="18">
        <f t="shared" si="184"/>
        <v>0.16744335820351972</v>
      </c>
      <c r="I935" s="19">
        <f t="shared" si="185"/>
        <v>4.3095854589026675E-4</v>
      </c>
      <c r="J935" s="18">
        <f t="shared" si="186"/>
        <v>0.32823716497765254</v>
      </c>
      <c r="K935" s="19">
        <f t="shared" si="187"/>
        <v>7.1673787947960222E-6</v>
      </c>
      <c r="L935" s="20">
        <f t="shared" si="188"/>
        <v>1.0590047819811243E-2</v>
      </c>
      <c r="M935" s="20">
        <f t="shared" si="189"/>
        <v>6.7680325119851763E-4</v>
      </c>
      <c r="N935" s="20">
        <f t="shared" si="190"/>
        <v>2.0748505566653079E-2</v>
      </c>
      <c r="O935" s="18">
        <f t="shared" si="191"/>
        <v>2.0080604063729222E-2</v>
      </c>
      <c r="P935" s="18">
        <f t="shared" si="192"/>
        <v>1.0889841762249077E-2</v>
      </c>
      <c r="Q935" s="18">
        <f t="shared" si="193"/>
        <v>1.6494239692563011E-2</v>
      </c>
      <c r="R935" s="18">
        <f t="shared" si="194"/>
        <v>1.7570149003912874E-2</v>
      </c>
    </row>
    <row r="936" spans="3:18" x14ac:dyDescent="0.2">
      <c r="C936" s="14">
        <v>38252</v>
      </c>
      <c r="D936" s="15">
        <v>-2.822147273184164E-2</v>
      </c>
      <c r="E936" s="15">
        <v>-2.8832750091734315E-2</v>
      </c>
      <c r="F936" s="18">
        <f t="shared" si="182"/>
        <v>-2.8649366883766514E-2</v>
      </c>
      <c r="G936" s="19">
        <f t="shared" si="183"/>
        <v>1.5320725744558044E-4</v>
      </c>
      <c r="H936" s="18">
        <f t="shared" si="184"/>
        <v>0.19570849332973547</v>
      </c>
      <c r="I936" s="19">
        <f t="shared" si="185"/>
        <v>4.5498068180799511E-4</v>
      </c>
      <c r="J936" s="18">
        <f t="shared" si="186"/>
        <v>0.33726127920649113</v>
      </c>
      <c r="K936" s="19">
        <f t="shared" si="187"/>
        <v>5.5559496296981371E-5</v>
      </c>
      <c r="L936" s="20">
        <f t="shared" si="188"/>
        <v>1.2377691927236695E-2</v>
      </c>
      <c r="M936" s="20">
        <f t="shared" si="189"/>
        <v>4.4886798462582967E-3</v>
      </c>
      <c r="N936" s="20">
        <f t="shared" si="190"/>
        <v>2.0852636165381817E-2</v>
      </c>
      <c r="O936" s="18">
        <f t="shared" si="191"/>
        <v>-8.68775391000111E-2</v>
      </c>
      <c r="P936" s="18">
        <f t="shared" si="192"/>
        <v>-3.8554161513082663E-2</v>
      </c>
      <c r="Q936" s="18">
        <f t="shared" si="193"/>
        <v>-5.4364756880703122E-2</v>
      </c>
      <c r="R936" s="18">
        <f t="shared" si="194"/>
        <v>-6.4118591546495518E-2</v>
      </c>
    </row>
    <row r="937" spans="3:18" x14ac:dyDescent="0.2">
      <c r="C937" s="14">
        <v>38253</v>
      </c>
      <c r="D937" s="15">
        <v>-1.1252244850366737E-2</v>
      </c>
      <c r="E937" s="15">
        <v>9.70358018273898E-3</v>
      </c>
      <c r="F937" s="18">
        <f t="shared" si="182"/>
        <v>3.4168326728072646E-3</v>
      </c>
      <c r="G937" s="19">
        <f t="shared" si="183"/>
        <v>1.5161160284920188E-4</v>
      </c>
      <c r="H937" s="18">
        <f t="shared" si="184"/>
        <v>0.19468667317590199</v>
      </c>
      <c r="I937" s="19">
        <f t="shared" si="185"/>
        <v>4.3333140900128609E-4</v>
      </c>
      <c r="J937" s="18">
        <f t="shared" si="186"/>
        <v>0.32913956348382295</v>
      </c>
      <c r="K937" s="19">
        <f t="shared" si="187"/>
        <v>4.5674702910681758E-5</v>
      </c>
      <c r="L937" s="20">
        <f t="shared" si="188"/>
        <v>1.2313066346333145E-2</v>
      </c>
      <c r="M937" s="20">
        <f t="shared" si="189"/>
        <v>3.7094499149096009E-3</v>
      </c>
      <c r="N937" s="20">
        <f t="shared" si="190"/>
        <v>2.0483441857511723E-2</v>
      </c>
      <c r="O937" s="18">
        <f t="shared" si="191"/>
        <v>-3.4820937567027525E-2</v>
      </c>
      <c r="P937" s="18">
        <f t="shared" si="192"/>
        <v>1.3295466731343634E-2</v>
      </c>
      <c r="Q937" s="18">
        <f t="shared" si="193"/>
        <v>2.8884702980794714E-3</v>
      </c>
      <c r="R937" s="18">
        <f t="shared" si="194"/>
        <v>-8.4243520614526272E-3</v>
      </c>
    </row>
    <row r="938" spans="3:18" x14ac:dyDescent="0.2">
      <c r="C938" s="14">
        <v>38254</v>
      </c>
      <c r="D938" s="15">
        <v>6.0343879819355966E-3</v>
      </c>
      <c r="E938" s="15">
        <v>5.3633683237935001E-4</v>
      </c>
      <c r="F938" s="18">
        <f t="shared" si="182"/>
        <v>2.1857521772462238E-3</v>
      </c>
      <c r="G938" s="19">
        <f t="shared" si="183"/>
        <v>1.4469973697724147E-4</v>
      </c>
      <c r="H938" s="18">
        <f t="shared" si="184"/>
        <v>0.19019709315420771</v>
      </c>
      <c r="I938" s="19">
        <f t="shared" si="185"/>
        <v>4.0734878389307494E-4</v>
      </c>
      <c r="J938" s="18">
        <f t="shared" si="186"/>
        <v>0.31911940707714526</v>
      </c>
      <c r="K938" s="19">
        <f t="shared" si="187"/>
        <v>4.3128408608175606E-5</v>
      </c>
      <c r="L938" s="20">
        <f t="shared" si="188"/>
        <v>1.2029120374210306E-2</v>
      </c>
      <c r="M938" s="20">
        <f t="shared" si="189"/>
        <v>3.585333529510625E-3</v>
      </c>
      <c r="N938" s="20">
        <f t="shared" si="190"/>
        <v>1.9861877236939156E-2</v>
      </c>
      <c r="O938" s="18">
        <f t="shared" si="191"/>
        <v>1.9114672659363167E-2</v>
      </c>
      <c r="P938" s="18">
        <f t="shared" si="192"/>
        <v>7.5794219291654488E-4</v>
      </c>
      <c r="Q938" s="18">
        <f t="shared" si="193"/>
        <v>5.5290078237700026E-3</v>
      </c>
      <c r="R938" s="18">
        <f t="shared" si="194"/>
        <v>9.604707274447951E-3</v>
      </c>
    </row>
    <row r="939" spans="3:18" x14ac:dyDescent="0.2">
      <c r="C939" s="14">
        <v>38257</v>
      </c>
      <c r="D939" s="15">
        <v>-1.2370206431021418E-2</v>
      </c>
      <c r="E939" s="15">
        <v>5.8807974882541603E-3</v>
      </c>
      <c r="F939" s="18">
        <f t="shared" si="182"/>
        <v>4.0549631247148703E-4</v>
      </c>
      <c r="G939" s="19">
        <f t="shared" si="183"/>
        <v>1.4519907318737201E-4</v>
      </c>
      <c r="H939" s="18">
        <f t="shared" si="184"/>
        <v>0.19052498076851498</v>
      </c>
      <c r="I939" s="19">
        <f t="shared" si="185"/>
        <v>3.8498288360536181E-4</v>
      </c>
      <c r="J939" s="18">
        <f t="shared" si="186"/>
        <v>0.31023494468118906</v>
      </c>
      <c r="K939" s="19">
        <f t="shared" si="187"/>
        <v>3.617590335716089E-5</v>
      </c>
      <c r="L939" s="20">
        <f t="shared" si="188"/>
        <v>1.20498578077657E-2</v>
      </c>
      <c r="M939" s="20">
        <f t="shared" si="189"/>
        <v>3.0021850825365606E-3</v>
      </c>
      <c r="N939" s="20">
        <f t="shared" si="190"/>
        <v>1.9389939874469873E-2</v>
      </c>
      <c r="O939" s="18">
        <f t="shared" si="191"/>
        <v>-3.9116728986946056E-2</v>
      </c>
      <c r="P939" s="18">
        <f t="shared" si="192"/>
        <v>8.5486431192158437E-3</v>
      </c>
      <c r="Q939" s="18">
        <f t="shared" si="193"/>
        <v>-3.0897743800646577E-3</v>
      </c>
      <c r="R939" s="18">
        <f t="shared" si="194"/>
        <v>-1.3897860762129077E-2</v>
      </c>
    </row>
    <row r="940" spans="3:18" x14ac:dyDescent="0.2">
      <c r="C940" s="14">
        <v>38258</v>
      </c>
      <c r="D940" s="15">
        <v>1.60255629815611E-2</v>
      </c>
      <c r="E940" s="15">
        <v>1.3764113539165592E-2</v>
      </c>
      <c r="F940" s="18">
        <f t="shared" si="182"/>
        <v>1.4442548371884242E-2</v>
      </c>
      <c r="G940" s="19">
        <f t="shared" si="183"/>
        <v>1.5189624892868859E-4</v>
      </c>
      <c r="H940" s="18">
        <f t="shared" si="184"/>
        <v>0.19486934656885405</v>
      </c>
      <c r="I940" s="19">
        <f t="shared" si="185"/>
        <v>3.7325095988018255E-4</v>
      </c>
      <c r="J940" s="18">
        <f t="shared" si="186"/>
        <v>0.30547134066888443</v>
      </c>
      <c r="K940" s="19">
        <f t="shared" si="187"/>
        <v>4.724000926016661E-5</v>
      </c>
      <c r="L940" s="20">
        <f t="shared" si="188"/>
        <v>1.2324619626125936E-2</v>
      </c>
      <c r="M940" s="20">
        <f t="shared" si="189"/>
        <v>3.8329790852146416E-3</v>
      </c>
      <c r="N940" s="20">
        <f t="shared" si="190"/>
        <v>1.8935660305690154E-2</v>
      </c>
      <c r="O940" s="18">
        <f t="shared" si="191"/>
        <v>4.9545849250954073E-2</v>
      </c>
      <c r="P940" s="18">
        <f t="shared" si="192"/>
        <v>2.0320269009773691E-2</v>
      </c>
      <c r="Q940" s="18">
        <f t="shared" si="193"/>
        <v>2.9890682898087689E-2</v>
      </c>
      <c r="R940" s="18">
        <f t="shared" si="194"/>
        <v>3.5787232803947605E-2</v>
      </c>
    </row>
    <row r="941" spans="3:18" x14ac:dyDescent="0.2">
      <c r="C941" s="14">
        <v>38259</v>
      </c>
      <c r="D941" s="15">
        <v>8.8220603306957291E-3</v>
      </c>
      <c r="E941" s="15">
        <v>1.6684432907904136E-2</v>
      </c>
      <c r="F941" s="18">
        <f t="shared" si="182"/>
        <v>1.4325721134741613E-2</v>
      </c>
      <c r="G941" s="19">
        <f t="shared" si="183"/>
        <v>1.4745219890167338E-4</v>
      </c>
      <c r="H941" s="18">
        <f t="shared" si="184"/>
        <v>0.19199752531066214</v>
      </c>
      <c r="I941" s="19">
        <f t="shared" si="185"/>
        <v>3.6755812037487286E-4</v>
      </c>
      <c r="J941" s="18">
        <f t="shared" si="186"/>
        <v>0.30313285881559954</v>
      </c>
      <c r="K941" s="19">
        <f t="shared" si="187"/>
        <v>5.3237073126375146E-5</v>
      </c>
      <c r="L941" s="20">
        <f t="shared" si="188"/>
        <v>1.2142989701950397E-2</v>
      </c>
      <c r="M941" s="20">
        <f t="shared" si="189"/>
        <v>4.3841816910891599E-3</v>
      </c>
      <c r="N941" s="20">
        <f t="shared" si="190"/>
        <v>1.8663790378012485E-2</v>
      </c>
      <c r="O941" s="18">
        <f t="shared" si="191"/>
        <v>2.768292033215565E-2</v>
      </c>
      <c r="P941" s="18">
        <f t="shared" si="192"/>
        <v>2.4821619402495342E-2</v>
      </c>
      <c r="Q941" s="18">
        <f t="shared" si="193"/>
        <v>2.8194735842470356E-2</v>
      </c>
      <c r="R941" s="18">
        <f t="shared" si="194"/>
        <v>2.8041191189375946E-2</v>
      </c>
    </row>
    <row r="942" spans="3:18" x14ac:dyDescent="0.2">
      <c r="C942" s="14">
        <v>38260</v>
      </c>
      <c r="D942" s="15">
        <v>-1.3000703130748116E-2</v>
      </c>
      <c r="E942" s="15">
        <v>2.0661164374719087E-3</v>
      </c>
      <c r="F942" s="18">
        <f t="shared" si="182"/>
        <v>-2.4539294329940986E-3</v>
      </c>
      <c r="G942" s="19">
        <f t="shared" si="183"/>
        <v>1.4874616388120361E-4</v>
      </c>
      <c r="H942" s="18">
        <f t="shared" si="184"/>
        <v>0.19283812115424923</v>
      </c>
      <c r="I942" s="19">
        <f t="shared" si="185"/>
        <v>3.4576076338037196E-4</v>
      </c>
      <c r="J942" s="18">
        <f t="shared" si="186"/>
        <v>0.29400712720118366</v>
      </c>
      <c r="K942" s="19">
        <f t="shared" si="187"/>
        <v>4.8431190752564763E-5</v>
      </c>
      <c r="L942" s="20">
        <f t="shared" si="188"/>
        <v>1.2196153651098513E-2</v>
      </c>
      <c r="M942" s="20">
        <f t="shared" si="189"/>
        <v>3.9710216956968681E-3</v>
      </c>
      <c r="N942" s="20">
        <f t="shared" si="190"/>
        <v>1.8165675051389552E-2</v>
      </c>
      <c r="O942" s="18">
        <f t="shared" si="191"/>
        <v>-4.0617338319311039E-2</v>
      </c>
      <c r="P942" s="18">
        <f t="shared" si="192"/>
        <v>3.1691924447744724E-3</v>
      </c>
      <c r="Q942" s="18">
        <f t="shared" si="193"/>
        <v>-6.5066659598366173E-3</v>
      </c>
      <c r="R942" s="18">
        <f t="shared" si="194"/>
        <v>-1.6739867667678942E-2</v>
      </c>
    </row>
    <row r="943" spans="3:18" x14ac:dyDescent="0.2">
      <c r="C943" s="14">
        <v>38261</v>
      </c>
      <c r="D943" s="15">
        <v>1.661081535484785E-2</v>
      </c>
      <c r="E943" s="15">
        <v>-2.5833132423807108E-3</v>
      </c>
      <c r="F943" s="18">
        <f t="shared" si="182"/>
        <v>3.1749253367878575E-3</v>
      </c>
      <c r="G943" s="19">
        <f t="shared" si="183"/>
        <v>1.5637654525350235E-4</v>
      </c>
      <c r="H943" s="18">
        <f t="shared" si="184"/>
        <v>0.19772237180798635</v>
      </c>
      <c r="I943" s="19">
        <f t="shared" si="185"/>
        <v>3.2541552801604523E-4</v>
      </c>
      <c r="J943" s="18">
        <f t="shared" si="186"/>
        <v>0.28522601915675805</v>
      </c>
      <c r="K943" s="19">
        <f t="shared" si="187"/>
        <v>4.2950662951035716E-5</v>
      </c>
      <c r="L943" s="20">
        <f t="shared" si="188"/>
        <v>1.2505060785678026E-2</v>
      </c>
      <c r="M943" s="20">
        <f t="shared" si="189"/>
        <v>3.4346624688323677E-3</v>
      </c>
      <c r="N943" s="20">
        <f t="shared" si="190"/>
        <v>1.7709280666962156E-2</v>
      </c>
      <c r="O943" s="18">
        <f t="shared" si="191"/>
        <v>5.0614231798161678E-2</v>
      </c>
      <c r="P943" s="18">
        <f t="shared" si="192"/>
        <v>-4.0845066473530669E-3</v>
      </c>
      <c r="Q943" s="18">
        <f t="shared" si="193"/>
        <v>8.8163685066351867E-3</v>
      </c>
      <c r="R943" s="18">
        <f t="shared" si="194"/>
        <v>2.1355727494093132E-2</v>
      </c>
    </row>
    <row r="944" spans="3:18" x14ac:dyDescent="0.2">
      <c r="C944" s="14">
        <v>38264</v>
      </c>
      <c r="D944" s="15">
        <v>-3.0935832869957518E-3</v>
      </c>
      <c r="E944" s="15">
        <v>3.614772849042951E-3</v>
      </c>
      <c r="F944" s="18">
        <f t="shared" si="182"/>
        <v>1.6022660082313401E-3</v>
      </c>
      <c r="G944" s="19">
        <f t="shared" si="183"/>
        <v>1.4756816799150698E-4</v>
      </c>
      <c r="H944" s="18">
        <f t="shared" si="184"/>
        <v>0.19207301215391179</v>
      </c>
      <c r="I944" s="19">
        <f t="shared" si="185"/>
        <v>3.066745913000932E-4</v>
      </c>
      <c r="J944" s="18">
        <f t="shared" si="186"/>
        <v>0.27689103962574035</v>
      </c>
      <c r="K944" s="19">
        <f t="shared" si="187"/>
        <v>3.9702667121648458E-5</v>
      </c>
      <c r="L944" s="20">
        <f t="shared" si="188"/>
        <v>1.2147763909111297E-2</v>
      </c>
      <c r="M944" s="20">
        <f t="shared" si="189"/>
        <v>3.2683107293408876E-3</v>
      </c>
      <c r="N944" s="20">
        <f t="shared" si="190"/>
        <v>1.7204439435115824E-2</v>
      </c>
      <c r="O944" s="18">
        <f t="shared" si="191"/>
        <v>-9.7036020176167487E-3</v>
      </c>
      <c r="P944" s="18">
        <f t="shared" si="192"/>
        <v>5.8874033041879537E-3</v>
      </c>
      <c r="Q944" s="18">
        <f t="shared" si="193"/>
        <v>2.7944492012506408E-3</v>
      </c>
      <c r="R944" s="18">
        <f t="shared" si="194"/>
        <v>-9.5496616440957647E-4</v>
      </c>
    </row>
    <row r="945" spans="3:18" x14ac:dyDescent="0.2">
      <c r="C945" s="14">
        <v>38265</v>
      </c>
      <c r="D945" s="15">
        <v>-4.6583935173223597E-3</v>
      </c>
      <c r="E945" s="15">
        <v>1.4329825554824868E-2</v>
      </c>
      <c r="F945" s="18">
        <f t="shared" si="182"/>
        <v>8.6333598331806982E-3</v>
      </c>
      <c r="G945" s="19">
        <f t="shared" si="183"/>
        <v>1.4001611572175043E-4</v>
      </c>
      <c r="H945" s="18">
        <f t="shared" si="184"/>
        <v>0.18709363679836258</v>
      </c>
      <c r="I945" s="19">
        <f t="shared" si="185"/>
        <v>3.0059474984799029E-4</v>
      </c>
      <c r="J945" s="18">
        <f t="shared" si="186"/>
        <v>0.27413260926419819</v>
      </c>
      <c r="K945" s="19">
        <f t="shared" si="187"/>
        <v>3.3315269106212156E-5</v>
      </c>
      <c r="L945" s="20">
        <f t="shared" si="188"/>
        <v>1.1832840560142371E-2</v>
      </c>
      <c r="M945" s="20">
        <f t="shared" si="189"/>
        <v>2.8154920990341912E-3</v>
      </c>
      <c r="N945" s="20">
        <f t="shared" si="190"/>
        <v>1.7107535009119997E-2</v>
      </c>
      <c r="O945" s="18">
        <f t="shared" si="191"/>
        <v>-1.5000808475027353E-2</v>
      </c>
      <c r="P945" s="18">
        <f t="shared" si="192"/>
        <v>2.3573924119822409E-2</v>
      </c>
      <c r="Q945" s="18">
        <f t="shared" si="193"/>
        <v>1.6769976938191579E-2</v>
      </c>
      <c r="R945" s="18">
        <f t="shared" si="194"/>
        <v>7.2387413142258996E-3</v>
      </c>
    </row>
    <row r="946" spans="3:18" x14ac:dyDescent="0.2">
      <c r="C946" s="14">
        <v>38266</v>
      </c>
      <c r="D946" s="15">
        <v>4.916557969511526E-3</v>
      </c>
      <c r="E946" s="15">
        <v>3.2002731086173734E-2</v>
      </c>
      <c r="F946" s="18">
        <f t="shared" si="182"/>
        <v>2.3876879151175069E-2</v>
      </c>
      <c r="G946" s="19">
        <f t="shared" si="183"/>
        <v>1.3306550131449943E-4</v>
      </c>
      <c r="H946" s="18">
        <f t="shared" si="184"/>
        <v>0.18239072160782976</v>
      </c>
      <c r="I946" s="19">
        <f t="shared" si="185"/>
        <v>3.4400955267554795E-4</v>
      </c>
      <c r="J946" s="18">
        <f t="shared" si="186"/>
        <v>0.29326163773819275</v>
      </c>
      <c r="K946" s="19">
        <f t="shared" si="187"/>
        <v>4.0756949913911135E-5</v>
      </c>
      <c r="L946" s="20">
        <f t="shared" si="188"/>
        <v>1.1535402087248603E-2</v>
      </c>
      <c r="M946" s="20">
        <f t="shared" si="189"/>
        <v>3.5332058306805315E-3</v>
      </c>
      <c r="N946" s="20">
        <f t="shared" si="190"/>
        <v>1.8207855701141556E-2</v>
      </c>
      <c r="O946" s="18">
        <f t="shared" si="191"/>
        <v>1.6240370510138536E-2</v>
      </c>
      <c r="P946" s="18">
        <f t="shared" si="192"/>
        <v>4.9213410665049306E-2</v>
      </c>
      <c r="Q946" s="18">
        <f t="shared" si="193"/>
        <v>4.7505488114267573E-2</v>
      </c>
      <c r="R946" s="18">
        <f t="shared" si="194"/>
        <v>3.8125952833028859E-2</v>
      </c>
    </row>
    <row r="947" spans="3:18" x14ac:dyDescent="0.2">
      <c r="C947" s="14">
        <v>38267</v>
      </c>
      <c r="D947" s="15">
        <v>5.1612904371565473E-4</v>
      </c>
      <c r="E947" s="15">
        <v>-2.5418761999821651E-2</v>
      </c>
      <c r="F947" s="18">
        <f t="shared" si="182"/>
        <v>-1.7638294686760456E-2</v>
      </c>
      <c r="G947" s="19">
        <f t="shared" si="183"/>
        <v>1.2509755458701548E-4</v>
      </c>
      <c r="H947" s="18">
        <f t="shared" si="184"/>
        <v>0.1768456633529753</v>
      </c>
      <c r="I947" s="19">
        <f t="shared" si="185"/>
        <v>3.6213578721122972E-4</v>
      </c>
      <c r="J947" s="18">
        <f t="shared" si="186"/>
        <v>0.30088859533522938</v>
      </c>
      <c r="K947" s="19">
        <f t="shared" si="187"/>
        <v>3.7524371239672238E-5</v>
      </c>
      <c r="L947" s="20">
        <f t="shared" si="188"/>
        <v>1.1184701810375433E-2</v>
      </c>
      <c r="M947" s="20">
        <f t="shared" si="189"/>
        <v>3.3549728795507932E-3</v>
      </c>
      <c r="N947" s="20">
        <f t="shared" si="190"/>
        <v>1.8731789668601031E-2</v>
      </c>
      <c r="O947" s="18">
        <f t="shared" si="191"/>
        <v>1.7583340835236215E-3</v>
      </c>
      <c r="P947" s="18">
        <f t="shared" si="192"/>
        <v>-3.8097839293248004E-2</v>
      </c>
      <c r="Q947" s="18">
        <f t="shared" si="193"/>
        <v>-3.3150077924589905E-2</v>
      </c>
      <c r="R947" s="18">
        <f t="shared" si="194"/>
        <v>-2.2677554322155843E-2</v>
      </c>
    </row>
    <row r="948" spans="3:18" x14ac:dyDescent="0.2">
      <c r="C948" s="14">
        <v>38268</v>
      </c>
      <c r="D948" s="15">
        <v>-4.3956114730379975E-3</v>
      </c>
      <c r="E948" s="15">
        <v>-1.4235115821871872E-2</v>
      </c>
      <c r="F948" s="18">
        <f t="shared" si="182"/>
        <v>-1.1283264517221709E-2</v>
      </c>
      <c r="G948" s="19">
        <f t="shared" si="183"/>
        <v>1.1875098532510875E-4</v>
      </c>
      <c r="H948" s="18">
        <f t="shared" si="184"/>
        <v>0.17230132422961</v>
      </c>
      <c r="I948" s="19">
        <f t="shared" si="185"/>
        <v>3.5256595132628234E-4</v>
      </c>
      <c r="J948" s="18">
        <f t="shared" si="186"/>
        <v>0.29688632139519427</v>
      </c>
      <c r="K948" s="19">
        <f t="shared" si="187"/>
        <v>3.9027231270890585E-5</v>
      </c>
      <c r="L948" s="20">
        <f t="shared" si="188"/>
        <v>1.0897292568574487E-2</v>
      </c>
      <c r="M948" s="20">
        <f t="shared" si="189"/>
        <v>3.581369503048579E-3</v>
      </c>
      <c r="N948" s="20">
        <f t="shared" si="190"/>
        <v>1.8432030376735926E-2</v>
      </c>
      <c r="O948" s="18">
        <f t="shared" si="191"/>
        <v>-1.5369799194947853E-2</v>
      </c>
      <c r="P948" s="18">
        <f t="shared" si="192"/>
        <v>-2.1623325908836206E-2</v>
      </c>
      <c r="Q948" s="18">
        <f t="shared" si="193"/>
        <v>-2.2892602611433652E-2</v>
      </c>
      <c r="R948" s="18">
        <f t="shared" si="194"/>
        <v>-2.0635761586487913E-2</v>
      </c>
    </row>
    <row r="949" spans="3:18" x14ac:dyDescent="0.2">
      <c r="C949" s="14">
        <v>38271</v>
      </c>
      <c r="D949" s="15">
        <v>6.7149012641291124E-3</v>
      </c>
      <c r="E949" s="15">
        <v>-1.1846648977747747E-2</v>
      </c>
      <c r="F949" s="18">
        <f t="shared" si="182"/>
        <v>-6.278183905184689E-3</v>
      </c>
      <c r="G949" s="19">
        <f t="shared" si="183"/>
        <v>1.1433132014482238E-4</v>
      </c>
      <c r="H949" s="18">
        <f t="shared" si="184"/>
        <v>0.16906457356940749</v>
      </c>
      <c r="I949" s="19">
        <f t="shared" si="185"/>
        <v>3.3983257976682372E-4</v>
      </c>
      <c r="J949" s="18">
        <f t="shared" si="186"/>
        <v>0.29147580507085991</v>
      </c>
      <c r="K949" s="19">
        <f t="shared" si="187"/>
        <v>3.1912652702854813E-5</v>
      </c>
      <c r="L949" s="20">
        <f t="shared" si="188"/>
        <v>1.0692582482488614E-2</v>
      </c>
      <c r="M949" s="20">
        <f t="shared" si="189"/>
        <v>2.9845598811249381E-3</v>
      </c>
      <c r="N949" s="20">
        <f t="shared" si="190"/>
        <v>1.8191343603010834E-2</v>
      </c>
      <c r="O949" s="18">
        <f t="shared" si="191"/>
        <v>2.3928998819065975E-2</v>
      </c>
      <c r="P949" s="18">
        <f t="shared" si="192"/>
        <v>-1.8329249686939678E-2</v>
      </c>
      <c r="Q949" s="18">
        <f t="shared" si="193"/>
        <v>-9.7839024770956049E-3</v>
      </c>
      <c r="R949" s="18">
        <f t="shared" si="194"/>
        <v>3.2996791175286897E-4</v>
      </c>
    </row>
    <row r="950" spans="3:18" x14ac:dyDescent="0.2">
      <c r="C950" s="14">
        <v>38272</v>
      </c>
      <c r="D950" s="15">
        <v>-1.5455953617807086E-3</v>
      </c>
      <c r="E950" s="15">
        <v>-7.8023802841850108E-3</v>
      </c>
      <c r="F950" s="18">
        <f t="shared" si="182"/>
        <v>-5.9253448074637199E-3</v>
      </c>
      <c r="G950" s="19">
        <f t="shared" si="183"/>
        <v>1.0761477283747452E-4</v>
      </c>
      <c r="H950" s="18">
        <f t="shared" si="184"/>
        <v>0.16402345322961784</v>
      </c>
      <c r="I950" s="19">
        <f t="shared" si="185"/>
        <v>3.2309525326675666E-4</v>
      </c>
      <c r="J950" s="18">
        <f t="shared" si="186"/>
        <v>0.28420734212312171</v>
      </c>
      <c r="K950" s="19">
        <f t="shared" si="187"/>
        <v>3.0721452907368658E-5</v>
      </c>
      <c r="L950" s="20">
        <f t="shared" si="188"/>
        <v>1.037375403783387E-2</v>
      </c>
      <c r="M950" s="20">
        <f t="shared" si="189"/>
        <v>2.961459544473985E-3</v>
      </c>
      <c r="N950" s="20">
        <f t="shared" si="190"/>
        <v>1.772921348038882E-2</v>
      </c>
      <c r="O950" s="18">
        <f t="shared" si="191"/>
        <v>-5.6771107332093413E-3</v>
      </c>
      <c r="P950" s="18">
        <f t="shared" si="192"/>
        <v>-1.2380651480213721E-2</v>
      </c>
      <c r="Q950" s="18">
        <f t="shared" si="193"/>
        <v>-1.2389741729188662E-2</v>
      </c>
      <c r="R950" s="18">
        <f t="shared" si="194"/>
        <v>-1.0375952430394865E-2</v>
      </c>
    </row>
    <row r="951" spans="3:18" x14ac:dyDescent="0.2">
      <c r="C951" s="14">
        <v>38273</v>
      </c>
      <c r="D951" s="15">
        <v>-1.5326965839346228E-2</v>
      </c>
      <c r="E951" s="15">
        <v>3.7411485601773015E-2</v>
      </c>
      <c r="F951" s="18">
        <f t="shared" si="182"/>
        <v>2.1589950169437239E-2</v>
      </c>
      <c r="G951" s="19">
        <f t="shared" si="183"/>
        <v>1.1525283937765523E-4</v>
      </c>
      <c r="H951" s="18">
        <f t="shared" si="184"/>
        <v>0.16974454290024704</v>
      </c>
      <c r="I951" s="19">
        <f t="shared" si="185"/>
        <v>3.8768669336665146E-4</v>
      </c>
      <c r="J951" s="18">
        <f t="shared" si="186"/>
        <v>0.31132245878134596</v>
      </c>
      <c r="K951" s="19">
        <f t="shared" si="187"/>
        <v>-5.5261079761275857E-6</v>
      </c>
      <c r="L951" s="20">
        <f t="shared" si="188"/>
        <v>1.0735587518978885E-2</v>
      </c>
      <c r="M951" s="20">
        <f t="shared" si="189"/>
        <v>-5.1474667467972925E-4</v>
      </c>
      <c r="N951" s="20">
        <f t="shared" si="190"/>
        <v>1.9683031505018673E-2</v>
      </c>
      <c r="O951" s="18">
        <f t="shared" si="191"/>
        <v>-5.4399872129248475E-2</v>
      </c>
      <c r="P951" s="18">
        <f t="shared" si="192"/>
        <v>5.4193372713984944E-2</v>
      </c>
      <c r="Q951" s="18">
        <f t="shared" si="193"/>
        <v>2.592299996914086E-2</v>
      </c>
      <c r="R951" s="18">
        <f t="shared" si="194"/>
        <v>1.8261383396240595E-3</v>
      </c>
    </row>
    <row r="952" spans="3:18" x14ac:dyDescent="0.2">
      <c r="C952" s="14">
        <v>38274</v>
      </c>
      <c r="D952" s="15">
        <v>-9.4687714288519027E-3</v>
      </c>
      <c r="E952" s="15">
        <v>0.12335656474279634</v>
      </c>
      <c r="F952" s="18">
        <f t="shared" si="182"/>
        <v>8.3508963891301871E-2</v>
      </c>
      <c r="G952" s="19">
        <f t="shared" si="183"/>
        <v>1.1371712695730644E-4</v>
      </c>
      <c r="H952" s="18">
        <f t="shared" si="184"/>
        <v>0.16860985065922635</v>
      </c>
      <c r="I952" s="19">
        <f t="shared" si="185"/>
        <v>1.2774360156732755E-3</v>
      </c>
      <c r="J952" s="18">
        <f t="shared" si="186"/>
        <v>0.5651185750958102</v>
      </c>
      <c r="K952" s="19">
        <f t="shared" si="187"/>
        <v>-7.5276648445434584E-5</v>
      </c>
      <c r="L952" s="20">
        <f t="shared" si="188"/>
        <v>1.0663823280479963E-2</v>
      </c>
      <c r="M952" s="20">
        <f t="shared" si="189"/>
        <v>-7.0590675094201758E-3</v>
      </c>
      <c r="N952" s="20">
        <f t="shared" si="190"/>
        <v>3.503720282172542E-2</v>
      </c>
      <c r="O952" s="18">
        <f t="shared" si="191"/>
        <v>-3.3833599164974595E-2</v>
      </c>
      <c r="P952" s="18">
        <f t="shared" si="192"/>
        <v>9.8440624831337073E-2</v>
      </c>
      <c r="Q952" s="18">
        <f t="shared" si="193"/>
        <v>7.0171752938740894E-2</v>
      </c>
      <c r="R952" s="18">
        <f t="shared" si="194"/>
        <v>3.8970147307626248E-2</v>
      </c>
    </row>
    <row r="953" spans="3:18" x14ac:dyDescent="0.2">
      <c r="C953" s="14">
        <v>38275</v>
      </c>
      <c r="D953" s="15">
        <v>5.5343401240171841E-3</v>
      </c>
      <c r="E953" s="15">
        <v>1.1494379425735212E-2</v>
      </c>
      <c r="F953" s="18">
        <f t="shared" si="182"/>
        <v>9.7063676352198026E-3</v>
      </c>
      <c r="G953" s="19">
        <f t="shared" si="183"/>
        <v>1.0873183457636644E-4</v>
      </c>
      <c r="H953" s="18">
        <f t="shared" si="184"/>
        <v>0.16487255273116749</v>
      </c>
      <c r="I953" s="19">
        <f t="shared" si="185"/>
        <v>1.2087171002358448E-3</v>
      </c>
      <c r="J953" s="18">
        <f t="shared" si="186"/>
        <v>0.54970835454717371</v>
      </c>
      <c r="K953" s="19">
        <f t="shared" si="187"/>
        <v>-6.6943221223317062E-5</v>
      </c>
      <c r="L953" s="20">
        <f t="shared" si="188"/>
        <v>1.0427455805534083E-2</v>
      </c>
      <c r="M953" s="20">
        <f t="shared" si="189"/>
        <v>-6.4198997791761253E-3</v>
      </c>
      <c r="N953" s="20">
        <f t="shared" si="190"/>
        <v>3.4168728203741783E-2</v>
      </c>
      <c r="O953" s="18">
        <f t="shared" si="191"/>
        <v>2.0223438299959203E-2</v>
      </c>
      <c r="P953" s="18">
        <f t="shared" si="192"/>
        <v>9.4298518361562306E-3</v>
      </c>
      <c r="Q953" s="18">
        <f t="shared" si="193"/>
        <v>1.8312826874424953E-2</v>
      </c>
      <c r="R953" s="18">
        <f t="shared" si="194"/>
        <v>1.8886010302085227E-2</v>
      </c>
    </row>
    <row r="954" spans="3:18" x14ac:dyDescent="0.2">
      <c r="C954" s="14">
        <v>38278</v>
      </c>
      <c r="D954" s="15">
        <v>6.28768118150844E-3</v>
      </c>
      <c r="E954" s="15">
        <v>4.8476143127441834E-2</v>
      </c>
      <c r="F954" s="18">
        <f t="shared" si="182"/>
        <v>3.5819604543661815E-2</v>
      </c>
      <c r="G954" s="19">
        <f t="shared" si="183"/>
        <v>1.0458002058020217E-4</v>
      </c>
      <c r="H954" s="18">
        <f t="shared" si="184"/>
        <v>0.1616941716483638</v>
      </c>
      <c r="I954" s="19">
        <f t="shared" si="185"/>
        <v>1.2771902613724277E-3</v>
      </c>
      <c r="J954" s="18">
        <f t="shared" si="186"/>
        <v>0.5650642134687941</v>
      </c>
      <c r="K954" s="19">
        <f t="shared" si="187"/>
        <v>-4.4638475976246469E-5</v>
      </c>
      <c r="L954" s="20">
        <f t="shared" si="188"/>
        <v>1.0226437335661046E-2</v>
      </c>
      <c r="M954" s="20">
        <f t="shared" si="189"/>
        <v>-4.3650075300990443E-3</v>
      </c>
      <c r="N954" s="20">
        <f t="shared" si="190"/>
        <v>3.5470226537683773E-2</v>
      </c>
      <c r="O954" s="18">
        <f t="shared" si="191"/>
        <v>2.3427915948683188E-2</v>
      </c>
      <c r="P954" s="18">
        <f t="shared" si="192"/>
        <v>3.8688503672393022E-2</v>
      </c>
      <c r="Q954" s="18">
        <f t="shared" si="193"/>
        <v>4.4417248457601505E-2</v>
      </c>
      <c r="R954" s="18">
        <f t="shared" si="194"/>
        <v>3.8120448704926008E-2</v>
      </c>
    </row>
    <row r="955" spans="3:18" x14ac:dyDescent="0.2">
      <c r="C955" s="14">
        <v>38279</v>
      </c>
      <c r="D955" s="15">
        <v>-1.4203289794169431E-2</v>
      </c>
      <c r="E955" s="15">
        <v>-7.1443884470871353E-3</v>
      </c>
      <c r="F955" s="18">
        <f t="shared" si="182"/>
        <v>-9.2620588512118233E-3</v>
      </c>
      <c r="G955" s="19">
        <f t="shared" si="183"/>
        <v>1.1040922580401949E-4</v>
      </c>
      <c r="H955" s="18">
        <f t="shared" si="184"/>
        <v>0.16613941871514079</v>
      </c>
      <c r="I955" s="19">
        <f t="shared" si="185"/>
        <v>1.2036213828670542E-3</v>
      </c>
      <c r="J955" s="18">
        <f t="shared" si="186"/>
        <v>0.5485483987003914</v>
      </c>
      <c r="K955" s="19">
        <f t="shared" si="187"/>
        <v>-3.5871738246705991E-5</v>
      </c>
      <c r="L955" s="20">
        <f t="shared" si="188"/>
        <v>1.0507579445525002E-2</v>
      </c>
      <c r="M955" s="20">
        <f t="shared" si="189"/>
        <v>-3.4138916990994676E-3</v>
      </c>
      <c r="N955" s="20">
        <f t="shared" si="190"/>
        <v>3.4524871126969815E-2</v>
      </c>
      <c r="O955" s="18">
        <f t="shared" si="191"/>
        <v>-5.150551951156021E-2</v>
      </c>
      <c r="P955" s="18">
        <f t="shared" si="192"/>
        <v>-5.8735650844588773E-3</v>
      </c>
      <c r="Q955" s="18">
        <f t="shared" si="193"/>
        <v>-2.7571221949764326E-2</v>
      </c>
      <c r="R955" s="18">
        <f t="shared" si="194"/>
        <v>-3.475151121830309E-2</v>
      </c>
    </row>
    <row r="956" spans="3:18" x14ac:dyDescent="0.2">
      <c r="C956" s="14">
        <v>38280</v>
      </c>
      <c r="D956" s="15">
        <v>-6.9112449472130306E-3</v>
      </c>
      <c r="E956" s="15">
        <v>1.2644891042078448E-3</v>
      </c>
      <c r="F956" s="18">
        <f t="shared" si="182"/>
        <v>-1.1882311112184178E-3</v>
      </c>
      <c r="G956" s="19">
        <f t="shared" si="183"/>
        <v>1.0665059065900098E-4</v>
      </c>
      <c r="H956" s="18">
        <f t="shared" si="184"/>
        <v>0.16328701009189384</v>
      </c>
      <c r="I956" s="19">
        <f t="shared" si="185"/>
        <v>1.1315000358567105E-3</v>
      </c>
      <c r="J956" s="18">
        <f t="shared" si="186"/>
        <v>0.53185995239741224</v>
      </c>
      <c r="K956" s="19">
        <f t="shared" si="187"/>
        <v>-3.4243785587839373E-5</v>
      </c>
      <c r="L956" s="20">
        <f t="shared" si="188"/>
        <v>1.0327177284185692E-2</v>
      </c>
      <c r="M956" s="20">
        <f t="shared" si="189"/>
        <v>-3.3158901649028415E-3</v>
      </c>
      <c r="N956" s="20">
        <f t="shared" si="190"/>
        <v>3.3473943721512876E-2</v>
      </c>
      <c r="O956" s="18">
        <f t="shared" si="191"/>
        <v>-2.5500116178478565E-2</v>
      </c>
      <c r="P956" s="18">
        <f t="shared" si="192"/>
        <v>1.0721843868048404E-3</v>
      </c>
      <c r="Q956" s="18">
        <f t="shared" si="193"/>
        <v>-1.0181281048265508E-2</v>
      </c>
      <c r="R956" s="18">
        <f t="shared" si="194"/>
        <v>-1.4776931587329425E-2</v>
      </c>
    </row>
    <row r="957" spans="3:18" x14ac:dyDescent="0.2">
      <c r="C957" s="14">
        <v>38281</v>
      </c>
      <c r="D957" s="15">
        <v>-8.0343228108420463E-3</v>
      </c>
      <c r="E957" s="15">
        <v>9.64165926477107E-3</v>
      </c>
      <c r="F957" s="18">
        <f t="shared" si="182"/>
        <v>4.3388646420871348E-3</v>
      </c>
      <c r="G957" s="19">
        <f t="shared" si="183"/>
        <v>1.0412457580118993E-4</v>
      </c>
      <c r="H957" s="18">
        <f t="shared" si="184"/>
        <v>0.1613416993535691</v>
      </c>
      <c r="I957" s="19">
        <f t="shared" si="185"/>
        <v>1.0691877293079845E-3</v>
      </c>
      <c r="J957" s="18">
        <f t="shared" si="186"/>
        <v>0.517007671439212</v>
      </c>
      <c r="K957" s="19">
        <f t="shared" si="187"/>
        <v>-3.6837010630488019E-5</v>
      </c>
      <c r="L957" s="20">
        <f t="shared" si="188"/>
        <v>1.0204145030387893E-2</v>
      </c>
      <c r="M957" s="20">
        <f t="shared" si="189"/>
        <v>-3.6100046129085373E-3</v>
      </c>
      <c r="N957" s="20">
        <f t="shared" si="190"/>
        <v>3.2498547598358359E-2</v>
      </c>
      <c r="O957" s="18">
        <f t="shared" si="191"/>
        <v>-3.0001306017885639E-2</v>
      </c>
      <c r="P957" s="18">
        <f t="shared" si="192"/>
        <v>8.4102028292090403E-3</v>
      </c>
      <c r="Q957" s="18">
        <f t="shared" si="193"/>
        <v>-5.9674928161159669E-3</v>
      </c>
      <c r="R957" s="18">
        <f t="shared" si="194"/>
        <v>-1.3177636776646868E-2</v>
      </c>
    </row>
    <row r="958" spans="3:18" x14ac:dyDescent="0.2">
      <c r="C958" s="14">
        <v>38282</v>
      </c>
      <c r="D958" s="15">
        <v>-9.1842893016329478E-3</v>
      </c>
      <c r="E958" s="15">
        <v>-1.1328000305207472E-2</v>
      </c>
      <c r="F958" s="18">
        <f t="shared" si="182"/>
        <v>-1.0684887004135115E-2</v>
      </c>
      <c r="G958" s="19">
        <f t="shared" si="183"/>
        <v>1.0293817145168389E-4</v>
      </c>
      <c r="H958" s="18">
        <f t="shared" si="184"/>
        <v>0.16041989547098257</v>
      </c>
      <c r="I958" s="19">
        <f t="shared" si="185"/>
        <v>1.0127358810043921E-3</v>
      </c>
      <c r="J958" s="18">
        <f t="shared" si="186"/>
        <v>0.50317389663127199</v>
      </c>
      <c r="K958" s="19">
        <f t="shared" si="187"/>
        <v>-2.8384412071938025E-5</v>
      </c>
      <c r="L958" s="20">
        <f t="shared" si="188"/>
        <v>1.0145845033888694E-2</v>
      </c>
      <c r="M958" s="20">
        <f t="shared" si="189"/>
        <v>-2.7976390312615352E-3</v>
      </c>
      <c r="N958" s="20">
        <f t="shared" si="190"/>
        <v>3.1700301210795367E-2</v>
      </c>
      <c r="O958" s="18">
        <f t="shared" si="191"/>
        <v>-3.449251301676818E-2</v>
      </c>
      <c r="P958" s="18">
        <f t="shared" si="192"/>
        <v>-1.0152823274865885E-2</v>
      </c>
      <c r="Q958" s="18">
        <f t="shared" si="193"/>
        <v>-2.3642427064734496E-2</v>
      </c>
      <c r="R958" s="18">
        <f t="shared" si="194"/>
        <v>-2.6897452850344596E-2</v>
      </c>
    </row>
    <row r="959" spans="3:18" x14ac:dyDescent="0.2">
      <c r="C959" s="14">
        <v>38285</v>
      </c>
      <c r="D959" s="15">
        <v>5.4259361070739857E-4</v>
      </c>
      <c r="E959" s="15">
        <v>2.9492332310169958E-3</v>
      </c>
      <c r="F959" s="18">
        <f t="shared" si="182"/>
        <v>2.2272413449241162E-3</v>
      </c>
      <c r="G959" s="19">
        <f t="shared" si="183"/>
        <v>9.6779545634165674E-5</v>
      </c>
      <c r="H959" s="18">
        <f t="shared" si="184"/>
        <v>0.15554705528727125</v>
      </c>
      <c r="I959" s="19">
        <f t="shared" si="185"/>
        <v>9.5249360674318467E-4</v>
      </c>
      <c r="J959" s="18">
        <f t="shared" si="186"/>
        <v>0.48797889471348671</v>
      </c>
      <c r="K959" s="19">
        <f t="shared" si="187"/>
        <v>-2.6585333241163597E-5</v>
      </c>
      <c r="L959" s="20">
        <f t="shared" si="188"/>
        <v>9.8376595607982727E-3</v>
      </c>
      <c r="M959" s="20">
        <f t="shared" si="189"/>
        <v>-2.7024042737870818E-3</v>
      </c>
      <c r="N959" s="20">
        <f t="shared" si="190"/>
        <v>3.0743952541665849E-2</v>
      </c>
      <c r="O959" s="18">
        <f t="shared" si="191"/>
        <v>2.1016016085494862E-3</v>
      </c>
      <c r="P959" s="18">
        <f t="shared" si="192"/>
        <v>2.7255851687123913E-3</v>
      </c>
      <c r="Q959" s="18">
        <f t="shared" si="193"/>
        <v>3.2761274969345319E-3</v>
      </c>
      <c r="R959" s="18">
        <f t="shared" si="194"/>
        <v>2.9237697304190179E-3</v>
      </c>
    </row>
    <row r="960" spans="3:18" x14ac:dyDescent="0.2">
      <c r="C960" s="14">
        <v>38286</v>
      </c>
      <c r="D960" s="15">
        <v>1.7742400900876393E-2</v>
      </c>
      <c r="E960" s="15">
        <v>9.2127954795005376E-3</v>
      </c>
      <c r="F960" s="18">
        <f t="shared" si="182"/>
        <v>1.1771677105913293E-2</v>
      </c>
      <c r="G960" s="19">
        <f t="shared" si="183"/>
        <v>1.0986034027976091E-4</v>
      </c>
      <c r="H960" s="18">
        <f t="shared" si="184"/>
        <v>0.16572593360708585</v>
      </c>
      <c r="I960" s="19">
        <f t="shared" si="185"/>
        <v>9.0043652637141988E-4</v>
      </c>
      <c r="J960" s="18">
        <f t="shared" si="186"/>
        <v>0.47445666987919455</v>
      </c>
      <c r="K960" s="19">
        <f t="shared" si="187"/>
        <v>-1.5182786597788955E-5</v>
      </c>
      <c r="L960" s="20">
        <f t="shared" si="188"/>
        <v>1.0481428351124712E-2</v>
      </c>
      <c r="M960" s="20">
        <f t="shared" si="189"/>
        <v>-1.4485417530101957E-3</v>
      </c>
      <c r="N960" s="20">
        <f t="shared" si="190"/>
        <v>2.9972291423266358E-2</v>
      </c>
      <c r="O960" s="18">
        <f t="shared" si="191"/>
        <v>6.4499956896927266E-2</v>
      </c>
      <c r="P960" s="18">
        <f t="shared" si="192"/>
        <v>8.7568225950152168E-3</v>
      </c>
      <c r="Q960" s="18">
        <f t="shared" si="193"/>
        <v>3.3602730534915998E-2</v>
      </c>
      <c r="R960" s="18">
        <f t="shared" si="194"/>
        <v>4.287189844351938E-2</v>
      </c>
    </row>
    <row r="961" spans="3:18" x14ac:dyDescent="0.2">
      <c r="C961" s="14">
        <v>38287</v>
      </c>
      <c r="D961" s="15">
        <v>1.4023248721074005E-2</v>
      </c>
      <c r="E961" s="15">
        <v>4.7220819694144975E-2</v>
      </c>
      <c r="F961" s="18">
        <f t="shared" si="182"/>
        <v>3.7261548402223683E-2</v>
      </c>
      <c r="G961" s="19">
        <f t="shared" si="183"/>
        <v>1.1506781014456148E-4</v>
      </c>
      <c r="H961" s="18">
        <f t="shared" si="184"/>
        <v>0.16960823251287177</v>
      </c>
      <c r="I961" s="19">
        <f t="shared" si="185"/>
        <v>9.801986835443516E-4</v>
      </c>
      <c r="J961" s="18">
        <f t="shared" si="186"/>
        <v>0.4950249194597055</v>
      </c>
      <c r="K961" s="19">
        <f t="shared" si="187"/>
        <v>2.5459538561117497E-5</v>
      </c>
      <c r="L961" s="20">
        <f t="shared" si="188"/>
        <v>1.0726966493121971E-2</v>
      </c>
      <c r="M961" s="20">
        <f t="shared" si="189"/>
        <v>2.3734145694816805E-3</v>
      </c>
      <c r="N961" s="20">
        <f t="shared" si="190"/>
        <v>3.1218033039026077E-2</v>
      </c>
      <c r="O961" s="18">
        <f t="shared" si="191"/>
        <v>4.981260096392686E-2</v>
      </c>
      <c r="P961" s="18">
        <f t="shared" si="192"/>
        <v>4.3018784721311341E-2</v>
      </c>
      <c r="Q961" s="18">
        <f t="shared" si="193"/>
        <v>5.350033784136457E-2</v>
      </c>
      <c r="R961" s="18">
        <f t="shared" si="194"/>
        <v>5.2394016778133254E-2</v>
      </c>
    </row>
    <row r="962" spans="3:18" x14ac:dyDescent="0.2">
      <c r="C962" s="14">
        <v>38288</v>
      </c>
      <c r="D962" s="15">
        <v>1.6158808717090131E-2</v>
      </c>
      <c r="E962" s="15">
        <v>3.669420260288897E-2</v>
      </c>
      <c r="F962" s="18">
        <f t="shared" si="182"/>
        <v>3.0533584437149316E-2</v>
      </c>
      <c r="G962" s="19">
        <f t="shared" si="183"/>
        <v>1.2383016748521828E-4</v>
      </c>
      <c r="H962" s="18">
        <f t="shared" si="184"/>
        <v>0.17594755432032741</v>
      </c>
      <c r="I962" s="19">
        <f t="shared" si="185"/>
        <v>1.0021746328114022E-3</v>
      </c>
      <c r="J962" s="18">
        <f t="shared" si="186"/>
        <v>0.50054336295954471</v>
      </c>
      <c r="K962" s="19">
        <f t="shared" si="187"/>
        <v>5.9508042300624497E-5</v>
      </c>
      <c r="L962" s="20">
        <f t="shared" si="188"/>
        <v>1.1127900407768676E-2</v>
      </c>
      <c r="M962" s="20">
        <f t="shared" si="189"/>
        <v>5.3476433217429214E-3</v>
      </c>
      <c r="N962" s="20">
        <f t="shared" si="190"/>
        <v>3.12022009434402E-2</v>
      </c>
      <c r="O962" s="18">
        <f t="shared" si="191"/>
        <v>5.5330375292308352E-2</v>
      </c>
      <c r="P962" s="18">
        <f t="shared" si="192"/>
        <v>3.3060348323982913E-2</v>
      </c>
      <c r="Q962" s="18">
        <f t="shared" si="193"/>
        <v>4.3515285082830035E-2</v>
      </c>
      <c r="R962" s="18">
        <f t="shared" si="194"/>
        <v>4.7059812145673528E-2</v>
      </c>
    </row>
    <row r="963" spans="3:18" x14ac:dyDescent="0.2">
      <c r="C963" s="14">
        <v>38289</v>
      </c>
      <c r="D963" s="15">
        <v>2.3240810977442966E-3</v>
      </c>
      <c r="E963" s="15">
        <v>4.2073116184140657E-3</v>
      </c>
      <c r="F963" s="18">
        <f t="shared" si="182"/>
        <v>3.6423424622131348E-3</v>
      </c>
      <c r="G963" s="19">
        <f t="shared" si="183"/>
        <v>1.1672443861303871E-4</v>
      </c>
      <c r="H963" s="18">
        <f t="shared" si="184"/>
        <v>0.17082479226757361</v>
      </c>
      <c r="I963" s="19">
        <f t="shared" si="185"/>
        <v>9.4310624310598454E-4</v>
      </c>
      <c r="J963" s="18">
        <f t="shared" si="186"/>
        <v>0.48556828641963029</v>
      </c>
      <c r="K963" s="19">
        <f t="shared" si="187"/>
        <v>5.6524247766867586E-5</v>
      </c>
      <c r="L963" s="20">
        <f t="shared" si="188"/>
        <v>1.0803908487813043E-2</v>
      </c>
      <c r="M963" s="20">
        <f t="shared" si="189"/>
        <v>5.231833260215756E-3</v>
      </c>
      <c r="N963" s="20">
        <f t="shared" si="190"/>
        <v>3.0261099845235048E-2</v>
      </c>
      <c r="O963" s="18">
        <f t="shared" si="191"/>
        <v>8.1966782493498973E-3</v>
      </c>
      <c r="P963" s="18">
        <f t="shared" si="192"/>
        <v>3.907563488621534E-3</v>
      </c>
      <c r="Q963" s="18">
        <f t="shared" si="193"/>
        <v>5.5672827278505383E-3</v>
      </c>
      <c r="R963" s="18">
        <f t="shared" si="194"/>
        <v>6.3561013843003462E-3</v>
      </c>
    </row>
    <row r="964" spans="3:18" x14ac:dyDescent="0.2">
      <c r="C964" s="14">
        <v>38292</v>
      </c>
      <c r="D964" s="15">
        <v>-1.2904892744615751E-3</v>
      </c>
      <c r="E964" s="15">
        <v>1.1443831117311865E-3</v>
      </c>
      <c r="F964" s="18">
        <f t="shared" ref="F964:F1027" si="195">$B$2*D964+$B$3*E964</f>
        <v>4.13921395873358E-4</v>
      </c>
      <c r="G964" s="19">
        <f t="shared" ref="G964:G1027" si="196">$B$4*G963+(1-$B$4)*D964^2</f>
        <v>1.0982089405030641E-4</v>
      </c>
      <c r="H964" s="18">
        <f t="shared" ref="H964:H1027" si="197">SQRT(G964*250)</f>
        <v>0.16569617832821795</v>
      </c>
      <c r="I964" s="19">
        <f t="shared" ref="I964:I1027" si="198">$B$4*I963+(1-$B$4)*E964^2</f>
        <v>8.8659844528201043E-4</v>
      </c>
      <c r="J964" s="18">
        <f t="shared" ref="J964:J1027" si="199">SQRT(I964*250)</f>
        <v>0.47079678346448228</v>
      </c>
      <c r="K964" s="19">
        <f t="shared" ref="K964:K1027" si="200">$B$4*K963+(1-$B$4)*D964*E964</f>
        <v>5.3044184052961683E-5</v>
      </c>
      <c r="L964" s="20">
        <f t="shared" ref="L964:L1027" si="201">SQRT(G964)</f>
        <v>1.0479546462051991E-2</v>
      </c>
      <c r="M964" s="20">
        <f t="shared" ref="M964:M1027" si="202">K964/L964</f>
        <v>5.0616869961923085E-3</v>
      </c>
      <c r="N964" s="20">
        <f t="shared" ref="N964:N1027" si="203">SQRT(I964-M964^2)</f>
        <v>2.9342422702200107E-2</v>
      </c>
      <c r="O964" s="18">
        <f t="shared" ref="O964:O1027" si="204">D964*SQRT($G$1836/G964)</f>
        <v>-4.6922313633600667E-3</v>
      </c>
      <c r="P964" s="18">
        <f t="shared" ref="P964:P1027" si="205">E964*SQRT($I$1836 / I964)</f>
        <v>1.0961995782036386E-3</v>
      </c>
      <c r="Q964" s="18">
        <f t="shared" ref="Q964:Q1027" si="206">D964 * ((L964*N964)^-1 * ($M$2*N964 - M964*$N$2)) + E964 * ($N$2 / N964)</f>
        <v>-2.518843636189073E-4</v>
      </c>
      <c r="R964" s="18">
        <f t="shared" ref="R964:R1027" si="207">O964*$B$2 + Q964*$B$3</f>
        <v>-1.583988463541255E-3</v>
      </c>
    </row>
    <row r="965" spans="3:18" x14ac:dyDescent="0.2">
      <c r="C965" s="14">
        <v>38293</v>
      </c>
      <c r="D965" s="15">
        <v>1.3340372288786104E-2</v>
      </c>
      <c r="E965" s="15">
        <v>1.9630679463233172E-2</v>
      </c>
      <c r="F965" s="18">
        <f t="shared" si="195"/>
        <v>1.7743587310899048E-2</v>
      </c>
      <c r="G965" s="19">
        <f t="shared" si="196"/>
        <v>1.1390957237549276E-4</v>
      </c>
      <c r="H965" s="18">
        <f t="shared" si="197"/>
        <v>0.16875246100093827</v>
      </c>
      <c r="I965" s="19">
        <f t="shared" si="198"/>
        <v>8.5652435313638212E-4</v>
      </c>
      <c r="J965" s="18">
        <f t="shared" si="199"/>
        <v>0.46274300457607731</v>
      </c>
      <c r="K965" s="19">
        <f t="shared" si="200"/>
        <v>6.5574367349065493E-5</v>
      </c>
      <c r="L965" s="20">
        <f t="shared" si="201"/>
        <v>1.0672842750434055E-2</v>
      </c>
      <c r="M965" s="20">
        <f t="shared" si="202"/>
        <v>6.1440394918587781E-3</v>
      </c>
      <c r="N965" s="20">
        <f t="shared" si="203"/>
        <v>2.8614247008419805E-2</v>
      </c>
      <c r="O965" s="18">
        <f t="shared" si="204"/>
        <v>4.7627232337442198E-2</v>
      </c>
      <c r="P965" s="18">
        <f t="shared" si="205"/>
        <v>1.9131417410572765E-2</v>
      </c>
      <c r="Q965" s="18">
        <f t="shared" si="206"/>
        <v>2.8038259137057812E-2</v>
      </c>
      <c r="R965" s="18">
        <f t="shared" si="207"/>
        <v>3.3914951097173129E-2</v>
      </c>
    </row>
    <row r="966" spans="3:18" x14ac:dyDescent="0.2">
      <c r="C966" s="14">
        <v>38294</v>
      </c>
      <c r="D966" s="15">
        <v>8.6273054772571488E-3</v>
      </c>
      <c r="E966" s="15">
        <v>3.3452852894596562E-2</v>
      </c>
      <c r="F966" s="18">
        <f t="shared" si="195"/>
        <v>2.6005188669394736E-2</v>
      </c>
      <c r="G966" s="19">
        <f t="shared" si="196"/>
        <v>1.1154082202083787E-4</v>
      </c>
      <c r="H966" s="18">
        <f t="shared" si="197"/>
        <v>0.16698863885069987</v>
      </c>
      <c r="I966" s="19">
        <f t="shared" si="198"/>
        <v>8.7227849395545031E-4</v>
      </c>
      <c r="J966" s="18">
        <f t="shared" si="199"/>
        <v>0.4669792538099124</v>
      </c>
      <c r="K966" s="19">
        <f t="shared" si="200"/>
        <v>7.8956384168567408E-5</v>
      </c>
      <c r="L966" s="20">
        <f t="shared" si="201"/>
        <v>1.0561288842789873E-2</v>
      </c>
      <c r="M966" s="20">
        <f t="shared" si="202"/>
        <v>7.4760178747000604E-3</v>
      </c>
      <c r="N966" s="20">
        <f t="shared" si="203"/>
        <v>2.8572498152814981E-2</v>
      </c>
      <c r="O966" s="18">
        <f t="shared" si="204"/>
        <v>3.1126175488456125E-2</v>
      </c>
      <c r="P966" s="18">
        <f t="shared" si="205"/>
        <v>3.2306302219483697E-2</v>
      </c>
      <c r="Q966" s="18">
        <f t="shared" si="206"/>
        <v>3.5262588744491653E-2</v>
      </c>
      <c r="R966" s="18">
        <f t="shared" si="207"/>
        <v>3.4021664767680995E-2</v>
      </c>
    </row>
    <row r="967" spans="3:18" x14ac:dyDescent="0.2">
      <c r="C967" s="14">
        <v>38295</v>
      </c>
      <c r="D967" s="15">
        <v>1.7531127675941876E-2</v>
      </c>
      <c r="E967" s="15">
        <v>-1.5668019550943942E-2</v>
      </c>
      <c r="F967" s="18">
        <f t="shared" si="195"/>
        <v>-5.7082753828781958E-3</v>
      </c>
      <c r="G967" s="19">
        <f t="shared" si="196"/>
        <v>1.2328879895499812E-4</v>
      </c>
      <c r="H967" s="18">
        <f t="shared" si="197"/>
        <v>0.17556252373086215</v>
      </c>
      <c r="I967" s="19">
        <f t="shared" si="198"/>
        <v>8.3467099451704904E-4</v>
      </c>
      <c r="J967" s="18">
        <f t="shared" si="199"/>
        <v>0.45680165129874722</v>
      </c>
      <c r="K967" s="19">
        <f t="shared" si="200"/>
        <v>5.7738318047848239E-5</v>
      </c>
      <c r="L967" s="20">
        <f t="shared" si="201"/>
        <v>1.1103548935137725E-2</v>
      </c>
      <c r="M967" s="20">
        <f t="shared" si="202"/>
        <v>5.1999877143002896E-3</v>
      </c>
      <c r="N967" s="20">
        <f t="shared" si="203"/>
        <v>2.8418851530070229E-2</v>
      </c>
      <c r="O967" s="18">
        <f t="shared" si="204"/>
        <v>6.0161069453589726E-2</v>
      </c>
      <c r="P967" s="18">
        <f t="shared" si="205"/>
        <v>-1.5468140821284428E-2</v>
      </c>
      <c r="Q967" s="18">
        <f t="shared" si="206"/>
        <v>1.5504988593736287E-3</v>
      </c>
      <c r="R967" s="18">
        <f t="shared" si="207"/>
        <v>1.9133670037638457E-2</v>
      </c>
    </row>
    <row r="968" spans="3:18" x14ac:dyDescent="0.2">
      <c r="C968" s="14">
        <v>38296</v>
      </c>
      <c r="D968" s="15">
        <v>7.4450927871288E-4</v>
      </c>
      <c r="E968" s="15">
        <v>4.7627860686814821E-3</v>
      </c>
      <c r="F968" s="18">
        <f t="shared" si="195"/>
        <v>3.5573030316909011E-3</v>
      </c>
      <c r="G968" s="19">
        <f t="shared" si="196"/>
        <v>1.159247286616636E-4</v>
      </c>
      <c r="H968" s="18">
        <f t="shared" si="197"/>
        <v>0.17023860362860094</v>
      </c>
      <c r="I968" s="19">
        <f t="shared" si="198"/>
        <v>7.8595178271418764E-4</v>
      </c>
      <c r="J968" s="18">
        <f t="shared" si="199"/>
        <v>0.44326960834073309</v>
      </c>
      <c r="K968" s="19">
        <f t="shared" si="200"/>
        <v>5.4486775270216812E-5</v>
      </c>
      <c r="L968" s="20">
        <f t="shared" si="201"/>
        <v>1.0766834663059686E-2</v>
      </c>
      <c r="M968" s="20">
        <f t="shared" si="202"/>
        <v>5.0606122389115354E-3</v>
      </c>
      <c r="N968" s="20">
        <f t="shared" si="203"/>
        <v>2.7574299383330964E-2</v>
      </c>
      <c r="O968" s="18">
        <f t="shared" si="204"/>
        <v>2.634811660781874E-3</v>
      </c>
      <c r="P968" s="18">
        <f t="shared" si="205"/>
        <v>4.8455691560336037E-3</v>
      </c>
      <c r="Q968" s="18">
        <f t="shared" si="206"/>
        <v>4.9414750723923463E-3</v>
      </c>
      <c r="R968" s="18">
        <f t="shared" si="207"/>
        <v>4.2494760489092042E-3</v>
      </c>
    </row>
    <row r="969" spans="3:18" x14ac:dyDescent="0.2">
      <c r="C969" s="14">
        <v>38299</v>
      </c>
      <c r="D969" s="15">
        <v>2.7251348464004802E-3</v>
      </c>
      <c r="E969" s="15">
        <v>-6.2328341099703215E-3</v>
      </c>
      <c r="F969" s="18">
        <f t="shared" si="195"/>
        <v>-3.5454434230590805E-3</v>
      </c>
      <c r="G969" s="19">
        <f t="shared" si="196"/>
        <v>1.0941482653782774E-4</v>
      </c>
      <c r="H969" s="18">
        <f t="shared" si="197"/>
        <v>0.16538956023418447</v>
      </c>
      <c r="I969" s="19">
        <f t="shared" si="198"/>
        <v>7.4112556901388097E-4</v>
      </c>
      <c r="J969" s="18">
        <f t="shared" si="199"/>
        <v>0.43044325090942037</v>
      </c>
      <c r="K969" s="19">
        <f t="shared" si="200"/>
        <v>5.0198449948508983E-5</v>
      </c>
      <c r="L969" s="20">
        <f t="shared" si="201"/>
        <v>1.0460154231072683E-2</v>
      </c>
      <c r="M969" s="20">
        <f t="shared" si="202"/>
        <v>4.7990162324175563E-3</v>
      </c>
      <c r="N969" s="20">
        <f t="shared" si="203"/>
        <v>2.6797294867483803E-2</v>
      </c>
      <c r="O969" s="18">
        <f t="shared" si="204"/>
        <v>9.9269861322403025E-3</v>
      </c>
      <c r="P969" s="18">
        <f t="shared" si="205"/>
        <v>-6.5301227190101832E-3</v>
      </c>
      <c r="Q969" s="18">
        <f t="shared" si="206"/>
        <v>-3.2255418218313757E-3</v>
      </c>
      <c r="R969" s="18">
        <f t="shared" si="207"/>
        <v>7.202165643901276E-4</v>
      </c>
    </row>
    <row r="970" spans="3:18" x14ac:dyDescent="0.2">
      <c r="C970" s="14">
        <v>38300</v>
      </c>
      <c r="D970" s="15">
        <v>-9.9009909078346401E-4</v>
      </c>
      <c r="E970" s="15">
        <v>-6.2719261123265792E-3</v>
      </c>
      <c r="F970" s="18">
        <f t="shared" si="195"/>
        <v>-4.6873780058636445E-3</v>
      </c>
      <c r="G970" s="19">
        <f t="shared" si="196"/>
        <v>1.0290875471813229E-4</v>
      </c>
      <c r="H970" s="18">
        <f t="shared" si="197"/>
        <v>0.16039697216448032</v>
      </c>
      <c r="I970" s="19">
        <f t="shared" si="198"/>
        <v>6.9901825830255711E-4</v>
      </c>
      <c r="J970" s="18">
        <f t="shared" si="199"/>
        <v>0.4180365588984285</v>
      </c>
      <c r="K970" s="19">
        <f t="shared" si="200"/>
        <v>4.7559132652074976E-5</v>
      </c>
      <c r="L970" s="20">
        <f t="shared" si="201"/>
        <v>1.014439523668771E-2</v>
      </c>
      <c r="M970" s="20">
        <f t="shared" si="202"/>
        <v>4.6882176356925652E-3</v>
      </c>
      <c r="N970" s="20">
        <f t="shared" si="203"/>
        <v>2.6019970670677905E-2</v>
      </c>
      <c r="O970" s="18">
        <f t="shared" si="204"/>
        <v>-3.7189471479888029E-3</v>
      </c>
      <c r="P970" s="18">
        <f t="shared" si="205"/>
        <v>-6.7660989822753816E-3</v>
      </c>
      <c r="Q970" s="18">
        <f t="shared" si="206"/>
        <v>-6.9146412071275408E-3</v>
      </c>
      <c r="R970" s="18">
        <f t="shared" si="207"/>
        <v>-5.9559329893859193E-3</v>
      </c>
    </row>
    <row r="971" spans="3:18" x14ac:dyDescent="0.2">
      <c r="C971" s="14">
        <v>38301</v>
      </c>
      <c r="D971" s="15">
        <v>-3.4730870932076583E-3</v>
      </c>
      <c r="E971" s="15">
        <v>1.3235487328249954E-2</v>
      </c>
      <c r="F971" s="18">
        <f t="shared" si="195"/>
        <v>8.2229150018126706E-3</v>
      </c>
      <c r="G971" s="19">
        <f t="shared" si="196"/>
        <v>9.7457969472464695E-5</v>
      </c>
      <c r="H971" s="18">
        <f t="shared" si="197"/>
        <v>0.15609129497866361</v>
      </c>
      <c r="I971" s="19">
        <f t="shared" si="198"/>
        <v>6.6758785029337963E-4</v>
      </c>
      <c r="J971" s="18">
        <f t="shared" si="199"/>
        <v>0.40853024682799793</v>
      </c>
      <c r="K971" s="19">
        <f t="shared" si="200"/>
        <v>4.1947504680226968E-5</v>
      </c>
      <c r="L971" s="20">
        <f t="shared" si="201"/>
        <v>9.8720803011556127E-3</v>
      </c>
      <c r="M971" s="20">
        <f t="shared" si="202"/>
        <v>4.249104889808954E-3</v>
      </c>
      <c r="N971" s="20">
        <f t="shared" si="203"/>
        <v>2.5485936473451026E-2</v>
      </c>
      <c r="O971" s="18">
        <f t="shared" si="204"/>
        <v>-1.3405237134123008E-2</v>
      </c>
      <c r="P971" s="18">
        <f t="shared" si="205"/>
        <v>1.4610578020850546E-2</v>
      </c>
      <c r="Q971" s="18">
        <f t="shared" si="206"/>
        <v>9.3296729071167036E-3</v>
      </c>
      <c r="R971" s="18">
        <f t="shared" si="207"/>
        <v>2.5091998947447897E-3</v>
      </c>
    </row>
    <row r="972" spans="3:18" x14ac:dyDescent="0.2">
      <c r="C972" s="14">
        <v>38302</v>
      </c>
      <c r="D972" s="15">
        <v>4.7105578611955886E-3</v>
      </c>
      <c r="E972" s="15">
        <v>9.8129081080409655E-3</v>
      </c>
      <c r="F972" s="18">
        <f t="shared" si="195"/>
        <v>8.2822030339873513E-3</v>
      </c>
      <c r="G972" s="19">
        <f t="shared" si="196"/>
        <v>9.2941852625937115E-5</v>
      </c>
      <c r="H972" s="18">
        <f t="shared" si="197"/>
        <v>0.15243183117867568</v>
      </c>
      <c r="I972" s="19">
        <f t="shared" si="198"/>
        <v>6.3331016920798822E-4</v>
      </c>
      <c r="J972" s="18">
        <f t="shared" si="199"/>
        <v>0.39790393602224777</v>
      </c>
      <c r="K972" s="19">
        <f t="shared" si="200"/>
        <v>4.2204110685184689E-5</v>
      </c>
      <c r="L972" s="20">
        <f t="shared" si="201"/>
        <v>9.6406354886976776E-3</v>
      </c>
      <c r="M972" s="20">
        <f t="shared" si="202"/>
        <v>4.3777311915447091E-3</v>
      </c>
      <c r="N972" s="20">
        <f t="shared" si="203"/>
        <v>2.4781961964755028E-2</v>
      </c>
      <c r="O972" s="18">
        <f t="shared" si="204"/>
        <v>1.8618049744956237E-2</v>
      </c>
      <c r="P972" s="18">
        <f t="shared" si="205"/>
        <v>1.1121699955961652E-2</v>
      </c>
      <c r="Q972" s="18">
        <f t="shared" si="206"/>
        <v>1.458503258221751E-2</v>
      </c>
      <c r="R972" s="18">
        <f t="shared" si="207"/>
        <v>1.5794937731039127E-2</v>
      </c>
    </row>
    <row r="973" spans="3:18" x14ac:dyDescent="0.2">
      <c r="C973" s="14">
        <v>38303</v>
      </c>
      <c r="D973" s="15">
        <v>1.7165698589653226E-2</v>
      </c>
      <c r="E973" s="15">
        <v>3.6101122240997934E-3</v>
      </c>
      <c r="F973" s="18">
        <f t="shared" si="195"/>
        <v>7.6767881337658226E-3</v>
      </c>
      <c r="G973" s="19">
        <f t="shared" si="196"/>
        <v>1.0504501395263026E-4</v>
      </c>
      <c r="H973" s="18">
        <f t="shared" si="197"/>
        <v>0.16205324275730357</v>
      </c>
      <c r="I973" s="19">
        <f t="shared" si="198"/>
        <v>5.960935336717445E-4</v>
      </c>
      <c r="J973" s="18">
        <f t="shared" si="199"/>
        <v>0.3860354691190126</v>
      </c>
      <c r="K973" s="19">
        <f t="shared" si="200"/>
        <v>4.3390069942896794E-5</v>
      </c>
      <c r="L973" s="20">
        <f t="shared" si="201"/>
        <v>1.0249146986585286E-2</v>
      </c>
      <c r="M973" s="20">
        <f t="shared" si="202"/>
        <v>4.2335298732361221E-3</v>
      </c>
      <c r="N973" s="20">
        <f t="shared" si="203"/>
        <v>2.4045181606387626E-2</v>
      </c>
      <c r="O973" s="18">
        <f t="shared" si="204"/>
        <v>6.3817717494389734E-2</v>
      </c>
      <c r="P973" s="18">
        <f t="shared" si="205"/>
        <v>4.2174036592956899E-3</v>
      </c>
      <c r="Q973" s="18">
        <f t="shared" si="206"/>
        <v>2.0129191557340251E-2</v>
      </c>
      <c r="R973" s="18">
        <f t="shared" si="207"/>
        <v>3.3235749338455092E-2</v>
      </c>
    </row>
    <row r="974" spans="3:18" x14ac:dyDescent="0.2">
      <c r="C974" s="14">
        <v>38306</v>
      </c>
      <c r="D974" s="15">
        <v>-8.546017096023666E-3</v>
      </c>
      <c r="E974" s="15">
        <v>-4.6956922112974088E-3</v>
      </c>
      <c r="F974" s="18">
        <f t="shared" si="195"/>
        <v>-5.8507896767152857E-3</v>
      </c>
      <c r="G974" s="19">
        <f t="shared" si="196"/>
        <v>1.0312437760780418E-4</v>
      </c>
      <c r="H974" s="18">
        <f t="shared" si="197"/>
        <v>0.16056492270091574</v>
      </c>
      <c r="I974" s="19">
        <f t="shared" si="198"/>
        <v>5.6165089317203418E-4</v>
      </c>
      <c r="J974" s="18">
        <f t="shared" si="199"/>
        <v>0.374716857497776</v>
      </c>
      <c r="K974" s="19">
        <f t="shared" si="200"/>
        <v>4.3194433701247753E-5</v>
      </c>
      <c r="L974" s="20">
        <f t="shared" si="201"/>
        <v>1.015501736127537E-2</v>
      </c>
      <c r="M974" s="20">
        <f t="shared" si="202"/>
        <v>4.2535066326881161E-3</v>
      </c>
      <c r="N974" s="20">
        <f t="shared" si="203"/>
        <v>2.3314342677796265E-2</v>
      </c>
      <c r="O974" s="18">
        <f t="shared" si="204"/>
        <v>-3.2066428611821428E-2</v>
      </c>
      <c r="P974" s="18">
        <f t="shared" si="205"/>
        <v>-5.6512961781461203E-3</v>
      </c>
      <c r="Q974" s="18">
        <f t="shared" si="206"/>
        <v>-1.3100388241834513E-2</v>
      </c>
      <c r="R974" s="18">
        <f t="shared" si="207"/>
        <v>-1.8790200352830588E-2</v>
      </c>
    </row>
    <row r="975" spans="3:18" x14ac:dyDescent="0.2">
      <c r="C975" s="14">
        <v>38307</v>
      </c>
      <c r="D975" s="15">
        <v>-1.3330239354825324E-2</v>
      </c>
      <c r="E975" s="15">
        <v>-5.4456478739636016E-3</v>
      </c>
      <c r="F975" s="18">
        <f t="shared" si="195"/>
        <v>-7.811025318222118E-3</v>
      </c>
      <c r="G975" s="19">
        <f t="shared" si="196"/>
        <v>1.0759863182675196E-4</v>
      </c>
      <c r="H975" s="18">
        <f t="shared" si="197"/>
        <v>0.16401115192781249</v>
      </c>
      <c r="I975" s="19">
        <f t="shared" si="198"/>
        <v>5.2973114442774437E-4</v>
      </c>
      <c r="J975" s="18">
        <f t="shared" si="199"/>
        <v>0.36391315736990892</v>
      </c>
      <c r="K975" s="19">
        <f t="shared" si="200"/>
        <v>4.4958275055294715E-5</v>
      </c>
      <c r="L975" s="20">
        <f t="shared" si="201"/>
        <v>1.0372976035196069E-2</v>
      </c>
      <c r="M975" s="20">
        <f t="shared" si="202"/>
        <v>4.3341732307824541E-3</v>
      </c>
      <c r="N975" s="20">
        <f t="shared" si="203"/>
        <v>2.2604116590420276E-2</v>
      </c>
      <c r="O975" s="18">
        <f t="shared" si="204"/>
        <v>-4.8966840090959626E-2</v>
      </c>
      <c r="P975" s="18">
        <f t="shared" si="205"/>
        <v>-6.748441310677037E-3</v>
      </c>
      <c r="Q975" s="18">
        <f t="shared" si="206"/>
        <v>-1.8058805914562052E-2</v>
      </c>
      <c r="R975" s="18">
        <f t="shared" si="207"/>
        <v>-2.7331216167481322E-2</v>
      </c>
    </row>
    <row r="976" spans="3:18" x14ac:dyDescent="0.2">
      <c r="C976" s="14">
        <v>38308</v>
      </c>
      <c r="D976" s="15">
        <v>2.9776696939243126E-3</v>
      </c>
      <c r="E976" s="15">
        <v>-7.2833215164282161E-4</v>
      </c>
      <c r="F976" s="18">
        <f t="shared" si="195"/>
        <v>3.8346840202731864E-4</v>
      </c>
      <c r="G976" s="19">
        <f t="shared" si="196"/>
        <v>1.0167470492551376E-4</v>
      </c>
      <c r="H976" s="18">
        <f t="shared" si="197"/>
        <v>0.15943235628748148</v>
      </c>
      <c r="I976" s="19">
        <f t="shared" si="198"/>
        <v>4.9797910382546674E-4</v>
      </c>
      <c r="J976" s="18">
        <f t="shared" si="199"/>
        <v>0.35283817247623123</v>
      </c>
      <c r="K976" s="19">
        <f t="shared" si="200"/>
        <v>4.2130654597473575E-5</v>
      </c>
      <c r="L976" s="20">
        <f t="shared" si="201"/>
        <v>1.0083387571918168E-2</v>
      </c>
      <c r="M976" s="20">
        <f t="shared" si="202"/>
        <v>4.1782242621324767E-3</v>
      </c>
      <c r="N976" s="20">
        <f t="shared" si="203"/>
        <v>2.1920801669665146E-2</v>
      </c>
      <c r="O976" s="18">
        <f t="shared" si="204"/>
        <v>1.1252203206733032E-2</v>
      </c>
      <c r="P976" s="18">
        <f t="shared" si="205"/>
        <v>-9.3090549860754825E-4</v>
      </c>
      <c r="Q976" s="18">
        <f t="shared" si="206"/>
        <v>1.9647160222262703E-3</v>
      </c>
      <c r="R976" s="18">
        <f t="shared" si="207"/>
        <v>4.7509621775782985E-3</v>
      </c>
    </row>
    <row r="977" spans="3:18" x14ac:dyDescent="0.2">
      <c r="C977" s="14">
        <v>38309</v>
      </c>
      <c r="D977" s="15">
        <v>-5.9642323916734392E-3</v>
      </c>
      <c r="E977" s="15">
        <v>8.7051692273308074E-3</v>
      </c>
      <c r="F977" s="18">
        <f t="shared" si="195"/>
        <v>4.3043487416295333E-3</v>
      </c>
      <c r="G977" s="19">
        <f t="shared" si="196"/>
        <v>9.7708546711296128E-5</v>
      </c>
      <c r="H977" s="18">
        <f t="shared" si="197"/>
        <v>0.15629183176936673</v>
      </c>
      <c r="I977" s="19">
        <f t="shared" si="198"/>
        <v>4.7264715587252672E-4</v>
      </c>
      <c r="J977" s="18">
        <f t="shared" si="199"/>
        <v>0.34374669302864819</v>
      </c>
      <c r="K977" s="19">
        <f t="shared" si="200"/>
        <v>3.6487636184786442E-5</v>
      </c>
      <c r="L977" s="20">
        <f t="shared" si="201"/>
        <v>9.8847633614212605E-3</v>
      </c>
      <c r="M977" s="20">
        <f t="shared" si="202"/>
        <v>3.6913009295894911E-3</v>
      </c>
      <c r="N977" s="20">
        <f t="shared" si="203"/>
        <v>2.1424785957384462E-2</v>
      </c>
      <c r="O977" s="18">
        <f t="shared" si="204"/>
        <v>-2.2990890146976174E-2</v>
      </c>
      <c r="P977" s="18">
        <f t="shared" si="205"/>
        <v>1.1420638027760086E-2</v>
      </c>
      <c r="Q977" s="18">
        <f t="shared" si="206"/>
        <v>4.0913860390443778E-3</v>
      </c>
      <c r="R977" s="18">
        <f t="shared" si="207"/>
        <v>-4.033296816761788E-3</v>
      </c>
    </row>
    <row r="978" spans="3:18" x14ac:dyDescent="0.2">
      <c r="C978" s="14">
        <v>38310</v>
      </c>
      <c r="D978" s="15">
        <v>-1.6587462499265397E-2</v>
      </c>
      <c r="E978" s="15">
        <v>-3.9804648177148277E-3</v>
      </c>
      <c r="F978" s="18">
        <f t="shared" si="195"/>
        <v>-7.7625641221799983E-3</v>
      </c>
      <c r="G978" s="19">
        <f t="shared" si="196"/>
        <v>1.0835466863849052E-4</v>
      </c>
      <c r="H978" s="18">
        <f t="shared" si="197"/>
        <v>0.16458635168088098</v>
      </c>
      <c r="I978" s="19">
        <f t="shared" si="198"/>
        <v>4.4523897253007902E-4</v>
      </c>
      <c r="J978" s="18">
        <f t="shared" si="199"/>
        <v>0.33363114832479263</v>
      </c>
      <c r="K978" s="19">
        <f t="shared" si="200"/>
        <v>3.8259926667308657E-5</v>
      </c>
      <c r="L978" s="20">
        <f t="shared" si="201"/>
        <v>1.0409354861781326E-2</v>
      </c>
      <c r="M978" s="20">
        <f t="shared" si="202"/>
        <v>3.6755329389127323E-3</v>
      </c>
      <c r="N978" s="20">
        <f t="shared" si="203"/>
        <v>2.0778099772237272E-2</v>
      </c>
      <c r="O978" s="18">
        <f t="shared" si="204"/>
        <v>-6.0718865166407072E-2</v>
      </c>
      <c r="P978" s="18">
        <f t="shared" si="205"/>
        <v>-5.3804534328447161E-3</v>
      </c>
      <c r="Q978" s="18">
        <f t="shared" si="206"/>
        <v>-2.0325403638424739E-2</v>
      </c>
      <c r="R978" s="18">
        <f t="shared" si="207"/>
        <v>-3.2443442096819437E-2</v>
      </c>
    </row>
    <row r="979" spans="3:18" x14ac:dyDescent="0.2">
      <c r="C979" s="14">
        <v>38313</v>
      </c>
      <c r="D979" s="15">
        <v>2.5338908028632221E-4</v>
      </c>
      <c r="E979" s="15">
        <v>0.10619410576100449</v>
      </c>
      <c r="F979" s="18">
        <f t="shared" si="195"/>
        <v>7.4411890756789043E-2</v>
      </c>
      <c r="G979" s="19">
        <f t="shared" si="196"/>
        <v>1.0185724088174159E-4</v>
      </c>
      <c r="H979" s="18">
        <f t="shared" si="197"/>
        <v>0.15957540606382739</v>
      </c>
      <c r="I979" s="19">
        <f t="shared" si="198"/>
        <v>1.0951559200810394E-3</v>
      </c>
      <c r="J979" s="18">
        <f t="shared" si="199"/>
        <v>0.52324848783370592</v>
      </c>
      <c r="K979" s="19">
        <f t="shared" si="200"/>
        <v>3.7578836674706695E-5</v>
      </c>
      <c r="L979" s="20">
        <f t="shared" si="201"/>
        <v>1.0092434834158781E-2</v>
      </c>
      <c r="M979" s="20">
        <f t="shared" si="202"/>
        <v>3.7234658724292812E-3</v>
      </c>
      <c r="N979" s="20">
        <f t="shared" si="203"/>
        <v>3.2883000501442897E-2</v>
      </c>
      <c r="O979" s="18">
        <f t="shared" si="204"/>
        <v>9.5666403527352507E-4</v>
      </c>
      <c r="P979" s="18">
        <f t="shared" si="205"/>
        <v>9.152592101676732E-2</v>
      </c>
      <c r="Q979" s="18">
        <f t="shared" si="206"/>
        <v>8.0245943832918248E-2</v>
      </c>
      <c r="R979" s="18">
        <f t="shared" si="207"/>
        <v>5.6459159893624822E-2</v>
      </c>
    </row>
    <row r="980" spans="3:18" x14ac:dyDescent="0.2">
      <c r="C980" s="14">
        <v>38314</v>
      </c>
      <c r="D980" s="15">
        <v>1.0129147485436177E-3</v>
      </c>
      <c r="E980" s="15">
        <v>-9.786332537696184E-4</v>
      </c>
      <c r="F980" s="18">
        <f t="shared" si="195"/>
        <v>-3.8116885307564754E-4</v>
      </c>
      <c r="G980" s="19">
        <f t="shared" si="196"/>
        <v>9.5807366206106129E-5</v>
      </c>
      <c r="H980" s="18">
        <f t="shared" si="197"/>
        <v>0.15476382507397046</v>
      </c>
      <c r="I980" s="19">
        <f t="shared" si="198"/>
        <v>1.0295040282588999E-3</v>
      </c>
      <c r="J980" s="18">
        <f t="shared" si="199"/>
        <v>0.50732238967418442</v>
      </c>
      <c r="K980" s="19">
        <f t="shared" si="200"/>
        <v>3.5264630150854782E-5</v>
      </c>
      <c r="L980" s="20">
        <f t="shared" si="201"/>
        <v>9.788123732672474E-3</v>
      </c>
      <c r="M980" s="20">
        <f t="shared" si="202"/>
        <v>3.6027977489845645E-3</v>
      </c>
      <c r="N980" s="20">
        <f t="shared" si="203"/>
        <v>3.1882971577925599E-2</v>
      </c>
      <c r="O980" s="18">
        <f t="shared" si="204"/>
        <v>3.9431286813282496E-3</v>
      </c>
      <c r="P980" s="18">
        <f t="shared" si="205"/>
        <v>-8.6993662836858392E-4</v>
      </c>
      <c r="Q980" s="18">
        <f t="shared" si="206"/>
        <v>4.1563554236652997E-4</v>
      </c>
      <c r="R980" s="18">
        <f t="shared" si="207"/>
        <v>1.4738834840550457E-3</v>
      </c>
    </row>
    <row r="981" spans="3:18" x14ac:dyDescent="0.2">
      <c r="C981" s="14">
        <v>38315</v>
      </c>
      <c r="D981" s="15">
        <v>6.8104690025268793E-3</v>
      </c>
      <c r="E981" s="15">
        <v>4.4366618748676215E-2</v>
      </c>
      <c r="F981" s="18">
        <f t="shared" si="195"/>
        <v>3.3099773824831411E-2</v>
      </c>
      <c r="G981" s="19">
        <f t="shared" si="196"/>
        <v>9.2841873515802525E-5</v>
      </c>
      <c r="H981" s="18">
        <f t="shared" si="197"/>
        <v>0.15234982237912401</v>
      </c>
      <c r="I981" s="19">
        <f t="shared" si="198"/>
        <v>1.0858375981147891E-3</v>
      </c>
      <c r="J981" s="18">
        <f t="shared" si="199"/>
        <v>0.52101765759779894</v>
      </c>
      <c r="K981" s="19">
        <f t="shared" si="200"/>
        <v>5.1278201245890747E-5</v>
      </c>
      <c r="L981" s="20">
        <f t="shared" si="201"/>
        <v>9.6354487968024882E-3</v>
      </c>
      <c r="M981" s="20">
        <f t="shared" si="202"/>
        <v>5.3218280048260291E-3</v>
      </c>
      <c r="N981" s="20">
        <f t="shared" si="203"/>
        <v>3.2519467166634793E-2</v>
      </c>
      <c r="O981" s="18">
        <f t="shared" si="204"/>
        <v>2.6932246384718778E-2</v>
      </c>
      <c r="P981" s="18">
        <f t="shared" si="205"/>
        <v>3.8402152439798318E-2</v>
      </c>
      <c r="Q981" s="18">
        <f t="shared" si="206"/>
        <v>4.0923479350610255E-2</v>
      </c>
      <c r="R981" s="18">
        <f t="shared" si="207"/>
        <v>3.6726109460842808E-2</v>
      </c>
    </row>
    <row r="982" spans="3:18" x14ac:dyDescent="0.2">
      <c r="C982" s="14">
        <v>38317</v>
      </c>
      <c r="D982" s="15">
        <v>-2.2650066308522359E-3</v>
      </c>
      <c r="E982" s="15">
        <v>7.77487978068119E-3</v>
      </c>
      <c r="F982" s="18">
        <f t="shared" si="195"/>
        <v>4.7629138572211627E-3</v>
      </c>
      <c r="G982" s="19">
        <f t="shared" si="196"/>
        <v>8.7579176407122643E-5</v>
      </c>
      <c r="H982" s="18">
        <f t="shared" si="197"/>
        <v>0.14796889572400229</v>
      </c>
      <c r="I982" s="19">
        <f t="shared" si="198"/>
        <v>1.0243142675641446E-3</v>
      </c>
      <c r="J982" s="18">
        <f t="shared" si="199"/>
        <v>0.50604206039719279</v>
      </c>
      <c r="K982" s="19">
        <f t="shared" si="200"/>
        <v>4.7144899915697985E-5</v>
      </c>
      <c r="L982" s="20">
        <f t="shared" si="201"/>
        <v>9.3583746669559376E-3</v>
      </c>
      <c r="M982" s="20">
        <f t="shared" si="202"/>
        <v>5.0377230655409451E-3</v>
      </c>
      <c r="N982" s="20">
        <f t="shared" si="203"/>
        <v>3.1605942698787859E-2</v>
      </c>
      <c r="O982" s="18">
        <f t="shared" si="204"/>
        <v>-9.2222428752021073E-3</v>
      </c>
      <c r="P982" s="18">
        <f t="shared" si="205"/>
        <v>6.9288114730504937E-3</v>
      </c>
      <c r="Q982" s="18">
        <f t="shared" si="206"/>
        <v>3.6192148327336944E-3</v>
      </c>
      <c r="R982" s="18">
        <f t="shared" si="207"/>
        <v>-2.3322247964704642E-4</v>
      </c>
    </row>
    <row r="983" spans="3:18" x14ac:dyDescent="0.2">
      <c r="C983" s="14">
        <v>38320</v>
      </c>
      <c r="D983" s="15">
        <v>-1.0129233224605627E-2</v>
      </c>
      <c r="E983" s="15">
        <v>5.8362425062299259E-2</v>
      </c>
      <c r="F983" s="18">
        <f t="shared" si="195"/>
        <v>3.7814927576227793E-2</v>
      </c>
      <c r="G983" s="19">
        <f t="shared" si="196"/>
        <v>8.8480507765802555E-5</v>
      </c>
      <c r="H983" s="18">
        <f t="shared" si="197"/>
        <v>0.14872836629725561</v>
      </c>
      <c r="I983" s="19">
        <f t="shared" si="198"/>
        <v>1.1672257710594459E-3</v>
      </c>
      <c r="J983" s="18">
        <f t="shared" si="199"/>
        <v>0.54019111688814503</v>
      </c>
      <c r="K983" s="19">
        <f t="shared" si="200"/>
        <v>8.8462090201802022E-6</v>
      </c>
      <c r="L983" s="20">
        <f t="shared" si="201"/>
        <v>9.4064078035030231E-3</v>
      </c>
      <c r="M983" s="20">
        <f t="shared" si="202"/>
        <v>9.4044498229024277E-4</v>
      </c>
      <c r="N983" s="20">
        <f t="shared" si="203"/>
        <v>3.4151739842864973E-2</v>
      </c>
      <c r="O983" s="18">
        <f t="shared" si="204"/>
        <v>-4.1031772097468118E-2</v>
      </c>
      <c r="P983" s="18">
        <f t="shared" si="205"/>
        <v>4.8723398005256553E-2</v>
      </c>
      <c r="Q983" s="18">
        <f t="shared" si="206"/>
        <v>2.7800393660777439E-2</v>
      </c>
      <c r="R983" s="18">
        <f t="shared" si="207"/>
        <v>7.1507439333037704E-3</v>
      </c>
    </row>
    <row r="984" spans="3:18" x14ac:dyDescent="0.2">
      <c r="C984" s="14">
        <v>38321</v>
      </c>
      <c r="D984" s="15">
        <v>-4.5918448029456287E-3</v>
      </c>
      <c r="E984" s="15">
        <v>-2.0369707985910188E-2</v>
      </c>
      <c r="F984" s="18">
        <f t="shared" si="195"/>
        <v>-1.5636349031020819E-2</v>
      </c>
      <c r="G984" s="19">
        <f t="shared" si="196"/>
        <v>8.4436779621514715E-5</v>
      </c>
      <c r="H984" s="18">
        <f t="shared" si="197"/>
        <v>0.14529003718555061</v>
      </c>
      <c r="I984" s="19">
        <f t="shared" si="198"/>
        <v>1.1220877250017543E-3</v>
      </c>
      <c r="J984" s="18">
        <f t="shared" si="199"/>
        <v>0.52964321127570257</v>
      </c>
      <c r="K984" s="19">
        <f t="shared" si="200"/>
        <v>1.3927508744126701E-5</v>
      </c>
      <c r="L984" s="20">
        <f t="shared" si="201"/>
        <v>9.1889487767379957E-3</v>
      </c>
      <c r="M984" s="20">
        <f t="shared" si="202"/>
        <v>1.5156803114829047E-3</v>
      </c>
      <c r="N984" s="20">
        <f t="shared" si="203"/>
        <v>3.3463269986585852E-2</v>
      </c>
      <c r="O984" s="18">
        <f t="shared" si="204"/>
        <v>-1.904096158082666E-2</v>
      </c>
      <c r="P984" s="18">
        <f t="shared" si="205"/>
        <v>-1.73441519891754E-2</v>
      </c>
      <c r="Q984" s="18">
        <f t="shared" si="206"/>
        <v>-2.1586509617858407E-2</v>
      </c>
      <c r="R984" s="18">
        <f t="shared" si="207"/>
        <v>-2.0822845206748881E-2</v>
      </c>
    </row>
    <row r="985" spans="3:18" x14ac:dyDescent="0.2">
      <c r="C985" s="14">
        <v>38322</v>
      </c>
      <c r="D985" s="15">
        <v>2.6244251625347933E-2</v>
      </c>
      <c r="E985" s="15">
        <v>1.0974453908267222E-2</v>
      </c>
      <c r="F985" s="18">
        <f t="shared" si="195"/>
        <v>1.5555393223391435E-2</v>
      </c>
      <c r="G985" s="19">
        <f t="shared" si="196"/>
        <v>1.2069621744669853E-4</v>
      </c>
      <c r="H985" s="18">
        <f t="shared" si="197"/>
        <v>0.17370680574368591</v>
      </c>
      <c r="I985" s="19">
        <f t="shared" si="198"/>
        <v>1.0619887798167299E-3</v>
      </c>
      <c r="J985" s="18">
        <f t="shared" si="199"/>
        <v>0.51526419917764754</v>
      </c>
      <c r="K985" s="19">
        <f t="shared" si="200"/>
        <v>3.0372838008639996E-5</v>
      </c>
      <c r="L985" s="20">
        <f t="shared" si="201"/>
        <v>1.0986183024449326E-2</v>
      </c>
      <c r="M985" s="20">
        <f t="shared" si="202"/>
        <v>2.7646397243743727E-3</v>
      </c>
      <c r="N985" s="20">
        <f t="shared" si="203"/>
        <v>3.2470687504442236E-2</v>
      </c>
      <c r="O985" s="18">
        <f t="shared" si="204"/>
        <v>9.1023780538930552E-2</v>
      </c>
      <c r="P985" s="18">
        <f t="shared" si="205"/>
        <v>9.6051605379512146E-3</v>
      </c>
      <c r="Q985" s="18">
        <f t="shared" si="206"/>
        <v>3.7154475424489894E-2</v>
      </c>
      <c r="R985" s="18">
        <f t="shared" si="207"/>
        <v>5.3315266958822091E-2</v>
      </c>
    </row>
    <row r="986" spans="3:18" x14ac:dyDescent="0.2">
      <c r="C986" s="14">
        <v>38323</v>
      </c>
      <c r="D986" s="15">
        <v>-3.9930175340435695E-3</v>
      </c>
      <c r="E986" s="15">
        <v>-3.9102726013742484E-2</v>
      </c>
      <c r="F986" s="18">
        <f t="shared" si="195"/>
        <v>-2.8569813469832808E-2</v>
      </c>
      <c r="G986" s="19">
        <f t="shared" si="196"/>
        <v>1.1441109574152738E-4</v>
      </c>
      <c r="H986" s="18">
        <f t="shared" si="197"/>
        <v>0.16912354636590921</v>
      </c>
      <c r="I986" s="19">
        <f t="shared" si="198"/>
        <v>1.0900108439300749E-3</v>
      </c>
      <c r="J986" s="18">
        <f t="shared" si="199"/>
        <v>0.52201792208938447</v>
      </c>
      <c r="K986" s="19">
        <f t="shared" si="200"/>
        <v>3.7918739964228121E-5</v>
      </c>
      <c r="L986" s="20">
        <f t="shared" si="201"/>
        <v>1.0696312249627317E-2</v>
      </c>
      <c r="M986" s="20">
        <f t="shared" si="202"/>
        <v>3.5450292660958263E-3</v>
      </c>
      <c r="N986" s="20">
        <f t="shared" si="203"/>
        <v>3.2824436193674353E-2</v>
      </c>
      <c r="O986" s="18">
        <f t="shared" si="204"/>
        <v>-1.4224422746365878E-2</v>
      </c>
      <c r="P986" s="18">
        <f t="shared" si="205"/>
        <v>-3.3781062018736756E-2</v>
      </c>
      <c r="Q986" s="18">
        <f t="shared" si="206"/>
        <v>-3.3782851073334251E-2</v>
      </c>
      <c r="R986" s="18">
        <f t="shared" si="207"/>
        <v>-2.7915322575243741E-2</v>
      </c>
    </row>
    <row r="987" spans="3:18" x14ac:dyDescent="0.2">
      <c r="C987" s="14">
        <v>38324</v>
      </c>
      <c r="D987" s="15">
        <v>-2.5037569414117903E-3</v>
      </c>
      <c r="E987" s="15">
        <v>-3.9417051444787188E-2</v>
      </c>
      <c r="F987" s="18">
        <f t="shared" si="195"/>
        <v>-2.8343063093774566E-2</v>
      </c>
      <c r="G987" s="19">
        <f t="shared" si="196"/>
        <v>1.0792255792633579E-4</v>
      </c>
      <c r="H987" s="18">
        <f t="shared" si="197"/>
        <v>0.1642578445054724</v>
      </c>
      <c r="I987" s="19">
        <f t="shared" si="198"/>
        <v>1.1178324299703304E-3</v>
      </c>
      <c r="J987" s="18">
        <f t="shared" si="199"/>
        <v>0.52863797394112977</v>
      </c>
      <c r="K987" s="19">
        <f t="shared" si="200"/>
        <v>4.1565058536266735E-5</v>
      </c>
      <c r="L987" s="20">
        <f t="shared" si="201"/>
        <v>1.0388578243741335E-2</v>
      </c>
      <c r="M987" s="20">
        <f t="shared" si="202"/>
        <v>4.0010343630330616E-3</v>
      </c>
      <c r="N987" s="20">
        <f t="shared" si="203"/>
        <v>3.3193736668175204E-2</v>
      </c>
      <c r="O987" s="18">
        <f t="shared" si="204"/>
        <v>-9.1834011876424596E-3</v>
      </c>
      <c r="P987" s="18">
        <f t="shared" si="205"/>
        <v>-3.3626173923898245E-2</v>
      </c>
      <c r="Q987" s="18">
        <f t="shared" si="206"/>
        <v>-3.2095004760558654E-2</v>
      </c>
      <c r="R987" s="18">
        <f t="shared" si="207"/>
        <v>-2.5221523688683797E-2</v>
      </c>
    </row>
    <row r="988" spans="3:18" x14ac:dyDescent="0.2">
      <c r="C988" s="14">
        <v>38327</v>
      </c>
      <c r="D988" s="15">
        <v>1.14657287986426E-2</v>
      </c>
      <c r="E988" s="15">
        <v>4.8273423273090747E-2</v>
      </c>
      <c r="F988" s="18">
        <f t="shared" si="195"/>
        <v>3.7231114930756301E-2</v>
      </c>
      <c r="G988" s="19">
        <f t="shared" si="196"/>
        <v>1.0933498066379697E-4</v>
      </c>
      <c r="H988" s="18">
        <f t="shared" si="197"/>
        <v>0.16532920239918067</v>
      </c>
      <c r="I988" s="19">
        <f t="shared" si="198"/>
        <v>1.1905818878422895E-3</v>
      </c>
      <c r="J988" s="18">
        <f t="shared" si="199"/>
        <v>0.54556894336148976</v>
      </c>
      <c r="K988" s="19">
        <f t="shared" si="200"/>
        <v>7.2280553789971189E-5</v>
      </c>
      <c r="L988" s="20">
        <f t="shared" si="201"/>
        <v>1.0456336866407708E-2</v>
      </c>
      <c r="M988" s="20">
        <f t="shared" si="202"/>
        <v>6.9126076094756976E-3</v>
      </c>
      <c r="N988" s="20">
        <f t="shared" si="203"/>
        <v>3.3805291655001415E-2</v>
      </c>
      <c r="O988" s="18">
        <f t="shared" si="204"/>
        <v>4.1782036586228248E-2</v>
      </c>
      <c r="P988" s="18">
        <f t="shared" si="205"/>
        <v>3.9903421451555787E-2</v>
      </c>
      <c r="Q988" s="18">
        <f t="shared" si="206"/>
        <v>4.5330119866327311E-2</v>
      </c>
      <c r="R988" s="18">
        <f t="shared" si="207"/>
        <v>4.426569488229759E-2</v>
      </c>
    </row>
    <row r="989" spans="3:18" x14ac:dyDescent="0.2">
      <c r="C989" s="14">
        <v>38328</v>
      </c>
      <c r="D989" s="15">
        <v>-3.7243990909824397E-3</v>
      </c>
      <c r="E989" s="15">
        <v>-4.5087692639959757E-2</v>
      </c>
      <c r="F989" s="18">
        <f t="shared" si="195"/>
        <v>-3.2678704575266559E-2</v>
      </c>
      <c r="G989" s="19">
        <f t="shared" si="196"/>
        <v>1.0360715073930381E-4</v>
      </c>
      <c r="H989" s="18">
        <f t="shared" si="197"/>
        <v>0.16094032336498504</v>
      </c>
      <c r="I989" s="19">
        <f t="shared" si="198"/>
        <v>1.2411209762274809E-3</v>
      </c>
      <c r="J989" s="18">
        <f t="shared" si="199"/>
        <v>0.55702804602360034</v>
      </c>
      <c r="K989" s="19">
        <f t="shared" si="200"/>
        <v>7.8019194251538628E-5</v>
      </c>
      <c r="L989" s="20">
        <f t="shared" si="201"/>
        <v>1.0178759783947345E-2</v>
      </c>
      <c r="M989" s="20">
        <f t="shared" si="202"/>
        <v>7.6649018060707796E-3</v>
      </c>
      <c r="N989" s="20">
        <f t="shared" si="203"/>
        <v>3.4385611184487817E-2</v>
      </c>
      <c r="O989" s="18">
        <f t="shared" si="204"/>
        <v>-1.3942121171592986E-2</v>
      </c>
      <c r="P989" s="18">
        <f t="shared" si="205"/>
        <v>-3.6503341910541109E-2</v>
      </c>
      <c r="Q989" s="18">
        <f t="shared" si="206"/>
        <v>-3.5627125410232122E-2</v>
      </c>
      <c r="R989" s="18">
        <f t="shared" si="207"/>
        <v>-2.9121624138640379E-2</v>
      </c>
    </row>
    <row r="990" spans="3:18" x14ac:dyDescent="0.2">
      <c r="C990" s="14">
        <v>38329</v>
      </c>
      <c r="D990" s="15">
        <v>6.199647879525429E-3</v>
      </c>
      <c r="E990" s="15">
        <v>6.3411753384472469E-3</v>
      </c>
      <c r="F990" s="18">
        <f t="shared" si="195"/>
        <v>6.2987171007707014E-3</v>
      </c>
      <c r="G990" s="19">
        <f t="shared" si="196"/>
        <v>9.9696859724751827E-5</v>
      </c>
      <c r="H990" s="18">
        <f t="shared" si="197"/>
        <v>0.15787404768101676</v>
      </c>
      <c r="I990" s="19">
        <f t="shared" si="198"/>
        <v>1.1690663479342078E-3</v>
      </c>
      <c r="J990" s="18">
        <f t="shared" si="199"/>
        <v>0.54061685784255009</v>
      </c>
      <c r="K990" s="19">
        <f t="shared" si="200"/>
        <v>7.5696825850888504E-5</v>
      </c>
      <c r="L990" s="20">
        <f t="shared" si="201"/>
        <v>9.9848314820407368E-3</v>
      </c>
      <c r="M990" s="20">
        <f t="shared" si="202"/>
        <v>7.5811821147949215E-3</v>
      </c>
      <c r="N990" s="20">
        <f t="shared" si="203"/>
        <v>3.3340546271417353E-2</v>
      </c>
      <c r="O990" s="18">
        <f t="shared" si="204"/>
        <v>2.3658858689145492E-2</v>
      </c>
      <c r="P990" s="18">
        <f t="shared" si="205"/>
        <v>5.2897099067467836E-3</v>
      </c>
      <c r="Q990" s="18">
        <f t="shared" si="206"/>
        <v>1.0004465972048116E-2</v>
      </c>
      <c r="R990" s="18">
        <f t="shared" si="207"/>
        <v>1.4100783787177329E-2</v>
      </c>
    </row>
    <row r="991" spans="3:18" x14ac:dyDescent="0.2">
      <c r="C991" s="14">
        <v>38330</v>
      </c>
      <c r="D991" s="15">
        <v>3.2086908931678029E-3</v>
      </c>
      <c r="E991" s="15">
        <v>1.1313759900273314E-2</v>
      </c>
      <c r="F991" s="18">
        <f t="shared" si="195"/>
        <v>8.8822391981416612E-3</v>
      </c>
      <c r="G991" s="19">
        <f t="shared" si="196"/>
        <v>9.4332789976140591E-5</v>
      </c>
      <c r="H991" s="18">
        <f t="shared" si="197"/>
        <v>0.15356821772109991</v>
      </c>
      <c r="I991" s="19">
        <f t="shared" si="198"/>
        <v>1.106602436843017E-3</v>
      </c>
      <c r="J991" s="18">
        <f t="shared" si="199"/>
        <v>0.52597586371501326</v>
      </c>
      <c r="K991" s="19">
        <f t="shared" si="200"/>
        <v>7.3333157801404834E-5</v>
      </c>
      <c r="L991" s="20">
        <f t="shared" si="201"/>
        <v>9.712506884226162E-3</v>
      </c>
      <c r="M991" s="20">
        <f t="shared" si="202"/>
        <v>7.5503841259050609E-3</v>
      </c>
      <c r="N991" s="20">
        <f t="shared" si="203"/>
        <v>3.2397440275341166E-2</v>
      </c>
      <c r="O991" s="18">
        <f t="shared" si="204"/>
        <v>1.2588211996513814E-2</v>
      </c>
      <c r="P991" s="18">
        <f t="shared" si="205"/>
        <v>9.7004709646695206E-3</v>
      </c>
      <c r="Q991" s="18">
        <f t="shared" si="206"/>
        <v>1.1417689744256193E-2</v>
      </c>
      <c r="R991" s="18">
        <f t="shared" si="207"/>
        <v>1.1768846419933478E-2</v>
      </c>
    </row>
    <row r="992" spans="3:18" x14ac:dyDescent="0.2">
      <c r="C992" s="14">
        <v>38331</v>
      </c>
      <c r="D992" s="15">
        <v>-1.1400371303933926E-2</v>
      </c>
      <c r="E992" s="15">
        <v>1.7962700374172472E-2</v>
      </c>
      <c r="F992" s="18">
        <f t="shared" si="195"/>
        <v>9.1537788707405539E-3</v>
      </c>
      <c r="G992" s="19">
        <f t="shared" si="196"/>
        <v>9.6470930529625755E-5</v>
      </c>
      <c r="H992" s="18">
        <f t="shared" si="197"/>
        <v>0.15529884942396205</v>
      </c>
      <c r="I992" s="19">
        <f t="shared" si="198"/>
        <v>1.0595658069163737E-3</v>
      </c>
      <c r="J992" s="18">
        <f t="shared" si="199"/>
        <v>0.51467606484962314</v>
      </c>
      <c r="K992" s="19">
        <f t="shared" si="200"/>
        <v>5.6646281100107783E-5</v>
      </c>
      <c r="L992" s="20">
        <f t="shared" si="201"/>
        <v>9.8219616436649639E-3</v>
      </c>
      <c r="M992" s="20">
        <f t="shared" si="202"/>
        <v>5.7673083193766992E-3</v>
      </c>
      <c r="N992" s="20">
        <f t="shared" si="203"/>
        <v>3.2035979174447317E-2</v>
      </c>
      <c r="O992" s="18">
        <f t="shared" si="204"/>
        <v>-4.4227080175205935E-2</v>
      </c>
      <c r="P992" s="18">
        <f t="shared" si="205"/>
        <v>1.5739442001713597E-2</v>
      </c>
      <c r="Q992" s="18">
        <f t="shared" si="206"/>
        <v>2.6230563557163317E-3</v>
      </c>
      <c r="R992" s="18">
        <f t="shared" si="207"/>
        <v>-1.1431984603560348E-2</v>
      </c>
    </row>
    <row r="993" spans="3:18" x14ac:dyDescent="0.2">
      <c r="C993" s="14">
        <v>38334</v>
      </c>
      <c r="D993" s="15">
        <v>1.8521334482451073E-2</v>
      </c>
      <c r="E993" s="15">
        <v>-3.6900410874537957E-3</v>
      </c>
      <c r="F993" s="18">
        <f t="shared" si="195"/>
        <v>2.9733715835176646E-3</v>
      </c>
      <c r="G993" s="19">
        <f t="shared" si="196"/>
        <v>1.1126506455849809E-4</v>
      </c>
      <c r="H993" s="18">
        <f t="shared" si="197"/>
        <v>0.16678209178333422</v>
      </c>
      <c r="I993" s="19">
        <f t="shared" si="198"/>
        <v>9.9680884269501692E-4</v>
      </c>
      <c r="J993" s="18">
        <f t="shared" si="199"/>
        <v>0.49920157318838071</v>
      </c>
      <c r="K993" s="19">
        <f t="shared" si="200"/>
        <v>4.9146835120018156E-5</v>
      </c>
      <c r="L993" s="20">
        <f t="shared" si="201"/>
        <v>1.05482256592518E-2</v>
      </c>
      <c r="M993" s="20">
        <f t="shared" si="202"/>
        <v>4.6592513952251006E-3</v>
      </c>
      <c r="N993" s="20">
        <f t="shared" si="203"/>
        <v>3.1226594741199525E-2</v>
      </c>
      <c r="O993" s="18">
        <f t="shared" si="204"/>
        <v>6.6905276353637883E-2</v>
      </c>
      <c r="P993" s="18">
        <f t="shared" si="205"/>
        <v>-3.3335496982985144E-3</v>
      </c>
      <c r="Q993" s="18">
        <f t="shared" si="206"/>
        <v>1.5447570729972432E-2</v>
      </c>
      <c r="R993" s="18">
        <f t="shared" si="207"/>
        <v>3.0884882417072067E-2</v>
      </c>
    </row>
    <row r="994" spans="3:18" x14ac:dyDescent="0.2">
      <c r="C994" s="14">
        <v>38335</v>
      </c>
      <c r="D994" s="15">
        <v>2.1996831550665889E-3</v>
      </c>
      <c r="E994" s="15">
        <v>5.8362936359949505E-3</v>
      </c>
      <c r="F994" s="18">
        <f t="shared" si="195"/>
        <v>4.7453104917164418E-3</v>
      </c>
      <c r="G994" s="19">
        <f t="shared" si="196"/>
        <v>1.0487947704394922E-4</v>
      </c>
      <c r="H994" s="18">
        <f t="shared" si="197"/>
        <v>0.16192550528248262</v>
      </c>
      <c r="I994" s="19">
        <f t="shared" si="198"/>
        <v>9.3904405153764914E-4</v>
      </c>
      <c r="J994" s="18">
        <f t="shared" si="199"/>
        <v>0.4845214266515076</v>
      </c>
      <c r="K994" s="19">
        <f t="shared" si="200"/>
        <v>4.6968304820764287E-5</v>
      </c>
      <c r="L994" s="20">
        <f t="shared" si="201"/>
        <v>1.0241068159325434E-2</v>
      </c>
      <c r="M994" s="20">
        <f t="shared" si="202"/>
        <v>4.5862701126537595E-3</v>
      </c>
      <c r="N994" s="20">
        <f t="shared" si="203"/>
        <v>3.0298682776507432E-2</v>
      </c>
      <c r="O994" s="18">
        <f t="shared" si="204"/>
        <v>8.1843157980918679E-3</v>
      </c>
      <c r="P994" s="18">
        <f t="shared" si="205"/>
        <v>5.4322009144116817E-3</v>
      </c>
      <c r="Q994" s="18">
        <f t="shared" si="206"/>
        <v>7.0054541344774833E-3</v>
      </c>
      <c r="R994" s="18">
        <f t="shared" si="207"/>
        <v>7.3591126335617986E-3</v>
      </c>
    </row>
    <row r="995" spans="3:18" x14ac:dyDescent="0.2">
      <c r="C995" s="14">
        <v>38336</v>
      </c>
      <c r="D995" s="15">
        <v>9.2345735223698586E-3</v>
      </c>
      <c r="E995" s="15">
        <v>-6.1274511721063902E-4</v>
      </c>
      <c r="F995" s="18">
        <f t="shared" si="195"/>
        <v>2.3414504746635104E-3</v>
      </c>
      <c r="G995" s="19">
        <f t="shared" si="196"/>
        <v>1.0370334930971553E-4</v>
      </c>
      <c r="H995" s="18">
        <f t="shared" si="197"/>
        <v>0.1610150220551762</v>
      </c>
      <c r="I995" s="19">
        <f t="shared" si="198"/>
        <v>8.8272393584011002E-4</v>
      </c>
      <c r="J995" s="18">
        <f t="shared" si="199"/>
        <v>0.4697669464319808</v>
      </c>
      <c r="K995" s="19">
        <f t="shared" si="200"/>
        <v>4.3810700141397138E-5</v>
      </c>
      <c r="L995" s="20">
        <f t="shared" si="201"/>
        <v>1.0183484143932053E-2</v>
      </c>
      <c r="M995" s="20">
        <f t="shared" si="202"/>
        <v>4.3021327005750044E-3</v>
      </c>
      <c r="N995" s="20">
        <f t="shared" si="203"/>
        <v>2.9397543946165866E-2</v>
      </c>
      <c r="O995" s="18">
        <f t="shared" si="204"/>
        <v>3.4553174862425345E-2</v>
      </c>
      <c r="P995" s="18">
        <f t="shared" si="205"/>
        <v>-5.882325883087555E-4</v>
      </c>
      <c r="Q995" s="18">
        <f t="shared" si="206"/>
        <v>9.0371845843552311E-3</v>
      </c>
      <c r="R995" s="18">
        <f t="shared" si="207"/>
        <v>1.6691981667776266E-2</v>
      </c>
    </row>
    <row r="996" spans="3:18" x14ac:dyDescent="0.2">
      <c r="C996" s="14">
        <v>38337</v>
      </c>
      <c r="D996" s="15">
        <v>-5.3359331067127057E-3</v>
      </c>
      <c r="E996" s="15">
        <v>2.0325286381168772E-2</v>
      </c>
      <c r="F996" s="18">
        <f t="shared" si="195"/>
        <v>1.2626920534804327E-2</v>
      </c>
      <c r="G996" s="19">
        <f t="shared" si="196"/>
        <v>9.9189479278291359E-5</v>
      </c>
      <c r="H996" s="18">
        <f t="shared" si="197"/>
        <v>0.15747180642760417</v>
      </c>
      <c r="I996" s="19">
        <f t="shared" si="198"/>
        <v>8.545475356782949E-4</v>
      </c>
      <c r="J996" s="18">
        <f t="shared" si="199"/>
        <v>0.46220870169175066</v>
      </c>
      <c r="K996" s="19">
        <f t="shared" si="200"/>
        <v>3.467479602263158E-5</v>
      </c>
      <c r="L996" s="20">
        <f t="shared" si="201"/>
        <v>9.9593915114474414E-3</v>
      </c>
      <c r="M996" s="20">
        <f t="shared" si="202"/>
        <v>3.4816179264341566E-3</v>
      </c>
      <c r="N996" s="20">
        <f t="shared" si="203"/>
        <v>2.9024573593640048E-2</v>
      </c>
      <c r="O996" s="18">
        <f t="shared" si="204"/>
        <v>-2.0414797550238756E-2</v>
      </c>
      <c r="P996" s="18">
        <f t="shared" si="205"/>
        <v>1.9831256586207265E-2</v>
      </c>
      <c r="Q996" s="18">
        <f t="shared" si="206"/>
        <v>1.1344459518905194E-2</v>
      </c>
      <c r="R996" s="18">
        <f t="shared" si="207"/>
        <v>1.8166823981620086E-3</v>
      </c>
    </row>
    <row r="997" spans="3:18" x14ac:dyDescent="0.2">
      <c r="C997" s="14">
        <v>38338</v>
      </c>
      <c r="D997" s="15">
        <v>-9.2842103482497634E-3</v>
      </c>
      <c r="E997" s="15">
        <v>-2.4625047305389069E-2</v>
      </c>
      <c r="F997" s="18">
        <f t="shared" si="195"/>
        <v>-2.0022796218247277E-2</v>
      </c>
      <c r="G997" s="19">
        <f t="shared" si="196"/>
        <v>9.8409904229026764E-5</v>
      </c>
      <c r="H997" s="18">
        <f t="shared" si="197"/>
        <v>0.15685176459720399</v>
      </c>
      <c r="I997" s="19">
        <f t="shared" si="198"/>
        <v>8.3965826082515614E-4</v>
      </c>
      <c r="J997" s="18">
        <f t="shared" si="199"/>
        <v>0.45816434301055015</v>
      </c>
      <c r="K997" s="19">
        <f t="shared" si="200"/>
        <v>4.6311755402403686E-5</v>
      </c>
      <c r="L997" s="20">
        <f t="shared" si="201"/>
        <v>9.9201766228745533E-3</v>
      </c>
      <c r="M997" s="20">
        <f t="shared" si="202"/>
        <v>4.6684406097785795E-3</v>
      </c>
      <c r="N997" s="20">
        <f t="shared" si="203"/>
        <v>2.8598320284557385E-2</v>
      </c>
      <c r="O997" s="18">
        <f t="shared" si="204"/>
        <v>-3.5660963515014923E-2</v>
      </c>
      <c r="P997" s="18">
        <f t="shared" si="205"/>
        <v>-2.4238596228989641E-2</v>
      </c>
      <c r="Q997" s="18">
        <f t="shared" si="206"/>
        <v>-3.0787859026876203E-2</v>
      </c>
      <c r="R997" s="18">
        <f t="shared" si="207"/>
        <v>-3.2249790373317822E-2</v>
      </c>
    </row>
    <row r="998" spans="3:18" x14ac:dyDescent="0.2">
      <c r="C998" s="14">
        <v>38341</v>
      </c>
      <c r="D998" s="15">
        <v>1.4716706114560288E-3</v>
      </c>
      <c r="E998" s="15">
        <v>-3.5399154198801949E-2</v>
      </c>
      <c r="F998" s="18">
        <f t="shared" si="195"/>
        <v>-2.4337906755724555E-2</v>
      </c>
      <c r="G998" s="19">
        <f t="shared" si="196"/>
        <v>9.2635258838602553E-5</v>
      </c>
      <c r="H998" s="18">
        <f t="shared" si="197"/>
        <v>0.15218020472338259</v>
      </c>
      <c r="I998" s="19">
        <f t="shared" si="198"/>
        <v>8.6446477225508021E-4</v>
      </c>
      <c r="J998" s="18">
        <f t="shared" si="199"/>
        <v>0.46488298857214605</v>
      </c>
      <c r="K998" s="19">
        <f t="shared" si="200"/>
        <v>4.0407296383972833E-5</v>
      </c>
      <c r="L998" s="20">
        <f t="shared" si="201"/>
        <v>9.6247212343320652E-3</v>
      </c>
      <c r="M998" s="20">
        <f t="shared" si="202"/>
        <v>4.1982822567200317E-3</v>
      </c>
      <c r="N998" s="20">
        <f t="shared" si="203"/>
        <v>2.9100501685503464E-2</v>
      </c>
      <c r="O998" s="18">
        <f t="shared" si="204"/>
        <v>5.8262613744801675E-3</v>
      </c>
      <c r="P998" s="18">
        <f t="shared" si="205"/>
        <v>-3.4340048853154101E-2</v>
      </c>
      <c r="Q998" s="18">
        <f t="shared" si="206"/>
        <v>-2.8500324371213335E-2</v>
      </c>
      <c r="R998" s="18">
        <f t="shared" si="207"/>
        <v>-1.8202348647505286E-2</v>
      </c>
    </row>
    <row r="999" spans="3:18" x14ac:dyDescent="0.2">
      <c r="C999" s="14">
        <v>38342</v>
      </c>
      <c r="D999" s="15">
        <v>1.0726577738643342E-2</v>
      </c>
      <c r="E999" s="15">
        <v>1.5190165493975238E-2</v>
      </c>
      <c r="F999" s="18">
        <f t="shared" si="195"/>
        <v>1.3851089167375669E-2</v>
      </c>
      <c r="G999" s="19">
        <f t="shared" si="196"/>
        <v>9.398071150727594E-5</v>
      </c>
      <c r="H999" s="18">
        <f t="shared" si="197"/>
        <v>0.15328136832902747</v>
      </c>
      <c r="I999" s="19">
        <f t="shared" si="198"/>
        <v>8.2644135358383671E-4</v>
      </c>
      <c r="J999" s="18">
        <f t="shared" si="199"/>
        <v>0.45454409950626262</v>
      </c>
      <c r="K999" s="19">
        <f t="shared" si="200"/>
        <v>4.7759168062973451E-5</v>
      </c>
      <c r="L999" s="20">
        <f t="shared" si="201"/>
        <v>9.6943649357384906E-3</v>
      </c>
      <c r="M999" s="20">
        <f t="shared" si="202"/>
        <v>4.926487539880846E-3</v>
      </c>
      <c r="N999" s="20">
        <f t="shared" si="203"/>
        <v>2.8322624774254866E-2</v>
      </c>
      <c r="O999" s="18">
        <f t="shared" si="204"/>
        <v>4.2160846927649341E-2</v>
      </c>
      <c r="P999" s="18">
        <f t="shared" si="205"/>
        <v>1.5070864269517004E-2</v>
      </c>
      <c r="Q999" s="18">
        <f t="shared" si="206"/>
        <v>2.4179911766785391E-2</v>
      </c>
      <c r="R999" s="18">
        <f t="shared" si="207"/>
        <v>2.9574192315044573E-2</v>
      </c>
    </row>
    <row r="1000" spans="3:18" x14ac:dyDescent="0.2">
      <c r="C1000" s="14">
        <v>38343</v>
      </c>
      <c r="D1000" s="15">
        <v>2.3485383271415281E-2</v>
      </c>
      <c r="E1000" s="15">
        <v>1.2554929458320028E-3</v>
      </c>
      <c r="F1000" s="18">
        <f t="shared" si="195"/>
        <v>7.9244600435069857E-3</v>
      </c>
      <c r="G1000" s="19">
        <f t="shared" si="196"/>
        <v>1.2143566246115577E-4</v>
      </c>
      <c r="H1000" s="18">
        <f t="shared" si="197"/>
        <v>0.17423810035491361</v>
      </c>
      <c r="I1000" s="19">
        <f t="shared" si="198"/>
        <v>7.7694944812102843E-4</v>
      </c>
      <c r="J1000" s="18">
        <f t="shared" si="199"/>
        <v>0.44072367990642064</v>
      </c>
      <c r="K1000" s="19">
        <f t="shared" si="200"/>
        <v>4.6662761960840412E-5</v>
      </c>
      <c r="L1000" s="20">
        <f t="shared" si="201"/>
        <v>1.101978504605039E-2</v>
      </c>
      <c r="M1000" s="20">
        <f t="shared" si="202"/>
        <v>4.2344530102758089E-3</v>
      </c>
      <c r="N1000" s="20">
        <f t="shared" si="203"/>
        <v>2.7550296837326356E-2</v>
      </c>
      <c r="O1000" s="18">
        <f t="shared" si="204"/>
        <v>8.1206732285432112E-2</v>
      </c>
      <c r="P1000" s="18">
        <f t="shared" si="205"/>
        <v>1.2846936245870079E-3</v>
      </c>
      <c r="Q1000" s="18">
        <f t="shared" si="206"/>
        <v>2.3192226439745028E-2</v>
      </c>
      <c r="R1000" s="18">
        <f t="shared" si="207"/>
        <v>4.0596578193451152E-2</v>
      </c>
    </row>
    <row r="1001" spans="3:18" x14ac:dyDescent="0.2">
      <c r="C1001" s="14">
        <v>38344</v>
      </c>
      <c r="D1001" s="15">
        <v>8.9602108551502975E-3</v>
      </c>
      <c r="E1001" s="15">
        <v>4.069500059757418E-3</v>
      </c>
      <c r="F1001" s="18">
        <f t="shared" si="195"/>
        <v>5.5367132983752815E-3</v>
      </c>
      <c r="G1001" s="19">
        <f t="shared" si="196"/>
        <v>1.1896664542761162E-4</v>
      </c>
      <c r="H1001" s="18">
        <f t="shared" si="197"/>
        <v>0.17245770889381229</v>
      </c>
      <c r="I1001" s="19">
        <f t="shared" si="198"/>
        <v>7.3132613107794865E-4</v>
      </c>
      <c r="J1001" s="18">
        <f t="shared" si="199"/>
        <v>0.42758804095704916</v>
      </c>
      <c r="K1001" s="19">
        <f t="shared" si="200"/>
        <v>4.6050810959818376E-5</v>
      </c>
      <c r="L1001" s="20">
        <f t="shared" si="201"/>
        <v>1.0907183203174485E-2</v>
      </c>
      <c r="M1001" s="20">
        <f t="shared" si="202"/>
        <v>4.2220626629261623E-3</v>
      </c>
      <c r="N1001" s="20">
        <f t="shared" si="203"/>
        <v>2.6711426729927278E-2</v>
      </c>
      <c r="O1001" s="18">
        <f t="shared" si="204"/>
        <v>3.1302075028792842E-2</v>
      </c>
      <c r="P1001" s="18">
        <f t="shared" si="205"/>
        <v>4.2920738579925628E-3</v>
      </c>
      <c r="Q1001" s="18">
        <f t="shared" si="206"/>
        <v>1.2188219531014653E-2</v>
      </c>
      <c r="R1001" s="18">
        <f t="shared" si="207"/>
        <v>1.7922376180348108E-2</v>
      </c>
    </row>
    <row r="1002" spans="3:18" x14ac:dyDescent="0.2">
      <c r="C1002" s="14">
        <v>38348</v>
      </c>
      <c r="D1002" s="15">
        <v>-8.9602108551502489E-3</v>
      </c>
      <c r="E1002" s="15">
        <v>-1.352434515427565E-2</v>
      </c>
      <c r="F1002" s="18">
        <f t="shared" si="195"/>
        <v>-1.2155104864538028E-2</v>
      </c>
      <c r="G1002" s="19">
        <f t="shared" si="196"/>
        <v>1.1664576941608006E-4</v>
      </c>
      <c r="H1002" s="18">
        <f t="shared" si="197"/>
        <v>0.17076721685973573</v>
      </c>
      <c r="I1002" s="19">
        <f t="shared" si="198"/>
        <v>6.9842103792439048E-4</v>
      </c>
      <c r="J1002" s="18">
        <f t="shared" si="199"/>
        <v>0.41785794174706986</v>
      </c>
      <c r="K1002" s="19">
        <f t="shared" si="200"/>
        <v>5.0558621357837639E-5</v>
      </c>
      <c r="L1002" s="20">
        <f t="shared" si="201"/>
        <v>1.0800267099293426E-2</v>
      </c>
      <c r="M1002" s="20">
        <f t="shared" si="202"/>
        <v>4.6812380557833865E-3</v>
      </c>
      <c r="N1002" s="20">
        <f t="shared" si="203"/>
        <v>2.6009749098933575E-2</v>
      </c>
      <c r="O1002" s="18">
        <f t="shared" si="204"/>
        <v>-3.161194661573611E-2</v>
      </c>
      <c r="P1002" s="18">
        <f t="shared" si="205"/>
        <v>-1.4596181757117009E-2</v>
      </c>
      <c r="Q1002" s="18">
        <f t="shared" si="206"/>
        <v>-2.0923569118020586E-2</v>
      </c>
      <c r="R1002" s="18">
        <f t="shared" si="207"/>
        <v>-2.4130082367335243E-2</v>
      </c>
    </row>
    <row r="1003" spans="3:18" x14ac:dyDescent="0.2">
      <c r="C1003" s="14">
        <v>38349</v>
      </c>
      <c r="D1003" s="15">
        <v>7.1031138300841018E-4</v>
      </c>
      <c r="E1003" s="15">
        <v>1.6020446294269686E-2</v>
      </c>
      <c r="F1003" s="18">
        <f t="shared" si="195"/>
        <v>1.1427405820891303E-2</v>
      </c>
      <c r="G1003" s="19">
        <f t="shared" si="196"/>
        <v>1.0967729578676513E-4</v>
      </c>
      <c r="H1003" s="18">
        <f t="shared" si="197"/>
        <v>0.1655878134002961</v>
      </c>
      <c r="I1003" s="19">
        <f t="shared" si="198"/>
        <v>6.7191505761698175E-4</v>
      </c>
      <c r="J1003" s="18">
        <f t="shared" si="199"/>
        <v>0.40985212504541862</v>
      </c>
      <c r="K1003" s="19">
        <f t="shared" si="200"/>
        <v>4.8207874398189062E-5</v>
      </c>
      <c r="L1003" s="20">
        <f t="shared" si="201"/>
        <v>1.0472692862237731E-2</v>
      </c>
      <c r="M1003" s="20">
        <f t="shared" si="202"/>
        <v>4.6031975760519291E-3</v>
      </c>
      <c r="N1003" s="20">
        <f t="shared" si="203"/>
        <v>2.5509324367627054E-2</v>
      </c>
      <c r="O1003" s="18">
        <f t="shared" si="204"/>
        <v>2.5843891773016225E-3</v>
      </c>
      <c r="P1003" s="18">
        <f t="shared" si="205"/>
        <v>1.7627839871455352E-2</v>
      </c>
      <c r="Q1003" s="18">
        <f t="shared" si="206"/>
        <v>1.6207029285812802E-2</v>
      </c>
      <c r="R1003" s="18">
        <f t="shared" si="207"/>
        <v>1.2120237253259447E-2</v>
      </c>
    </row>
    <row r="1004" spans="3:18" x14ac:dyDescent="0.2">
      <c r="C1004" s="14">
        <v>38350</v>
      </c>
      <c r="D1004" s="15">
        <v>-6.8875702750864267E-3</v>
      </c>
      <c r="E1004" s="15">
        <v>4.0429226270627628E-3</v>
      </c>
      <c r="F1004" s="18">
        <f t="shared" si="195"/>
        <v>7.6377475641800554E-4</v>
      </c>
      <c r="G1004" s="19">
        <f t="shared" si="196"/>
        <v>1.0594297549721447E-4</v>
      </c>
      <c r="H1004" s="18">
        <f t="shared" si="197"/>
        <v>0.16274441272837484</v>
      </c>
      <c r="I1004" s="19">
        <f t="shared" si="198"/>
        <v>6.3258086756206786E-4</v>
      </c>
      <c r="J1004" s="18">
        <f t="shared" si="199"/>
        <v>0.39767476270253432</v>
      </c>
      <c r="K1004" s="19">
        <f t="shared" si="200"/>
        <v>4.3644647111659807E-5</v>
      </c>
      <c r="L1004" s="20">
        <f t="shared" si="201"/>
        <v>1.0292860413763245E-2</v>
      </c>
      <c r="M1004" s="20">
        <f t="shared" si="202"/>
        <v>4.2402835904876111E-3</v>
      </c>
      <c r="N1004" s="20">
        <f t="shared" si="203"/>
        <v>2.4791144843155376E-2</v>
      </c>
      <c r="O1004" s="18">
        <f t="shared" si="204"/>
        <v>-2.5497492110725065E-2</v>
      </c>
      <c r="P1004" s="18">
        <f t="shared" si="205"/>
        <v>4.5847860806521434E-3</v>
      </c>
      <c r="Q1004" s="18">
        <f t="shared" si="206"/>
        <v>-2.6025378398095E-3</v>
      </c>
      <c r="R1004" s="18">
        <f t="shared" si="207"/>
        <v>-9.4710241210841685E-3</v>
      </c>
    </row>
    <row r="1005" spans="3:18" x14ac:dyDescent="0.2">
      <c r="C1005" s="14">
        <v>38351</v>
      </c>
      <c r="D1005" s="15">
        <v>2.3829381740295331E-4</v>
      </c>
      <c r="E1005" s="15">
        <v>5.5710450494554295E-3</v>
      </c>
      <c r="F1005" s="18">
        <f t="shared" si="195"/>
        <v>3.9712196798396861E-3</v>
      </c>
      <c r="G1005" s="19">
        <f t="shared" si="196"/>
        <v>9.9589804003986338E-5</v>
      </c>
      <c r="H1005" s="18">
        <f t="shared" si="197"/>
        <v>0.15778926136146459</v>
      </c>
      <c r="I1005" s="19">
        <f t="shared" si="198"/>
        <v>5.9648820808492749E-4</v>
      </c>
      <c r="J1005" s="18">
        <f t="shared" si="199"/>
        <v>0.38616324530078194</v>
      </c>
      <c r="K1005" s="19">
        <f t="shared" si="200"/>
        <v>4.1105621020465731E-5</v>
      </c>
      <c r="L1005" s="20">
        <f t="shared" si="201"/>
        <v>9.9794691243565818E-3</v>
      </c>
      <c r="M1005" s="20">
        <f t="shared" si="202"/>
        <v>4.1190188083392648E-3</v>
      </c>
      <c r="N1005" s="20">
        <f t="shared" si="203"/>
        <v>2.4073260937012144E-2</v>
      </c>
      <c r="O1005" s="18">
        <f t="shared" si="204"/>
        <v>9.0985637411671624E-4</v>
      </c>
      <c r="P1005" s="18">
        <f t="shared" si="205"/>
        <v>6.5060502356526356E-3</v>
      </c>
      <c r="Q1005" s="18">
        <f t="shared" si="206"/>
        <v>5.9668605541982481E-3</v>
      </c>
      <c r="R1005" s="18">
        <f t="shared" si="207"/>
        <v>4.4497593001737879E-3</v>
      </c>
    </row>
    <row r="1006" spans="3:18" x14ac:dyDescent="0.2">
      <c r="C1006" s="14">
        <v>38352</v>
      </c>
      <c r="D1006" s="15">
        <v>3.0926633428361998E-3</v>
      </c>
      <c r="E1006" s="15">
        <v>-6.1919702479209951E-3</v>
      </c>
      <c r="F1006" s="18">
        <f t="shared" si="195"/>
        <v>-3.406580170693836E-3</v>
      </c>
      <c r="G1006" s="19">
        <f t="shared" si="196"/>
        <v>9.4188289756874514E-5</v>
      </c>
      <c r="H1006" s="18">
        <f t="shared" si="197"/>
        <v>0.15345055372731187</v>
      </c>
      <c r="I1006" s="19">
        <f t="shared" si="198"/>
        <v>5.629993453329002E-4</v>
      </c>
      <c r="J1006" s="18">
        <f t="shared" si="199"/>
        <v>0.37516641152057451</v>
      </c>
      <c r="K1006" s="19">
        <f t="shared" si="200"/>
        <v>3.7490302994897125E-5</v>
      </c>
      <c r="L1006" s="20">
        <f t="shared" si="201"/>
        <v>9.7050651598469193E-3</v>
      </c>
      <c r="M1006" s="20">
        <f t="shared" si="202"/>
        <v>3.86296252291092E-3</v>
      </c>
      <c r="N1006" s="20">
        <f t="shared" si="203"/>
        <v>2.341104153769084E-2</v>
      </c>
      <c r="O1006" s="18">
        <f t="shared" si="204"/>
        <v>1.2142320647207256E-2</v>
      </c>
      <c r="P1006" s="18">
        <f t="shared" si="205"/>
        <v>-7.4431468798333653E-3</v>
      </c>
      <c r="Q1006" s="18">
        <f t="shared" si="206"/>
        <v>-3.338864089056356E-3</v>
      </c>
      <c r="R1006" s="18">
        <f t="shared" si="207"/>
        <v>1.3054913318227275E-3</v>
      </c>
    </row>
    <row r="1007" spans="3:18" x14ac:dyDescent="0.2">
      <c r="C1007" s="14">
        <v>38355</v>
      </c>
      <c r="D1007" s="15">
        <v>1.8984343622928542E-3</v>
      </c>
      <c r="E1007" s="15">
        <v>-1.7228303960177601E-2</v>
      </c>
      <c r="F1007" s="18">
        <f t="shared" si="195"/>
        <v>-1.1490282463436464E-2</v>
      </c>
      <c r="G1007" s="19">
        <f t="shared" si="196"/>
        <v>8.8753235553138107E-5</v>
      </c>
      <c r="H1007" s="18">
        <f t="shared" si="197"/>
        <v>0.14895740628879292</v>
      </c>
      <c r="I1007" s="19">
        <f t="shared" si="198"/>
        <v>5.4702825205358251E-4</v>
      </c>
      <c r="J1007" s="18">
        <f t="shared" si="199"/>
        <v>0.36980679146467232</v>
      </c>
      <c r="K1007" s="19">
        <f t="shared" si="200"/>
        <v>3.3278476560681666E-5</v>
      </c>
      <c r="L1007" s="20">
        <f t="shared" si="201"/>
        <v>9.4208935644734954E-3</v>
      </c>
      <c r="M1007" s="20">
        <f t="shared" si="202"/>
        <v>3.5324119026432814E-3</v>
      </c>
      <c r="N1007" s="20">
        <f t="shared" si="203"/>
        <v>2.3120344249246087E-2</v>
      </c>
      <c r="O1007" s="18">
        <f t="shared" si="204"/>
        <v>7.6784046408001324E-3</v>
      </c>
      <c r="P1007" s="18">
        <f t="shared" si="205"/>
        <v>-2.1009674324746912E-2</v>
      </c>
      <c r="Q1007" s="18">
        <f t="shared" si="206"/>
        <v>-1.6359223405859491E-2</v>
      </c>
      <c r="R1007" s="18">
        <f t="shared" si="207"/>
        <v>-9.1479349918616032E-3</v>
      </c>
    </row>
    <row r="1008" spans="3:18" x14ac:dyDescent="0.2">
      <c r="C1008" s="14">
        <v>38356</v>
      </c>
      <c r="D1008" s="15">
        <v>-8.5714810501410568E-3</v>
      </c>
      <c r="E1008" s="15">
        <v>1.0059814481564917E-2</v>
      </c>
      <c r="F1008" s="18">
        <f t="shared" si="195"/>
        <v>4.4704258220531244E-3</v>
      </c>
      <c r="G1008" s="19">
        <f t="shared" si="196"/>
        <v>8.7836258663525458E-5</v>
      </c>
      <c r="H1008" s="18">
        <f t="shared" si="197"/>
        <v>0.14818591250817792</v>
      </c>
      <c r="I1008" s="19">
        <f t="shared" si="198"/>
        <v>5.2027854897457771E-4</v>
      </c>
      <c r="J1008" s="18">
        <f t="shared" si="199"/>
        <v>0.36065168409927661</v>
      </c>
      <c r="K1008" s="19">
        <f t="shared" si="200"/>
        <v>2.6108117415240665E-5</v>
      </c>
      <c r="L1008" s="20">
        <f t="shared" si="201"/>
        <v>9.3721000135255413E-3</v>
      </c>
      <c r="M1008" s="20">
        <f t="shared" si="202"/>
        <v>2.7857275720022398E-3</v>
      </c>
      <c r="N1008" s="20">
        <f t="shared" si="203"/>
        <v>2.2638866377739948E-2</v>
      </c>
      <c r="O1008" s="18">
        <f t="shared" si="204"/>
        <v>-3.4848690310792997E-2</v>
      </c>
      <c r="P1008" s="18">
        <f t="shared" si="205"/>
        <v>1.257921919430432E-2</v>
      </c>
      <c r="Q1008" s="18">
        <f t="shared" si="206"/>
        <v>8.3988375492221809E-4</v>
      </c>
      <c r="R1008" s="18">
        <f t="shared" si="207"/>
        <v>-9.8666884647923472E-3</v>
      </c>
    </row>
    <row r="1009" spans="3:18" x14ac:dyDescent="0.2">
      <c r="C1009" s="14">
        <v>38357</v>
      </c>
      <c r="D1009" s="15">
        <v>1.2593727097575903E-2</v>
      </c>
      <c r="E1009" s="15">
        <v>8.7200801700314575E-3</v>
      </c>
      <c r="F1009" s="18">
        <f t="shared" si="195"/>
        <v>9.8821742482947915E-3</v>
      </c>
      <c r="G1009" s="19">
        <f t="shared" si="196"/>
        <v>9.2082200876206989E-5</v>
      </c>
      <c r="H1009" s="18">
        <f t="shared" si="197"/>
        <v>0.15172524581971106</v>
      </c>
      <c r="I1009" s="19">
        <f t="shared" si="198"/>
        <v>4.9362422392640955E-4</v>
      </c>
      <c r="J1009" s="18">
        <f t="shared" si="199"/>
        <v>0.35129198109493248</v>
      </c>
      <c r="K1009" s="19">
        <f t="shared" si="200"/>
        <v>3.1130728966147796E-5</v>
      </c>
      <c r="L1009" s="20">
        <f t="shared" si="201"/>
        <v>9.5959471067845609E-3</v>
      </c>
      <c r="M1009" s="20">
        <f t="shared" si="202"/>
        <v>3.244153872434086E-3</v>
      </c>
      <c r="N1009" s="20">
        <f t="shared" si="203"/>
        <v>2.1979528875259825E-2</v>
      </c>
      <c r="O1009" s="18">
        <f t="shared" si="204"/>
        <v>5.0007361262003329E-2</v>
      </c>
      <c r="P1009" s="18">
        <f t="shared" si="205"/>
        <v>1.1194479851832815E-2</v>
      </c>
      <c r="Q1009" s="18">
        <f t="shared" si="206"/>
        <v>2.3608384811548734E-2</v>
      </c>
      <c r="R1009" s="18">
        <f t="shared" si="207"/>
        <v>3.1528077746685111E-2</v>
      </c>
    </row>
    <row r="1010" spans="3:18" x14ac:dyDescent="0.2">
      <c r="C1010" s="14">
        <v>38358</v>
      </c>
      <c r="D1010" s="15">
        <v>9.6346650587810691E-3</v>
      </c>
      <c r="E1010" s="15">
        <v>9.2980015996652738E-4</v>
      </c>
      <c r="F1010" s="18">
        <f t="shared" si="195"/>
        <v>3.5412596296108896E-3</v>
      </c>
      <c r="G1010" s="19">
        <f t="shared" si="196"/>
        <v>9.2126875071328379E-5</v>
      </c>
      <c r="H1010" s="18">
        <f t="shared" si="197"/>
        <v>0.15176204653282749</v>
      </c>
      <c r="I1010" s="19">
        <f t="shared" si="198"/>
        <v>4.6405864219107337E-4</v>
      </c>
      <c r="J1010" s="18">
        <f t="shared" si="199"/>
        <v>0.34060924906374507</v>
      </c>
      <c r="K1010" s="19">
        <f t="shared" si="200"/>
        <v>2.9800384014951639E-5</v>
      </c>
      <c r="L1010" s="20">
        <f t="shared" si="201"/>
        <v>9.598274588243888E-3</v>
      </c>
      <c r="M1010" s="20">
        <f t="shared" si="202"/>
        <v>3.1047646887964217E-3</v>
      </c>
      <c r="N1010" s="20">
        <f t="shared" si="203"/>
        <v>2.1317107646636215E-2</v>
      </c>
      <c r="O1010" s="18">
        <f t="shared" si="204"/>
        <v>3.8248196107011356E-2</v>
      </c>
      <c r="P1010" s="18">
        <f t="shared" si="205"/>
        <v>1.2310759789567263E-3</v>
      </c>
      <c r="Q1010" s="18">
        <f t="shared" si="206"/>
        <v>1.1672144461682356E-2</v>
      </c>
      <c r="R1010" s="18">
        <f t="shared" si="207"/>
        <v>1.9644959955281056E-2</v>
      </c>
    </row>
    <row r="1011" spans="3:18" x14ac:dyDescent="0.2">
      <c r="C1011" s="14">
        <v>38359</v>
      </c>
      <c r="D1011" s="15">
        <v>-5.6285326830971616E-3</v>
      </c>
      <c r="E1011" s="15">
        <v>6.9983706346314997E-2</v>
      </c>
      <c r="F1011" s="18">
        <f t="shared" si="195"/>
        <v>4.7300034637491342E-2</v>
      </c>
      <c r="G1011" s="19">
        <f t="shared" si="196"/>
        <v>8.8500085376930253E-5</v>
      </c>
      <c r="H1011" s="18">
        <f t="shared" si="197"/>
        <v>0.14874481955427074</v>
      </c>
      <c r="I1011" s="19">
        <f t="shared" si="198"/>
        <v>7.3007827289764426E-4</v>
      </c>
      <c r="J1011" s="18">
        <f t="shared" si="199"/>
        <v>0.42722308952631655</v>
      </c>
      <c r="K1011" s="19">
        <f t="shared" si="200"/>
        <v>4.3780262667840269E-6</v>
      </c>
      <c r="L1011" s="20">
        <f t="shared" si="201"/>
        <v>9.407448398844942E-3</v>
      </c>
      <c r="M1011" s="20">
        <f t="shared" si="202"/>
        <v>4.6537871707290644E-4</v>
      </c>
      <c r="N1011" s="20">
        <f t="shared" si="203"/>
        <v>2.7015952612250042E-2</v>
      </c>
      <c r="O1011" s="18">
        <f t="shared" si="204"/>
        <v>-2.2797690508560682E-2</v>
      </c>
      <c r="P1011" s="18">
        <f t="shared" si="205"/>
        <v>7.3874388718076264E-2</v>
      </c>
      <c r="Q1011" s="18">
        <f t="shared" si="206"/>
        <v>5.5923590842575005E-2</v>
      </c>
      <c r="R1011" s="18">
        <f t="shared" si="207"/>
        <v>3.2307206437234295E-2</v>
      </c>
    </row>
    <row r="1012" spans="3:18" x14ac:dyDescent="0.2">
      <c r="C1012" s="14">
        <v>38362</v>
      </c>
      <c r="D1012" s="15">
        <v>-6.6069140757411748E-3</v>
      </c>
      <c r="E1012" s="15">
        <v>-4.0521039525708864E-3</v>
      </c>
      <c r="F1012" s="18">
        <f t="shared" si="195"/>
        <v>-4.818546989521973E-3</v>
      </c>
      <c r="G1012" s="19">
        <f t="shared" si="196"/>
        <v>8.5809159070568042E-5</v>
      </c>
      <c r="H1012" s="18">
        <f t="shared" si="197"/>
        <v>0.14646600208799998</v>
      </c>
      <c r="I1012" s="19">
        <f t="shared" si="198"/>
        <v>6.8725874931033204E-4</v>
      </c>
      <c r="J1012" s="18">
        <f t="shared" si="199"/>
        <v>0.41450535259219873</v>
      </c>
      <c r="K1012" s="19">
        <f t="shared" si="200"/>
        <v>5.721658849213409E-6</v>
      </c>
      <c r="L1012" s="20">
        <f t="shared" si="201"/>
        <v>9.2633233275411491E-3</v>
      </c>
      <c r="M1012" s="20">
        <f t="shared" si="202"/>
        <v>6.1766804924126106E-4</v>
      </c>
      <c r="N1012" s="20">
        <f t="shared" si="203"/>
        <v>2.6208342860457211E-2</v>
      </c>
      <c r="O1012" s="18">
        <f t="shared" si="204"/>
        <v>-2.7176864056511756E-2</v>
      </c>
      <c r="P1012" s="18">
        <f t="shared" si="205"/>
        <v>-4.4086143785112431E-3</v>
      </c>
      <c r="Q1012" s="18">
        <f t="shared" si="206"/>
        <v>-1.351018323839534E-2</v>
      </c>
      <c r="R1012" s="18">
        <f t="shared" si="207"/>
        <v>-1.7610187483830267E-2</v>
      </c>
    </row>
    <row r="1013" spans="3:18" x14ac:dyDescent="0.2">
      <c r="C1013" s="14">
        <v>38363</v>
      </c>
      <c r="D1013" s="15">
        <v>-2.3702310219631257E-3</v>
      </c>
      <c r="E1013" s="15">
        <v>-6.593160239374414E-2</v>
      </c>
      <c r="F1013" s="18">
        <f t="shared" si="195"/>
        <v>-4.6863190982209833E-2</v>
      </c>
      <c r="G1013" s="19">
        <f t="shared" si="196"/>
        <v>8.0997689232182527E-5</v>
      </c>
      <c r="H1013" s="18">
        <f t="shared" si="197"/>
        <v>0.14230046489047612</v>
      </c>
      <c r="I1013" s="19">
        <f t="shared" si="198"/>
        <v>9.0684179600411833E-4</v>
      </c>
      <c r="J1013" s="18">
        <f t="shared" si="199"/>
        <v>0.47614120699749313</v>
      </c>
      <c r="K1013" s="19">
        <f t="shared" si="200"/>
        <v>1.4754747077544052E-5</v>
      </c>
      <c r="L1013" s="20">
        <f t="shared" si="201"/>
        <v>8.9998716230945495E-3</v>
      </c>
      <c r="M1013" s="20">
        <f t="shared" si="202"/>
        <v>1.639439727082543E-3</v>
      </c>
      <c r="N1013" s="20">
        <f t="shared" si="203"/>
        <v>3.0069154184735256E-2</v>
      </c>
      <c r="O1013" s="18">
        <f t="shared" si="204"/>
        <v>-1.0035103810931551E-2</v>
      </c>
      <c r="P1013" s="18">
        <f t="shared" si="205"/>
        <v>-6.2446706755530462E-2</v>
      </c>
      <c r="Q1013" s="18">
        <f t="shared" si="206"/>
        <v>-5.7663389889734122E-2</v>
      </c>
      <c r="R1013" s="18">
        <f t="shared" si="207"/>
        <v>-4.3374904066093352E-2</v>
      </c>
    </row>
    <row r="1014" spans="3:18" x14ac:dyDescent="0.2">
      <c r="C1014" s="14">
        <v>38364</v>
      </c>
      <c r="D1014" s="15">
        <v>-3.0897231947523579E-3</v>
      </c>
      <c r="E1014" s="15">
        <v>1.3844245111340947E-2</v>
      </c>
      <c r="F1014" s="18">
        <f t="shared" si="195"/>
        <v>8.7640546195129551E-3</v>
      </c>
      <c r="G1014" s="19">
        <f t="shared" si="196"/>
        <v>7.6710611243463006E-5</v>
      </c>
      <c r="H1014" s="18">
        <f t="shared" si="197"/>
        <v>0.13848340265485157</v>
      </c>
      <c r="I1014" s="19">
        <f t="shared" si="198"/>
        <v>8.639310756060445E-4</v>
      </c>
      <c r="J1014" s="18">
        <f t="shared" si="199"/>
        <v>0.46473946346475797</v>
      </c>
      <c r="K1014" s="19">
        <f t="shared" si="200"/>
        <v>1.1302969138830582E-5</v>
      </c>
      <c r="L1014" s="20">
        <f t="shared" si="201"/>
        <v>8.7584594103907905E-3</v>
      </c>
      <c r="M1014" s="20">
        <f t="shared" si="202"/>
        <v>1.2905202398290569E-3</v>
      </c>
      <c r="N1014" s="20">
        <f t="shared" si="203"/>
        <v>2.936435991327984E-2</v>
      </c>
      <c r="O1014" s="18">
        <f t="shared" si="204"/>
        <v>-1.3441859686031909E-2</v>
      </c>
      <c r="P1014" s="18">
        <f t="shared" si="205"/>
        <v>1.3434187492230716E-2</v>
      </c>
      <c r="Q1014" s="18">
        <f t="shared" si="206"/>
        <v>7.0626183643516761E-3</v>
      </c>
      <c r="R1014" s="18">
        <f t="shared" si="207"/>
        <v>9.1127494923660089E-4</v>
      </c>
    </row>
    <row r="1015" spans="3:18" x14ac:dyDescent="0.2">
      <c r="C1015" s="14">
        <v>38365</v>
      </c>
      <c r="D1015" s="15">
        <v>-9.8075179140730204E-3</v>
      </c>
      <c r="E1015" s="15">
        <v>6.4194740695292352E-2</v>
      </c>
      <c r="F1015" s="18">
        <f t="shared" si="195"/>
        <v>4.1994063112482737E-2</v>
      </c>
      <c r="G1015" s="19">
        <f t="shared" si="196"/>
        <v>7.7879219026947015E-5</v>
      </c>
      <c r="H1015" s="18">
        <f t="shared" si="197"/>
        <v>0.13953424223729727</v>
      </c>
      <c r="I1015" s="19">
        <f t="shared" si="198"/>
        <v>1.0593530950458313E-3</v>
      </c>
      <c r="J1015" s="18">
        <f t="shared" si="199"/>
        <v>0.51462440066660053</v>
      </c>
      <c r="K1015" s="19">
        <f t="shared" si="200"/>
        <v>-2.7150673171000411E-5</v>
      </c>
      <c r="L1015" s="20">
        <f t="shared" si="201"/>
        <v>8.8249203411105651E-3</v>
      </c>
      <c r="M1015" s="20">
        <f t="shared" si="202"/>
        <v>-3.0765913029854788E-3</v>
      </c>
      <c r="N1015" s="20">
        <f t="shared" si="203"/>
        <v>3.2401970325895701E-2</v>
      </c>
      <c r="O1015" s="18">
        <f t="shared" si="204"/>
        <v>-4.2346334363476637E-2</v>
      </c>
      <c r="P1015" s="18">
        <f t="shared" si="205"/>
        <v>5.6254951202881209E-2</v>
      </c>
      <c r="Q1015" s="18">
        <f t="shared" si="206"/>
        <v>3.0706696831699219E-2</v>
      </c>
      <c r="R1015" s="18">
        <f t="shared" si="207"/>
        <v>8.7907874731464591E-3</v>
      </c>
    </row>
    <row r="1016" spans="3:18" x14ac:dyDescent="0.2">
      <c r="C1016" s="14">
        <v>38366</v>
      </c>
      <c r="D1016" s="15">
        <v>-1.9249284095843938E-3</v>
      </c>
      <c r="E1016" s="15">
        <v>5.7143012634386352E-3</v>
      </c>
      <c r="F1016" s="18">
        <f t="shared" si="195"/>
        <v>3.4225323615317263E-3</v>
      </c>
      <c r="G1016" s="19">
        <f t="shared" si="196"/>
        <v>7.3428786848251705E-5</v>
      </c>
      <c r="H1016" s="18">
        <f t="shared" si="197"/>
        <v>0.13548873278639417</v>
      </c>
      <c r="I1016" s="19">
        <f t="shared" si="198"/>
        <v>9.977511036788414E-4</v>
      </c>
      <c r="J1016" s="18">
        <f t="shared" si="199"/>
        <v>0.49943745946786006</v>
      </c>
      <c r="K1016" s="19">
        <f t="shared" si="200"/>
        <v>-2.6181610031315409E-5</v>
      </c>
      <c r="L1016" s="20">
        <f t="shared" si="201"/>
        <v>8.5690598578987472E-3</v>
      </c>
      <c r="M1016" s="20">
        <f t="shared" si="202"/>
        <v>-3.0553655203122252E-3</v>
      </c>
      <c r="N1016" s="20">
        <f t="shared" si="203"/>
        <v>3.143908149447322E-2</v>
      </c>
      <c r="O1016" s="18">
        <f t="shared" si="204"/>
        <v>-8.5595101611823828E-3</v>
      </c>
      <c r="P1016" s="18">
        <f t="shared" si="205"/>
        <v>5.1598098578160088E-3</v>
      </c>
      <c r="Q1016" s="18">
        <f t="shared" si="206"/>
        <v>7.7927563700592442E-4</v>
      </c>
      <c r="R1016" s="18">
        <f t="shared" si="207"/>
        <v>-2.022360102450568E-3</v>
      </c>
    </row>
    <row r="1017" spans="3:18" x14ac:dyDescent="0.2">
      <c r="C1017" s="14">
        <v>38370</v>
      </c>
      <c r="D1017" s="15">
        <v>1.3872501830702497E-2</v>
      </c>
      <c r="E1017" s="15">
        <v>6.5313308992336269E-3</v>
      </c>
      <c r="F1017" s="18">
        <f t="shared" si="195"/>
        <v>8.7336821786742867E-3</v>
      </c>
      <c r="G1017" s="19">
        <f t="shared" si="196"/>
        <v>8.0569838059927249E-5</v>
      </c>
      <c r="H1017" s="18">
        <f t="shared" si="197"/>
        <v>0.14192413295483547</v>
      </c>
      <c r="I1017" s="19">
        <f t="shared" si="198"/>
        <v>9.4044553445702794E-4</v>
      </c>
      <c r="J1017" s="18">
        <f t="shared" si="199"/>
        <v>0.48488285555818222</v>
      </c>
      <c r="K1017" s="19">
        <f t="shared" si="200"/>
        <v>-1.9174359438043941E-5</v>
      </c>
      <c r="L1017" s="20">
        <f t="shared" si="201"/>
        <v>8.9760703016368605E-3</v>
      </c>
      <c r="M1017" s="20">
        <f t="shared" si="202"/>
        <v>-2.1361641334902799E-3</v>
      </c>
      <c r="N1017" s="20">
        <f t="shared" si="203"/>
        <v>3.0592194057501298E-2</v>
      </c>
      <c r="O1017" s="18">
        <f t="shared" si="204"/>
        <v>5.8889253838747629E-2</v>
      </c>
      <c r="P1017" s="18">
        <f t="shared" si="205"/>
        <v>6.0745839186191735E-3</v>
      </c>
      <c r="Q1017" s="18">
        <f t="shared" si="206"/>
        <v>2.9839908258081072E-2</v>
      </c>
      <c r="R1017" s="18">
        <f t="shared" si="207"/>
        <v>3.8554711932281036E-2</v>
      </c>
    </row>
    <row r="1018" spans="3:18" x14ac:dyDescent="0.2">
      <c r="C1018" s="14">
        <v>38371</v>
      </c>
      <c r="D1018" s="15">
        <v>-2.8544262958488803E-3</v>
      </c>
      <c r="E1018" s="15">
        <v>-1.1100156665143376E-2</v>
      </c>
      <c r="F1018" s="18">
        <f t="shared" si="195"/>
        <v>-8.6264375543550278E-3</v>
      </c>
      <c r="G1018" s="19">
        <f t="shared" si="196"/>
        <v>7.6224512745037612E-5</v>
      </c>
      <c r="H1018" s="18">
        <f t="shared" si="197"/>
        <v>0.13804393570982901</v>
      </c>
      <c r="I1018" s="19">
        <f t="shared" si="198"/>
        <v>8.914116110690499E-4</v>
      </c>
      <c r="J1018" s="18">
        <f t="shared" si="199"/>
        <v>0.47207298457681568</v>
      </c>
      <c r="K1018" s="19">
        <f t="shared" si="200"/>
        <v>-1.6122823127379651E-5</v>
      </c>
      <c r="L1018" s="20">
        <f t="shared" si="201"/>
        <v>8.730665080338245E-3</v>
      </c>
      <c r="M1018" s="20">
        <f t="shared" si="202"/>
        <v>-1.8466889955140757E-3</v>
      </c>
      <c r="N1018" s="20">
        <f t="shared" si="203"/>
        <v>2.9799351516818232E-2</v>
      </c>
      <c r="O1018" s="18">
        <f t="shared" si="204"/>
        <v>-1.2457732789385001E-2</v>
      </c>
      <c r="P1018" s="18">
        <f t="shared" si="205"/>
        <v>-1.0604046861011124E-2</v>
      </c>
      <c r="Q1018" s="18">
        <f t="shared" si="206"/>
        <v>-1.4353599519892228E-2</v>
      </c>
      <c r="R1018" s="18">
        <f t="shared" si="207"/>
        <v>-1.3784839500740059E-2</v>
      </c>
    </row>
    <row r="1019" spans="3:18" x14ac:dyDescent="0.2">
      <c r="C1019" s="14">
        <v>38372</v>
      </c>
      <c r="D1019" s="15">
        <v>-5.4938630956223476E-3</v>
      </c>
      <c r="E1019" s="15">
        <v>8.2656876472356634E-3</v>
      </c>
      <c r="F1019" s="18">
        <f t="shared" si="195"/>
        <v>4.1378224243782602E-3</v>
      </c>
      <c r="G1019" s="19">
        <f t="shared" si="196"/>
        <v>7.3461993883141823E-5</v>
      </c>
      <c r="H1019" s="18">
        <f t="shared" si="197"/>
        <v>0.13551936566699779</v>
      </c>
      <c r="I1019" s="19">
        <f t="shared" si="198"/>
        <v>8.4202620994180673E-4</v>
      </c>
      <c r="J1019" s="18">
        <f t="shared" si="199"/>
        <v>0.45880993067440429</v>
      </c>
      <c r="K1019" s="19">
        <f t="shared" si="200"/>
        <v>-1.7880087119242245E-5</v>
      </c>
      <c r="L1019" s="20">
        <f t="shared" si="201"/>
        <v>8.5709972513787341E-3</v>
      </c>
      <c r="M1019" s="20">
        <f t="shared" si="202"/>
        <v>-2.0861151386282438E-3</v>
      </c>
      <c r="N1019" s="20">
        <f t="shared" si="203"/>
        <v>2.8942604125582631E-2</v>
      </c>
      <c r="O1019" s="18">
        <f t="shared" si="204"/>
        <v>-2.4423842075154349E-2</v>
      </c>
      <c r="P1019" s="18">
        <f t="shared" si="205"/>
        <v>8.124522726913842E-3</v>
      </c>
      <c r="Q1019" s="18">
        <f t="shared" si="206"/>
        <v>-3.1480429593004604E-3</v>
      </c>
      <c r="R1019" s="18">
        <f t="shared" si="207"/>
        <v>-9.5307826940566262E-3</v>
      </c>
    </row>
    <row r="1020" spans="3:18" x14ac:dyDescent="0.2">
      <c r="C1020" s="14">
        <v>38373</v>
      </c>
      <c r="D1020" s="15">
        <v>3.3476836620790597E-3</v>
      </c>
      <c r="E1020" s="15">
        <v>2.8380871483265794E-4</v>
      </c>
      <c r="F1020" s="18">
        <f t="shared" si="195"/>
        <v>1.2029711990065785E-3</v>
      </c>
      <c r="G1020" s="19">
        <f t="shared" si="196"/>
        <v>6.9726693404234384E-5</v>
      </c>
      <c r="H1020" s="18">
        <f t="shared" si="197"/>
        <v>0.13202906252434954</v>
      </c>
      <c r="I1020" s="19">
        <f t="shared" si="198"/>
        <v>7.9150947018849515E-4</v>
      </c>
      <c r="J1020" s="18">
        <f t="shared" si="199"/>
        <v>0.44483408991119799</v>
      </c>
      <c r="K1020" s="19">
        <f t="shared" si="200"/>
        <v>-1.6750275784219653E-5</v>
      </c>
      <c r="L1020" s="20">
        <f t="shared" si="201"/>
        <v>8.350251098274494E-3</v>
      </c>
      <c r="M1020" s="20">
        <f t="shared" si="202"/>
        <v>-2.0059607294541058E-3</v>
      </c>
      <c r="N1020" s="20">
        <f t="shared" si="203"/>
        <v>2.8062173681673044E-2</v>
      </c>
      <c r="O1020" s="18">
        <f t="shared" si="204"/>
        <v>1.5276096167258621E-2</v>
      </c>
      <c r="P1020" s="18">
        <f t="shared" si="205"/>
        <v>2.8772615534622593E-4</v>
      </c>
      <c r="Q1020" s="18">
        <f t="shared" si="206"/>
        <v>6.6361831509075594E-3</v>
      </c>
      <c r="R1020" s="18">
        <f t="shared" si="207"/>
        <v>9.2281570558128776E-3</v>
      </c>
    </row>
    <row r="1021" spans="3:18" x14ac:dyDescent="0.2">
      <c r="C1021" s="14">
        <v>38376</v>
      </c>
      <c r="D1021" s="15">
        <v>8.7938772289671667E-3</v>
      </c>
      <c r="E1021" s="15">
        <v>3.9648876636605547E-3</v>
      </c>
      <c r="F1021" s="18">
        <f t="shared" si="195"/>
        <v>5.4135845332525384E-3</v>
      </c>
      <c r="G1021" s="19">
        <f t="shared" si="196"/>
        <v>7.0183028403069151E-5</v>
      </c>
      <c r="H1021" s="18">
        <f t="shared" si="197"/>
        <v>0.13246039823572661</v>
      </c>
      <c r="I1021" s="19">
        <f t="shared" si="198"/>
        <v>7.4496212202831221E-4</v>
      </c>
      <c r="J1021" s="18">
        <f t="shared" si="199"/>
        <v>0.43155594134141873</v>
      </c>
      <c r="K1021" s="19">
        <f t="shared" si="200"/>
        <v>-1.3653255116713827E-5</v>
      </c>
      <c r="L1021" s="20">
        <f t="shared" si="201"/>
        <v>8.3775311639569059E-3</v>
      </c>
      <c r="M1021" s="20">
        <f t="shared" si="202"/>
        <v>-1.6297468609194731E-3</v>
      </c>
      <c r="N1021" s="20">
        <f t="shared" si="203"/>
        <v>2.7245294037643187E-2</v>
      </c>
      <c r="O1021" s="18">
        <f t="shared" si="204"/>
        <v>3.9997408379563254E-2</v>
      </c>
      <c r="P1021" s="18">
        <f t="shared" si="205"/>
        <v>4.1432912671143787E-3</v>
      </c>
      <c r="Q1021" s="18">
        <f t="shared" si="206"/>
        <v>2.0019883933679049E-2</v>
      </c>
      <c r="R1021" s="18">
        <f t="shared" si="207"/>
        <v>2.601314126744431E-2</v>
      </c>
    </row>
    <row r="1022" spans="3:18" x14ac:dyDescent="0.2">
      <c r="C1022" s="14">
        <v>38377</v>
      </c>
      <c r="D1022" s="15">
        <v>3.0714731766351699E-3</v>
      </c>
      <c r="E1022" s="15">
        <v>1.820523602836252E-2</v>
      </c>
      <c r="F1022" s="18">
        <f t="shared" si="195"/>
        <v>1.3665107172844315E-2</v>
      </c>
      <c r="G1022" s="19">
        <f t="shared" si="196"/>
        <v>6.6538083547372368E-5</v>
      </c>
      <c r="H1022" s="18">
        <f t="shared" si="197"/>
        <v>0.12897488471343208</v>
      </c>
      <c r="I1022" s="19">
        <f t="shared" si="198"/>
        <v>7.2015023183751676E-4</v>
      </c>
      <c r="J1022" s="18">
        <f t="shared" si="199"/>
        <v>0.4243083288828764</v>
      </c>
      <c r="K1022" s="19">
        <f t="shared" si="200"/>
        <v>-9.4790461615853339E-6</v>
      </c>
      <c r="L1022" s="20">
        <f t="shared" si="201"/>
        <v>8.157087933041568E-3</v>
      </c>
      <c r="M1022" s="20">
        <f t="shared" si="202"/>
        <v>-1.1620625202762576E-3</v>
      </c>
      <c r="N1022" s="20">
        <f t="shared" si="203"/>
        <v>2.6810442788892653E-2</v>
      </c>
      <c r="O1022" s="18">
        <f t="shared" si="204"/>
        <v>1.4347594341765423E-2</v>
      </c>
      <c r="P1022" s="18">
        <f t="shared" si="205"/>
        <v>1.9349352419649395E-2</v>
      </c>
      <c r="Q1022" s="18">
        <f t="shared" si="206"/>
        <v>2.2548123473697803E-2</v>
      </c>
      <c r="R1022" s="18">
        <f t="shared" si="207"/>
        <v>2.0087964734118089E-2</v>
      </c>
    </row>
    <row r="1023" spans="3:18" x14ac:dyDescent="0.2">
      <c r="C1023" s="14">
        <v>38378</v>
      </c>
      <c r="D1023" s="15">
        <v>-4.7192072607799923E-4</v>
      </c>
      <c r="E1023" s="15">
        <v>2.4948037887826502E-3</v>
      </c>
      <c r="F1023" s="18">
        <f t="shared" si="195"/>
        <v>1.6047864343244553E-3</v>
      </c>
      <c r="G1023" s="19">
        <f t="shared" si="196"/>
        <v>6.2559161084832141E-5</v>
      </c>
      <c r="H1023" s="18">
        <f t="shared" si="197"/>
        <v>0.12505914709131849</v>
      </c>
      <c r="I1023" s="19">
        <f t="shared" si="198"/>
        <v>6.7731466068393707E-4</v>
      </c>
      <c r="J1023" s="18">
        <f t="shared" si="199"/>
        <v>0.41149564417012274</v>
      </c>
      <c r="K1023" s="19">
        <f t="shared" si="200"/>
        <v>-8.9809443688156799E-6</v>
      </c>
      <c r="L1023" s="20">
        <f t="shared" si="201"/>
        <v>7.909434940931756E-3</v>
      </c>
      <c r="M1023" s="20">
        <f t="shared" si="202"/>
        <v>-1.1354723107132223E-3</v>
      </c>
      <c r="N1023" s="20">
        <f t="shared" si="203"/>
        <v>2.6000487751493061E-2</v>
      </c>
      <c r="O1023" s="18">
        <f t="shared" si="204"/>
        <v>-2.2734797977642628E-3</v>
      </c>
      <c r="P1023" s="18">
        <f t="shared" si="205"/>
        <v>2.7341531044673276E-3</v>
      </c>
      <c r="Q1023" s="18">
        <f t="shared" si="206"/>
        <v>1.4664820995073076E-3</v>
      </c>
      <c r="R1023" s="18">
        <f t="shared" si="207"/>
        <v>3.4449353032583649E-4</v>
      </c>
    </row>
    <row r="1024" spans="3:18" x14ac:dyDescent="0.2">
      <c r="C1024" s="14">
        <v>38379</v>
      </c>
      <c r="D1024" s="15">
        <v>1.6507491073144351E-3</v>
      </c>
      <c r="E1024" s="15">
        <v>5.5218251843079467E-3</v>
      </c>
      <c r="F1024" s="18">
        <f t="shared" si="195"/>
        <v>4.3605023612098932E-3</v>
      </c>
      <c r="G1024" s="19">
        <f t="shared" si="196"/>
        <v>5.8969109776660178E-5</v>
      </c>
      <c r="H1024" s="18">
        <f t="shared" si="197"/>
        <v>0.12141778059314477</v>
      </c>
      <c r="I1024" s="19">
        <f t="shared" si="198"/>
        <v>6.3850521424486419E-4</v>
      </c>
      <c r="J1024" s="18">
        <f t="shared" si="199"/>
        <v>0.39953260638052562</v>
      </c>
      <c r="K1024" s="19">
        <f t="shared" si="200"/>
        <v>-7.8951788270621754E-6</v>
      </c>
      <c r="L1024" s="20">
        <f t="shared" si="201"/>
        <v>7.6791347023385508E-3</v>
      </c>
      <c r="M1024" s="20">
        <f t="shared" si="202"/>
        <v>-1.0281339152258694E-3</v>
      </c>
      <c r="N1024" s="20">
        <f t="shared" si="203"/>
        <v>2.524773563900784E-2</v>
      </c>
      <c r="O1024" s="18">
        <f t="shared" si="204"/>
        <v>8.1909880340579107E-3</v>
      </c>
      <c r="P1024" s="18">
        <f t="shared" si="205"/>
        <v>6.2327843710250795E-3</v>
      </c>
      <c r="Q1024" s="18">
        <f t="shared" si="206"/>
        <v>8.675430691753281E-3</v>
      </c>
      <c r="R1024" s="18">
        <f t="shared" si="207"/>
        <v>8.5300978944446697E-3</v>
      </c>
    </row>
    <row r="1025" spans="3:18" x14ac:dyDescent="0.2">
      <c r="C1025" s="14">
        <v>38380</v>
      </c>
      <c r="D1025" s="15">
        <v>-3.7771527437454374E-3</v>
      </c>
      <c r="E1025" s="15">
        <v>1.8279052111270178E-2</v>
      </c>
      <c r="F1025" s="18">
        <f t="shared" si="195"/>
        <v>1.1662190654765491E-2</v>
      </c>
      <c r="G1025" s="19">
        <f t="shared" si="196"/>
        <v>5.6286976161035586E-5</v>
      </c>
      <c r="H1025" s="18">
        <f t="shared" si="197"/>
        <v>0.1186243821491134</v>
      </c>
      <c r="I1025" s="19">
        <f t="shared" si="198"/>
        <v>6.2024232615536423E-4</v>
      </c>
      <c r="J1025" s="18">
        <f t="shared" si="199"/>
        <v>0.39377732481548638</v>
      </c>
      <c r="K1025" s="19">
        <f t="shared" si="200"/>
        <v>-1.1564034407547447E-5</v>
      </c>
      <c r="L1025" s="20">
        <f t="shared" si="201"/>
        <v>7.5024646724283607E-3</v>
      </c>
      <c r="M1025" s="20">
        <f t="shared" si="202"/>
        <v>-1.5413647264538811E-3</v>
      </c>
      <c r="N1025" s="20">
        <f t="shared" si="203"/>
        <v>2.4856920986626802E-2</v>
      </c>
      <c r="O1025" s="18">
        <f t="shared" si="204"/>
        <v>-1.9183510963295073E-2</v>
      </c>
      <c r="P1025" s="18">
        <f t="shared" si="205"/>
        <v>2.0934116867882702E-2</v>
      </c>
      <c r="Q1025" s="18">
        <f t="shared" si="206"/>
        <v>1.030661314318178E-2</v>
      </c>
      <c r="R1025" s="18">
        <f t="shared" si="207"/>
        <v>1.4595759112387236E-3</v>
      </c>
    </row>
    <row r="1026" spans="3:18" x14ac:dyDescent="0.2">
      <c r="C1026" s="14">
        <v>38383</v>
      </c>
      <c r="D1026" s="15">
        <v>1.3624829043394128E-2</v>
      </c>
      <c r="E1026" s="15">
        <v>3.8711090107290409E-2</v>
      </c>
      <c r="F1026" s="18">
        <f t="shared" si="195"/>
        <v>3.1185211788121524E-2</v>
      </c>
      <c r="G1026" s="19">
        <f t="shared" si="196"/>
        <v>6.4047915579076427E-5</v>
      </c>
      <c r="H1026" s="18">
        <f t="shared" si="197"/>
        <v>0.12653844828655481</v>
      </c>
      <c r="I1026" s="19">
        <f t="shared" si="198"/>
        <v>6.7294069642372784E-4</v>
      </c>
      <c r="J1026" s="18">
        <f t="shared" si="199"/>
        <v>0.41016481334450422</v>
      </c>
      <c r="K1026" s="19">
        <f t="shared" si="200"/>
        <v>2.077572674462088E-5</v>
      </c>
      <c r="L1026" s="20">
        <f t="shared" si="201"/>
        <v>8.002994163378881E-3</v>
      </c>
      <c r="M1026" s="20">
        <f t="shared" si="202"/>
        <v>2.5959942392172536E-3</v>
      </c>
      <c r="N1026" s="20">
        <f t="shared" si="203"/>
        <v>2.5810879689264345E-2</v>
      </c>
      <c r="O1026" s="18">
        <f t="shared" si="204"/>
        <v>6.4870324097042006E-2</v>
      </c>
      <c r="P1026" s="18">
        <f t="shared" si="205"/>
        <v>4.2562651771272164E-2</v>
      </c>
      <c r="Q1026" s="18">
        <f t="shared" si="206"/>
        <v>5.6999310888653093E-2</v>
      </c>
      <c r="R1026" s="18">
        <f t="shared" si="207"/>
        <v>5.9360614851169766E-2</v>
      </c>
    </row>
    <row r="1027" spans="3:18" x14ac:dyDescent="0.2">
      <c r="C1027" s="14">
        <v>38384</v>
      </c>
      <c r="D1027" s="15">
        <v>8.8270027255765646E-3</v>
      </c>
      <c r="E1027" s="15">
        <v>8.0300910709123433E-3</v>
      </c>
      <c r="F1027" s="18">
        <f t="shared" si="195"/>
        <v>8.2691645673116099E-3</v>
      </c>
      <c r="G1027" s="19">
        <f t="shared" si="196"/>
        <v>6.4879999271372002E-5</v>
      </c>
      <c r="H1027" s="18">
        <f t="shared" si="197"/>
        <v>0.12735776308432478</v>
      </c>
      <c r="I1027" s="19">
        <f t="shared" si="198"/>
        <v>6.3643319639473288E-4</v>
      </c>
      <c r="J1027" s="18">
        <f t="shared" si="199"/>
        <v>0.3988838165414626</v>
      </c>
      <c r="K1027" s="19">
        <f t="shared" si="200"/>
        <v>2.3782081286117906E-5</v>
      </c>
      <c r="L1027" s="20">
        <f t="shared" si="201"/>
        <v>8.0548121810115475E-3</v>
      </c>
      <c r="M1027" s="20">
        <f t="shared" si="202"/>
        <v>2.9525308289846779E-3</v>
      </c>
      <c r="N1027" s="20">
        <f t="shared" si="203"/>
        <v>2.5054256287078809E-2</v>
      </c>
      <c r="O1027" s="18">
        <f t="shared" si="204"/>
        <v>4.1756621090778559E-2</v>
      </c>
      <c r="P1027" s="18">
        <f t="shared" si="205"/>
        <v>9.0787431981367399E-3</v>
      </c>
      <c r="Q1027" s="18">
        <f t="shared" si="206"/>
        <v>2.0253860569726258E-2</v>
      </c>
      <c r="R1027" s="18">
        <f t="shared" si="207"/>
        <v>2.6704688726041946E-2</v>
      </c>
    </row>
    <row r="1028" spans="3:18" x14ac:dyDescent="0.2">
      <c r="C1028" s="14">
        <v>38385</v>
      </c>
      <c r="D1028" s="15">
        <v>4.1541716791382933E-3</v>
      </c>
      <c r="E1028" s="15">
        <v>2.672934998966044E-2</v>
      </c>
      <c r="F1028" s="18">
        <f t="shared" ref="F1028:F1091" si="208">$B$2*D1028+$B$3*E1028</f>
        <v>1.9956796496503792E-2</v>
      </c>
      <c r="G1028" s="19">
        <f t="shared" ref="G1028:G1091" si="209">$B$4*G1027+(1-$B$4)*D1028^2</f>
        <v>6.2022627855474964E-5</v>
      </c>
      <c r="H1028" s="18">
        <f t="shared" ref="H1028:H1091" si="210">SQRT(G1028*250)</f>
        <v>0.12452171282097248</v>
      </c>
      <c r="I1028" s="19">
        <f t="shared" ref="I1028:I1091" si="211">$B$4*I1027+(1-$B$4)*E1028^2</f>
        <v>6.4111469366323463E-4</v>
      </c>
      <c r="J1028" s="18">
        <f t="shared" ref="J1028:J1091" si="212">SQRT(I1028*250)</f>
        <v>0.40034819022422052</v>
      </c>
      <c r="K1028" s="19">
        <f t="shared" ref="K1028:K1091" si="213">$B$4*K1027+(1-$B$4)*D1028*E1028</f>
        <v>2.9017454932680205E-5</v>
      </c>
      <c r="L1028" s="20">
        <f t="shared" ref="L1028:L1091" si="214">SQRT(G1028)</f>
        <v>7.8754446131932745E-3</v>
      </c>
      <c r="M1028" s="20">
        <f t="shared" ref="M1028:M1091" si="215">K1028/L1028</f>
        <v>3.6845481566931408E-3</v>
      </c>
      <c r="N1028" s="20">
        <f t="shared" ref="N1028:N1091" si="216">SQRT(I1028-M1028^2)</f>
        <v>2.5050724511363816E-2</v>
      </c>
      <c r="O1028" s="18">
        <f t="shared" ref="O1028:O1091" si="217">D1028*SQRT($G$1836/G1028)</f>
        <v>2.0099111769023435E-2</v>
      </c>
      <c r="P1028" s="18">
        <f t="shared" ref="P1028:P1091" si="218">E1028*SQRT($I$1836 / I1028)</f>
        <v>3.0109407232680501E-2</v>
      </c>
      <c r="Q1028" s="18">
        <f t="shared" ref="Q1028:Q1091" si="219">D1028 * ((L1028*N1028)^-1 * ($M$2*N1028 - M1028*$N$2)) + E1028 * ($N$2 / N1028)</f>
        <v>3.1966350633544027E-2</v>
      </c>
      <c r="R1028" s="18">
        <f t="shared" ref="R1028:R1091" si="220">O1028*$B$2 + Q1028*$B$3</f>
        <v>2.8406178974187846E-2</v>
      </c>
    </row>
    <row r="1029" spans="3:18" x14ac:dyDescent="0.2">
      <c r="C1029" s="14">
        <v>38386</v>
      </c>
      <c r="D1029" s="15">
        <v>-1.84416834193279E-3</v>
      </c>
      <c r="E1029" s="15">
        <v>-2.3123886387825348E-2</v>
      </c>
      <c r="F1029" s="18">
        <f t="shared" si="208"/>
        <v>-1.6739970974057581E-2</v>
      </c>
      <c r="G1029" s="19">
        <f t="shared" si="209"/>
        <v>5.850532759654969E-5</v>
      </c>
      <c r="H1029" s="18">
        <f t="shared" si="210"/>
        <v>0.12093937282430987</v>
      </c>
      <c r="I1029" s="19">
        <f t="shared" si="211"/>
        <v>6.3473065934406385E-4</v>
      </c>
      <c r="J1029" s="18">
        <f t="shared" si="212"/>
        <v>0.39834992762145188</v>
      </c>
      <c r="K1029" s="19">
        <f t="shared" si="213"/>
        <v>2.9835067989852079E-5</v>
      </c>
      <c r="L1029" s="20">
        <f t="shared" si="214"/>
        <v>7.6488775383417983E-3</v>
      </c>
      <c r="M1029" s="20">
        <f t="shared" si="215"/>
        <v>3.9005812081964681E-3</v>
      </c>
      <c r="N1029" s="20">
        <f t="shared" si="216"/>
        <v>2.4890080867332041E-2</v>
      </c>
      <c r="O1029" s="18">
        <f t="shared" si="217"/>
        <v>-9.1869290172563525E-3</v>
      </c>
      <c r="P1029" s="18">
        <f t="shared" si="218"/>
        <v>-2.6178681053436081E-2</v>
      </c>
      <c r="Q1029" s="18">
        <f t="shared" si="219"/>
        <v>-2.5481025924853521E-2</v>
      </c>
      <c r="R1029" s="18">
        <f t="shared" si="220"/>
        <v>-2.0592796852574369E-2</v>
      </c>
    </row>
    <row r="1030" spans="3:18" x14ac:dyDescent="0.2">
      <c r="C1030" s="14">
        <v>38387</v>
      </c>
      <c r="D1030" s="15">
        <v>1.2610507591929514E-2</v>
      </c>
      <c r="E1030" s="15">
        <v>1.3279051100173578E-2</v>
      </c>
      <c r="F1030" s="18">
        <f t="shared" si="208"/>
        <v>1.3078488047700357E-2</v>
      </c>
      <c r="G1030" s="19">
        <f t="shared" si="209"/>
        <v>6.4536502044323425E-5</v>
      </c>
      <c r="H1030" s="18">
        <f t="shared" si="210"/>
        <v>0.12702017757459189</v>
      </c>
      <c r="I1030" s="19">
        <f t="shared" si="211"/>
        <v>6.0722681167068129E-4</v>
      </c>
      <c r="J1030" s="18">
        <f t="shared" si="212"/>
        <v>0.3896237966521941</v>
      </c>
      <c r="K1030" s="19">
        <f t="shared" si="213"/>
        <v>3.8092298393202495E-5</v>
      </c>
      <c r="L1030" s="20">
        <f t="shared" si="214"/>
        <v>8.0334613986950496E-3</v>
      </c>
      <c r="M1030" s="20">
        <f t="shared" si="215"/>
        <v>4.7417042919245473E-3</v>
      </c>
      <c r="N1030" s="20">
        <f t="shared" si="216"/>
        <v>2.418146091696334E-2</v>
      </c>
      <c r="O1030" s="18">
        <f t="shared" si="217"/>
        <v>5.9813244779683659E-2</v>
      </c>
      <c r="P1030" s="18">
        <f t="shared" si="218"/>
        <v>1.5369977996559188E-2</v>
      </c>
      <c r="Q1030" s="18">
        <f t="shared" si="219"/>
        <v>2.8200422796226355E-2</v>
      </c>
      <c r="R1030" s="18">
        <f t="shared" si="220"/>
        <v>3.7684269391263542E-2</v>
      </c>
    </row>
    <row r="1031" spans="3:18" x14ac:dyDescent="0.2">
      <c r="C1031" s="14">
        <v>38390</v>
      </c>
      <c r="D1031" s="15">
        <v>-9.1178488195059579E-4</v>
      </c>
      <c r="E1031" s="15">
        <v>1.267587950181572E-3</v>
      </c>
      <c r="F1031" s="18">
        <f t="shared" si="208"/>
        <v>6.137761005419217E-4</v>
      </c>
      <c r="G1031" s="19">
        <f t="shared" si="209"/>
        <v>6.0714193021921236E-5</v>
      </c>
      <c r="H1031" s="18">
        <f t="shared" si="210"/>
        <v>0.12320125103050013</v>
      </c>
      <c r="I1031" s="19">
        <f t="shared" si="211"/>
        <v>5.7088960972312712E-4</v>
      </c>
      <c r="J1031" s="18">
        <f t="shared" si="212"/>
        <v>0.37778618613017306</v>
      </c>
      <c r="K1031" s="19">
        <f t="shared" si="213"/>
        <v>3.5737414437839244E-5</v>
      </c>
      <c r="L1031" s="20">
        <f t="shared" si="214"/>
        <v>7.7919312767709414E-3</v>
      </c>
      <c r="M1031" s="20">
        <f t="shared" si="215"/>
        <v>4.5864642754715372E-3</v>
      </c>
      <c r="N1031" s="20">
        <f t="shared" si="216"/>
        <v>2.3448964906216022E-2</v>
      </c>
      <c r="O1031" s="18">
        <f t="shared" si="217"/>
        <v>-4.458767015228092E-3</v>
      </c>
      <c r="P1031" s="18">
        <f t="shared" si="218"/>
        <v>1.5131560057951418E-3</v>
      </c>
      <c r="Q1031" s="18">
        <f t="shared" si="219"/>
        <v>2.4838542016811715E-4</v>
      </c>
      <c r="R1031" s="18">
        <f t="shared" si="220"/>
        <v>-1.1637603104507456E-3</v>
      </c>
    </row>
    <row r="1032" spans="3:18" x14ac:dyDescent="0.2">
      <c r="C1032" s="14">
        <v>38391</v>
      </c>
      <c r="D1032" s="15">
        <v>-5.0297316826738115E-3</v>
      </c>
      <c r="E1032" s="15">
        <v>2.4525753829744996E-2</v>
      </c>
      <c r="F1032" s="18">
        <f t="shared" si="208"/>
        <v>1.5659108176019353E-2</v>
      </c>
      <c r="G1032" s="19">
        <f t="shared" si="209"/>
        <v>5.8589233488587525E-5</v>
      </c>
      <c r="H1032" s="18">
        <f t="shared" si="210"/>
        <v>0.12102606484615981</v>
      </c>
      <c r="I1032" s="19">
        <f t="shared" si="211"/>
        <v>5.7272698919477456E-4</v>
      </c>
      <c r="J1032" s="18">
        <f t="shared" si="212"/>
        <v>0.37839364066893838</v>
      </c>
      <c r="K1032" s="19">
        <f t="shared" si="213"/>
        <v>2.6191691906833261E-5</v>
      </c>
      <c r="L1032" s="20">
        <f t="shared" si="214"/>
        <v>7.6543604232220163E-3</v>
      </c>
      <c r="M1032" s="20">
        <f t="shared" si="215"/>
        <v>3.42180018429393E-3</v>
      </c>
      <c r="N1032" s="20">
        <f t="shared" si="216"/>
        <v>2.3685824298376033E-2</v>
      </c>
      <c r="O1032" s="18">
        <f t="shared" si="217"/>
        <v>-2.5038217962341722E-2</v>
      </c>
      <c r="P1032" s="18">
        <f t="shared" si="218"/>
        <v>2.92300940984076E-2</v>
      </c>
      <c r="Q1032" s="18">
        <f t="shared" si="219"/>
        <v>1.8684785745194277E-2</v>
      </c>
      <c r="R1032" s="18">
        <f t="shared" si="220"/>
        <v>5.5678846329334768E-3</v>
      </c>
    </row>
    <row r="1033" spans="3:18" x14ac:dyDescent="0.2">
      <c r="C1033" s="14">
        <v>38392</v>
      </c>
      <c r="D1033" s="15">
        <v>-6.207630004127487E-3</v>
      </c>
      <c r="E1033" s="15">
        <v>-2.7062538548854723E-2</v>
      </c>
      <c r="F1033" s="18">
        <f t="shared" si="208"/>
        <v>-2.080606598543655E-2</v>
      </c>
      <c r="G1033" s="19">
        <f t="shared" si="209"/>
        <v>5.7385959695360907E-5</v>
      </c>
      <c r="H1033" s="18">
        <f t="shared" si="210"/>
        <v>0.11977683383626496</v>
      </c>
      <c r="I1033" s="19">
        <f t="shared" si="211"/>
        <v>5.8230622940558295E-4</v>
      </c>
      <c r="J1033" s="18">
        <f t="shared" si="212"/>
        <v>0.38154496111388464</v>
      </c>
      <c r="K1033" s="19">
        <f t="shared" si="213"/>
        <v>3.4699843969446915E-5</v>
      </c>
      <c r="L1033" s="20">
        <f t="shared" si="214"/>
        <v>7.5753521169224149E-3</v>
      </c>
      <c r="M1033" s="20">
        <f t="shared" si="215"/>
        <v>4.5806245615872673E-3</v>
      </c>
      <c r="N1033" s="20">
        <f t="shared" si="216"/>
        <v>2.3692279502643184E-2</v>
      </c>
      <c r="O1033" s="18">
        <f t="shared" si="217"/>
        <v>-3.12241414192919E-2</v>
      </c>
      <c r="P1033" s="18">
        <f t="shared" si="218"/>
        <v>-3.1987071971743185E-2</v>
      </c>
      <c r="Q1033" s="18">
        <f t="shared" si="219"/>
        <v>-3.5961352194315135E-2</v>
      </c>
      <c r="R1033" s="18">
        <f t="shared" si="220"/>
        <v>-3.454018896180816E-2</v>
      </c>
    </row>
    <row r="1034" spans="3:18" x14ac:dyDescent="0.2">
      <c r="C1034" s="14">
        <v>38393</v>
      </c>
      <c r="D1034" s="15">
        <v>-3.928370158781007E-3</v>
      </c>
      <c r="E1034" s="15">
        <v>-4.8376924392514445E-3</v>
      </c>
      <c r="F1034" s="18">
        <f t="shared" si="208"/>
        <v>-4.5648957551103131E-3</v>
      </c>
      <c r="G1034" s="19">
        <f t="shared" si="209"/>
        <v>5.4868727639903318E-5</v>
      </c>
      <c r="H1034" s="18">
        <f t="shared" si="210"/>
        <v>0.11712037359048949</v>
      </c>
      <c r="I1034" s="19">
        <f t="shared" si="211"/>
        <v>5.4877205172945535E-4</v>
      </c>
      <c r="J1034" s="18">
        <f t="shared" si="212"/>
        <v>0.37039575177418521</v>
      </c>
      <c r="K1034" s="19">
        <f t="shared" si="213"/>
        <v>3.3758108128223055E-5</v>
      </c>
      <c r="L1034" s="20">
        <f t="shared" si="214"/>
        <v>7.4073428191155912E-3</v>
      </c>
      <c r="M1034" s="20">
        <f t="shared" si="215"/>
        <v>4.5573843350554749E-3</v>
      </c>
      <c r="N1034" s="20">
        <f t="shared" si="216"/>
        <v>2.297830062802831E-2</v>
      </c>
      <c r="O1034" s="18">
        <f t="shared" si="217"/>
        <v>-2.0207726941180615E-2</v>
      </c>
      <c r="P1034" s="18">
        <f t="shared" si="218"/>
        <v>-5.8901171802851985E-3</v>
      </c>
      <c r="Q1034" s="18">
        <f t="shared" si="219"/>
        <v>-1.011711280628359E-2</v>
      </c>
      <c r="R1034" s="18">
        <f t="shared" si="220"/>
        <v>-1.3144297046752696E-2</v>
      </c>
    </row>
    <row r="1035" spans="3:18" x14ac:dyDescent="0.2">
      <c r="C1035" s="14">
        <v>38394</v>
      </c>
      <c r="D1035" s="15">
        <v>8.5303110921500346E-3</v>
      </c>
      <c r="E1035" s="15">
        <v>3.5601654091292262E-2</v>
      </c>
      <c r="F1035" s="18">
        <f t="shared" si="208"/>
        <v>2.7480251191549593E-2</v>
      </c>
      <c r="G1035" s="19">
        <f t="shared" si="209"/>
        <v>5.5942576421240594E-5</v>
      </c>
      <c r="H1035" s="18">
        <f t="shared" si="210"/>
        <v>0.11826091537490376</v>
      </c>
      <c r="I1035" s="19">
        <f t="shared" si="211"/>
        <v>5.9189439506784967E-4</v>
      </c>
      <c r="J1035" s="18">
        <f t="shared" si="212"/>
        <v>0.38467336633429983</v>
      </c>
      <c r="K1035" s="19">
        <f t="shared" si="213"/>
        <v>4.9954212728160028E-5</v>
      </c>
      <c r="L1035" s="20">
        <f t="shared" si="214"/>
        <v>7.4794770152224275E-3</v>
      </c>
      <c r="M1035" s="20">
        <f t="shared" si="215"/>
        <v>6.6788376548910979E-3</v>
      </c>
      <c r="N1035" s="20">
        <f t="shared" si="216"/>
        <v>2.3394177109859162E-2</v>
      </c>
      <c r="O1035" s="18">
        <f t="shared" si="217"/>
        <v>4.3457140285870006E-2</v>
      </c>
      <c r="P1035" s="18">
        <f t="shared" si="218"/>
        <v>4.1737817500957043E-2</v>
      </c>
      <c r="Q1035" s="18">
        <f t="shared" si="219"/>
        <v>4.5765694135341907E-2</v>
      </c>
      <c r="R1035" s="18">
        <f t="shared" si="220"/>
        <v>4.5073127980500338E-2</v>
      </c>
    </row>
    <row r="1036" spans="3:18" x14ac:dyDescent="0.2">
      <c r="C1036" s="14">
        <v>38397</v>
      </c>
      <c r="D1036" s="15">
        <v>-3.2191336146139881E-3</v>
      </c>
      <c r="E1036" s="15">
        <v>4.1255398124289119E-2</v>
      </c>
      <c r="F1036" s="18">
        <f t="shared" si="208"/>
        <v>2.7913038602618186E-2</v>
      </c>
      <c r="G1036" s="19">
        <f t="shared" si="209"/>
        <v>5.3207791109690419E-5</v>
      </c>
      <c r="H1036" s="18">
        <f t="shared" si="210"/>
        <v>0.1153340703236585</v>
      </c>
      <c r="I1036" s="19">
        <f t="shared" si="211"/>
        <v>6.5850120382739466E-4</v>
      </c>
      <c r="J1036" s="18">
        <f t="shared" si="212"/>
        <v>0.4057404354471571</v>
      </c>
      <c r="K1036" s="19">
        <f t="shared" si="213"/>
        <v>3.8988561631299498E-5</v>
      </c>
      <c r="L1036" s="20">
        <f t="shared" si="214"/>
        <v>7.2943670808158821E-3</v>
      </c>
      <c r="M1036" s="20">
        <f t="shared" si="215"/>
        <v>5.3450232486707524E-3</v>
      </c>
      <c r="N1036" s="20">
        <f t="shared" si="216"/>
        <v>2.5098444778483064E-2</v>
      </c>
      <c r="O1036" s="18">
        <f t="shared" si="217"/>
        <v>-1.6815852694204509E-2</v>
      </c>
      <c r="P1036" s="18">
        <f t="shared" si="218"/>
        <v>4.5854733015251475E-2</v>
      </c>
      <c r="Q1036" s="18">
        <f t="shared" si="219"/>
        <v>3.6777577424356972E-2</v>
      </c>
      <c r="R1036" s="18">
        <f t="shared" si="220"/>
        <v>2.0699548388788527E-2</v>
      </c>
    </row>
    <row r="1037" spans="3:18" x14ac:dyDescent="0.2">
      <c r="C1037" s="14">
        <v>38398</v>
      </c>
      <c r="D1037" s="15">
        <v>3.2191336146139881E-3</v>
      </c>
      <c r="E1037" s="15">
        <v>4.3927543106175637E-2</v>
      </c>
      <c r="F1037" s="18">
        <f t="shared" si="208"/>
        <v>3.1715020258707143E-2</v>
      </c>
      <c r="G1037" s="19">
        <f t="shared" si="209"/>
        <v>5.0637092916833254E-5</v>
      </c>
      <c r="H1037" s="18">
        <f t="shared" si="210"/>
        <v>0.11251343577194821</v>
      </c>
      <c r="I1037" s="19">
        <f t="shared" si="211"/>
        <v>7.3476887419844617E-4</v>
      </c>
      <c r="J1037" s="18">
        <f t="shared" si="212"/>
        <v>0.42859330203540458</v>
      </c>
      <c r="K1037" s="19">
        <f t="shared" si="213"/>
        <v>4.5133765770651232E-5</v>
      </c>
      <c r="L1037" s="20">
        <f t="shared" si="214"/>
        <v>7.1159744882084318E-3</v>
      </c>
      <c r="M1037" s="20">
        <f t="shared" si="215"/>
        <v>6.3425980300295358E-3</v>
      </c>
      <c r="N1037" s="20">
        <f t="shared" si="216"/>
        <v>2.6354132966726711E-2</v>
      </c>
      <c r="O1037" s="18">
        <f t="shared" si="217"/>
        <v>1.7237414570795691E-2</v>
      </c>
      <c r="P1037" s="18">
        <f t="shared" si="218"/>
        <v>4.6221412324854619E-2</v>
      </c>
      <c r="Q1037" s="18">
        <f t="shared" si="219"/>
        <v>4.4979489087671833E-2</v>
      </c>
      <c r="R1037" s="18">
        <f t="shared" si="220"/>
        <v>3.6656866732608991E-2</v>
      </c>
    </row>
    <row r="1038" spans="3:18" x14ac:dyDescent="0.2">
      <c r="C1038" s="14">
        <v>38399</v>
      </c>
      <c r="D1038" s="15">
        <v>-4.6019409333690727E-3</v>
      </c>
      <c r="E1038" s="15">
        <v>1.9043927165946484E-2</v>
      </c>
      <c r="F1038" s="18">
        <f t="shared" si="208"/>
        <v>1.1950166736151817E-2</v>
      </c>
      <c r="G1038" s="19">
        <f t="shared" si="209"/>
        <v>4.8869538963076326E-5</v>
      </c>
      <c r="H1038" s="18">
        <f t="shared" si="210"/>
        <v>0.11053227918019731</v>
      </c>
      <c r="I1038" s="19">
        <f t="shared" si="211"/>
        <v>7.1244301146065187E-4</v>
      </c>
      <c r="J1038" s="18">
        <f t="shared" si="212"/>
        <v>0.42203169651717271</v>
      </c>
      <c r="K1038" s="19">
        <f t="shared" si="213"/>
        <v>3.7167398146988047E-5</v>
      </c>
      <c r="L1038" s="20">
        <f t="shared" si="214"/>
        <v>6.9906751435806491E-3</v>
      </c>
      <c r="M1038" s="20">
        <f t="shared" si="215"/>
        <v>5.3167108159957741E-3</v>
      </c>
      <c r="N1038" s="20">
        <f t="shared" si="216"/>
        <v>2.6156750516066123E-2</v>
      </c>
      <c r="O1038" s="18">
        <f t="shared" si="217"/>
        <v>-2.5083574513983877E-2</v>
      </c>
      <c r="P1038" s="18">
        <f t="shared" si="218"/>
        <v>2.0349939374443047E-2</v>
      </c>
      <c r="Q1038" s="18">
        <f t="shared" si="219"/>
        <v>1.2019560070253118E-2</v>
      </c>
      <c r="R1038" s="18">
        <f t="shared" si="220"/>
        <v>8.886196949820192E-4</v>
      </c>
    </row>
    <row r="1039" spans="3:18" x14ac:dyDescent="0.2">
      <c r="C1039" s="14">
        <v>38400</v>
      </c>
      <c r="D1039" s="15">
        <v>-7.6398102808824392E-3</v>
      </c>
      <c r="E1039" s="15">
        <v>-2.6080614922972756E-2</v>
      </c>
      <c r="F1039" s="18">
        <f t="shared" si="208"/>
        <v>-2.0548373530345658E-2</v>
      </c>
      <c r="G1039" s="19">
        <f t="shared" si="209"/>
        <v>4.9439368692964368E-5</v>
      </c>
      <c r="H1039" s="18">
        <f t="shared" si="210"/>
        <v>0.11117482706638716</v>
      </c>
      <c r="I1039" s="19">
        <f t="shared" si="211"/>
        <v>7.1050833925863615E-4</v>
      </c>
      <c r="J1039" s="18">
        <f t="shared" si="212"/>
        <v>0.42145828359952664</v>
      </c>
      <c r="K1039" s="19">
        <f t="shared" si="213"/>
        <v>4.6892411259384564E-5</v>
      </c>
      <c r="L1039" s="20">
        <f t="shared" si="214"/>
        <v>7.0313134401023799E-3</v>
      </c>
      <c r="M1039" s="20">
        <f t="shared" si="215"/>
        <v>6.6690827622529914E-3</v>
      </c>
      <c r="N1039" s="20">
        <f t="shared" si="216"/>
        <v>2.5807589472262926E-2</v>
      </c>
      <c r="O1039" s="18">
        <f t="shared" si="217"/>
        <v>-4.1401266028626038E-2</v>
      </c>
      <c r="P1039" s="18">
        <f t="shared" si="218"/>
        <v>-2.7907112962922385E-2</v>
      </c>
      <c r="Q1039" s="18">
        <f t="shared" si="219"/>
        <v>-3.3453406586759903E-2</v>
      </c>
      <c r="R1039" s="18">
        <f t="shared" si="220"/>
        <v>-3.583776441931974E-2</v>
      </c>
    </row>
    <row r="1040" spans="3:18" x14ac:dyDescent="0.2">
      <c r="C1040" s="14">
        <v>38401</v>
      </c>
      <c r="D1040" s="15">
        <v>-4.8922636889714988E-3</v>
      </c>
      <c r="E1040" s="15">
        <v>-1.1454878974766478E-2</v>
      </c>
      <c r="F1040" s="18">
        <f t="shared" si="208"/>
        <v>-9.4860943890279839E-3</v>
      </c>
      <c r="G1040" s="19">
        <f t="shared" si="209"/>
        <v>4.7909061211532247E-5</v>
      </c>
      <c r="H1040" s="18">
        <f t="shared" si="210"/>
        <v>0.10944069308480764</v>
      </c>
      <c r="I1040" s="19">
        <f t="shared" si="211"/>
        <v>6.7575069404271081E-4</v>
      </c>
      <c r="J1040" s="18">
        <f t="shared" si="212"/>
        <v>0.41102028357573511</v>
      </c>
      <c r="K1040" s="19">
        <f t="shared" si="213"/>
        <v>4.7441283892010278E-5</v>
      </c>
      <c r="L1040" s="20">
        <f t="shared" si="214"/>
        <v>6.9216371771086242E-3</v>
      </c>
      <c r="M1040" s="20">
        <f t="shared" si="215"/>
        <v>6.8540552875133408E-3</v>
      </c>
      <c r="N1040" s="20">
        <f t="shared" si="216"/>
        <v>2.5075338884218919E-2</v>
      </c>
      <c r="O1040" s="18">
        <f t="shared" si="217"/>
        <v>-2.6931995476242001E-2</v>
      </c>
      <c r="P1040" s="18">
        <f t="shared" si="218"/>
        <v>-1.2568369152124266E-2</v>
      </c>
      <c r="Q1040" s="18">
        <f t="shared" si="219"/>
        <v>-1.6534456028919311E-2</v>
      </c>
      <c r="R1040" s="18">
        <f t="shared" si="220"/>
        <v>-1.9653717863116114E-2</v>
      </c>
    </row>
    <row r="1041" spans="3:18" x14ac:dyDescent="0.2">
      <c r="C1041" s="14">
        <v>38405</v>
      </c>
      <c r="D1041" s="15">
        <v>-1.2691122159499814E-2</v>
      </c>
      <c r="E1041" s="15">
        <v>-1.7432167168671003E-2</v>
      </c>
      <c r="F1041" s="18">
        <f t="shared" si="208"/>
        <v>-1.6009853665919647E-2</v>
      </c>
      <c r="G1041" s="19">
        <f t="shared" si="209"/>
        <v>5.4698392438881153E-5</v>
      </c>
      <c r="H1041" s="18">
        <f t="shared" si="210"/>
        <v>0.11693843726388808</v>
      </c>
      <c r="I1041" s="19">
        <f t="shared" si="211"/>
        <v>6.534384795319376E-4</v>
      </c>
      <c r="J1041" s="18">
        <f t="shared" si="212"/>
        <v>0.40417770829547783</v>
      </c>
      <c r="K1041" s="19">
        <f t="shared" si="213"/>
        <v>5.786883264103521E-5</v>
      </c>
      <c r="L1041" s="20">
        <f t="shared" si="214"/>
        <v>7.3958361554918965E-3</v>
      </c>
      <c r="M1041" s="20">
        <f t="shared" si="215"/>
        <v>7.8245152305143721E-3</v>
      </c>
      <c r="N1041" s="20">
        <f t="shared" si="216"/>
        <v>2.4335477002503696E-2</v>
      </c>
      <c r="O1041" s="18">
        <f t="shared" si="217"/>
        <v>-6.5385319350567878E-2</v>
      </c>
      <c r="P1041" s="18">
        <f t="shared" si="218"/>
        <v>-1.9450496981129425E-2</v>
      </c>
      <c r="Q1041" s="18">
        <f t="shared" si="219"/>
        <v>-2.8370792288189329E-2</v>
      </c>
      <c r="R1041" s="18">
        <f t="shared" si="220"/>
        <v>-3.9475150406902894E-2</v>
      </c>
    </row>
    <row r="1042" spans="3:18" x14ac:dyDescent="0.2">
      <c r="C1042" s="14">
        <v>38406</v>
      </c>
      <c r="D1042" s="15">
        <v>8.9475520411675911E-3</v>
      </c>
      <c r="E1042" s="15">
        <v>3.3885920447613481E-2</v>
      </c>
      <c r="F1042" s="18">
        <f t="shared" si="208"/>
        <v>2.640440992567971E-2</v>
      </c>
      <c r="G1042" s="19">
        <f t="shared" si="209"/>
        <v>5.6220010144312426E-5</v>
      </c>
      <c r="H1042" s="18">
        <f t="shared" si="210"/>
        <v>0.11855379595811391</v>
      </c>
      <c r="I1042" s="19">
        <f t="shared" si="211"/>
        <v>6.8312750703494068E-4</v>
      </c>
      <c r="J1042" s="18">
        <f t="shared" si="212"/>
        <v>0.41325763968586854</v>
      </c>
      <c r="K1042" s="19">
        <f t="shared" si="213"/>
        <v>7.2588464882646312E-5</v>
      </c>
      <c r="L1042" s="20">
        <f t="shared" si="214"/>
        <v>7.4980004097300783E-3</v>
      </c>
      <c r="M1042" s="20">
        <f t="shared" si="215"/>
        <v>9.6810430669554259E-3</v>
      </c>
      <c r="N1042" s="20">
        <f t="shared" si="216"/>
        <v>2.4277662823482309E-2</v>
      </c>
      <c r="O1042" s="18">
        <f t="shared" si="217"/>
        <v>4.5470138743834335E-2</v>
      </c>
      <c r="P1042" s="18">
        <f t="shared" si="218"/>
        <v>3.6978566687956793E-2</v>
      </c>
      <c r="Q1042" s="18">
        <f t="shared" si="219"/>
        <v>3.9672415569631261E-2</v>
      </c>
      <c r="R1042" s="18">
        <f t="shared" si="220"/>
        <v>4.1411732521892182E-2</v>
      </c>
    </row>
    <row r="1043" spans="3:18" x14ac:dyDescent="0.2">
      <c r="C1043" s="14">
        <v>38407</v>
      </c>
      <c r="D1043" s="15">
        <v>-1.6422291080822342E-3</v>
      </c>
      <c r="E1043" s="15">
        <v>7.9016101373033422E-3</v>
      </c>
      <c r="F1043" s="18">
        <f t="shared" si="208"/>
        <v>5.0384583636876685E-3</v>
      </c>
      <c r="G1043" s="19">
        <f t="shared" si="209"/>
        <v>5.3008624522259629E-5</v>
      </c>
      <c r="H1043" s="18">
        <f t="shared" si="210"/>
        <v>0.11511800958392612</v>
      </c>
      <c r="I1043" s="19">
        <f t="shared" si="211"/>
        <v>6.4588598317856039E-4</v>
      </c>
      <c r="J1043" s="18">
        <f t="shared" si="212"/>
        <v>0.40183515997811853</v>
      </c>
      <c r="K1043" s="19">
        <f t="shared" si="213"/>
        <v>6.7454581739595699E-5</v>
      </c>
      <c r="L1043" s="20">
        <f t="shared" si="214"/>
        <v>7.2807021998059799E-3</v>
      </c>
      <c r="M1043" s="20">
        <f t="shared" si="215"/>
        <v>9.2648455998369586E-3</v>
      </c>
      <c r="N1043" s="20">
        <f t="shared" si="216"/>
        <v>2.3665346377979388E-2</v>
      </c>
      <c r="O1043" s="18">
        <f t="shared" si="217"/>
        <v>-8.5946458157383342E-3</v>
      </c>
      <c r="P1043" s="18">
        <f t="shared" si="218"/>
        <v>8.8678704789865431E-3</v>
      </c>
      <c r="Q1043" s="18">
        <f t="shared" si="219"/>
        <v>7.2599373816960135E-3</v>
      </c>
      <c r="R1043" s="18">
        <f t="shared" si="220"/>
        <v>2.5035624224657087E-3</v>
      </c>
    </row>
    <row r="1044" spans="3:18" x14ac:dyDescent="0.2">
      <c r="C1044" s="14">
        <v>38408</v>
      </c>
      <c r="D1044" s="15">
        <v>-4.69704095061227E-4</v>
      </c>
      <c r="E1044" s="15">
        <v>4.4964029534550165E-4</v>
      </c>
      <c r="F1044" s="18">
        <f t="shared" si="208"/>
        <v>1.7383697822348303E-4</v>
      </c>
      <c r="G1044" s="19">
        <f t="shared" si="209"/>
        <v>4.9841344367139086E-5</v>
      </c>
      <c r="H1044" s="18">
        <f t="shared" si="210"/>
        <v>0.11162587554767385</v>
      </c>
      <c r="I1044" s="19">
        <f t="shared" si="211"/>
        <v>6.0714495477155858E-4</v>
      </c>
      <c r="J1044" s="18">
        <f t="shared" si="212"/>
        <v>0.3895975342489858</v>
      </c>
      <c r="K1044" s="19">
        <f t="shared" si="213"/>
        <v>6.3394634961938249E-5</v>
      </c>
      <c r="L1044" s="20">
        <f t="shared" si="214"/>
        <v>7.0598402508228958E-3</v>
      </c>
      <c r="M1044" s="20">
        <f t="shared" si="215"/>
        <v>8.9796132362271169E-3</v>
      </c>
      <c r="N1044" s="20">
        <f t="shared" si="216"/>
        <v>2.2945838422235378E-2</v>
      </c>
      <c r="O1044" s="18">
        <f t="shared" si="217"/>
        <v>-2.5351109942124313E-3</v>
      </c>
      <c r="P1044" s="18">
        <f t="shared" si="218"/>
        <v>5.2047599298302855E-4</v>
      </c>
      <c r="Q1044" s="18">
        <f t="shared" si="219"/>
        <v>1.878672069217518E-4</v>
      </c>
      <c r="R1044" s="18">
        <f t="shared" si="220"/>
        <v>-6.2902625341850307E-4</v>
      </c>
    </row>
    <row r="1045" spans="3:18" x14ac:dyDescent="0.2">
      <c r="C1045" s="14">
        <v>38411</v>
      </c>
      <c r="D1045" s="15">
        <v>-1.18148822376315E-2</v>
      </c>
      <c r="E1045" s="15">
        <v>8.2820842741118048E-3</v>
      </c>
      <c r="F1045" s="18">
        <f t="shared" si="208"/>
        <v>2.2529943205888128E-3</v>
      </c>
      <c r="G1045" s="19">
        <f t="shared" si="209"/>
        <v>5.5226350242456757E-5</v>
      </c>
      <c r="H1045" s="18">
        <f t="shared" si="210"/>
        <v>0.11750143641936549</v>
      </c>
      <c r="I1045" s="19">
        <f t="shared" si="211"/>
        <v>5.7483183268067445E-4</v>
      </c>
      <c r="J1045" s="18">
        <f t="shared" si="212"/>
        <v>0.37908832502487944</v>
      </c>
      <c r="K1045" s="19">
        <f t="shared" si="213"/>
        <v>5.3719845841375699E-5</v>
      </c>
      <c r="L1045" s="20">
        <f t="shared" si="214"/>
        <v>7.4314433485330933E-3</v>
      </c>
      <c r="M1045" s="20">
        <f t="shared" si="215"/>
        <v>7.2287230517581163E-3</v>
      </c>
      <c r="N1045" s="20">
        <f t="shared" si="216"/>
        <v>2.285995178738694E-2</v>
      </c>
      <c r="O1045" s="18">
        <f t="shared" si="217"/>
        <v>-6.0579227644529762E-2</v>
      </c>
      <c r="P1045" s="18">
        <f t="shared" si="218"/>
        <v>9.852601406845133E-3</v>
      </c>
      <c r="Q1045" s="18">
        <f t="shared" si="219"/>
        <v>-1.0915044810119092E-3</v>
      </c>
      <c r="R1045" s="18">
        <f t="shared" si="220"/>
        <v>-1.8937821430067264E-2</v>
      </c>
    </row>
    <row r="1046" spans="3:18" x14ac:dyDescent="0.2">
      <c r="C1046" s="14">
        <v>38412</v>
      </c>
      <c r="D1046" s="15">
        <v>3.5591448177449683E-3</v>
      </c>
      <c r="E1046" s="15">
        <v>-8.0573399198676978E-3</v>
      </c>
      <c r="F1046" s="18">
        <f t="shared" si="208"/>
        <v>-4.5723944985838977E-3</v>
      </c>
      <c r="G1046" s="19">
        <f t="shared" si="209"/>
        <v>5.2672819937930201E-5</v>
      </c>
      <c r="H1046" s="18">
        <f t="shared" si="210"/>
        <v>0.11475279946250788</v>
      </c>
      <c r="I1046" s="19">
        <f t="shared" si="211"/>
        <v>5.4423716631489159E-4</v>
      </c>
      <c r="J1046" s="18">
        <f t="shared" si="212"/>
        <v>0.36886215796517119</v>
      </c>
      <c r="K1046" s="19">
        <f t="shared" si="213"/>
        <v>4.8776020713656744E-5</v>
      </c>
      <c r="L1046" s="20">
        <f t="shared" si="214"/>
        <v>7.2576042836414141E-3</v>
      </c>
      <c r="M1046" s="20">
        <f t="shared" si="215"/>
        <v>6.7206778996751768E-3</v>
      </c>
      <c r="N1046" s="20">
        <f t="shared" si="216"/>
        <v>2.2339866939704658E-2</v>
      </c>
      <c r="O1046" s="18">
        <f t="shared" si="217"/>
        <v>1.8686152145742492E-2</v>
      </c>
      <c r="P1046" s="18">
        <f t="shared" si="218"/>
        <v>-9.8509759950223281E-3</v>
      </c>
      <c r="Q1046" s="18">
        <f t="shared" si="219"/>
        <v>-5.6397378057535972E-3</v>
      </c>
      <c r="R1046" s="18">
        <f t="shared" si="220"/>
        <v>1.6580291796952302E-3</v>
      </c>
    </row>
    <row r="1047" spans="3:18" x14ac:dyDescent="0.2">
      <c r="C1047" s="14">
        <v>38413</v>
      </c>
      <c r="D1047" s="15">
        <v>5.1972713256078868E-3</v>
      </c>
      <c r="E1047" s="15">
        <v>-8.5759947868928547E-3</v>
      </c>
      <c r="F1047" s="18">
        <f t="shared" si="208"/>
        <v>-4.4440149531426321E-3</v>
      </c>
      <c r="G1047" s="19">
        <f t="shared" si="209"/>
        <v>5.1133148495573544E-5</v>
      </c>
      <c r="H1047" s="18">
        <f t="shared" si="210"/>
        <v>0.11306319968890578</v>
      </c>
      <c r="I1047" s="19">
        <f t="shared" si="211"/>
        <v>5.1599579753108696E-4</v>
      </c>
      <c r="J1047" s="18">
        <f t="shared" si="212"/>
        <v>0.35916423733825692</v>
      </c>
      <c r="K1047" s="19">
        <f t="shared" si="213"/>
        <v>4.3175153163168474E-5</v>
      </c>
      <c r="L1047" s="20">
        <f t="shared" si="214"/>
        <v>7.1507446112676646E-3</v>
      </c>
      <c r="M1047" s="20">
        <f t="shared" si="215"/>
        <v>6.0378541690799528E-3</v>
      </c>
      <c r="N1047" s="20">
        <f t="shared" si="216"/>
        <v>2.1898404383973065E-2</v>
      </c>
      <c r="O1047" s="18">
        <f t="shared" si="217"/>
        <v>2.7694378829639883E-2</v>
      </c>
      <c r="P1047" s="18">
        <f t="shared" si="218"/>
        <v>-1.0768199656025237E-2</v>
      </c>
      <c r="Q1047" s="18">
        <f t="shared" si="219"/>
        <v>-4.367946281313078E-3</v>
      </c>
      <c r="R1047" s="18">
        <f t="shared" si="220"/>
        <v>5.2507512519728095E-3</v>
      </c>
    </row>
    <row r="1048" spans="3:18" x14ac:dyDescent="0.2">
      <c r="C1048" s="14">
        <v>38414</v>
      </c>
      <c r="D1048" s="15">
        <v>-3.3042276935500723E-3</v>
      </c>
      <c r="E1048" s="15">
        <v>-5.4256117925477645E-2</v>
      </c>
      <c r="F1048" s="18">
        <f t="shared" si="208"/>
        <v>-3.8970550855899372E-2</v>
      </c>
      <c r="G1048" s="19">
        <f t="shared" si="209"/>
        <v>4.8720234824888519E-5</v>
      </c>
      <c r="H1048" s="18">
        <f t="shared" si="210"/>
        <v>0.1103633032589281</v>
      </c>
      <c r="I1048" s="19">
        <f t="shared" si="211"/>
        <v>6.6165962961982209E-4</v>
      </c>
      <c r="J1048" s="18">
        <f t="shared" si="212"/>
        <v>0.40671231528557811</v>
      </c>
      <c r="K1048" s="19">
        <f t="shared" si="213"/>
        <v>5.1341118017011279E-5</v>
      </c>
      <c r="L1048" s="20">
        <f t="shared" si="214"/>
        <v>6.9799881679619286E-3</v>
      </c>
      <c r="M1048" s="20">
        <f t="shared" si="215"/>
        <v>7.35547350247189E-3</v>
      </c>
      <c r="N1048" s="20">
        <f t="shared" si="216"/>
        <v>2.4648664044411333E-2</v>
      </c>
      <c r="O1048" s="18">
        <f t="shared" si="217"/>
        <v>-1.8037767574864257E-2</v>
      </c>
      <c r="P1048" s="18">
        <f t="shared" si="218"/>
        <v>-6.0160726325398393E-2</v>
      </c>
      <c r="Q1048" s="18">
        <f t="shared" si="219"/>
        <v>-5.7705601516868495E-2</v>
      </c>
      <c r="R1048" s="18">
        <f t="shared" si="220"/>
        <v>-4.5805251334267223E-2</v>
      </c>
    </row>
    <row r="1049" spans="3:18" x14ac:dyDescent="0.2">
      <c r="C1049" s="14">
        <v>38415</v>
      </c>
      <c r="D1049" s="15">
        <v>8.7090111476763807E-3</v>
      </c>
      <c r="E1049" s="15">
        <v>2.4114643697030789E-2</v>
      </c>
      <c r="F1049" s="18">
        <f t="shared" si="208"/>
        <v>1.9492953932224465E-2</v>
      </c>
      <c r="G1049" s="19">
        <f t="shared" si="209"/>
        <v>5.0347833245616302E-5</v>
      </c>
      <c r="H1049" s="18">
        <f t="shared" si="210"/>
        <v>0.11219161426507809</v>
      </c>
      <c r="I1049" s="19">
        <f t="shared" si="211"/>
        <v>6.5685101428071752E-4</v>
      </c>
      <c r="J1049" s="18">
        <f t="shared" si="212"/>
        <v>0.4052317282372882</v>
      </c>
      <c r="K1049" s="19">
        <f t="shared" si="213"/>
        <v>6.0861532982771713E-5</v>
      </c>
      <c r="L1049" s="20">
        <f t="shared" si="214"/>
        <v>7.0956207089736909E-3</v>
      </c>
      <c r="M1049" s="20">
        <f t="shared" si="215"/>
        <v>8.577337414019514E-3</v>
      </c>
      <c r="N1049" s="20">
        <f t="shared" si="216"/>
        <v>2.4151196599066858E-2</v>
      </c>
      <c r="O1049" s="18">
        <f t="shared" si="217"/>
        <v>4.6767694389032888E-2</v>
      </c>
      <c r="P1049" s="18">
        <f t="shared" si="218"/>
        <v>2.6836698388091589E-2</v>
      </c>
      <c r="Q1049" s="18">
        <f t="shared" si="219"/>
        <v>3.1307108146060636E-2</v>
      </c>
      <c r="R1049" s="18">
        <f t="shared" si="220"/>
        <v>3.5945284018952313E-2</v>
      </c>
    </row>
    <row r="1050" spans="3:18" x14ac:dyDescent="0.2">
      <c r="C1050" s="14">
        <v>38418</v>
      </c>
      <c r="D1050" s="15">
        <v>1.6391526910930134E-3</v>
      </c>
      <c r="E1050" s="15">
        <v>-1.4025247740855468E-3</v>
      </c>
      <c r="F1050" s="18">
        <f t="shared" si="208"/>
        <v>-4.9002153453197878E-4</v>
      </c>
      <c r="G1050" s="19">
        <f t="shared" si="209"/>
        <v>4.7488172543562368E-5</v>
      </c>
      <c r="H1050" s="18">
        <f t="shared" si="210"/>
        <v>0.1089589057208753</v>
      </c>
      <c r="I1050" s="19">
        <f t="shared" si="211"/>
        <v>6.1755797796838989E-4</v>
      </c>
      <c r="J1050" s="18">
        <f t="shared" si="212"/>
        <v>0.39292428595353768</v>
      </c>
      <c r="K1050" s="19">
        <f t="shared" si="213"/>
        <v>5.707190386833939E-5</v>
      </c>
      <c r="L1050" s="20">
        <f t="shared" si="214"/>
        <v>6.8911662687503317E-3</v>
      </c>
      <c r="M1050" s="20">
        <f t="shared" si="215"/>
        <v>8.2818933171219227E-3</v>
      </c>
      <c r="N1050" s="20">
        <f t="shared" si="216"/>
        <v>2.3430070871685409E-2</v>
      </c>
      <c r="O1050" s="18">
        <f t="shared" si="217"/>
        <v>9.0634634683028521E-3</v>
      </c>
      <c r="P1050" s="18">
        <f t="shared" si="218"/>
        <v>-1.6097311430632228E-3</v>
      </c>
      <c r="Q1050" s="18">
        <f t="shared" si="219"/>
        <v>-1.9614026447094821E-4</v>
      </c>
      <c r="R1050" s="18">
        <f t="shared" si="220"/>
        <v>2.5817408553611915E-3</v>
      </c>
    </row>
    <row r="1051" spans="3:18" x14ac:dyDescent="0.2">
      <c r="C1051" s="14">
        <v>38419</v>
      </c>
      <c r="D1051" s="15">
        <v>0</v>
      </c>
      <c r="E1051" s="15">
        <v>-5.3326754742552024E-2</v>
      </c>
      <c r="F1051" s="18">
        <f t="shared" si="208"/>
        <v>-3.7328728319786411E-2</v>
      </c>
      <c r="G1051" s="19">
        <f t="shared" si="209"/>
        <v>4.4638882190948624E-5</v>
      </c>
      <c r="H1051" s="18">
        <f t="shared" si="210"/>
        <v>0.1056395785098424</v>
      </c>
      <c r="I1051" s="19">
        <f t="shared" si="211"/>
        <v>7.5112906557262427E-4</v>
      </c>
      <c r="J1051" s="18">
        <f t="shared" si="212"/>
        <v>0.43333851247397348</v>
      </c>
      <c r="K1051" s="19">
        <f t="shared" si="213"/>
        <v>5.3647589636239021E-5</v>
      </c>
      <c r="L1051" s="20">
        <f t="shared" si="214"/>
        <v>6.6812335830255644E-3</v>
      </c>
      <c r="M1051" s="20">
        <f t="shared" si="215"/>
        <v>8.0295934829365707E-3</v>
      </c>
      <c r="N1051" s="20">
        <f t="shared" si="216"/>
        <v>2.6204096894787404E-2</v>
      </c>
      <c r="O1051" s="18">
        <f t="shared" si="217"/>
        <v>0</v>
      </c>
      <c r="P1051" s="18">
        <f t="shared" si="218"/>
        <v>-5.5497004769773511E-2</v>
      </c>
      <c r="Q1051" s="18">
        <f t="shared" si="219"/>
        <v>-5.0387691076911316E-2</v>
      </c>
      <c r="R1051" s="18">
        <f t="shared" si="220"/>
        <v>-3.5271383753837919E-2</v>
      </c>
    </row>
    <row r="1052" spans="3:18" x14ac:dyDescent="0.2">
      <c r="C1052" s="14">
        <v>38420</v>
      </c>
      <c r="D1052" s="15">
        <v>-1.2241207470827135E-2</v>
      </c>
      <c r="E1052" s="15">
        <v>-2.9546465776804951E-2</v>
      </c>
      <c r="F1052" s="18">
        <f t="shared" si="208"/>
        <v>-2.4354888285011606E-2</v>
      </c>
      <c r="G1052" s="19">
        <f t="shared" si="209"/>
        <v>5.0951378880121755E-5</v>
      </c>
      <c r="H1052" s="18">
        <f t="shared" si="210"/>
        <v>0.11286206058738446</v>
      </c>
      <c r="I1052" s="19">
        <f t="shared" si="211"/>
        <v>7.5844094003226122E-4</v>
      </c>
      <c r="J1052" s="18">
        <f t="shared" si="212"/>
        <v>0.43544257372019252</v>
      </c>
      <c r="K1052" s="19">
        <f t="shared" si="213"/>
        <v>7.2129799314278476E-5</v>
      </c>
      <c r="L1052" s="20">
        <f t="shared" si="214"/>
        <v>7.1380234575211194E-3</v>
      </c>
      <c r="M1052" s="20">
        <f t="shared" si="215"/>
        <v>1.0105010125495943E-2</v>
      </c>
      <c r="N1052" s="20">
        <f t="shared" si="216"/>
        <v>2.5618932655282218E-2</v>
      </c>
      <c r="O1052" s="18">
        <f t="shared" si="217"/>
        <v>-6.5345215416261315E-2</v>
      </c>
      <c r="P1052" s="18">
        <f t="shared" si="218"/>
        <v>-3.0600345443134287E-2</v>
      </c>
      <c r="Q1052" s="18">
        <f t="shared" si="219"/>
        <v>-3.6088019575099765E-2</v>
      </c>
      <c r="R1052" s="18">
        <f t="shared" si="220"/>
        <v>-4.4865178327448227E-2</v>
      </c>
    </row>
    <row r="1053" spans="3:18" x14ac:dyDescent="0.2">
      <c r="C1053" s="14">
        <v>38421</v>
      </c>
      <c r="D1053" s="15">
        <v>5.4328703371817862E-3</v>
      </c>
      <c r="E1053" s="15">
        <v>1.2124422330140465E-2</v>
      </c>
      <c r="F1053" s="18">
        <f t="shared" si="208"/>
        <v>1.0116956732252861E-2</v>
      </c>
      <c r="G1053" s="19">
        <f t="shared" si="209"/>
        <v>4.9665260953352236E-5</v>
      </c>
      <c r="H1053" s="18">
        <f t="shared" si="210"/>
        <v>0.11142852075809881</v>
      </c>
      <c r="I1053" s="19">
        <f t="shared" si="211"/>
        <v>7.2175458064070198E-4</v>
      </c>
      <c r="J1053" s="18">
        <f t="shared" si="212"/>
        <v>0.42478070243382704</v>
      </c>
      <c r="K1053" s="19">
        <f t="shared" si="213"/>
        <v>7.1754236221394853E-5</v>
      </c>
      <c r="L1053" s="20">
        <f t="shared" si="214"/>
        <v>7.0473584379788885E-3</v>
      </c>
      <c r="M1053" s="20">
        <f t="shared" si="215"/>
        <v>1.0181720832405006E-2</v>
      </c>
      <c r="N1053" s="20">
        <f t="shared" si="216"/>
        <v>2.4861358400772714E-2</v>
      </c>
      <c r="O1053" s="18">
        <f t="shared" si="217"/>
        <v>2.9374500167136924E-2</v>
      </c>
      <c r="P1053" s="18">
        <f t="shared" si="218"/>
        <v>1.2872057010468551E-2</v>
      </c>
      <c r="Q1053" s="18">
        <f t="shared" si="219"/>
        <v>1.5172600899872331E-2</v>
      </c>
      <c r="R1053" s="18">
        <f t="shared" si="220"/>
        <v>1.9433170680051709E-2</v>
      </c>
    </row>
    <row r="1054" spans="3:18" x14ac:dyDescent="0.2">
      <c r="C1054" s="14">
        <v>38422</v>
      </c>
      <c r="D1054" s="15">
        <v>-7.3295043813134224E-3</v>
      </c>
      <c r="E1054" s="15">
        <v>1.098637766981005E-2</v>
      </c>
      <c r="F1054" s="18">
        <f t="shared" si="208"/>
        <v>5.4916130544730071E-3</v>
      </c>
      <c r="G1054" s="19">
        <f t="shared" si="209"/>
        <v>4.9908643364692661E-5</v>
      </c>
      <c r="H1054" s="18">
        <f t="shared" si="210"/>
        <v>0.11170121235319322</v>
      </c>
      <c r="I1054" s="19">
        <f t="shared" si="211"/>
        <v>6.8569133546048187E-4</v>
      </c>
      <c r="J1054" s="18">
        <f t="shared" si="212"/>
        <v>0.41403240678130554</v>
      </c>
      <c r="K1054" s="19">
        <f t="shared" si="213"/>
        <v>6.2617499852172959E-5</v>
      </c>
      <c r="L1054" s="20">
        <f t="shared" si="214"/>
        <v>7.064604968764542E-3</v>
      </c>
      <c r="M1054" s="20">
        <f t="shared" si="215"/>
        <v>8.8635528991401636E-3</v>
      </c>
      <c r="N1054" s="20">
        <f t="shared" si="216"/>
        <v>2.4639983065428958E-2</v>
      </c>
      <c r="O1054" s="18">
        <f t="shared" si="217"/>
        <v>-3.953249571285803E-2</v>
      </c>
      <c r="P1054" s="18">
        <f t="shared" si="218"/>
        <v>1.1966630099469154E-2</v>
      </c>
      <c r="Q1054" s="18">
        <f t="shared" si="219"/>
        <v>5.5912323097789688E-3</v>
      </c>
      <c r="R1054" s="18">
        <f t="shared" si="220"/>
        <v>-7.9458860970121302E-3</v>
      </c>
    </row>
    <row r="1055" spans="3:18" x14ac:dyDescent="0.2">
      <c r="C1055" s="14">
        <v>38425</v>
      </c>
      <c r="D1055" s="15">
        <v>8.977145097704373E-3</v>
      </c>
      <c r="E1055" s="15">
        <v>1.2408488997504054E-3</v>
      </c>
      <c r="F1055" s="18">
        <f t="shared" si="208"/>
        <v>3.5617377591365953E-3</v>
      </c>
      <c r="G1055" s="19">
        <f t="shared" si="209"/>
        <v>5.1749472809125363E-5</v>
      </c>
      <c r="H1055" s="18">
        <f t="shared" si="210"/>
        <v>0.11374255229368356</v>
      </c>
      <c r="I1055" s="19">
        <f t="shared" si="211"/>
        <v>6.4464223769237366E-4</v>
      </c>
      <c r="J1055" s="18">
        <f t="shared" si="212"/>
        <v>0.40144807811607891</v>
      </c>
      <c r="K1055" s="19">
        <f t="shared" si="213"/>
        <v>5.9528806698085749E-5</v>
      </c>
      <c r="L1055" s="20">
        <f t="shared" si="214"/>
        <v>7.1937106425769837E-3</v>
      </c>
      <c r="M1055" s="20">
        <f t="shared" si="215"/>
        <v>8.2751183159572982E-3</v>
      </c>
      <c r="N1055" s="20">
        <f t="shared" si="216"/>
        <v>2.4003430057999663E-2</v>
      </c>
      <c r="O1055" s="18">
        <f t="shared" si="217"/>
        <v>4.7550247959984297E-2</v>
      </c>
      <c r="P1055" s="18">
        <f t="shared" si="218"/>
        <v>1.3939307362794866E-3</v>
      </c>
      <c r="Q1055" s="18">
        <f t="shared" si="219"/>
        <v>8.2963134139103223E-3</v>
      </c>
      <c r="R1055" s="18">
        <f t="shared" si="220"/>
        <v>2.0072493777732514E-2</v>
      </c>
    </row>
    <row r="1056" spans="3:18" x14ac:dyDescent="0.2">
      <c r="C1056" s="14">
        <v>38426</v>
      </c>
      <c r="D1056" s="15">
        <v>-8.7398690258828713E-3</v>
      </c>
      <c r="E1056" s="15">
        <v>1.5748356968139112E-2</v>
      </c>
      <c r="F1056" s="18">
        <f t="shared" si="208"/>
        <v>8.4018891699325152E-3</v>
      </c>
      <c r="G1056" s="19">
        <f t="shared" si="209"/>
        <v>5.3227623075953053E-5</v>
      </c>
      <c r="H1056" s="18">
        <f t="shared" si="210"/>
        <v>0.11535556236691953</v>
      </c>
      <c r="I1056" s="19">
        <f t="shared" si="211"/>
        <v>6.2084434826258734E-4</v>
      </c>
      <c r="J1056" s="18">
        <f t="shared" si="212"/>
        <v>0.39396838333252943</v>
      </c>
      <c r="K1056" s="19">
        <f t="shared" si="213"/>
        <v>4.7698763659737446E-5</v>
      </c>
      <c r="L1056" s="20">
        <f t="shared" si="214"/>
        <v>7.2957263569813973E-3</v>
      </c>
      <c r="M1056" s="20">
        <f t="shared" si="215"/>
        <v>6.5379047028119048E-3</v>
      </c>
      <c r="N1056" s="20">
        <f t="shared" si="216"/>
        <v>2.4043713323019331E-2</v>
      </c>
      <c r="O1056" s="18">
        <f t="shared" si="217"/>
        <v>-4.5646122787942674E-2</v>
      </c>
      <c r="P1056" s="18">
        <f t="shared" si="218"/>
        <v>1.8027087124235269E-2</v>
      </c>
      <c r="Q1056" s="18">
        <f t="shared" si="219"/>
        <v>7.3218398398883795E-3</v>
      </c>
      <c r="R1056" s="18">
        <f t="shared" si="220"/>
        <v>-8.568548948460937E-3</v>
      </c>
    </row>
    <row r="1057" spans="3:18" x14ac:dyDescent="0.2">
      <c r="C1057" s="14">
        <v>38427</v>
      </c>
      <c r="D1057" s="15">
        <v>-9.0563059387803995E-3</v>
      </c>
      <c r="E1057" s="15">
        <v>5.3567208683910445E-3</v>
      </c>
      <c r="F1057" s="18">
        <f t="shared" si="208"/>
        <v>1.0328128262396112E-3</v>
      </c>
      <c r="G1057" s="19">
        <f t="shared" si="209"/>
        <v>5.4954966326803219E-5</v>
      </c>
      <c r="H1057" s="18">
        <f t="shared" si="210"/>
        <v>0.1172123781078637</v>
      </c>
      <c r="I1057" s="19">
        <f t="shared" si="211"/>
        <v>5.8531535487454337E-4</v>
      </c>
      <c r="J1057" s="18">
        <f t="shared" si="212"/>
        <v>0.38252952659714495</v>
      </c>
      <c r="K1057" s="19">
        <f t="shared" si="213"/>
        <v>4.1926111659385268E-5</v>
      </c>
      <c r="L1057" s="20">
        <f t="shared" si="214"/>
        <v>7.4131616957141318E-3</v>
      </c>
      <c r="M1057" s="20">
        <f t="shared" si="215"/>
        <v>5.6556316158090222E-3</v>
      </c>
      <c r="N1057" s="20">
        <f t="shared" si="216"/>
        <v>2.3522950195517669E-2</v>
      </c>
      <c r="O1057" s="18">
        <f t="shared" si="217"/>
        <v>-4.6549510504498744E-2</v>
      </c>
      <c r="P1057" s="18">
        <f t="shared" si="218"/>
        <v>6.3151799620882153E-3</v>
      </c>
      <c r="Q1057" s="18">
        <f t="shared" si="219"/>
        <v>-4.3856719135957024E-3</v>
      </c>
      <c r="R1057" s="18">
        <f t="shared" si="220"/>
        <v>-1.7034823490866616E-2</v>
      </c>
    </row>
    <row r="1058" spans="3:18" x14ac:dyDescent="0.2">
      <c r="C1058" s="14">
        <v>38428</v>
      </c>
      <c r="D1058" s="15">
        <v>-2.8770098962324349E-3</v>
      </c>
      <c r="E1058" s="15">
        <v>2.565165220353955E-2</v>
      </c>
      <c r="F1058" s="18">
        <f t="shared" si="208"/>
        <v>1.7093053573607953E-2</v>
      </c>
      <c r="G1058" s="19">
        <f t="shared" si="209"/>
        <v>5.2154299503776186E-5</v>
      </c>
      <c r="H1058" s="18">
        <f t="shared" si="210"/>
        <v>0.11418657922866438</v>
      </c>
      <c r="I1058" s="19">
        <f t="shared" si="211"/>
        <v>5.8967686922835208E-4</v>
      </c>
      <c r="J1058" s="18">
        <f t="shared" si="212"/>
        <v>0.3839521028814506</v>
      </c>
      <c r="K1058" s="19">
        <f t="shared" si="213"/>
        <v>3.4982541525164396E-5</v>
      </c>
      <c r="L1058" s="20">
        <f t="shared" si="214"/>
        <v>7.2217933717170406E-3</v>
      </c>
      <c r="M1058" s="20">
        <f t="shared" si="215"/>
        <v>4.8440241536358173E-3</v>
      </c>
      <c r="N1058" s="20">
        <f t="shared" si="216"/>
        <v>2.3795215889488058E-2</v>
      </c>
      <c r="O1058" s="18">
        <f t="shared" si="217"/>
        <v>-1.5179721496187789E-2</v>
      </c>
      <c r="P1058" s="18">
        <f t="shared" si="218"/>
        <v>3.0129364397525563E-2</v>
      </c>
      <c r="Q1058" s="18">
        <f t="shared" si="219"/>
        <v>2.3059170748637382E-2</v>
      </c>
      <c r="R1058" s="18">
        <f t="shared" si="220"/>
        <v>1.1587503075189829E-2</v>
      </c>
    </row>
    <row r="1059" spans="3:18" x14ac:dyDescent="0.2">
      <c r="C1059" s="14">
        <v>38429</v>
      </c>
      <c r="D1059" s="15">
        <v>-8.1967672041784023E-3</v>
      </c>
      <c r="E1059" s="15">
        <v>1.6665096397426513E-2</v>
      </c>
      <c r="F1059" s="18">
        <f t="shared" si="208"/>
        <v>9.2065373169450387E-3</v>
      </c>
      <c r="G1059" s="19">
        <f t="shared" si="209"/>
        <v>5.3056261089519296E-5</v>
      </c>
      <c r="H1059" s="18">
        <f t="shared" si="210"/>
        <v>0.11516972376618702</v>
      </c>
      <c r="I1059" s="19">
        <f t="shared" si="211"/>
        <v>5.7095978335078203E-4</v>
      </c>
      <c r="J1059" s="18">
        <f t="shared" si="212"/>
        <v>0.37780940411495251</v>
      </c>
      <c r="K1059" s="19">
        <f t="shared" si="213"/>
        <v>2.4687594097360685E-5</v>
      </c>
      <c r="L1059" s="20">
        <f t="shared" si="214"/>
        <v>7.2839728918715294E-3</v>
      </c>
      <c r="M1059" s="20">
        <f t="shared" si="215"/>
        <v>3.3893034012949909E-3</v>
      </c>
      <c r="N1059" s="20">
        <f t="shared" si="216"/>
        <v>2.3653169043592281E-2</v>
      </c>
      <c r="O1059" s="18">
        <f t="shared" si="217"/>
        <v>-4.2878717406255012E-2</v>
      </c>
      <c r="P1059" s="18">
        <f t="shared" si="218"/>
        <v>1.9892379864285211E-2</v>
      </c>
      <c r="Q1059" s="18">
        <f t="shared" si="219"/>
        <v>5.5047042886507188E-3</v>
      </c>
      <c r="R1059" s="18">
        <f t="shared" si="220"/>
        <v>-9.0103222198210011E-3</v>
      </c>
    </row>
    <row r="1060" spans="3:18" x14ac:dyDescent="0.2">
      <c r="C1060" s="14">
        <v>38432</v>
      </c>
      <c r="D1060" s="15">
        <v>-2.3513206692715345E-2</v>
      </c>
      <c r="E1060" s="15">
        <v>1.7078651900935295E-2</v>
      </c>
      <c r="F1060" s="18">
        <f t="shared" si="208"/>
        <v>4.9010943228401018E-3</v>
      </c>
      <c r="G1060" s="19">
        <f t="shared" si="209"/>
        <v>8.3045138762609383E-5</v>
      </c>
      <c r="H1060" s="18">
        <f t="shared" si="210"/>
        <v>0.14408776731788284</v>
      </c>
      <c r="I1060" s="19">
        <f t="shared" si="211"/>
        <v>5.5420301739493431E-4</v>
      </c>
      <c r="J1060" s="18">
        <f t="shared" si="212"/>
        <v>0.3722240647093274</v>
      </c>
      <c r="K1060" s="19">
        <f t="shared" si="213"/>
        <v>-8.8809387925862409E-7</v>
      </c>
      <c r="L1060" s="20">
        <f t="shared" si="214"/>
        <v>9.1129105538576092E-3</v>
      </c>
      <c r="M1060" s="20">
        <f t="shared" si="215"/>
        <v>-9.7454471215311432E-5</v>
      </c>
      <c r="N1060" s="20">
        <f t="shared" si="216"/>
        <v>2.3541315171862733E-2</v>
      </c>
      <c r="O1060" s="18">
        <f t="shared" si="217"/>
        <v>-9.8315560649053904E-2</v>
      </c>
      <c r="P1060" s="18">
        <f t="shared" si="218"/>
        <v>2.0691921257321996E-2</v>
      </c>
      <c r="Q1060" s="18">
        <f t="shared" si="219"/>
        <v>-1.8833307778429842E-2</v>
      </c>
      <c r="R1060" s="18">
        <f t="shared" si="220"/>
        <v>-4.2677983639617056E-2</v>
      </c>
    </row>
    <row r="1061" spans="3:18" x14ac:dyDescent="0.2">
      <c r="C1061" s="14">
        <v>38433</v>
      </c>
      <c r="D1061" s="15">
        <v>-2.9424982199563184E-2</v>
      </c>
      <c r="E1061" s="15">
        <v>-2.0109310474264983E-2</v>
      </c>
      <c r="F1061" s="18">
        <f t="shared" si="208"/>
        <v>-2.2904011991854441E-2</v>
      </c>
      <c r="G1061" s="19">
        <f t="shared" si="209"/>
        <v>1.3001220508352947E-4</v>
      </c>
      <c r="H1061" s="18">
        <f t="shared" si="210"/>
        <v>0.18028602627736395</v>
      </c>
      <c r="I1061" s="19">
        <f t="shared" si="211"/>
        <v>5.4521389841626121E-4</v>
      </c>
      <c r="J1061" s="18">
        <f t="shared" si="212"/>
        <v>0.36919300454378234</v>
      </c>
      <c r="K1061" s="19">
        <f t="shared" si="213"/>
        <v>3.4668157918541126E-5</v>
      </c>
      <c r="L1061" s="20">
        <f t="shared" si="214"/>
        <v>1.1402289466748749E-2</v>
      </c>
      <c r="M1061" s="20">
        <f t="shared" si="215"/>
        <v>3.0404558680640487E-3</v>
      </c>
      <c r="N1061" s="20">
        <f t="shared" si="216"/>
        <v>2.3151015669525519E-2</v>
      </c>
      <c r="O1061" s="18">
        <f t="shared" si="217"/>
        <v>-9.8331271017363553E-2</v>
      </c>
      <c r="P1061" s="18">
        <f t="shared" si="218"/>
        <v>-2.4563790999537097E-2</v>
      </c>
      <c r="Q1061" s="18">
        <f t="shared" si="219"/>
        <v>-4.9652625081015173E-2</v>
      </c>
      <c r="R1061" s="18">
        <f t="shared" si="220"/>
        <v>-6.4256218861919678E-2</v>
      </c>
    </row>
    <row r="1062" spans="3:18" x14ac:dyDescent="0.2">
      <c r="C1062" s="14">
        <v>38434</v>
      </c>
      <c r="D1062" s="15">
        <v>2.5519969514538034E-4</v>
      </c>
      <c r="E1062" s="15">
        <v>-6.5589366078964446E-3</v>
      </c>
      <c r="F1062" s="18">
        <f t="shared" si="208"/>
        <v>-4.5146957169838967E-3</v>
      </c>
      <c r="G1062" s="19">
        <f t="shared" si="209"/>
        <v>1.2221538039158182E-4</v>
      </c>
      <c r="H1062" s="18">
        <f t="shared" si="210"/>
        <v>0.17479658205438531</v>
      </c>
      <c r="I1062" s="19">
        <f t="shared" si="211"/>
        <v>5.1508224347686978E-4</v>
      </c>
      <c r="J1062" s="18">
        <f t="shared" si="212"/>
        <v>0.35884615208918913</v>
      </c>
      <c r="K1062" s="19">
        <f t="shared" si="213"/>
        <v>3.2487638126059876E-5</v>
      </c>
      <c r="L1062" s="20">
        <f t="shared" si="214"/>
        <v>1.1055106530087434E-2</v>
      </c>
      <c r="M1062" s="20">
        <f t="shared" si="215"/>
        <v>2.9386996893826342E-3</v>
      </c>
      <c r="N1062" s="20">
        <f t="shared" si="216"/>
        <v>2.2504361524213305E-2</v>
      </c>
      <c r="O1062" s="18">
        <f t="shared" si="217"/>
        <v>8.7959899706318895E-4</v>
      </c>
      <c r="P1062" s="18">
        <f t="shared" si="218"/>
        <v>-8.2428390032759022E-3</v>
      </c>
      <c r="Q1062" s="18">
        <f t="shared" si="219"/>
        <v>-6.9641116159585171E-3</v>
      </c>
      <c r="R1062" s="18">
        <f t="shared" si="220"/>
        <v>-4.6109984320520042E-3</v>
      </c>
    </row>
    <row r="1063" spans="3:18" x14ac:dyDescent="0.2">
      <c r="C1063" s="14">
        <v>38435</v>
      </c>
      <c r="D1063" s="15">
        <v>1.5298320168773561E-3</v>
      </c>
      <c r="E1063" s="15">
        <v>-1.1757790890119504E-3</v>
      </c>
      <c r="F1063" s="18">
        <f t="shared" si="208"/>
        <v>-3.6409575724515844E-4</v>
      </c>
      <c r="G1063" s="19">
        <f t="shared" si="209"/>
        <v>1.1502288072807869E-4</v>
      </c>
      <c r="H1063" s="18">
        <f t="shared" si="210"/>
        <v>0.1695751166357248</v>
      </c>
      <c r="I1063" s="19">
        <f t="shared" si="211"/>
        <v>4.8426025625622699E-4</v>
      </c>
      <c r="J1063" s="18">
        <f t="shared" si="212"/>
        <v>0.34794405306608811</v>
      </c>
      <c r="K1063" s="19">
        <f t="shared" si="213"/>
        <v>3.0430455168787557E-5</v>
      </c>
      <c r="L1063" s="20">
        <f t="shared" si="214"/>
        <v>1.0724872061151998E-2</v>
      </c>
      <c r="M1063" s="20">
        <f t="shared" si="215"/>
        <v>2.8373723243761387E-3</v>
      </c>
      <c r="N1063" s="20">
        <f t="shared" si="216"/>
        <v>2.1822226617581701E-2</v>
      </c>
      <c r="O1063" s="18">
        <f t="shared" si="217"/>
        <v>5.4352450827023155E-3</v>
      </c>
      <c r="P1063" s="18">
        <f t="shared" si="218"/>
        <v>-1.5239404320645784E-3</v>
      </c>
      <c r="Q1063" s="18">
        <f t="shared" si="219"/>
        <v>2.2632118909826941E-4</v>
      </c>
      <c r="R1063" s="18">
        <f t="shared" si="220"/>
        <v>1.7889983571794832E-3</v>
      </c>
    </row>
    <row r="1064" spans="3:18" x14ac:dyDescent="0.2">
      <c r="C1064" s="14">
        <v>38439</v>
      </c>
      <c r="D1064" s="15">
        <v>5.5894454463383484E-3</v>
      </c>
      <c r="E1064" s="15">
        <v>7.0563333517095728E-4</v>
      </c>
      <c r="F1064" s="18">
        <f t="shared" si="208"/>
        <v>2.1707769685211744E-3</v>
      </c>
      <c r="G1064" s="19">
        <f t="shared" si="209"/>
        <v>1.0999602190824952E-4</v>
      </c>
      <c r="H1064" s="18">
        <f t="shared" si="210"/>
        <v>0.16582824089117745</v>
      </c>
      <c r="I1064" s="19">
        <f t="shared" si="211"/>
        <v>4.5523451598507563E-4</v>
      </c>
      <c r="J1064" s="18">
        <f t="shared" si="212"/>
        <v>0.33735534529079114</v>
      </c>
      <c r="K1064" s="19">
        <f t="shared" si="213"/>
        <v>2.8841273800583653E-5</v>
      </c>
      <c r="L1064" s="20">
        <f t="shared" si="214"/>
        <v>1.0487898831903821E-2</v>
      </c>
      <c r="M1064" s="20">
        <f t="shared" si="215"/>
        <v>2.7499572853286408E-3</v>
      </c>
      <c r="N1064" s="20">
        <f t="shared" si="216"/>
        <v>2.1158266727545137E-2</v>
      </c>
      <c r="O1064" s="18">
        <f t="shared" si="217"/>
        <v>2.0307092099021918E-2</v>
      </c>
      <c r="P1064" s="18">
        <f t="shared" si="218"/>
        <v>9.4328552718323671E-4</v>
      </c>
      <c r="Q1064" s="18">
        <f t="shared" si="219"/>
        <v>6.6562986963550359E-3</v>
      </c>
      <c r="R1064" s="18">
        <f t="shared" si="220"/>
        <v>1.07515367171551E-2</v>
      </c>
    </row>
    <row r="1065" spans="3:18" x14ac:dyDescent="0.2">
      <c r="C1065" s="14">
        <v>38440</v>
      </c>
      <c r="D1065" s="15">
        <v>-9.4184226834355764E-3</v>
      </c>
      <c r="E1065" s="15">
        <v>-1.8510257968677706E-2</v>
      </c>
      <c r="F1065" s="18">
        <f t="shared" si="208"/>
        <v>-1.5782707383105068E-2</v>
      </c>
      <c r="G1065" s="19">
        <f t="shared" si="209"/>
        <v>1.0871866174438577E-4</v>
      </c>
      <c r="H1065" s="18">
        <f t="shared" si="210"/>
        <v>0.16486256529635962</v>
      </c>
      <c r="I1065" s="19">
        <f t="shared" si="211"/>
        <v>4.4847822402999089E-4</v>
      </c>
      <c r="J1065" s="18">
        <f t="shared" si="212"/>
        <v>0.33484258392190458</v>
      </c>
      <c r="K1065" s="19">
        <f t="shared" si="213"/>
        <v>3.7571043384254939E-5</v>
      </c>
      <c r="L1065" s="20">
        <f t="shared" si="214"/>
        <v>1.0426824144694575E-2</v>
      </c>
      <c r="M1065" s="20">
        <f t="shared" si="215"/>
        <v>3.6033065162388886E-3</v>
      </c>
      <c r="N1065" s="20">
        <f t="shared" si="216"/>
        <v>2.0868502729712576E-2</v>
      </c>
      <c r="O1065" s="18">
        <f t="shared" si="217"/>
        <v>-3.4418634321452486E-2</v>
      </c>
      <c r="P1065" s="18">
        <f t="shared" si="218"/>
        <v>-2.4930068068997658E-2</v>
      </c>
      <c r="Q1065" s="18">
        <f t="shared" si="219"/>
        <v>-3.0889212462456371E-2</v>
      </c>
      <c r="R1065" s="18">
        <f t="shared" si="220"/>
        <v>-3.1948039020155201E-2</v>
      </c>
    </row>
    <row r="1066" spans="3:18" x14ac:dyDescent="0.2">
      <c r="C1066" s="14">
        <v>38441</v>
      </c>
      <c r="D1066" s="15">
        <v>1.2959144642505116E-2</v>
      </c>
      <c r="E1066" s="15">
        <v>2.4838651290886617E-2</v>
      </c>
      <c r="F1066" s="18">
        <f t="shared" si="208"/>
        <v>2.1274799296372167E-2</v>
      </c>
      <c r="G1066" s="19">
        <f t="shared" si="209"/>
        <v>1.1227190783164476E-4</v>
      </c>
      <c r="H1066" s="18">
        <f t="shared" si="210"/>
        <v>0.16753500218733752</v>
      </c>
      <c r="I1066" s="19">
        <f t="shared" si="211"/>
        <v>4.5858704646520722E-4</v>
      </c>
      <c r="J1066" s="18">
        <f t="shared" si="212"/>
        <v>0.33859527701416892</v>
      </c>
      <c r="K1066" s="19">
        <f t="shared" si="213"/>
        <v>5.4630041269400424E-5</v>
      </c>
      <c r="L1066" s="20">
        <f t="shared" si="214"/>
        <v>1.059584389426556E-2</v>
      </c>
      <c r="M1066" s="20">
        <f t="shared" si="215"/>
        <v>5.155798991995913E-3</v>
      </c>
      <c r="N1066" s="20">
        <f t="shared" si="216"/>
        <v>2.0784724756881943E-2</v>
      </c>
      <c r="O1066" s="18">
        <f t="shared" si="217"/>
        <v>4.6602400950641422E-2</v>
      </c>
      <c r="P1066" s="18">
        <f t="shared" si="218"/>
        <v>3.3082535875109786E-2</v>
      </c>
      <c r="Q1066" s="18">
        <f t="shared" si="219"/>
        <v>3.9393636121776252E-2</v>
      </c>
      <c r="R1066" s="18">
        <f t="shared" si="220"/>
        <v>4.1556265570435798E-2</v>
      </c>
    </row>
    <row r="1067" spans="3:18" x14ac:dyDescent="0.2">
      <c r="C1067" s="14">
        <v>38442</v>
      </c>
      <c r="D1067" s="15">
        <v>2.5242963657961176E-4</v>
      </c>
      <c r="E1067" s="15">
        <v>-2.6756657153388947E-2</v>
      </c>
      <c r="F1067" s="18">
        <f t="shared" si="208"/>
        <v>-1.8653931116398379E-2</v>
      </c>
      <c r="G1067" s="19">
        <f t="shared" si="209"/>
        <v>1.055394166050315E-4</v>
      </c>
      <c r="H1067" s="18">
        <f t="shared" si="210"/>
        <v>0.16243415327836039</v>
      </c>
      <c r="I1067" s="19">
        <f t="shared" si="211"/>
        <v>4.740269457987348E-4</v>
      </c>
      <c r="J1067" s="18">
        <f t="shared" si="212"/>
        <v>0.34424807399560525</v>
      </c>
      <c r="K1067" s="19">
        <f t="shared" si="213"/>
        <v>5.0946988398757483E-5</v>
      </c>
      <c r="L1067" s="20">
        <f t="shared" si="214"/>
        <v>1.0273237883210508E-2</v>
      </c>
      <c r="M1067" s="20">
        <f t="shared" si="215"/>
        <v>4.9591948495634319E-3</v>
      </c>
      <c r="N1067" s="20">
        <f t="shared" si="216"/>
        <v>2.1199842740992167E-2</v>
      </c>
      <c r="O1067" s="18">
        <f t="shared" si="217"/>
        <v>9.3626869720261484E-4</v>
      </c>
      <c r="P1067" s="18">
        <f t="shared" si="218"/>
        <v>-3.5051936180921534E-2</v>
      </c>
      <c r="Q1067" s="18">
        <f t="shared" si="219"/>
        <v>-3.1044258706992976E-2</v>
      </c>
      <c r="R1067" s="18">
        <f t="shared" si="220"/>
        <v>-2.1450100485734296E-2</v>
      </c>
    </row>
    <row r="1068" spans="3:18" x14ac:dyDescent="0.2">
      <c r="C1068" s="14">
        <v>38443</v>
      </c>
      <c r="D1068" s="15">
        <v>-7.0922283094916865E-3</v>
      </c>
      <c r="E1068" s="15">
        <v>-1.8895911057811188E-2</v>
      </c>
      <c r="F1068" s="18">
        <f t="shared" si="208"/>
        <v>-1.5354806233315338E-2</v>
      </c>
      <c r="G1068" s="19">
        <f t="shared" si="209"/>
        <v>1.0222503375236693E-4</v>
      </c>
      <c r="H1068" s="18">
        <f t="shared" si="210"/>
        <v>0.15986324917907721</v>
      </c>
      <c r="I1068" s="19">
        <f t="shared" si="211"/>
        <v>4.6700865633309338E-4</v>
      </c>
      <c r="J1068" s="18">
        <f t="shared" si="212"/>
        <v>0.34169015801347474</v>
      </c>
      <c r="K1068" s="19">
        <f t="shared" si="213"/>
        <v>5.5931016015102768E-5</v>
      </c>
      <c r="L1068" s="20">
        <f t="shared" si="214"/>
        <v>1.0110639631218537E-2</v>
      </c>
      <c r="M1068" s="20">
        <f t="shared" si="215"/>
        <v>5.5318968982343156E-3</v>
      </c>
      <c r="N1068" s="20">
        <f t="shared" si="216"/>
        <v>2.089035119475972E-2</v>
      </c>
      <c r="O1068" s="18">
        <f t="shared" si="217"/>
        <v>-2.6728315102575808E-2</v>
      </c>
      <c r="P1068" s="18">
        <f t="shared" si="218"/>
        <v>-2.4939459903566139E-2</v>
      </c>
      <c r="Q1068" s="18">
        <f t="shared" si="219"/>
        <v>-2.7728374730662631E-2</v>
      </c>
      <c r="R1068" s="18">
        <f t="shared" si="220"/>
        <v>-2.7428356842236584E-2</v>
      </c>
    </row>
    <row r="1069" spans="3:18" x14ac:dyDescent="0.2">
      <c r="C1069" s="14">
        <v>38446</v>
      </c>
      <c r="D1069" s="15">
        <v>-5.0851768194727057E-4</v>
      </c>
      <c r="E1069" s="15">
        <v>4.87924851876747E-3</v>
      </c>
      <c r="F1069" s="18">
        <f t="shared" si="208"/>
        <v>3.2629186585530477E-3</v>
      </c>
      <c r="G1069" s="19">
        <f t="shared" si="209"/>
        <v>9.6107047141196091E-5</v>
      </c>
      <c r="H1069" s="18">
        <f t="shared" si="210"/>
        <v>0.15500568307419901</v>
      </c>
      <c r="I1069" s="19">
        <f t="shared" si="211"/>
        <v>4.4041656091958141E-4</v>
      </c>
      <c r="J1069" s="18">
        <f t="shared" si="212"/>
        <v>0.33181943919833173</v>
      </c>
      <c r="K1069" s="19">
        <f t="shared" si="213"/>
        <v>5.2426284005412099E-5</v>
      </c>
      <c r="L1069" s="20">
        <f t="shared" si="214"/>
        <v>9.8034201756935883E-3</v>
      </c>
      <c r="M1069" s="20">
        <f t="shared" si="215"/>
        <v>5.3477544638346544E-3</v>
      </c>
      <c r="N1069" s="20">
        <f t="shared" si="216"/>
        <v>2.0293301434565002E-2</v>
      </c>
      <c r="O1069" s="18">
        <f t="shared" si="217"/>
        <v>-1.9764960367082206E-3</v>
      </c>
      <c r="P1069" s="18">
        <f t="shared" si="218"/>
        <v>6.6313628436927737E-3</v>
      </c>
      <c r="Q1069" s="18">
        <f t="shared" si="219"/>
        <v>5.5572120624297894E-3</v>
      </c>
      <c r="R1069" s="18">
        <f t="shared" si="220"/>
        <v>3.297099632688386E-3</v>
      </c>
    </row>
    <row r="1070" spans="3:18" x14ac:dyDescent="0.2">
      <c r="C1070" s="14">
        <v>38447</v>
      </c>
      <c r="D1070" s="15">
        <v>7.6007459914389499E-3</v>
      </c>
      <c r="E1070" s="15">
        <v>1.9282352063625101E-2</v>
      </c>
      <c r="F1070" s="18">
        <f t="shared" si="208"/>
        <v>1.5777870241969257E-2</v>
      </c>
      <c r="G1070" s="19">
        <f t="shared" si="209"/>
        <v>9.3806904690306843E-5</v>
      </c>
      <c r="H1070" s="18">
        <f t="shared" si="210"/>
        <v>0.15313956436067303</v>
      </c>
      <c r="I1070" s="19">
        <f t="shared" si="211"/>
        <v>4.3630011333074174E-4</v>
      </c>
      <c r="J1070" s="18">
        <f t="shared" si="212"/>
        <v>0.33026508797129228</v>
      </c>
      <c r="K1070" s="19">
        <f t="shared" si="213"/>
        <v>5.8074322574274163E-5</v>
      </c>
      <c r="L1070" s="20">
        <f t="shared" si="214"/>
        <v>9.6853964653134793E-3</v>
      </c>
      <c r="M1070" s="20">
        <f t="shared" si="215"/>
        <v>5.9960707630562155E-3</v>
      </c>
      <c r="N1070" s="20">
        <f t="shared" si="216"/>
        <v>2.0008679335107658E-2</v>
      </c>
      <c r="O1070" s="18">
        <f t="shared" si="217"/>
        <v>2.9902418978144503E-2</v>
      </c>
      <c r="P1070" s="18">
        <f t="shared" si="218"/>
        <v>2.6329888406803333E-2</v>
      </c>
      <c r="Q1070" s="18">
        <f t="shared" si="219"/>
        <v>2.9149197034107996E-2</v>
      </c>
      <c r="R1070" s="18">
        <f t="shared" si="220"/>
        <v>2.9375163617318945E-2</v>
      </c>
    </row>
    <row r="1071" spans="3:18" x14ac:dyDescent="0.2">
      <c r="C1071" s="14">
        <v>38448</v>
      </c>
      <c r="D1071" s="15">
        <v>4.7840957418210589E-3</v>
      </c>
      <c r="E1071" s="15">
        <v>1.0448919573888727E-2</v>
      </c>
      <c r="F1071" s="18">
        <f t="shared" si="208"/>
        <v>8.7494724242684271E-3</v>
      </c>
      <c r="G1071" s="19">
        <f t="shared" si="209"/>
        <v>8.9551744732903056E-5</v>
      </c>
      <c r="H1071" s="18">
        <f t="shared" si="210"/>
        <v>0.14962598765998428</v>
      </c>
      <c r="I1071" s="19">
        <f t="shared" si="211"/>
        <v>4.1667290174659296E-4</v>
      </c>
      <c r="J1071" s="18">
        <f t="shared" si="212"/>
        <v>0.32275102701098912</v>
      </c>
      <c r="K1071" s="19">
        <f t="shared" si="213"/>
        <v>5.7589181118222017E-5</v>
      </c>
      <c r="L1071" s="20">
        <f t="shared" si="214"/>
        <v>9.4631783631559576E-3</v>
      </c>
      <c r="M1071" s="20">
        <f t="shared" si="215"/>
        <v>6.0856066437932066E-3</v>
      </c>
      <c r="N1071" s="20">
        <f t="shared" si="216"/>
        <v>1.9484308905465774E-2</v>
      </c>
      <c r="O1071" s="18">
        <f t="shared" si="217"/>
        <v>1.9263284675723722E-2</v>
      </c>
      <c r="P1071" s="18">
        <f t="shared" si="218"/>
        <v>1.4600086576566239E-2</v>
      </c>
      <c r="Q1071" s="18">
        <f t="shared" si="219"/>
        <v>1.6526226959560547E-2</v>
      </c>
      <c r="R1071" s="18">
        <f t="shared" si="220"/>
        <v>1.7347344274409499E-2</v>
      </c>
    </row>
    <row r="1072" spans="3:18" x14ac:dyDescent="0.2">
      <c r="C1072" s="14">
        <v>38449</v>
      </c>
      <c r="D1072" s="15">
        <v>6.7593197643833619E-3</v>
      </c>
      <c r="E1072" s="15">
        <v>2.864324353192749E-2</v>
      </c>
      <c r="F1072" s="18">
        <f t="shared" si="208"/>
        <v>2.2078066401664251E-2</v>
      </c>
      <c r="G1072" s="19">
        <f t="shared" si="209"/>
        <v>8.6919944269559882E-5</v>
      </c>
      <c r="H1072" s="18">
        <f t="shared" si="210"/>
        <v>0.14741094283461445</v>
      </c>
      <c r="I1072" s="19">
        <f t="shared" si="211"/>
        <v>4.4089865164355575E-4</v>
      </c>
      <c r="J1072" s="18">
        <f t="shared" si="212"/>
        <v>0.3320009983582714</v>
      </c>
      <c r="K1072" s="19">
        <f t="shared" si="213"/>
        <v>6.5750360778412908E-5</v>
      </c>
      <c r="L1072" s="20">
        <f t="shared" si="214"/>
        <v>9.3230866278051858E-3</v>
      </c>
      <c r="M1072" s="20">
        <f t="shared" si="215"/>
        <v>7.0524240955049102E-3</v>
      </c>
      <c r="N1072" s="20">
        <f t="shared" si="216"/>
        <v>1.9777814996118692E-2</v>
      </c>
      <c r="O1072" s="18">
        <f t="shared" si="217"/>
        <v>2.7625540175433439E-2</v>
      </c>
      <c r="P1072" s="18">
        <f t="shared" si="218"/>
        <v>3.8907603679182966E-2</v>
      </c>
      <c r="Q1072" s="18">
        <f t="shared" si="219"/>
        <v>3.9722401017055757E-2</v>
      </c>
      <c r="R1072" s="18">
        <f t="shared" si="220"/>
        <v>3.6093342764569061E-2</v>
      </c>
    </row>
    <row r="1073" spans="3:18" x14ac:dyDescent="0.2">
      <c r="C1073" s="14">
        <v>38450</v>
      </c>
      <c r="D1073" s="15">
        <v>-1.2482837721270598E-3</v>
      </c>
      <c r="E1073" s="15">
        <v>4.1237171838621562E-3</v>
      </c>
      <c r="F1073" s="18">
        <f t="shared" si="208"/>
        <v>2.5121168970653912E-3</v>
      </c>
      <c r="G1073" s="19">
        <f t="shared" si="209"/>
        <v>8.1798240355931628E-5</v>
      </c>
      <c r="H1073" s="18">
        <f t="shared" si="210"/>
        <v>0.14300195833967766</v>
      </c>
      <c r="I1073" s="19">
        <f t="shared" si="211"/>
        <v>4.1546503514969116E-4</v>
      </c>
      <c r="J1073" s="18">
        <f t="shared" si="212"/>
        <v>0.32228288627760365</v>
      </c>
      <c r="K1073" s="19">
        <f t="shared" si="213"/>
        <v>6.1496484977220732E-5</v>
      </c>
      <c r="L1073" s="20">
        <f t="shared" si="214"/>
        <v>9.0442379643578385E-3</v>
      </c>
      <c r="M1073" s="20">
        <f t="shared" si="215"/>
        <v>6.7995208904907583E-3</v>
      </c>
      <c r="N1073" s="20">
        <f t="shared" si="216"/>
        <v>1.9215398793922308E-2</v>
      </c>
      <c r="O1073" s="18">
        <f t="shared" si="217"/>
        <v>-5.2590687738836937E-3</v>
      </c>
      <c r="P1073" s="18">
        <f t="shared" si="218"/>
        <v>5.7703652748934981E-3</v>
      </c>
      <c r="Q1073" s="18">
        <f t="shared" si="219"/>
        <v>4.5687121080760689E-3</v>
      </c>
      <c r="R1073" s="18">
        <f t="shared" si="220"/>
        <v>1.6203778434881399E-3</v>
      </c>
    </row>
    <row r="1074" spans="3:18" x14ac:dyDescent="0.2">
      <c r="C1074" s="14">
        <v>38453</v>
      </c>
      <c r="D1074" s="15">
        <v>4.4865479047004001E-3</v>
      </c>
      <c r="E1074" s="15">
        <v>-4.2499975235835118E-2</v>
      </c>
      <c r="F1074" s="18">
        <f t="shared" si="208"/>
        <v>-2.8404018293674459E-2</v>
      </c>
      <c r="G1074" s="19">
        <f t="shared" si="209"/>
        <v>7.8098092660646012E-5</v>
      </c>
      <c r="H1074" s="18">
        <f t="shared" si="210"/>
        <v>0.13973017986520128</v>
      </c>
      <c r="I1074" s="19">
        <f t="shared" si="211"/>
        <v>4.9891200674350572E-4</v>
      </c>
      <c r="J1074" s="18">
        <f t="shared" si="212"/>
        <v>0.35316851740476024</v>
      </c>
      <c r="K1074" s="19">
        <f t="shared" si="213"/>
        <v>4.6366005387938179E-5</v>
      </c>
      <c r="L1074" s="20">
        <f t="shared" si="214"/>
        <v>8.8373125247807102E-3</v>
      </c>
      <c r="M1074" s="20">
        <f t="shared" si="215"/>
        <v>5.2466182742687047E-3</v>
      </c>
      <c r="N1074" s="20">
        <f t="shared" si="216"/>
        <v>2.1711402613088251E-2</v>
      </c>
      <c r="O1074" s="18">
        <f t="shared" si="217"/>
        <v>1.9344593215110308E-2</v>
      </c>
      <c r="P1074" s="18">
        <f t="shared" si="218"/>
        <v>-5.426981890721258E-2</v>
      </c>
      <c r="Q1074" s="18">
        <f t="shared" si="219"/>
        <v>-4.4317011196053115E-2</v>
      </c>
      <c r="R1074" s="18">
        <f t="shared" si="220"/>
        <v>-2.5218529872704086E-2</v>
      </c>
    </row>
    <row r="1075" spans="3:18" x14ac:dyDescent="0.2">
      <c r="C1075" s="14">
        <v>38454</v>
      </c>
      <c r="D1075" s="15">
        <v>1.8480259822069741E-2</v>
      </c>
      <c r="E1075" s="15">
        <v>1.7498673030417643E-2</v>
      </c>
      <c r="F1075" s="18">
        <f t="shared" si="208"/>
        <v>1.7793149067913273E-2</v>
      </c>
      <c r="G1075" s="19">
        <f t="shared" si="209"/>
        <v>9.3903407286479579E-5</v>
      </c>
      <c r="H1075" s="18">
        <f t="shared" si="210"/>
        <v>0.15321831425002658</v>
      </c>
      <c r="I1075" s="19">
        <f t="shared" si="211"/>
        <v>4.8734949980842331E-4</v>
      </c>
      <c r="J1075" s="18">
        <f t="shared" si="212"/>
        <v>0.34905210922168317</v>
      </c>
      <c r="K1075" s="19">
        <f t="shared" si="213"/>
        <v>6.2986846513275651E-5</v>
      </c>
      <c r="L1075" s="20">
        <f t="shared" si="214"/>
        <v>9.6903770456303502E-3</v>
      </c>
      <c r="M1075" s="20">
        <f t="shared" si="215"/>
        <v>6.4999376408865434E-3</v>
      </c>
      <c r="N1075" s="20">
        <f t="shared" si="216"/>
        <v>2.1097400561988902E-2</v>
      </c>
      <c r="O1075" s="18">
        <f t="shared" si="217"/>
        <v>7.2666610559508557E-2</v>
      </c>
      <c r="P1075" s="18">
        <f t="shared" si="218"/>
        <v>2.260822814996237E-2</v>
      </c>
      <c r="Q1075" s="18">
        <f t="shared" si="219"/>
        <v>3.2989696099702329E-2</v>
      </c>
      <c r="R1075" s="18">
        <f t="shared" si="220"/>
        <v>4.4892770437644197E-2</v>
      </c>
    </row>
    <row r="1076" spans="3:18" x14ac:dyDescent="0.2">
      <c r="C1076" s="14">
        <v>38455</v>
      </c>
      <c r="D1076" s="15">
        <v>-1.4013751155930846E-2</v>
      </c>
      <c r="E1076" s="15">
        <v>-3.8714512180690393E-2</v>
      </c>
      <c r="F1076" s="18">
        <f t="shared" si="208"/>
        <v>-3.1304283873262527E-2</v>
      </c>
      <c r="G1076" s="19">
        <f t="shared" si="209"/>
        <v>1.00052316136912E-4</v>
      </c>
      <c r="H1076" s="18">
        <f t="shared" si="210"/>
        <v>0.15815523713816118</v>
      </c>
      <c r="I1076" s="19">
        <f t="shared" si="211"/>
        <v>5.4803733702324744E-4</v>
      </c>
      <c r="J1076" s="18">
        <f t="shared" si="212"/>
        <v>0.37014771950643144</v>
      </c>
      <c r="K1076" s="19">
        <f t="shared" si="213"/>
        <v>9.1759768111886067E-5</v>
      </c>
      <c r="L1076" s="20">
        <f t="shared" si="214"/>
        <v>1.000261546481279E-2</v>
      </c>
      <c r="M1076" s="20">
        <f t="shared" si="215"/>
        <v>9.1735774942742383E-3</v>
      </c>
      <c r="N1076" s="20">
        <f t="shared" si="216"/>
        <v>2.1537938921349753E-2</v>
      </c>
      <c r="O1076" s="18">
        <f t="shared" si="217"/>
        <v>-5.3383658572433296E-2</v>
      </c>
      <c r="P1076" s="18">
        <f t="shared" si="218"/>
        <v>-4.7168318122389988E-2</v>
      </c>
      <c r="Q1076" s="18">
        <f t="shared" si="219"/>
        <v>-4.956707080300668E-2</v>
      </c>
      <c r="R1076" s="18">
        <f t="shared" si="220"/>
        <v>-5.0712047133834662E-2</v>
      </c>
    </row>
    <row r="1077" spans="3:18" x14ac:dyDescent="0.2">
      <c r="C1077" s="14">
        <v>38456</v>
      </c>
      <c r="D1077" s="15">
        <v>-8.9530565708392223E-3</v>
      </c>
      <c r="E1077" s="15">
        <v>-9.6626835689071766E-2</v>
      </c>
      <c r="F1077" s="18">
        <f t="shared" si="208"/>
        <v>-7.0324701953602006E-2</v>
      </c>
      <c r="G1077" s="19">
        <f t="shared" si="209"/>
        <v>9.8858610486336133E-5</v>
      </c>
      <c r="H1077" s="18">
        <f t="shared" si="210"/>
        <v>0.15720894574286806</v>
      </c>
      <c r="I1077" s="19">
        <f t="shared" si="211"/>
        <v>1.0753598193188256E-3</v>
      </c>
      <c r="J1077" s="18">
        <f t="shared" si="212"/>
        <v>0.51849778671630453</v>
      </c>
      <c r="K1077" s="19">
        <f t="shared" si="213"/>
        <v>1.3816051359629968E-4</v>
      </c>
      <c r="L1077" s="20">
        <f t="shared" si="214"/>
        <v>9.9427667420258908E-3</v>
      </c>
      <c r="M1077" s="20">
        <f t="shared" si="215"/>
        <v>1.3895580292789686E-2</v>
      </c>
      <c r="N1077" s="20">
        <f t="shared" si="216"/>
        <v>2.9703075053695377E-2</v>
      </c>
      <c r="O1077" s="18">
        <f t="shared" si="217"/>
        <v>-3.4310858426301966E-2</v>
      </c>
      <c r="P1077" s="18">
        <f t="shared" si="218"/>
        <v>-8.4043189981128918E-2</v>
      </c>
      <c r="Q1077" s="18">
        <f t="shared" si="219"/>
        <v>-8.2865106427747512E-2</v>
      </c>
      <c r="R1077" s="18">
        <f t="shared" si="220"/>
        <v>-6.8298832027313849E-2</v>
      </c>
    </row>
    <row r="1078" spans="3:18" x14ac:dyDescent="0.2">
      <c r="C1078" s="14">
        <v>38457</v>
      </c>
      <c r="D1078" s="15">
        <v>7.7143595215836292E-3</v>
      </c>
      <c r="E1078" s="15">
        <v>-5.2621972830860522E-2</v>
      </c>
      <c r="F1078" s="18">
        <f t="shared" si="208"/>
        <v>-3.4521073125127276E-2</v>
      </c>
      <c r="G1078" s="19">
        <f t="shared" si="209"/>
        <v>9.6497774426850848E-5</v>
      </c>
      <c r="H1078" s="18">
        <f t="shared" si="210"/>
        <v>0.15532045456639865</v>
      </c>
      <c r="I1078" s="19">
        <f t="shared" si="211"/>
        <v>1.1769825516364054E-3</v>
      </c>
      <c r="J1078" s="18">
        <f t="shared" si="212"/>
        <v>0.54244413344518838</v>
      </c>
      <c r="K1078" s="19">
        <f t="shared" si="213"/>
        <v>1.0551419375138585E-4</v>
      </c>
      <c r="L1078" s="20">
        <f t="shared" si="214"/>
        <v>9.8233280728504055E-3</v>
      </c>
      <c r="M1078" s="20">
        <f t="shared" si="215"/>
        <v>1.0741185977795518E-2</v>
      </c>
      <c r="N1078" s="20">
        <f t="shared" si="216"/>
        <v>3.2582349139170651E-2</v>
      </c>
      <c r="O1078" s="18">
        <f t="shared" si="217"/>
        <v>2.9923248039978034E-2</v>
      </c>
      <c r="P1078" s="18">
        <f t="shared" si="218"/>
        <v>-4.3748562452408553E-2</v>
      </c>
      <c r="Q1078" s="18">
        <f t="shared" si="219"/>
        <v>-3.5279641702086237E-2</v>
      </c>
      <c r="R1078" s="18">
        <f t="shared" si="220"/>
        <v>-1.5718774779466954E-2</v>
      </c>
    </row>
    <row r="1079" spans="3:18" x14ac:dyDescent="0.2">
      <c r="C1079" s="14">
        <v>38460</v>
      </c>
      <c r="D1079" s="15">
        <v>9.866878272593976E-3</v>
      </c>
      <c r="E1079" s="15">
        <v>7.6088855189338058E-3</v>
      </c>
      <c r="F1079" s="18">
        <f t="shared" si="208"/>
        <v>8.2862833450318557E-3</v>
      </c>
      <c r="G1079" s="19">
        <f t="shared" si="209"/>
        <v>9.6549225172011015E-5</v>
      </c>
      <c r="H1079" s="18">
        <f t="shared" si="210"/>
        <v>0.15536185597823796</v>
      </c>
      <c r="I1079" s="19">
        <f t="shared" si="211"/>
        <v>1.1098373068686356E-3</v>
      </c>
      <c r="J1079" s="18">
        <f t="shared" si="212"/>
        <v>0.52674408085631008</v>
      </c>
      <c r="K1079" s="19">
        <f t="shared" si="213"/>
        <v>1.0368789895862806E-4</v>
      </c>
      <c r="L1079" s="20">
        <f t="shared" si="214"/>
        <v>9.8259465280455816E-3</v>
      </c>
      <c r="M1079" s="20">
        <f t="shared" si="215"/>
        <v>1.0552459110445819E-2</v>
      </c>
      <c r="N1079" s="20">
        <f t="shared" si="216"/>
        <v>3.1598780254797884E-2</v>
      </c>
      <c r="O1079" s="18">
        <f t="shared" si="217"/>
        <v>3.8262459252617807E-2</v>
      </c>
      <c r="P1079" s="18">
        <f t="shared" si="218"/>
        <v>6.5143796248580618E-3</v>
      </c>
      <c r="Q1079" s="18">
        <f t="shared" si="219"/>
        <v>1.18764014861867E-2</v>
      </c>
      <c r="R1079" s="18">
        <f t="shared" si="220"/>
        <v>1.9792218816116029E-2</v>
      </c>
    </row>
    <row r="1080" spans="3:18" x14ac:dyDescent="0.2">
      <c r="C1080" s="14">
        <v>38461</v>
      </c>
      <c r="D1080" s="15">
        <v>3.1858867775261691E-3</v>
      </c>
      <c r="E1080" s="15">
        <v>4.044011363998401E-2</v>
      </c>
      <c r="F1080" s="18">
        <f t="shared" si="208"/>
        <v>2.9263845581246655E-2</v>
      </c>
      <c r="G1080" s="19">
        <f t="shared" si="209"/>
        <v>9.1365264135243317E-5</v>
      </c>
      <c r="H1080" s="18">
        <f t="shared" si="210"/>
        <v>0.1511334378415671</v>
      </c>
      <c r="I1080" s="19">
        <f t="shared" si="211"/>
        <v>1.1413712359294066E-3</v>
      </c>
      <c r="J1080" s="18">
        <f t="shared" si="212"/>
        <v>0.53417488613969077</v>
      </c>
      <c r="K1080" s="19">
        <f t="shared" si="213"/>
        <v>1.0519688242074723E-4</v>
      </c>
      <c r="L1080" s="20">
        <f t="shared" si="214"/>
        <v>9.5585178838166803E-3</v>
      </c>
      <c r="M1080" s="20">
        <f t="shared" si="215"/>
        <v>1.1005564220249437E-2</v>
      </c>
      <c r="N1080" s="20">
        <f t="shared" si="216"/>
        <v>3.1941333599638133E-2</v>
      </c>
      <c r="O1080" s="18">
        <f t="shared" si="217"/>
        <v>1.270010426892771E-2</v>
      </c>
      <c r="P1080" s="18">
        <f t="shared" si="218"/>
        <v>3.4141341276667923E-2</v>
      </c>
      <c r="Q1080" s="18">
        <f t="shared" si="219"/>
        <v>3.3223423174837403E-2</v>
      </c>
      <c r="R1080" s="18">
        <f t="shared" si="220"/>
        <v>2.7066427503064493E-2</v>
      </c>
    </row>
    <row r="1081" spans="3:18" x14ac:dyDescent="0.2">
      <c r="C1081" s="14">
        <v>38462</v>
      </c>
      <c r="D1081" s="15">
        <v>-4.9055776570526167E-3</v>
      </c>
      <c r="E1081" s="15">
        <v>-4.3533044546503044E-2</v>
      </c>
      <c r="F1081" s="18">
        <f t="shared" si="208"/>
        <v>-3.1944804479667917E-2</v>
      </c>
      <c r="G1081" s="19">
        <f t="shared" si="209"/>
        <v>8.7327229816091151E-5</v>
      </c>
      <c r="H1081" s="18">
        <f t="shared" si="210"/>
        <v>0.14775590497175667</v>
      </c>
      <c r="I1081" s="19">
        <f t="shared" si="211"/>
        <v>1.1865965198229113E-3</v>
      </c>
      <c r="J1081" s="18">
        <f t="shared" si="212"/>
        <v>0.54465505593515595</v>
      </c>
      <c r="K1081" s="19">
        <f t="shared" si="213"/>
        <v>1.1169835331575049E-4</v>
      </c>
      <c r="L1081" s="20">
        <f t="shared" si="214"/>
        <v>9.3449039490029612E-3</v>
      </c>
      <c r="M1081" s="20">
        <f t="shared" si="215"/>
        <v>1.1952862643138024E-2</v>
      </c>
      <c r="N1081" s="20">
        <f t="shared" si="216"/>
        <v>3.2306742244571592E-2</v>
      </c>
      <c r="O1081" s="18">
        <f t="shared" si="217"/>
        <v>-2.0002432772416281E-2</v>
      </c>
      <c r="P1081" s="18">
        <f t="shared" si="218"/>
        <v>-3.6045344396684102E-2</v>
      </c>
      <c r="Q1081" s="18">
        <f t="shared" si="219"/>
        <v>-3.5987236458208935E-2</v>
      </c>
      <c r="R1081" s="18">
        <f t="shared" si="220"/>
        <v>-3.1191795352471137E-2</v>
      </c>
    </row>
    <row r="1082" spans="3:18" x14ac:dyDescent="0.2">
      <c r="C1082" s="14">
        <v>38463</v>
      </c>
      <c r="D1082" s="15">
        <v>3.1913614909826909E-3</v>
      </c>
      <c r="E1082" s="15">
        <v>4.5956635338301528E-2</v>
      </c>
      <c r="F1082" s="18">
        <f t="shared" si="208"/>
        <v>3.3127053184105873E-2</v>
      </c>
      <c r="G1082" s="19">
        <f t="shared" si="209"/>
        <v>8.2698683317093311E-5</v>
      </c>
      <c r="H1082" s="18">
        <f t="shared" si="210"/>
        <v>0.14378689380215892</v>
      </c>
      <c r="I1082" s="19">
        <f t="shared" si="211"/>
        <v>1.2421214685305942E-3</v>
      </c>
      <c r="J1082" s="18">
        <f t="shared" si="212"/>
        <v>0.55725251648839458</v>
      </c>
      <c r="K1082" s="19">
        <f t="shared" si="213"/>
        <v>1.1379630629323285E-4</v>
      </c>
      <c r="L1082" s="20">
        <f t="shared" si="214"/>
        <v>9.0938816419114075E-3</v>
      </c>
      <c r="M1082" s="20">
        <f t="shared" si="215"/>
        <v>1.2513502019728777E-2</v>
      </c>
      <c r="N1082" s="20">
        <f t="shared" si="216"/>
        <v>3.2947438985949089E-2</v>
      </c>
      <c r="O1082" s="18">
        <f t="shared" si="217"/>
        <v>1.3371933524078066E-2</v>
      </c>
      <c r="P1082" s="18">
        <f t="shared" si="218"/>
        <v>3.7191857058342527E-2</v>
      </c>
      <c r="Q1082" s="18">
        <f t="shared" si="219"/>
        <v>3.6204766225821847E-2</v>
      </c>
      <c r="R1082" s="18">
        <f t="shared" si="220"/>
        <v>2.9354916415298714E-2</v>
      </c>
    </row>
    <row r="1083" spans="3:18" x14ac:dyDescent="0.2">
      <c r="C1083" s="14">
        <v>38464</v>
      </c>
      <c r="D1083" s="15">
        <v>9.7991188634900892E-4</v>
      </c>
      <c r="E1083" s="15">
        <v>-4.6238285811927841E-2</v>
      </c>
      <c r="F1083" s="18">
        <f t="shared" si="208"/>
        <v>-3.2072826502444786E-2</v>
      </c>
      <c r="G1083" s="19">
        <f t="shared" si="209"/>
        <v>7.7794375956368191E-5</v>
      </c>
      <c r="H1083" s="18">
        <f t="shared" si="210"/>
        <v>0.13945821592538765</v>
      </c>
      <c r="I1083" s="19">
        <f t="shared" si="211"/>
        <v>1.2958729249082904E-3</v>
      </c>
      <c r="J1083" s="18">
        <f t="shared" si="212"/>
        <v>0.56918207212373839</v>
      </c>
      <c r="K1083" s="19">
        <f t="shared" si="213"/>
        <v>1.0424996116334821E-4</v>
      </c>
      <c r="L1083" s="20">
        <f t="shared" si="214"/>
        <v>8.8201120149558297E-3</v>
      </c>
      <c r="M1083" s="20">
        <f t="shared" si="215"/>
        <v>1.1819573378045163E-2</v>
      </c>
      <c r="N1083" s="20">
        <f t="shared" si="216"/>
        <v>3.4002508879041507E-2</v>
      </c>
      <c r="O1083" s="18">
        <f t="shared" si="217"/>
        <v>4.233313496425529E-3</v>
      </c>
      <c r="P1083" s="18">
        <f t="shared" si="218"/>
        <v>-3.6635505669095569E-2</v>
      </c>
      <c r="Q1083" s="18">
        <f t="shared" si="219"/>
        <v>-3.3052918749756965E-2</v>
      </c>
      <c r="R1083" s="18">
        <f t="shared" si="220"/>
        <v>-2.1867049075902218E-2</v>
      </c>
    </row>
    <row r="1084" spans="3:18" x14ac:dyDescent="0.2">
      <c r="C1084" s="14">
        <v>38467</v>
      </c>
      <c r="D1084" s="15">
        <v>9.9891194842250189E-3</v>
      </c>
      <c r="E1084" s="15">
        <v>4.084452947760854E-2</v>
      </c>
      <c r="F1084" s="18">
        <f t="shared" si="208"/>
        <v>3.1587906479593482E-2</v>
      </c>
      <c r="G1084" s="19">
        <f t="shared" si="209"/>
        <v>7.9113663883193522E-5</v>
      </c>
      <c r="H1084" s="18">
        <f t="shared" si="210"/>
        <v>0.14063575637368464</v>
      </c>
      <c r="I1084" s="19">
        <f t="shared" si="211"/>
        <v>1.318217084708627E-3</v>
      </c>
      <c r="J1084" s="18">
        <f t="shared" si="212"/>
        <v>0.57406817641910513</v>
      </c>
      <c r="K1084" s="19">
        <f t="shared" si="213"/>
        <v>1.2247501660727429E-4</v>
      </c>
      <c r="L1084" s="20">
        <f t="shared" si="214"/>
        <v>8.8945862120277143E-3</v>
      </c>
      <c r="M1084" s="20">
        <f t="shared" si="215"/>
        <v>1.3769613750177306E-2</v>
      </c>
      <c r="N1084" s="20">
        <f t="shared" si="216"/>
        <v>3.3594863028140999E-2</v>
      </c>
      <c r="O1084" s="18">
        <f t="shared" si="217"/>
        <v>4.2792628668553628E-2</v>
      </c>
      <c r="P1084" s="18">
        <f t="shared" si="218"/>
        <v>3.2086481965927262E-2</v>
      </c>
      <c r="Q1084" s="18">
        <f t="shared" si="219"/>
        <v>3.4606402591852582E-2</v>
      </c>
      <c r="R1084" s="18">
        <f t="shared" si="220"/>
        <v>3.7062270414862895E-2</v>
      </c>
    </row>
    <row r="1085" spans="3:18" x14ac:dyDescent="0.2">
      <c r="C1085" s="14">
        <v>38468</v>
      </c>
      <c r="D1085" s="15">
        <v>-3.399711870902948E-3</v>
      </c>
      <c r="E1085" s="15">
        <v>-2.1594388383327685E-2</v>
      </c>
      <c r="F1085" s="18">
        <f t="shared" si="208"/>
        <v>-1.6135985429600264E-2</v>
      </c>
      <c r="G1085" s="19">
        <f t="shared" si="209"/>
        <v>7.5060326498511417E-5</v>
      </c>
      <c r="H1085" s="18">
        <f t="shared" si="210"/>
        <v>0.13698569861349708</v>
      </c>
      <c r="I1085" s="19">
        <f t="shared" si="211"/>
        <v>1.2671031162051092E-3</v>
      </c>
      <c r="J1085" s="18">
        <f t="shared" si="212"/>
        <v>0.56282837441912725</v>
      </c>
      <c r="K1085" s="19">
        <f t="shared" si="213"/>
        <v>1.1953139752273911E-4</v>
      </c>
      <c r="L1085" s="20">
        <f t="shared" si="214"/>
        <v>8.6637362897604066E-3</v>
      </c>
      <c r="M1085" s="20">
        <f t="shared" si="215"/>
        <v>1.3796749292105325E-2</v>
      </c>
      <c r="N1085" s="20">
        <f t="shared" si="216"/>
        <v>3.2813912067534715E-2</v>
      </c>
      <c r="O1085" s="18">
        <f t="shared" si="217"/>
        <v>-1.495217575367477E-2</v>
      </c>
      <c r="P1085" s="18">
        <f t="shared" si="218"/>
        <v>-1.730280852395881E-2</v>
      </c>
      <c r="Q1085" s="18">
        <f t="shared" si="219"/>
        <v>-1.7764867756326339E-2</v>
      </c>
      <c r="R1085" s="18">
        <f t="shared" si="220"/>
        <v>-1.6921060155530868E-2</v>
      </c>
    </row>
    <row r="1086" spans="3:18" x14ac:dyDescent="0.2">
      <c r="C1086" s="14">
        <v>38469</v>
      </c>
      <c r="D1086" s="15">
        <v>8.9599824515394933E-3</v>
      </c>
      <c r="E1086" s="15">
        <v>-6.6537534085952827E-3</v>
      </c>
      <c r="F1086" s="18">
        <f t="shared" si="208"/>
        <v>-1.9696326505548498E-3</v>
      </c>
      <c r="G1086" s="19">
        <f t="shared" si="209"/>
        <v>7.5373584040514476E-5</v>
      </c>
      <c r="H1086" s="18">
        <f t="shared" si="210"/>
        <v>0.13727124975801969</v>
      </c>
      <c r="I1086" s="19">
        <f t="shared" si="211"/>
        <v>1.1937332752981462E-3</v>
      </c>
      <c r="J1086" s="18">
        <f t="shared" si="212"/>
        <v>0.54629050771959831</v>
      </c>
      <c r="K1086" s="19">
        <f t="shared" si="213"/>
        <v>1.0878246284470167E-4</v>
      </c>
      <c r="L1086" s="20">
        <f t="shared" si="214"/>
        <v>8.6817961298635941E-3</v>
      </c>
      <c r="M1086" s="20">
        <f t="shared" si="215"/>
        <v>1.2529949012568074E-2</v>
      </c>
      <c r="N1086" s="20">
        <f t="shared" si="216"/>
        <v>3.2198348607352371E-2</v>
      </c>
      <c r="O1086" s="18">
        <f t="shared" si="217"/>
        <v>3.9324669554766746E-2</v>
      </c>
      <c r="P1086" s="18">
        <f t="shared" si="218"/>
        <v>-5.4928118741991482E-3</v>
      </c>
      <c r="Q1086" s="18">
        <f t="shared" si="219"/>
        <v>-4.4858307777906076E-4</v>
      </c>
      <c r="R1086" s="18">
        <f t="shared" si="220"/>
        <v>1.148339271198468E-2</v>
      </c>
    </row>
    <row r="1087" spans="3:18" x14ac:dyDescent="0.2">
      <c r="C1087" s="14">
        <v>38470</v>
      </c>
      <c r="D1087" s="15">
        <v>-8.9599824515394638E-3</v>
      </c>
      <c r="E1087" s="15">
        <v>-1.1470261440550548E-2</v>
      </c>
      <c r="F1087" s="18">
        <f t="shared" si="208"/>
        <v>-1.0717177743847221E-2</v>
      </c>
      <c r="G1087" s="19">
        <f t="shared" si="209"/>
        <v>7.5668046129997305E-5</v>
      </c>
      <c r="H1087" s="18">
        <f t="shared" si="210"/>
        <v>0.13753912727838333</v>
      </c>
      <c r="I1087" s="19">
        <f t="shared" si="211"/>
        <v>1.1300032926311323E-3</v>
      </c>
      <c r="J1087" s="18">
        <f t="shared" si="212"/>
        <v>0.53150806499787284</v>
      </c>
      <c r="K1087" s="19">
        <f t="shared" si="213"/>
        <v>1.0842191554733373E-4</v>
      </c>
      <c r="L1087" s="20">
        <f t="shared" si="214"/>
        <v>8.6987381918297389E-3</v>
      </c>
      <c r="M1087" s="20">
        <f t="shared" si="215"/>
        <v>1.2464096878920744E-2</v>
      </c>
      <c r="N1087" s="20">
        <f t="shared" si="216"/>
        <v>3.1219378302970904E-2</v>
      </c>
      <c r="O1087" s="18">
        <f t="shared" si="217"/>
        <v>-3.9248079022473001E-2</v>
      </c>
      <c r="P1087" s="18">
        <f t="shared" si="218"/>
        <v>-9.7322921109487832E-3</v>
      </c>
      <c r="Q1087" s="18">
        <f t="shared" si="219"/>
        <v>-1.349849420946685E-2</v>
      </c>
      <c r="R1087" s="18">
        <f t="shared" si="220"/>
        <v>-2.1223369653368695E-2</v>
      </c>
    </row>
    <row r="1088" spans="3:18" x14ac:dyDescent="0.2">
      <c r="C1088" s="14">
        <v>38471</v>
      </c>
      <c r="D1088" s="15">
        <v>1.6644938620923536E-2</v>
      </c>
      <c r="E1088" s="15">
        <v>1.4525395048666035E-2</v>
      </c>
      <c r="F1088" s="18">
        <f t="shared" si="208"/>
        <v>1.5161258120343284E-2</v>
      </c>
      <c r="G1088" s="19">
        <f t="shared" si="209"/>
        <v>8.7751202263856197E-5</v>
      </c>
      <c r="H1088" s="18">
        <f t="shared" si="210"/>
        <v>0.14811414708245815</v>
      </c>
      <c r="I1088" s="19">
        <f t="shared" si="211"/>
        <v>1.0748623211524529E-3</v>
      </c>
      <c r="J1088" s="18">
        <f t="shared" si="212"/>
        <v>0.51837783545220484</v>
      </c>
      <c r="K1088" s="19">
        <f t="shared" si="213"/>
        <v>1.1642305915627648E-4</v>
      </c>
      <c r="L1088" s="20">
        <f t="shared" si="214"/>
        <v>9.367561169475019E-3</v>
      </c>
      <c r="M1088" s="20">
        <f t="shared" si="215"/>
        <v>1.2428321208688848E-2</v>
      </c>
      <c r="N1088" s="20">
        <f t="shared" si="216"/>
        <v>3.0338080906446734E-2</v>
      </c>
      <c r="O1088" s="18">
        <f t="shared" si="217"/>
        <v>6.7705377904054717E-2</v>
      </c>
      <c r="P1088" s="18">
        <f t="shared" si="218"/>
        <v>1.2636686358267432E-2</v>
      </c>
      <c r="Q1088" s="18">
        <f t="shared" si="219"/>
        <v>1.8989153167946669E-2</v>
      </c>
      <c r="R1088" s="18">
        <f t="shared" si="220"/>
        <v>3.3604020588779079E-2</v>
      </c>
    </row>
    <row r="1089" spans="3:18" x14ac:dyDescent="0.2">
      <c r="C1089" s="14">
        <v>38474</v>
      </c>
      <c r="D1089" s="15">
        <v>-9.3739419732347413E-3</v>
      </c>
      <c r="E1089" s="15">
        <v>1.0208393245301208E-2</v>
      </c>
      <c r="F1089" s="18">
        <f t="shared" si="208"/>
        <v>4.3336926797404229E-3</v>
      </c>
      <c r="G1089" s="19">
        <f t="shared" si="209"/>
        <v>8.7758377415079152E-5</v>
      </c>
      <c r="H1089" s="18">
        <f t="shared" si="210"/>
        <v>0.14812020238228743</v>
      </c>
      <c r="I1089" s="19">
        <f t="shared" si="211"/>
        <v>1.0166232594423484E-3</v>
      </c>
      <c r="J1089" s="18">
        <f t="shared" si="212"/>
        <v>0.50413868613764112</v>
      </c>
      <c r="K1089" s="19">
        <f t="shared" si="213"/>
        <v>1.0369610245161497E-4</v>
      </c>
      <c r="L1089" s="20">
        <f t="shared" si="214"/>
        <v>9.3679441402625338E-3</v>
      </c>
      <c r="M1089" s="20">
        <f t="shared" si="215"/>
        <v>1.1069248588485811E-2</v>
      </c>
      <c r="N1089" s="20">
        <f t="shared" si="216"/>
        <v>2.9901421289441298E-2</v>
      </c>
      <c r="O1089" s="18">
        <f t="shared" si="217"/>
        <v>-3.8128127259519654E-2</v>
      </c>
      <c r="P1089" s="18">
        <f t="shared" si="218"/>
        <v>9.1318557766240458E-3</v>
      </c>
      <c r="Q1089" s="18">
        <f t="shared" si="219"/>
        <v>3.4573946123246423E-3</v>
      </c>
      <c r="R1089" s="18">
        <f t="shared" si="220"/>
        <v>-9.0182619492286467E-3</v>
      </c>
    </row>
    <row r="1090" spans="3:18" x14ac:dyDescent="0.2">
      <c r="C1090" s="14">
        <v>38475</v>
      </c>
      <c r="D1090" s="15">
        <v>5.7789710553758158E-3</v>
      </c>
      <c r="E1090" s="15">
        <v>-6.057287242922588E-3</v>
      </c>
      <c r="F1090" s="18">
        <f t="shared" si="208"/>
        <v>-2.506409753433067E-3</v>
      </c>
      <c r="G1090" s="19">
        <f t="shared" si="209"/>
        <v>8.4496665157706691E-5</v>
      </c>
      <c r="H1090" s="18">
        <f t="shared" si="210"/>
        <v>0.14534155045762609</v>
      </c>
      <c r="I1090" s="19">
        <f t="shared" si="211"/>
        <v>9.5782730760040388E-4</v>
      </c>
      <c r="J1090" s="18">
        <f t="shared" si="212"/>
        <v>0.48934326080993595</v>
      </c>
      <c r="K1090" s="19">
        <f t="shared" si="213"/>
        <v>9.5374043045461264E-5</v>
      </c>
      <c r="L1090" s="20">
        <f t="shared" si="214"/>
        <v>9.1922067621277252E-3</v>
      </c>
      <c r="M1090" s="20">
        <f t="shared" si="215"/>
        <v>1.0375532830528387E-2</v>
      </c>
      <c r="N1090" s="20">
        <f t="shared" si="216"/>
        <v>2.9157771281135867E-2</v>
      </c>
      <c r="O1090" s="18">
        <f t="shared" si="217"/>
        <v>2.3955113944629815E-2</v>
      </c>
      <c r="P1090" s="18">
        <f t="shared" si="218"/>
        <v>-5.582339364525314E-3</v>
      </c>
      <c r="Q1090" s="18">
        <f t="shared" si="219"/>
        <v>-1.7816084919954497E-3</v>
      </c>
      <c r="R1090" s="18">
        <f t="shared" si="220"/>
        <v>5.9394082389921301E-3</v>
      </c>
    </row>
    <row r="1091" spans="3:18" x14ac:dyDescent="0.2">
      <c r="C1091" s="14">
        <v>38476</v>
      </c>
      <c r="D1091" s="15">
        <v>3.5949709178587932E-3</v>
      </c>
      <c r="E1091" s="15">
        <v>2.562844738621833E-2</v>
      </c>
      <c r="F1091" s="18">
        <f t="shared" si="208"/>
        <v>1.9018404445710468E-2</v>
      </c>
      <c r="G1091" s="19">
        <f t="shared" si="209"/>
        <v>8.0202294202259318E-5</v>
      </c>
      <c r="H1091" s="18">
        <f t="shared" si="210"/>
        <v>0.14160004784803157</v>
      </c>
      <c r="I1091" s="19">
        <f t="shared" si="211"/>
        <v>9.3976670807006935E-4</v>
      </c>
      <c r="J1091" s="18">
        <f t="shared" si="212"/>
        <v>0.48470782644549626</v>
      </c>
      <c r="K1091" s="19">
        <f t="shared" si="213"/>
        <v>9.5179611844133333E-5</v>
      </c>
      <c r="L1091" s="20">
        <f t="shared" si="214"/>
        <v>8.9555733597720764E-3</v>
      </c>
      <c r="M1091" s="20">
        <f t="shared" si="215"/>
        <v>1.0627975230673081E-2</v>
      </c>
      <c r="N1091" s="20">
        <f t="shared" si="216"/>
        <v>2.8754353593260774E-2</v>
      </c>
      <c r="O1091" s="18">
        <f t="shared" si="217"/>
        <v>1.5295704746939424E-2</v>
      </c>
      <c r="P1091" s="18">
        <f t="shared" si="218"/>
        <v>2.3844814164037213E-2</v>
      </c>
      <c r="Q1091" s="18">
        <f t="shared" si="219"/>
        <v>2.4078056840373716E-2</v>
      </c>
      <c r="R1091" s="18">
        <f t="shared" si="220"/>
        <v>2.1443351212343427E-2</v>
      </c>
    </row>
    <row r="1092" spans="3:18" x14ac:dyDescent="0.2">
      <c r="C1092" s="14">
        <v>38477</v>
      </c>
      <c r="D1092" s="15">
        <v>-1.9157093981388982E-3</v>
      </c>
      <c r="E1092" s="15">
        <v>-1.2732123775504017E-2</v>
      </c>
      <c r="F1092" s="18">
        <f t="shared" ref="F1092:F1155" si="221">$B$2*D1092+$B$3*E1092</f>
        <v>-9.4871994622944805E-3</v>
      </c>
      <c r="G1092" s="19">
        <f t="shared" ref="G1092:G1155" si="222">$B$4*G1091+(1-$B$4)*D1092^2</f>
        <v>7.5610353100010822E-5</v>
      </c>
      <c r="H1092" s="18">
        <f t="shared" ref="H1092:H1155" si="223">SQRT(G1092*250)</f>
        <v>0.13748668399158773</v>
      </c>
      <c r="I1092" s="19">
        <f t="shared" ref="I1092:I1155" si="224">$B$4*I1091+(1-$B$4)*E1092^2</f>
        <v>8.9310712413595041E-4</v>
      </c>
      <c r="J1092" s="18">
        <f t="shared" ref="J1092:J1155" si="225">SQRT(I1092*250)</f>
        <v>0.47252172546242527</v>
      </c>
      <c r="K1092" s="19">
        <f t="shared" ref="K1092:K1155" si="226">$B$4*K1091+(1-$B$4)*D1092*E1092</f>
        <v>9.0932298083985381E-5</v>
      </c>
      <c r="L1092" s="20">
        <f t="shared" ref="L1092:L1155" si="227">SQRT(G1092)</f>
        <v>8.6954213871445491E-3</v>
      </c>
      <c r="M1092" s="20">
        <f t="shared" ref="M1092:M1155" si="228">K1092/L1092</f>
        <v>1.0457491826494017E-2</v>
      </c>
      <c r="N1092" s="20">
        <f t="shared" ref="N1092:N1155" si="229">SQRT(I1092-M1092^2)</f>
        <v>2.7995499438923415E-2</v>
      </c>
      <c r="O1092" s="18">
        <f t="shared" ref="O1092:O1155" si="230">D1092*SQRT($G$1836/G1092)</f>
        <v>-8.3947255619197837E-3</v>
      </c>
      <c r="P1092" s="18">
        <f t="shared" ref="P1092:P1155" si="231">E1092*SQRT($I$1836 / I1092)</f>
        <v>-1.215152398354156E-2</v>
      </c>
      <c r="Q1092" s="18">
        <f t="shared" ref="Q1092:Q1155" si="232">D1092 * ((L1092*N1092)^-1 * ($M$2*N1092 - M1092*$N$2)) + E1092 * ($N$2 / N1092)</f>
        <v>-1.2342216349090067E-2</v>
      </c>
      <c r="R1092" s="18">
        <f t="shared" ref="R1092:R1155" si="233">O1092*$B$2 + Q1092*$B$3</f>
        <v>-1.1157969112938981E-2</v>
      </c>
    </row>
    <row r="1093" spans="3:18" x14ac:dyDescent="0.2">
      <c r="C1093" s="14">
        <v>38478</v>
      </c>
      <c r="D1093" s="15">
        <v>-6.0103558742817366E-3</v>
      </c>
      <c r="E1093" s="15">
        <v>1.5151805020602246E-2</v>
      </c>
      <c r="F1093" s="18">
        <f t="shared" si="221"/>
        <v>8.8031567521370518E-3</v>
      </c>
      <c r="G1093" s="19">
        <f t="shared" si="222"/>
        <v>7.3241194578140952E-5</v>
      </c>
      <c r="H1093" s="18">
        <f t="shared" si="223"/>
        <v>0.13531555211628571</v>
      </c>
      <c r="I1093" s="19">
        <f t="shared" si="224"/>
        <v>8.5329532841073416E-4</v>
      </c>
      <c r="J1093" s="18">
        <f t="shared" si="225"/>
        <v>0.46186992985329056</v>
      </c>
      <c r="K1093" s="19">
        <f t="shared" si="226"/>
        <v>8.001229578025335E-5</v>
      </c>
      <c r="L1093" s="20">
        <f t="shared" si="227"/>
        <v>8.558106950613608E-3</v>
      </c>
      <c r="M1093" s="20">
        <f t="shared" si="228"/>
        <v>9.3492984186785075E-3</v>
      </c>
      <c r="N1093" s="20">
        <f t="shared" si="229"/>
        <v>2.7674644487133519E-2</v>
      </c>
      <c r="O1093" s="18">
        <f t="shared" si="230"/>
        <v>-2.6760238763273981E-2</v>
      </c>
      <c r="P1093" s="18">
        <f t="shared" si="231"/>
        <v>1.4794366126658718E-2</v>
      </c>
      <c r="Q1093" s="18">
        <f t="shared" si="232"/>
        <v>9.4870218529228799E-3</v>
      </c>
      <c r="R1093" s="18">
        <f t="shared" si="233"/>
        <v>-1.3871563319361787E-3</v>
      </c>
    </row>
    <row r="1094" spans="3:18" x14ac:dyDescent="0.2">
      <c r="C1094" s="14">
        <v>38481</v>
      </c>
      <c r="D1094" s="15">
        <v>5.5308545464660156E-3</v>
      </c>
      <c r="E1094" s="15">
        <v>-7.2766794603258689E-3</v>
      </c>
      <c r="F1094" s="18">
        <f t="shared" si="221"/>
        <v>-3.4344192582883033E-3</v>
      </c>
      <c r="G1094" s="19">
        <f t="shared" si="222"/>
        <v>7.068214402430233E-5</v>
      </c>
      <c r="H1094" s="18">
        <f t="shared" si="223"/>
        <v>0.13293056836587883</v>
      </c>
      <c r="I1094" s="19">
        <f t="shared" si="224"/>
        <v>8.0527461254418977E-4</v>
      </c>
      <c r="J1094" s="18">
        <f t="shared" si="225"/>
        <v>0.44868547239246276</v>
      </c>
      <c r="K1094" s="19">
        <f t="shared" si="226"/>
        <v>7.2796782692858983E-5</v>
      </c>
      <c r="L1094" s="20">
        <f t="shared" si="227"/>
        <v>8.4072673339380816E-3</v>
      </c>
      <c r="M1094" s="20">
        <f t="shared" si="228"/>
        <v>8.6587924234306415E-3</v>
      </c>
      <c r="N1094" s="20">
        <f t="shared" si="229"/>
        <v>2.7024061987645932E-2</v>
      </c>
      <c r="O1094" s="18">
        <f t="shared" si="230"/>
        <v>2.5067145747529735E-2</v>
      </c>
      <c r="P1094" s="18">
        <f t="shared" si="231"/>
        <v>-7.3137972028939624E-3</v>
      </c>
      <c r="Q1094" s="18">
        <f t="shared" si="232"/>
        <v>-2.5717682743528003E-3</v>
      </c>
      <c r="R1094" s="18">
        <f t="shared" si="233"/>
        <v>5.7199059322119604E-3</v>
      </c>
    </row>
    <row r="1095" spans="3:18" x14ac:dyDescent="0.2">
      <c r="C1095" s="14">
        <v>38482</v>
      </c>
      <c r="D1095" s="15">
        <v>-1.0123007631448565E-2</v>
      </c>
      <c r="E1095" s="15">
        <v>-1.4988698649078576E-2</v>
      </c>
      <c r="F1095" s="18">
        <f t="shared" si="221"/>
        <v>-1.3528991343789572E-2</v>
      </c>
      <c r="G1095" s="19">
        <f t="shared" si="222"/>
        <v>7.258973239322615E-5</v>
      </c>
      <c r="H1095" s="18">
        <f t="shared" si="223"/>
        <v>0.13471240885050842</v>
      </c>
      <c r="I1095" s="19">
        <f t="shared" si="224"/>
        <v>7.7043780102311178E-4</v>
      </c>
      <c r="J1095" s="18">
        <f t="shared" si="225"/>
        <v>0.4388729317875254</v>
      </c>
      <c r="K1095" s="19">
        <f t="shared" si="226"/>
        <v>7.7532818379893762E-5</v>
      </c>
      <c r="L1095" s="20">
        <f t="shared" si="227"/>
        <v>8.519960821108636E-3</v>
      </c>
      <c r="M1095" s="20">
        <f t="shared" si="228"/>
        <v>9.1001379006112638E-3</v>
      </c>
      <c r="N1095" s="20">
        <f t="shared" si="229"/>
        <v>2.6222610305096823E-2</v>
      </c>
      <c r="O1095" s="18">
        <f t="shared" si="230"/>
        <v>-4.5273020735562212E-2</v>
      </c>
      <c r="P1095" s="18">
        <f t="shared" si="231"/>
        <v>-1.5401989034631783E-2</v>
      </c>
      <c r="Q1095" s="18">
        <f t="shared" si="232"/>
        <v>-2.0765677751711398E-2</v>
      </c>
      <c r="R1095" s="18">
        <f t="shared" si="233"/>
        <v>-2.8117880646866641E-2</v>
      </c>
    </row>
    <row r="1096" spans="3:18" x14ac:dyDescent="0.2">
      <c r="C1096" s="14">
        <v>38483</v>
      </c>
      <c r="D1096" s="15">
        <v>6.7600450577193615E-3</v>
      </c>
      <c r="E1096" s="15">
        <v>-2.2491577009775599E-2</v>
      </c>
      <c r="F1096" s="18">
        <f t="shared" si="221"/>
        <v>-1.371609038952711E-2</v>
      </c>
      <c r="G1096" s="19">
        <f t="shared" si="222"/>
        <v>7.097624100057634E-5</v>
      </c>
      <c r="H1096" s="18">
        <f t="shared" si="223"/>
        <v>0.13320683259556954</v>
      </c>
      <c r="I1096" s="19">
        <f t="shared" si="224"/>
        <v>7.5456379514492503E-4</v>
      </c>
      <c r="J1096" s="18">
        <f t="shared" si="225"/>
        <v>0.43432815794768737</v>
      </c>
      <c r="K1096" s="19">
        <f t="shared" si="226"/>
        <v>6.3758204836785251E-5</v>
      </c>
      <c r="L1096" s="20">
        <f t="shared" si="227"/>
        <v>8.4247398179751725E-3</v>
      </c>
      <c r="M1096" s="20">
        <f t="shared" si="228"/>
        <v>7.5679731617051991E-3</v>
      </c>
      <c r="N1096" s="20">
        <f t="shared" si="229"/>
        <v>2.6406241257866194E-2</v>
      </c>
      <c r="O1096" s="18">
        <f t="shared" si="230"/>
        <v>3.0574587007220884E-2</v>
      </c>
      <c r="P1096" s="18">
        <f t="shared" si="231"/>
        <v>-2.3353587175878255E-2</v>
      </c>
      <c r="Q1096" s="18">
        <f t="shared" si="232"/>
        <v>-1.5422516996814404E-2</v>
      </c>
      <c r="R1096" s="18">
        <f t="shared" si="233"/>
        <v>-1.6233857956038187E-3</v>
      </c>
    </row>
    <row r="1097" spans="3:18" x14ac:dyDescent="0.2">
      <c r="C1097" s="14">
        <v>38484</v>
      </c>
      <c r="D1097" s="15">
        <v>-6.033564822353424E-3</v>
      </c>
      <c r="E1097" s="15">
        <v>-4.2449734371070545E-2</v>
      </c>
      <c r="F1097" s="18">
        <f t="shared" si="221"/>
        <v>-3.1524883506455402E-2</v>
      </c>
      <c r="G1097" s="19">
        <f t="shared" si="222"/>
        <v>6.890190080847421E-5</v>
      </c>
      <c r="H1097" s="18">
        <f t="shared" si="223"/>
        <v>0.13124585784747095</v>
      </c>
      <c r="I1097" s="19">
        <f t="shared" si="224"/>
        <v>8.1740876432669649E-4</v>
      </c>
      <c r="J1097" s="18">
        <f t="shared" si="225"/>
        <v>0.45205330557543116</v>
      </c>
      <c r="K1097" s="19">
        <f t="shared" si="226"/>
        <v>7.5300105987750437E-5</v>
      </c>
      <c r="L1097" s="20">
        <f t="shared" si="227"/>
        <v>8.3007168852138428E-3</v>
      </c>
      <c r="M1097" s="20">
        <f t="shared" si="228"/>
        <v>9.0715184036553927E-3</v>
      </c>
      <c r="N1097" s="20">
        <f t="shared" si="229"/>
        <v>2.7113028568915683E-2</v>
      </c>
      <c r="O1097" s="18">
        <f t="shared" si="230"/>
        <v>-2.7696563569235905E-2</v>
      </c>
      <c r="P1097" s="18">
        <f t="shared" si="231"/>
        <v>-4.2348399877588094E-2</v>
      </c>
      <c r="Q1097" s="18">
        <f t="shared" si="232"/>
        <v>-4.3035276704959019E-2</v>
      </c>
      <c r="R1097" s="18">
        <f t="shared" si="233"/>
        <v>-3.843366276424208E-2</v>
      </c>
    </row>
    <row r="1098" spans="3:18" x14ac:dyDescent="0.2">
      <c r="C1098" s="14">
        <v>38485</v>
      </c>
      <c r="D1098" s="15">
        <v>-1.0953012019197206E-2</v>
      </c>
      <c r="E1098" s="15">
        <v>1.857818310115433E-2</v>
      </c>
      <c r="F1098" s="18">
        <f t="shared" si="221"/>
        <v>9.718824565048868E-3</v>
      </c>
      <c r="G1098" s="19">
        <f t="shared" si="222"/>
        <v>7.1965895097526474E-5</v>
      </c>
      <c r="H1098" s="18">
        <f t="shared" si="223"/>
        <v>0.134132299519473</v>
      </c>
      <c r="I1098" s="19">
        <f t="shared" si="224"/>
        <v>7.8907317170749571E-4</v>
      </c>
      <c r="J1098" s="18">
        <f t="shared" si="225"/>
        <v>0.44414895353571859</v>
      </c>
      <c r="K1098" s="19">
        <f t="shared" si="226"/>
        <v>5.8572875860378007E-5</v>
      </c>
      <c r="L1098" s="20">
        <f t="shared" si="227"/>
        <v>8.4832714855488673E-3</v>
      </c>
      <c r="M1098" s="20">
        <f t="shared" si="228"/>
        <v>6.9045150753640353E-3</v>
      </c>
      <c r="N1098" s="20">
        <f t="shared" si="229"/>
        <v>2.722867685513871E-2</v>
      </c>
      <c r="O1098" s="18">
        <f t="shared" si="230"/>
        <v>-4.9196896246316534E-2</v>
      </c>
      <c r="P1098" s="18">
        <f t="shared" si="231"/>
        <v>1.8863673602735272E-2</v>
      </c>
      <c r="Q1098" s="18">
        <f t="shared" si="232"/>
        <v>6.7197675084044502E-3</v>
      </c>
      <c r="R1098" s="18">
        <f t="shared" si="233"/>
        <v>-1.0055231618011844E-2</v>
      </c>
    </row>
    <row r="1099" spans="3:18" x14ac:dyDescent="0.2">
      <c r="C1099" s="14">
        <v>38488</v>
      </c>
      <c r="D1099" s="15">
        <v>1.9149779223375591E-2</v>
      </c>
      <c r="E1099" s="15">
        <v>2.2185210229479783E-2</v>
      </c>
      <c r="F1099" s="18">
        <f t="shared" si="221"/>
        <v>2.1274580927648525E-2</v>
      </c>
      <c r="G1099" s="19">
        <f t="shared" si="222"/>
        <v>8.9650784049916555E-5</v>
      </c>
      <c r="H1099" s="18">
        <f t="shared" si="223"/>
        <v>0.1497087038634666</v>
      </c>
      <c r="I1099" s="19">
        <f t="shared" si="224"/>
        <v>7.712597945806188E-4</v>
      </c>
      <c r="J1099" s="18">
        <f t="shared" si="225"/>
        <v>0.43910698997528458</v>
      </c>
      <c r="K1099" s="19">
        <f t="shared" si="226"/>
        <v>8.054901598387803E-5</v>
      </c>
      <c r="L1099" s="20">
        <f t="shared" si="227"/>
        <v>9.4684097952040785E-3</v>
      </c>
      <c r="M1099" s="20">
        <f t="shared" si="228"/>
        <v>8.5071324252017026E-3</v>
      </c>
      <c r="N1099" s="20">
        <f t="shared" si="229"/>
        <v>2.6436499247833489E-2</v>
      </c>
      <c r="O1099" s="18">
        <f t="shared" si="230"/>
        <v>7.7064476307189295E-2</v>
      </c>
      <c r="P1099" s="18">
        <f t="shared" si="231"/>
        <v>2.2784781887896319E-2</v>
      </c>
      <c r="Q1099" s="18">
        <f t="shared" si="232"/>
        <v>3.3298969648688635E-2</v>
      </c>
      <c r="R1099" s="18">
        <f t="shared" si="233"/>
        <v>4.642862164623883E-2</v>
      </c>
    </row>
    <row r="1100" spans="3:18" x14ac:dyDescent="0.2">
      <c r="C1100" s="14">
        <v>38489</v>
      </c>
      <c r="D1100" s="15">
        <v>7.653708732647712E-3</v>
      </c>
      <c r="E1100" s="15">
        <v>-5.3589184798071019E-3</v>
      </c>
      <c r="F1100" s="18">
        <f t="shared" si="221"/>
        <v>-1.4551303160706577E-3</v>
      </c>
      <c r="G1100" s="19">
        <f t="shared" si="222"/>
        <v>8.7786492448774036E-5</v>
      </c>
      <c r="H1100" s="18">
        <f t="shared" si="223"/>
        <v>0.1481439270175916</v>
      </c>
      <c r="I1100" s="19">
        <f t="shared" si="224"/>
        <v>7.2670728734217473E-4</v>
      </c>
      <c r="J1100" s="18">
        <f t="shared" si="225"/>
        <v>0.42623564120747071</v>
      </c>
      <c r="K1100" s="19">
        <f t="shared" si="226"/>
        <v>7.3255138954858541E-5</v>
      </c>
      <c r="L1100" s="20">
        <f t="shared" si="227"/>
        <v>9.3694446179468944E-3</v>
      </c>
      <c r="M1100" s="20">
        <f t="shared" si="228"/>
        <v>7.8185145376216316E-3</v>
      </c>
      <c r="N1100" s="20">
        <f t="shared" si="229"/>
        <v>2.5798800704047737E-2</v>
      </c>
      <c r="O1100" s="18">
        <f t="shared" si="230"/>
        <v>3.1126163078814349E-2</v>
      </c>
      <c r="P1100" s="18">
        <f t="shared" si="231"/>
        <v>-5.669947873043809E-3</v>
      </c>
      <c r="Q1100" s="18">
        <f t="shared" si="232"/>
        <v>2.9297786630291638E-4</v>
      </c>
      <c r="R1100" s="18">
        <f t="shared" si="233"/>
        <v>9.5429334300563464E-3</v>
      </c>
    </row>
    <row r="1101" spans="3:18" x14ac:dyDescent="0.2">
      <c r="C1101" s="14">
        <v>38490</v>
      </c>
      <c r="D1101" s="15">
        <v>1.2313676781220782E-2</v>
      </c>
      <c r="E1101" s="15">
        <v>1.3483350337287207E-2</v>
      </c>
      <c r="F1101" s="18">
        <f t="shared" si="221"/>
        <v>1.3132448270467278E-2</v>
      </c>
      <c r="G1101" s="19">
        <f t="shared" si="222"/>
        <v>9.1616901054190149E-5</v>
      </c>
      <c r="H1101" s="18">
        <f t="shared" si="223"/>
        <v>0.15134141952402699</v>
      </c>
      <c r="I1101" s="19">
        <f t="shared" si="224"/>
        <v>6.9401289428072557E-4</v>
      </c>
      <c r="J1101" s="18">
        <f t="shared" si="225"/>
        <v>0.41653718149786029</v>
      </c>
      <c r="K1101" s="19">
        <f t="shared" si="226"/>
        <v>7.8821607696446166E-5</v>
      </c>
      <c r="L1101" s="20">
        <f t="shared" si="227"/>
        <v>9.571671800380023E-3</v>
      </c>
      <c r="M1101" s="20">
        <f t="shared" si="228"/>
        <v>8.2348840767102697E-3</v>
      </c>
      <c r="N1101" s="20">
        <f t="shared" si="229"/>
        <v>2.5023980069602623E-2</v>
      </c>
      <c r="O1101" s="18">
        <f t="shared" si="230"/>
        <v>4.9019339713618909E-2</v>
      </c>
      <c r="P1101" s="18">
        <f t="shared" si="231"/>
        <v>1.459807943327486E-2</v>
      </c>
      <c r="Q1101" s="18">
        <f t="shared" si="232"/>
        <v>2.1073240616458332E-2</v>
      </c>
      <c r="R1101" s="18">
        <f t="shared" si="233"/>
        <v>2.9457070345606504E-2</v>
      </c>
    </row>
    <row r="1102" spans="3:18" x14ac:dyDescent="0.2">
      <c r="C1102" s="14">
        <v>38491</v>
      </c>
      <c r="D1102" s="15">
        <v>2.1159053386130187E-3</v>
      </c>
      <c r="E1102" s="15">
        <v>4.6608790103413844E-2</v>
      </c>
      <c r="F1102" s="18">
        <f t="shared" si="221"/>
        <v>3.3260924673973596E-2</v>
      </c>
      <c r="G1102" s="19">
        <f t="shared" si="222"/>
        <v>8.6388510315057004E-5</v>
      </c>
      <c r="H1102" s="18">
        <f t="shared" si="223"/>
        <v>0.14695961206659552</v>
      </c>
      <c r="I1102" s="19">
        <f t="shared" si="224"/>
        <v>7.8271487951812738E-4</v>
      </c>
      <c r="J1102" s="18">
        <f t="shared" si="225"/>
        <v>0.44235587469765997</v>
      </c>
      <c r="K1102" s="19">
        <f t="shared" si="226"/>
        <v>8.0009498503025818E-5</v>
      </c>
      <c r="L1102" s="20">
        <f t="shared" si="227"/>
        <v>9.2945419637041286E-3</v>
      </c>
      <c r="M1102" s="20">
        <f t="shared" si="228"/>
        <v>8.6082239249087051E-3</v>
      </c>
      <c r="N1102" s="20">
        <f t="shared" si="229"/>
        <v>2.6619792643383922E-2</v>
      </c>
      <c r="O1102" s="18">
        <f t="shared" si="230"/>
        <v>8.6743261617385145E-3</v>
      </c>
      <c r="P1102" s="18">
        <f t="shared" si="231"/>
        <v>4.7516857131045462E-2</v>
      </c>
      <c r="Q1102" s="18">
        <f t="shared" si="232"/>
        <v>4.4752664101783052E-2</v>
      </c>
      <c r="R1102" s="18">
        <f t="shared" si="233"/>
        <v>3.3929162719769687E-2</v>
      </c>
    </row>
    <row r="1103" spans="3:18" x14ac:dyDescent="0.2">
      <c r="C1103" s="14">
        <v>38492</v>
      </c>
      <c r="D1103" s="15">
        <v>-9.3984969324227357E-4</v>
      </c>
      <c r="E1103" s="15">
        <v>0</v>
      </c>
      <c r="F1103" s="18">
        <f t="shared" si="221"/>
        <v>-2.8195490797268207E-4</v>
      </c>
      <c r="G1103" s="19">
        <f t="shared" si="222"/>
        <v>8.1258198742906843E-5</v>
      </c>
      <c r="H1103" s="18">
        <f t="shared" si="223"/>
        <v>0.14252911872921514</v>
      </c>
      <c r="I1103" s="19">
        <f t="shared" si="224"/>
        <v>7.3575198674703975E-4</v>
      </c>
      <c r="J1103" s="18">
        <f t="shared" si="225"/>
        <v>0.42887993271632557</v>
      </c>
      <c r="K1103" s="19">
        <f t="shared" si="226"/>
        <v>7.5208928592844263E-5</v>
      </c>
      <c r="L1103" s="20">
        <f t="shared" si="227"/>
        <v>9.0143329616176725E-3</v>
      </c>
      <c r="M1103" s="20">
        <f t="shared" si="228"/>
        <v>8.3432605510666211E-3</v>
      </c>
      <c r="N1103" s="20">
        <f t="shared" si="229"/>
        <v>2.5809726657290564E-2</v>
      </c>
      <c r="O1103" s="18">
        <f t="shared" si="230"/>
        <v>-3.972759864010641E-3</v>
      </c>
      <c r="P1103" s="18">
        <f t="shared" si="231"/>
        <v>0</v>
      </c>
      <c r="Q1103" s="18">
        <f t="shared" si="232"/>
        <v>-6.4167639703082205E-4</v>
      </c>
      <c r="R1103" s="18">
        <f t="shared" si="233"/>
        <v>-1.6410014371247676E-3</v>
      </c>
    </row>
    <row r="1104" spans="3:18" x14ac:dyDescent="0.2">
      <c r="C1104" s="14">
        <v>38495</v>
      </c>
      <c r="D1104" s="15">
        <v>-4.0042451336232748E-3</v>
      </c>
      <c r="E1104" s="15">
        <v>5.7188003578229486E-2</v>
      </c>
      <c r="F1104" s="18">
        <f t="shared" si="221"/>
        <v>3.8830328964673651E-2</v>
      </c>
      <c r="G1104" s="19">
        <f t="shared" si="222"/>
        <v>7.734474556374118E-5</v>
      </c>
      <c r="H1104" s="18">
        <f t="shared" si="223"/>
        <v>0.13905461657541363</v>
      </c>
      <c r="I1104" s="19">
        <f t="shared" si="224"/>
        <v>8.8783493273803275E-4</v>
      </c>
      <c r="J1104" s="18">
        <f t="shared" si="225"/>
        <v>0.4711249655712465</v>
      </c>
      <c r="K1104" s="19">
        <f t="shared" si="226"/>
        <v>5.6956705775488238E-5</v>
      </c>
      <c r="L1104" s="20">
        <f t="shared" si="227"/>
        <v>8.7945861507942018E-3</v>
      </c>
      <c r="M1104" s="20">
        <f t="shared" si="228"/>
        <v>6.4763372373519493E-3</v>
      </c>
      <c r="N1104" s="20">
        <f t="shared" si="229"/>
        <v>2.9084222333184726E-2</v>
      </c>
      <c r="O1104" s="18">
        <f t="shared" si="230"/>
        <v>-1.734893240994461E-2</v>
      </c>
      <c r="P1104" s="18">
        <f t="shared" si="231"/>
        <v>5.4741979105237516E-2</v>
      </c>
      <c r="Q1104" s="18">
        <f t="shared" si="232"/>
        <v>4.4748974773286557E-2</v>
      </c>
      <c r="R1104" s="18">
        <f t="shared" si="233"/>
        <v>2.6119602618317205E-2</v>
      </c>
    </row>
    <row r="1105" spans="3:18" x14ac:dyDescent="0.2">
      <c r="C1105" s="14">
        <v>38496</v>
      </c>
      <c r="D1105" s="15">
        <v>2.1218916366422163E-3</v>
      </c>
      <c r="E1105" s="15">
        <v>-1.5101940952284285E-3</v>
      </c>
      <c r="F1105" s="18">
        <f t="shared" si="221"/>
        <v>-4.2056837566723513E-4</v>
      </c>
      <c r="G1105" s="19">
        <f t="shared" si="222"/>
        <v>7.2974206276975843E-5</v>
      </c>
      <c r="H1105" s="18">
        <f t="shared" si="223"/>
        <v>0.13506869203943586</v>
      </c>
      <c r="I1105" s="19">
        <f t="shared" si="224"/>
        <v>8.3470167794606656E-4</v>
      </c>
      <c r="J1105" s="18">
        <f t="shared" si="225"/>
        <v>0.45681004748857773</v>
      </c>
      <c r="K1105" s="19">
        <f t="shared" si="226"/>
        <v>5.3347035335736645E-5</v>
      </c>
      <c r="L1105" s="20">
        <f t="shared" si="227"/>
        <v>8.5424941484894112E-3</v>
      </c>
      <c r="M1105" s="20">
        <f t="shared" si="228"/>
        <v>6.2449015952993217E-3</v>
      </c>
      <c r="N1105" s="20">
        <f t="shared" si="229"/>
        <v>2.8208205933931609E-2</v>
      </c>
      <c r="O1105" s="18">
        <f t="shared" si="230"/>
        <v>9.4646817900515996E-3</v>
      </c>
      <c r="P1105" s="18">
        <f t="shared" si="231"/>
        <v>-1.4909009719168646E-3</v>
      </c>
      <c r="Q1105" s="18">
        <f t="shared" si="232"/>
        <v>8.2969113912662496E-4</v>
      </c>
      <c r="R1105" s="18">
        <f t="shared" si="233"/>
        <v>3.420188334404117E-3</v>
      </c>
    </row>
    <row r="1106" spans="3:18" x14ac:dyDescent="0.2">
      <c r="C1106" s="14">
        <v>38497</v>
      </c>
      <c r="D1106" s="15">
        <v>-5.4315873292578908E-3</v>
      </c>
      <c r="E1106" s="15">
        <v>2.0130857326812971E-3</v>
      </c>
      <c r="F1106" s="18">
        <f t="shared" si="221"/>
        <v>-2.2031618590045922E-4</v>
      </c>
      <c r="G1106" s="19">
        <f t="shared" si="222"/>
        <v>7.0365882355278585E-5</v>
      </c>
      <c r="H1106" s="18">
        <f t="shared" si="223"/>
        <v>0.13263284129060815</v>
      </c>
      <c r="I1106" s="19">
        <f t="shared" si="224"/>
        <v>7.8486272811933001E-4</v>
      </c>
      <c r="J1106" s="18">
        <f t="shared" si="225"/>
        <v>0.44296239347131094</v>
      </c>
      <c r="K1106" s="19">
        <f t="shared" si="226"/>
        <v>4.9490158158091951E-5</v>
      </c>
      <c r="L1106" s="20">
        <f t="shared" si="227"/>
        <v>8.3884374203589667E-3</v>
      </c>
      <c r="M1106" s="20">
        <f t="shared" si="228"/>
        <v>5.8998065644476272E-3</v>
      </c>
      <c r="N1106" s="20">
        <f t="shared" si="229"/>
        <v>2.7387132208784307E-2</v>
      </c>
      <c r="O1106" s="18">
        <f t="shared" si="230"/>
        <v>-2.4672502619232383E-2</v>
      </c>
      <c r="P1106" s="18">
        <f t="shared" si="231"/>
        <v>2.0494960768837056E-3</v>
      </c>
      <c r="Q1106" s="18">
        <f t="shared" si="232"/>
        <v>-3.8939898380927359E-3</v>
      </c>
      <c r="R1106" s="18">
        <f t="shared" si="233"/>
        <v>-1.012754367243463E-2</v>
      </c>
    </row>
    <row r="1107" spans="3:18" x14ac:dyDescent="0.2">
      <c r="C1107" s="14">
        <v>38498</v>
      </c>
      <c r="D1107" s="15">
        <v>-1.4218011873835482E-3</v>
      </c>
      <c r="E1107" s="15">
        <v>2.3846137372833535E-2</v>
      </c>
      <c r="F1107" s="18">
        <f t="shared" si="221"/>
        <v>1.6265755804768408E-2</v>
      </c>
      <c r="G1107" s="19">
        <f t="shared" si="222"/>
        <v>6.6265220530948581E-5</v>
      </c>
      <c r="H1107" s="18">
        <f t="shared" si="223"/>
        <v>0.12871015939985914</v>
      </c>
      <c r="I1107" s="19">
        <f t="shared" si="224"/>
        <v>7.7188926048841317E-4</v>
      </c>
      <c r="J1107" s="18">
        <f t="shared" si="225"/>
        <v>0.43928614264748134</v>
      </c>
      <c r="K1107" s="19">
        <f t="shared" si="226"/>
        <v>4.4486480682734075E-5</v>
      </c>
      <c r="L1107" s="20">
        <f t="shared" si="227"/>
        <v>8.1403452341377129E-3</v>
      </c>
      <c r="M1107" s="20">
        <f t="shared" si="228"/>
        <v>5.4649378377926274E-3</v>
      </c>
      <c r="N1107" s="20">
        <f t="shared" si="229"/>
        <v>2.7240112241278956E-2</v>
      </c>
      <c r="O1107" s="18">
        <f t="shared" si="230"/>
        <v>-6.6552374467713071E-3</v>
      </c>
      <c r="P1107" s="18">
        <f t="shared" si="231"/>
        <v>2.448060888920707E-2</v>
      </c>
      <c r="Q1107" s="18">
        <f t="shared" si="232"/>
        <v>2.006961520108138E-2</v>
      </c>
      <c r="R1107" s="18">
        <f t="shared" si="233"/>
        <v>1.2052159406725573E-2</v>
      </c>
    </row>
    <row r="1108" spans="3:18" x14ac:dyDescent="0.2">
      <c r="C1108" s="14">
        <v>38499</v>
      </c>
      <c r="D1108" s="15">
        <v>-2.136499329014181E-3</v>
      </c>
      <c r="E1108" s="15">
        <v>-4.4280515157320201E-3</v>
      </c>
      <c r="F1108" s="18">
        <f t="shared" si="221"/>
        <v>-3.7405858597166683E-3</v>
      </c>
      <c r="G1108" s="19">
        <f t="shared" si="222"/>
        <v>6.256318506206435E-5</v>
      </c>
      <c r="H1108" s="18">
        <f t="shared" si="223"/>
        <v>0.12506316910072321</v>
      </c>
      <c r="I1108" s="19">
        <f t="shared" si="224"/>
        <v>7.2675236327266694E-4</v>
      </c>
      <c r="J1108" s="18">
        <f t="shared" si="225"/>
        <v>0.4262488601957391</v>
      </c>
      <c r="K1108" s="19">
        <f t="shared" si="226"/>
        <v>4.238492358730213E-5</v>
      </c>
      <c r="L1108" s="20">
        <f t="shared" si="227"/>
        <v>7.9096893151415475E-3</v>
      </c>
      <c r="M1108" s="20">
        <f t="shared" si="228"/>
        <v>5.3586078919894507E-3</v>
      </c>
      <c r="N1108" s="20">
        <f t="shared" si="229"/>
        <v>2.6420402811701705E-2</v>
      </c>
      <c r="O1108" s="18">
        <f t="shared" si="230"/>
        <v>-1.0292262205331977E-2</v>
      </c>
      <c r="P1108" s="18">
        <f t="shared" si="231"/>
        <v>-4.6849084840291872E-3</v>
      </c>
      <c r="Q1108" s="18">
        <f t="shared" si="232"/>
        <v>-6.6176356031854306E-3</v>
      </c>
      <c r="R1108" s="18">
        <f t="shared" si="233"/>
        <v>-7.720023583829394E-3</v>
      </c>
    </row>
    <row r="1109" spans="3:18" x14ac:dyDescent="0.2">
      <c r="C1109" s="14">
        <v>38503</v>
      </c>
      <c r="D1109" s="15">
        <v>-3.5710072467831306E-3</v>
      </c>
      <c r="E1109" s="15">
        <v>-1.9920977494554539E-2</v>
      </c>
      <c r="F1109" s="18">
        <f t="shared" si="221"/>
        <v>-1.5015986420223115E-2</v>
      </c>
      <c r="G1109" s="19">
        <f t="shared" si="222"/>
        <v>5.9574519523735144E-5</v>
      </c>
      <c r="H1109" s="18">
        <f t="shared" si="223"/>
        <v>0.12203946034350441</v>
      </c>
      <c r="I1109" s="19">
        <f t="shared" si="224"/>
        <v>7.0695794213661983E-4</v>
      </c>
      <c r="J1109" s="18">
        <f t="shared" si="225"/>
        <v>0.42040395518376722</v>
      </c>
      <c r="K1109" s="19">
        <f t="shared" si="226"/>
        <v>4.4110105471827482E-5</v>
      </c>
      <c r="L1109" s="20">
        <f t="shared" si="227"/>
        <v>7.7184531820653768E-3</v>
      </c>
      <c r="M1109" s="20">
        <f t="shared" si="228"/>
        <v>5.7148892959954555E-3</v>
      </c>
      <c r="N1109" s="20">
        <f t="shared" si="229"/>
        <v>2.596724826528865E-2</v>
      </c>
      <c r="O1109" s="18">
        <f t="shared" si="230"/>
        <v>-1.7629011598170506E-2</v>
      </c>
      <c r="P1109" s="18">
        <f t="shared" si="231"/>
        <v>-2.1369557494006049E-2</v>
      </c>
      <c r="Q1109" s="18">
        <f t="shared" si="232"/>
        <v>-2.3024115809403244E-2</v>
      </c>
      <c r="R1109" s="18">
        <f t="shared" si="233"/>
        <v>-2.1405584546033422E-2</v>
      </c>
    </row>
    <row r="1110" spans="3:18" x14ac:dyDescent="0.2">
      <c r="C1110" s="14">
        <v>38504</v>
      </c>
      <c r="D1110" s="15">
        <v>1.2796383142508425E-2</v>
      </c>
      <c r="E1110" s="15">
        <v>1.3490087164264072E-2</v>
      </c>
      <c r="F1110" s="18">
        <f t="shared" si="221"/>
        <v>1.3281975957737377E-2</v>
      </c>
      <c r="G1110" s="19">
        <f t="shared" si="222"/>
        <v>6.5824893644103472E-5</v>
      </c>
      <c r="H1110" s="18">
        <f t="shared" si="223"/>
        <v>0.1282818124717057</v>
      </c>
      <c r="I1110" s="19">
        <f t="shared" si="224"/>
        <v>6.7545941271038919E-4</v>
      </c>
      <c r="J1110" s="18">
        <f t="shared" si="225"/>
        <v>0.41093168918641126</v>
      </c>
      <c r="K1110" s="19">
        <f t="shared" si="226"/>
        <v>5.1820958582303326E-5</v>
      </c>
      <c r="L1110" s="20">
        <f t="shared" si="227"/>
        <v>8.1132541957036862E-3</v>
      </c>
      <c r="M1110" s="20">
        <f t="shared" si="228"/>
        <v>6.3871977054219169E-3</v>
      </c>
      <c r="N1110" s="20">
        <f t="shared" si="229"/>
        <v>2.519252107634808E-2</v>
      </c>
      <c r="O1110" s="18">
        <f t="shared" si="230"/>
        <v>6.0097950014231925E-2</v>
      </c>
      <c r="P1110" s="18">
        <f t="shared" si="231"/>
        <v>1.4804604165439147E-2</v>
      </c>
      <c r="Q1110" s="18">
        <f t="shared" si="232"/>
        <v>2.5688257644454301E-2</v>
      </c>
      <c r="R1110" s="18">
        <f t="shared" si="233"/>
        <v>3.6011165355387585E-2</v>
      </c>
    </row>
    <row r="1111" spans="3:18" x14ac:dyDescent="0.2">
      <c r="C1111" s="14">
        <v>38505</v>
      </c>
      <c r="D1111" s="15">
        <v>-2.3548805006966248E-4</v>
      </c>
      <c r="E1111" s="15">
        <v>-6.4725145056173669E-3</v>
      </c>
      <c r="F1111" s="18">
        <f t="shared" si="221"/>
        <v>-4.6014065689530554E-3</v>
      </c>
      <c r="G1111" s="19">
        <f t="shared" si="222"/>
        <v>6.1878727302760788E-5</v>
      </c>
      <c r="H1111" s="18">
        <f t="shared" si="223"/>
        <v>0.12437717566213745</v>
      </c>
      <c r="I1111" s="19">
        <f t="shared" si="224"/>
        <v>6.3744545458929139E-4</v>
      </c>
      <c r="J1111" s="18">
        <f t="shared" si="225"/>
        <v>0.39920090637086841</v>
      </c>
      <c r="K1111" s="19">
        <f t="shared" si="226"/>
        <v>4.8803153056563653E-5</v>
      </c>
      <c r="L1111" s="20">
        <f t="shared" si="227"/>
        <v>7.8663032806243101E-3</v>
      </c>
      <c r="M1111" s="20">
        <f t="shared" si="228"/>
        <v>6.2040772285975711E-3</v>
      </c>
      <c r="N1111" s="20">
        <f t="shared" si="229"/>
        <v>2.447355471383118E-2</v>
      </c>
      <c r="O1111" s="18">
        <f t="shared" si="230"/>
        <v>-1.1406849022194989E-3</v>
      </c>
      <c r="P1111" s="18">
        <f t="shared" si="231"/>
        <v>-7.3119496356871469E-3</v>
      </c>
      <c r="Q1111" s="18">
        <f t="shared" si="232"/>
        <v>-6.7841874298919143E-3</v>
      </c>
      <c r="R1111" s="18">
        <f t="shared" si="233"/>
        <v>-5.0911366715901893E-3</v>
      </c>
    </row>
    <row r="1112" spans="3:18" x14ac:dyDescent="0.2">
      <c r="C1112" s="14">
        <v>38506</v>
      </c>
      <c r="D1112" s="15">
        <v>-3.066401742277802E-3</v>
      </c>
      <c r="E1112" s="15">
        <v>-4.5996866263819214E-2</v>
      </c>
      <c r="F1112" s="18">
        <f t="shared" si="221"/>
        <v>-3.3117726907356787E-2</v>
      </c>
      <c r="G1112" s="19">
        <f t="shared" si="222"/>
        <v>5.8730172843297795E-5</v>
      </c>
      <c r="H1112" s="18">
        <f t="shared" si="223"/>
        <v>0.12117154455904426</v>
      </c>
      <c r="I1112" s="19">
        <f t="shared" si="224"/>
        <v>7.261414296794342E-4</v>
      </c>
      <c r="J1112" s="18">
        <f t="shared" si="225"/>
        <v>0.42606966263729518</v>
      </c>
      <c r="K1112" s="19">
        <f t="shared" si="226"/>
        <v>5.4337656124211499E-5</v>
      </c>
      <c r="L1112" s="20">
        <f t="shared" si="227"/>
        <v>7.66356136814326E-3</v>
      </c>
      <c r="M1112" s="20">
        <f t="shared" si="228"/>
        <v>7.0903922489729491E-3</v>
      </c>
      <c r="N1112" s="20">
        <f t="shared" si="229"/>
        <v>2.5997456941692174E-2</v>
      </c>
      <c r="O1112" s="18">
        <f t="shared" si="230"/>
        <v>-1.5246351205190122E-2</v>
      </c>
      <c r="P1112" s="18">
        <f t="shared" si="231"/>
        <v>-4.8685463590360523E-2</v>
      </c>
      <c r="Q1112" s="18">
        <f t="shared" si="232"/>
        <v>-4.6770383647024259E-2</v>
      </c>
      <c r="R1112" s="18">
        <f t="shared" si="233"/>
        <v>-3.7313173914474015E-2</v>
      </c>
    </row>
    <row r="1113" spans="3:18" x14ac:dyDescent="0.2">
      <c r="C1113" s="14">
        <v>38509</v>
      </c>
      <c r="D1113" s="15">
        <v>2.8308582245241349E-3</v>
      </c>
      <c r="E1113" s="15">
        <v>-8.4034107963795041E-3</v>
      </c>
      <c r="F1113" s="18">
        <f t="shared" si="221"/>
        <v>-5.0331300901084123E-3</v>
      </c>
      <c r="G1113" s="19">
        <f t="shared" si="222"/>
        <v>5.5687187969941286E-5</v>
      </c>
      <c r="H1113" s="18">
        <f t="shared" si="223"/>
        <v>0.1179906648531371</v>
      </c>
      <c r="I1113" s="19">
        <f t="shared" si="224"/>
        <v>6.8680998267943059E-4</v>
      </c>
      <c r="J1113" s="18">
        <f t="shared" si="225"/>
        <v>0.41436999851564743</v>
      </c>
      <c r="K1113" s="19">
        <f t="shared" si="226"/>
        <v>4.9650064882739657E-5</v>
      </c>
      <c r="L1113" s="20">
        <f t="shared" si="227"/>
        <v>7.4623848714697964E-3</v>
      </c>
      <c r="M1113" s="20">
        <f t="shared" si="228"/>
        <v>6.6533776718702723E-3</v>
      </c>
      <c r="N1113" s="20">
        <f t="shared" si="229"/>
        <v>2.5348422993055973E-2</v>
      </c>
      <c r="O1113" s="18">
        <f t="shared" si="230"/>
        <v>1.445466336096091E-2</v>
      </c>
      <c r="P1113" s="18">
        <f t="shared" si="231"/>
        <v>-9.1457424691212957E-3</v>
      </c>
      <c r="Q1113" s="18">
        <f t="shared" si="232"/>
        <v>-5.3026774458804198E-3</v>
      </c>
      <c r="R1113" s="18">
        <f t="shared" si="233"/>
        <v>6.2452479617197947E-4</v>
      </c>
    </row>
    <row r="1114" spans="3:18" x14ac:dyDescent="0.2">
      <c r="C1114" s="14">
        <v>38510</v>
      </c>
      <c r="D1114" s="15">
        <v>-7.0696362082000555E-4</v>
      </c>
      <c r="E1114" s="15">
        <v>-3.7071126436960485E-2</v>
      </c>
      <c r="F1114" s="18">
        <f t="shared" si="221"/>
        <v>-2.6161877592118341E-2</v>
      </c>
      <c r="G1114" s="19">
        <f t="shared" si="222"/>
        <v>5.2375944545414586E-5</v>
      </c>
      <c r="H1114" s="18">
        <f t="shared" si="223"/>
        <v>0.11442895672142453</v>
      </c>
      <c r="I1114" s="19">
        <f t="shared" si="224"/>
        <v>7.2805748863697143E-4</v>
      </c>
      <c r="J1114" s="18">
        <f t="shared" si="225"/>
        <v>0.42663142425194472</v>
      </c>
      <c r="K1114" s="19">
        <f t="shared" si="226"/>
        <v>4.8243537256200268E-5</v>
      </c>
      <c r="L1114" s="20">
        <f t="shared" si="227"/>
        <v>7.2371226703307019E-3</v>
      </c>
      <c r="M1114" s="20">
        <f t="shared" si="228"/>
        <v>6.6661212547880948E-3</v>
      </c>
      <c r="N1114" s="20">
        <f t="shared" si="229"/>
        <v>2.614613386436767E-2</v>
      </c>
      <c r="O1114" s="18">
        <f t="shared" si="230"/>
        <v>-3.7221908604453987E-3</v>
      </c>
      <c r="P1114" s="18">
        <f t="shared" si="231"/>
        <v>-3.9186332504733197E-2</v>
      </c>
      <c r="Q1114" s="18">
        <f t="shared" si="232"/>
        <v>-3.5872043276488158E-2</v>
      </c>
      <c r="R1114" s="18">
        <f t="shared" si="233"/>
        <v>-2.6227087551675327E-2</v>
      </c>
    </row>
    <row r="1115" spans="3:18" x14ac:dyDescent="0.2">
      <c r="C1115" s="14">
        <v>38511</v>
      </c>
      <c r="D1115" s="15">
        <v>1.8841267938347478E-3</v>
      </c>
      <c r="E1115" s="15">
        <v>1.0345858684790776E-2</v>
      </c>
      <c r="F1115" s="18">
        <f t="shared" si="221"/>
        <v>7.8073391175039674E-3</v>
      </c>
      <c r="G1115" s="19">
        <f t="shared" si="222"/>
        <v>4.9446383899204473E-5</v>
      </c>
      <c r="H1115" s="18">
        <f t="shared" si="223"/>
        <v>0.11118271437054016</v>
      </c>
      <c r="I1115" s="19">
        <f t="shared" si="224"/>
        <v>6.9079624683429273E-4</v>
      </c>
      <c r="J1115" s="18">
        <f t="shared" si="225"/>
        <v>0.41557076618618544</v>
      </c>
      <c r="K1115" s="19">
        <f t="shared" si="226"/>
        <v>4.6518499594022779E-5</v>
      </c>
      <c r="L1115" s="20">
        <f t="shared" si="227"/>
        <v>7.0318122770168202E-3</v>
      </c>
      <c r="M1115" s="20">
        <f t="shared" si="228"/>
        <v>6.6154353616729106E-3</v>
      </c>
      <c r="N1115" s="20">
        <f t="shared" si="229"/>
        <v>2.5436828847358713E-2</v>
      </c>
      <c r="O1115" s="18">
        <f t="shared" si="230"/>
        <v>1.0209638467773624E-2</v>
      </c>
      <c r="P1115" s="18">
        <f t="shared" si="231"/>
        <v>1.1227245794742999E-2</v>
      </c>
      <c r="Q1115" s="18">
        <f t="shared" si="232"/>
        <v>1.2138774475521119E-2</v>
      </c>
      <c r="R1115" s="18">
        <f t="shared" si="233"/>
        <v>1.1560033673196871E-2</v>
      </c>
    </row>
    <row r="1116" spans="3:18" x14ac:dyDescent="0.2">
      <c r="C1116" s="14">
        <v>38512</v>
      </c>
      <c r="D1116" s="15">
        <v>-1.4127621845888524E-3</v>
      </c>
      <c r="E1116" s="15">
        <v>1.9579544611251058E-2</v>
      </c>
      <c r="F1116" s="18">
        <f t="shared" si="221"/>
        <v>1.3281852572499085E-2</v>
      </c>
      <c r="G1116" s="19">
        <f t="shared" si="222"/>
        <v>4.6599354684664457E-5</v>
      </c>
      <c r="H1116" s="18">
        <f t="shared" si="223"/>
        <v>0.10793441838063572</v>
      </c>
      <c r="I1116" s="19">
        <f t="shared" si="224"/>
        <v>6.7234998605527339E-4</v>
      </c>
      <c r="J1116" s="18">
        <f t="shared" si="225"/>
        <v>0.40998475156256525</v>
      </c>
      <c r="K1116" s="19">
        <f t="shared" si="226"/>
        <v>4.2067715205286652E-5</v>
      </c>
      <c r="L1116" s="20">
        <f t="shared" si="227"/>
        <v>6.8263720001670329E-3</v>
      </c>
      <c r="M1116" s="20">
        <f t="shared" si="228"/>
        <v>6.1625289691592117E-3</v>
      </c>
      <c r="N1116" s="20">
        <f t="shared" si="229"/>
        <v>2.518676681830256E-2</v>
      </c>
      <c r="O1116" s="18">
        <f t="shared" si="230"/>
        <v>-7.8858155835470761E-3</v>
      </c>
      <c r="P1116" s="18">
        <f t="shared" si="231"/>
        <v>2.153706703181239E-2</v>
      </c>
      <c r="Q1116" s="18">
        <f t="shared" si="232"/>
        <v>1.7571285632123772E-2</v>
      </c>
      <c r="R1116" s="18">
        <f t="shared" si="233"/>
        <v>9.9341552674225182E-3</v>
      </c>
    </row>
    <row r="1117" spans="3:18" x14ac:dyDescent="0.2">
      <c r="C1117" s="14">
        <v>38513</v>
      </c>
      <c r="D1117" s="15">
        <v>-9.4295150787023602E-4</v>
      </c>
      <c r="E1117" s="15">
        <v>-5.0105770235561162E-2</v>
      </c>
      <c r="F1117" s="18">
        <f t="shared" si="221"/>
        <v>-3.5356924617253878E-2</v>
      </c>
      <c r="G1117" s="19">
        <f t="shared" si="222"/>
        <v>4.3856742856356271E-5</v>
      </c>
      <c r="H1117" s="18">
        <f t="shared" si="223"/>
        <v>0.10471000770742531</v>
      </c>
      <c r="I1117" s="19">
        <f t="shared" si="224"/>
        <v>7.8264427954588783E-4</v>
      </c>
      <c r="J1117" s="18">
        <f t="shared" si="225"/>
        <v>0.44233592425493989</v>
      </c>
      <c r="K1117" s="19">
        <f t="shared" si="226"/>
        <v>4.2378490988766774E-5</v>
      </c>
      <c r="L1117" s="20">
        <f t="shared" si="227"/>
        <v>6.6224423633849975E-3</v>
      </c>
      <c r="M1117" s="20">
        <f t="shared" si="228"/>
        <v>6.3992238306329954E-3</v>
      </c>
      <c r="N1117" s="20">
        <f t="shared" si="229"/>
        <v>2.7234063485116332E-2</v>
      </c>
      <c r="O1117" s="18">
        <f t="shared" si="230"/>
        <v>-5.4254863886139095E-3</v>
      </c>
      <c r="P1117" s="18">
        <f t="shared" si="231"/>
        <v>-5.1084271947446476E-2</v>
      </c>
      <c r="Q1117" s="18">
        <f t="shared" si="232"/>
        <v>-4.6741296154222352E-2</v>
      </c>
      <c r="R1117" s="18">
        <f t="shared" si="233"/>
        <v>-3.4346553224539819E-2</v>
      </c>
    </row>
    <row r="1118" spans="3:18" x14ac:dyDescent="0.2">
      <c r="C1118" s="14">
        <v>38516</v>
      </c>
      <c r="D1118" s="15">
        <v>-7.0779759944426931E-4</v>
      </c>
      <c r="E1118" s="15">
        <v>2.5101114838916865E-3</v>
      </c>
      <c r="F1118" s="18">
        <f t="shared" si="221"/>
        <v>1.5447387588908995E-3</v>
      </c>
      <c r="G1118" s="19">
        <f t="shared" si="222"/>
        <v>4.1255396931481638E-5</v>
      </c>
      <c r="H1118" s="18">
        <f t="shared" si="223"/>
        <v>0.10155712300410252</v>
      </c>
      <c r="I1118" s="19">
        <f t="shared" si="224"/>
        <v>7.3606366235282842E-4</v>
      </c>
      <c r="J1118" s="18">
        <f t="shared" si="225"/>
        <v>0.42897076309255283</v>
      </c>
      <c r="K1118" s="19">
        <f t="shared" si="226"/>
        <v>3.9729182476482606E-5</v>
      </c>
      <c r="L1118" s="20">
        <f t="shared" si="227"/>
        <v>6.4230364261369122E-3</v>
      </c>
      <c r="M1118" s="20">
        <f t="shared" si="228"/>
        <v>6.1854207014636889E-3</v>
      </c>
      <c r="N1118" s="20">
        <f t="shared" si="229"/>
        <v>2.6415984424184021E-2</v>
      </c>
      <c r="O1118" s="18">
        <f t="shared" si="230"/>
        <v>-4.1989065245068057E-3</v>
      </c>
      <c r="P1118" s="18">
        <f t="shared" si="231"/>
        <v>2.638863917138893E-3</v>
      </c>
      <c r="Q1118" s="18">
        <f t="shared" si="232"/>
        <v>1.4314192564075568E-3</v>
      </c>
      <c r="R1118" s="18">
        <f t="shared" si="233"/>
        <v>-2.5767847786675193E-4</v>
      </c>
    </row>
    <row r="1119" spans="3:18" x14ac:dyDescent="0.2">
      <c r="C1119" s="14">
        <v>38517</v>
      </c>
      <c r="D1119" s="15">
        <v>-4.020343596501612E-3</v>
      </c>
      <c r="E1119" s="15">
        <v>2.7816429618767705E-3</v>
      </c>
      <c r="F1119" s="18">
        <f t="shared" si="221"/>
        <v>7.4104699436325556E-4</v>
      </c>
      <c r="G1119" s="19">
        <f t="shared" si="222"/>
        <v>3.9749862873628623E-5</v>
      </c>
      <c r="H1119" s="18">
        <f t="shared" si="223"/>
        <v>9.9686838240598027E-2</v>
      </c>
      <c r="I1119" s="19">
        <f t="shared" si="224"/>
        <v>6.9236409486570015E-4</v>
      </c>
      <c r="J1119" s="18">
        <f t="shared" si="225"/>
        <v>0.4160420936833496</v>
      </c>
      <c r="K1119" s="19">
        <f t="shared" si="226"/>
        <v>3.6674441899721542E-5</v>
      </c>
      <c r="L1119" s="20">
        <f t="shared" si="227"/>
        <v>6.3047492316212405E-3</v>
      </c>
      <c r="M1119" s="20">
        <f t="shared" si="228"/>
        <v>5.816954894221996E-3</v>
      </c>
      <c r="N1119" s="20">
        <f t="shared" si="229"/>
        <v>2.566178346538461E-2</v>
      </c>
      <c r="O1119" s="18">
        <f t="shared" si="230"/>
        <v>-2.4297571018272301E-2</v>
      </c>
      <c r="P1119" s="18">
        <f t="shared" si="231"/>
        <v>3.0151976757043066E-3</v>
      </c>
      <c r="Q1119" s="18">
        <f t="shared" si="232"/>
        <v>-2.765545536496084E-3</v>
      </c>
      <c r="R1119" s="18">
        <f t="shared" si="233"/>
        <v>-9.2251531810289486E-3</v>
      </c>
    </row>
    <row r="1120" spans="3:18" x14ac:dyDescent="0.2">
      <c r="C1120" s="14">
        <v>38518</v>
      </c>
      <c r="D1120" s="15">
        <v>-2.3699490571895836E-4</v>
      </c>
      <c r="E1120" s="15">
        <v>3.0906329732878733E-2</v>
      </c>
      <c r="F1120" s="18">
        <f t="shared" si="221"/>
        <v>2.1563332341299427E-2</v>
      </c>
      <c r="G1120" s="19">
        <f t="shared" si="222"/>
        <v>3.7368241096331103E-5</v>
      </c>
      <c r="H1120" s="18">
        <f t="shared" si="223"/>
        <v>9.6654333964301758E-2</v>
      </c>
      <c r="I1120" s="19">
        <f t="shared" si="224"/>
        <v>7.081343222272036E-4</v>
      </c>
      <c r="J1120" s="18">
        <f t="shared" si="225"/>
        <v>0.42075358650497668</v>
      </c>
      <c r="K1120" s="19">
        <f t="shared" si="226"/>
        <v>3.4034496823668489E-5</v>
      </c>
      <c r="L1120" s="20">
        <f t="shared" si="227"/>
        <v>6.1129568210753051E-3</v>
      </c>
      <c r="M1120" s="20">
        <f t="shared" si="228"/>
        <v>5.5675997426204004E-3</v>
      </c>
      <c r="N1120" s="20">
        <f t="shared" si="229"/>
        <v>2.6021839968249302E-2</v>
      </c>
      <c r="O1120" s="18">
        <f t="shared" si="230"/>
        <v>-1.4772540483437215E-3</v>
      </c>
      <c r="P1120" s="18">
        <f t="shared" si="231"/>
        <v>3.3126174454756581E-2</v>
      </c>
      <c r="Q1120" s="18">
        <f t="shared" si="232"/>
        <v>2.9063962485500541E-2</v>
      </c>
      <c r="R1120" s="18">
        <f t="shared" si="233"/>
        <v>1.9901597525347262E-2</v>
      </c>
    </row>
    <row r="1121" spans="3:18" x14ac:dyDescent="0.2">
      <c r="C1121" s="14">
        <v>38519</v>
      </c>
      <c r="D1121" s="15">
        <v>2.8402385957290053E-3</v>
      </c>
      <c r="E1121" s="15">
        <v>2.2634437195150851E-2</v>
      </c>
      <c r="F1121" s="18">
        <f t="shared" si="221"/>
        <v>1.6696177615324295E-2</v>
      </c>
      <c r="G1121" s="19">
        <f t="shared" si="222"/>
        <v>3.5610163947391354E-5</v>
      </c>
      <c r="H1121" s="18">
        <f t="shared" si="223"/>
        <v>9.4353277562826812E-2</v>
      </c>
      <c r="I1121" s="19">
        <f t="shared" si="224"/>
        <v>6.9638532772204513E-4</v>
      </c>
      <c r="J1121" s="18">
        <f t="shared" si="225"/>
        <v>0.41724852537847423</v>
      </c>
      <c r="K1121" s="19">
        <f t="shared" si="226"/>
        <v>3.5849659141104675E-5</v>
      </c>
      <c r="L1121" s="20">
        <f t="shared" si="227"/>
        <v>5.9674252360118725E-3</v>
      </c>
      <c r="M1121" s="20">
        <f t="shared" si="228"/>
        <v>6.00755899290723E-3</v>
      </c>
      <c r="N1121" s="20">
        <f t="shared" si="229"/>
        <v>2.5696197435978431E-2</v>
      </c>
      <c r="O1121" s="18">
        <f t="shared" si="230"/>
        <v>1.8135742644579143E-2</v>
      </c>
      <c r="P1121" s="18">
        <f t="shared" si="231"/>
        <v>2.4463949262060376E-2</v>
      </c>
      <c r="Q1121" s="18">
        <f t="shared" si="232"/>
        <v>2.5793305164661415E-2</v>
      </c>
      <c r="R1121" s="18">
        <f t="shared" si="233"/>
        <v>2.3496036408636733E-2</v>
      </c>
    </row>
    <row r="1122" spans="3:18" x14ac:dyDescent="0.2">
      <c r="C1122" s="14">
        <v>38520</v>
      </c>
      <c r="D1122" s="15">
        <v>-1.6558253339701145E-3</v>
      </c>
      <c r="E1122" s="15">
        <v>8.6512533284178652E-3</v>
      </c>
      <c r="F1122" s="18">
        <f t="shared" si="221"/>
        <v>5.5591297297014706E-3</v>
      </c>
      <c r="G1122" s="19">
        <f t="shared" si="222"/>
        <v>3.3638059562744906E-5</v>
      </c>
      <c r="H1122" s="18">
        <f t="shared" si="223"/>
        <v>9.170340719235151E-2</v>
      </c>
      <c r="I1122" s="19">
        <f t="shared" si="224"/>
        <v>6.5909285910787003E-4</v>
      </c>
      <c r="J1122" s="18">
        <f t="shared" si="225"/>
        <v>0.40592267093249118</v>
      </c>
      <c r="K1122" s="19">
        <f t="shared" si="226"/>
        <v>3.2839181726731138E-5</v>
      </c>
      <c r="L1122" s="20">
        <f t="shared" si="227"/>
        <v>5.7998327185139493E-3</v>
      </c>
      <c r="M1122" s="20">
        <f t="shared" si="228"/>
        <v>5.6620911878895175E-3</v>
      </c>
      <c r="N1122" s="20">
        <f t="shared" si="229"/>
        <v>2.5040638619809479E-2</v>
      </c>
      <c r="O1122" s="18">
        <f t="shared" si="230"/>
        <v>-1.0878438516678086E-2</v>
      </c>
      <c r="P1122" s="18">
        <f t="shared" si="231"/>
        <v>9.6114165465415752E-3</v>
      </c>
      <c r="Q1122" s="18">
        <f t="shared" si="232"/>
        <v>6.1104825716903014E-3</v>
      </c>
      <c r="R1122" s="18">
        <f t="shared" si="233"/>
        <v>1.0138062451797848E-3</v>
      </c>
    </row>
    <row r="1123" spans="3:18" x14ac:dyDescent="0.2">
      <c r="C1123" s="14">
        <v>38523</v>
      </c>
      <c r="D1123" s="15">
        <v>-1.895735164899312E-3</v>
      </c>
      <c r="E1123" s="15">
        <v>-1.844098623031265E-2</v>
      </c>
      <c r="F1123" s="18">
        <f t="shared" si="221"/>
        <v>-1.3477410910688648E-2</v>
      </c>
      <c r="G1123" s="19">
        <f t="shared" si="222"/>
        <v>3.1835404697906361E-5</v>
      </c>
      <c r="H1123" s="18">
        <f t="shared" si="223"/>
        <v>8.9212393614769639E-2</v>
      </c>
      <c r="I1123" s="19">
        <f t="shared" si="224"/>
        <v>6.3995148595019267E-4</v>
      </c>
      <c r="J1123" s="18">
        <f t="shared" si="225"/>
        <v>0.39998483907211807</v>
      </c>
      <c r="K1123" s="19">
        <f t="shared" si="226"/>
        <v>3.296638438746093E-5</v>
      </c>
      <c r="L1123" s="20">
        <f t="shared" si="227"/>
        <v>5.6422871867626836E-3</v>
      </c>
      <c r="M1123" s="20">
        <f t="shared" si="228"/>
        <v>5.842734213317438E-3</v>
      </c>
      <c r="N1123" s="20">
        <f t="shared" si="229"/>
        <v>2.4613287932796029E-2</v>
      </c>
      <c r="O1123" s="18">
        <f t="shared" si="230"/>
        <v>-1.2802358508646651E-2</v>
      </c>
      <c r="P1123" s="18">
        <f t="shared" si="231"/>
        <v>-2.0791809668226521E-2</v>
      </c>
      <c r="Q1123" s="18">
        <f t="shared" si="232"/>
        <v>-2.133306785696942E-2</v>
      </c>
      <c r="R1123" s="18">
        <f t="shared" si="233"/>
        <v>-1.8773855052472588E-2</v>
      </c>
    </row>
    <row r="1124" spans="3:18" x14ac:dyDescent="0.2">
      <c r="C1124" s="14">
        <v>38524</v>
      </c>
      <c r="D1124" s="15">
        <v>-9.4921696733215927E-4</v>
      </c>
      <c r="E1124" s="15">
        <v>6.6251732989316622E-3</v>
      </c>
      <c r="F1124" s="18">
        <f t="shared" si="221"/>
        <v>4.3528562190525161E-3</v>
      </c>
      <c r="G1124" s="19">
        <f t="shared" si="222"/>
        <v>2.9979341187096254E-5</v>
      </c>
      <c r="H1124" s="18">
        <f t="shared" si="223"/>
        <v>8.6572716815253428E-2</v>
      </c>
      <c r="I1124" s="19">
        <f t="shared" si="224"/>
        <v>6.041879720676337E-4</v>
      </c>
      <c r="J1124" s="18">
        <f t="shared" si="225"/>
        <v>0.38864764635452048</v>
      </c>
      <c r="K1124" s="19">
        <f t="shared" si="226"/>
        <v>3.0611077709801554E-5</v>
      </c>
      <c r="L1124" s="20">
        <f t="shared" si="227"/>
        <v>5.4753393672991859E-3</v>
      </c>
      <c r="M1124" s="20">
        <f t="shared" si="228"/>
        <v>5.590717881821642E-3</v>
      </c>
      <c r="N1124" s="20">
        <f t="shared" si="229"/>
        <v>2.3935994770084519E-2</v>
      </c>
      <c r="O1124" s="18">
        <f t="shared" si="230"/>
        <v>-6.6057473079861656E-3</v>
      </c>
      <c r="P1124" s="18">
        <f t="shared" si="231"/>
        <v>7.6876371800238342E-3</v>
      </c>
      <c r="Q1124" s="18">
        <f t="shared" si="232"/>
        <v>5.4012680517587838E-3</v>
      </c>
      <c r="R1124" s="18">
        <f t="shared" si="233"/>
        <v>1.7991634438352987E-3</v>
      </c>
    </row>
    <row r="1125" spans="3:18" x14ac:dyDescent="0.2">
      <c r="C1125" s="14">
        <v>38525</v>
      </c>
      <c r="D1125" s="15">
        <v>2.3713551543997412E-3</v>
      </c>
      <c r="E1125" s="15">
        <v>1.8060954228161633E-2</v>
      </c>
      <c r="F1125" s="18">
        <f t="shared" si="221"/>
        <v>1.3354074506033065E-2</v>
      </c>
      <c r="G1125" s="19">
        <f t="shared" si="222"/>
        <v>2.8517980231968371E-5</v>
      </c>
      <c r="H1125" s="18">
        <f t="shared" si="223"/>
        <v>8.4436337308010298E-2</v>
      </c>
      <c r="I1125" s="19">
        <f t="shared" si="224"/>
        <v>5.8750857780148064E-4</v>
      </c>
      <c r="J1125" s="18">
        <f t="shared" si="225"/>
        <v>0.3832455406790406</v>
      </c>
      <c r="K1125" s="19">
        <f t="shared" si="226"/>
        <v>3.1344149261353193E-5</v>
      </c>
      <c r="L1125" s="20">
        <f t="shared" si="227"/>
        <v>5.3402228635112568E-3</v>
      </c>
      <c r="M1125" s="20">
        <f t="shared" si="228"/>
        <v>5.869445913113832E-3</v>
      </c>
      <c r="N1125" s="20">
        <f t="shared" si="229"/>
        <v>2.3517189085316127E-2</v>
      </c>
      <c r="O1125" s="18">
        <f t="shared" si="230"/>
        <v>1.6920170182510054E-2</v>
      </c>
      <c r="P1125" s="18">
        <f t="shared" si="231"/>
        <v>2.1252756155171207E-2</v>
      </c>
      <c r="Q1125" s="18">
        <f t="shared" si="232"/>
        <v>2.2558341340004767E-2</v>
      </c>
      <c r="R1125" s="18">
        <f t="shared" si="233"/>
        <v>2.0866889992756352E-2</v>
      </c>
    </row>
    <row r="1126" spans="3:18" x14ac:dyDescent="0.2">
      <c r="C1126" s="14">
        <v>38526</v>
      </c>
      <c r="D1126" s="15">
        <v>-1.1913412287602843E-2</v>
      </c>
      <c r="E1126" s="15">
        <v>8.7810481583176121E-3</v>
      </c>
      <c r="F1126" s="18">
        <f t="shared" si="221"/>
        <v>2.5727100245414754E-3</v>
      </c>
      <c r="G1126" s="19">
        <f t="shared" si="222"/>
        <v>3.5322664958114659E-5</v>
      </c>
      <c r="H1126" s="18">
        <f t="shared" si="223"/>
        <v>9.3971624650894828E-2</v>
      </c>
      <c r="I1126" s="19">
        <f t="shared" si="224"/>
        <v>5.5688447153891339E-4</v>
      </c>
      <c r="J1126" s="18">
        <f t="shared" si="225"/>
        <v>0.37312346198641588</v>
      </c>
      <c r="K1126" s="19">
        <f t="shared" si="226"/>
        <v>2.3186765484031994E-5</v>
      </c>
      <c r="L1126" s="20">
        <f t="shared" si="227"/>
        <v>5.9432873864650581E-3</v>
      </c>
      <c r="M1126" s="20">
        <f t="shared" si="228"/>
        <v>3.9013367478807032E-3</v>
      </c>
      <c r="N1126" s="20">
        <f t="shared" si="229"/>
        <v>2.3273677043358424E-2</v>
      </c>
      <c r="O1126" s="18">
        <f t="shared" si="230"/>
        <v>-7.637952388485815E-2</v>
      </c>
      <c r="P1126" s="18">
        <f t="shared" si="231"/>
        <v>1.0613178736927742E-2</v>
      </c>
      <c r="Q1126" s="18">
        <f t="shared" si="232"/>
        <v>-1.0719202703175093E-2</v>
      </c>
      <c r="R1126" s="18">
        <f t="shared" si="233"/>
        <v>-3.0417299057680008E-2</v>
      </c>
    </row>
    <row r="1127" spans="3:18" x14ac:dyDescent="0.2">
      <c r="C1127" s="14">
        <v>38527</v>
      </c>
      <c r="D1127" s="15">
        <v>1.6764463272523522E-3</v>
      </c>
      <c r="E1127" s="15">
        <v>-2.9486806890356092E-2</v>
      </c>
      <c r="F1127" s="18">
        <f t="shared" si="221"/>
        <v>-2.0137830925073558E-2</v>
      </c>
      <c r="G1127" s="19">
        <f t="shared" si="222"/>
        <v>3.3371933397917256E-5</v>
      </c>
      <c r="H1127" s="18">
        <f t="shared" si="223"/>
        <v>9.1339932939975998E-2</v>
      </c>
      <c r="I1127" s="19">
        <f t="shared" si="224"/>
        <v>5.7563971008192769E-4</v>
      </c>
      <c r="J1127" s="18">
        <f t="shared" si="225"/>
        <v>0.37935461974316581</v>
      </c>
      <c r="K1127" s="19">
        <f t="shared" si="226"/>
        <v>1.8829576608165863E-5</v>
      </c>
      <c r="L1127" s="20">
        <f t="shared" si="227"/>
        <v>5.7768445883472803E-3</v>
      </c>
      <c r="M1127" s="20">
        <f t="shared" si="228"/>
        <v>3.2594916342648037E-3</v>
      </c>
      <c r="N1127" s="20">
        <f t="shared" si="229"/>
        <v>2.377005309981628E-2</v>
      </c>
      <c r="O1127" s="18">
        <f t="shared" si="230"/>
        <v>1.1057742586976345E-2</v>
      </c>
      <c r="P1127" s="18">
        <f t="shared" si="231"/>
        <v>-3.5053714564200013E-2</v>
      </c>
      <c r="Q1127" s="18">
        <f t="shared" si="232"/>
        <v>-2.759121184549166E-2</v>
      </c>
      <c r="R1127" s="18">
        <f t="shared" si="233"/>
        <v>-1.5996525515751259E-2</v>
      </c>
    </row>
    <row r="1128" spans="3:18" x14ac:dyDescent="0.2">
      <c r="C1128" s="14">
        <v>38530</v>
      </c>
      <c r="D1128" s="15">
        <v>-3.8360152529398808E-3</v>
      </c>
      <c r="E1128" s="15">
        <v>-1.7633371663910352E-2</v>
      </c>
      <c r="F1128" s="18">
        <f t="shared" si="221"/>
        <v>-1.349416474061921E-2</v>
      </c>
      <c r="G1128" s="19">
        <f t="shared" si="222"/>
        <v>3.2252518175289463E-5</v>
      </c>
      <c r="H1128" s="18">
        <f t="shared" si="223"/>
        <v>8.9794930501795961E-2</v>
      </c>
      <c r="I1128" s="19">
        <f t="shared" si="224"/>
        <v>5.5975747525126773E-4</v>
      </c>
      <c r="J1128" s="18">
        <f t="shared" si="225"/>
        <v>0.37408470807133637</v>
      </c>
      <c r="K1128" s="19">
        <f t="shared" si="226"/>
        <v>2.1758314971486993E-5</v>
      </c>
      <c r="L1128" s="20">
        <f t="shared" si="227"/>
        <v>5.679130054444031E-3</v>
      </c>
      <c r="M1128" s="20">
        <f t="shared" si="228"/>
        <v>3.8312760515953818E-3</v>
      </c>
      <c r="N1128" s="20">
        <f t="shared" si="229"/>
        <v>2.3346922689462511E-2</v>
      </c>
      <c r="O1128" s="18">
        <f t="shared" si="230"/>
        <v>-2.5737479707115013E-2</v>
      </c>
      <c r="P1128" s="18">
        <f t="shared" si="231"/>
        <v>-2.1257739639503018E-2</v>
      </c>
      <c r="Q1128" s="18">
        <f t="shared" si="232"/>
        <v>-2.5519442445000911E-2</v>
      </c>
      <c r="R1128" s="18">
        <f t="shared" si="233"/>
        <v>-2.5584853623635138E-2</v>
      </c>
    </row>
    <row r="1129" spans="3:18" x14ac:dyDescent="0.2">
      <c r="C1129" s="14">
        <v>38531</v>
      </c>
      <c r="D1129" s="15">
        <v>5.2707357286002343E-3</v>
      </c>
      <c r="E1129" s="15">
        <v>5.6444176196771313E-3</v>
      </c>
      <c r="F1129" s="18">
        <f t="shared" si="221"/>
        <v>5.5323130523540617E-3</v>
      </c>
      <c r="G1129" s="19">
        <f t="shared" si="222"/>
        <v>3.1984206392016674E-5</v>
      </c>
      <c r="H1129" s="18">
        <f t="shared" si="223"/>
        <v>8.9420644137716707E-2</v>
      </c>
      <c r="I1129" s="19">
        <f t="shared" si="224"/>
        <v>5.2808359375211089E-4</v>
      </c>
      <c r="J1129" s="18">
        <f t="shared" si="225"/>
        <v>0.36334680188220692</v>
      </c>
      <c r="K1129" s="19">
        <f t="shared" si="226"/>
        <v>2.2237830090108149E-5</v>
      </c>
      <c r="L1129" s="20">
        <f t="shared" si="227"/>
        <v>5.6554581062913615E-3</v>
      </c>
      <c r="M1129" s="20">
        <f t="shared" si="228"/>
        <v>3.932100578266132E-3</v>
      </c>
      <c r="N1129" s="20">
        <f t="shared" si="229"/>
        <v>2.2641161162681344E-2</v>
      </c>
      <c r="O1129" s="18">
        <f t="shared" si="230"/>
        <v>3.5511658698011435E-2</v>
      </c>
      <c r="P1129" s="18">
        <f t="shared" si="231"/>
        <v>7.0056667475697195E-3</v>
      </c>
      <c r="Q1129" s="18">
        <f t="shared" si="232"/>
        <v>1.536028861397213E-2</v>
      </c>
      <c r="R1129" s="18">
        <f t="shared" si="233"/>
        <v>2.1405699639183921E-2</v>
      </c>
    </row>
    <row r="1130" spans="3:18" x14ac:dyDescent="0.2">
      <c r="C1130" s="14">
        <v>38532</v>
      </c>
      <c r="D1130" s="15">
        <v>-5.0305531887162172E-3</v>
      </c>
      <c r="E1130" s="15">
        <v>-2.5517128234168903E-2</v>
      </c>
      <c r="F1130" s="18">
        <f t="shared" si="221"/>
        <v>-1.9371155720533096E-2</v>
      </c>
      <c r="G1130" s="19">
        <f t="shared" si="222"/>
        <v>3.1583541931565845E-5</v>
      </c>
      <c r="H1130" s="18">
        <f t="shared" si="223"/>
        <v>8.885879519153668E-2</v>
      </c>
      <c r="I1130" s="19">
        <f t="shared" si="224"/>
        <v>5.3546600812612549E-4</v>
      </c>
      <c r="J1130" s="18">
        <f t="shared" si="225"/>
        <v>0.365877714587171</v>
      </c>
      <c r="K1130" s="19">
        <f t="shared" si="226"/>
        <v>2.8605476533018406E-5</v>
      </c>
      <c r="L1130" s="20">
        <f t="shared" si="227"/>
        <v>5.6199236588734764E-3</v>
      </c>
      <c r="M1130" s="20">
        <f t="shared" si="228"/>
        <v>5.0900115854513985E-3</v>
      </c>
      <c r="N1130" s="20">
        <f t="shared" si="229"/>
        <v>2.2573386768185585E-2</v>
      </c>
      <c r="O1130" s="18">
        <f t="shared" si="230"/>
        <v>-3.4107731478134395E-2</v>
      </c>
      <c r="P1130" s="18">
        <f t="shared" si="231"/>
        <v>-3.1451945618263165E-2</v>
      </c>
      <c r="Q1130" s="18">
        <f t="shared" si="232"/>
        <v>-3.5664773171041567E-2</v>
      </c>
      <c r="R1130" s="18">
        <f t="shared" si="233"/>
        <v>-3.5197660663169414E-2</v>
      </c>
    </row>
    <row r="1131" spans="3:18" x14ac:dyDescent="0.2">
      <c r="C1131" s="14">
        <v>38533</v>
      </c>
      <c r="D1131" s="15">
        <v>-1.1837316623689394E-2</v>
      </c>
      <c r="E1131" s="15">
        <v>1.2025288392032273E-2</v>
      </c>
      <c r="F1131" s="18">
        <f t="shared" si="221"/>
        <v>4.8665068873157734E-3</v>
      </c>
      <c r="G1131" s="19">
        <f t="shared" si="222"/>
        <v>3.8095853306640293E-5</v>
      </c>
      <c r="H1131" s="18">
        <f t="shared" si="223"/>
        <v>9.7590795296790531E-2</v>
      </c>
      <c r="I1131" s="19">
        <f t="shared" si="224"/>
        <v>5.1201450129325071E-4</v>
      </c>
      <c r="J1131" s="18">
        <f t="shared" si="225"/>
        <v>0.35777594290744685</v>
      </c>
      <c r="K1131" s="19">
        <f t="shared" si="226"/>
        <v>1.8348319169777529E-5</v>
      </c>
      <c r="L1131" s="20">
        <f t="shared" si="227"/>
        <v>6.1721838361021211E-3</v>
      </c>
      <c r="M1131" s="20">
        <f t="shared" si="228"/>
        <v>2.9727434660087705E-3</v>
      </c>
      <c r="N1131" s="20">
        <f t="shared" si="229"/>
        <v>2.2431613797909256E-2</v>
      </c>
      <c r="O1131" s="18">
        <f t="shared" si="230"/>
        <v>-7.3077203164074317E-2</v>
      </c>
      <c r="P1131" s="18">
        <f t="shared" si="231"/>
        <v>1.5157795485501641E-2</v>
      </c>
      <c r="Q1131" s="18">
        <f t="shared" si="232"/>
        <v>-7.5871353949652793E-3</v>
      </c>
      <c r="R1131" s="18">
        <f t="shared" si="233"/>
        <v>-2.7234155725697991E-2</v>
      </c>
    </row>
    <row r="1132" spans="3:18" x14ac:dyDescent="0.2">
      <c r="C1132" s="14">
        <v>38534</v>
      </c>
      <c r="D1132" s="15">
        <v>-1.7025420627213349E-3</v>
      </c>
      <c r="E1132" s="15">
        <v>-8.4572868024839608E-3</v>
      </c>
      <c r="F1132" s="18">
        <f t="shared" si="221"/>
        <v>-6.4308633805551726E-3</v>
      </c>
      <c r="G1132" s="19">
        <f t="shared" si="222"/>
        <v>3.5984021076761999E-5</v>
      </c>
      <c r="H1132" s="18">
        <f t="shared" si="223"/>
        <v>9.4847273388276684E-2</v>
      </c>
      <c r="I1132" s="19">
        <f t="shared" si="224"/>
        <v>4.8558517321922382E-4</v>
      </c>
      <c r="J1132" s="18">
        <f t="shared" si="225"/>
        <v>0.34841970854819043</v>
      </c>
      <c r="K1132" s="19">
        <f t="shared" si="226"/>
        <v>1.8111353210654498E-5</v>
      </c>
      <c r="L1132" s="20">
        <f t="shared" si="227"/>
        <v>5.9986682752726037E-3</v>
      </c>
      <c r="M1132" s="20">
        <f t="shared" si="228"/>
        <v>3.0192289987616369E-3</v>
      </c>
      <c r="N1132" s="20">
        <f t="shared" si="229"/>
        <v>2.1828179710462817E-2</v>
      </c>
      <c r="O1132" s="18">
        <f t="shared" si="230"/>
        <v>-1.0814601231274602E-2</v>
      </c>
      <c r="P1132" s="18">
        <f t="shared" si="231"/>
        <v>-1.0946619515075516E-2</v>
      </c>
      <c r="Q1132" s="18">
        <f t="shared" si="232"/>
        <v>-1.2639586395791816E-2</v>
      </c>
      <c r="R1132" s="18">
        <f t="shared" si="233"/>
        <v>-1.2092090846436651E-2</v>
      </c>
    </row>
    <row r="1133" spans="3:18" x14ac:dyDescent="0.2">
      <c r="C1133" s="14">
        <v>38538</v>
      </c>
      <c r="D1133" s="15">
        <v>6.5510364093429255E-3</v>
      </c>
      <c r="E1133" s="15">
        <v>3.9747444795693886E-2</v>
      </c>
      <c r="F1133" s="18">
        <f t="shared" si="221"/>
        <v>2.9788522279788596E-2</v>
      </c>
      <c r="G1133" s="19">
        <f t="shared" si="222"/>
        <v>3.6399944494348476E-5</v>
      </c>
      <c r="H1133" s="18">
        <f t="shared" si="223"/>
        <v>9.5393847409500784E-2</v>
      </c>
      <c r="I1133" s="19">
        <f t="shared" si="224"/>
        <v>5.5124162489327444E-4</v>
      </c>
      <c r="J1133" s="18">
        <f t="shared" si="225"/>
        <v>0.37122824006710292</v>
      </c>
      <c r="K1133" s="19">
        <f t="shared" si="226"/>
        <v>3.2647889500111555E-5</v>
      </c>
      <c r="L1133" s="20">
        <f t="shared" si="227"/>
        <v>6.0332366516115113E-3</v>
      </c>
      <c r="M1133" s="20">
        <f t="shared" si="228"/>
        <v>5.4113391178499722E-3</v>
      </c>
      <c r="N1133" s="20">
        <f t="shared" si="229"/>
        <v>2.2846422780052486E-2</v>
      </c>
      <c r="O1133" s="18">
        <f t="shared" si="230"/>
        <v>4.1373966514358693E-2</v>
      </c>
      <c r="P1133" s="18">
        <f t="shared" si="231"/>
        <v>4.8285850564046738E-2</v>
      </c>
      <c r="Q1133" s="18">
        <f t="shared" si="232"/>
        <v>5.2082032628956762E-2</v>
      </c>
      <c r="R1133" s="18">
        <f t="shared" si="233"/>
        <v>4.8869612794577341E-2</v>
      </c>
    </row>
    <row r="1134" spans="3:18" x14ac:dyDescent="0.2">
      <c r="C1134" s="14">
        <v>38539</v>
      </c>
      <c r="D1134" s="15">
        <v>-3.3914761189743291E-3</v>
      </c>
      <c r="E1134" s="15">
        <v>-1.56564163951174E-2</v>
      </c>
      <c r="F1134" s="18">
        <f t="shared" si="221"/>
        <v>-1.1976934312274479E-2</v>
      </c>
      <c r="G1134" s="19">
        <f t="shared" si="222"/>
        <v>3.4906074440621962E-5</v>
      </c>
      <c r="H1134" s="18">
        <f t="shared" si="223"/>
        <v>9.3415837041454008E-2</v>
      </c>
      <c r="I1134" s="19">
        <f t="shared" si="224"/>
        <v>5.3287452985991606E-4</v>
      </c>
      <c r="J1134" s="18">
        <f t="shared" si="225"/>
        <v>0.36499127724505831</v>
      </c>
      <c r="K1134" s="19">
        <f t="shared" si="226"/>
        <v>3.3874917868870388E-5</v>
      </c>
      <c r="L1134" s="20">
        <f t="shared" si="227"/>
        <v>5.9081362916423956E-3</v>
      </c>
      <c r="M1134" s="20">
        <f t="shared" si="228"/>
        <v>5.7336046761124297E-3</v>
      </c>
      <c r="N1134" s="20">
        <f t="shared" si="229"/>
        <v>2.2360686645941302E-2</v>
      </c>
      <c r="O1134" s="18">
        <f t="shared" si="230"/>
        <v>-2.1872869620848383E-2</v>
      </c>
      <c r="P1134" s="18">
        <f t="shared" si="231"/>
        <v>-1.9344680232615739E-2</v>
      </c>
      <c r="Q1134" s="18">
        <f t="shared" si="232"/>
        <v>-2.1819239321456692E-2</v>
      </c>
      <c r="R1134" s="18">
        <f t="shared" si="233"/>
        <v>-2.1835328411274196E-2</v>
      </c>
    </row>
    <row r="1135" spans="3:18" x14ac:dyDescent="0.2">
      <c r="C1135" s="14">
        <v>38540</v>
      </c>
      <c r="D1135" s="15">
        <v>-7.2824375108262193E-4</v>
      </c>
      <c r="E1135" s="15">
        <v>6.3983156163235988E-3</v>
      </c>
      <c r="F1135" s="18">
        <f t="shared" si="221"/>
        <v>4.2603478061017325E-3</v>
      </c>
      <c r="G1135" s="19">
        <f t="shared" si="222"/>
        <v>3.2843530311844097E-5</v>
      </c>
      <c r="H1135" s="18">
        <f t="shared" si="223"/>
        <v>9.0613920442507198E-2</v>
      </c>
      <c r="I1135" s="19">
        <f t="shared" si="224"/>
        <v>5.0335836463188651E-4</v>
      </c>
      <c r="J1135" s="18">
        <f t="shared" si="225"/>
        <v>0.35473876466770815</v>
      </c>
      <c r="K1135" s="19">
        <f t="shared" si="226"/>
        <v>3.1562850794835638E-5</v>
      </c>
      <c r="L1135" s="20">
        <f t="shared" si="227"/>
        <v>5.7309275263123073E-3</v>
      </c>
      <c r="M1135" s="20">
        <f t="shared" si="228"/>
        <v>5.5074594208217907E-3</v>
      </c>
      <c r="N1135" s="20">
        <f t="shared" si="229"/>
        <v>2.1749166773922347E-2</v>
      </c>
      <c r="O1135" s="18">
        <f t="shared" si="230"/>
        <v>-4.8419394762830902E-3</v>
      </c>
      <c r="P1135" s="18">
        <f t="shared" si="231"/>
        <v>8.134084644932817E-3</v>
      </c>
      <c r="Q1135" s="18">
        <f t="shared" si="232"/>
        <v>6.2816129564343959E-3</v>
      </c>
      <c r="R1135" s="18">
        <f t="shared" si="233"/>
        <v>2.9445472266191493E-3</v>
      </c>
    </row>
    <row r="1136" spans="3:18" x14ac:dyDescent="0.2">
      <c r="C1136" s="14">
        <v>38541</v>
      </c>
      <c r="D1136" s="15">
        <v>5.328179231625348E-3</v>
      </c>
      <c r="E1136" s="15">
        <v>1.6341955667198836E-2</v>
      </c>
      <c r="F1136" s="18">
        <f t="shared" si="221"/>
        <v>1.3037822736526788E-2</v>
      </c>
      <c r="G1136" s="19">
        <f t="shared" si="222"/>
        <v>3.2576288128592872E-5</v>
      </c>
      <c r="H1136" s="18">
        <f t="shared" si="223"/>
        <v>9.0244512476649899E-2</v>
      </c>
      <c r="I1136" s="19">
        <f t="shared" si="224"/>
        <v>4.8918043365569477E-4</v>
      </c>
      <c r="J1136" s="18">
        <f t="shared" si="225"/>
        <v>0.34970717523940464</v>
      </c>
      <c r="K1136" s="19">
        <f t="shared" si="226"/>
        <v>3.489345187455216E-5</v>
      </c>
      <c r="L1136" s="20">
        <f t="shared" si="227"/>
        <v>5.7075641151539307E-3</v>
      </c>
      <c r="M1136" s="20">
        <f t="shared" si="228"/>
        <v>6.1135453182046464E-3</v>
      </c>
      <c r="N1136" s="20">
        <f t="shared" si="229"/>
        <v>2.1255705052948791E-2</v>
      </c>
      <c r="O1136" s="18">
        <f t="shared" si="230"/>
        <v>3.5570955623209381E-2</v>
      </c>
      <c r="P1136" s="18">
        <f t="shared" si="231"/>
        <v>2.1074203158856608E-2</v>
      </c>
      <c r="Q1136" s="18">
        <f t="shared" si="232"/>
        <v>2.5605260103786567E-2</v>
      </c>
      <c r="R1136" s="18">
        <f t="shared" si="233"/>
        <v>2.8594968759613412E-2</v>
      </c>
    </row>
    <row r="1137" spans="3:18" x14ac:dyDescent="0.2">
      <c r="C1137" s="14">
        <v>38544</v>
      </c>
      <c r="D1137" s="15">
        <v>-8.7336799687545534E-3</v>
      </c>
      <c r="E1137" s="15">
        <v>-3.9292781398895501E-3</v>
      </c>
      <c r="F1137" s="18">
        <f t="shared" si="221"/>
        <v>-5.370598688549051E-3</v>
      </c>
      <c r="G1137" s="19">
        <f t="shared" si="222"/>
        <v>3.5198340788674777E-5</v>
      </c>
      <c r="H1137" s="18">
        <f t="shared" si="223"/>
        <v>9.3806104263894768E-2</v>
      </c>
      <c r="I1137" s="19">
        <f t="shared" si="224"/>
        <v>4.6075596123838986E-4</v>
      </c>
      <c r="J1137" s="18">
        <f t="shared" si="225"/>
        <v>0.3393950357763022</v>
      </c>
      <c r="K1137" s="19">
        <f t="shared" si="226"/>
        <v>3.485886822900014E-5</v>
      </c>
      <c r="L1137" s="20">
        <f t="shared" si="227"/>
        <v>5.9328189580228029E-3</v>
      </c>
      <c r="M1137" s="20">
        <f t="shared" si="228"/>
        <v>5.8755995211789433E-3</v>
      </c>
      <c r="N1137" s="20">
        <f t="shared" si="229"/>
        <v>2.064541817220256E-2</v>
      </c>
      <c r="O1137" s="18">
        <f t="shared" si="230"/>
        <v>-5.6092356315382688E-2</v>
      </c>
      <c r="P1137" s="18">
        <f t="shared" si="231"/>
        <v>-5.2210633640949007E-3</v>
      </c>
      <c r="Q1137" s="18">
        <f t="shared" si="232"/>
        <v>-1.5181614326872872E-2</v>
      </c>
      <c r="R1137" s="18">
        <f t="shared" si="233"/>
        <v>-2.7454836923425818E-2</v>
      </c>
    </row>
    <row r="1138" spans="3:18" x14ac:dyDescent="0.2">
      <c r="C1138" s="14">
        <v>38545</v>
      </c>
      <c r="D1138" s="15">
        <v>-2.4396206293706931E-3</v>
      </c>
      <c r="E1138" s="15">
        <v>3.6678060505453531E-3</v>
      </c>
      <c r="F1138" s="18">
        <f t="shared" si="221"/>
        <v>1.8355780465705389E-3</v>
      </c>
      <c r="G1138" s="19">
        <f t="shared" si="222"/>
        <v>3.3443545270269351E-5</v>
      </c>
      <c r="H1138" s="18">
        <f t="shared" si="223"/>
        <v>9.1437882289384514E-2</v>
      </c>
      <c r="I1138" s="19">
        <f t="shared" si="224"/>
        <v>4.3391777163755152E-4</v>
      </c>
      <c r="J1138" s="18">
        <f t="shared" si="225"/>
        <v>0.32936217589363215</v>
      </c>
      <c r="K1138" s="19">
        <f t="shared" si="226"/>
        <v>3.2230452816933663E-5</v>
      </c>
      <c r="L1138" s="20">
        <f t="shared" si="227"/>
        <v>5.7830394491365312E-3</v>
      </c>
      <c r="M1138" s="20">
        <f t="shared" si="228"/>
        <v>5.5732721694896981E-3</v>
      </c>
      <c r="N1138" s="20">
        <f t="shared" si="229"/>
        <v>2.0071283191723022E-2</v>
      </c>
      <c r="O1138" s="18">
        <f t="shared" si="230"/>
        <v>-1.6074358440286957E-2</v>
      </c>
      <c r="P1138" s="18">
        <f t="shared" si="231"/>
        <v>5.0220879846528963E-3</v>
      </c>
      <c r="Q1138" s="18">
        <f t="shared" si="232"/>
        <v>1.4521234184769363E-3</v>
      </c>
      <c r="R1138" s="18">
        <f t="shared" si="233"/>
        <v>-3.8058211391522314E-3</v>
      </c>
    </row>
    <row r="1139" spans="3:18" x14ac:dyDescent="0.2">
      <c r="C1139" s="14">
        <v>38546</v>
      </c>
      <c r="D1139" s="15">
        <v>-5.633817718255908E-3</v>
      </c>
      <c r="E1139" s="15">
        <v>2.872439630064626E-3</v>
      </c>
      <c r="F1139" s="18">
        <f t="shared" si="221"/>
        <v>3.2056242556846581E-4</v>
      </c>
      <c r="G1139" s="19">
        <f t="shared" si="222"/>
        <v>3.3341326679005243E-5</v>
      </c>
      <c r="H1139" s="18">
        <f t="shared" si="223"/>
        <v>9.129803760076835E-2</v>
      </c>
      <c r="I1139" s="19">
        <f t="shared" si="224"/>
        <v>4.0837775990500033E-4</v>
      </c>
      <c r="J1139" s="18">
        <f t="shared" si="225"/>
        <v>0.31952220576393447</v>
      </c>
      <c r="K1139" s="19">
        <f t="shared" si="226"/>
        <v>2.932565757096893E-5</v>
      </c>
      <c r="L1139" s="20">
        <f t="shared" si="227"/>
        <v>5.7741948944424488E-3</v>
      </c>
      <c r="M1139" s="20">
        <f t="shared" si="228"/>
        <v>5.0787439819868756E-3</v>
      </c>
      <c r="N1139" s="20">
        <f t="shared" si="229"/>
        <v>1.9559757653673331E-2</v>
      </c>
      <c r="O1139" s="18">
        <f t="shared" si="230"/>
        <v>-3.7177386727703418E-2</v>
      </c>
      <c r="P1139" s="18">
        <f t="shared" si="231"/>
        <v>4.0541661377104148E-3</v>
      </c>
      <c r="Q1139" s="18">
        <f t="shared" si="232"/>
        <v>-3.9053839869460337E-3</v>
      </c>
      <c r="R1139" s="18">
        <f t="shared" si="233"/>
        <v>-1.3886984809173249E-2</v>
      </c>
    </row>
    <row r="1140" spans="3:18" x14ac:dyDescent="0.2">
      <c r="C1140" s="14">
        <v>38547</v>
      </c>
      <c r="D1140" s="15">
        <v>1.6565543245753583E-2</v>
      </c>
      <c r="E1140" s="15">
        <v>6.0701311873606459E-2</v>
      </c>
      <c r="F1140" s="18">
        <f t="shared" si="221"/>
        <v>4.7460581285250589E-2</v>
      </c>
      <c r="G1140" s="19">
        <f t="shared" si="222"/>
        <v>4.7805880459880873E-5</v>
      </c>
      <c r="H1140" s="18">
        <f t="shared" si="223"/>
        <v>0.10932277948794669</v>
      </c>
      <c r="I1140" s="19">
        <f t="shared" si="224"/>
        <v>6.0495405010131068E-4</v>
      </c>
      <c r="J1140" s="18">
        <f t="shared" si="225"/>
        <v>0.38889396051536679</v>
      </c>
      <c r="K1140" s="19">
        <f t="shared" si="226"/>
        <v>8.7899130531683044E-5</v>
      </c>
      <c r="L1140" s="20">
        <f t="shared" si="227"/>
        <v>6.9141796664449551E-3</v>
      </c>
      <c r="M1140" s="20">
        <f t="shared" si="228"/>
        <v>1.2712879151559262E-2</v>
      </c>
      <c r="N1140" s="20">
        <f t="shared" si="229"/>
        <v>2.1055563487571653E-2</v>
      </c>
      <c r="O1140" s="18">
        <f t="shared" si="230"/>
        <v>9.1291959339526801E-2</v>
      </c>
      <c r="P1140" s="18">
        <f t="shared" si="231"/>
        <v>7.0391230330963714E-2</v>
      </c>
      <c r="Q1140" s="18">
        <f t="shared" si="232"/>
        <v>6.948514698995914E-2</v>
      </c>
      <c r="R1140" s="18">
        <f t="shared" si="233"/>
        <v>7.6027190694829438E-2</v>
      </c>
    </row>
    <row r="1141" spans="3:18" x14ac:dyDescent="0.2">
      <c r="C1141" s="14">
        <v>38548</v>
      </c>
      <c r="D1141" s="15">
        <v>-1.6926615092032059E-3</v>
      </c>
      <c r="E1141" s="15">
        <v>1.9441681614585371E-2</v>
      </c>
      <c r="F1141" s="18">
        <f t="shared" si="221"/>
        <v>1.3101378677448799E-2</v>
      </c>
      <c r="G1141" s="19">
        <f t="shared" si="222"/>
        <v>4.5109433811372307E-5</v>
      </c>
      <c r="H1141" s="18">
        <f t="shared" si="223"/>
        <v>0.10619490784798995</v>
      </c>
      <c r="I1141" s="19">
        <f t="shared" si="224"/>
        <v>5.9133554613540645E-4</v>
      </c>
      <c r="J1141" s="18">
        <f t="shared" si="225"/>
        <v>0.38449172492246386</v>
      </c>
      <c r="K1141" s="19">
        <f t="shared" si="226"/>
        <v>8.0650691531190515E-5</v>
      </c>
      <c r="L1141" s="20">
        <f t="shared" si="227"/>
        <v>6.7163556942267666E-3</v>
      </c>
      <c r="M1141" s="20">
        <f t="shared" si="228"/>
        <v>1.2008103084908992E-2</v>
      </c>
      <c r="N1141" s="20">
        <f t="shared" si="229"/>
        <v>2.1145708936746613E-2</v>
      </c>
      <c r="O1141" s="18">
        <f t="shared" si="230"/>
        <v>-9.6029338372715534E-3</v>
      </c>
      <c r="P1141" s="18">
        <f t="shared" si="231"/>
        <v>2.2803342325024512E-2</v>
      </c>
      <c r="Q1141" s="18">
        <f t="shared" si="232"/>
        <v>2.2739937970481735E-2</v>
      </c>
      <c r="R1141" s="18">
        <f t="shared" si="233"/>
        <v>1.3037076428155749E-2</v>
      </c>
    </row>
    <row r="1142" spans="3:18" x14ac:dyDescent="0.2">
      <c r="C1142" s="14">
        <v>38551</v>
      </c>
      <c r="D1142" s="15">
        <v>-3.1217970737069604E-2</v>
      </c>
      <c r="E1142" s="15">
        <v>-1.4450869566805741E-3</v>
      </c>
      <c r="F1142" s="18">
        <f t="shared" si="221"/>
        <v>-1.0376952090797283E-2</v>
      </c>
      <c r="G1142" s="19">
        <f t="shared" si="222"/>
        <v>1.0087656959912206E-4</v>
      </c>
      <c r="H1142" s="18">
        <f t="shared" si="223"/>
        <v>0.15880536011035809</v>
      </c>
      <c r="I1142" s="19">
        <f t="shared" si="224"/>
        <v>5.5598070994602403E-4</v>
      </c>
      <c r="J1142" s="18">
        <f t="shared" si="225"/>
        <v>0.37282057009573116</v>
      </c>
      <c r="K1142" s="19">
        <f t="shared" si="226"/>
        <v>7.8518410978889588E-5</v>
      </c>
      <c r="L1142" s="20">
        <f t="shared" si="227"/>
        <v>1.0043732851839602E-2</v>
      </c>
      <c r="M1142" s="20">
        <f t="shared" si="228"/>
        <v>7.8176522750212554E-3</v>
      </c>
      <c r="N1142" s="20">
        <f t="shared" si="229"/>
        <v>2.2245561868671222E-2</v>
      </c>
      <c r="O1142" s="18">
        <f t="shared" si="230"/>
        <v>-0.11843417052307244</v>
      </c>
      <c r="P1142" s="18">
        <f t="shared" si="231"/>
        <v>-1.748017565645688E-3</v>
      </c>
      <c r="Q1142" s="18">
        <f t="shared" si="232"/>
        <v>-1.8570255134028137E-2</v>
      </c>
      <c r="R1142" s="18">
        <f t="shared" si="233"/>
        <v>-4.8529429750741426E-2</v>
      </c>
    </row>
    <row r="1143" spans="3:18" x14ac:dyDescent="0.2">
      <c r="C1143" s="14">
        <v>38552</v>
      </c>
      <c r="D1143" s="15">
        <v>-1.3321800634701036E-2</v>
      </c>
      <c r="E1143" s="15">
        <v>4.0156552627833041E-2</v>
      </c>
      <c r="F1143" s="18">
        <f t="shared" si="221"/>
        <v>2.4113046649072815E-2</v>
      </c>
      <c r="G1143" s="19">
        <f t="shared" si="222"/>
        <v>1.05472197752218E-4</v>
      </c>
      <c r="H1143" s="18">
        <f t="shared" si="223"/>
        <v>0.16238241726878713</v>
      </c>
      <c r="I1143" s="19">
        <f t="shared" si="224"/>
        <v>6.1937479048637808E-4</v>
      </c>
      <c r="J1143" s="18">
        <f t="shared" si="225"/>
        <v>0.3935018394132288</v>
      </c>
      <c r="K1143" s="19">
        <f t="shared" si="226"/>
        <v>4.1709851023063871E-5</v>
      </c>
      <c r="L1143" s="20">
        <f t="shared" si="227"/>
        <v>1.0269965810664512E-2</v>
      </c>
      <c r="M1143" s="20">
        <f t="shared" si="228"/>
        <v>4.0613427339506458E-3</v>
      </c>
      <c r="N1143" s="20">
        <f t="shared" si="229"/>
        <v>2.4553620622705816E-2</v>
      </c>
      <c r="O1143" s="18">
        <f t="shared" si="230"/>
        <v>-4.9426679836792248E-2</v>
      </c>
      <c r="P1143" s="18">
        <f t="shared" si="231"/>
        <v>4.6021559698885314E-2</v>
      </c>
      <c r="Q1143" s="18">
        <f t="shared" si="232"/>
        <v>2.7440669037814419E-2</v>
      </c>
      <c r="R1143" s="18">
        <f t="shared" si="233"/>
        <v>4.3804643754324201E-3</v>
      </c>
    </row>
    <row r="1144" spans="3:18" x14ac:dyDescent="0.2">
      <c r="C1144" s="14">
        <v>38553</v>
      </c>
      <c r="D1144" s="15">
        <v>-4.3108980162548521E-3</v>
      </c>
      <c r="E1144" s="15">
        <v>1.0136000162908569E-2</v>
      </c>
      <c r="F1144" s="18">
        <f t="shared" si="221"/>
        <v>5.8019307091595421E-3</v>
      </c>
      <c r="G1144" s="19">
        <f t="shared" si="222"/>
        <v>1.0025889638947792E-4</v>
      </c>
      <c r="H1144" s="18">
        <f t="shared" si="223"/>
        <v>0.15831842627240039</v>
      </c>
      <c r="I1144" s="19">
        <f t="shared" si="224"/>
        <v>5.8837661301534437E-4</v>
      </c>
      <c r="J1144" s="18">
        <f t="shared" si="225"/>
        <v>0.3835285559822581</v>
      </c>
      <c r="K1144" s="19">
        <f t="shared" si="226"/>
        <v>3.6585544181977552E-5</v>
      </c>
      <c r="L1144" s="20">
        <f t="shared" si="227"/>
        <v>1.0012936451884528E-2</v>
      </c>
      <c r="M1144" s="20">
        <f t="shared" si="228"/>
        <v>3.6538276616238595E-3</v>
      </c>
      <c r="N1144" s="20">
        <f t="shared" si="229"/>
        <v>2.3979703009722551E-2</v>
      </c>
      <c r="O1144" s="18">
        <f t="shared" si="230"/>
        <v>-1.6404907845028394E-2</v>
      </c>
      <c r="P1144" s="18">
        <f t="shared" si="231"/>
        <v>1.1918472017153403E-2</v>
      </c>
      <c r="Q1144" s="18">
        <f t="shared" si="232"/>
        <v>5.9944050467138433E-3</v>
      </c>
      <c r="R1144" s="18">
        <f t="shared" si="233"/>
        <v>-7.2538882080882845E-4</v>
      </c>
    </row>
    <row r="1145" spans="3:18" x14ac:dyDescent="0.2">
      <c r="C1145" s="14">
        <v>38554</v>
      </c>
      <c r="D1145" s="15">
        <v>-1.5259412930439286E-3</v>
      </c>
      <c r="E1145" s="15">
        <v>-7.8233256816290665E-3</v>
      </c>
      <c r="F1145" s="18">
        <f t="shared" si="221"/>
        <v>-5.934110365053525E-3</v>
      </c>
      <c r="G1145" s="19">
        <f t="shared" si="222"/>
        <v>9.4383072415898237E-5</v>
      </c>
      <c r="H1145" s="18">
        <f t="shared" si="223"/>
        <v>0.15360914069147891</v>
      </c>
      <c r="I1145" s="19">
        <f t="shared" si="224"/>
        <v>5.5674628171767393E-4</v>
      </c>
      <c r="J1145" s="18">
        <f t="shared" si="225"/>
        <v>0.3730771641757486</v>
      </c>
      <c r="K1145" s="19">
        <f t="shared" si="226"/>
        <v>3.5106687673450633E-5</v>
      </c>
      <c r="L1145" s="20">
        <f t="shared" si="227"/>
        <v>9.7150950801265061E-3</v>
      </c>
      <c r="M1145" s="20">
        <f t="shared" si="228"/>
        <v>3.6136226546321652E-3</v>
      </c>
      <c r="N1145" s="20">
        <f t="shared" si="229"/>
        <v>2.3317118454637638E-2</v>
      </c>
      <c r="O1145" s="18">
        <f t="shared" si="230"/>
        <v>-5.9849189902780337E-3</v>
      </c>
      <c r="P1145" s="18">
        <f t="shared" si="231"/>
        <v>-9.4568047127107299E-3</v>
      </c>
      <c r="Q1145" s="18">
        <f t="shared" si="232"/>
        <v>-9.928531585441356E-3</v>
      </c>
      <c r="R1145" s="18">
        <f t="shared" si="233"/>
        <v>-8.7454478068923584E-3</v>
      </c>
    </row>
    <row r="1146" spans="3:18" x14ac:dyDescent="0.2">
      <c r="C1146" s="14">
        <v>38555</v>
      </c>
      <c r="D1146" s="15">
        <v>6.34278417210249E-3</v>
      </c>
      <c r="E1146" s="15">
        <v>1.6267972464371998E-2</v>
      </c>
      <c r="F1146" s="18">
        <f t="shared" si="221"/>
        <v>1.3290415976691144E-2</v>
      </c>
      <c r="G1146" s="19">
        <f t="shared" si="222"/>
        <v>9.1133942734176771E-5</v>
      </c>
      <c r="H1146" s="18">
        <f t="shared" si="223"/>
        <v>0.15094199443343853</v>
      </c>
      <c r="I1146" s="19">
        <f t="shared" si="224"/>
        <v>5.3922032050070744E-4</v>
      </c>
      <c r="J1146" s="18">
        <f t="shared" si="225"/>
        <v>0.36715811324983255</v>
      </c>
      <c r="K1146" s="19">
        <f t="shared" si="226"/>
        <v>3.9191340708596669E-5</v>
      </c>
      <c r="L1146" s="20">
        <f t="shared" si="227"/>
        <v>9.5464099395624509E-3</v>
      </c>
      <c r="M1146" s="20">
        <f t="shared" si="228"/>
        <v>4.1053486029527199E-3</v>
      </c>
      <c r="N1146" s="20">
        <f t="shared" si="229"/>
        <v>2.2855337086749378E-2</v>
      </c>
      <c r="O1146" s="18">
        <f t="shared" si="230"/>
        <v>2.531671543887646E-2</v>
      </c>
      <c r="P1146" s="18">
        <f t="shared" si="231"/>
        <v>1.9981678950077207E-2</v>
      </c>
      <c r="Q1146" s="18">
        <f t="shared" si="232"/>
        <v>2.4075671372407903E-2</v>
      </c>
      <c r="R1146" s="18">
        <f t="shared" si="233"/>
        <v>2.4447984592348468E-2</v>
      </c>
    </row>
    <row r="1147" spans="3:18" x14ac:dyDescent="0.2">
      <c r="C1147" s="14">
        <v>38558</v>
      </c>
      <c r="D1147" s="15">
        <v>2.2735894598728983E-3</v>
      </c>
      <c r="E1147" s="15">
        <v>-4.3275320924540282E-3</v>
      </c>
      <c r="F1147" s="18">
        <f t="shared" si="221"/>
        <v>-2.3471956267559504E-3</v>
      </c>
      <c r="G1147" s="19">
        <f t="shared" si="222"/>
        <v>8.5976058712048872E-5</v>
      </c>
      <c r="H1147" s="18">
        <f t="shared" si="223"/>
        <v>0.14660837178692157</v>
      </c>
      <c r="I1147" s="19">
        <f t="shared" si="224"/>
        <v>5.0799075331133816E-4</v>
      </c>
      <c r="J1147" s="18">
        <f t="shared" si="225"/>
        <v>0.35636735025509075</v>
      </c>
      <c r="K1147" s="19">
        <f t="shared" si="226"/>
        <v>3.6249518384920958E-5</v>
      </c>
      <c r="L1147" s="20">
        <f t="shared" si="227"/>
        <v>9.2723275779088427E-3</v>
      </c>
      <c r="M1147" s="20">
        <f t="shared" si="228"/>
        <v>3.9094303000343517E-3</v>
      </c>
      <c r="N1147" s="20">
        <f t="shared" si="229"/>
        <v>2.2197006736055909E-2</v>
      </c>
      <c r="O1147" s="18">
        <f t="shared" si="230"/>
        <v>9.3430954826443941E-3</v>
      </c>
      <c r="P1147" s="18">
        <f t="shared" si="231"/>
        <v>-5.4763861940548449E-3</v>
      </c>
      <c r="Q1147" s="18">
        <f t="shared" si="232"/>
        <v>-2.4248149050601765E-3</v>
      </c>
      <c r="R1147" s="18">
        <f t="shared" si="233"/>
        <v>1.1055582112511947E-3</v>
      </c>
    </row>
    <row r="1148" spans="3:18" x14ac:dyDescent="0.2">
      <c r="C1148" s="14">
        <v>38559</v>
      </c>
      <c r="D1148" s="15">
        <v>1.7647804908010635E-3</v>
      </c>
      <c r="E1148" s="15">
        <v>-4.117114690288878E-3</v>
      </c>
      <c r="F1148" s="18">
        <f t="shared" si="221"/>
        <v>-2.3525461359618955E-3</v>
      </c>
      <c r="G1148" s="19">
        <f t="shared" si="222"/>
        <v>8.100436220016866E-5</v>
      </c>
      <c r="H1148" s="18">
        <f t="shared" si="223"/>
        <v>0.1423063264582505</v>
      </c>
      <c r="I1148" s="19">
        <f t="shared" si="224"/>
        <v>4.7852834611503738E-4</v>
      </c>
      <c r="J1148" s="18">
        <f t="shared" si="225"/>
        <v>0.34587871650154961</v>
      </c>
      <c r="K1148" s="19">
        <f t="shared" si="226"/>
        <v>3.3638599060796959E-5</v>
      </c>
      <c r="L1148" s="20">
        <f t="shared" si="227"/>
        <v>9.0002423411910774E-3</v>
      </c>
      <c r="M1148" s="20">
        <f t="shared" si="228"/>
        <v>3.7375214783766904E-3</v>
      </c>
      <c r="N1148" s="20">
        <f t="shared" si="229"/>
        <v>2.1553637264130395E-2</v>
      </c>
      <c r="O1148" s="18">
        <f t="shared" si="230"/>
        <v>7.4714345578483048E-3</v>
      </c>
      <c r="P1148" s="18">
        <f t="shared" si="231"/>
        <v>-5.3681025543387308E-3</v>
      </c>
      <c r="Q1148" s="18">
        <f t="shared" si="232"/>
        <v>-2.7952451416495888E-3</v>
      </c>
      <c r="R1148" s="18">
        <f t="shared" si="233"/>
        <v>2.8475876819977937E-4</v>
      </c>
    </row>
    <row r="1149" spans="3:18" x14ac:dyDescent="0.2">
      <c r="C1149" s="14">
        <v>38560</v>
      </c>
      <c r="D1149" s="15">
        <v>-4.7973832698455371E-3</v>
      </c>
      <c r="E1149" s="15">
        <v>8.2173482251101781E-3</v>
      </c>
      <c r="F1149" s="18">
        <f t="shared" si="221"/>
        <v>4.312928776623464E-3</v>
      </c>
      <c r="G1149" s="19">
        <f t="shared" si="222"/>
        <v>7.7524993642426177E-5</v>
      </c>
      <c r="H1149" s="18">
        <f t="shared" si="223"/>
        <v>0.13921655221490922</v>
      </c>
      <c r="I1149" s="19">
        <f t="shared" si="224"/>
        <v>4.5386813405929845E-4</v>
      </c>
      <c r="J1149" s="18">
        <f t="shared" si="225"/>
        <v>0.33684868044097277</v>
      </c>
      <c r="K1149" s="19">
        <f t="shared" si="226"/>
        <v>2.9254976983290832E-5</v>
      </c>
      <c r="L1149" s="20">
        <f t="shared" si="227"/>
        <v>8.8048278598974426E-3</v>
      </c>
      <c r="M1149" s="20">
        <f t="shared" si="228"/>
        <v>3.3226063528778165E-3</v>
      </c>
      <c r="N1149" s="20">
        <f t="shared" si="229"/>
        <v>2.1043488804927627E-2</v>
      </c>
      <c r="O1149" s="18">
        <f t="shared" si="230"/>
        <v>-2.0761133102547524E-2</v>
      </c>
      <c r="P1149" s="18">
        <f t="shared" si="231"/>
        <v>1.1001414264085768E-2</v>
      </c>
      <c r="Q1149" s="18">
        <f t="shared" si="232"/>
        <v>4.0843391283631484E-3</v>
      </c>
      <c r="R1149" s="18">
        <f t="shared" si="233"/>
        <v>-3.3693025409100531E-3</v>
      </c>
    </row>
    <row r="1150" spans="3:18" x14ac:dyDescent="0.2">
      <c r="C1150" s="14">
        <v>38561</v>
      </c>
      <c r="D1150" s="15">
        <v>-2.0268565337634662E-3</v>
      </c>
      <c r="E1150" s="15">
        <v>-4.3285179782280017E-3</v>
      </c>
      <c r="F1150" s="18">
        <f t="shared" si="221"/>
        <v>-3.6380195448886409E-3</v>
      </c>
      <c r="G1150" s="19">
        <f t="shared" si="222"/>
        <v>7.3119982868388188E-5</v>
      </c>
      <c r="H1150" s="18">
        <f t="shared" si="223"/>
        <v>0.13520353441052141</v>
      </c>
      <c r="I1150" s="19">
        <f t="shared" si="224"/>
        <v>4.2776021008901109E-4</v>
      </c>
      <c r="J1150" s="18">
        <f t="shared" si="225"/>
        <v>0.32701689944443663</v>
      </c>
      <c r="K1150" s="19">
        <f t="shared" si="226"/>
        <v>2.8026075461034423E-5</v>
      </c>
      <c r="L1150" s="20">
        <f t="shared" si="227"/>
        <v>8.5510223288439713E-3</v>
      </c>
      <c r="M1150" s="20">
        <f t="shared" si="228"/>
        <v>3.2775116685753434E-3</v>
      </c>
      <c r="N1150" s="20">
        <f t="shared" si="229"/>
        <v>2.0421021701946346E-2</v>
      </c>
      <c r="O1150" s="18">
        <f t="shared" si="230"/>
        <v>-9.0317617955965584E-3</v>
      </c>
      <c r="P1150" s="18">
        <f t="shared" si="231"/>
        <v>-5.9692629013782207E-3</v>
      </c>
      <c r="Q1150" s="18">
        <f t="shared" si="232"/>
        <v>-7.6622349834126746E-3</v>
      </c>
      <c r="R1150" s="18">
        <f t="shared" si="233"/>
        <v>-8.0730930270678392E-3</v>
      </c>
    </row>
    <row r="1151" spans="3:18" x14ac:dyDescent="0.2">
      <c r="C1151" s="14">
        <v>38562</v>
      </c>
      <c r="D1151" s="15">
        <v>-8.404480898215624E-3</v>
      </c>
      <c r="E1151" s="15">
        <v>-2.6606543444712277E-2</v>
      </c>
      <c r="F1151" s="18">
        <f t="shared" si="221"/>
        <v>-2.1145924680763283E-2</v>
      </c>
      <c r="G1151" s="19">
        <f t="shared" si="222"/>
        <v>7.2970901846393179E-5</v>
      </c>
      <c r="H1151" s="18">
        <f t="shared" si="223"/>
        <v>0.13506563390292253</v>
      </c>
      <c r="I1151" s="19">
        <f t="shared" si="224"/>
        <v>4.4456908672819214E-4</v>
      </c>
      <c r="J1151" s="18">
        <f t="shared" si="225"/>
        <v>0.33338007091313665</v>
      </c>
      <c r="K1151" s="19">
        <f t="shared" si="226"/>
        <v>3.9761362102290075E-5</v>
      </c>
      <c r="L1151" s="20">
        <f t="shared" si="227"/>
        <v>8.5423007349538557E-3</v>
      </c>
      <c r="M1151" s="20">
        <f t="shared" si="228"/>
        <v>4.6546432086606773E-3</v>
      </c>
      <c r="N1151" s="20">
        <f t="shared" si="229"/>
        <v>2.0564614835397749E-2</v>
      </c>
      <c r="O1151" s="18">
        <f t="shared" si="230"/>
        <v>-3.7488973047236626E-2</v>
      </c>
      <c r="P1151" s="18">
        <f t="shared" si="231"/>
        <v>-3.5991545867010449E-2</v>
      </c>
      <c r="Q1151" s="18">
        <f t="shared" si="232"/>
        <v>-4.0450528575030828E-2</v>
      </c>
      <c r="R1151" s="18">
        <f t="shared" si="233"/>
        <v>-3.9562061916692565E-2</v>
      </c>
    </row>
    <row r="1152" spans="3:18" x14ac:dyDescent="0.2">
      <c r="C1152" s="14">
        <v>38565</v>
      </c>
      <c r="D1152" s="15">
        <v>4.5930164949450642E-3</v>
      </c>
      <c r="E1152" s="15">
        <v>2.3419214450811246E-3</v>
      </c>
      <c r="F1152" s="18">
        <f t="shared" si="221"/>
        <v>3.0172499600403064E-3</v>
      </c>
      <c r="G1152" s="19">
        <f t="shared" si="222"/>
        <v>6.9858395766979838E-5</v>
      </c>
      <c r="H1152" s="18">
        <f t="shared" si="223"/>
        <v>0.13215369439310035</v>
      </c>
      <c r="I1152" s="19">
        <f t="shared" si="224"/>
        <v>4.1822401728779644E-4</v>
      </c>
      <c r="J1152" s="18">
        <f t="shared" si="225"/>
        <v>0.32335120893843755</v>
      </c>
      <c r="K1152" s="19">
        <f t="shared" si="226"/>
        <v>3.8021069405780061E-5</v>
      </c>
      <c r="L1152" s="20">
        <f t="shared" si="227"/>
        <v>8.3581335097604077E-3</v>
      </c>
      <c r="M1152" s="20">
        <f t="shared" si="228"/>
        <v>4.5489904368457455E-3</v>
      </c>
      <c r="N1152" s="20">
        <f t="shared" si="229"/>
        <v>1.9938172014838332E-2</v>
      </c>
      <c r="O1152" s="18">
        <f t="shared" si="230"/>
        <v>2.0939013029501515E-2</v>
      </c>
      <c r="P1152" s="18">
        <f t="shared" si="231"/>
        <v>3.2662506717013994E-3</v>
      </c>
      <c r="Q1152" s="18">
        <f t="shared" si="232"/>
        <v>7.5843498387792394E-3</v>
      </c>
      <c r="R1152" s="18">
        <f t="shared" si="233"/>
        <v>1.1590748795995922E-2</v>
      </c>
    </row>
    <row r="1153" spans="3:18" x14ac:dyDescent="0.2">
      <c r="C1153" s="14">
        <v>38566</v>
      </c>
      <c r="D1153" s="15">
        <v>8.6185577841397312E-3</v>
      </c>
      <c r="E1153" s="15">
        <v>1.0239791589840501E-2</v>
      </c>
      <c r="F1153" s="18">
        <f t="shared" si="221"/>
        <v>9.753421448130269E-3</v>
      </c>
      <c r="G1153" s="19">
        <f t="shared" si="222"/>
        <v>7.012366431767439E-5</v>
      </c>
      <c r="H1153" s="18">
        <f t="shared" si="223"/>
        <v>0.13240436578685236</v>
      </c>
      <c r="I1153" s="19">
        <f t="shared" si="224"/>
        <v>3.9942177615873072E-4</v>
      </c>
      <c r="J1153" s="18">
        <f t="shared" si="225"/>
        <v>0.31599912031472915</v>
      </c>
      <c r="K1153" s="19">
        <f t="shared" si="226"/>
        <v>4.1034939372308564E-5</v>
      </c>
      <c r="L1153" s="20">
        <f t="shared" si="227"/>
        <v>8.3739873607305126E-3</v>
      </c>
      <c r="M1153" s="20">
        <f t="shared" si="228"/>
        <v>4.9002867576252041E-3</v>
      </c>
      <c r="N1153" s="20">
        <f t="shared" si="229"/>
        <v>1.9375473306522704E-2</v>
      </c>
      <c r="O1153" s="18">
        <f t="shared" si="230"/>
        <v>3.9216587750868469E-2</v>
      </c>
      <c r="P1153" s="18">
        <f t="shared" si="231"/>
        <v>1.4613590098951117E-2</v>
      </c>
      <c r="Q1153" s="18">
        <f t="shared" si="232"/>
        <v>2.1212326003777652E-2</v>
      </c>
      <c r="R1153" s="18">
        <f t="shared" si="233"/>
        <v>2.6613604527904896E-2</v>
      </c>
    </row>
    <row r="1154" spans="3:18" x14ac:dyDescent="0.2">
      <c r="C1154" s="14">
        <v>38567</v>
      </c>
      <c r="D1154" s="15">
        <v>-5.0492300996994957E-4</v>
      </c>
      <c r="E1154" s="15">
        <v>6.9436410613023605E-4</v>
      </c>
      <c r="F1154" s="18">
        <f t="shared" si="221"/>
        <v>3.3457797130018033E-4</v>
      </c>
      <c r="G1154" s="19">
        <f t="shared" si="222"/>
        <v>6.5931541293373747E-5</v>
      </c>
      <c r="H1154" s="18">
        <f t="shared" si="223"/>
        <v>0.1283856897140154</v>
      </c>
      <c r="I1154" s="19">
        <f t="shared" si="224"/>
        <v>3.7548539807991978E-4</v>
      </c>
      <c r="J1154" s="18">
        <f t="shared" si="225"/>
        <v>0.30638431670041461</v>
      </c>
      <c r="K1154" s="19">
        <f t="shared" si="226"/>
        <v>3.8551806985101102E-5</v>
      </c>
      <c r="L1154" s="20">
        <f t="shared" si="227"/>
        <v>8.1198239693588033E-3</v>
      </c>
      <c r="M1154" s="20">
        <f t="shared" si="228"/>
        <v>4.7478624081730451E-3</v>
      </c>
      <c r="N1154" s="20">
        <f t="shared" si="229"/>
        <v>1.8786782604612664E-2</v>
      </c>
      <c r="O1154" s="18">
        <f t="shared" si="230"/>
        <v>-2.369441847612167E-3</v>
      </c>
      <c r="P1154" s="18">
        <f t="shared" si="231"/>
        <v>1.0220506283638738E-3</v>
      </c>
      <c r="Q1154" s="18">
        <f t="shared" si="232"/>
        <v>4.2381798400888571E-4</v>
      </c>
      <c r="R1154" s="18">
        <f t="shared" si="233"/>
        <v>-4.1415996547743014E-4</v>
      </c>
    </row>
    <row r="1155" spans="3:18" x14ac:dyDescent="0.2">
      <c r="C1155" s="14">
        <v>38568</v>
      </c>
      <c r="D1155" s="15">
        <v>-3.0349036951541584E-3</v>
      </c>
      <c r="E1155" s="15">
        <v>-1.1870266225364754E-2</v>
      </c>
      <c r="F1155" s="18">
        <f t="shared" si="221"/>
        <v>-9.2196574663015746E-3</v>
      </c>
      <c r="G1155" s="19">
        <f t="shared" si="222"/>
        <v>6.2528287242102942E-5</v>
      </c>
      <c r="H1155" s="18">
        <f t="shared" si="223"/>
        <v>0.12502828404215477</v>
      </c>
      <c r="I1155" s="19">
        <f t="shared" si="224"/>
        <v>3.6141046741078672E-4</v>
      </c>
      <c r="J1155" s="18">
        <f t="shared" si="225"/>
        <v>0.30058712023753892</v>
      </c>
      <c r="K1155" s="19">
        <f t="shared" si="226"/>
        <v>3.8400205455784423E-5</v>
      </c>
      <c r="L1155" s="20">
        <f t="shared" si="227"/>
        <v>7.9074829903138539E-3</v>
      </c>
      <c r="M1155" s="20">
        <f t="shared" si="228"/>
        <v>4.8561856538701566E-3</v>
      </c>
      <c r="N1155" s="20">
        <f t="shared" si="229"/>
        <v>1.838009598195647E-2</v>
      </c>
      <c r="O1155" s="18">
        <f t="shared" si="230"/>
        <v>-1.4624268571711974E-2</v>
      </c>
      <c r="P1155" s="18">
        <f t="shared" si="231"/>
        <v>-1.7809091665317685E-2</v>
      </c>
      <c r="Q1155" s="18">
        <f t="shared" si="232"/>
        <v>-1.8913724391712978E-2</v>
      </c>
      <c r="R1155" s="18">
        <f t="shared" si="233"/>
        <v>-1.7626887645712675E-2</v>
      </c>
    </row>
    <row r="1156" spans="3:18" x14ac:dyDescent="0.2">
      <c r="C1156" s="14">
        <v>38569</v>
      </c>
      <c r="D1156" s="15">
        <v>-6.6073937970805357E-3</v>
      </c>
      <c r="E1156" s="15">
        <v>6.5344456548150761E-3</v>
      </c>
      <c r="F1156" s="18">
        <f t="shared" ref="F1156:F1219" si="234">$B$2*D1156+$B$3*E1156</f>
        <v>2.5918938192463921E-3</v>
      </c>
      <c r="G1156" s="19">
        <f t="shared" ref="G1156:G1219" si="235">$B$4*G1155+(1-$B$4)*D1156^2</f>
        <v>6.1396049174958667E-5</v>
      </c>
      <c r="H1156" s="18">
        <f t="shared" ref="H1156:H1219" si="236">SQRT(G1156*250)</f>
        <v>0.1238911308114494</v>
      </c>
      <c r="I1156" s="19">
        <f t="shared" ref="I1156:I1219" si="237">$B$4*I1155+(1-$B$4)*E1156^2</f>
        <v>3.4228777816708338E-4</v>
      </c>
      <c r="J1156" s="18">
        <f t="shared" ref="J1156:J1219" si="238">SQRT(I1156*250)</f>
        <v>0.29252682704629135</v>
      </c>
      <c r="K1156" s="19">
        <f t="shared" ref="K1156:K1219" si="239">$B$4*K1155+(1-$B$4)*D1156*E1156</f>
        <v>3.3505653787218257E-5</v>
      </c>
      <c r="L1156" s="20">
        <f t="shared" ref="L1156:L1219" si="240">SQRT(G1156)</f>
        <v>7.8355631051608959E-3</v>
      </c>
      <c r="M1156" s="20">
        <f t="shared" ref="M1156:M1219" si="241">K1156/L1156</f>
        <v>4.2761003054330258E-3</v>
      </c>
      <c r="N1156" s="20">
        <f t="shared" ref="N1156:N1219" si="242">SQRT(I1156-M1156^2)</f>
        <v>1.8000076231642993E-2</v>
      </c>
      <c r="O1156" s="18">
        <f t="shared" ref="O1156:O1219" si="243">D1156*SQRT($G$1836/G1156)</f>
        <v>-3.2131239909394191E-2</v>
      </c>
      <c r="P1156" s="18">
        <f t="shared" ref="P1156:P1219" si="244">E1156*SQRT($I$1836 / I1156)</f>
        <v>1.0073832546872307E-2</v>
      </c>
      <c r="Q1156" s="18">
        <f t="shared" ref="Q1156:Q1219" si="245">D1156 * ((L1156*N1156)^-1 * ($M$2*N1156 - M1156*$N$2)) + E1156 * ($N$2 / N1156)</f>
        <v>2.0092738559166342E-3</v>
      </c>
      <c r="R1156" s="18">
        <f t="shared" ref="R1156:R1219" si="246">O1156*$B$2 + Q1156*$B$3</f>
        <v>-8.2328802736766141E-3</v>
      </c>
    </row>
    <row r="1157" spans="3:18" x14ac:dyDescent="0.2">
      <c r="C1157" s="14">
        <v>38572</v>
      </c>
      <c r="D1157" s="15">
        <v>-7.6785634503958597E-3</v>
      </c>
      <c r="E1157" s="15">
        <v>-7.9402565705020949E-3</v>
      </c>
      <c r="F1157" s="18">
        <f t="shared" si="234"/>
        <v>-7.8617486344702246E-3</v>
      </c>
      <c r="G1157" s="19">
        <f t="shared" si="235"/>
        <v>6.1249906424166461E-5</v>
      </c>
      <c r="H1157" s="18">
        <f t="shared" si="236"/>
        <v>0.12374359218174336</v>
      </c>
      <c r="I1157" s="19">
        <f t="shared" si="237"/>
        <v>3.2553337194138245E-4</v>
      </c>
      <c r="J1157" s="18">
        <f t="shared" si="238"/>
        <v>0.28527765945714295</v>
      </c>
      <c r="K1157" s="19">
        <f t="shared" si="239"/>
        <v>3.515350039332654E-5</v>
      </c>
      <c r="L1157" s="20">
        <f t="shared" si="240"/>
        <v>7.8262319429062699E-3</v>
      </c>
      <c r="M1157" s="20">
        <f t="shared" si="241"/>
        <v>4.4917529469836147E-3</v>
      </c>
      <c r="N1157" s="20">
        <f t="shared" si="242"/>
        <v>1.7474482178440838E-2</v>
      </c>
      <c r="O1157" s="18">
        <f t="shared" si="243"/>
        <v>-3.7384774787871659E-2</v>
      </c>
      <c r="P1157" s="18">
        <f t="shared" si="244"/>
        <v>-1.2552159544934995E-2</v>
      </c>
      <c r="Q1157" s="18">
        <f t="shared" si="245"/>
        <v>-1.8897546501724937E-2</v>
      </c>
      <c r="R1157" s="18">
        <f t="shared" si="246"/>
        <v>-2.4443714987568955E-2</v>
      </c>
    </row>
    <row r="1158" spans="3:18" x14ac:dyDescent="0.2">
      <c r="C1158" s="14">
        <v>38573</v>
      </c>
      <c r="D1158" s="15">
        <v>6.9133548937356099E-3</v>
      </c>
      <c r="E1158" s="15">
        <v>2.7063060229632365E-2</v>
      </c>
      <c r="F1158" s="18">
        <f t="shared" si="234"/>
        <v>2.101814862886334E-2</v>
      </c>
      <c r="G1158" s="19">
        <f t="shared" si="235"/>
        <v>6.044258059192076E-5</v>
      </c>
      <c r="H1158" s="18">
        <f t="shared" si="236"/>
        <v>0.12292536413604879</v>
      </c>
      <c r="I1158" s="19">
        <f t="shared" si="237"/>
        <v>3.4994592336446209E-4</v>
      </c>
      <c r="J1158" s="18">
        <f t="shared" si="238"/>
        <v>0.29578113672294165</v>
      </c>
      <c r="K1158" s="19">
        <f t="shared" si="239"/>
        <v>4.4270082762406379E-5</v>
      </c>
      <c r="L1158" s="20">
        <f t="shared" si="240"/>
        <v>7.774482657509808E-3</v>
      </c>
      <c r="M1158" s="20">
        <f t="shared" si="241"/>
        <v>5.6942802129275353E-3</v>
      </c>
      <c r="N1158" s="20">
        <f t="shared" si="242"/>
        <v>1.7819121645612165E-2</v>
      </c>
      <c r="O1158" s="18">
        <f t="shared" si="243"/>
        <v>3.388323429127664E-2</v>
      </c>
      <c r="P1158" s="18">
        <f t="shared" si="244"/>
        <v>4.1262744241864567E-2</v>
      </c>
      <c r="Q1158" s="18">
        <f t="shared" si="245"/>
        <v>4.3158695878652266E-2</v>
      </c>
      <c r="R1158" s="18">
        <f t="shared" si="246"/>
        <v>4.0376057402439575E-2</v>
      </c>
    </row>
    <row r="1159" spans="3:18" x14ac:dyDescent="0.2">
      <c r="C1159" s="14">
        <v>38574</v>
      </c>
      <c r="D1159" s="15">
        <v>-6.9133548937357087E-3</v>
      </c>
      <c r="E1159" s="15">
        <v>-1.0091828768592067E-2</v>
      </c>
      <c r="F1159" s="18">
        <f t="shared" si="234"/>
        <v>-9.1382866061351584E-3</v>
      </c>
      <c r="G1159" s="19">
        <f t="shared" si="235"/>
        <v>5.9683694309609884E-5</v>
      </c>
      <c r="H1159" s="18">
        <f t="shared" si="236"/>
        <v>0.12215123240230723</v>
      </c>
      <c r="I1159" s="19">
        <f t="shared" si="237"/>
        <v>3.3505986843626931E-4</v>
      </c>
      <c r="J1159" s="18">
        <f t="shared" si="238"/>
        <v>0.28942178064041296</v>
      </c>
      <c r="K1159" s="19">
        <f t="shared" si="239"/>
        <v>4.5799981424907325E-5</v>
      </c>
      <c r="L1159" s="20">
        <f t="shared" si="240"/>
        <v>7.7255222677570408E-3</v>
      </c>
      <c r="M1159" s="20">
        <f t="shared" si="241"/>
        <v>5.928399380331407E-3</v>
      </c>
      <c r="N1159" s="20">
        <f t="shared" si="242"/>
        <v>1.7318023825585744E-2</v>
      </c>
      <c r="O1159" s="18">
        <f t="shared" si="243"/>
        <v>-3.4097968816593167E-2</v>
      </c>
      <c r="P1159" s="18">
        <f t="shared" si="244"/>
        <v>-1.5724988609532541E-2</v>
      </c>
      <c r="Q1159" s="18">
        <f t="shared" si="245"/>
        <v>-1.9513510062561312E-2</v>
      </c>
      <c r="R1159" s="18">
        <f t="shared" si="246"/>
        <v>-2.3888847688770865E-2</v>
      </c>
    </row>
    <row r="1160" spans="3:18" x14ac:dyDescent="0.2">
      <c r="C1160" s="14">
        <v>38575</v>
      </c>
      <c r="D1160" s="15">
        <v>4.8699314496183765E-3</v>
      </c>
      <c r="E1160" s="15">
        <v>1.4191128519532793E-2</v>
      </c>
      <c r="F1160" s="18">
        <f t="shared" si="234"/>
        <v>1.1394769398558467E-2</v>
      </c>
      <c r="G1160" s="19">
        <f t="shared" si="235"/>
        <v>5.752564659047222E-5</v>
      </c>
      <c r="H1160" s="18">
        <f t="shared" si="236"/>
        <v>0.1199225235208885</v>
      </c>
      <c r="I1160" s="19">
        <f t="shared" si="237"/>
        <v>3.2703956404956692E-4</v>
      </c>
      <c r="J1160" s="18">
        <f t="shared" si="238"/>
        <v>0.28593686543080055</v>
      </c>
      <c r="K1160" s="19">
        <f t="shared" si="239"/>
        <v>4.7198571924383833E-5</v>
      </c>
      <c r="L1160" s="20">
        <f t="shared" si="240"/>
        <v>7.5845663416224543E-3</v>
      </c>
      <c r="M1160" s="20">
        <f t="shared" si="241"/>
        <v>6.222975684894245E-3</v>
      </c>
      <c r="N1160" s="20">
        <f t="shared" si="242"/>
        <v>1.6979815596018171E-2</v>
      </c>
      <c r="O1160" s="18">
        <f t="shared" si="243"/>
        <v>2.4465810059001929E-2</v>
      </c>
      <c r="P1160" s="18">
        <f t="shared" si="244"/>
        <v>2.2381977707412792E-2</v>
      </c>
      <c r="Q1160" s="18">
        <f t="shared" si="245"/>
        <v>2.395782075097928E-2</v>
      </c>
      <c r="R1160" s="18">
        <f t="shared" si="246"/>
        <v>2.4110217543386075E-2</v>
      </c>
    </row>
    <row r="1161" spans="3:18" x14ac:dyDescent="0.2">
      <c r="C1161" s="14">
        <v>38576</v>
      </c>
      <c r="D1161" s="15">
        <v>2.5536275368176135E-3</v>
      </c>
      <c r="E1161" s="15">
        <v>4.6623316084341782E-2</v>
      </c>
      <c r="F1161" s="18">
        <f t="shared" si="234"/>
        <v>3.3402409520084525E-2</v>
      </c>
      <c r="G1161" s="19">
        <f t="shared" si="235"/>
        <v>5.4465368610851479E-5</v>
      </c>
      <c r="H1161" s="18">
        <f t="shared" si="236"/>
        <v>0.11668908326280085</v>
      </c>
      <c r="I1161" s="19">
        <f t="shared" si="237"/>
        <v>4.3784120636861958E-4</v>
      </c>
      <c r="J1161" s="18">
        <f t="shared" si="238"/>
        <v>0.33084785263343464</v>
      </c>
      <c r="K1161" s="19">
        <f t="shared" si="239"/>
        <v>5.1510172637564414E-5</v>
      </c>
      <c r="L1161" s="20">
        <f t="shared" si="240"/>
        <v>7.3800656237496612E-3</v>
      </c>
      <c r="M1161" s="20">
        <f t="shared" si="241"/>
        <v>6.9796361257006201E-3</v>
      </c>
      <c r="N1161" s="20">
        <f t="shared" si="242"/>
        <v>1.9726273999958389E-2</v>
      </c>
      <c r="O1161" s="18">
        <f t="shared" si="243"/>
        <v>1.3184535546185639E-2</v>
      </c>
      <c r="P1161" s="18">
        <f t="shared" si="244"/>
        <v>6.3551604080445051E-2</v>
      </c>
      <c r="Q1161" s="18">
        <f t="shared" si="245"/>
        <v>6.0388008605376818E-2</v>
      </c>
      <c r="R1161" s="18">
        <f t="shared" si="246"/>
        <v>4.6226966687619463E-2</v>
      </c>
    </row>
    <row r="1162" spans="3:18" x14ac:dyDescent="0.2">
      <c r="C1162" s="14">
        <v>38579</v>
      </c>
      <c r="D1162" s="15">
        <v>3.8182558798123371E-3</v>
      </c>
      <c r="E1162" s="15">
        <v>3.3699072754491369E-2</v>
      </c>
      <c r="F1162" s="18">
        <f t="shared" si="234"/>
        <v>2.4734827692087659E-2</v>
      </c>
      <c r="G1162" s="19">
        <f t="shared" si="235"/>
        <v>5.2072191172023679E-5</v>
      </c>
      <c r="H1162" s="18">
        <f t="shared" si="236"/>
        <v>0.11409665986787658</v>
      </c>
      <c r="I1162" s="19">
        <f t="shared" si="237"/>
        <v>4.7970838425725256E-4</v>
      </c>
      <c r="J1162" s="18">
        <f t="shared" si="238"/>
        <v>0.34630491775935429</v>
      </c>
      <c r="K1162" s="19">
        <f t="shared" si="239"/>
        <v>5.6139863240654176E-5</v>
      </c>
      <c r="L1162" s="20">
        <f t="shared" si="240"/>
        <v>7.2161063720003237E-3</v>
      </c>
      <c r="M1162" s="20">
        <f t="shared" si="241"/>
        <v>7.7797998458678562E-3</v>
      </c>
      <c r="N1162" s="20">
        <f t="shared" si="242"/>
        <v>2.0473961478314037E-2</v>
      </c>
      <c r="O1162" s="18">
        <f t="shared" si="243"/>
        <v>2.0161814231676782E-2</v>
      </c>
      <c r="P1162" s="18">
        <f t="shared" si="244"/>
        <v>4.388448134541318E-2</v>
      </c>
      <c r="Q1162" s="18">
        <f t="shared" si="245"/>
        <v>4.3266823254017921E-2</v>
      </c>
      <c r="R1162" s="18">
        <f t="shared" si="246"/>
        <v>3.6335320547315579E-2</v>
      </c>
    </row>
    <row r="1163" spans="3:18" x14ac:dyDescent="0.2">
      <c r="C1163" s="14">
        <v>38580</v>
      </c>
      <c r="D1163" s="15">
        <v>8.0972102326193028E-3</v>
      </c>
      <c r="E1163" s="15">
        <v>-3.0450558798660158E-2</v>
      </c>
      <c r="F1163" s="18">
        <f t="shared" si="234"/>
        <v>-1.888622808927632E-2</v>
      </c>
      <c r="G1163" s="19">
        <f t="shared" si="235"/>
        <v>5.2881748514776342E-5</v>
      </c>
      <c r="H1163" s="18">
        <f t="shared" si="236"/>
        <v>0.11498015971764035</v>
      </c>
      <c r="I1163" s="19">
        <f t="shared" si="237"/>
        <v>5.0656007307085696E-4</v>
      </c>
      <c r="J1163" s="18">
        <f t="shared" si="238"/>
        <v>0.35586516866323714</v>
      </c>
      <c r="K1163" s="19">
        <f t="shared" si="239"/>
        <v>3.7977596868605707E-5</v>
      </c>
      <c r="L1163" s="20">
        <f t="shared" si="240"/>
        <v>7.2719838087537255E-3</v>
      </c>
      <c r="M1163" s="20">
        <f t="shared" si="241"/>
        <v>5.2224534415065364E-3</v>
      </c>
      <c r="N1163" s="20">
        <f t="shared" si="242"/>
        <v>2.1892602703245528E-2</v>
      </c>
      <c r="O1163" s="18">
        <f t="shared" si="243"/>
        <v>4.2427751662324188E-2</v>
      </c>
      <c r="P1163" s="18">
        <f t="shared" si="244"/>
        <v>-3.8588816762459899E-2</v>
      </c>
      <c r="Q1163" s="18">
        <f t="shared" si="245"/>
        <v>-2.5250313312445673E-2</v>
      </c>
      <c r="R1163" s="18">
        <f t="shared" si="246"/>
        <v>-4.9468938200147132E-3</v>
      </c>
    </row>
    <row r="1164" spans="3:18" x14ac:dyDescent="0.2">
      <c r="C1164" s="14">
        <v>38581</v>
      </c>
      <c r="D1164" s="15">
        <v>-1.0085729548847744E-3</v>
      </c>
      <c r="E1164" s="15">
        <v>1.9272545121032325E-2</v>
      </c>
      <c r="F1164" s="18">
        <f t="shared" si="234"/>
        <v>1.3188209698257194E-2</v>
      </c>
      <c r="G1164" s="19">
        <f t="shared" si="235"/>
        <v>4.9769876768209261E-5</v>
      </c>
      <c r="H1164" s="18">
        <f t="shared" si="236"/>
        <v>0.11154581656006789</v>
      </c>
      <c r="I1164" s="19">
        <f t="shared" si="237"/>
        <v>4.9845232841313916E-4</v>
      </c>
      <c r="J1164" s="18">
        <f t="shared" si="238"/>
        <v>0.35300578196863119</v>
      </c>
      <c r="K1164" s="19">
        <f t="shared" si="239"/>
        <v>3.4532674989637176E-5</v>
      </c>
      <c r="L1164" s="20">
        <f t="shared" si="240"/>
        <v>7.0547768758628549E-3</v>
      </c>
      <c r="M1164" s="20">
        <f t="shared" si="241"/>
        <v>4.8949351052882959E-3</v>
      </c>
      <c r="N1164" s="20">
        <f t="shared" si="242"/>
        <v>2.1782835874333613E-2</v>
      </c>
      <c r="O1164" s="18">
        <f t="shared" si="243"/>
        <v>-5.4474285386913587E-3</v>
      </c>
      <c r="P1164" s="18">
        <f t="shared" si="244"/>
        <v>2.4621183779435004E-2</v>
      </c>
      <c r="Q1164" s="18">
        <f t="shared" si="245"/>
        <v>2.0677819448654326E-2</v>
      </c>
      <c r="R1164" s="18">
        <f t="shared" si="246"/>
        <v>1.2840245052450619E-2</v>
      </c>
    </row>
    <row r="1165" spans="3:18" x14ac:dyDescent="0.2">
      <c r="C1165" s="14">
        <v>38582</v>
      </c>
      <c r="D1165" s="15">
        <v>2.5195276618835264E-3</v>
      </c>
      <c r="E1165" s="15">
        <v>-1.8192047987278113E-2</v>
      </c>
      <c r="F1165" s="18">
        <f t="shared" si="234"/>
        <v>-1.197857529252962E-2</v>
      </c>
      <c r="G1165" s="19">
        <f t="shared" si="235"/>
        <v>4.716456534045648E-5</v>
      </c>
      <c r="H1165" s="18">
        <f t="shared" si="236"/>
        <v>0.10858702194606001</v>
      </c>
      <c r="I1165" s="19">
        <f t="shared" si="237"/>
        <v>4.8840222530663661E-4</v>
      </c>
      <c r="J1165" s="18">
        <f t="shared" si="238"/>
        <v>0.34942890024532769</v>
      </c>
      <c r="K1165" s="19">
        <f t="shared" si="239"/>
        <v>2.9710592402443352E-5</v>
      </c>
      <c r="L1165" s="20">
        <f t="shared" si="240"/>
        <v>6.867646273684783E-3</v>
      </c>
      <c r="M1165" s="20">
        <f t="shared" si="241"/>
        <v>4.3261681249203831E-3</v>
      </c>
      <c r="N1165" s="20">
        <f t="shared" si="242"/>
        <v>2.167225172107318E-2</v>
      </c>
      <c r="O1165" s="18">
        <f t="shared" si="243"/>
        <v>1.3979084136132925E-2</v>
      </c>
      <c r="P1165" s="18">
        <f t="shared" si="244"/>
        <v>-2.3478721761059404E-2</v>
      </c>
      <c r="Q1165" s="18">
        <f t="shared" si="245"/>
        <v>-1.7402841087771258E-2</v>
      </c>
      <c r="R1165" s="18">
        <f t="shared" si="246"/>
        <v>-7.988263520600003E-3</v>
      </c>
    </row>
    <row r="1166" spans="3:18" x14ac:dyDescent="0.2">
      <c r="C1166" s="14">
        <v>38583</v>
      </c>
      <c r="D1166" s="15">
        <v>-1.007049430526058E-3</v>
      </c>
      <c r="E1166" s="15">
        <v>-1.0203062571155705E-2</v>
      </c>
      <c r="F1166" s="18">
        <f t="shared" si="234"/>
        <v>-7.4442586289668097E-3</v>
      </c>
      <c r="G1166" s="19">
        <f t="shared" si="235"/>
        <v>4.4395540333360457E-5</v>
      </c>
      <c r="H1166" s="18">
        <f t="shared" si="236"/>
        <v>0.10535124623534414</v>
      </c>
      <c r="I1166" s="19">
        <f t="shared" si="237"/>
        <v>4.653442409380935E-4</v>
      </c>
      <c r="J1166" s="18">
        <f t="shared" si="238"/>
        <v>0.34108072392693695</v>
      </c>
      <c r="K1166" s="19">
        <f t="shared" si="239"/>
        <v>2.8544456159410995E-5</v>
      </c>
      <c r="L1166" s="20">
        <f t="shared" si="240"/>
        <v>6.6629978488185375E-3</v>
      </c>
      <c r="M1166" s="20">
        <f t="shared" si="241"/>
        <v>4.2840260205805726E-3</v>
      </c>
      <c r="N1166" s="20">
        <f t="shared" si="242"/>
        <v>2.1142170229025262E-2</v>
      </c>
      <c r="O1166" s="18">
        <f t="shared" si="243"/>
        <v>-5.759020458284865E-3</v>
      </c>
      <c r="P1166" s="18">
        <f t="shared" si="244"/>
        <v>-1.3490406974184648E-2</v>
      </c>
      <c r="Q1166" s="18">
        <f t="shared" si="245"/>
        <v>-1.3330561999748143E-2</v>
      </c>
      <c r="R1166" s="18">
        <f t="shared" si="246"/>
        <v>-1.1059099537309158E-2</v>
      </c>
    </row>
    <row r="1167" spans="3:18" x14ac:dyDescent="0.2">
      <c r="C1167" s="14">
        <v>38586</v>
      </c>
      <c r="D1167" s="15">
        <v>7.5538213336280244E-4</v>
      </c>
      <c r="E1167" s="15">
        <v>8.724100880479306E-4</v>
      </c>
      <c r="F1167" s="18">
        <f t="shared" si="234"/>
        <v>8.3730170164239212E-4</v>
      </c>
      <c r="G1167" s="19">
        <f t="shared" si="235"/>
        <v>4.1766044043403046E-5</v>
      </c>
      <c r="H1167" s="18">
        <f t="shared" si="236"/>
        <v>0.10218371206239653</v>
      </c>
      <c r="I1167" s="19">
        <f t="shared" si="237"/>
        <v>4.3746925244351152E-4</v>
      </c>
      <c r="J1167" s="18">
        <f t="shared" si="238"/>
        <v>0.33070729219489231</v>
      </c>
      <c r="K1167" s="19">
        <f t="shared" si="239"/>
        <v>2.6871328969454946E-5</v>
      </c>
      <c r="L1167" s="20">
        <f t="shared" si="240"/>
        <v>6.4626653977598938E-3</v>
      </c>
      <c r="M1167" s="20">
        <f t="shared" si="241"/>
        <v>4.1579328830437601E-3</v>
      </c>
      <c r="N1167" s="20">
        <f t="shared" si="242"/>
        <v>2.0498313261915355E-2</v>
      </c>
      <c r="O1167" s="18">
        <f t="shared" si="243"/>
        <v>4.4537162425519992E-3</v>
      </c>
      <c r="P1167" s="18">
        <f t="shared" si="244"/>
        <v>1.1896756841867358E-3</v>
      </c>
      <c r="Q1167" s="18">
        <f t="shared" si="245"/>
        <v>2.1216353499919792E-3</v>
      </c>
      <c r="R1167" s="18">
        <f t="shared" si="246"/>
        <v>2.8212596177599851E-3</v>
      </c>
    </row>
    <row r="1168" spans="3:18" x14ac:dyDescent="0.2">
      <c r="C1168" s="14">
        <v>38587</v>
      </c>
      <c r="D1168" s="15">
        <v>-1.4450752164197923E-2</v>
      </c>
      <c r="E1168" s="15">
        <v>-2.8381200144454452E-3</v>
      </c>
      <c r="F1168" s="18">
        <f t="shared" si="234"/>
        <v>-6.3219096593711884E-3</v>
      </c>
      <c r="G1168" s="19">
        <f t="shared" si="235"/>
        <v>5.1789535687463133E-5</v>
      </c>
      <c r="H1168" s="18">
        <f t="shared" si="236"/>
        <v>0.11378657179942536</v>
      </c>
      <c r="I1168" s="19">
        <f t="shared" si="237"/>
        <v>4.1170439280988454E-4</v>
      </c>
      <c r="J1168" s="18">
        <f t="shared" si="238"/>
        <v>0.32082097531562853</v>
      </c>
      <c r="K1168" s="19">
        <f t="shared" si="239"/>
        <v>2.7719827367747705E-5</v>
      </c>
      <c r="L1168" s="20">
        <f t="shared" si="240"/>
        <v>7.1964946805693625E-3</v>
      </c>
      <c r="M1168" s="20">
        <f t="shared" si="241"/>
        <v>3.8518512967975409E-3</v>
      </c>
      <c r="N1168" s="20">
        <f t="shared" si="242"/>
        <v>1.9921536948670493E-2</v>
      </c>
      <c r="O1168" s="18">
        <f t="shared" si="243"/>
        <v>-7.6513302969065736E-2</v>
      </c>
      <c r="P1168" s="18">
        <f t="shared" si="244"/>
        <v>-3.9895111131143055E-3</v>
      </c>
      <c r="Q1168" s="18">
        <f t="shared" si="245"/>
        <v>-2.2344659834084207E-2</v>
      </c>
      <c r="R1168" s="18">
        <f t="shared" si="246"/>
        <v>-3.8595252774578662E-2</v>
      </c>
    </row>
    <row r="1169" spans="3:18" x14ac:dyDescent="0.2">
      <c r="C1169" s="14">
        <v>38588</v>
      </c>
      <c r="D1169" s="15">
        <v>-1.1816217626573387E-2</v>
      </c>
      <c r="E1169" s="15">
        <v>6.5566607091572322E-4</v>
      </c>
      <c r="F1169" s="18">
        <f t="shared" si="234"/>
        <v>-3.0858990383310098E-3</v>
      </c>
      <c r="G1169" s="19">
        <f t="shared" si="235"/>
        <v>5.7059543486127966E-5</v>
      </c>
      <c r="H1169" s="18">
        <f t="shared" si="236"/>
        <v>0.11943569764325904</v>
      </c>
      <c r="I1169" s="19">
        <f t="shared" si="237"/>
        <v>3.8702792312108448E-4</v>
      </c>
      <c r="J1169" s="18">
        <f t="shared" si="238"/>
        <v>0.31105784153477167</v>
      </c>
      <c r="K1169" s="19">
        <f t="shared" si="239"/>
        <v>2.5591788146624813E-5</v>
      </c>
      <c r="L1169" s="20">
        <f t="shared" si="240"/>
        <v>7.5537767696780642E-3</v>
      </c>
      <c r="M1169" s="20">
        <f t="shared" si="241"/>
        <v>3.3879460469832647E-3</v>
      </c>
      <c r="N1169" s="20">
        <f t="shared" si="242"/>
        <v>1.9379105879885557E-2</v>
      </c>
      <c r="O1169" s="18">
        <f t="shared" si="243"/>
        <v>-5.960488314229713E-2</v>
      </c>
      <c r="P1169" s="18">
        <f t="shared" si="244"/>
        <v>9.5058998431259947E-4</v>
      </c>
      <c r="Q1169" s="18">
        <f t="shared" si="245"/>
        <v>-1.4538722108789181E-2</v>
      </c>
      <c r="R1169" s="18">
        <f t="shared" si="246"/>
        <v>-2.8058570418841564E-2</v>
      </c>
    </row>
    <row r="1170" spans="3:18" x14ac:dyDescent="0.2">
      <c r="C1170" s="14">
        <v>38589</v>
      </c>
      <c r="D1170" s="15">
        <v>5.1546505886644221E-3</v>
      </c>
      <c r="E1170" s="15">
        <v>6.3160397269884719E-3</v>
      </c>
      <c r="F1170" s="18">
        <f t="shared" si="234"/>
        <v>5.9676229854912569E-3</v>
      </c>
      <c r="G1170" s="19">
        <f t="shared" si="235"/>
        <v>5.5230196238433392E-5</v>
      </c>
      <c r="H1170" s="18">
        <f t="shared" si="236"/>
        <v>0.11750552778319984</v>
      </c>
      <c r="I1170" s="19">
        <f t="shared" si="237"/>
        <v>3.6619978920379319E-4</v>
      </c>
      <c r="J1170" s="18">
        <f t="shared" si="238"/>
        <v>0.30257221832307785</v>
      </c>
      <c r="K1170" s="19">
        <f t="shared" si="239"/>
        <v>2.6009699531632264E-5</v>
      </c>
      <c r="L1170" s="20">
        <f t="shared" si="240"/>
        <v>7.4317021091021536E-3</v>
      </c>
      <c r="M1170" s="20">
        <f t="shared" si="241"/>
        <v>3.4998307453384422E-3</v>
      </c>
      <c r="N1170" s="20">
        <f t="shared" si="242"/>
        <v>1.8813584824742387E-2</v>
      </c>
      <c r="O1170" s="18">
        <f t="shared" si="243"/>
        <v>2.6428860870084947E-2</v>
      </c>
      <c r="P1170" s="18">
        <f t="shared" si="244"/>
        <v>9.413854492997328E-3</v>
      </c>
      <c r="Q1170" s="18">
        <f t="shared" si="245"/>
        <v>1.493785922911792E-2</v>
      </c>
      <c r="R1170" s="18">
        <f t="shared" si="246"/>
        <v>1.8385159721408029E-2</v>
      </c>
    </row>
    <row r="1171" spans="3:18" x14ac:dyDescent="0.2">
      <c r="C1171" s="14">
        <v>38590</v>
      </c>
      <c r="D1171" s="15">
        <v>-4.1215926455506749E-3</v>
      </c>
      <c r="E1171" s="15">
        <v>-6.9717057979040101E-3</v>
      </c>
      <c r="F1171" s="18">
        <f t="shared" si="234"/>
        <v>-6.1166718521980098E-3</v>
      </c>
      <c r="G1171" s="19">
        <f t="shared" si="235"/>
        <v>5.293563602027883E-5</v>
      </c>
      <c r="H1171" s="18">
        <f t="shared" si="236"/>
        <v>0.11503872828343378</v>
      </c>
      <c r="I1171" s="19">
        <f t="shared" si="237"/>
        <v>3.4714408275551725E-4</v>
      </c>
      <c r="J1171" s="18">
        <f t="shared" si="238"/>
        <v>0.29459467186098143</v>
      </c>
      <c r="K1171" s="19">
        <f t="shared" si="239"/>
        <v>2.6173189440349378E-5</v>
      </c>
      <c r="L1171" s="20">
        <f t="shared" si="240"/>
        <v>7.2756880100976586E-3</v>
      </c>
      <c r="M1171" s="20">
        <f t="shared" si="241"/>
        <v>3.597349062250137E-3</v>
      </c>
      <c r="N1171" s="20">
        <f t="shared" si="242"/>
        <v>1.8281224315670034E-2</v>
      </c>
      <c r="O1171" s="18">
        <f t="shared" si="243"/>
        <v>-2.1585320666710362E-2</v>
      </c>
      <c r="P1171" s="18">
        <f t="shared" si="244"/>
        <v>-1.0672492091456822E-2</v>
      </c>
      <c r="Q1171" s="18">
        <f t="shared" si="245"/>
        <v>-1.4702897212183666E-2</v>
      </c>
      <c r="R1171" s="18">
        <f t="shared" si="246"/>
        <v>-1.6767624248541675E-2</v>
      </c>
    </row>
    <row r="1172" spans="3:18" x14ac:dyDescent="0.2">
      <c r="C1172" s="14">
        <v>38593</v>
      </c>
      <c r="D1172" s="15">
        <v>1.027230398908039E-2</v>
      </c>
      <c r="E1172" s="15">
        <v>2.1838838118490344E-3</v>
      </c>
      <c r="F1172" s="18">
        <f t="shared" si="234"/>
        <v>4.6104098650184416E-3</v>
      </c>
      <c r="G1172" s="19">
        <f t="shared" si="235"/>
        <v>5.6090711613706716E-5</v>
      </c>
      <c r="H1172" s="18">
        <f t="shared" si="236"/>
        <v>0.11841738851801571</v>
      </c>
      <c r="I1172" s="19">
        <f t="shared" si="237"/>
        <v>3.2660159870040559E-4</v>
      </c>
      <c r="J1172" s="18">
        <f t="shared" si="238"/>
        <v>0.28574534060085988</v>
      </c>
      <c r="K1172" s="19">
        <f t="shared" si="239"/>
        <v>2.5948809177457112E-5</v>
      </c>
      <c r="L1172" s="20">
        <f t="shared" si="240"/>
        <v>7.4893732457200126E-3</v>
      </c>
      <c r="M1172" s="20">
        <f t="shared" si="241"/>
        <v>3.4647504305231683E-3</v>
      </c>
      <c r="N1172" s="20">
        <f t="shared" si="242"/>
        <v>1.7736885384829974E-2</v>
      </c>
      <c r="O1172" s="18">
        <f t="shared" si="243"/>
        <v>5.2262465546351583E-2</v>
      </c>
      <c r="P1172" s="18">
        <f t="shared" si="244"/>
        <v>3.446688611820921E-3</v>
      </c>
      <c r="Q1172" s="18">
        <f t="shared" si="245"/>
        <v>1.5834139382995056E-2</v>
      </c>
      <c r="R1172" s="18">
        <f t="shared" si="246"/>
        <v>2.6762637232002014E-2</v>
      </c>
    </row>
    <row r="1173" spans="3:18" x14ac:dyDescent="0.2">
      <c r="C1173" s="14">
        <v>38594</v>
      </c>
      <c r="D1173" s="15">
        <v>-6.4078138002742098E-3</v>
      </c>
      <c r="E1173" s="15">
        <v>1.5799484587801543E-2</v>
      </c>
      <c r="F1173" s="18">
        <f t="shared" si="234"/>
        <v>9.1372950713788162E-3</v>
      </c>
      <c r="G1173" s="19">
        <f t="shared" si="235"/>
        <v>5.5188873578823389E-5</v>
      </c>
      <c r="H1173" s="18">
        <f t="shared" si="236"/>
        <v>0.11746156134968515</v>
      </c>
      <c r="I1173" s="19">
        <f t="shared" si="237"/>
        <v>3.2198292557279192E-4</v>
      </c>
      <c r="J1173" s="18">
        <f t="shared" si="238"/>
        <v>0.28371769665143903</v>
      </c>
      <c r="K1173" s="19">
        <f t="shared" si="239"/>
        <v>1.8317471304073616E-5</v>
      </c>
      <c r="L1173" s="20">
        <f t="shared" si="240"/>
        <v>7.4289214276921376E-3</v>
      </c>
      <c r="M1173" s="20">
        <f t="shared" si="241"/>
        <v>2.4656972727956426E-3</v>
      </c>
      <c r="N1173" s="20">
        <f t="shared" si="242"/>
        <v>1.7773667672478861E-2</v>
      </c>
      <c r="O1173" s="18">
        <f t="shared" si="243"/>
        <v>-3.286636125564589E-2</v>
      </c>
      <c r="P1173" s="18">
        <f t="shared" si="244"/>
        <v>2.511355368726749E-2</v>
      </c>
      <c r="Q1173" s="18">
        <f t="shared" si="245"/>
        <v>1.276017147353734E-2</v>
      </c>
      <c r="R1173" s="18">
        <f t="shared" si="246"/>
        <v>-9.2778834521762936E-4</v>
      </c>
    </row>
    <row r="1174" spans="3:18" x14ac:dyDescent="0.2">
      <c r="C1174" s="14">
        <v>38595</v>
      </c>
      <c r="D1174" s="15">
        <v>1.1758826695756243E-2</v>
      </c>
      <c r="E1174" s="15">
        <v>6.8478761072090551E-3</v>
      </c>
      <c r="F1174" s="18">
        <f t="shared" si="234"/>
        <v>8.3211612837732103E-3</v>
      </c>
      <c r="G1174" s="19">
        <f t="shared" si="235"/>
        <v>6.0173741479743769E-5</v>
      </c>
      <c r="H1174" s="18">
        <f t="shared" si="236"/>
        <v>0.12265168311089719</v>
      </c>
      <c r="I1174" s="19">
        <f t="shared" si="237"/>
        <v>3.0547755446920548E-4</v>
      </c>
      <c r="J1174" s="18">
        <f t="shared" si="238"/>
        <v>0.27635011962599432</v>
      </c>
      <c r="K1174" s="19">
        <f t="shared" si="239"/>
        <v>2.2049802328550073E-5</v>
      </c>
      <c r="L1174" s="20">
        <f t="shared" si="240"/>
        <v>7.7571735496728298E-3</v>
      </c>
      <c r="M1174" s="20">
        <f t="shared" si="241"/>
        <v>2.8425047070759499E-3</v>
      </c>
      <c r="N1174" s="20">
        <f t="shared" si="242"/>
        <v>1.7245223149018878E-2</v>
      </c>
      <c r="O1174" s="18">
        <f t="shared" si="243"/>
        <v>5.7760106843374993E-2</v>
      </c>
      <c r="P1174" s="18">
        <f t="shared" si="244"/>
        <v>1.1175009862766141E-2</v>
      </c>
      <c r="Q1174" s="18">
        <f t="shared" si="245"/>
        <v>2.5107576834288606E-2</v>
      </c>
      <c r="R1174" s="18">
        <f t="shared" si="246"/>
        <v>3.4903335837014521E-2</v>
      </c>
    </row>
    <row r="1175" spans="3:18" x14ac:dyDescent="0.2">
      <c r="C1175" s="14">
        <v>38596</v>
      </c>
      <c r="D1175" s="15">
        <v>-1.5259412930439286E-3</v>
      </c>
      <c r="E1175" s="15">
        <v>-1.3526776298201851E-2</v>
      </c>
      <c r="F1175" s="18">
        <f t="shared" si="234"/>
        <v>-9.9265257966544753E-3</v>
      </c>
      <c r="G1175" s="19">
        <f t="shared" si="235"/>
        <v>5.6703026800748133E-5</v>
      </c>
      <c r="H1175" s="18">
        <f t="shared" si="236"/>
        <v>0.11906198679757966</v>
      </c>
      <c r="I1175" s="19">
        <f t="shared" si="237"/>
        <v>2.9812732182234891E-4</v>
      </c>
      <c r="J1175" s="18">
        <f t="shared" si="238"/>
        <v>0.27300518393537371</v>
      </c>
      <c r="K1175" s="19">
        <f t="shared" si="239"/>
        <v>2.1965278179748714E-5</v>
      </c>
      <c r="L1175" s="20">
        <f t="shared" si="240"/>
        <v>7.5301412205049734E-3</v>
      </c>
      <c r="M1175" s="20">
        <f t="shared" si="241"/>
        <v>2.916980908662921E-3</v>
      </c>
      <c r="N1175" s="20">
        <f t="shared" si="242"/>
        <v>1.7018182752598615E-2</v>
      </c>
      <c r="O1175" s="18">
        <f t="shared" si="243"/>
        <v>-7.7215095088889541E-3</v>
      </c>
      <c r="P1175" s="18">
        <f t="shared" si="244"/>
        <v>-2.2344728995980362E-2</v>
      </c>
      <c r="Q1175" s="18">
        <f t="shared" si="245"/>
        <v>-2.1689309025108384E-2</v>
      </c>
      <c r="R1175" s="18">
        <f t="shared" si="246"/>
        <v>-1.7498969170242556E-2</v>
      </c>
    </row>
    <row r="1176" spans="3:18" x14ac:dyDescent="0.2">
      <c r="C1176" s="14">
        <v>38597</v>
      </c>
      <c r="D1176" s="15">
        <v>4.0640137215148392E-3</v>
      </c>
      <c r="E1176" s="15">
        <v>-8.650519570584513E-4</v>
      </c>
      <c r="F1176" s="18">
        <f t="shared" si="234"/>
        <v>6.1366774651353592E-4</v>
      </c>
      <c r="G1176" s="19">
        <f t="shared" si="235"/>
        <v>5.4291817644422897E-5</v>
      </c>
      <c r="H1176" s="18">
        <f t="shared" si="236"/>
        <v>0.11650302318440378</v>
      </c>
      <c r="I1176" s="19">
        <f t="shared" si="237"/>
        <v>2.8028458140631258E-4</v>
      </c>
      <c r="J1176" s="18">
        <f t="shared" si="238"/>
        <v>0.26470954903738952</v>
      </c>
      <c r="K1176" s="19">
        <f t="shared" si="239"/>
        <v>2.043642650756526E-5</v>
      </c>
      <c r="L1176" s="20">
        <f t="shared" si="240"/>
        <v>7.3682981511623766E-3</v>
      </c>
      <c r="M1176" s="20">
        <f t="shared" si="241"/>
        <v>2.7735612876009009E-3</v>
      </c>
      <c r="N1176" s="20">
        <f t="shared" si="242"/>
        <v>1.6510358542146629E-2</v>
      </c>
      <c r="O1176" s="18">
        <f t="shared" si="243"/>
        <v>2.1016262336428355E-2</v>
      </c>
      <c r="P1176" s="18">
        <f t="shared" si="244"/>
        <v>-1.4737515077813193E-3</v>
      </c>
      <c r="Q1176" s="18">
        <f t="shared" si="245"/>
        <v>4.2176916014741517E-3</v>
      </c>
      <c r="R1176" s="18">
        <f t="shared" si="246"/>
        <v>9.2572628219604117E-3</v>
      </c>
    </row>
    <row r="1177" spans="3:18" x14ac:dyDescent="0.2">
      <c r="C1177" s="14">
        <v>38601</v>
      </c>
      <c r="D1177" s="15">
        <v>9.3352513441669824E-3</v>
      </c>
      <c r="E1177" s="15">
        <v>5.4317708012866832E-2</v>
      </c>
      <c r="F1177" s="18">
        <f t="shared" si="234"/>
        <v>4.0822971012256876E-2</v>
      </c>
      <c r="G1177" s="19">
        <f t="shared" si="235"/>
        <v>5.626312364528381E-5</v>
      </c>
      <c r="H1177" s="18">
        <f t="shared" si="236"/>
        <v>0.11859924498630231</v>
      </c>
      <c r="I1177" s="19">
        <f t="shared" si="237"/>
        <v>4.4049231074819742E-4</v>
      </c>
      <c r="J1177" s="18">
        <f t="shared" si="238"/>
        <v>0.33184797375763703</v>
      </c>
      <c r="K1177" s="19">
        <f t="shared" si="239"/>
        <v>4.9634408321462457E-5</v>
      </c>
      <c r="L1177" s="20">
        <f t="shared" si="240"/>
        <v>7.5008748586604087E-3</v>
      </c>
      <c r="M1177" s="20">
        <f t="shared" si="241"/>
        <v>6.617149233486443E-3</v>
      </c>
      <c r="N1177" s="20">
        <f t="shared" si="242"/>
        <v>1.9917470892911258E-2</v>
      </c>
      <c r="O1177" s="18">
        <f t="shared" si="243"/>
        <v>4.7422189505638535E-2</v>
      </c>
      <c r="P1177" s="18">
        <f t="shared" si="244"/>
        <v>7.3816584006366565E-2</v>
      </c>
      <c r="Q1177" s="18">
        <f t="shared" si="245"/>
        <v>7.4906860060307834E-2</v>
      </c>
      <c r="R1177" s="18">
        <f t="shared" si="246"/>
        <v>6.6661458893907038E-2</v>
      </c>
    </row>
    <row r="1178" spans="3:18" x14ac:dyDescent="0.2">
      <c r="C1178" s="14">
        <v>38602</v>
      </c>
      <c r="D1178" s="15">
        <v>3.7598740871819169E-3</v>
      </c>
      <c r="E1178" s="15">
        <v>-2.4620447397750386E-3</v>
      </c>
      <c r="F1178" s="18">
        <f t="shared" si="234"/>
        <v>-5.9546909168795188E-4</v>
      </c>
      <c r="G1178" s="19">
        <f t="shared" si="235"/>
        <v>5.3735535415654507E-5</v>
      </c>
      <c r="H1178" s="18">
        <f t="shared" si="236"/>
        <v>0.11590463258176364</v>
      </c>
      <c r="I1178" s="19">
        <f t="shared" si="237"/>
        <v>4.1442647196134475E-4</v>
      </c>
      <c r="J1178" s="18">
        <f t="shared" si="238"/>
        <v>0.32187981917221248</v>
      </c>
      <c r="K1178" s="19">
        <f t="shared" si="239"/>
        <v>4.6100925129060939E-5</v>
      </c>
      <c r="L1178" s="20">
        <f t="shared" si="240"/>
        <v>7.3304526064667044E-3</v>
      </c>
      <c r="M1178" s="20">
        <f t="shared" si="241"/>
        <v>6.2889602598879216E-3</v>
      </c>
      <c r="N1178" s="20">
        <f t="shared" si="242"/>
        <v>1.9361700617737461E-2</v>
      </c>
      <c r="O1178" s="18">
        <f t="shared" si="243"/>
        <v>1.9543845339323837E-2</v>
      </c>
      <c r="P1178" s="18">
        <f t="shared" si="244"/>
        <v>-3.4494818922577528E-3</v>
      </c>
      <c r="Q1178" s="18">
        <f t="shared" si="245"/>
        <v>-1.1513611840507833E-5</v>
      </c>
      <c r="R1178" s="18">
        <f t="shared" si="246"/>
        <v>5.8550940735087953E-3</v>
      </c>
    </row>
    <row r="1179" spans="3:18" x14ac:dyDescent="0.2">
      <c r="C1179" s="14">
        <v>38603</v>
      </c>
      <c r="D1179" s="15">
        <v>-5.0050051094834729E-4</v>
      </c>
      <c r="E1179" s="15">
        <v>2.234502882011959E-2</v>
      </c>
      <c r="F1179" s="18">
        <f t="shared" si="234"/>
        <v>1.5491370020799207E-2</v>
      </c>
      <c r="G1179" s="19">
        <f t="shared" si="235"/>
        <v>5.0526433336402809E-5</v>
      </c>
      <c r="H1179" s="18">
        <f t="shared" si="236"/>
        <v>0.11239042812491064</v>
      </c>
      <c r="I1179" s="19">
        <f t="shared" si="237"/>
        <v>4.1951890242198259E-4</v>
      </c>
      <c r="J1179" s="18">
        <f t="shared" si="238"/>
        <v>0.32385139432384052</v>
      </c>
      <c r="K1179" s="19">
        <f t="shared" si="239"/>
        <v>4.2663847720819758E-5</v>
      </c>
      <c r="L1179" s="20">
        <f t="shared" si="240"/>
        <v>7.1081948015232956E-3</v>
      </c>
      <c r="M1179" s="20">
        <f t="shared" si="241"/>
        <v>6.0020650688521983E-3</v>
      </c>
      <c r="N1179" s="20">
        <f t="shared" si="242"/>
        <v>1.9583005829832325E-2</v>
      </c>
      <c r="O1179" s="18">
        <f t="shared" si="243"/>
        <v>-2.682950809069311E-3</v>
      </c>
      <c r="P1179" s="18">
        <f t="shared" si="244"/>
        <v>3.1116219434362581E-2</v>
      </c>
      <c r="Q1179" s="18">
        <f t="shared" si="245"/>
        <v>2.7789477847104775E-2</v>
      </c>
      <c r="R1179" s="18">
        <f t="shared" si="246"/>
        <v>1.864774925025255E-2</v>
      </c>
    </row>
    <row r="1180" spans="3:18" x14ac:dyDescent="0.2">
      <c r="C1180" s="14">
        <v>38604</v>
      </c>
      <c r="D1180" s="15">
        <v>3.7476621002397489E-3</v>
      </c>
      <c r="E1180" s="15">
        <v>3.0272368014427543E-2</v>
      </c>
      <c r="F1180" s="18">
        <f t="shared" si="234"/>
        <v>2.2314956240171203E-2</v>
      </c>
      <c r="G1180" s="19">
        <f t="shared" si="235"/>
        <v>4.8337545609273041E-5</v>
      </c>
      <c r="H1180" s="18">
        <f t="shared" si="236"/>
        <v>0.10992900619180664</v>
      </c>
      <c r="I1180" s="19">
        <f t="shared" si="237"/>
        <v>4.493327441887198E-4</v>
      </c>
      <c r="J1180" s="18">
        <f t="shared" si="238"/>
        <v>0.33516143281585958</v>
      </c>
      <c r="K1180" s="19">
        <f t="shared" si="239"/>
        <v>4.6911053235101384E-5</v>
      </c>
      <c r="L1180" s="20">
        <f t="shared" si="240"/>
        <v>6.9525208096972314E-3</v>
      </c>
      <c r="M1180" s="20">
        <f t="shared" si="241"/>
        <v>6.7473445271347948E-3</v>
      </c>
      <c r="N1180" s="20">
        <f t="shared" si="242"/>
        <v>2.0094926872742381E-2</v>
      </c>
      <c r="O1180" s="18">
        <f t="shared" si="243"/>
        <v>2.0539299866538938E-2</v>
      </c>
      <c r="P1180" s="18">
        <f t="shared" si="244"/>
        <v>4.0732778315755246E-2</v>
      </c>
      <c r="Q1180" s="18">
        <f t="shared" si="245"/>
        <v>4.0450449364997247E-2</v>
      </c>
      <c r="R1180" s="18">
        <f t="shared" si="246"/>
        <v>3.4477104515459753E-2</v>
      </c>
    </row>
    <row r="1181" spans="3:18" x14ac:dyDescent="0.2">
      <c r="C1181" s="14">
        <v>38607</v>
      </c>
      <c r="D1181" s="15">
        <v>8.9374974270758356E-3</v>
      </c>
      <c r="E1181" s="15">
        <v>1.7525075072459464E-3</v>
      </c>
      <c r="F1181" s="18">
        <f t="shared" si="234"/>
        <v>3.9080044831949125E-3</v>
      </c>
      <c r="G1181" s="19">
        <f t="shared" si="235"/>
        <v>5.023002448825589E-5</v>
      </c>
      <c r="H1181" s="18">
        <f t="shared" si="236"/>
        <v>0.11206027896656323</v>
      </c>
      <c r="I1181" s="19">
        <f t="shared" si="237"/>
        <v>4.2255705649117383E-4</v>
      </c>
      <c r="J1181" s="18">
        <f t="shared" si="238"/>
        <v>0.32502194406346391</v>
      </c>
      <c r="K1181" s="19">
        <f t="shared" si="239"/>
        <v>4.5036171921211798E-5</v>
      </c>
      <c r="L1181" s="20">
        <f t="shared" si="240"/>
        <v>7.0873143353639883E-3</v>
      </c>
      <c r="M1181" s="20">
        <f t="shared" si="241"/>
        <v>6.3544764335472141E-3</v>
      </c>
      <c r="N1181" s="20">
        <f t="shared" si="242"/>
        <v>1.9549365354063718E-2</v>
      </c>
      <c r="O1181" s="18">
        <f t="shared" si="243"/>
        <v>4.8050923735472151E-2</v>
      </c>
      <c r="P1181" s="18">
        <f t="shared" si="244"/>
        <v>2.4316377725028676E-3</v>
      </c>
      <c r="Q1181" s="18">
        <f t="shared" si="245"/>
        <v>9.9249360321426398E-3</v>
      </c>
      <c r="R1181" s="18">
        <f t="shared" si="246"/>
        <v>2.1362732343141493E-2</v>
      </c>
    </row>
    <row r="1182" spans="3:18" x14ac:dyDescent="0.2">
      <c r="C1182" s="14">
        <v>38608</v>
      </c>
      <c r="D1182" s="15">
        <v>1.9753092842545372E-3</v>
      </c>
      <c r="E1182" s="15">
        <v>-1.1348194569101357E-2</v>
      </c>
      <c r="F1182" s="18">
        <f t="shared" si="234"/>
        <v>-7.351143413094589E-3</v>
      </c>
      <c r="G1182" s="19">
        <f t="shared" si="235"/>
        <v>4.7450333825068264E-5</v>
      </c>
      <c r="H1182" s="18">
        <f t="shared" si="236"/>
        <v>0.10891548767859907</v>
      </c>
      <c r="I1182" s="19">
        <f t="shared" si="237"/>
        <v>4.0493052430039429E-4</v>
      </c>
      <c r="J1182" s="18">
        <f t="shared" si="238"/>
        <v>0.31817075773096837</v>
      </c>
      <c r="K1182" s="19">
        <f t="shared" si="239"/>
        <v>4.0989029960426714E-5</v>
      </c>
      <c r="L1182" s="20">
        <f t="shared" si="240"/>
        <v>6.8884202706475644E-3</v>
      </c>
      <c r="M1182" s="20">
        <f t="shared" si="241"/>
        <v>5.9504252571647214E-3</v>
      </c>
      <c r="N1182" s="20">
        <f t="shared" si="242"/>
        <v>1.9222980090487802E-2</v>
      </c>
      <c r="O1182" s="18">
        <f t="shared" si="243"/>
        <v>1.0926547928294875E-2</v>
      </c>
      <c r="P1182" s="18">
        <f t="shared" si="244"/>
        <v>-1.608489346136311E-2</v>
      </c>
      <c r="Q1182" s="18">
        <f t="shared" si="245"/>
        <v>-1.2754667808563366E-2</v>
      </c>
      <c r="R1182" s="18">
        <f t="shared" si="246"/>
        <v>-5.6503030875058938E-3</v>
      </c>
    </row>
    <row r="1183" spans="3:18" x14ac:dyDescent="0.2">
      <c r="C1183" s="14">
        <v>38609</v>
      </c>
      <c r="D1183" s="15">
        <v>-2.717057371174498E-3</v>
      </c>
      <c r="E1183" s="15">
        <v>-2.409755157906053E-2</v>
      </c>
      <c r="F1183" s="18">
        <f t="shared" si="234"/>
        <v>-1.7683403316694719E-2</v>
      </c>
      <c r="G1183" s="19">
        <f t="shared" si="235"/>
        <v>4.5046257841059385E-5</v>
      </c>
      <c r="H1183" s="18">
        <f t="shared" si="236"/>
        <v>0.10612051856387079</v>
      </c>
      <c r="I1183" s="19">
        <f t="shared" si="237"/>
        <v>4.1547621236869963E-4</v>
      </c>
      <c r="J1183" s="18">
        <f t="shared" si="238"/>
        <v>0.32228722142240596</v>
      </c>
      <c r="K1183" s="19">
        <f t="shared" si="239"/>
        <v>4.2458153971509756E-5</v>
      </c>
      <c r="L1183" s="20">
        <f t="shared" si="240"/>
        <v>6.7116509028002482E-3</v>
      </c>
      <c r="M1183" s="20">
        <f t="shared" si="241"/>
        <v>6.3260373023566055E-3</v>
      </c>
      <c r="N1183" s="20">
        <f t="shared" si="242"/>
        <v>1.937672481143014E-2</v>
      </c>
      <c r="O1183" s="18">
        <f t="shared" si="243"/>
        <v>-1.5425418506796662E-2</v>
      </c>
      <c r="P1183" s="18">
        <f t="shared" si="244"/>
        <v>-3.3719529791282829E-2</v>
      </c>
      <c r="Q1183" s="18">
        <f t="shared" si="245"/>
        <v>-3.325148906442877E-2</v>
      </c>
      <c r="R1183" s="18">
        <f t="shared" si="246"/>
        <v>-2.7903667897139134E-2</v>
      </c>
    </row>
    <row r="1184" spans="3:18" x14ac:dyDescent="0.2">
      <c r="C1184" s="14">
        <v>38610</v>
      </c>
      <c r="D1184" s="15">
        <v>1.2359413265305558E-3</v>
      </c>
      <c r="E1184" s="15">
        <v>5.2271932450736313E-3</v>
      </c>
      <c r="F1184" s="18">
        <f t="shared" si="234"/>
        <v>4.0298176695107088E-3</v>
      </c>
      <c r="G1184" s="19">
        <f t="shared" si="235"/>
        <v>4.2435135428353383E-5</v>
      </c>
      <c r="H1184" s="18">
        <f t="shared" si="236"/>
        <v>0.10299895075722056</v>
      </c>
      <c r="I1184" s="19">
        <f t="shared" si="237"/>
        <v>3.9218705257985828E-4</v>
      </c>
      <c r="J1184" s="18">
        <f t="shared" si="238"/>
        <v>0.31312419763564198</v>
      </c>
      <c r="K1184" s="19">
        <f t="shared" si="239"/>
        <v>4.0298294982420041E-5</v>
      </c>
      <c r="L1184" s="20">
        <f t="shared" si="240"/>
        <v>6.5142256200068308E-3</v>
      </c>
      <c r="M1184" s="20">
        <f t="shared" si="241"/>
        <v>6.186198841294936E-3</v>
      </c>
      <c r="N1184" s="20">
        <f t="shared" si="242"/>
        <v>1.8812708376940823E-2</v>
      </c>
      <c r="O1184" s="18">
        <f t="shared" si="243"/>
        <v>7.2294051477849132E-3</v>
      </c>
      <c r="P1184" s="18">
        <f t="shared" si="244"/>
        <v>7.5284158980890616E-3</v>
      </c>
      <c r="Q1184" s="18">
        <f t="shared" si="245"/>
        <v>8.0211583991227388E-3</v>
      </c>
      <c r="R1184" s="18">
        <f t="shared" si="246"/>
        <v>7.7836324237213908E-3</v>
      </c>
    </row>
    <row r="1185" spans="3:18" x14ac:dyDescent="0.2">
      <c r="C1185" s="14">
        <v>38611</v>
      </c>
      <c r="D1185" s="15">
        <v>9.3435644102660056E-3</v>
      </c>
      <c r="E1185" s="15">
        <v>2.6515205916427795E-2</v>
      </c>
      <c r="F1185" s="18">
        <f t="shared" si="234"/>
        <v>2.1363713464579256E-2</v>
      </c>
      <c r="G1185" s="19">
        <f t="shared" si="235"/>
        <v>4.5127159055979552E-5</v>
      </c>
      <c r="H1185" s="18">
        <f t="shared" si="236"/>
        <v>0.10621576984607742</v>
      </c>
      <c r="I1185" s="19">
        <f t="shared" si="237"/>
        <v>4.1083919811250088E-4</v>
      </c>
      <c r="J1185" s="18">
        <f t="shared" si="238"/>
        <v>0.32048369619705341</v>
      </c>
      <c r="K1185" s="19">
        <f t="shared" si="239"/>
        <v>5.274518934337141E-5</v>
      </c>
      <c r="L1185" s="20">
        <f t="shared" si="240"/>
        <v>6.7176751228367358E-3</v>
      </c>
      <c r="M1185" s="20">
        <f t="shared" si="241"/>
        <v>7.851702914906401E-3</v>
      </c>
      <c r="N1185" s="20">
        <f t="shared" si="242"/>
        <v>1.8686625148714019E-2</v>
      </c>
      <c r="O1185" s="18">
        <f t="shared" si="243"/>
        <v>5.2998196747001784E-2</v>
      </c>
      <c r="P1185" s="18">
        <f t="shared" si="244"/>
        <v>3.7311330930048146E-2</v>
      </c>
      <c r="Q1185" s="18">
        <f t="shared" si="245"/>
        <v>4.0355335388574456E-2</v>
      </c>
      <c r="R1185" s="18">
        <f t="shared" si="246"/>
        <v>4.4148193796102651E-2</v>
      </c>
    </row>
    <row r="1186" spans="3:18" x14ac:dyDescent="0.2">
      <c r="C1186" s="14">
        <v>38614</v>
      </c>
      <c r="D1186" s="15">
        <v>-1.9598242431668233E-3</v>
      </c>
      <c r="E1186" s="15">
        <v>2.754146154260281E-2</v>
      </c>
      <c r="F1186" s="18">
        <f t="shared" si="234"/>
        <v>1.8691075806871918E-2</v>
      </c>
      <c r="G1186" s="19">
        <f t="shared" si="235"/>
        <v>4.2649984176467046E-5</v>
      </c>
      <c r="H1186" s="18">
        <f t="shared" si="236"/>
        <v>0.10325936298523616</v>
      </c>
      <c r="I1186" s="19">
        <f t="shared" si="237"/>
        <v>4.3170077245991101E-4</v>
      </c>
      <c r="J1186" s="18">
        <f t="shared" si="238"/>
        <v>0.32851969973652684</v>
      </c>
      <c r="K1186" s="19">
        <f t="shared" si="239"/>
        <v>4.634189254136274E-5</v>
      </c>
      <c r="L1186" s="20">
        <f t="shared" si="240"/>
        <v>6.5306955354285995E-3</v>
      </c>
      <c r="M1186" s="20">
        <f t="shared" si="241"/>
        <v>7.0960117938374222E-3</v>
      </c>
      <c r="N1186" s="20">
        <f t="shared" si="242"/>
        <v>1.9528117909353968E-2</v>
      </c>
      <c r="O1186" s="18">
        <f t="shared" si="243"/>
        <v>-1.1434711048355587E-2</v>
      </c>
      <c r="P1186" s="18">
        <f t="shared" si="244"/>
        <v>3.7807437563014294E-2</v>
      </c>
      <c r="Q1186" s="18">
        <f t="shared" si="245"/>
        <v>3.3371202541671037E-2</v>
      </c>
      <c r="R1186" s="18">
        <f t="shared" si="246"/>
        <v>1.992942846466305E-2</v>
      </c>
    </row>
    <row r="1187" spans="3:18" x14ac:dyDescent="0.2">
      <c r="C1187" s="14">
        <v>38615</v>
      </c>
      <c r="D1187" s="15">
        <v>-4.6700342955027377E-3</v>
      </c>
      <c r="E1187" s="15">
        <v>1.0394121737164461E-2</v>
      </c>
      <c r="F1187" s="18">
        <f t="shared" si="234"/>
        <v>5.8748749273643004E-3</v>
      </c>
      <c r="G1187" s="19">
        <f t="shared" si="235"/>
        <v>4.139953834514933E-5</v>
      </c>
      <c r="H1187" s="18">
        <f t="shared" si="236"/>
        <v>0.10173438251784563</v>
      </c>
      <c r="I1187" s="19">
        <f t="shared" si="237"/>
        <v>4.1228099211353602E-4</v>
      </c>
      <c r="J1187" s="18">
        <f t="shared" si="238"/>
        <v>0.32104555444420035</v>
      </c>
      <c r="K1187" s="19">
        <f t="shared" si="239"/>
        <v>4.0648924689829658E-5</v>
      </c>
      <c r="L1187" s="20">
        <f t="shared" si="240"/>
        <v>6.4342473021441549E-3</v>
      </c>
      <c r="M1187" s="20">
        <f t="shared" si="241"/>
        <v>6.3175881779184602E-3</v>
      </c>
      <c r="N1187" s="20">
        <f t="shared" si="242"/>
        <v>1.9296866888895745E-2</v>
      </c>
      <c r="O1187" s="18">
        <f t="shared" si="243"/>
        <v>-2.7656029320329595E-2</v>
      </c>
      <c r="P1187" s="18">
        <f t="shared" si="244"/>
        <v>1.4600671034573277E-2</v>
      </c>
      <c r="Q1187" s="18">
        <f t="shared" si="245"/>
        <v>8.9439607133806331E-3</v>
      </c>
      <c r="R1187" s="18">
        <f t="shared" si="246"/>
        <v>-2.0360362967324361E-3</v>
      </c>
    </row>
    <row r="1188" spans="3:18" x14ac:dyDescent="0.2">
      <c r="C1188" s="14">
        <v>38616</v>
      </c>
      <c r="D1188" s="15">
        <v>-7.4184316475505154E-3</v>
      </c>
      <c r="E1188" s="15">
        <v>-2.0513539833102903E-2</v>
      </c>
      <c r="F1188" s="18">
        <f t="shared" si="234"/>
        <v>-1.6585007377437185E-2</v>
      </c>
      <c r="G1188" s="19">
        <f t="shared" si="235"/>
        <v>4.2217553731003113E-5</v>
      </c>
      <c r="H1188" s="18">
        <f t="shared" si="236"/>
        <v>0.10273455325619894</v>
      </c>
      <c r="I1188" s="19">
        <f t="shared" si="237"/>
        <v>4.1279245157578186E-4</v>
      </c>
      <c r="J1188" s="18">
        <f t="shared" si="238"/>
        <v>0.32124463091847227</v>
      </c>
      <c r="K1188" s="19">
        <f t="shared" si="239"/>
        <v>4.734068679451061E-5</v>
      </c>
      <c r="L1188" s="20">
        <f t="shared" si="240"/>
        <v>6.4975036537891313E-3</v>
      </c>
      <c r="M1188" s="20">
        <f t="shared" si="241"/>
        <v>7.2859807884683636E-3</v>
      </c>
      <c r="N1188" s="20">
        <f t="shared" si="242"/>
        <v>1.8965941461626726E-2</v>
      </c>
      <c r="O1188" s="18">
        <f t="shared" si="243"/>
        <v>-4.3504388971821684E-2</v>
      </c>
      <c r="P1188" s="18">
        <f t="shared" si="244"/>
        <v>-2.8797607540710909E-2</v>
      </c>
      <c r="Q1188" s="18">
        <f t="shared" si="245"/>
        <v>-3.2085418052016972E-2</v>
      </c>
      <c r="R1188" s="18">
        <f t="shared" si="246"/>
        <v>-3.5511109327958382E-2</v>
      </c>
    </row>
    <row r="1189" spans="3:18" x14ac:dyDescent="0.2">
      <c r="C1189" s="14">
        <v>38617</v>
      </c>
      <c r="D1189" s="15">
        <v>7.911042494950558E-3</v>
      </c>
      <c r="E1189" s="15">
        <v>-4.0380787492802685E-3</v>
      </c>
      <c r="F1189" s="18">
        <f t="shared" si="234"/>
        <v>-4.533423760110203E-4</v>
      </c>
      <c r="G1189" s="19">
        <f t="shared" si="235"/>
        <v>4.3439576108557739E-5</v>
      </c>
      <c r="H1189" s="18">
        <f t="shared" si="236"/>
        <v>0.1042108153079105</v>
      </c>
      <c r="I1189" s="19">
        <f t="shared" si="237"/>
        <v>3.8900326928035823E-4</v>
      </c>
      <c r="J1189" s="18">
        <f t="shared" si="238"/>
        <v>0.31185063302820076</v>
      </c>
      <c r="K1189" s="19">
        <f t="shared" si="239"/>
        <v>4.2583520831829192E-5</v>
      </c>
      <c r="L1189" s="20">
        <f t="shared" si="240"/>
        <v>6.590870663922767E-3</v>
      </c>
      <c r="M1189" s="20">
        <f t="shared" si="241"/>
        <v>6.4609856577710857E-3</v>
      </c>
      <c r="N1189" s="20">
        <f t="shared" si="242"/>
        <v>1.8634884856377154E-2</v>
      </c>
      <c r="O1189" s="18">
        <f t="shared" si="243"/>
        <v>4.5736026853635342E-2</v>
      </c>
      <c r="P1189" s="18">
        <f t="shared" si="244"/>
        <v>-5.83955605659911E-3</v>
      </c>
      <c r="Q1189" s="18">
        <f t="shared" si="245"/>
        <v>1.3248634519040592E-3</v>
      </c>
      <c r="R1189" s="18">
        <f t="shared" si="246"/>
        <v>1.4648212472423443E-2</v>
      </c>
    </row>
    <row r="1190" spans="3:18" x14ac:dyDescent="0.2">
      <c r="C1190" s="14">
        <v>38618</v>
      </c>
      <c r="D1190" s="15">
        <v>1.4763782209267389E-3</v>
      </c>
      <c r="E1190" s="15">
        <v>2.4739606175755751E-2</v>
      </c>
      <c r="F1190" s="18">
        <f t="shared" si="234"/>
        <v>1.7760637789307046E-2</v>
      </c>
      <c r="G1190" s="19">
        <f t="shared" si="235"/>
        <v>4.0963983101117881E-5</v>
      </c>
      <c r="H1190" s="18">
        <f t="shared" si="236"/>
        <v>0.10119780519003102</v>
      </c>
      <c r="I1190" s="19">
        <f t="shared" si="237"/>
        <v>4.0238595994742624E-4</v>
      </c>
      <c r="J1190" s="18">
        <f t="shared" si="238"/>
        <v>0.31716949725163762</v>
      </c>
      <c r="K1190" s="19">
        <f t="shared" si="239"/>
        <v>4.2220010527050862E-5</v>
      </c>
      <c r="L1190" s="20">
        <f t="shared" si="240"/>
        <v>6.4003111722101356E-3</v>
      </c>
      <c r="M1190" s="20">
        <f t="shared" si="241"/>
        <v>6.5965559159636266E-3</v>
      </c>
      <c r="N1190" s="20">
        <f t="shared" si="242"/>
        <v>1.894390165712944E-2</v>
      </c>
      <c r="O1190" s="18">
        <f t="shared" si="243"/>
        <v>8.7894975010605128E-3</v>
      </c>
      <c r="P1190" s="18">
        <f t="shared" si="244"/>
        <v>3.5176534017488131E-2</v>
      </c>
      <c r="Q1190" s="18">
        <f t="shared" si="245"/>
        <v>3.3612067247433097E-2</v>
      </c>
      <c r="R1190" s="18">
        <f t="shared" si="246"/>
        <v>2.6165296323521322E-2</v>
      </c>
    </row>
    <row r="1191" spans="3:18" x14ac:dyDescent="0.2">
      <c r="C1191" s="14">
        <v>38621</v>
      </c>
      <c r="D1191" s="15">
        <v>-3.4482792789160442E-3</v>
      </c>
      <c r="E1191" s="15">
        <v>1.1958288988873576E-2</v>
      </c>
      <c r="F1191" s="18">
        <f t="shared" si="234"/>
        <v>7.3363185085366898E-3</v>
      </c>
      <c r="G1191" s="19">
        <f t="shared" si="235"/>
        <v>3.9219581914174912E-5</v>
      </c>
      <c r="H1191" s="18">
        <f t="shared" si="236"/>
        <v>9.9019672179540816E-2</v>
      </c>
      <c r="I1191" s="19">
        <f t="shared" si="237"/>
        <v>3.8682284288306558E-4</v>
      </c>
      <c r="J1191" s="18">
        <f t="shared" si="238"/>
        <v>0.31097541819373181</v>
      </c>
      <c r="K1191" s="19">
        <f t="shared" si="239"/>
        <v>3.7212678687530447E-5</v>
      </c>
      <c r="L1191" s="20">
        <f t="shared" si="240"/>
        <v>6.2625539450111654E-3</v>
      </c>
      <c r="M1191" s="20">
        <f t="shared" si="241"/>
        <v>5.9420931163674156E-3</v>
      </c>
      <c r="N1191" s="20">
        <f t="shared" si="242"/>
        <v>1.8748716550193098E-2</v>
      </c>
      <c r="O1191" s="18">
        <f t="shared" si="243"/>
        <v>-2.0980626802968506E-2</v>
      </c>
      <c r="P1191" s="18">
        <f t="shared" si="244"/>
        <v>1.7341819500221463E-2</v>
      </c>
      <c r="Q1191" s="18">
        <f t="shared" si="245"/>
        <v>1.231729396627998E-2</v>
      </c>
      <c r="R1191" s="18">
        <f t="shared" si="246"/>
        <v>2.327917735505434E-3</v>
      </c>
    </row>
    <row r="1192" spans="3:18" x14ac:dyDescent="0.2">
      <c r="C1192" s="14">
        <v>38622</v>
      </c>
      <c r="D1192" s="15">
        <v>0</v>
      </c>
      <c r="E1192" s="15">
        <v>-7.4571561080821634E-3</v>
      </c>
      <c r="F1192" s="18">
        <f t="shared" si="234"/>
        <v>-5.2200092756575145E-3</v>
      </c>
      <c r="G1192" s="19">
        <f t="shared" si="235"/>
        <v>3.6866406999324416E-5</v>
      </c>
      <c r="H1192" s="18">
        <f t="shared" si="236"/>
        <v>9.6003134062545611E-2</v>
      </c>
      <c r="I1192" s="19">
        <f t="shared" si="237"/>
        <v>3.6695002294330004E-4</v>
      </c>
      <c r="J1192" s="18">
        <f t="shared" si="238"/>
        <v>0.30288199968935925</v>
      </c>
      <c r="K1192" s="19">
        <f t="shared" si="239"/>
        <v>3.4979917966278618E-5</v>
      </c>
      <c r="L1192" s="20">
        <f t="shared" si="240"/>
        <v>6.0717713230427593E-3</v>
      </c>
      <c r="M1192" s="20">
        <f t="shared" si="241"/>
        <v>5.7610730222213075E-3</v>
      </c>
      <c r="N1192" s="20">
        <f t="shared" si="242"/>
        <v>1.8269101252550272E-2</v>
      </c>
      <c r="O1192" s="18">
        <f t="shared" si="243"/>
        <v>0</v>
      </c>
      <c r="P1192" s="18">
        <f t="shared" si="244"/>
        <v>-1.1103284000530832E-2</v>
      </c>
      <c r="Q1192" s="18">
        <f t="shared" si="245"/>
        <v>-1.0106587762154418E-2</v>
      </c>
      <c r="R1192" s="18">
        <f t="shared" si="246"/>
        <v>-7.074611433508092E-3</v>
      </c>
    </row>
    <row r="1193" spans="3:18" x14ac:dyDescent="0.2">
      <c r="C1193" s="14">
        <v>38623</v>
      </c>
      <c r="D1193" s="15">
        <v>1.9719010579892383E-3</v>
      </c>
      <c r="E1193" s="15">
        <v>-4.5166498064051715E-2</v>
      </c>
      <c r="F1193" s="18">
        <f t="shared" si="234"/>
        <v>-3.1024978327439428E-2</v>
      </c>
      <c r="G1193" s="19">
        <f t="shared" si="235"/>
        <v>3.4887726206314897E-5</v>
      </c>
      <c r="H1193" s="18">
        <f t="shared" si="236"/>
        <v>9.3391281989159594E-2</v>
      </c>
      <c r="I1193" s="19">
        <f t="shared" si="237"/>
        <v>4.6733377440890138E-4</v>
      </c>
      <c r="J1193" s="18">
        <f t="shared" si="238"/>
        <v>0.34180907478038869</v>
      </c>
      <c r="K1193" s="19">
        <f t="shared" si="239"/>
        <v>2.7537290969211545E-5</v>
      </c>
      <c r="L1193" s="20">
        <f t="shared" si="240"/>
        <v>5.906583293776098E-3</v>
      </c>
      <c r="M1193" s="20">
        <f t="shared" si="241"/>
        <v>4.6621353834505677E-3</v>
      </c>
      <c r="N1193" s="20">
        <f t="shared" si="242"/>
        <v>2.1109198660187924E-2</v>
      </c>
      <c r="O1193" s="18">
        <f t="shared" si="243"/>
        <v>1.2720854741650309E-2</v>
      </c>
      <c r="P1193" s="18">
        <f t="shared" si="244"/>
        <v>-5.9591526182734882E-2</v>
      </c>
      <c r="Q1193" s="18">
        <f t="shared" si="245"/>
        <v>-5.0076587167644446E-2</v>
      </c>
      <c r="R1193" s="18">
        <f t="shared" si="246"/>
        <v>-3.1237354594856021E-2</v>
      </c>
    </row>
    <row r="1194" spans="3:18" x14ac:dyDescent="0.2">
      <c r="C1194" s="14">
        <v>38624</v>
      </c>
      <c r="D1194" s="15">
        <v>1.0289164755888263E-2</v>
      </c>
      <c r="E1194" s="15">
        <v>2.4367865937661371E-2</v>
      </c>
      <c r="F1194" s="18">
        <f t="shared" si="234"/>
        <v>2.0144255583129437E-2</v>
      </c>
      <c r="G1194" s="19">
        <f t="shared" si="235"/>
        <v>3.9146477316364799E-5</v>
      </c>
      <c r="H1194" s="18">
        <f t="shared" si="236"/>
        <v>9.8927343687633701E-2</v>
      </c>
      <c r="I1194" s="19">
        <f t="shared" si="237"/>
        <v>4.7492132136571751E-4</v>
      </c>
      <c r="J1194" s="18">
        <f t="shared" si="238"/>
        <v>0.34457267788005097</v>
      </c>
      <c r="K1194" s="19">
        <f t="shared" si="239"/>
        <v>4.0928552753978594E-5</v>
      </c>
      <c r="L1194" s="20">
        <f t="shared" si="240"/>
        <v>6.2567145784640683E-3</v>
      </c>
      <c r="M1194" s="20">
        <f t="shared" si="241"/>
        <v>6.5415406505607218E-3</v>
      </c>
      <c r="N1194" s="20">
        <f t="shared" si="242"/>
        <v>2.0787726361552364E-2</v>
      </c>
      <c r="O1194" s="18">
        <f t="shared" si="243"/>
        <v>6.2661571729026908E-2</v>
      </c>
      <c r="P1194" s="18">
        <f t="shared" si="244"/>
        <v>3.1892483257620508E-2</v>
      </c>
      <c r="Q1194" s="18">
        <f t="shared" si="245"/>
        <v>3.9494408563385111E-2</v>
      </c>
      <c r="R1194" s="18">
        <f t="shared" si="246"/>
        <v>4.6444557513077647E-2</v>
      </c>
    </row>
    <row r="1195" spans="3:18" x14ac:dyDescent="0.2">
      <c r="C1195" s="14">
        <v>38625</v>
      </c>
      <c r="D1195" s="15">
        <v>-2.6845653706689871E-3</v>
      </c>
      <c r="E1195" s="15">
        <v>2.3974720737446463E-2</v>
      </c>
      <c r="F1195" s="18">
        <f t="shared" si="234"/>
        <v>1.5976934905011828E-2</v>
      </c>
      <c r="G1195" s="19">
        <f t="shared" si="235"/>
        <v>3.7230102151146619E-5</v>
      </c>
      <c r="H1195" s="18">
        <f t="shared" si="236"/>
        <v>9.6475517815592229E-2</v>
      </c>
      <c r="I1195" s="19">
        <f t="shared" si="237"/>
        <v>4.8091327615008719E-4</v>
      </c>
      <c r="J1195" s="18">
        <f t="shared" si="238"/>
        <v>0.34673955505180226</v>
      </c>
      <c r="K1195" s="19">
        <f t="shared" si="239"/>
        <v>3.4611137284947365E-5</v>
      </c>
      <c r="L1195" s="20">
        <f t="shared" si="240"/>
        <v>6.1016474948284759E-3</v>
      </c>
      <c r="M1195" s="20">
        <f t="shared" si="241"/>
        <v>5.6724249170871386E-3</v>
      </c>
      <c r="N1195" s="20">
        <f t="shared" si="242"/>
        <v>2.118341029461725E-2</v>
      </c>
      <c r="O1195" s="18">
        <f t="shared" si="243"/>
        <v>-1.6764645561163811E-2</v>
      </c>
      <c r="P1195" s="18">
        <f t="shared" si="244"/>
        <v>3.1181847783152312E-2</v>
      </c>
      <c r="Q1195" s="18">
        <f t="shared" si="245"/>
        <v>2.4710224028511679E-2</v>
      </c>
      <c r="R1195" s="18">
        <f t="shared" si="246"/>
        <v>1.2267763151609032E-2</v>
      </c>
    </row>
    <row r="1196" spans="3:18" x14ac:dyDescent="0.2">
      <c r="C1196" s="14">
        <v>38628</v>
      </c>
      <c r="D1196" s="15">
        <v>-2.444091421186458E-4</v>
      </c>
      <c r="E1196" s="15">
        <v>1.5363559943818959E-2</v>
      </c>
      <c r="F1196" s="18">
        <f t="shared" si="234"/>
        <v>1.0681169218037677E-2</v>
      </c>
      <c r="G1196" s="19">
        <f t="shared" si="235"/>
        <v>3.4999880171802888E-5</v>
      </c>
      <c r="H1196" s="18">
        <f t="shared" si="236"/>
        <v>9.3541274542047595E-2</v>
      </c>
      <c r="I1196" s="19">
        <f t="shared" si="237"/>
        <v>4.6622081802992108E-4</v>
      </c>
      <c r="J1196" s="18">
        <f t="shared" si="238"/>
        <v>0.34140182264815205</v>
      </c>
      <c r="K1196" s="19">
        <f t="shared" si="239"/>
        <v>3.2309169377505089E-5</v>
      </c>
      <c r="L1196" s="20">
        <f t="shared" si="240"/>
        <v>5.9160696557598851E-3</v>
      </c>
      <c r="M1196" s="20">
        <f t="shared" si="241"/>
        <v>5.4612557419855398E-3</v>
      </c>
      <c r="N1196" s="20">
        <f t="shared" si="242"/>
        <v>2.0890081468260269E-2</v>
      </c>
      <c r="O1196" s="18">
        <f t="shared" si="243"/>
        <v>-1.574170154321917E-3</v>
      </c>
      <c r="P1196" s="18">
        <f t="shared" si="244"/>
        <v>2.029446941514822E-2</v>
      </c>
      <c r="Q1196" s="18">
        <f t="shared" si="245"/>
        <v>1.7892085919669631E-2</v>
      </c>
      <c r="R1196" s="18">
        <f t="shared" si="246"/>
        <v>1.2052209097472165E-2</v>
      </c>
    </row>
    <row r="1197" spans="3:18" x14ac:dyDescent="0.2">
      <c r="C1197" s="14">
        <v>38629</v>
      </c>
      <c r="D1197" s="15">
        <v>-3.6733235867830961E-3</v>
      </c>
      <c r="E1197" s="15">
        <v>-1.2755510775493155E-2</v>
      </c>
      <c r="F1197" s="18">
        <f t="shared" si="234"/>
        <v>-1.0030854618880137E-2</v>
      </c>
      <c r="G1197" s="19">
        <f t="shared" si="235"/>
        <v>3.3709485731887734E-5</v>
      </c>
      <c r="H1197" s="18">
        <f t="shared" si="236"/>
        <v>9.1800715863069024E-2</v>
      </c>
      <c r="I1197" s="19">
        <f t="shared" si="237"/>
        <v>4.4800975225674916E-4</v>
      </c>
      <c r="J1197" s="18">
        <f t="shared" si="238"/>
        <v>0.3346676531488923</v>
      </c>
      <c r="K1197" s="19">
        <f t="shared" si="239"/>
        <v>3.3181926330439878E-5</v>
      </c>
      <c r="L1197" s="20">
        <f t="shared" si="240"/>
        <v>5.8059870592249629E-3</v>
      </c>
      <c r="M1197" s="20">
        <f t="shared" si="241"/>
        <v>5.7151223369880039E-3</v>
      </c>
      <c r="N1197" s="20">
        <f t="shared" si="242"/>
        <v>2.0380066951067897E-2</v>
      </c>
      <c r="O1197" s="18">
        <f t="shared" si="243"/>
        <v>-2.4107414220462486E-2</v>
      </c>
      <c r="P1197" s="18">
        <f t="shared" si="244"/>
        <v>-1.7188413516275345E-2</v>
      </c>
      <c r="Q1197" s="18">
        <f t="shared" si="245"/>
        <v>-2.0061545807265862E-2</v>
      </c>
      <c r="R1197" s="18">
        <f t="shared" si="246"/>
        <v>-2.1275306331224847E-2</v>
      </c>
    </row>
    <row r="1198" spans="3:18" x14ac:dyDescent="0.2">
      <c r="C1198" s="14">
        <v>38630</v>
      </c>
      <c r="D1198" s="15">
        <v>-1.7188463409254868E-3</v>
      </c>
      <c r="E1198" s="15">
        <v>-1.8211335932594129E-2</v>
      </c>
      <c r="F1198" s="18">
        <f t="shared" si="234"/>
        <v>-1.3263589055093537E-2</v>
      </c>
      <c r="G1198" s="19">
        <f t="shared" si="235"/>
        <v>3.1864182552597244E-5</v>
      </c>
      <c r="H1198" s="18">
        <f t="shared" si="236"/>
        <v>8.9252706615257957E-2</v>
      </c>
      <c r="I1198" s="19">
        <f t="shared" si="237"/>
        <v>4.4102833250833184E-4</v>
      </c>
      <c r="J1198" s="18">
        <f t="shared" si="238"/>
        <v>0.3320498202485328</v>
      </c>
      <c r="K1198" s="19">
        <f t="shared" si="239"/>
        <v>3.3069160038479747E-5</v>
      </c>
      <c r="L1198" s="20">
        <f t="shared" si="240"/>
        <v>5.644836804779855E-3</v>
      </c>
      <c r="M1198" s="20">
        <f t="shared" si="241"/>
        <v>5.858302229477726E-3</v>
      </c>
      <c r="N1198" s="20">
        <f t="shared" si="242"/>
        <v>2.0167018309517851E-2</v>
      </c>
      <c r="O1198" s="18">
        <f t="shared" si="243"/>
        <v>-1.1602542538756797E-2</v>
      </c>
      <c r="P1198" s="18">
        <f t="shared" si="244"/>
        <v>-2.4733765202189343E-2</v>
      </c>
      <c r="Q1198" s="18">
        <f t="shared" si="245"/>
        <v>-2.4479910549357838E-2</v>
      </c>
      <c r="R1198" s="18">
        <f t="shared" si="246"/>
        <v>-2.0616700146177523E-2</v>
      </c>
    </row>
    <row r="1199" spans="3:18" x14ac:dyDescent="0.2">
      <c r="C1199" s="14">
        <v>38631</v>
      </c>
      <c r="D1199" s="15">
        <v>3.6796312828662782E-3</v>
      </c>
      <c r="E1199" s="15">
        <v>-2.0674549560794519E-2</v>
      </c>
      <c r="F1199" s="18">
        <f t="shared" si="234"/>
        <v>-1.3368295307696279E-2</v>
      </c>
      <c r="G1199" s="19">
        <f t="shared" si="235"/>
        <v>3.0764712782112297E-5</v>
      </c>
      <c r="H1199" s="18">
        <f t="shared" si="236"/>
        <v>8.7699362571959857E-2</v>
      </c>
      <c r="I1199" s="19">
        <f t="shared" si="237"/>
        <v>4.4021285253033685E-4</v>
      </c>
      <c r="J1199" s="18">
        <f t="shared" si="238"/>
        <v>0.33174269115171806</v>
      </c>
      <c r="K1199" s="19">
        <f t="shared" si="239"/>
        <v>2.6520527276786832E-5</v>
      </c>
      <c r="L1199" s="20">
        <f t="shared" si="240"/>
        <v>5.5465947014463118E-3</v>
      </c>
      <c r="M1199" s="20">
        <f t="shared" si="241"/>
        <v>4.7814070982816585E-3</v>
      </c>
      <c r="N1199" s="20">
        <f t="shared" si="242"/>
        <v>2.0429170288850173E-2</v>
      </c>
      <c r="O1199" s="18">
        <f t="shared" si="243"/>
        <v>2.5278155210369174E-2</v>
      </c>
      <c r="P1199" s="18">
        <f t="shared" si="244"/>
        <v>-2.8105179961325027E-2</v>
      </c>
      <c r="Q1199" s="18">
        <f t="shared" si="245"/>
        <v>-1.9508988019070458E-2</v>
      </c>
      <c r="R1199" s="18">
        <f t="shared" si="246"/>
        <v>-6.0728450502385688E-3</v>
      </c>
    </row>
    <row r="1200" spans="3:18" x14ac:dyDescent="0.2">
      <c r="C1200" s="14">
        <v>38632</v>
      </c>
      <c r="D1200" s="15">
        <v>-4.8983591476618803E-4</v>
      </c>
      <c r="E1200" s="15">
        <v>-7.7670293376596589E-3</v>
      </c>
      <c r="F1200" s="18">
        <f t="shared" si="234"/>
        <v>-5.5838713107916171E-3</v>
      </c>
      <c r="G1200" s="19">
        <f t="shared" si="235"/>
        <v>2.8933226368589247E-5</v>
      </c>
      <c r="H1200" s="18">
        <f t="shared" si="236"/>
        <v>8.5048848270551619E-2</v>
      </c>
      <c r="I1200" s="19">
        <f t="shared" si="237"/>
        <v>4.1741968606244056E-4</v>
      </c>
      <c r="J1200" s="18">
        <f t="shared" si="238"/>
        <v>0.32304012369303314</v>
      </c>
      <c r="K1200" s="19">
        <f t="shared" si="239"/>
        <v>2.515756983541732E-5</v>
      </c>
      <c r="L1200" s="20">
        <f t="shared" si="240"/>
        <v>5.3789614581803103E-3</v>
      </c>
      <c r="M1200" s="20">
        <f t="shared" si="241"/>
        <v>4.6770310646412523E-3</v>
      </c>
      <c r="N1200" s="20">
        <f t="shared" si="242"/>
        <v>1.9888314822599257E-2</v>
      </c>
      <c r="O1200" s="18">
        <f t="shared" si="243"/>
        <v>-3.4699218857280837E-3</v>
      </c>
      <c r="P1200" s="18">
        <f t="shared" si="244"/>
        <v>-1.0843017414611068E-2</v>
      </c>
      <c r="Q1200" s="18">
        <f t="shared" si="245"/>
        <v>-1.0428625066304249E-2</v>
      </c>
      <c r="R1200" s="18">
        <f t="shared" si="246"/>
        <v>-8.3410141121313987E-3</v>
      </c>
    </row>
    <row r="1201" spans="3:18" x14ac:dyDescent="0.2">
      <c r="C1201" s="14">
        <v>38635</v>
      </c>
      <c r="D1201" s="15">
        <v>-3.9273491814982193E-3</v>
      </c>
      <c r="E1201" s="15">
        <v>-1.8294992419164689E-2</v>
      </c>
      <c r="F1201" s="18">
        <f t="shared" si="234"/>
        <v>-1.3984699447864747E-2</v>
      </c>
      <c r="G1201" s="19">
        <f t="shared" si="235"/>
        <v>2.8122677082078778E-5</v>
      </c>
      <c r="H1201" s="18">
        <f t="shared" si="236"/>
        <v>8.3849086283153337E-2</v>
      </c>
      <c r="I1201" s="19">
        <f t="shared" si="237"/>
        <v>4.1245690975573175E-4</v>
      </c>
      <c r="J1201" s="18">
        <f t="shared" si="238"/>
        <v>0.32111404117374398</v>
      </c>
      <c r="K1201" s="19">
        <f t="shared" si="239"/>
        <v>2.795916505546764E-5</v>
      </c>
      <c r="L1201" s="20">
        <f t="shared" si="240"/>
        <v>5.3030818475749341E-3</v>
      </c>
      <c r="M1201" s="20">
        <f t="shared" si="241"/>
        <v>5.2722484508235887E-3</v>
      </c>
      <c r="N1201" s="20">
        <f t="shared" si="242"/>
        <v>1.961275875619032E-2</v>
      </c>
      <c r="O1201" s="18">
        <f t="shared" si="243"/>
        <v>-2.8218809798828601E-2</v>
      </c>
      <c r="P1201" s="18">
        <f t="shared" si="244"/>
        <v>-2.5693579685067868E-2</v>
      </c>
      <c r="Q1201" s="18">
        <f t="shared" si="245"/>
        <v>-2.8652458239427844E-2</v>
      </c>
      <c r="R1201" s="18">
        <f t="shared" si="246"/>
        <v>-2.8522363707248071E-2</v>
      </c>
    </row>
    <row r="1202" spans="3:18" x14ac:dyDescent="0.2">
      <c r="C1202" s="14">
        <v>38636</v>
      </c>
      <c r="D1202" s="15">
        <v>-9.6380333368375742E-3</v>
      </c>
      <c r="E1202" s="15">
        <v>2.3932095498999467E-2</v>
      </c>
      <c r="F1202" s="18">
        <f t="shared" si="234"/>
        <v>1.3861056848248352E-2</v>
      </c>
      <c r="G1202" s="19">
        <f t="shared" si="235"/>
        <v>3.2008817653273602E-5</v>
      </c>
      <c r="H1202" s="18">
        <f t="shared" si="236"/>
        <v>8.9455041296275753E-2</v>
      </c>
      <c r="I1202" s="19">
        <f t="shared" si="237"/>
        <v>4.2207420686878169E-4</v>
      </c>
      <c r="J1202" s="18">
        <f t="shared" si="238"/>
        <v>0.32483619212950304</v>
      </c>
      <c r="K1202" s="19">
        <f t="shared" si="239"/>
        <v>1.2442115097755329E-5</v>
      </c>
      <c r="L1202" s="20">
        <f t="shared" si="240"/>
        <v>5.6576335736130525E-3</v>
      </c>
      <c r="M1202" s="20">
        <f t="shared" si="241"/>
        <v>2.1991730174581812E-3</v>
      </c>
      <c r="N1202" s="20">
        <f t="shared" si="242"/>
        <v>2.0426400684116268E-2</v>
      </c>
      <c r="O1202" s="18">
        <f t="shared" si="243"/>
        <v>-6.4911420636179065E-2</v>
      </c>
      <c r="P1202" s="18">
        <f t="shared" si="244"/>
        <v>3.3225229840655388E-2</v>
      </c>
      <c r="Q1202" s="18">
        <f t="shared" si="245"/>
        <v>9.4310875181108783E-3</v>
      </c>
      <c r="R1202" s="18">
        <f t="shared" si="246"/>
        <v>-1.2871664928176107E-2</v>
      </c>
    </row>
    <row r="1203" spans="3:18" x14ac:dyDescent="0.2">
      <c r="C1203" s="14">
        <v>38637</v>
      </c>
      <c r="D1203" s="15">
        <v>-4.4798482089472439E-3</v>
      </c>
      <c r="E1203" s="15">
        <v>-4.6418487638460716E-2</v>
      </c>
      <c r="F1203" s="18">
        <f t="shared" si="234"/>
        <v>-3.3836895809606672E-2</v>
      </c>
      <c r="G1203" s="19">
        <f t="shared" si="235"/>
        <v>3.1292430992589658E-5</v>
      </c>
      <c r="H1203" s="18">
        <f t="shared" si="236"/>
        <v>8.8448333778242627E-2</v>
      </c>
      <c r="I1203" s="19">
        <f t="shared" si="237"/>
        <v>5.2603031413517071E-4</v>
      </c>
      <c r="J1203" s="18">
        <f t="shared" si="238"/>
        <v>0.36263973656204951</v>
      </c>
      <c r="K1203" s="19">
        <f t="shared" si="239"/>
        <v>2.4172454914441903E-5</v>
      </c>
      <c r="L1203" s="20">
        <f t="shared" si="240"/>
        <v>5.593963799721058E-3</v>
      </c>
      <c r="M1203" s="20">
        <f t="shared" si="241"/>
        <v>4.3211675620151956E-3</v>
      </c>
      <c r="N1203" s="20">
        <f t="shared" si="242"/>
        <v>2.2524604880799982E-2</v>
      </c>
      <c r="O1203" s="18">
        <f t="shared" si="243"/>
        <v>-3.0514843965973204E-2</v>
      </c>
      <c r="P1203" s="18">
        <f t="shared" si="244"/>
        <v>-5.7725442885698641E-2</v>
      </c>
      <c r="Q1203" s="18">
        <f t="shared" si="245"/>
        <v>-5.8559485219361815E-2</v>
      </c>
      <c r="R1203" s="18">
        <f t="shared" si="246"/>
        <v>-5.014609284334523E-2</v>
      </c>
    </row>
    <row r="1204" spans="3:18" x14ac:dyDescent="0.2">
      <c r="C1204" s="14">
        <v>38638</v>
      </c>
      <c r="D1204" s="15">
        <v>2.7400689705596713E-3</v>
      </c>
      <c r="E1204" s="15">
        <v>8.7248235569247226E-2</v>
      </c>
      <c r="F1204" s="18">
        <f t="shared" si="234"/>
        <v>6.1895785589640956E-2</v>
      </c>
      <c r="G1204" s="19">
        <f t="shared" si="235"/>
        <v>2.9865363810839713E-5</v>
      </c>
      <c r="H1204" s="18">
        <f t="shared" si="236"/>
        <v>8.6407991254917674E-2</v>
      </c>
      <c r="I1204" s="19">
        <f t="shared" si="237"/>
        <v>9.5120377188387222E-4</v>
      </c>
      <c r="J1204" s="18">
        <f t="shared" si="238"/>
        <v>0.48764838046585168</v>
      </c>
      <c r="K1204" s="19">
        <f t="shared" si="239"/>
        <v>3.7066078600737898E-5</v>
      </c>
      <c r="L1204" s="20">
        <f t="shared" si="240"/>
        <v>5.4649212081090163E-3</v>
      </c>
      <c r="M1204" s="20">
        <f t="shared" si="241"/>
        <v>6.7825458390393849E-3</v>
      </c>
      <c r="N1204" s="20">
        <f t="shared" si="242"/>
        <v>3.0086555865123574E-2</v>
      </c>
      <c r="O1204" s="18">
        <f t="shared" si="243"/>
        <v>1.9104914393361205E-2</v>
      </c>
      <c r="P1204" s="18">
        <f t="shared" si="244"/>
        <v>8.0686623950921604E-2</v>
      </c>
      <c r="Q1204" s="18">
        <f t="shared" si="245"/>
        <v>7.6101619441554441E-2</v>
      </c>
      <c r="R1204" s="18">
        <f t="shared" si="246"/>
        <v>5.9002607927096468E-2</v>
      </c>
    </row>
    <row r="1205" spans="3:18" x14ac:dyDescent="0.2">
      <c r="C1205" s="14">
        <v>38639</v>
      </c>
      <c r="D1205" s="15">
        <v>7.1880344190944608E-3</v>
      </c>
      <c r="E1205" s="15">
        <v>4.8264433769292523E-3</v>
      </c>
      <c r="F1205" s="18">
        <f t="shared" si="234"/>
        <v>5.5349206895788147E-3</v>
      </c>
      <c r="G1205" s="19">
        <f t="shared" si="235"/>
        <v>3.117351231079453E-5</v>
      </c>
      <c r="H1205" s="18">
        <f t="shared" si="236"/>
        <v>8.828011145042032E-2</v>
      </c>
      <c r="I1205" s="19">
        <f t="shared" si="237"/>
        <v>8.9552921891108213E-4</v>
      </c>
      <c r="J1205" s="18">
        <f t="shared" si="238"/>
        <v>0.47316202798594326</v>
      </c>
      <c r="K1205" s="19">
        <f t="shared" si="239"/>
        <v>3.6923672351604302E-5</v>
      </c>
      <c r="L1205" s="20">
        <f t="shared" si="240"/>
        <v>5.5833244855367781E-3</v>
      </c>
      <c r="M1205" s="20">
        <f t="shared" si="241"/>
        <v>6.6132055278629353E-3</v>
      </c>
      <c r="N1205" s="20">
        <f t="shared" si="242"/>
        <v>2.9185522636357316E-2</v>
      </c>
      <c r="O1205" s="18">
        <f t="shared" si="243"/>
        <v>4.9055170072997985E-2</v>
      </c>
      <c r="P1205" s="18">
        <f t="shared" si="244"/>
        <v>4.6001183857416039E-3</v>
      </c>
      <c r="Q1205" s="18">
        <f t="shared" si="245"/>
        <v>1.5099327682536037E-2</v>
      </c>
      <c r="R1205" s="18">
        <f t="shared" si="246"/>
        <v>2.5286080399674622E-2</v>
      </c>
    </row>
    <row r="1206" spans="3:18" x14ac:dyDescent="0.2">
      <c r="C1206" s="14">
        <v>38642</v>
      </c>
      <c r="D1206" s="15">
        <v>-5.1999621937082593E-3</v>
      </c>
      <c r="E1206" s="15">
        <v>-1.0424517335884091E-2</v>
      </c>
      <c r="F1206" s="18">
        <f t="shared" si="234"/>
        <v>-8.8571507932313411E-3</v>
      </c>
      <c r="G1206" s="19">
        <f t="shared" si="235"/>
        <v>3.0925477981106571E-5</v>
      </c>
      <c r="H1206" s="18">
        <f t="shared" si="236"/>
        <v>8.7928206482770041E-2</v>
      </c>
      <c r="I1206" s="19">
        <f t="shared" si="237"/>
        <v>8.48317699477586E-4</v>
      </c>
      <c r="J1206" s="18">
        <f t="shared" si="238"/>
        <v>0.46052081914870741</v>
      </c>
      <c r="K1206" s="19">
        <f t="shared" si="239"/>
        <v>3.7960677772563262E-5</v>
      </c>
      <c r="L1206" s="20">
        <f t="shared" si="240"/>
        <v>5.5610680611827236E-3</v>
      </c>
      <c r="M1206" s="20">
        <f t="shared" si="241"/>
        <v>6.8261487460539753E-3</v>
      </c>
      <c r="N1206" s="20">
        <f t="shared" si="242"/>
        <v>2.8314685108161309E-2</v>
      </c>
      <c r="O1206" s="18">
        <f t="shared" si="243"/>
        <v>-3.5629479825395632E-2</v>
      </c>
      <c r="P1206" s="18">
        <f t="shared" si="244"/>
        <v>-1.020841612861589E-2</v>
      </c>
      <c r="Q1206" s="18">
        <f t="shared" si="245"/>
        <v>-1.6773207347798382E-2</v>
      </c>
      <c r="R1206" s="18">
        <f t="shared" si="246"/>
        <v>-2.2430089091077555E-2</v>
      </c>
    </row>
    <row r="1207" spans="3:18" x14ac:dyDescent="0.2">
      <c r="C1207" s="14">
        <v>38643</v>
      </c>
      <c r="D1207" s="15">
        <v>-7.7258951271294805E-3</v>
      </c>
      <c r="E1207" s="15">
        <v>-2.3285481805929265E-2</v>
      </c>
      <c r="F1207" s="18">
        <f t="shared" si="234"/>
        <v>-1.8617605802289328E-2</v>
      </c>
      <c r="G1207" s="19">
        <f t="shared" si="235"/>
        <v>3.2651316633164359E-5</v>
      </c>
      <c r="H1207" s="18">
        <f t="shared" si="236"/>
        <v>9.0348376622333901E-2</v>
      </c>
      <c r="I1207" s="19">
        <f t="shared" si="237"/>
        <v>8.2995145728498657E-4</v>
      </c>
      <c r="J1207" s="18">
        <f t="shared" si="238"/>
        <v>0.45550835812446583</v>
      </c>
      <c r="K1207" s="19">
        <f t="shared" si="239"/>
        <v>4.647710853124694E-5</v>
      </c>
      <c r="L1207" s="20">
        <f t="shared" si="240"/>
        <v>5.7141330605057104E-3</v>
      </c>
      <c r="M1207" s="20">
        <f t="shared" si="241"/>
        <v>8.1337112802783839E-3</v>
      </c>
      <c r="N1207" s="20">
        <f t="shared" si="242"/>
        <v>2.7636826845606911E-2</v>
      </c>
      <c r="O1207" s="18">
        <f t="shared" si="243"/>
        <v>-5.1518826915493574E-2</v>
      </c>
      <c r="P1207" s="18">
        <f t="shared" si="244"/>
        <v>-2.3053695671524849E-2</v>
      </c>
      <c r="Q1207" s="18">
        <f t="shared" si="245"/>
        <v>-3.0152044538235955E-2</v>
      </c>
      <c r="R1207" s="18">
        <f t="shared" si="246"/>
        <v>-3.6562079251413235E-2</v>
      </c>
    </row>
    <row r="1208" spans="3:18" x14ac:dyDescent="0.2">
      <c r="C1208" s="14">
        <v>38644</v>
      </c>
      <c r="D1208" s="15">
        <v>9.4622219927257903E-3</v>
      </c>
      <c r="E1208" s="15">
        <v>5.0967633244666848E-2</v>
      </c>
      <c r="F1208" s="18">
        <f t="shared" si="234"/>
        <v>3.851600986908453E-2</v>
      </c>
      <c r="G1208" s="19">
        <f t="shared" si="235"/>
        <v>3.6064256337551919E-5</v>
      </c>
      <c r="H1208" s="18">
        <f t="shared" si="236"/>
        <v>9.4952957217708495E-2</v>
      </c>
      <c r="I1208" s="19">
        <f t="shared" si="237"/>
        <v>9.3601634816165968E-4</v>
      </c>
      <c r="J1208" s="18">
        <f t="shared" si="238"/>
        <v>0.48373968933757638</v>
      </c>
      <c r="K1208" s="19">
        <f t="shared" si="239"/>
        <v>7.2624505631664279E-5</v>
      </c>
      <c r="L1208" s="20">
        <f t="shared" si="240"/>
        <v>6.0053523075296687E-3</v>
      </c>
      <c r="M1208" s="20">
        <f t="shared" si="241"/>
        <v>1.2093296431685743E-2</v>
      </c>
      <c r="N1208" s="20">
        <f t="shared" si="242"/>
        <v>2.8102820669410333E-2</v>
      </c>
      <c r="O1208" s="18">
        <f t="shared" si="243"/>
        <v>6.0037437609012E-2</v>
      </c>
      <c r="P1208" s="18">
        <f t="shared" si="244"/>
        <v>4.7515403671072702E-2</v>
      </c>
      <c r="Q1208" s="18">
        <f t="shared" si="245"/>
        <v>5.042523428860303E-2</v>
      </c>
      <c r="R1208" s="18">
        <f t="shared" si="246"/>
        <v>5.3308895284725717E-2</v>
      </c>
    </row>
    <row r="1209" spans="3:18" x14ac:dyDescent="0.2">
      <c r="C1209" s="14">
        <v>38645</v>
      </c>
      <c r="D1209" s="15">
        <v>-1.2218079931309214E-2</v>
      </c>
      <c r="E1209" s="15">
        <v>2.1606890266608662E-2</v>
      </c>
      <c r="F1209" s="18">
        <f t="shared" si="234"/>
        <v>1.1459399207233299E-2</v>
      </c>
      <c r="G1209" s="19">
        <f t="shared" si="235"/>
        <v>4.2857289589770464E-5</v>
      </c>
      <c r="H1209" s="18">
        <f t="shared" si="236"/>
        <v>0.10351001109768376</v>
      </c>
      <c r="I1209" s="19">
        <f t="shared" si="237"/>
        <v>9.0786682969155614E-4</v>
      </c>
      <c r="J1209" s="18">
        <f t="shared" si="238"/>
        <v>0.47641023018286355</v>
      </c>
      <c r="K1209" s="19">
        <f t="shared" si="239"/>
        <v>5.2427352553097303E-5</v>
      </c>
      <c r="L1209" s="20">
        <f t="shared" si="240"/>
        <v>6.546547913959728E-3</v>
      </c>
      <c r="M1209" s="20">
        <f t="shared" si="241"/>
        <v>8.0083966759492073E-3</v>
      </c>
      <c r="N1209" s="20">
        <f t="shared" si="242"/>
        <v>2.9047072354579935E-2</v>
      </c>
      <c r="O1209" s="18">
        <f t="shared" si="243"/>
        <v>-7.1114492866303544E-2</v>
      </c>
      <c r="P1209" s="18">
        <f t="shared" si="244"/>
        <v>2.0453275357345854E-2</v>
      </c>
      <c r="Q1209" s="18">
        <f t="shared" si="245"/>
        <v>4.733892797363911E-3</v>
      </c>
      <c r="R1209" s="18">
        <f t="shared" si="246"/>
        <v>-1.8020622901736325E-2</v>
      </c>
    </row>
    <row r="1210" spans="3:18" x14ac:dyDescent="0.2">
      <c r="C1210" s="14">
        <v>38646</v>
      </c>
      <c r="D1210" s="15">
        <v>-7.529175910958426E-4</v>
      </c>
      <c r="E1210" s="15">
        <v>-8.5868148359918312E-3</v>
      </c>
      <c r="F1210" s="18">
        <f t="shared" si="234"/>
        <v>-6.2366456625230337E-3</v>
      </c>
      <c r="G1210" s="19">
        <f t="shared" si="235"/>
        <v>4.0319865308323135E-5</v>
      </c>
      <c r="H1210" s="18">
        <f t="shared" si="236"/>
        <v>0.10039903548879732</v>
      </c>
      <c r="I1210" s="19">
        <f t="shared" si="237"/>
        <v>8.5781882325171928E-4</v>
      </c>
      <c r="J1210" s="18">
        <f t="shared" si="238"/>
        <v>0.46309254562444624</v>
      </c>
      <c r="K1210" s="19">
        <f t="shared" si="239"/>
        <v>4.9669621236401522E-5</v>
      </c>
      <c r="L1210" s="20">
        <f t="shared" si="240"/>
        <v>6.3497925405735216E-3</v>
      </c>
      <c r="M1210" s="20">
        <f t="shared" si="241"/>
        <v>7.8222431550362577E-3</v>
      </c>
      <c r="N1210" s="20">
        <f t="shared" si="242"/>
        <v>2.822465828447189E-2</v>
      </c>
      <c r="O1210" s="18">
        <f t="shared" si="243"/>
        <v>-4.5180955775333638E-3</v>
      </c>
      <c r="P1210" s="18">
        <f t="shared" si="244"/>
        <v>-8.3621121011805376E-3</v>
      </c>
      <c r="Q1210" s="18">
        <f t="shared" si="245"/>
        <v>-8.3978766586293042E-3</v>
      </c>
      <c r="R1210" s="18">
        <f t="shared" si="246"/>
        <v>-7.2339423343005214E-3</v>
      </c>
    </row>
    <row r="1211" spans="3:18" x14ac:dyDescent="0.2">
      <c r="C1211" s="14">
        <v>38649</v>
      </c>
      <c r="D1211" s="15">
        <v>1.6681576918940743E-2</v>
      </c>
      <c r="E1211" s="15">
        <v>2.0098497791596476E-2</v>
      </c>
      <c r="F1211" s="18">
        <f t="shared" si="234"/>
        <v>1.9073421529799753E-2</v>
      </c>
      <c r="G1211" s="19">
        <f t="shared" si="235"/>
        <v>5.4597173899975955E-5</v>
      </c>
      <c r="H1211" s="18">
        <f t="shared" si="236"/>
        <v>0.11683019076845672</v>
      </c>
      <c r="I1211" s="19">
        <f t="shared" si="237"/>
        <v>8.3058667066534457E-4</v>
      </c>
      <c r="J1211" s="18">
        <f t="shared" si="238"/>
        <v>0.45568263919786994</v>
      </c>
      <c r="K1211" s="19">
        <f t="shared" si="239"/>
        <v>6.6805922174158075E-5</v>
      </c>
      <c r="L1211" s="20">
        <f t="shared" si="240"/>
        <v>7.3889900460060139E-3</v>
      </c>
      <c r="M1211" s="20">
        <f t="shared" si="241"/>
        <v>9.0412792219511547E-3</v>
      </c>
      <c r="N1211" s="20">
        <f t="shared" si="242"/>
        <v>2.7364976533811588E-2</v>
      </c>
      <c r="O1211" s="18">
        <f t="shared" si="243"/>
        <v>8.6023979045124738E-2</v>
      </c>
      <c r="P1211" s="18">
        <f t="shared" si="244"/>
        <v>1.9890824845465459E-2</v>
      </c>
      <c r="Q1211" s="18">
        <f t="shared" si="245"/>
        <v>3.1680791868497767E-2</v>
      </c>
      <c r="R1211" s="18">
        <f t="shared" si="246"/>
        <v>4.7983748021485854E-2</v>
      </c>
    </row>
    <row r="1212" spans="3:18" x14ac:dyDescent="0.2">
      <c r="C1212" s="14">
        <v>38650</v>
      </c>
      <c r="D1212" s="15">
        <v>2.7123675857129957E-3</v>
      </c>
      <c r="E1212" s="15">
        <v>-1.2224441360690452E-2</v>
      </c>
      <c r="F1212" s="18">
        <f t="shared" si="234"/>
        <v>-7.7433986767694168E-3</v>
      </c>
      <c r="G1212" s="19">
        <f t="shared" si="235"/>
        <v>5.1762759741178982E-5</v>
      </c>
      <c r="H1212" s="18">
        <f t="shared" si="236"/>
        <v>0.11375715333681106</v>
      </c>
      <c r="I1212" s="19">
        <f t="shared" si="237"/>
        <v>7.8971768842028139E-4</v>
      </c>
      <c r="J1212" s="18">
        <f t="shared" si="238"/>
        <v>0.44433030743476226</v>
      </c>
      <c r="K1212" s="19">
        <f t="shared" si="239"/>
        <v>6.0808136133697418E-5</v>
      </c>
      <c r="L1212" s="20">
        <f t="shared" si="240"/>
        <v>7.1946340936269292E-3</v>
      </c>
      <c r="M1212" s="20">
        <f t="shared" si="241"/>
        <v>8.4518733464932997E-3</v>
      </c>
      <c r="N1212" s="20">
        <f t="shared" si="242"/>
        <v>2.680081202790538E-2</v>
      </c>
      <c r="O1212" s="18">
        <f t="shared" si="243"/>
        <v>1.4365056565364201E-2</v>
      </c>
      <c r="P1212" s="18">
        <f t="shared" si="244"/>
        <v>-1.2407227971443778E-2</v>
      </c>
      <c r="Q1212" s="18">
        <f t="shared" si="245"/>
        <v>-8.8995402458188141E-3</v>
      </c>
      <c r="R1212" s="18">
        <f t="shared" si="246"/>
        <v>-1.9201612024639094E-3</v>
      </c>
    </row>
    <row r="1213" spans="3:18" x14ac:dyDescent="0.2">
      <c r="C1213" s="14">
        <v>38651</v>
      </c>
      <c r="D1213" s="15">
        <v>1.0532859164307566E-2</v>
      </c>
      <c r="E1213" s="15">
        <v>1.6441632639796873E-2</v>
      </c>
      <c r="F1213" s="18">
        <f t="shared" si="234"/>
        <v>1.4669000597150079E-2</v>
      </c>
      <c r="G1213" s="19">
        <f t="shared" si="235"/>
        <v>5.5313461487216521E-5</v>
      </c>
      <c r="H1213" s="18">
        <f t="shared" si="236"/>
        <v>0.11759407030885584</v>
      </c>
      <c r="I1213" s="19">
        <f t="shared" si="237"/>
        <v>7.5855426414678652E-4</v>
      </c>
      <c r="J1213" s="18">
        <f t="shared" si="238"/>
        <v>0.43547510380812426</v>
      </c>
      <c r="K1213" s="19">
        <f t="shared" si="239"/>
        <v>6.7550292027251355E-5</v>
      </c>
      <c r="L1213" s="20">
        <f t="shared" si="240"/>
        <v>7.4373020301192905E-3</v>
      </c>
      <c r="M1213" s="20">
        <f t="shared" si="241"/>
        <v>9.0826339650707834E-3</v>
      </c>
      <c r="N1213" s="20">
        <f t="shared" si="242"/>
        <v>2.6001154289825849E-2</v>
      </c>
      <c r="O1213" s="18">
        <f t="shared" si="243"/>
        <v>5.3963283188349982E-2</v>
      </c>
      <c r="P1213" s="18">
        <f t="shared" si="244"/>
        <v>1.7026809875582253E-2</v>
      </c>
      <c r="Q1213" s="18">
        <f t="shared" si="245"/>
        <v>2.3459145329662631E-2</v>
      </c>
      <c r="R1213" s="18">
        <f t="shared" si="246"/>
        <v>3.261038668726883E-2</v>
      </c>
    </row>
    <row r="1214" spans="3:18" x14ac:dyDescent="0.2">
      <c r="C1214" s="14">
        <v>38652</v>
      </c>
      <c r="D1214" s="15">
        <v>-5.3750434808152898E-3</v>
      </c>
      <c r="E1214" s="15">
        <v>-2.8817362289189307E-2</v>
      </c>
      <c r="F1214" s="18">
        <f t="shared" si="234"/>
        <v>-2.1784666646677102E-2</v>
      </c>
      <c r="G1214" s="19">
        <f t="shared" si="235"/>
        <v>5.3728119343222829E-5</v>
      </c>
      <c r="H1214" s="18">
        <f t="shared" si="236"/>
        <v>0.11589663427298356</v>
      </c>
      <c r="I1214" s="19">
        <f t="shared" si="237"/>
        <v>7.6286743045636269E-4</v>
      </c>
      <c r="J1214" s="18">
        <f t="shared" si="238"/>
        <v>0.43671141227828097</v>
      </c>
      <c r="K1214" s="19">
        <f t="shared" si="239"/>
        <v>7.2790949024024242E-5</v>
      </c>
      <c r="L1214" s="20">
        <f t="shared" si="240"/>
        <v>7.3299467490032166E-3</v>
      </c>
      <c r="M1214" s="20">
        <f t="shared" si="241"/>
        <v>9.9306245347448013E-3</v>
      </c>
      <c r="N1214" s="20">
        <f t="shared" si="242"/>
        <v>2.5773050397775721E-2</v>
      </c>
      <c r="O1214" s="18">
        <f t="shared" si="243"/>
        <v>-2.7941432540990064E-2</v>
      </c>
      <c r="P1214" s="18">
        <f t="shared" si="244"/>
        <v>-2.9758522364236945E-2</v>
      </c>
      <c r="Q1214" s="18">
        <f t="shared" si="245"/>
        <v>-3.1070981625251605E-2</v>
      </c>
      <c r="R1214" s="18">
        <f t="shared" si="246"/>
        <v>-3.0132116899973138E-2</v>
      </c>
    </row>
    <row r="1215" spans="3:18" x14ac:dyDescent="0.2">
      <c r="C1215" s="14">
        <v>38653</v>
      </c>
      <c r="D1215" s="15">
        <v>1.0721350261406942E-2</v>
      </c>
      <c r="E1215" s="15">
        <v>-1.710999148367516E-2</v>
      </c>
      <c r="F1215" s="18">
        <f t="shared" si="234"/>
        <v>-8.7605889601505282E-3</v>
      </c>
      <c r="G1215" s="19">
        <f t="shared" si="235"/>
        <v>5.7401273268295702E-5</v>
      </c>
      <c r="H1215" s="18">
        <f t="shared" si="236"/>
        <v>0.11979281412953753</v>
      </c>
      <c r="I1215" s="19">
        <f t="shared" si="237"/>
        <v>7.3466049314326704E-4</v>
      </c>
      <c r="J1215" s="18">
        <f t="shared" si="238"/>
        <v>0.4285616913418846</v>
      </c>
      <c r="K1215" s="19">
        <f t="shared" si="239"/>
        <v>5.7416959382612504E-5</v>
      </c>
      <c r="L1215" s="20">
        <f t="shared" si="240"/>
        <v>7.5763627994107898E-3</v>
      </c>
      <c r="M1215" s="20">
        <f t="shared" si="241"/>
        <v>7.5784332010972065E-3</v>
      </c>
      <c r="N1215" s="20">
        <f t="shared" si="242"/>
        <v>2.602360166002728E-2</v>
      </c>
      <c r="O1215" s="18">
        <f t="shared" si="243"/>
        <v>5.392078765817878E-2</v>
      </c>
      <c r="P1215" s="18">
        <f t="shared" si="244"/>
        <v>-1.8004792625103697E-2</v>
      </c>
      <c r="Q1215" s="18">
        <f t="shared" si="245"/>
        <v>-6.4470454214834352E-3</v>
      </c>
      <c r="R1215" s="18">
        <f t="shared" si="246"/>
        <v>1.166330450241523E-2</v>
      </c>
    </row>
    <row r="1216" spans="3:18" x14ac:dyDescent="0.2">
      <c r="C1216" s="14">
        <v>38656</v>
      </c>
      <c r="D1216" s="15">
        <v>-2.6695805200269182E-3</v>
      </c>
      <c r="E1216" s="15">
        <v>5.5698850122997981E-2</v>
      </c>
      <c r="F1216" s="18">
        <f t="shared" si="234"/>
        <v>3.8188320930090509E-2</v>
      </c>
      <c r="G1216" s="19">
        <f t="shared" si="235"/>
        <v>5.4384796481372392E-5</v>
      </c>
      <c r="H1216" s="18">
        <f t="shared" si="236"/>
        <v>0.11660274062106386</v>
      </c>
      <c r="I1216" s="19">
        <f t="shared" si="237"/>
        <v>8.7672257785612268E-4</v>
      </c>
      <c r="J1216" s="18">
        <f t="shared" si="238"/>
        <v>0.46816732528448701</v>
      </c>
      <c r="K1216" s="19">
        <f t="shared" si="239"/>
        <v>4.505038790308049E-5</v>
      </c>
      <c r="L1216" s="20">
        <f t="shared" si="240"/>
        <v>7.3746048356079655E-3</v>
      </c>
      <c r="M1216" s="20">
        <f t="shared" si="241"/>
        <v>6.1088544955733232E-3</v>
      </c>
      <c r="N1216" s="20">
        <f t="shared" si="242"/>
        <v>2.8972477881742117E-2</v>
      </c>
      <c r="O1216" s="18">
        <f t="shared" si="243"/>
        <v>-1.3793414174017729E-2</v>
      </c>
      <c r="P1216" s="18">
        <f t="shared" si="244"/>
        <v>5.3653345516116599E-2</v>
      </c>
      <c r="Q1216" s="18">
        <f t="shared" si="245"/>
        <v>4.4364805081484465E-2</v>
      </c>
      <c r="R1216" s="18">
        <f t="shared" si="246"/>
        <v>2.6917339304833802E-2</v>
      </c>
    </row>
    <row r="1217" spans="3:18" x14ac:dyDescent="0.2">
      <c r="C1217" s="14">
        <v>38657</v>
      </c>
      <c r="D1217" s="15">
        <v>-8.2967777053644266E-3</v>
      </c>
      <c r="E1217" s="15">
        <v>-1.5639937152762953E-3</v>
      </c>
      <c r="F1217" s="18">
        <f t="shared" si="234"/>
        <v>-3.5838289123027349E-3</v>
      </c>
      <c r="G1217" s="19">
        <f t="shared" si="235"/>
        <v>5.5251899910023985E-5</v>
      </c>
      <c r="H1217" s="18">
        <f t="shared" si="236"/>
        <v>0.11752861344160406</v>
      </c>
      <c r="I1217" s="19">
        <f t="shared" si="237"/>
        <v>8.2426598776524072E-4</v>
      </c>
      <c r="J1217" s="18">
        <f t="shared" si="238"/>
        <v>0.45394547793904744</v>
      </c>
      <c r="K1217" s="19">
        <f t="shared" si="239"/>
        <v>4.3125931120189724E-5</v>
      </c>
      <c r="L1217" s="20">
        <f t="shared" si="240"/>
        <v>7.433162174338993E-3</v>
      </c>
      <c r="M1217" s="20">
        <f t="shared" si="241"/>
        <v>5.8018283616992081E-3</v>
      </c>
      <c r="N1217" s="20">
        <f t="shared" si="242"/>
        <v>2.8117695058923722E-2</v>
      </c>
      <c r="O1217" s="18">
        <f t="shared" si="243"/>
        <v>-4.2530780450741296E-2</v>
      </c>
      <c r="P1217" s="18">
        <f t="shared" si="244"/>
        <v>-1.5537566020513126E-3</v>
      </c>
      <c r="Q1217" s="18">
        <f t="shared" si="245"/>
        <v>-1.1478008127017962E-2</v>
      </c>
      <c r="R1217" s="18">
        <f t="shared" si="246"/>
        <v>-2.0793839824134963E-2</v>
      </c>
    </row>
    <row r="1218" spans="3:18" x14ac:dyDescent="0.2">
      <c r="C1218" s="14">
        <v>38658</v>
      </c>
      <c r="D1218" s="15">
        <v>3.4246608813641747E-3</v>
      </c>
      <c r="E1218" s="15">
        <v>4.1725933670218644E-2</v>
      </c>
      <c r="F1218" s="18">
        <f t="shared" si="234"/>
        <v>3.0235551833562302E-2</v>
      </c>
      <c r="G1218" s="19">
        <f t="shared" si="235"/>
        <v>5.2640484044563306E-5</v>
      </c>
      <c r="H1218" s="18">
        <f t="shared" si="236"/>
        <v>0.11471757062952835</v>
      </c>
      <c r="I1218" s="19">
        <f t="shared" si="237"/>
        <v>8.7927324093841545E-4</v>
      </c>
      <c r="J1218" s="18">
        <f t="shared" si="238"/>
        <v>0.46884785403647083</v>
      </c>
      <c r="K1218" s="19">
        <f t="shared" si="239"/>
        <v>4.9112205619705995E-5</v>
      </c>
      <c r="L1218" s="20">
        <f t="shared" si="240"/>
        <v>7.2553762166109141E-3</v>
      </c>
      <c r="M1218" s="20">
        <f t="shared" si="241"/>
        <v>6.7690777367637291E-3</v>
      </c>
      <c r="N1218" s="20">
        <f t="shared" si="242"/>
        <v>2.8869583085525587E-2</v>
      </c>
      <c r="O1218" s="18">
        <f t="shared" si="243"/>
        <v>1.7985608765607286E-2</v>
      </c>
      <c r="P1218" s="18">
        <f t="shared" si="244"/>
        <v>4.0135234833469313E-2</v>
      </c>
      <c r="Q1218" s="18">
        <f t="shared" si="245"/>
        <v>3.9728781156232809E-2</v>
      </c>
      <c r="R1218" s="18">
        <f t="shared" si="246"/>
        <v>3.3205829439045147E-2</v>
      </c>
    </row>
    <row r="1219" spans="3:18" x14ac:dyDescent="0.2">
      <c r="C1219" s="14">
        <v>38659</v>
      </c>
      <c r="D1219" s="15">
        <v>7.5416973440273075E-3</v>
      </c>
      <c r="E1219" s="15">
        <v>3.1201217364973589E-2</v>
      </c>
      <c r="F1219" s="18">
        <f t="shared" si="234"/>
        <v>2.4103361358689703E-2</v>
      </c>
      <c r="G1219" s="19">
        <f t="shared" si="235"/>
        <v>5.2894686931624016E-5</v>
      </c>
      <c r="H1219" s="18">
        <f t="shared" si="236"/>
        <v>0.11499422478066455</v>
      </c>
      <c r="I1219" s="19">
        <f t="shared" si="237"/>
        <v>8.8492780438549027E-4</v>
      </c>
      <c r="J1219" s="18">
        <f t="shared" si="238"/>
        <v>0.47035300689628057</v>
      </c>
      <c r="K1219" s="19">
        <f t="shared" si="239"/>
        <v>6.0284081570434049E-5</v>
      </c>
      <c r="L1219" s="20">
        <f t="shared" si="240"/>
        <v>7.2728733614455306E-3</v>
      </c>
      <c r="M1219" s="20">
        <f t="shared" si="241"/>
        <v>8.2888947152590323E-3</v>
      </c>
      <c r="N1219" s="20">
        <f t="shared" si="242"/>
        <v>2.8569599730917498E-2</v>
      </c>
      <c r="O1219" s="18">
        <f t="shared" si="243"/>
        <v>3.9512142587679322E-2</v>
      </c>
      <c r="P1219" s="18">
        <f t="shared" si="244"/>
        <v>2.9915708437718656E-2</v>
      </c>
      <c r="Q1219" s="18">
        <f t="shared" si="245"/>
        <v>3.4273162397755609E-2</v>
      </c>
      <c r="R1219" s="18">
        <f t="shared" si="246"/>
        <v>3.5844856454732718E-2</v>
      </c>
    </row>
    <row r="1220" spans="3:18" x14ac:dyDescent="0.2">
      <c r="C1220" s="14">
        <v>38660</v>
      </c>
      <c r="D1220" s="15">
        <v>3.14579811753533E-3</v>
      </c>
      <c r="E1220" s="15">
        <v>-1.138223670531564E-2</v>
      </c>
      <c r="F1220" s="18">
        <f t="shared" ref="F1220:F1283" si="247">$B$2*D1220+$B$3*E1220</f>
        <v>-7.023826258460349E-3</v>
      </c>
      <c r="G1220" s="19">
        <f t="shared" ref="G1220:G1283" si="248">$B$4*G1219+(1-$B$4)*D1220^2</f>
        <v>5.0314768463503904E-5</v>
      </c>
      <c r="H1220" s="18">
        <f t="shared" ref="H1220:H1283" si="249">SQRT(G1220*250)</f>
        <v>0.11215476858286488</v>
      </c>
      <c r="I1220" s="19">
        <f t="shared" ref="I1220:I1283" si="250">$B$4*I1219+(1-$B$4)*E1220^2</f>
        <v>8.3960545486731091E-4</v>
      </c>
      <c r="J1220" s="18">
        <f t="shared" ref="J1220:J1283" si="251">SQRT(I1220*250)</f>
        <v>0.45814993584723734</v>
      </c>
      <c r="K1220" s="19">
        <f t="shared" ref="K1220:K1283" si="252">$B$4*K1219+(1-$B$4)*D1220*E1220</f>
        <v>5.451866354815259E-5</v>
      </c>
      <c r="L1220" s="20">
        <f t="shared" ref="L1220:L1283" si="253">SQRT(G1220)</f>
        <v>7.0932903834189601E-3</v>
      </c>
      <c r="M1220" s="20">
        <f t="shared" ref="M1220:M1283" si="254">K1220/L1220</f>
        <v>7.6859483541789871E-3</v>
      </c>
      <c r="N1220" s="20">
        <f t="shared" ref="N1220:N1283" si="255">SQRT(I1220-M1220^2)</f>
        <v>2.7937996577496467E-2</v>
      </c>
      <c r="O1220" s="18">
        <f t="shared" ref="O1220:O1283" si="256">D1220*SQRT($G$1836/G1220)</f>
        <v>1.6898595683025052E-2</v>
      </c>
      <c r="P1220" s="18">
        <f t="shared" ref="P1220:P1283" si="257">E1220*SQRT($I$1836 / I1220)</f>
        <v>-1.1203962859008362E-2</v>
      </c>
      <c r="Q1220" s="18">
        <f t="shared" ref="Q1220:Q1283" si="258">D1220 * ((L1220*N1220)^-1 * ($M$2*N1220 - M1220*$N$2)) + E1220 * ($N$2 / N1220)</f>
        <v>-6.82923708622072E-3</v>
      </c>
      <c r="R1220" s="18">
        <f t="shared" ref="R1220:R1283" si="259">O1220*$B$2 + Q1220*$B$3</f>
        <v>2.8911274455301148E-4</v>
      </c>
    </row>
    <row r="1221" spans="3:18" x14ac:dyDescent="0.2">
      <c r="C1221" s="14">
        <v>38663</v>
      </c>
      <c r="D1221" s="15">
        <v>1.7958102615401889E-2</v>
      </c>
      <c r="E1221" s="15">
        <v>-1.5159295077551645E-2</v>
      </c>
      <c r="F1221" s="18">
        <f t="shared" si="247"/>
        <v>-5.2240757696655846E-3</v>
      </c>
      <c r="G1221" s="19">
        <f t="shared" si="248"/>
        <v>6.6645489328411934E-5</v>
      </c>
      <c r="H1221" s="18">
        <f t="shared" si="249"/>
        <v>0.12907893837533288</v>
      </c>
      <c r="I1221" s="19">
        <f t="shared" si="250"/>
        <v>8.0301738121016906E-4</v>
      </c>
      <c r="J1221" s="18">
        <f t="shared" si="251"/>
        <v>0.44805618543051301</v>
      </c>
      <c r="K1221" s="19">
        <f t="shared" si="252"/>
        <v>3.4913613140473665E-5</v>
      </c>
      <c r="L1221" s="20">
        <f t="shared" si="253"/>
        <v>8.1636688644513219E-3</v>
      </c>
      <c r="M1221" s="20">
        <f t="shared" si="254"/>
        <v>4.2767061869087948E-3</v>
      </c>
      <c r="N1221" s="20">
        <f t="shared" si="255"/>
        <v>2.8012982086900798E-2</v>
      </c>
      <c r="O1221" s="18">
        <f t="shared" si="256"/>
        <v>8.3819019169257714E-2</v>
      </c>
      <c r="P1221" s="18">
        <f t="shared" si="257"/>
        <v>-1.5258020957496924E-2</v>
      </c>
      <c r="Q1221" s="18">
        <f t="shared" si="258"/>
        <v>9.4308997569017873E-3</v>
      </c>
      <c r="R1221" s="18">
        <f t="shared" si="259"/>
        <v>3.1747335580608563E-2</v>
      </c>
    </row>
    <row r="1222" spans="3:18" x14ac:dyDescent="0.2">
      <c r="C1222" s="14">
        <v>38664</v>
      </c>
      <c r="D1222" s="15">
        <v>3.7896776761893354E-3</v>
      </c>
      <c r="E1222" s="15">
        <v>-5.4940619342259715E-3</v>
      </c>
      <c r="F1222" s="18">
        <f t="shared" si="247"/>
        <v>-2.7089400511013792E-3</v>
      </c>
      <c r="G1222" s="19">
        <f t="shared" si="248"/>
        <v>6.3508459382071678E-5</v>
      </c>
      <c r="H1222" s="18">
        <f t="shared" si="249"/>
        <v>0.12600442391248778</v>
      </c>
      <c r="I1222" s="19">
        <f t="shared" si="250"/>
        <v>7.5664742132978556E-4</v>
      </c>
      <c r="J1222" s="18">
        <f t="shared" si="251"/>
        <v>0.43492741386632139</v>
      </c>
      <c r="K1222" s="19">
        <f t="shared" si="252"/>
        <v>3.1569552920220977E-5</v>
      </c>
      <c r="L1222" s="20">
        <f t="shared" si="253"/>
        <v>7.969219496416928E-3</v>
      </c>
      <c r="M1222" s="20">
        <f t="shared" si="254"/>
        <v>3.9614359893607003E-3</v>
      </c>
      <c r="N1222" s="20">
        <f t="shared" si="255"/>
        <v>2.722047843503092E-2</v>
      </c>
      <c r="O1222" s="18">
        <f t="shared" si="256"/>
        <v>1.8119824660471233E-2</v>
      </c>
      <c r="P1222" s="18">
        <f t="shared" si="257"/>
        <v>-5.6967668554098053E-3</v>
      </c>
      <c r="Q1222" s="18">
        <f t="shared" si="258"/>
        <v>2.190411399445244E-5</v>
      </c>
      <c r="R1222" s="18">
        <f t="shared" si="259"/>
        <v>5.4512802779374866E-3</v>
      </c>
    </row>
    <row r="1223" spans="3:18" x14ac:dyDescent="0.2">
      <c r="C1223" s="14">
        <v>38665</v>
      </c>
      <c r="D1223" s="15">
        <v>4.7169898781388667E-3</v>
      </c>
      <c r="E1223" s="15">
        <v>3.4997119296669541E-3</v>
      </c>
      <c r="F1223" s="18">
        <f t="shared" si="247"/>
        <v>3.8648953142085278E-3</v>
      </c>
      <c r="G1223" s="19">
        <f t="shared" si="248"/>
        <v>6.1032951429775243E-5</v>
      </c>
      <c r="H1223" s="18">
        <f t="shared" si="249"/>
        <v>0.12352423995898057</v>
      </c>
      <c r="I1223" s="19">
        <f t="shared" si="250"/>
        <v>7.1198345506543761E-4</v>
      </c>
      <c r="J1223" s="18">
        <f t="shared" si="251"/>
        <v>0.42189556025912311</v>
      </c>
      <c r="K1223" s="19">
        <f t="shared" si="252"/>
        <v>3.0665866089926169E-5</v>
      </c>
      <c r="L1223" s="20">
        <f t="shared" si="253"/>
        <v>7.81235889023125E-3</v>
      </c>
      <c r="M1223" s="20">
        <f t="shared" si="254"/>
        <v>3.9253017585087471E-3</v>
      </c>
      <c r="N1223" s="20">
        <f t="shared" si="255"/>
        <v>2.639271606277167E-2</v>
      </c>
      <c r="O1223" s="18">
        <f t="shared" si="256"/>
        <v>2.3006484657501956E-2</v>
      </c>
      <c r="P1223" s="18">
        <f t="shared" si="257"/>
        <v>3.7409251636925222E-3</v>
      </c>
      <c r="Q1223" s="18">
        <f t="shared" si="258"/>
        <v>9.6083986449346896E-3</v>
      </c>
      <c r="R1223" s="18">
        <f t="shared" si="259"/>
        <v>1.3627824448704869E-2</v>
      </c>
    </row>
    <row r="1224" spans="3:18" x14ac:dyDescent="0.2">
      <c r="C1224" s="14">
        <v>38666</v>
      </c>
      <c r="D1224" s="15">
        <v>1.9110346202418797E-2</v>
      </c>
      <c r="E1224" s="15">
        <v>1.7644121671686712E-2</v>
      </c>
      <c r="F1224" s="18">
        <f t="shared" si="247"/>
        <v>1.8083989030906338E-2</v>
      </c>
      <c r="G1224" s="19">
        <f t="shared" si="248"/>
        <v>7.9283294262566902E-5</v>
      </c>
      <c r="H1224" s="18">
        <f t="shared" si="249"/>
        <v>0.14078644666885276</v>
      </c>
      <c r="I1224" s="19">
        <f t="shared" si="250"/>
        <v>6.8794334953542838E-4</v>
      </c>
      <c r="J1224" s="18">
        <f t="shared" si="251"/>
        <v>0.41471175216511175</v>
      </c>
      <c r="K1224" s="19">
        <f t="shared" si="252"/>
        <v>4.9057030539542617E-5</v>
      </c>
      <c r="L1224" s="20">
        <f t="shared" si="253"/>
        <v>8.9041167031080008E-3</v>
      </c>
      <c r="M1224" s="20">
        <f t="shared" si="254"/>
        <v>5.5094774894874363E-3</v>
      </c>
      <c r="N1224" s="20">
        <f t="shared" si="255"/>
        <v>2.5643498344185795E-2</v>
      </c>
      <c r="O1224" s="18">
        <f t="shared" si="256"/>
        <v>8.1779644334568552E-2</v>
      </c>
      <c r="P1224" s="18">
        <f t="shared" si="257"/>
        <v>1.9186925042997661E-2</v>
      </c>
      <c r="Q1224" s="18">
        <f t="shared" si="258"/>
        <v>3.6006157836122168E-2</v>
      </c>
      <c r="R1224" s="18">
        <f t="shared" si="259"/>
        <v>4.9738203785656084E-2</v>
      </c>
    </row>
    <row r="1225" spans="3:18" x14ac:dyDescent="0.2">
      <c r="C1225" s="14">
        <v>38667</v>
      </c>
      <c r="D1225" s="15">
        <v>5.7544179965608837E-3</v>
      </c>
      <c r="E1225" s="15">
        <v>5.8670311711382893E-3</v>
      </c>
      <c r="F1225" s="18">
        <f t="shared" si="247"/>
        <v>5.8332472187650666E-3</v>
      </c>
      <c r="G1225" s="19">
        <f t="shared" si="248"/>
        <v>7.6513096195561503E-5</v>
      </c>
      <c r="H1225" s="18">
        <f t="shared" si="249"/>
        <v>0.13830500370156668</v>
      </c>
      <c r="I1225" s="19">
        <f t="shared" si="250"/>
        <v>6.4873207184908913E-4</v>
      </c>
      <c r="J1225" s="18">
        <f t="shared" si="251"/>
        <v>0.40271952766444324</v>
      </c>
      <c r="K1225" s="19">
        <f t="shared" si="252"/>
        <v>4.8139289692624965E-5</v>
      </c>
      <c r="L1225" s="20">
        <f t="shared" si="253"/>
        <v>8.7471764698993874E-3</v>
      </c>
      <c r="M1225" s="20">
        <f t="shared" si="254"/>
        <v>5.503408998124246E-3</v>
      </c>
      <c r="N1225" s="20">
        <f t="shared" si="255"/>
        <v>2.486854561988807E-2</v>
      </c>
      <c r="O1225" s="18">
        <f t="shared" si="256"/>
        <v>2.5066922793632131E-2</v>
      </c>
      <c r="P1225" s="18">
        <f t="shared" si="257"/>
        <v>6.5700304799235047E-3</v>
      </c>
      <c r="Q1225" s="18">
        <f t="shared" si="258"/>
        <v>1.1550963985860897E-2</v>
      </c>
      <c r="R1225" s="18">
        <f t="shared" si="259"/>
        <v>1.5605751628192267E-2</v>
      </c>
    </row>
    <row r="1226" spans="3:18" x14ac:dyDescent="0.2">
      <c r="C1226" s="14">
        <v>38670</v>
      </c>
      <c r="D1226" s="15">
        <v>5.0366406839562391E-3</v>
      </c>
      <c r="E1226" s="15">
        <v>-1.4635338818518424E-3</v>
      </c>
      <c r="F1226" s="18">
        <f t="shared" si="247"/>
        <v>4.8651848789058212E-4</v>
      </c>
      <c r="G1226" s="19">
        <f t="shared" si="248"/>
        <v>7.3444375386584796E-5</v>
      </c>
      <c r="H1226" s="18">
        <f t="shared" si="249"/>
        <v>0.13550311378948529</v>
      </c>
      <c r="I1226" s="19">
        <f t="shared" si="250"/>
        <v>6.0993666342354347E-4</v>
      </c>
      <c r="J1226" s="18">
        <f t="shared" si="251"/>
        <v>0.39049220972496479</v>
      </c>
      <c r="K1226" s="19">
        <f t="shared" si="252"/>
        <v>4.4808654653566466E-5</v>
      </c>
      <c r="L1226" s="20">
        <f t="shared" si="253"/>
        <v>8.5699693923948633E-3</v>
      </c>
      <c r="M1226" s="20">
        <f t="shared" si="254"/>
        <v>5.2285664746166338E-3</v>
      </c>
      <c r="N1226" s="20">
        <f t="shared" si="255"/>
        <v>2.4137082591814164E-2</v>
      </c>
      <c r="O1226" s="18">
        <f t="shared" si="256"/>
        <v>2.2393872670981276E-2</v>
      </c>
      <c r="P1226" s="18">
        <f t="shared" si="257"/>
        <v>-1.6902155174348748E-3</v>
      </c>
      <c r="Q1226" s="18">
        <f t="shared" si="258"/>
        <v>3.6675307991377707E-3</v>
      </c>
      <c r="R1226" s="18">
        <f t="shared" si="259"/>
        <v>9.2854333606908219E-3</v>
      </c>
    </row>
    <row r="1227" spans="3:18" x14ac:dyDescent="0.2">
      <c r="C1227" s="14">
        <v>38671</v>
      </c>
      <c r="D1227" s="15">
        <v>-1.2177060288394357E-2</v>
      </c>
      <c r="E1227" s="15">
        <v>1.3416510953753758E-2</v>
      </c>
      <c r="F1227" s="18">
        <f t="shared" si="247"/>
        <v>5.7384395811093235E-3</v>
      </c>
      <c r="G1227" s="19">
        <f t="shared" si="248"/>
        <v>7.7934560699421168E-5</v>
      </c>
      <c r="H1227" s="18">
        <f t="shared" si="249"/>
        <v>0.13958381057578023</v>
      </c>
      <c r="I1227" s="19">
        <f t="shared" si="250"/>
        <v>5.8414062958846256E-4</v>
      </c>
      <c r="J1227" s="18">
        <f t="shared" si="251"/>
        <v>0.3821454662783737</v>
      </c>
      <c r="K1227" s="19">
        <f t="shared" si="252"/>
        <v>3.2317715609726704E-5</v>
      </c>
      <c r="L1227" s="20">
        <f t="shared" si="253"/>
        <v>8.8280553180992913E-3</v>
      </c>
      <c r="M1227" s="20">
        <f t="shared" si="254"/>
        <v>3.6607966811749446E-3</v>
      </c>
      <c r="N1227" s="20">
        <f t="shared" si="255"/>
        <v>2.3890148539671349E-2</v>
      </c>
      <c r="O1227" s="18">
        <f t="shared" si="256"/>
        <v>-5.2558736522927502E-2</v>
      </c>
      <c r="P1227" s="18">
        <f t="shared" si="257"/>
        <v>1.5832976078873552E-2</v>
      </c>
      <c r="Q1227" s="18">
        <f t="shared" si="258"/>
        <v>-3.9114335330579786E-4</v>
      </c>
      <c r="R1227" s="18">
        <f t="shared" si="259"/>
        <v>-1.6041421304192307E-2</v>
      </c>
    </row>
    <row r="1228" spans="3:18" x14ac:dyDescent="0.2">
      <c r="C1228" s="14">
        <v>38672</v>
      </c>
      <c r="D1228" s="15">
        <v>6.9324092897648625E-4</v>
      </c>
      <c r="E1228" s="15">
        <v>4.1977396150810968E-2</v>
      </c>
      <c r="F1228" s="18">
        <f t="shared" si="247"/>
        <v>2.9592149584260621E-2</v>
      </c>
      <c r="G1228" s="19">
        <f t="shared" si="248"/>
        <v>7.3287322036592385E-5</v>
      </c>
      <c r="H1228" s="18">
        <f t="shared" si="249"/>
        <v>0.13535815641899124</v>
      </c>
      <c r="I1228" s="19">
        <f t="shared" si="250"/>
        <v>6.5481829906928208E-4</v>
      </c>
      <c r="J1228" s="18">
        <f t="shared" si="251"/>
        <v>0.4046042199079497</v>
      </c>
      <c r="K1228" s="19">
        <f t="shared" si="252"/>
        <v>3.2124679619359229E-5</v>
      </c>
      <c r="L1228" s="20">
        <f t="shared" si="253"/>
        <v>8.5608014833070609E-3</v>
      </c>
      <c r="M1228" s="20">
        <f t="shared" si="254"/>
        <v>3.752531778946167E-3</v>
      </c>
      <c r="N1228" s="20">
        <f t="shared" si="255"/>
        <v>2.5312779466452932E-2</v>
      </c>
      <c r="O1228" s="18">
        <f t="shared" si="256"/>
        <v>3.0855833005785094E-3</v>
      </c>
      <c r="P1228" s="18">
        <f t="shared" si="257"/>
        <v>4.6788246087058269E-2</v>
      </c>
      <c r="Q1228" s="18">
        <f t="shared" si="258"/>
        <v>4.1909779336766657E-2</v>
      </c>
      <c r="R1228" s="18">
        <f t="shared" si="259"/>
        <v>3.0262520525910209E-2</v>
      </c>
    </row>
    <row r="1229" spans="3:18" x14ac:dyDescent="0.2">
      <c r="C1229" s="14">
        <v>38673</v>
      </c>
      <c r="D1229" s="15">
        <v>5.2989410937981703E-3</v>
      </c>
      <c r="E1229" s="15">
        <v>-6.6424898596004877E-3</v>
      </c>
      <c r="F1229" s="18">
        <f t="shared" si="247"/>
        <v>-3.0600605735808901E-3</v>
      </c>
      <c r="G1229" s="19">
        <f t="shared" si="248"/>
        <v>7.0574809317329413E-5</v>
      </c>
      <c r="H1229" s="18">
        <f t="shared" si="249"/>
        <v>0.13282959884503284</v>
      </c>
      <c r="I1229" s="19">
        <f t="shared" si="250"/>
        <v>6.1817656141721882E-4</v>
      </c>
      <c r="J1229" s="18">
        <f t="shared" si="251"/>
        <v>0.39312102507281987</v>
      </c>
      <c r="K1229" s="19">
        <f t="shared" si="252"/>
        <v>2.8085309093267192E-5</v>
      </c>
      <c r="L1229" s="20">
        <f t="shared" si="253"/>
        <v>8.400881460735499E-3</v>
      </c>
      <c r="M1229" s="20">
        <f t="shared" si="254"/>
        <v>3.3431383628651176E-3</v>
      </c>
      <c r="N1229" s="20">
        <f t="shared" si="255"/>
        <v>2.463736973185162E-2</v>
      </c>
      <c r="O1229" s="18">
        <f t="shared" si="256"/>
        <v>2.4034314571923017E-2</v>
      </c>
      <c r="P1229" s="18">
        <f t="shared" si="257"/>
        <v>-7.6200234196007292E-3</v>
      </c>
      <c r="Q1229" s="18">
        <f t="shared" si="258"/>
        <v>1.3580865993164087E-4</v>
      </c>
      <c r="R1229" s="18">
        <f t="shared" si="259"/>
        <v>7.3053604335290533E-3</v>
      </c>
    </row>
    <row r="1230" spans="3:18" x14ac:dyDescent="0.2">
      <c r="C1230" s="14">
        <v>38674</v>
      </c>
      <c r="D1230" s="15">
        <v>9.6044644087768458E-3</v>
      </c>
      <c r="E1230" s="15">
        <v>6.1977070468524544E-4</v>
      </c>
      <c r="F1230" s="18">
        <f t="shared" si="247"/>
        <v>3.3151788159127256E-3</v>
      </c>
      <c r="G1230" s="19">
        <f t="shared" si="248"/>
        <v>7.1875064953057322E-5</v>
      </c>
      <c r="H1230" s="18">
        <f t="shared" si="249"/>
        <v>0.13404762675356968</v>
      </c>
      <c r="I1230" s="19">
        <f t="shared" si="250"/>
        <v>5.8110901467576886E-4</v>
      </c>
      <c r="J1230" s="18">
        <f t="shared" si="251"/>
        <v>0.38115253333664489</v>
      </c>
      <c r="K1230" s="19">
        <f t="shared" si="252"/>
        <v>2.6757344488156278E-5</v>
      </c>
      <c r="L1230" s="20">
        <f t="shared" si="253"/>
        <v>8.4779163096280509E-3</v>
      </c>
      <c r="M1230" s="20">
        <f t="shared" si="254"/>
        <v>3.1561227441899808E-3</v>
      </c>
      <c r="N1230" s="20">
        <f t="shared" si="255"/>
        <v>2.3898700883089347E-2</v>
      </c>
      <c r="O1230" s="18">
        <f t="shared" si="256"/>
        <v>4.3166966731092632E-2</v>
      </c>
      <c r="P1230" s="18">
        <f t="shared" si="257"/>
        <v>7.3330375874824049E-4</v>
      </c>
      <c r="Q1230" s="18">
        <f t="shared" si="258"/>
        <v>1.2977485310507679E-2</v>
      </c>
      <c r="R1230" s="18">
        <f t="shared" si="259"/>
        <v>2.2034329736683164E-2</v>
      </c>
    </row>
    <row r="1231" spans="3:18" x14ac:dyDescent="0.2">
      <c r="C1231" s="14">
        <v>38677</v>
      </c>
      <c r="D1231" s="15">
        <v>2.046152811198331E-3</v>
      </c>
      <c r="E1231" s="15">
        <v>6.1766718917289163E-3</v>
      </c>
      <c r="F1231" s="18">
        <f t="shared" si="247"/>
        <v>4.9375161675697405E-3</v>
      </c>
      <c r="G1231" s="19">
        <f t="shared" si="248"/>
        <v>6.7813765535480367E-5</v>
      </c>
      <c r="H1231" s="18">
        <f t="shared" si="249"/>
        <v>0.13020538154726974</v>
      </c>
      <c r="I1231" s="19">
        <f t="shared" si="250"/>
        <v>5.4853155033470716E-4</v>
      </c>
      <c r="J1231" s="18">
        <f t="shared" si="251"/>
        <v>0.3703145792210682</v>
      </c>
      <c r="K1231" s="19">
        <f t="shared" si="252"/>
        <v>2.5910208692173549E-5</v>
      </c>
      <c r="L1231" s="20">
        <f t="shared" si="253"/>
        <v>8.2349113860126239E-3</v>
      </c>
      <c r="M1231" s="20">
        <f t="shared" si="254"/>
        <v>3.1463858537911205E-3</v>
      </c>
      <c r="N1231" s="20">
        <f t="shared" si="255"/>
        <v>2.3208442567173054E-2</v>
      </c>
      <c r="O1231" s="18">
        <f t="shared" si="256"/>
        <v>9.4677469251452373E-3</v>
      </c>
      <c r="P1231" s="18">
        <f t="shared" si="257"/>
        <v>7.522035852726254E-3</v>
      </c>
      <c r="Q1231" s="18">
        <f t="shared" si="258"/>
        <v>9.2734871923204447E-3</v>
      </c>
      <c r="R1231" s="18">
        <f t="shared" si="259"/>
        <v>9.3317651121678814E-3</v>
      </c>
    </row>
    <row r="1232" spans="3:18" x14ac:dyDescent="0.2">
      <c r="C1232" s="14">
        <v>38678</v>
      </c>
      <c r="D1232" s="15">
        <v>8.5934495363483333E-3</v>
      </c>
      <c r="E1232" s="15">
        <v>2.3730958471304481E-2</v>
      </c>
      <c r="F1232" s="18">
        <f t="shared" si="247"/>
        <v>1.9189705790817635E-2</v>
      </c>
      <c r="G1232" s="19">
        <f t="shared" si="248"/>
        <v>6.8175782099377466E-5</v>
      </c>
      <c r="H1232" s="18">
        <f t="shared" si="249"/>
        <v>0.13055246272990934</v>
      </c>
      <c r="I1232" s="19">
        <f t="shared" si="250"/>
        <v>5.4940916071263141E-4</v>
      </c>
      <c r="J1232" s="18">
        <f t="shared" si="251"/>
        <v>0.37061069895263127</v>
      </c>
      <c r="K1232" s="19">
        <f t="shared" si="252"/>
        <v>3.6591443814983132E-5</v>
      </c>
      <c r="L1232" s="20">
        <f t="shared" si="253"/>
        <v>8.2568627274151457E-3</v>
      </c>
      <c r="M1232" s="20">
        <f t="shared" si="254"/>
        <v>4.4316400820724649E-3</v>
      </c>
      <c r="N1232" s="20">
        <f t="shared" si="255"/>
        <v>2.3016727110855707E-2</v>
      </c>
      <c r="O1232" s="18">
        <f t="shared" si="256"/>
        <v>3.9657010542495298E-2</v>
      </c>
      <c r="P1232" s="18">
        <f t="shared" si="257"/>
        <v>2.8876795969928083E-2</v>
      </c>
      <c r="Q1232" s="18">
        <f t="shared" si="258"/>
        <v>3.5302122605360364E-2</v>
      </c>
      <c r="R1232" s="18">
        <f t="shared" si="259"/>
        <v>3.6608588986500844E-2</v>
      </c>
    </row>
    <row r="1233" spans="3:18" x14ac:dyDescent="0.2">
      <c r="C1233" s="14">
        <v>38679</v>
      </c>
      <c r="D1233" s="15">
        <v>8.5202309151979072E-3</v>
      </c>
      <c r="E1233" s="15">
        <v>8.8304098454210552E-3</v>
      </c>
      <c r="F1233" s="18">
        <f t="shared" si="247"/>
        <v>8.7373561663541092E-3</v>
      </c>
      <c r="G1233" s="19">
        <f t="shared" si="248"/>
        <v>6.8440895264312474E-5</v>
      </c>
      <c r="H1233" s="18">
        <f t="shared" si="249"/>
        <v>0.13080605420269401</v>
      </c>
      <c r="I1233" s="19">
        <f t="shared" si="250"/>
        <v>5.2112317935216004E-4</v>
      </c>
      <c r="J1233" s="18">
        <f t="shared" si="251"/>
        <v>0.36094430988455822</v>
      </c>
      <c r="K1233" s="19">
        <f t="shared" si="252"/>
        <v>3.8910185043613616E-5</v>
      </c>
      <c r="L1233" s="20">
        <f t="shared" si="253"/>
        <v>8.2729012603990678E-3</v>
      </c>
      <c r="M1233" s="20">
        <f t="shared" si="254"/>
        <v>4.7033300433391937E-3</v>
      </c>
      <c r="N1233" s="20">
        <f t="shared" si="255"/>
        <v>2.2338349667233321E-2</v>
      </c>
      <c r="O1233" s="18">
        <f t="shared" si="256"/>
        <v>3.9242894281271479E-2</v>
      </c>
      <c r="P1233" s="18">
        <f t="shared" si="257"/>
        <v>1.1032967497515457E-2</v>
      </c>
      <c r="Q1233" s="18">
        <f t="shared" si="258"/>
        <v>1.9000257722684787E-2</v>
      </c>
      <c r="R1233" s="18">
        <f t="shared" si="259"/>
        <v>2.5073048690260794E-2</v>
      </c>
    </row>
    <row r="1234" spans="3:18" x14ac:dyDescent="0.2">
      <c r="C1234" s="14">
        <v>38681</v>
      </c>
      <c r="D1234" s="15">
        <v>3.5658606984207532E-3</v>
      </c>
      <c r="E1234" s="15">
        <v>3.2688876086729456E-2</v>
      </c>
      <c r="F1234" s="18">
        <f t="shared" si="247"/>
        <v>2.3951971470236845E-2</v>
      </c>
      <c r="G1234" s="19">
        <f t="shared" si="248"/>
        <v>6.5097363299686223E-5</v>
      </c>
      <c r="H1234" s="18">
        <f t="shared" si="249"/>
        <v>0.12757092468474765</v>
      </c>
      <c r="I1234" s="19">
        <f t="shared" si="250"/>
        <v>5.539695457798437E-4</v>
      </c>
      <c r="J1234" s="18">
        <f t="shared" si="251"/>
        <v>0.37214565219139795</v>
      </c>
      <c r="K1234" s="19">
        <f t="shared" si="252"/>
        <v>4.3569412651789674E-5</v>
      </c>
      <c r="L1234" s="20">
        <f t="shared" si="253"/>
        <v>8.0682937043520062E-3</v>
      </c>
      <c r="M1234" s="20">
        <f t="shared" si="254"/>
        <v>5.4000776680066202E-3</v>
      </c>
      <c r="N1234" s="20">
        <f t="shared" si="255"/>
        <v>2.2908703738084787E-2</v>
      </c>
      <c r="O1234" s="18">
        <f t="shared" si="256"/>
        <v>1.6840313819669401E-2</v>
      </c>
      <c r="P1234" s="18">
        <f t="shared" si="257"/>
        <v>3.9613089666677564E-2</v>
      </c>
      <c r="Q1234" s="18">
        <f t="shared" si="258"/>
        <v>3.9008308215031547E-2</v>
      </c>
      <c r="R1234" s="18">
        <f t="shared" si="259"/>
        <v>3.2357909896422905E-2</v>
      </c>
    </row>
    <row r="1235" spans="3:18" x14ac:dyDescent="0.2">
      <c r="C1235" s="14">
        <v>38684</v>
      </c>
      <c r="D1235" s="15">
        <v>-4.4593161967649867E-3</v>
      </c>
      <c r="E1235" s="15">
        <v>4.6043246809777281E-3</v>
      </c>
      <c r="F1235" s="18">
        <f t="shared" si="247"/>
        <v>1.8852324176549136E-3</v>
      </c>
      <c r="G1235" s="19">
        <f t="shared" si="248"/>
        <v>6.238465155826889E-5</v>
      </c>
      <c r="H1235" s="18">
        <f t="shared" si="249"/>
        <v>0.1248845982880484</v>
      </c>
      <c r="I1235" s="19">
        <f t="shared" si="250"/>
        <v>5.220033613791247E-4</v>
      </c>
      <c r="J1235" s="18">
        <f t="shared" si="251"/>
        <v>0.36124900047582303</v>
      </c>
      <c r="K1235" s="19">
        <f t="shared" si="252"/>
        <v>3.9723319515179362E-5</v>
      </c>
      <c r="L1235" s="20">
        <f t="shared" si="253"/>
        <v>7.8983955053079542E-3</v>
      </c>
      <c r="M1235" s="20">
        <f t="shared" si="254"/>
        <v>5.0292897447948917E-3</v>
      </c>
      <c r="N1235" s="20">
        <f t="shared" si="255"/>
        <v>2.2286982883334066E-2</v>
      </c>
      <c r="O1235" s="18">
        <f t="shared" si="256"/>
        <v>-2.1512797898001965E-2</v>
      </c>
      <c r="P1235" s="18">
        <f t="shared" si="257"/>
        <v>5.7479233018272943E-3</v>
      </c>
      <c r="Q1235" s="18">
        <f t="shared" si="258"/>
        <v>2.7612496849794329E-4</v>
      </c>
      <c r="R1235" s="18">
        <f t="shared" si="259"/>
        <v>-6.260551891452029E-3</v>
      </c>
    </row>
    <row r="1236" spans="3:18" x14ac:dyDescent="0.2">
      <c r="C1236" s="14">
        <v>38685</v>
      </c>
      <c r="D1236" s="15">
        <v>-4.2548491018357575E-3</v>
      </c>
      <c r="E1236" s="15">
        <v>-2.2649051782388539E-2</v>
      </c>
      <c r="F1236" s="18">
        <f t="shared" si="247"/>
        <v>-1.7130790978222704E-2</v>
      </c>
      <c r="G1236" s="19">
        <f t="shared" si="248"/>
        <v>5.9727796917536307E-5</v>
      </c>
      <c r="H1236" s="18">
        <f t="shared" si="249"/>
        <v>0.12219635522135706</v>
      </c>
      <c r="I1236" s="19">
        <f t="shared" si="250"/>
        <v>5.2146193249485626E-4</v>
      </c>
      <c r="J1236" s="18">
        <f t="shared" si="251"/>
        <v>0.36106160571807422</v>
      </c>
      <c r="K1236" s="19">
        <f t="shared" si="252"/>
        <v>4.3122018202292251E-5</v>
      </c>
      <c r="L1236" s="20">
        <f t="shared" si="253"/>
        <v>7.7283760854099425E-3</v>
      </c>
      <c r="M1236" s="20">
        <f t="shared" si="254"/>
        <v>5.5796997617261913E-3</v>
      </c>
      <c r="N1236" s="20">
        <f t="shared" si="255"/>
        <v>2.2143371086260757E-2</v>
      </c>
      <c r="O1236" s="18">
        <f t="shared" si="256"/>
        <v>-2.0977968098843201E-2</v>
      </c>
      <c r="P1236" s="18">
        <f t="shared" si="257"/>
        <v>-2.8289182217839999E-2</v>
      </c>
      <c r="Q1236" s="18">
        <f t="shared" si="258"/>
        <v>-2.9685303755941531E-2</v>
      </c>
      <c r="R1236" s="18">
        <f t="shared" si="259"/>
        <v>-2.7073103058812033E-2</v>
      </c>
    </row>
    <row r="1237" spans="3:18" x14ac:dyDescent="0.2">
      <c r="C1237" s="14">
        <v>38686</v>
      </c>
      <c r="D1237" s="15">
        <v>-1.1057316765133053E-2</v>
      </c>
      <c r="E1237" s="15">
        <v>-4.120076457974093E-3</v>
      </c>
      <c r="F1237" s="18">
        <f t="shared" si="247"/>
        <v>-6.2012485501217809E-3</v>
      </c>
      <c r="G1237" s="19">
        <f t="shared" si="248"/>
        <v>6.347998434515368E-5</v>
      </c>
      <c r="H1237" s="18">
        <f t="shared" si="249"/>
        <v>0.12597617269265016</v>
      </c>
      <c r="I1237" s="19">
        <f t="shared" si="250"/>
        <v>4.9119271834633803E-4</v>
      </c>
      <c r="J1237" s="18">
        <f t="shared" si="251"/>
        <v>0.35042571193704453</v>
      </c>
      <c r="K1237" s="19">
        <f t="shared" si="252"/>
        <v>4.3268116539697929E-5</v>
      </c>
      <c r="L1237" s="20">
        <f t="shared" si="253"/>
        <v>7.9674327323896298E-3</v>
      </c>
      <c r="M1237" s="20">
        <f t="shared" si="254"/>
        <v>5.4306221329992648E-3</v>
      </c>
      <c r="N1237" s="20">
        <f t="shared" si="255"/>
        <v>2.1487230198304213E-2</v>
      </c>
      <c r="O1237" s="18">
        <f t="shared" si="256"/>
        <v>-5.2880901699419065E-2</v>
      </c>
      <c r="P1237" s="18">
        <f t="shared" si="257"/>
        <v>-5.3022596202371604E-3</v>
      </c>
      <c r="Q1237" s="18">
        <f t="shared" si="258"/>
        <v>-1.5712188242178293E-2</v>
      </c>
      <c r="R1237" s="18">
        <f t="shared" si="259"/>
        <v>-2.6862802279350523E-2</v>
      </c>
    </row>
    <row r="1238" spans="3:18" x14ac:dyDescent="0.2">
      <c r="C1238" s="14">
        <v>38687</v>
      </c>
      <c r="D1238" s="15">
        <v>6.1079253342698394E-3</v>
      </c>
      <c r="E1238" s="15">
        <v>5.4237937269107334E-2</v>
      </c>
      <c r="F1238" s="18">
        <f t="shared" si="247"/>
        <v>3.9798933688656085E-2</v>
      </c>
      <c r="G1238" s="19">
        <f t="shared" si="248"/>
        <v>6.1909590397785382E-5</v>
      </c>
      <c r="H1238" s="18">
        <f t="shared" si="249"/>
        <v>0.1244081894388241</v>
      </c>
      <c r="I1238" s="19">
        <f t="shared" si="250"/>
        <v>6.382263855980152E-4</v>
      </c>
      <c r="J1238" s="18">
        <f t="shared" si="251"/>
        <v>0.39944536096881106</v>
      </c>
      <c r="K1238" s="19">
        <f t="shared" si="252"/>
        <v>6.0548905814787209E-5</v>
      </c>
      <c r="L1238" s="20">
        <f t="shared" si="253"/>
        <v>7.8682647640877842E-3</v>
      </c>
      <c r="M1238" s="20">
        <f t="shared" si="254"/>
        <v>7.6953315159326635E-3</v>
      </c>
      <c r="N1238" s="20">
        <f t="shared" si="255"/>
        <v>2.4062590435319067E-2</v>
      </c>
      <c r="O1238" s="18">
        <f t="shared" si="256"/>
        <v>2.9578916422658044E-2</v>
      </c>
      <c r="P1238" s="18">
        <f t="shared" si="257"/>
        <v>6.1234681076633261E-2</v>
      </c>
      <c r="Q1238" s="18">
        <f t="shared" si="258"/>
        <v>6.0653623651536079E-2</v>
      </c>
      <c r="R1238" s="18">
        <f t="shared" si="259"/>
        <v>5.1331211482872667E-2</v>
      </c>
    </row>
    <row r="1239" spans="3:18" x14ac:dyDescent="0.2">
      <c r="C1239" s="14">
        <v>38688</v>
      </c>
      <c r="D1239" s="15">
        <v>-1.5799574441157445E-3</v>
      </c>
      <c r="E1239" s="15">
        <v>1.4282985651476832E-2</v>
      </c>
      <c r="F1239" s="18">
        <f t="shared" si="247"/>
        <v>9.524102722799058E-3</v>
      </c>
      <c r="G1239" s="19">
        <f t="shared" si="248"/>
        <v>5.8344790905431265E-5</v>
      </c>
      <c r="H1239" s="18">
        <f t="shared" si="249"/>
        <v>0.1207733320164589</v>
      </c>
      <c r="I1239" s="19">
        <f t="shared" si="250"/>
        <v>6.1217302320935179E-4</v>
      </c>
      <c r="J1239" s="18">
        <f t="shared" si="251"/>
        <v>0.39120743321457729</v>
      </c>
      <c r="K1239" s="19">
        <f t="shared" si="252"/>
        <v>5.5561980895645021E-5</v>
      </c>
      <c r="L1239" s="20">
        <f t="shared" si="253"/>
        <v>7.6383761955949288E-3</v>
      </c>
      <c r="M1239" s="20">
        <f t="shared" si="254"/>
        <v>7.2740566152905322E-3</v>
      </c>
      <c r="N1239" s="20">
        <f t="shared" si="255"/>
        <v>2.3648702365392054E-2</v>
      </c>
      <c r="O1239" s="18">
        <f t="shared" si="256"/>
        <v>-7.8815539328117058E-3</v>
      </c>
      <c r="P1239" s="18">
        <f t="shared" si="257"/>
        <v>1.6465069923722615E-2</v>
      </c>
      <c r="Q1239" s="18">
        <f t="shared" si="258"/>
        <v>1.3600810489497735E-2</v>
      </c>
      <c r="R1239" s="18">
        <f t="shared" si="259"/>
        <v>7.1561011628049022E-3</v>
      </c>
    </row>
    <row r="1240" spans="3:18" x14ac:dyDescent="0.2">
      <c r="C1240" s="14">
        <v>38691</v>
      </c>
      <c r="D1240" s="15">
        <v>1.5799574441156766E-3</v>
      </c>
      <c r="E1240" s="15">
        <v>-1.1215070820140068E-2</v>
      </c>
      <c r="F1240" s="18">
        <f t="shared" si="247"/>
        <v>-7.3765623408633442E-3</v>
      </c>
      <c r="G1240" s="19">
        <f t="shared" si="248"/>
        <v>5.499387938261838E-5</v>
      </c>
      <c r="H1240" s="18">
        <f t="shared" si="249"/>
        <v>0.11725386921400331</v>
      </c>
      <c r="I1240" s="19">
        <f t="shared" si="250"/>
        <v>5.8298931062683611E-4</v>
      </c>
      <c r="J1240" s="18">
        <f t="shared" si="251"/>
        <v>0.38176868344156917</v>
      </c>
      <c r="K1240" s="19">
        <f t="shared" si="252"/>
        <v>5.1165101964192429E-5</v>
      </c>
      <c r="L1240" s="20">
        <f t="shared" si="253"/>
        <v>7.4157858236749514E-3</v>
      </c>
      <c r="M1240" s="20">
        <f t="shared" si="254"/>
        <v>6.8994848530883213E-3</v>
      </c>
      <c r="N1240" s="20">
        <f t="shared" si="255"/>
        <v>2.313841868816538E-2</v>
      </c>
      <c r="O1240" s="18">
        <f t="shared" si="256"/>
        <v>8.1181246837641573E-3</v>
      </c>
      <c r="P1240" s="18">
        <f t="shared" si="257"/>
        <v>-1.3248093902043515E-2</v>
      </c>
      <c r="Q1240" s="18">
        <f t="shared" si="258"/>
        <v>-1.0557465072375156E-2</v>
      </c>
      <c r="R1240" s="18">
        <f t="shared" si="259"/>
        <v>-4.9547881455333613E-3</v>
      </c>
    </row>
    <row r="1241" spans="3:18" x14ac:dyDescent="0.2">
      <c r="C1241" s="14">
        <v>38692</v>
      </c>
      <c r="D1241" s="15">
        <v>9.0171331628251413E-4</v>
      </c>
      <c r="E1241" s="15">
        <v>3.0577551915871033E-2</v>
      </c>
      <c r="F1241" s="18">
        <f t="shared" si="247"/>
        <v>2.1674800335994476E-2</v>
      </c>
      <c r="G1241" s="19">
        <f t="shared" si="248"/>
        <v>5.1743031833946946E-5</v>
      </c>
      <c r="H1241" s="18">
        <f t="shared" si="249"/>
        <v>0.11373547361525663</v>
      </c>
      <c r="I1241" s="19">
        <f t="shared" si="250"/>
        <v>6.0410915285929328E-4</v>
      </c>
      <c r="J1241" s="18">
        <f t="shared" si="251"/>
        <v>0.3886222950562967</v>
      </c>
      <c r="K1241" s="19">
        <f t="shared" si="252"/>
        <v>4.9749526990852528E-5</v>
      </c>
      <c r="L1241" s="20">
        <f t="shared" si="253"/>
        <v>7.1932629476439231E-3</v>
      </c>
      <c r="M1241" s="20">
        <f t="shared" si="254"/>
        <v>6.9161279593077376E-3</v>
      </c>
      <c r="N1241" s="20">
        <f t="shared" si="255"/>
        <v>2.3585510952908676E-2</v>
      </c>
      <c r="O1241" s="18">
        <f t="shared" si="256"/>
        <v>4.7765029833748227E-3</v>
      </c>
      <c r="P1241" s="18">
        <f t="shared" si="257"/>
        <v>3.54835185165936E-2</v>
      </c>
      <c r="Q1241" s="18">
        <f t="shared" si="258"/>
        <v>3.2964750013205556E-2</v>
      </c>
      <c r="R1241" s="18">
        <f t="shared" si="259"/>
        <v>2.4508275904256336E-2</v>
      </c>
    </row>
    <row r="1242" spans="3:18" x14ac:dyDescent="0.2">
      <c r="C1242" s="14">
        <v>38693</v>
      </c>
      <c r="D1242" s="15">
        <v>-3.8379096662960635E-3</v>
      </c>
      <c r="E1242" s="15">
        <v>-1.351351556998958E-3</v>
      </c>
      <c r="F1242" s="18">
        <f t="shared" si="247"/>
        <v>-2.0973189897880895E-3</v>
      </c>
      <c r="G1242" s="19">
        <f t="shared" si="248"/>
        <v>4.9522222960309054E-5</v>
      </c>
      <c r="H1242" s="18">
        <f t="shared" si="249"/>
        <v>0.11126794569900741</v>
      </c>
      <c r="I1242" s="19">
        <f t="shared" si="250"/>
        <v>5.6797217274957195E-4</v>
      </c>
      <c r="J1242" s="18">
        <f t="shared" si="251"/>
        <v>0.37681964278337848</v>
      </c>
      <c r="K1242" s="19">
        <f t="shared" si="252"/>
        <v>4.7075737283591606E-5</v>
      </c>
      <c r="L1242" s="20">
        <f t="shared" si="253"/>
        <v>7.0372027795359889E-3</v>
      </c>
      <c r="M1242" s="20">
        <f t="shared" si="254"/>
        <v>6.6895524768003957E-3</v>
      </c>
      <c r="N1242" s="20">
        <f t="shared" si="255"/>
        <v>2.2874047748697772E-2</v>
      </c>
      <c r="O1242" s="18">
        <f t="shared" si="256"/>
        <v>-2.0780796479690503E-2</v>
      </c>
      <c r="P1242" s="18">
        <f t="shared" si="257"/>
        <v>-1.6172847462214042E-3</v>
      </c>
      <c r="Q1242" s="18">
        <f t="shared" si="258"/>
        <v>-5.2352791929410562E-3</v>
      </c>
      <c r="R1242" s="18">
        <f t="shared" si="259"/>
        <v>-9.8989343789658898E-3</v>
      </c>
    </row>
    <row r="1243" spans="3:18" x14ac:dyDescent="0.2">
      <c r="C1243" s="14">
        <v>38694</v>
      </c>
      <c r="D1243" s="15">
        <v>-4.3069317398362313E-3</v>
      </c>
      <c r="E1243" s="15">
        <v>1.7564011811151245E-3</v>
      </c>
      <c r="F1243" s="18">
        <f t="shared" si="247"/>
        <v>-6.2598695170282097E-5</v>
      </c>
      <c r="G1243" s="19">
        <f t="shared" si="248"/>
        <v>4.7663869243387035E-5</v>
      </c>
      <c r="H1243" s="18">
        <f t="shared" si="249"/>
        <v>0.10916028266199551</v>
      </c>
      <c r="I1243" s="19">
        <f t="shared" si="250"/>
        <v>5.3407893909113895E-4</v>
      </c>
      <c r="J1243" s="18">
        <f t="shared" si="251"/>
        <v>0.36540352320795255</v>
      </c>
      <c r="K1243" s="19">
        <f t="shared" si="252"/>
        <v>4.3797311046886274E-5</v>
      </c>
      <c r="L1243" s="20">
        <f t="shared" si="253"/>
        <v>6.9039024647938813E-3</v>
      </c>
      <c r="M1243" s="20">
        <f t="shared" si="254"/>
        <v>6.3438484639996807E-3</v>
      </c>
      <c r="N1243" s="20">
        <f t="shared" si="255"/>
        <v>2.2222387940024534E-2</v>
      </c>
      <c r="O1243" s="18">
        <f t="shared" si="256"/>
        <v>-2.3770638513098144E-2</v>
      </c>
      <c r="P1243" s="18">
        <f t="shared" si="257"/>
        <v>2.1677174196448787E-3</v>
      </c>
      <c r="Q1243" s="18">
        <f t="shared" si="258"/>
        <v>-2.4661538558533903E-3</v>
      </c>
      <c r="R1243" s="18">
        <f t="shared" si="259"/>
        <v>-8.8574992530268161E-3</v>
      </c>
    </row>
    <row r="1244" spans="3:18" x14ac:dyDescent="0.2">
      <c r="C1244" s="14">
        <v>38695</v>
      </c>
      <c r="D1244" s="15">
        <v>8.5953933398633577E-3</v>
      </c>
      <c r="E1244" s="15">
        <v>3.3690483992781725E-3</v>
      </c>
      <c r="F1244" s="18">
        <f t="shared" si="247"/>
        <v>4.9369518814537279E-3</v>
      </c>
      <c r="G1244" s="19">
        <f t="shared" si="248"/>
        <v>4.9236884288801859E-5</v>
      </c>
      <c r="H1244" s="18">
        <f t="shared" si="249"/>
        <v>0.11094692907963007</v>
      </c>
      <c r="I1244" s="19">
        <f t="shared" si="250"/>
        <v>5.0271523197267126E-4</v>
      </c>
      <c r="J1244" s="18">
        <f t="shared" si="251"/>
        <v>0.35451207030673554</v>
      </c>
      <c r="K1244" s="19">
        <f t="shared" si="252"/>
        <v>4.2906970154443067E-5</v>
      </c>
      <c r="L1244" s="20">
        <f t="shared" si="253"/>
        <v>7.0168999058559944E-3</v>
      </c>
      <c r="M1244" s="20">
        <f t="shared" si="254"/>
        <v>6.1148043623416668E-3</v>
      </c>
      <c r="N1244" s="20">
        <f t="shared" si="255"/>
        <v>2.1571379176653461E-2</v>
      </c>
      <c r="O1244" s="18">
        <f t="shared" si="256"/>
        <v>4.6675392664868968E-2</v>
      </c>
      <c r="P1244" s="18">
        <f t="shared" si="257"/>
        <v>4.2857605328698112E-3</v>
      </c>
      <c r="Q1244" s="18">
        <f t="shared" si="258"/>
        <v>1.2612877104861954E-2</v>
      </c>
      <c r="R1244" s="18">
        <f t="shared" si="259"/>
        <v>2.2831631772864056E-2</v>
      </c>
    </row>
    <row r="1245" spans="3:18" x14ac:dyDescent="0.2">
      <c r="C1245" s="14">
        <v>38698</v>
      </c>
      <c r="D1245" s="15">
        <v>-4.7409502955304845E-3</v>
      </c>
      <c r="E1245" s="15">
        <v>7.7727542225894675E-3</v>
      </c>
      <c r="F1245" s="18">
        <f t="shared" si="247"/>
        <v>4.0186428671534821E-3</v>
      </c>
      <c r="G1245" s="19">
        <f t="shared" si="248"/>
        <v>4.763126781375518E-5</v>
      </c>
      <c r="H1245" s="18">
        <f t="shared" si="249"/>
        <v>0.10912294421174126</v>
      </c>
      <c r="I1245" s="19">
        <f t="shared" si="250"/>
        <v>4.7617726054659791E-4</v>
      </c>
      <c r="J1245" s="18">
        <f t="shared" si="251"/>
        <v>0.34502799181609811</v>
      </c>
      <c r="K1245" s="19">
        <f t="shared" si="252"/>
        <v>3.8121537459456195E-5</v>
      </c>
      <c r="L1245" s="20">
        <f t="shared" si="253"/>
        <v>6.9015409738517946E-3</v>
      </c>
      <c r="M1245" s="20">
        <f t="shared" si="254"/>
        <v>5.5236269122923599E-3</v>
      </c>
      <c r="N1245" s="20">
        <f t="shared" si="255"/>
        <v>2.1110822018111881E-2</v>
      </c>
      <c r="O1245" s="18">
        <f t="shared" si="256"/>
        <v>-2.6175008876712397E-2</v>
      </c>
      <c r="P1245" s="18">
        <f t="shared" si="257"/>
        <v>1.015949878054245E-2</v>
      </c>
      <c r="Q1245" s="18">
        <f t="shared" si="258"/>
        <v>3.8406113827428E-3</v>
      </c>
      <c r="R1245" s="18">
        <f t="shared" si="259"/>
        <v>-5.1640746950937597E-3</v>
      </c>
    </row>
    <row r="1246" spans="3:18" x14ac:dyDescent="0.2">
      <c r="C1246" s="14">
        <v>38699</v>
      </c>
      <c r="D1246" s="15">
        <v>1.549374207179249E-2</v>
      </c>
      <c r="E1246" s="15">
        <v>9.3401834797461256E-4</v>
      </c>
      <c r="F1246" s="18">
        <f t="shared" si="247"/>
        <v>5.3019354651199753E-3</v>
      </c>
      <c r="G1246" s="19">
        <f t="shared" si="248"/>
        <v>5.9176754348163833E-5</v>
      </c>
      <c r="H1246" s="18">
        <f t="shared" si="249"/>
        <v>0.12163136350070634</v>
      </c>
      <c r="I1246" s="19">
        <f t="shared" si="250"/>
        <v>4.4765896833026317E-4</v>
      </c>
      <c r="J1246" s="18">
        <f t="shared" si="251"/>
        <v>0.33453660798568191</v>
      </c>
      <c r="K1246" s="19">
        <f t="shared" si="252"/>
        <v>3.6702531574319246E-5</v>
      </c>
      <c r="L1246" s="20">
        <f t="shared" si="253"/>
        <v>7.6926428714820649E-3</v>
      </c>
      <c r="M1246" s="20">
        <f t="shared" si="254"/>
        <v>4.7711212112006096E-3</v>
      </c>
      <c r="N1246" s="20">
        <f t="shared" si="255"/>
        <v>2.0612990339062765E-2</v>
      </c>
      <c r="O1246" s="18">
        <f t="shared" si="256"/>
        <v>7.6744676033875386E-2</v>
      </c>
      <c r="P1246" s="18">
        <f t="shared" si="257"/>
        <v>1.259109312870934E-3</v>
      </c>
      <c r="Q1246" s="18">
        <f t="shared" si="258"/>
        <v>1.8095532098282657E-2</v>
      </c>
      <c r="R1246" s="18">
        <f t="shared" si="259"/>
        <v>3.5690275278960473E-2</v>
      </c>
    </row>
    <row r="1247" spans="3:18" x14ac:dyDescent="0.2">
      <c r="C1247" s="14">
        <v>38700</v>
      </c>
      <c r="D1247" s="15">
        <v>4.0026737896574063E-3</v>
      </c>
      <c r="E1247" s="15">
        <v>-4.0416413046990521E-2</v>
      </c>
      <c r="F1247" s="18">
        <f t="shared" si="247"/>
        <v>-2.7090686995996142E-2</v>
      </c>
      <c r="G1247" s="19">
        <f t="shared" si="248"/>
        <v>5.6587432935258626E-5</v>
      </c>
      <c r="H1247" s="18">
        <f t="shared" si="249"/>
        <v>0.11894056597231517</v>
      </c>
      <c r="I1247" s="19">
        <f t="shared" si="250"/>
        <v>5.188086168455442E-4</v>
      </c>
      <c r="J1247" s="18">
        <f t="shared" si="251"/>
        <v>0.36014185290158385</v>
      </c>
      <c r="K1247" s="19">
        <f t="shared" si="252"/>
        <v>2.4793956649350683E-5</v>
      </c>
      <c r="L1247" s="20">
        <f t="shared" si="253"/>
        <v>7.5224618932407108E-3</v>
      </c>
      <c r="M1247" s="20">
        <f t="shared" si="254"/>
        <v>3.2959896641855018E-3</v>
      </c>
      <c r="N1247" s="20">
        <f t="shared" si="255"/>
        <v>2.2537636721251999E-2</v>
      </c>
      <c r="O1247" s="18">
        <f t="shared" si="256"/>
        <v>2.0274852674537745E-2</v>
      </c>
      <c r="P1247" s="18">
        <f t="shared" si="257"/>
        <v>-5.0609943239809406E-2</v>
      </c>
      <c r="Q1247" s="18">
        <f t="shared" si="258"/>
        <v>-3.8794622063180337E-2</v>
      </c>
      <c r="R1247" s="18">
        <f t="shared" si="259"/>
        <v>-2.1073779641864909E-2</v>
      </c>
    </row>
    <row r="1248" spans="3:18" x14ac:dyDescent="0.2">
      <c r="C1248" s="14">
        <v>38701</v>
      </c>
      <c r="D1248" s="15">
        <v>-1.0933948045633975E-2</v>
      </c>
      <c r="E1248" s="15">
        <v>2.3580009538671674E-3</v>
      </c>
      <c r="F1248" s="18">
        <f t="shared" si="247"/>
        <v>-1.629583745983175E-3</v>
      </c>
      <c r="G1248" s="19">
        <f t="shared" si="248"/>
        <v>6.0365260151020493E-5</v>
      </c>
      <c r="H1248" s="18">
        <f t="shared" si="249"/>
        <v>0.1228467135814187</v>
      </c>
      <c r="I1248" s="19">
        <f t="shared" si="250"/>
        <v>4.8801370994471785E-4</v>
      </c>
      <c r="J1248" s="18">
        <f t="shared" si="251"/>
        <v>0.34928989032919266</v>
      </c>
      <c r="K1248" s="19">
        <f t="shared" si="252"/>
        <v>2.1759383655121303E-5</v>
      </c>
      <c r="L1248" s="20">
        <f t="shared" si="253"/>
        <v>7.7695083596724763E-3</v>
      </c>
      <c r="M1248" s="20">
        <f t="shared" si="254"/>
        <v>2.8006126833022122E-3</v>
      </c>
      <c r="N1248" s="20">
        <f t="shared" si="255"/>
        <v>2.1912788013916547E-2</v>
      </c>
      <c r="O1248" s="18">
        <f t="shared" si="256"/>
        <v>-5.3622983500456183E-2</v>
      </c>
      <c r="P1248" s="18">
        <f t="shared" si="257"/>
        <v>3.0444555543204898E-3</v>
      </c>
      <c r="Q1248" s="18">
        <f t="shared" si="258"/>
        <v>-1.2807191221107062E-2</v>
      </c>
      <c r="R1248" s="18">
        <f t="shared" si="259"/>
        <v>-2.5051928904911796E-2</v>
      </c>
    </row>
    <row r="1249" spans="3:18" x14ac:dyDescent="0.2">
      <c r="C1249" s="14">
        <v>38702</v>
      </c>
      <c r="D1249" s="15">
        <v>5.370341839587141E-3</v>
      </c>
      <c r="E1249" s="15">
        <v>-1.4935025319216096E-2</v>
      </c>
      <c r="F1249" s="18">
        <f t="shared" si="247"/>
        <v>-8.8434151715751242E-3</v>
      </c>
      <c r="G1249" s="19">
        <f t="shared" si="248"/>
        <v>5.8473778830400475E-5</v>
      </c>
      <c r="H1249" s="18">
        <f t="shared" si="249"/>
        <v>0.12090676038832616</v>
      </c>
      <c r="I1249" s="19">
        <f t="shared" si="250"/>
        <v>4.7211618622517229E-4</v>
      </c>
      <c r="J1249" s="18">
        <f t="shared" si="251"/>
        <v>0.34355355704211982</v>
      </c>
      <c r="K1249" s="19">
        <f t="shared" si="252"/>
        <v>1.5641449154989252E-5</v>
      </c>
      <c r="L1249" s="20">
        <f t="shared" si="253"/>
        <v>7.6468149467866994E-3</v>
      </c>
      <c r="M1249" s="20">
        <f t="shared" si="254"/>
        <v>2.0454855078665154E-3</v>
      </c>
      <c r="N1249" s="20">
        <f t="shared" si="255"/>
        <v>2.1631739996178772E-2</v>
      </c>
      <c r="O1249" s="18">
        <f t="shared" si="256"/>
        <v>2.6760169294825106E-2</v>
      </c>
      <c r="P1249" s="18">
        <f t="shared" si="257"/>
        <v>-1.9604834992985373E-2</v>
      </c>
      <c r="Q1249" s="18">
        <f t="shared" si="258"/>
        <v>-8.7956470748171787E-3</v>
      </c>
      <c r="R1249" s="18">
        <f t="shared" si="259"/>
        <v>1.871097836075507E-3</v>
      </c>
    </row>
    <row r="1250" spans="3:18" x14ac:dyDescent="0.2">
      <c r="C1250" s="14">
        <v>38705</v>
      </c>
      <c r="D1250" s="15">
        <v>-4.0250501568731235E-3</v>
      </c>
      <c r="E1250" s="15">
        <v>3.7897441665875652E-3</v>
      </c>
      <c r="F1250" s="18">
        <f t="shared" si="247"/>
        <v>1.4453058695493583E-3</v>
      </c>
      <c r="G1250" s="19">
        <f t="shared" si="248"/>
        <v>5.5937413826497107E-5</v>
      </c>
      <c r="H1250" s="18">
        <f t="shared" si="249"/>
        <v>0.11825545846439511</v>
      </c>
      <c r="I1250" s="19">
        <f t="shared" si="250"/>
        <v>4.4465094470255299E-4</v>
      </c>
      <c r="J1250" s="18">
        <f t="shared" si="251"/>
        <v>0.33341076193734098</v>
      </c>
      <c r="K1250" s="19">
        <f t="shared" si="252"/>
        <v>1.3787727584555957E-5</v>
      </c>
      <c r="L1250" s="20">
        <f t="shared" si="253"/>
        <v>7.4791318898985264E-3</v>
      </c>
      <c r="M1250" s="20">
        <f t="shared" si="254"/>
        <v>1.8434930400382367E-3</v>
      </c>
      <c r="N1250" s="20">
        <f t="shared" si="255"/>
        <v>2.1006010523511684E-2</v>
      </c>
      <c r="O1250" s="18">
        <f t="shared" si="256"/>
        <v>-2.0506314366068007E-2</v>
      </c>
      <c r="P1250" s="18">
        <f t="shared" si="257"/>
        <v>5.1260395978828732E-3</v>
      </c>
      <c r="Q1250" s="18">
        <f t="shared" si="258"/>
        <v>-1.9832204000169969E-3</v>
      </c>
      <c r="R1250" s="18">
        <f t="shared" si="259"/>
        <v>-7.5401485898322993E-3</v>
      </c>
    </row>
    <row r="1251" spans="3:18" x14ac:dyDescent="0.2">
      <c r="C1251" s="14">
        <v>38706</v>
      </c>
      <c r="D1251" s="15">
        <v>8.9585672284882344E-4</v>
      </c>
      <c r="E1251" s="15">
        <v>1.0175012866653902E-2</v>
      </c>
      <c r="F1251" s="18">
        <f t="shared" si="247"/>
        <v>7.3912660235123774E-3</v>
      </c>
      <c r="G1251" s="19">
        <f t="shared" si="248"/>
        <v>5.2629322552979688E-5</v>
      </c>
      <c r="H1251" s="18">
        <f t="shared" si="249"/>
        <v>0.11470540806014737</v>
      </c>
      <c r="I1251" s="19">
        <f t="shared" si="250"/>
        <v>4.2418374123059412E-4</v>
      </c>
      <c r="J1251" s="18">
        <f t="shared" si="251"/>
        <v>0.32564694886893769</v>
      </c>
      <c r="K1251" s="19">
        <f t="shared" si="252"/>
        <v>1.350738515038251E-5</v>
      </c>
      <c r="L1251" s="20">
        <f t="shared" si="253"/>
        <v>7.2546069881820399E-3</v>
      </c>
      <c r="M1251" s="20">
        <f t="shared" si="254"/>
        <v>1.8619044660015936E-3</v>
      </c>
      <c r="N1251" s="20">
        <f t="shared" si="255"/>
        <v>2.0511388373049676E-2</v>
      </c>
      <c r="O1251" s="18">
        <f t="shared" si="256"/>
        <v>4.7053526018144727E-3</v>
      </c>
      <c r="P1251" s="18">
        <f t="shared" si="257"/>
        <v>1.4090929149724348E-2</v>
      </c>
      <c r="Q1251" s="18">
        <f t="shared" si="258"/>
        <v>1.3753387698250007E-2</v>
      </c>
      <c r="R1251" s="18">
        <f t="shared" si="259"/>
        <v>1.1038977169319347E-2</v>
      </c>
    </row>
    <row r="1252" spans="3:18" x14ac:dyDescent="0.2">
      <c r="C1252" s="14">
        <v>38707</v>
      </c>
      <c r="D1252" s="15">
        <v>1.118693482816277E-3</v>
      </c>
      <c r="E1252" s="15">
        <v>1.9092675290122742E-2</v>
      </c>
      <c r="F1252" s="18">
        <f t="shared" si="247"/>
        <v>1.3700480747930802E-2</v>
      </c>
      <c r="G1252" s="19">
        <f t="shared" si="248"/>
        <v>4.9546651706310645E-5</v>
      </c>
      <c r="H1252" s="18">
        <f t="shared" si="249"/>
        <v>0.11129538591773543</v>
      </c>
      <c r="I1252" s="19">
        <f t="shared" si="250"/>
        <v>4.2060453174080226E-4</v>
      </c>
      <c r="J1252" s="18">
        <f t="shared" si="251"/>
        <v>0.32427015424673383</v>
      </c>
      <c r="K1252" s="19">
        <f t="shared" si="252"/>
        <v>1.397847312635482E-5</v>
      </c>
      <c r="L1252" s="20">
        <f t="shared" si="253"/>
        <v>7.0389382513494636E-3</v>
      </c>
      <c r="M1252" s="20">
        <f t="shared" si="254"/>
        <v>1.9858780724031711E-3</v>
      </c>
      <c r="N1252" s="20">
        <f t="shared" si="255"/>
        <v>2.0412271309737939E-2</v>
      </c>
      <c r="O1252" s="18">
        <f t="shared" si="256"/>
        <v>6.0557990956117778E-3</v>
      </c>
      <c r="P1252" s="18">
        <f t="shared" si="257"/>
        <v>2.6552871026775768E-2</v>
      </c>
      <c r="Q1252" s="18">
        <f t="shared" si="258"/>
        <v>2.5026563436040986E-2</v>
      </c>
      <c r="R1252" s="18">
        <f t="shared" si="259"/>
        <v>1.9335334133912224E-2</v>
      </c>
    </row>
    <row r="1253" spans="3:18" x14ac:dyDescent="0.2">
      <c r="C1253" s="14">
        <v>38708</v>
      </c>
      <c r="D1253" s="15">
        <v>-1.566521524335635E-3</v>
      </c>
      <c r="E1253" s="15">
        <v>7.0499207392188618E-3</v>
      </c>
      <c r="F1253" s="18">
        <f t="shared" si="247"/>
        <v>4.4649880601525128E-3</v>
      </c>
      <c r="G1253" s="19">
        <f t="shared" si="248"/>
        <v>4.6721091985104418E-5</v>
      </c>
      <c r="H1253" s="18">
        <f t="shared" si="249"/>
        <v>0.10807531168715687</v>
      </c>
      <c r="I1253" s="19">
        <f t="shared" si="250"/>
        <v>3.9835034278211021E-4</v>
      </c>
      <c r="J1253" s="18">
        <f t="shared" si="251"/>
        <v>0.31557500803379146</v>
      </c>
      <c r="K1253" s="19">
        <f t="shared" si="252"/>
        <v>1.2477133583802737E-5</v>
      </c>
      <c r="L1253" s="20">
        <f t="shared" si="253"/>
        <v>6.8352828752806143E-3</v>
      </c>
      <c r="M1253" s="20">
        <f t="shared" si="254"/>
        <v>1.8254012030614758E-3</v>
      </c>
      <c r="N1253" s="20">
        <f t="shared" si="255"/>
        <v>1.9875066118883025E-2</v>
      </c>
      <c r="O1253" s="18">
        <f t="shared" si="256"/>
        <v>-8.7326766655465727E-3</v>
      </c>
      <c r="P1253" s="18">
        <f t="shared" si="257"/>
        <v>1.0074727540866539E-2</v>
      </c>
      <c r="Q1253" s="18">
        <f t="shared" si="258"/>
        <v>6.0589520629422437E-3</v>
      </c>
      <c r="R1253" s="18">
        <f t="shared" si="259"/>
        <v>1.6214634443955981E-3</v>
      </c>
    </row>
    <row r="1254" spans="3:18" x14ac:dyDescent="0.2">
      <c r="C1254" s="14">
        <v>38709</v>
      </c>
      <c r="D1254" s="15">
        <v>1.1191942970152542E-3</v>
      </c>
      <c r="E1254" s="15">
        <v>-9.0928223690192669E-3</v>
      </c>
      <c r="F1254" s="18">
        <f t="shared" si="247"/>
        <v>-6.0292173692089099E-3</v>
      </c>
      <c r="G1254" s="19">
        <f t="shared" si="248"/>
        <v>4.3992982218466441E-5</v>
      </c>
      <c r="H1254" s="18">
        <f t="shared" si="249"/>
        <v>0.10487252049329514</v>
      </c>
      <c r="I1254" s="19">
        <f t="shared" si="250"/>
        <v>3.7941008733325581E-4</v>
      </c>
      <c r="J1254" s="18">
        <f t="shared" si="251"/>
        <v>0.30798136604884713</v>
      </c>
      <c r="K1254" s="19">
        <f t="shared" si="252"/>
        <v>1.1117907472423826E-5</v>
      </c>
      <c r="L1254" s="20">
        <f t="shared" si="253"/>
        <v>6.6327205744299558E-3</v>
      </c>
      <c r="M1254" s="20">
        <f t="shared" si="254"/>
        <v>1.6762212952683214E-3</v>
      </c>
      <c r="N1254" s="20">
        <f t="shared" si="255"/>
        <v>1.9406194101434335E-2</v>
      </c>
      <c r="O1254" s="18">
        <f t="shared" si="256"/>
        <v>6.4295605864464599E-3</v>
      </c>
      <c r="P1254" s="18">
        <f t="shared" si="257"/>
        <v>-1.3314533163602062E-2</v>
      </c>
      <c r="Q1254" s="18">
        <f t="shared" si="258"/>
        <v>-9.5731178185869559E-3</v>
      </c>
      <c r="R1254" s="18">
        <f t="shared" si="259"/>
        <v>-4.7723142970769314E-3</v>
      </c>
    </row>
    <row r="1255" spans="3:18" x14ac:dyDescent="0.2">
      <c r="C1255" s="14">
        <v>38713</v>
      </c>
      <c r="D1255" s="15">
        <v>-1.2154099650683394E-2</v>
      </c>
      <c r="E1255" s="15">
        <v>1.1925876540464914E-2</v>
      </c>
      <c r="F1255" s="18">
        <f t="shared" si="247"/>
        <v>4.7018836831204201E-3</v>
      </c>
      <c r="G1255" s="19">
        <f t="shared" si="248"/>
        <v>5.0216731584482991E-5</v>
      </c>
      <c r="H1255" s="18">
        <f t="shared" si="249"/>
        <v>0.11204545013574066</v>
      </c>
      <c r="I1255" s="19">
        <f t="shared" si="250"/>
        <v>3.6517907396876512E-4</v>
      </c>
      <c r="J1255" s="18">
        <f t="shared" si="251"/>
        <v>0.30215024158883491</v>
      </c>
      <c r="K1255" s="19">
        <f t="shared" si="252"/>
        <v>1.7539355104049145E-6</v>
      </c>
      <c r="L1255" s="20">
        <f t="shared" si="253"/>
        <v>7.0863764777552565E-3</v>
      </c>
      <c r="M1255" s="20">
        <f t="shared" si="254"/>
        <v>2.4750809047623541E-4</v>
      </c>
      <c r="N1255" s="20">
        <f t="shared" si="255"/>
        <v>1.910805625158964E-2</v>
      </c>
      <c r="O1255" s="18">
        <f t="shared" si="256"/>
        <v>-6.535308263078321E-2</v>
      </c>
      <c r="P1255" s="18">
        <f t="shared" si="257"/>
        <v>1.7799960594757486E-2</v>
      </c>
      <c r="Q1255" s="18">
        <f t="shared" si="258"/>
        <v>-8.2801109725385152E-3</v>
      </c>
      <c r="R1255" s="18">
        <f t="shared" si="259"/>
        <v>-2.5402002470011922E-2</v>
      </c>
    </row>
    <row r="1256" spans="3:18" x14ac:dyDescent="0.2">
      <c r="C1256" s="14">
        <v>38714</v>
      </c>
      <c r="D1256" s="15">
        <v>-3.6297680505786127E-3</v>
      </c>
      <c r="E1256" s="15">
        <v>-8.9310471852826652E-3</v>
      </c>
      <c r="F1256" s="18">
        <f t="shared" si="247"/>
        <v>-7.3406634448714495E-3</v>
      </c>
      <c r="G1256" s="19">
        <f t="shared" si="248"/>
        <v>4.7994240655474086E-5</v>
      </c>
      <c r="H1256" s="18">
        <f t="shared" si="249"/>
        <v>0.10953793938115014</v>
      </c>
      <c r="I1256" s="19">
        <f t="shared" si="250"/>
        <v>3.4805414576018391E-4</v>
      </c>
      <c r="J1256" s="18">
        <f t="shared" si="251"/>
        <v>0.29498056959746682</v>
      </c>
      <c r="K1256" s="19">
        <f t="shared" si="252"/>
        <v>3.5937571636615653E-6</v>
      </c>
      <c r="L1256" s="20">
        <f t="shared" si="253"/>
        <v>6.9277875729177847E-3</v>
      </c>
      <c r="M1256" s="20">
        <f t="shared" si="254"/>
        <v>5.1874528856951923E-4</v>
      </c>
      <c r="N1256" s="20">
        <f t="shared" si="255"/>
        <v>1.8648995927013627E-2</v>
      </c>
      <c r="O1256" s="18">
        <f t="shared" si="256"/>
        <v>-1.9964195652751017E-2</v>
      </c>
      <c r="P1256" s="18">
        <f t="shared" si="257"/>
        <v>-1.3654023675831217E-2</v>
      </c>
      <c r="Q1256" s="18">
        <f t="shared" si="258"/>
        <v>-1.8914889299936465E-2</v>
      </c>
      <c r="R1256" s="18">
        <f t="shared" si="259"/>
        <v>-1.9229681205780832E-2</v>
      </c>
    </row>
    <row r="1257" spans="3:18" x14ac:dyDescent="0.2">
      <c r="C1257" s="14">
        <v>38715</v>
      </c>
      <c r="D1257" s="15">
        <v>2.2701485345390775E-3</v>
      </c>
      <c r="E1257" s="15">
        <v>-2.9239429568296501E-2</v>
      </c>
      <c r="F1257" s="18">
        <f t="shared" si="247"/>
        <v>-1.9786556137445826E-2</v>
      </c>
      <c r="G1257" s="19">
        <f t="shared" si="248"/>
        <v>4.5423800678277832E-5</v>
      </c>
      <c r="H1257" s="18">
        <f t="shared" si="249"/>
        <v>0.1065643006337932</v>
      </c>
      <c r="I1257" s="19">
        <f t="shared" si="250"/>
        <v>3.7846755150333519E-4</v>
      </c>
      <c r="J1257" s="18">
        <f t="shared" si="251"/>
        <v>0.30759858236967513</v>
      </c>
      <c r="K1257" s="19">
        <f t="shared" si="252"/>
        <v>-6.0453915727174506E-7</v>
      </c>
      <c r="L1257" s="20">
        <f t="shared" si="253"/>
        <v>6.7397181453142264E-3</v>
      </c>
      <c r="M1257" s="20">
        <f t="shared" si="254"/>
        <v>-8.9697987992576442E-5</v>
      </c>
      <c r="N1257" s="20">
        <f t="shared" si="255"/>
        <v>1.9454035719466675E-2</v>
      </c>
      <c r="O1257" s="18">
        <f t="shared" si="256"/>
        <v>1.2834532238190581E-2</v>
      </c>
      <c r="P1257" s="18">
        <f t="shared" si="257"/>
        <v>-4.2868298262396839E-2</v>
      </c>
      <c r="Q1257" s="18">
        <f t="shared" si="258"/>
        <v>-3.2406679480255787E-2</v>
      </c>
      <c r="R1257" s="18">
        <f t="shared" si="259"/>
        <v>-1.8834315964721876E-2</v>
      </c>
    </row>
    <row r="1258" spans="3:18" x14ac:dyDescent="0.2">
      <c r="C1258" s="14">
        <v>38716</v>
      </c>
      <c r="D1258" s="15">
        <v>-1.1344300706118695E-3</v>
      </c>
      <c r="E1258" s="15">
        <v>6.1392686199038217E-3</v>
      </c>
      <c r="F1258" s="18">
        <f t="shared" si="247"/>
        <v>3.9571590127491143E-3</v>
      </c>
      <c r="G1258" s="19">
        <f t="shared" si="248"/>
        <v>4.2775588532687668E-5</v>
      </c>
      <c r="H1258" s="18">
        <f t="shared" si="249"/>
        <v>0.10341130080011525</v>
      </c>
      <c r="I1258" s="19">
        <f t="shared" si="250"/>
        <v>3.5802093556437523E-4</v>
      </c>
      <c r="J1258" s="18">
        <f t="shared" si="251"/>
        <v>0.29917425338938142</v>
      </c>
      <c r="K1258" s="19">
        <f t="shared" si="252"/>
        <v>-9.8614106387440435E-7</v>
      </c>
      <c r="L1258" s="20">
        <f t="shared" si="253"/>
        <v>6.5403049265831386E-3</v>
      </c>
      <c r="M1258" s="20">
        <f t="shared" si="254"/>
        <v>-1.5077906534085645E-4</v>
      </c>
      <c r="N1258" s="20">
        <f t="shared" si="255"/>
        <v>1.8920840394597439E-2</v>
      </c>
      <c r="O1258" s="18">
        <f t="shared" si="256"/>
        <v>-6.6091748160126669E-3</v>
      </c>
      <c r="P1258" s="18">
        <f t="shared" si="257"/>
        <v>9.2543111597336719E-3</v>
      </c>
      <c r="Q1258" s="18">
        <f t="shared" si="258"/>
        <v>5.5438455154673515E-3</v>
      </c>
      <c r="R1258" s="18">
        <f t="shared" si="259"/>
        <v>1.8979394160233455E-3</v>
      </c>
    </row>
    <row r="1259" spans="3:18" x14ac:dyDescent="0.2">
      <c r="C1259" s="14">
        <v>38720</v>
      </c>
      <c r="D1259" s="15">
        <v>1.5542603679795236E-2</v>
      </c>
      <c r="E1259" s="15">
        <v>3.9012039275015661E-2</v>
      </c>
      <c r="F1259" s="18">
        <f t="shared" si="247"/>
        <v>3.197120859644953E-2</v>
      </c>
      <c r="G1259" s="19">
        <f t="shared" si="248"/>
        <v>5.4703404969557482E-5</v>
      </c>
      <c r="H1259" s="18">
        <f t="shared" si="249"/>
        <v>0.11694379522826071</v>
      </c>
      <c r="I1259" s="19">
        <f t="shared" si="250"/>
        <v>4.2785603193423461E-4</v>
      </c>
      <c r="J1259" s="18">
        <f t="shared" si="251"/>
        <v>0.32705352464628579</v>
      </c>
      <c r="K1259" s="19">
        <f t="shared" si="252"/>
        <v>3.5453947311488578E-5</v>
      </c>
      <c r="L1259" s="20">
        <f t="shared" si="253"/>
        <v>7.396175022912687E-3</v>
      </c>
      <c r="M1259" s="20">
        <f t="shared" si="254"/>
        <v>4.7935516941737359E-3</v>
      </c>
      <c r="N1259" s="20">
        <f t="shared" si="255"/>
        <v>2.0121577823061457E-2</v>
      </c>
      <c r="O1259" s="18">
        <f t="shared" si="256"/>
        <v>8.0072631159298135E-2</v>
      </c>
      <c r="P1259" s="18">
        <f t="shared" si="257"/>
        <v>5.3793709890099024E-2</v>
      </c>
      <c r="Q1259" s="18">
        <f t="shared" si="258"/>
        <v>6.5362378503504487E-2</v>
      </c>
      <c r="R1259" s="18">
        <f t="shared" si="259"/>
        <v>6.9775454300242581E-2</v>
      </c>
    </row>
    <row r="1260" spans="3:18" x14ac:dyDescent="0.2">
      <c r="C1260" s="14">
        <v>38721</v>
      </c>
      <c r="D1260" s="15">
        <v>-1.872587148835763E-2</v>
      </c>
      <c r="E1260" s="15">
        <v>2.9388212441748599E-3</v>
      </c>
      <c r="F1260" s="18">
        <f t="shared" si="247"/>
        <v>-3.5605865755848876E-3</v>
      </c>
      <c r="G1260" s="19">
        <f t="shared" si="248"/>
        <v>7.2460696451293169E-5</v>
      </c>
      <c r="H1260" s="18">
        <f t="shared" si="249"/>
        <v>0.13459262280237833</v>
      </c>
      <c r="I1260" s="19">
        <f t="shared" si="250"/>
        <v>4.0270287023649333E-4</v>
      </c>
      <c r="J1260" s="18">
        <f t="shared" si="251"/>
        <v>0.31729437051281467</v>
      </c>
      <c r="K1260" s="19">
        <f t="shared" si="252"/>
        <v>3.0024791136058838E-5</v>
      </c>
      <c r="L1260" s="20">
        <f t="shared" si="253"/>
        <v>8.512384886228604E-3</v>
      </c>
      <c r="M1260" s="20">
        <f t="shared" si="254"/>
        <v>3.5271890941671537E-3</v>
      </c>
      <c r="N1260" s="20">
        <f t="shared" si="255"/>
        <v>1.9755045110818697E-2</v>
      </c>
      <c r="O1260" s="18">
        <f t="shared" si="256"/>
        <v>-8.3822052859099869E-2</v>
      </c>
      <c r="P1260" s="18">
        <f t="shared" si="257"/>
        <v>4.1769808229030671E-3</v>
      </c>
      <c r="Q1260" s="18">
        <f t="shared" si="258"/>
        <v>-1.7737750284718922E-2</v>
      </c>
      <c r="R1260" s="18">
        <f t="shared" si="259"/>
        <v>-3.7563041057033203E-2</v>
      </c>
    </row>
    <row r="1261" spans="3:18" x14ac:dyDescent="0.2">
      <c r="C1261" s="14">
        <v>38722</v>
      </c>
      <c r="D1261" s="15">
        <v>4.9977387078298449E-3</v>
      </c>
      <c r="E1261" s="15">
        <v>-7.9009450180467407E-3</v>
      </c>
      <c r="F1261" s="18">
        <f t="shared" si="247"/>
        <v>-4.0313399002837652E-3</v>
      </c>
      <c r="G1261" s="19">
        <f t="shared" si="248"/>
        <v>6.9611698195720025E-5</v>
      </c>
      <c r="H1261" s="18">
        <f t="shared" si="249"/>
        <v>0.13192014459107451</v>
      </c>
      <c r="I1261" s="19">
        <f t="shared" si="250"/>
        <v>3.8228619395299556E-4</v>
      </c>
      <c r="J1261" s="18">
        <f t="shared" si="251"/>
        <v>0.30914648386848731</v>
      </c>
      <c r="K1261" s="19">
        <f t="shared" si="252"/>
        <v>2.5854092143187652E-5</v>
      </c>
      <c r="L1261" s="20">
        <f t="shared" si="253"/>
        <v>8.3433625233307485E-3</v>
      </c>
      <c r="M1261" s="20">
        <f t="shared" si="254"/>
        <v>3.0987616888144584E-3</v>
      </c>
      <c r="N1261" s="20">
        <f t="shared" si="255"/>
        <v>1.9305021884186802E-2</v>
      </c>
      <c r="O1261" s="18">
        <f t="shared" si="256"/>
        <v>2.2824429885303605E-2</v>
      </c>
      <c r="P1261" s="18">
        <f t="shared" si="257"/>
        <v>-1.1525675972084471E-2</v>
      </c>
      <c r="Q1261" s="18">
        <f t="shared" si="258"/>
        <v>-4.0331458864528652E-3</v>
      </c>
      <c r="R1261" s="18">
        <f t="shared" si="259"/>
        <v>4.0241268450740761E-3</v>
      </c>
    </row>
    <row r="1262" spans="3:18" x14ac:dyDescent="0.2">
      <c r="C1262" s="14">
        <v>38723</v>
      </c>
      <c r="D1262" s="15">
        <v>0</v>
      </c>
      <c r="E1262" s="15">
        <v>2.5485849793487312E-2</v>
      </c>
      <c r="F1262" s="18">
        <f t="shared" si="247"/>
        <v>1.7840094855441118E-2</v>
      </c>
      <c r="G1262" s="19">
        <f t="shared" si="248"/>
        <v>6.5434996303976816E-5</v>
      </c>
      <c r="H1262" s="18">
        <f t="shared" si="249"/>
        <v>0.12790132554432032</v>
      </c>
      <c r="I1262" s="19">
        <f t="shared" si="250"/>
        <v>3.9832073469758767E-4</v>
      </c>
      <c r="J1262" s="18">
        <f t="shared" si="251"/>
        <v>0.31556327998421635</v>
      </c>
      <c r="K1262" s="19">
        <f t="shared" si="252"/>
        <v>2.4302846614596393E-5</v>
      </c>
      <c r="L1262" s="20">
        <f t="shared" si="253"/>
        <v>8.0891900894945485E-3</v>
      </c>
      <c r="M1262" s="20">
        <f t="shared" si="254"/>
        <v>3.0043609243598519E-3</v>
      </c>
      <c r="N1262" s="20">
        <f t="shared" si="255"/>
        <v>1.9730548652629184E-2</v>
      </c>
      <c r="O1262" s="18">
        <f t="shared" si="256"/>
        <v>0</v>
      </c>
      <c r="P1262" s="18">
        <f t="shared" si="257"/>
        <v>3.6422045725871474E-2</v>
      </c>
      <c r="Q1262" s="18">
        <f t="shared" si="258"/>
        <v>3.1982208991462542E-2</v>
      </c>
      <c r="R1262" s="18">
        <f t="shared" si="259"/>
        <v>2.2387546294023779E-2</v>
      </c>
    </row>
    <row r="1263" spans="3:18" x14ac:dyDescent="0.2">
      <c r="C1263" s="14">
        <v>38726</v>
      </c>
      <c r="D1263" s="15">
        <v>-4.770026080180634E-3</v>
      </c>
      <c r="E1263" s="15">
        <v>-3.2819195851094083E-3</v>
      </c>
      <c r="F1263" s="18">
        <f t="shared" si="247"/>
        <v>-3.7283515336307758E-3</v>
      </c>
      <c r="G1263" s="19">
        <f t="shared" si="248"/>
        <v>6.2874085454074408E-5</v>
      </c>
      <c r="H1263" s="18">
        <f t="shared" si="249"/>
        <v>0.12537352736330984</v>
      </c>
      <c r="I1263" s="19">
        <f t="shared" si="250"/>
        <v>3.7506775038551987E-4</v>
      </c>
      <c r="J1263" s="18">
        <f t="shared" si="251"/>
        <v>0.30621387557780588</v>
      </c>
      <c r="K1263" s="19">
        <f t="shared" si="252"/>
        <v>2.3783966338562256E-5</v>
      </c>
      <c r="L1263" s="20">
        <f t="shared" si="253"/>
        <v>7.9293180951500748E-3</v>
      </c>
      <c r="M1263" s="20">
        <f t="shared" si="254"/>
        <v>2.999497063071488E-3</v>
      </c>
      <c r="N1263" s="20">
        <f t="shared" si="255"/>
        <v>1.9132975925196409E-2</v>
      </c>
      <c r="O1263" s="18">
        <f t="shared" si="256"/>
        <v>-2.2921995303846931E-2</v>
      </c>
      <c r="P1263" s="18">
        <f t="shared" si="257"/>
        <v>-4.83342236215466E-3</v>
      </c>
      <c r="Q1263" s="18">
        <f t="shared" si="258"/>
        <v>-1.0429269746725939E-2</v>
      </c>
      <c r="R1263" s="18">
        <f t="shared" si="259"/>
        <v>-1.4177087413862236E-2</v>
      </c>
    </row>
    <row r="1264" spans="3:18" x14ac:dyDescent="0.2">
      <c r="C1264" s="14">
        <v>38727</v>
      </c>
      <c r="D1264" s="15">
        <v>3.1825441729218581E-3</v>
      </c>
      <c r="E1264" s="15">
        <v>6.1328245507322951E-2</v>
      </c>
      <c r="F1264" s="18">
        <f t="shared" si="247"/>
        <v>4.3884535107002624E-2</v>
      </c>
      <c r="G1264" s="19">
        <f t="shared" si="248"/>
        <v>5.9709355571585874E-5</v>
      </c>
      <c r="H1264" s="18">
        <f t="shared" si="249"/>
        <v>0.12217748930509445</v>
      </c>
      <c r="I1264" s="19">
        <f t="shared" si="250"/>
        <v>5.782329071827775E-4</v>
      </c>
      <c r="J1264" s="18">
        <f t="shared" si="251"/>
        <v>0.38020813615136434</v>
      </c>
      <c r="K1264" s="19">
        <f t="shared" si="252"/>
        <v>3.4067719380739634E-5</v>
      </c>
      <c r="L1264" s="20">
        <f t="shared" si="253"/>
        <v>7.7271829000992252E-3</v>
      </c>
      <c r="M1264" s="20">
        <f t="shared" si="254"/>
        <v>4.4088149356866094E-3</v>
      </c>
      <c r="N1264" s="20">
        <f t="shared" si="255"/>
        <v>2.3638850607541055E-2</v>
      </c>
      <c r="O1264" s="18">
        <f t="shared" si="256"/>
        <v>1.5693534065510401E-2</v>
      </c>
      <c r="P1264" s="18">
        <f t="shared" si="257"/>
        <v>7.2742933673954485E-2</v>
      </c>
      <c r="Q1264" s="18">
        <f t="shared" si="258"/>
        <v>6.816599129343838E-2</v>
      </c>
      <c r="R1264" s="18">
        <f t="shared" si="259"/>
        <v>5.2424254125059987E-2</v>
      </c>
    </row>
    <row r="1265" spans="3:18" x14ac:dyDescent="0.2">
      <c r="C1265" s="14">
        <v>38728</v>
      </c>
      <c r="D1265" s="15">
        <v>9.0375671618534523E-3</v>
      </c>
      <c r="E1265" s="15">
        <v>3.690634926053573E-2</v>
      </c>
      <c r="F1265" s="18">
        <f t="shared" si="247"/>
        <v>2.8545714630931043E-2</v>
      </c>
      <c r="G1265" s="19">
        <f t="shared" si="248"/>
        <v>6.1027451449591438E-5</v>
      </c>
      <c r="H1265" s="18">
        <f t="shared" si="249"/>
        <v>0.12351867414442992</v>
      </c>
      <c r="I1265" s="19">
        <f t="shared" si="250"/>
        <v>6.2526364969624963E-4</v>
      </c>
      <c r="J1265" s="18">
        <f t="shared" si="251"/>
        <v>0.39536807208481367</v>
      </c>
      <c r="K1265" s="19">
        <f t="shared" si="252"/>
        <v>5.203627282635E-5</v>
      </c>
      <c r="L1265" s="20">
        <f t="shared" si="253"/>
        <v>7.8120068772109669E-3</v>
      </c>
      <c r="M1265" s="20">
        <f t="shared" si="254"/>
        <v>6.6610633662073692E-3</v>
      </c>
      <c r="N1265" s="20">
        <f t="shared" si="255"/>
        <v>2.4101740280063174E-2</v>
      </c>
      <c r="O1265" s="18">
        <f t="shared" si="256"/>
        <v>4.4081506368038745E-2</v>
      </c>
      <c r="P1265" s="18">
        <f t="shared" si="257"/>
        <v>4.2097002188149248E-2</v>
      </c>
      <c r="Q1265" s="18">
        <f t="shared" si="258"/>
        <v>4.6377201130596714E-2</v>
      </c>
      <c r="R1265" s="18">
        <f t="shared" si="259"/>
        <v>4.5688492701829314E-2</v>
      </c>
    </row>
    <row r="1266" spans="3:18" x14ac:dyDescent="0.2">
      <c r="C1266" s="14">
        <v>38729</v>
      </c>
      <c r="D1266" s="15">
        <v>8.9928063614401715E-4</v>
      </c>
      <c r="E1266" s="15">
        <v>4.6376205362302419E-3</v>
      </c>
      <c r="F1266" s="18">
        <f t="shared" si="247"/>
        <v>3.5161185662043746E-3</v>
      </c>
      <c r="G1266" s="19">
        <f t="shared" si="248"/>
        <v>5.7414326702368564E-5</v>
      </c>
      <c r="H1266" s="18">
        <f t="shared" si="249"/>
        <v>0.11980643419947086</v>
      </c>
      <c r="I1266" s="19">
        <f t="shared" si="250"/>
        <v>5.8903828216875847E-4</v>
      </c>
      <c r="J1266" s="18">
        <f t="shared" si="251"/>
        <v>0.38374414724160888</v>
      </c>
      <c r="K1266" s="19">
        <f t="shared" si="252"/>
        <v>4.9164327797529936E-5</v>
      </c>
      <c r="L1266" s="20">
        <f t="shared" si="253"/>
        <v>7.5772242082683926E-3</v>
      </c>
      <c r="M1266" s="20">
        <f t="shared" si="254"/>
        <v>6.4884351374849131E-3</v>
      </c>
      <c r="N1266" s="20">
        <f t="shared" si="255"/>
        <v>2.3386716136204536E-2</v>
      </c>
      <c r="O1266" s="18">
        <f t="shared" si="256"/>
        <v>4.5222296183144387E-3</v>
      </c>
      <c r="P1266" s="18">
        <f t="shared" si="257"/>
        <v>5.4501081870596303E-3</v>
      </c>
      <c r="Q1266" s="18">
        <f t="shared" si="258"/>
        <v>5.7749891694077043E-3</v>
      </c>
      <c r="R1266" s="18">
        <f t="shared" si="259"/>
        <v>5.3991613040797245E-3</v>
      </c>
    </row>
    <row r="1267" spans="3:18" x14ac:dyDescent="0.2">
      <c r="C1267" s="14">
        <v>38730</v>
      </c>
      <c r="D1267" s="15">
        <v>-2.0245198681836671E-3</v>
      </c>
      <c r="E1267" s="15">
        <v>1.5305219884127473E-2</v>
      </c>
      <c r="F1267" s="18">
        <f t="shared" si="247"/>
        <v>1.0106297958434131E-2</v>
      </c>
      <c r="G1267" s="19">
        <f t="shared" si="248"/>
        <v>5.4215387942026676E-5</v>
      </c>
      <c r="H1267" s="18">
        <f t="shared" si="249"/>
        <v>0.11642099031320198</v>
      </c>
      <c r="I1267" s="19">
        <f t="shared" si="250"/>
        <v>5.6775097058072246E-4</v>
      </c>
      <c r="J1267" s="18">
        <f t="shared" si="251"/>
        <v>0.37674625763925063</v>
      </c>
      <c r="K1267" s="19">
        <f t="shared" si="252"/>
        <v>4.435532482513799E-5</v>
      </c>
      <c r="L1267" s="20">
        <f t="shared" si="253"/>
        <v>7.3631099368423585E-3</v>
      </c>
      <c r="M1267" s="20">
        <f t="shared" si="254"/>
        <v>6.0239932862063989E-3</v>
      </c>
      <c r="N1267" s="20">
        <f t="shared" si="255"/>
        <v>2.3053469922518447E-2</v>
      </c>
      <c r="O1267" s="18">
        <f t="shared" si="256"/>
        <v>-1.0476790617986485E-2</v>
      </c>
      <c r="P1267" s="18">
        <f t="shared" si="257"/>
        <v>1.8320710152974311E-2</v>
      </c>
      <c r="Q1267" s="18">
        <f t="shared" si="258"/>
        <v>1.4324124514644881E-2</v>
      </c>
      <c r="R1267" s="18">
        <f t="shared" si="259"/>
        <v>6.8838499748554716E-3</v>
      </c>
    </row>
    <row r="1268" spans="3:18" x14ac:dyDescent="0.2">
      <c r="C1268" s="14">
        <v>38734</v>
      </c>
      <c r="D1268" s="15">
        <v>-1.0184539768590193E-2</v>
      </c>
      <c r="E1268" s="15">
        <v>-1.0334795450058856E-2</v>
      </c>
      <c r="F1268" s="18">
        <f t="shared" si="247"/>
        <v>-1.0289718745618256E-2</v>
      </c>
      <c r="G1268" s="19">
        <f t="shared" si="248"/>
        <v>5.7185955683384787E-5</v>
      </c>
      <c r="H1268" s="18">
        <f t="shared" si="249"/>
        <v>0.1195679259703295</v>
      </c>
      <c r="I1268" s="19">
        <f t="shared" si="250"/>
        <v>5.400943921655525E-4</v>
      </c>
      <c r="J1268" s="18">
        <f t="shared" si="251"/>
        <v>0.36745557288111463</v>
      </c>
      <c r="K1268" s="19">
        <f t="shared" si="252"/>
        <v>4.8009313451311877E-5</v>
      </c>
      <c r="L1268" s="20">
        <f t="shared" si="253"/>
        <v>7.5621396233727916E-3</v>
      </c>
      <c r="M1268" s="20">
        <f t="shared" si="254"/>
        <v>6.3486415012659119E-3</v>
      </c>
      <c r="N1268" s="20">
        <f t="shared" si="255"/>
        <v>2.2355964377632126E-2</v>
      </c>
      <c r="O1268" s="18">
        <f t="shared" si="256"/>
        <v>-5.1317350150726512E-2</v>
      </c>
      <c r="P1268" s="18">
        <f t="shared" si="257"/>
        <v>-1.2683780701233731E-2</v>
      </c>
      <c r="Q1268" s="18">
        <f t="shared" si="258"/>
        <v>-2.1044668769284229E-2</v>
      </c>
      <c r="R1268" s="18">
        <f t="shared" si="259"/>
        <v>-3.0126473183716911E-2</v>
      </c>
    </row>
    <row r="1269" spans="3:18" x14ac:dyDescent="0.2">
      <c r="C1269" s="14">
        <v>38735</v>
      </c>
      <c r="D1269" s="15">
        <v>-1.3658094542950423E-3</v>
      </c>
      <c r="E1269" s="15">
        <v>-2.6556584570819254E-2</v>
      </c>
      <c r="F1269" s="18">
        <f t="shared" si="247"/>
        <v>-1.8999352035861988E-2</v>
      </c>
      <c r="G1269" s="19">
        <f t="shared" si="248"/>
        <v>5.3866724470308203E-5</v>
      </c>
      <c r="H1269" s="18">
        <f t="shared" si="249"/>
        <v>0.11604603016724463</v>
      </c>
      <c r="I1269" s="19">
        <f t="shared" si="250"/>
        <v>5.5000385967964396E-4</v>
      </c>
      <c r="J1269" s="18">
        <f t="shared" si="251"/>
        <v>0.37081122545024303</v>
      </c>
      <c r="K1269" s="19">
        <f t="shared" si="252"/>
        <v>4.7305028701069809E-5</v>
      </c>
      <c r="L1269" s="20">
        <f t="shared" si="253"/>
        <v>7.33939537498207E-3</v>
      </c>
      <c r="M1269" s="20">
        <f t="shared" si="254"/>
        <v>6.4453577282836292E-3</v>
      </c>
      <c r="N1269" s="20">
        <f t="shared" si="255"/>
        <v>2.2549084758235721E-2</v>
      </c>
      <c r="O1269" s="18">
        <f t="shared" si="256"/>
        <v>-7.0908343016423429E-3</v>
      </c>
      <c r="P1269" s="18">
        <f t="shared" si="257"/>
        <v>-3.2297657485116364E-2</v>
      </c>
      <c r="Q1269" s="18">
        <f t="shared" si="258"/>
        <v>-3.0478026387466644E-2</v>
      </c>
      <c r="R1269" s="18">
        <f t="shared" si="259"/>
        <v>-2.3461868761719355E-2</v>
      </c>
    </row>
    <row r="1270" spans="3:18" x14ac:dyDescent="0.2">
      <c r="C1270" s="14">
        <v>38736</v>
      </c>
      <c r="D1270" s="15">
        <v>-8.6937175334384029E-3</v>
      </c>
      <c r="E1270" s="15">
        <v>-4.2723020433027774E-2</v>
      </c>
      <c r="F1270" s="18">
        <f t="shared" si="247"/>
        <v>-3.2514229563150962E-2</v>
      </c>
      <c r="G1270" s="19">
        <f t="shared" si="248"/>
        <v>5.5169564475162569E-5</v>
      </c>
      <c r="H1270" s="18">
        <f t="shared" si="249"/>
        <v>0.11744101123027953</v>
      </c>
      <c r="I1270" s="19">
        <f t="shared" si="250"/>
        <v>6.2651901659411993E-4</v>
      </c>
      <c r="J1270" s="18">
        <f t="shared" si="251"/>
        <v>0.39576477123226872</v>
      </c>
      <c r="K1270" s="19">
        <f t="shared" si="252"/>
        <v>6.6752039288209283E-5</v>
      </c>
      <c r="L1270" s="20">
        <f t="shared" si="253"/>
        <v>7.4276217240219341E-3</v>
      </c>
      <c r="M1270" s="20">
        <f t="shared" si="254"/>
        <v>8.9870003842985376E-3</v>
      </c>
      <c r="N1270" s="20">
        <f t="shared" si="255"/>
        <v>2.3361353571373766E-2</v>
      </c>
      <c r="O1270" s="18">
        <f t="shared" si="256"/>
        <v>-4.4598808253605272E-2</v>
      </c>
      <c r="P1270" s="18">
        <f t="shared" si="257"/>
        <v>-4.8682905879187548E-2</v>
      </c>
      <c r="Q1270" s="18">
        <f t="shared" si="258"/>
        <v>-5.0703779034507915E-2</v>
      </c>
      <c r="R1270" s="18">
        <f t="shared" si="259"/>
        <v>-4.887228780023712E-2</v>
      </c>
    </row>
    <row r="1271" spans="3:18" x14ac:dyDescent="0.2">
      <c r="C1271" s="14">
        <v>38737</v>
      </c>
      <c r="D1271" s="15">
        <v>-4.8250328289397376E-2</v>
      </c>
      <c r="E1271" s="15">
        <v>-3.8037203251180998E-2</v>
      </c>
      <c r="F1271" s="18">
        <f t="shared" si="247"/>
        <v>-4.1101140762645913E-2</v>
      </c>
      <c r="G1271" s="19">
        <f t="shared" si="248"/>
        <v>1.9154504140873017E-4</v>
      </c>
      <c r="H1271" s="18">
        <f t="shared" si="249"/>
        <v>0.21882929500453668</v>
      </c>
      <c r="I1271" s="19">
        <f t="shared" si="250"/>
        <v>6.7573760546877205E-4</v>
      </c>
      <c r="J1271" s="18">
        <f t="shared" si="251"/>
        <v>0.4110163030430703</v>
      </c>
      <c r="K1271" s="19">
        <f t="shared" si="252"/>
        <v>1.7286536957571781E-4</v>
      </c>
      <c r="L1271" s="20">
        <f t="shared" si="253"/>
        <v>1.3839979819664845E-2</v>
      </c>
      <c r="M1271" s="20">
        <f t="shared" si="254"/>
        <v>1.249029058048901E-2</v>
      </c>
      <c r="N1271" s="20">
        <f t="shared" si="255"/>
        <v>2.2797593001975442E-2</v>
      </c>
      <c r="O1271" s="18">
        <f t="shared" si="256"/>
        <v>-0.1328410567867376</v>
      </c>
      <c r="P1271" s="18">
        <f t="shared" si="257"/>
        <v>-4.1735075761815593E-2</v>
      </c>
      <c r="Q1271" s="18">
        <f t="shared" si="258"/>
        <v>-4.3378539255314159E-2</v>
      </c>
      <c r="R1271" s="18">
        <f t="shared" si="259"/>
        <v>-7.0217294514741194E-2</v>
      </c>
    </row>
    <row r="1272" spans="3:18" x14ac:dyDescent="0.2">
      <c r="C1272" s="14">
        <v>38740</v>
      </c>
      <c r="D1272" s="15">
        <v>6.7291770385745501E-3</v>
      </c>
      <c r="E1272" s="15">
        <v>2.0552232243124573E-2</v>
      </c>
      <c r="F1272" s="18">
        <f t="shared" si="247"/>
        <v>1.6405315681759566E-2</v>
      </c>
      <c r="G1272" s="19">
        <f t="shared" si="248"/>
        <v>1.8276924834119507E-4</v>
      </c>
      <c r="H1272" s="18">
        <f t="shared" si="249"/>
        <v>0.21375760123396492</v>
      </c>
      <c r="I1272" s="19">
        <f t="shared" si="250"/>
        <v>6.6053700415116552E-4</v>
      </c>
      <c r="J1272" s="18">
        <f t="shared" si="251"/>
        <v>0.40636713823560017</v>
      </c>
      <c r="K1272" s="19">
        <f t="shared" si="252"/>
        <v>1.7079142395928787E-4</v>
      </c>
      <c r="L1272" s="20">
        <f t="shared" si="253"/>
        <v>1.3519217741466963E-2</v>
      </c>
      <c r="M1272" s="20">
        <f t="shared" si="254"/>
        <v>1.263323272288352E-2</v>
      </c>
      <c r="N1272" s="20">
        <f t="shared" si="255"/>
        <v>2.2381653985365572E-2</v>
      </c>
      <c r="O1272" s="18">
        <f t="shared" si="256"/>
        <v>1.8966093954060424E-2</v>
      </c>
      <c r="P1272" s="18">
        <f t="shared" si="257"/>
        <v>2.2808256897633238E-2</v>
      </c>
      <c r="Q1272" s="18">
        <f t="shared" si="258"/>
        <v>2.2827031168911941E-2</v>
      </c>
      <c r="R1272" s="18">
        <f t="shared" si="259"/>
        <v>2.1668750004456484E-2</v>
      </c>
    </row>
    <row r="1273" spans="3:18" x14ac:dyDescent="0.2">
      <c r="C1273" s="14">
        <v>38741</v>
      </c>
      <c r="D1273" s="15">
        <v>2.3949227751884189E-4</v>
      </c>
      <c r="E1273" s="15">
        <v>-2.1209564811327516E-2</v>
      </c>
      <c r="F1273" s="18">
        <f t="shared" si="247"/>
        <v>-1.4774847684673607E-2</v>
      </c>
      <c r="G1273" s="19">
        <f t="shared" si="248"/>
        <v>1.7180653483378283E-4</v>
      </c>
      <c r="H1273" s="18">
        <f t="shared" si="249"/>
        <v>0.20724775923624775</v>
      </c>
      <c r="I1273" s="19">
        <f t="shared" si="250"/>
        <v>6.4789552227124969E-4</v>
      </c>
      <c r="J1273" s="18">
        <f t="shared" si="251"/>
        <v>0.4024597875164827</v>
      </c>
      <c r="K1273" s="19">
        <f t="shared" si="252"/>
        <v>1.602391669028197E-4</v>
      </c>
      <c r="L1273" s="20">
        <f t="shared" si="253"/>
        <v>1.3107499183054821E-2</v>
      </c>
      <c r="M1273" s="20">
        <f t="shared" si="254"/>
        <v>1.2224999190537772E-2</v>
      </c>
      <c r="N1273" s="20">
        <f t="shared" si="255"/>
        <v>2.2325879984058872E-2</v>
      </c>
      <c r="O1273" s="18">
        <f t="shared" si="256"/>
        <v>6.962082749656398E-4</v>
      </c>
      <c r="P1273" s="18">
        <f t="shared" si="257"/>
        <v>-2.3766265341961273E-2</v>
      </c>
      <c r="Q1273" s="18">
        <f t="shared" si="258"/>
        <v>-2.3510887157399383E-2</v>
      </c>
      <c r="R1273" s="18">
        <f t="shared" si="259"/>
        <v>-1.6248758527689876E-2</v>
      </c>
    </row>
    <row r="1274" spans="3:18" x14ac:dyDescent="0.2">
      <c r="C1274" s="14">
        <v>38742</v>
      </c>
      <c r="D1274" s="15">
        <v>4.7778399537132966E-3</v>
      </c>
      <c r="E1274" s="15">
        <v>-2.4495367446893724E-2</v>
      </c>
      <c r="F1274" s="18">
        <f t="shared" si="247"/>
        <v>-1.5713405226711618E-2</v>
      </c>
      <c r="G1274" s="19">
        <f t="shared" si="248"/>
        <v>1.6286780802115381E-4</v>
      </c>
      <c r="H1274" s="18">
        <f t="shared" si="249"/>
        <v>0.20178441962968413</v>
      </c>
      <c r="I1274" s="19">
        <f t="shared" si="250"/>
        <v>6.4502317251647517E-4</v>
      </c>
      <c r="J1274" s="18">
        <f t="shared" si="251"/>
        <v>0.40156667332974583</v>
      </c>
      <c r="K1274" s="19">
        <f t="shared" si="252"/>
        <v>1.4360272017253109E-4</v>
      </c>
      <c r="L1274" s="20">
        <f t="shared" si="253"/>
        <v>1.2761967247299838E-2</v>
      </c>
      <c r="M1274" s="20">
        <f t="shared" si="254"/>
        <v>1.1252396859341133E-2</v>
      </c>
      <c r="N1274" s="20">
        <f t="shared" si="255"/>
        <v>2.2768547108596215E-2</v>
      </c>
      <c r="O1274" s="18">
        <f t="shared" si="256"/>
        <v>1.4265318688691957E-2</v>
      </c>
      <c r="P1274" s="18">
        <f t="shared" si="257"/>
        <v>-2.7509200794236782E-2</v>
      </c>
      <c r="Q1274" s="18">
        <f t="shared" si="258"/>
        <v>-2.5918226281712448E-2</v>
      </c>
      <c r="R1274" s="18">
        <f t="shared" si="259"/>
        <v>-1.3863162790591126E-2</v>
      </c>
    </row>
    <row r="1275" spans="3:18" x14ac:dyDescent="0.2">
      <c r="C1275" s="14">
        <v>38743</v>
      </c>
      <c r="D1275" s="15">
        <v>1.677931367181212E-2</v>
      </c>
      <c r="E1275" s="15">
        <v>-2.5525169312145428E-2</v>
      </c>
      <c r="F1275" s="18">
        <f t="shared" si="247"/>
        <v>-1.2833824416958163E-2</v>
      </c>
      <c r="G1275" s="19">
        <f t="shared" si="248"/>
        <v>1.6998846157770828E-4</v>
      </c>
      <c r="H1275" s="18">
        <f t="shared" si="249"/>
        <v>0.20614828496600954</v>
      </c>
      <c r="I1275" s="19">
        <f t="shared" si="250"/>
        <v>6.4541383827030805E-4</v>
      </c>
      <c r="J1275" s="18">
        <f t="shared" si="251"/>
        <v>0.40168826167511668</v>
      </c>
      <c r="K1275" s="19">
        <f t="shared" si="252"/>
        <v>1.0928886761730314E-4</v>
      </c>
      <c r="L1275" s="20">
        <f t="shared" si="253"/>
        <v>1.3037962324600739E-2</v>
      </c>
      <c r="M1275" s="20">
        <f t="shared" si="254"/>
        <v>8.3823579863466051E-3</v>
      </c>
      <c r="N1275" s="20">
        <f t="shared" si="255"/>
        <v>2.3982283312041813E-2</v>
      </c>
      <c r="O1275" s="18">
        <f t="shared" si="256"/>
        <v>4.9037912822251874E-2</v>
      </c>
      <c r="P1275" s="18">
        <f t="shared" si="257"/>
        <v>-2.8657029340795937E-2</v>
      </c>
      <c r="Q1275" s="18">
        <f t="shared" si="258"/>
        <v>-1.9269089222393131E-2</v>
      </c>
      <c r="R1275" s="18">
        <f t="shared" si="259"/>
        <v>1.2230113910003705E-3</v>
      </c>
    </row>
    <row r="1276" spans="3:18" x14ac:dyDescent="0.2">
      <c r="C1276" s="14">
        <v>38744</v>
      </c>
      <c r="D1276" s="15">
        <v>-3.0512874278175294E-3</v>
      </c>
      <c r="E1276" s="15">
        <v>-4.1562819599177559E-3</v>
      </c>
      <c r="F1276" s="18">
        <f t="shared" si="247"/>
        <v>-3.8247836002876876E-3</v>
      </c>
      <c r="G1276" s="19">
        <f t="shared" si="248"/>
        <v>1.603477751810752E-4</v>
      </c>
      <c r="H1276" s="18">
        <f t="shared" si="249"/>
        <v>0.2002172415034949</v>
      </c>
      <c r="I1276" s="19">
        <f t="shared" si="250"/>
        <v>6.0772548875790973E-4</v>
      </c>
      <c r="J1276" s="18">
        <f t="shared" si="251"/>
        <v>0.38978375054570635</v>
      </c>
      <c r="K1276" s="19">
        <f t="shared" si="252"/>
        <v>1.0349245621371067E-4</v>
      </c>
      <c r="L1276" s="20">
        <f t="shared" si="253"/>
        <v>1.2662850199740783E-2</v>
      </c>
      <c r="M1276" s="20">
        <f t="shared" si="254"/>
        <v>8.1729195703372712E-3</v>
      </c>
      <c r="N1276" s="20">
        <f t="shared" si="255"/>
        <v>2.325787768595208E-2</v>
      </c>
      <c r="O1276" s="18">
        <f t="shared" si="256"/>
        <v>-9.1816166573910288E-3</v>
      </c>
      <c r="P1276" s="18">
        <f t="shared" si="257"/>
        <v>-4.8087583082263071E-3</v>
      </c>
      <c r="Q1276" s="18">
        <f t="shared" si="258"/>
        <v>-5.7397879597306184E-3</v>
      </c>
      <c r="R1276" s="18">
        <f t="shared" si="259"/>
        <v>-6.7723365690287411E-3</v>
      </c>
    </row>
    <row r="1277" spans="3:18" x14ac:dyDescent="0.2">
      <c r="C1277" s="14">
        <v>38747</v>
      </c>
      <c r="D1277" s="15">
        <v>-9.4073384171998507E-4</v>
      </c>
      <c r="E1277" s="15">
        <v>4.0405414635038953E-2</v>
      </c>
      <c r="F1277" s="18">
        <f t="shared" si="247"/>
        <v>2.800157009201127E-2</v>
      </c>
      <c r="G1277" s="19">
        <f t="shared" si="248"/>
        <v>1.5078000747986811E-4</v>
      </c>
      <c r="H1277" s="18">
        <f t="shared" si="249"/>
        <v>0.1941520071231998</v>
      </c>
      <c r="I1277" s="19">
        <f t="shared" si="250"/>
        <v>6.692178113422004E-4</v>
      </c>
      <c r="J1277" s="18">
        <f t="shared" si="251"/>
        <v>0.40902866994325726</v>
      </c>
      <c r="K1277" s="19">
        <f t="shared" si="252"/>
        <v>9.5002264384733476E-5</v>
      </c>
      <c r="L1277" s="20">
        <f t="shared" si="253"/>
        <v>1.2279251096050936E-2</v>
      </c>
      <c r="M1277" s="20">
        <f t="shared" si="254"/>
        <v>7.736812582591999E-3</v>
      </c>
      <c r="N1277" s="20">
        <f t="shared" si="255"/>
        <v>2.4685208980360012E-2</v>
      </c>
      <c r="O1277" s="18">
        <f t="shared" si="256"/>
        <v>-2.9191902068287376E-3</v>
      </c>
      <c r="P1277" s="18">
        <f t="shared" si="257"/>
        <v>4.4548952366457055E-2</v>
      </c>
      <c r="Q1277" s="18">
        <f t="shared" si="258"/>
        <v>4.0037461969080847E-2</v>
      </c>
      <c r="R1277" s="18">
        <f t="shared" si="259"/>
        <v>2.7150466316307971E-2</v>
      </c>
    </row>
    <row r="1278" spans="3:18" x14ac:dyDescent="0.2">
      <c r="C1278" s="14">
        <v>38748</v>
      </c>
      <c r="D1278" s="15">
        <v>-5.1899149283341928E-3</v>
      </c>
      <c r="E1278" s="15">
        <v>6.7769842790238897E-3</v>
      </c>
      <c r="F1278" s="18">
        <f t="shared" si="247"/>
        <v>3.1869145168164645E-3</v>
      </c>
      <c r="G1278" s="19">
        <f t="shared" si="248"/>
        <v>1.4334932004887678E-4</v>
      </c>
      <c r="H1278" s="18">
        <f t="shared" si="249"/>
        <v>0.18930750120430831</v>
      </c>
      <c r="I1278" s="19">
        <f t="shared" si="250"/>
        <v>6.3182039361675654E-4</v>
      </c>
      <c r="J1278" s="18">
        <f t="shared" si="251"/>
        <v>0.39743565316185353</v>
      </c>
      <c r="K1278" s="19">
        <f t="shared" si="252"/>
        <v>8.7191810208921925E-5</v>
      </c>
      <c r="L1278" s="20">
        <f t="shared" si="253"/>
        <v>1.1972857639213654E-2</v>
      </c>
      <c r="M1278" s="20">
        <f t="shared" si="254"/>
        <v>7.2824561049945344E-3</v>
      </c>
      <c r="N1278" s="20">
        <f t="shared" si="255"/>
        <v>2.4057976363268469E-2</v>
      </c>
      <c r="O1278" s="18">
        <f t="shared" si="256"/>
        <v>-1.6516952757007337E-2</v>
      </c>
      <c r="P1278" s="18">
        <f t="shared" si="257"/>
        <v>7.6899113202252203E-3</v>
      </c>
      <c r="Q1278" s="18">
        <f t="shared" si="258"/>
        <v>4.086281974475605E-3</v>
      </c>
      <c r="R1278" s="18">
        <f t="shared" si="259"/>
        <v>-2.0946884449692775E-3</v>
      </c>
    </row>
    <row r="1279" spans="3:18" x14ac:dyDescent="0.2">
      <c r="C1279" s="14">
        <v>38749</v>
      </c>
      <c r="D1279" s="15">
        <v>-5.4547745830798916E-3</v>
      </c>
      <c r="E1279" s="15">
        <v>-1.1926059851231359E-3</v>
      </c>
      <c r="F1279" s="18">
        <f t="shared" si="247"/>
        <v>-2.4712565645101624E-3</v>
      </c>
      <c r="G1279" s="19">
        <f t="shared" si="248"/>
        <v>1.3653363479107703E-4</v>
      </c>
      <c r="H1279" s="18">
        <f t="shared" si="249"/>
        <v>0.18475229010155533</v>
      </c>
      <c r="I1279" s="19">
        <f t="shared" si="250"/>
        <v>5.9399650854189616E-4</v>
      </c>
      <c r="J1279" s="18">
        <f t="shared" si="251"/>
        <v>0.3853558448181032</v>
      </c>
      <c r="K1279" s="19">
        <f t="shared" si="252"/>
        <v>8.2350625405303319E-5</v>
      </c>
      <c r="L1279" s="20">
        <f t="shared" si="253"/>
        <v>1.1684760793061921E-2</v>
      </c>
      <c r="M1279" s="20">
        <f t="shared" si="254"/>
        <v>7.0476945881682729E-3</v>
      </c>
      <c r="N1279" s="20">
        <f t="shared" si="255"/>
        <v>2.3330806019805656E-2</v>
      </c>
      <c r="O1279" s="18">
        <f t="shared" si="256"/>
        <v>-1.7787892178171623E-2</v>
      </c>
      <c r="P1279" s="18">
        <f t="shared" si="257"/>
        <v>-1.3956827526358153E-3</v>
      </c>
      <c r="Q1279" s="18">
        <f t="shared" si="258"/>
        <v>-4.3835919212259411E-3</v>
      </c>
      <c r="R1279" s="18">
        <f t="shared" si="259"/>
        <v>-8.4048819983096445E-3</v>
      </c>
    </row>
    <row r="1280" spans="3:18" x14ac:dyDescent="0.2">
      <c r="C1280" s="14">
        <v>38750</v>
      </c>
      <c r="D1280" s="15">
        <v>-1.4371504837652899E-2</v>
      </c>
      <c r="E1280" s="15">
        <v>-4.5018447539307727E-2</v>
      </c>
      <c r="F1280" s="18">
        <f t="shared" si="247"/>
        <v>-3.582436472881128E-2</v>
      </c>
      <c r="G1280" s="19">
        <f t="shared" si="248"/>
        <v>1.4073402578153326E-4</v>
      </c>
      <c r="H1280" s="18">
        <f t="shared" si="249"/>
        <v>0.18757266977196682</v>
      </c>
      <c r="I1280" s="19">
        <f t="shared" si="250"/>
        <v>6.7995635516034656E-4</v>
      </c>
      <c r="J1280" s="18">
        <f t="shared" si="251"/>
        <v>0.4122973305638622</v>
      </c>
      <c r="K1280" s="19">
        <f t="shared" si="252"/>
        <v>1.1622855807667221E-4</v>
      </c>
      <c r="L1280" s="20">
        <f t="shared" si="253"/>
        <v>1.1863137265560627E-2</v>
      </c>
      <c r="M1280" s="20">
        <f t="shared" si="254"/>
        <v>9.7974553842591402E-3</v>
      </c>
      <c r="N1280" s="20">
        <f t="shared" si="255"/>
        <v>2.4165393089163649E-2</v>
      </c>
      <c r="O1280" s="18">
        <f t="shared" si="256"/>
        <v>-4.6160467228265022E-2</v>
      </c>
      <c r="P1280" s="18">
        <f t="shared" si="257"/>
        <v>-4.9241544779120953E-2</v>
      </c>
      <c r="Q1280" s="18">
        <f t="shared" si="258"/>
        <v>-5.1116934260395236E-2</v>
      </c>
      <c r="R1280" s="18">
        <f t="shared" si="259"/>
        <v>-4.9629994150756168E-2</v>
      </c>
    </row>
    <row r="1281" spans="3:18" x14ac:dyDescent="0.2">
      <c r="C1281" s="14">
        <v>38751</v>
      </c>
      <c r="D1281" s="15">
        <v>-2.6573273276817694E-3</v>
      </c>
      <c r="E1281" s="15">
        <v>-3.4734317658694572E-3</v>
      </c>
      <c r="F1281" s="18">
        <f t="shared" si="247"/>
        <v>-3.2286004344131503E-3</v>
      </c>
      <c r="G1281" s="19">
        <f t="shared" si="248"/>
        <v>1.3271366754622792E-4</v>
      </c>
      <c r="H1281" s="18">
        <f t="shared" si="249"/>
        <v>0.1821494355921999</v>
      </c>
      <c r="I1281" s="19">
        <f t="shared" si="250"/>
        <v>6.3988285754465479E-4</v>
      </c>
      <c r="J1281" s="18">
        <f t="shared" si="251"/>
        <v>0.39996339130745917</v>
      </c>
      <c r="K1281" s="19">
        <f t="shared" si="252"/>
        <v>1.0980864730120884E-4</v>
      </c>
      <c r="L1281" s="20">
        <f t="shared" si="253"/>
        <v>1.1520141819709857E-2</v>
      </c>
      <c r="M1281" s="20">
        <f t="shared" si="254"/>
        <v>9.531883289260969E-3</v>
      </c>
      <c r="N1281" s="20">
        <f t="shared" si="255"/>
        <v>2.3431305096058185E-2</v>
      </c>
      <c r="O1281" s="18">
        <f t="shared" si="256"/>
        <v>-8.7893090296084306E-3</v>
      </c>
      <c r="P1281" s="18">
        <f t="shared" si="257"/>
        <v>-3.9164285445807984E-3</v>
      </c>
      <c r="Q1281" s="18">
        <f t="shared" si="258"/>
        <v>-4.612890926334599E-3</v>
      </c>
      <c r="R1281" s="18">
        <f t="shared" si="259"/>
        <v>-5.8658163573167485E-3</v>
      </c>
    </row>
    <row r="1282" spans="3:18" x14ac:dyDescent="0.2">
      <c r="C1282" s="14">
        <v>38754</v>
      </c>
      <c r="D1282" s="15">
        <v>2.4160436976052111E-3</v>
      </c>
      <c r="E1282" s="15">
        <v>-6.542037587435183E-2</v>
      </c>
      <c r="F1282" s="18">
        <f t="shared" si="247"/>
        <v>-4.5069450002764716E-2</v>
      </c>
      <c r="G1282" s="19">
        <f t="shared" si="248"/>
        <v>1.2510108352237851E-4</v>
      </c>
      <c r="H1282" s="18">
        <f t="shared" si="249"/>
        <v>0.17684815769635437</v>
      </c>
      <c r="I1282" s="19">
        <f t="shared" si="250"/>
        <v>8.5827942086446414E-4</v>
      </c>
      <c r="J1282" s="18">
        <f t="shared" si="251"/>
        <v>0.46321685549655472</v>
      </c>
      <c r="K1282" s="19">
        <f t="shared" si="252"/>
        <v>9.3736619253564793E-5</v>
      </c>
      <c r="L1282" s="20">
        <f t="shared" si="253"/>
        <v>1.1184859566502323E-2</v>
      </c>
      <c r="M1282" s="20">
        <f t="shared" si="254"/>
        <v>8.3806701994093673E-3</v>
      </c>
      <c r="N1282" s="20">
        <f t="shared" si="255"/>
        <v>2.8072117623599326E-2</v>
      </c>
      <c r="O1282" s="18">
        <f t="shared" si="256"/>
        <v>8.230794437701713E-3</v>
      </c>
      <c r="P1282" s="18">
        <f t="shared" si="257"/>
        <v>-6.3691335963105014E-2</v>
      </c>
      <c r="Q1282" s="18">
        <f t="shared" si="258"/>
        <v>-5.6239761166202148E-2</v>
      </c>
      <c r="R1282" s="18">
        <f t="shared" si="259"/>
        <v>-3.6898594485030987E-2</v>
      </c>
    </row>
    <row r="1283" spans="3:18" x14ac:dyDescent="0.2">
      <c r="C1283" s="14">
        <v>38755</v>
      </c>
      <c r="D1283" s="15">
        <v>-2.6579694275866363E-3</v>
      </c>
      <c r="E1283" s="15">
        <v>4.4477463982362702E-3</v>
      </c>
      <c r="F1283" s="18">
        <f t="shared" si="247"/>
        <v>2.3160316504893981E-3</v>
      </c>
      <c r="G1283" s="19">
        <f t="shared" si="248"/>
        <v>1.180189065997149E-4</v>
      </c>
      <c r="H1283" s="18">
        <f t="shared" si="249"/>
        <v>0.17176939963197382</v>
      </c>
      <c r="I1283" s="19">
        <f t="shared" si="250"/>
        <v>8.0796960249397763E-4</v>
      </c>
      <c r="J1283" s="18">
        <f t="shared" si="251"/>
        <v>0.44943564680996811</v>
      </c>
      <c r="K1283" s="19">
        <f t="shared" si="252"/>
        <v>8.7403103661460658E-5</v>
      </c>
      <c r="L1283" s="20">
        <f t="shared" si="253"/>
        <v>1.0863650703134508E-2</v>
      </c>
      <c r="M1283" s="20">
        <f t="shared" si="254"/>
        <v>8.0454633575656187E-3</v>
      </c>
      <c r="N1283" s="20">
        <f t="shared" si="255"/>
        <v>2.726243059332837E-2</v>
      </c>
      <c r="O1283" s="18">
        <f t="shared" si="256"/>
        <v>-9.3226996787901042E-3</v>
      </c>
      <c r="P1283" s="18">
        <f t="shared" si="257"/>
        <v>4.4629721722430297E-3</v>
      </c>
      <c r="Q1283" s="18">
        <f t="shared" si="258"/>
        <v>2.3631507631046364E-3</v>
      </c>
      <c r="R1283" s="18">
        <f t="shared" si="259"/>
        <v>-1.1426043694637857E-3</v>
      </c>
    </row>
    <row r="1284" spans="3:18" x14ac:dyDescent="0.2">
      <c r="C1284" s="14">
        <v>38756</v>
      </c>
      <c r="D1284" s="15">
        <v>6.7518944712088649E-3</v>
      </c>
      <c r="E1284" s="15">
        <v>1.774110016547022E-2</v>
      </c>
      <c r="F1284" s="18">
        <f t="shared" ref="F1284:F1347" si="260">$B$2*D1284+$B$3*E1284</f>
        <v>1.4444338457191811E-2</v>
      </c>
      <c r="G1284" s="19">
        <f t="shared" ref="G1284:G1347" si="261">$B$4*G1283+(1-$B$4)*D1284^2</f>
        <v>1.1367305694075245E-4</v>
      </c>
      <c r="H1284" s="18">
        <f t="shared" ref="H1284:H1347" si="262">SQRT(G1284*250)</f>
        <v>0.16857717590227958</v>
      </c>
      <c r="I1284" s="19">
        <f t="shared" ref="I1284:I1347" si="263">$B$4*I1283+(1-$B$4)*E1284^2</f>
        <v>7.7837622444921377E-4</v>
      </c>
      <c r="J1284" s="18">
        <f t="shared" ref="J1284:J1347" si="264">SQRT(I1284*250)</f>
        <v>0.4411281629099455</v>
      </c>
      <c r="K1284" s="19">
        <f t="shared" ref="K1284:K1347" si="265">$B$4*K1283+(1-$B$4)*D1284*E1284</f>
        <v>8.9346079608997083E-5</v>
      </c>
      <c r="L1284" s="20">
        <f t="shared" ref="L1284:L1347" si="266">SQRT(G1284)</f>
        <v>1.066175674740108E-2</v>
      </c>
      <c r="M1284" s="20">
        <f t="shared" ref="M1284:M1347" si="267">K1284/L1284</f>
        <v>8.3800523427601335E-3</v>
      </c>
      <c r="N1284" s="20">
        <f t="shared" ref="N1284:N1347" si="268">SQRT(I1284-M1284^2)</f>
        <v>2.6611105711371975E-2</v>
      </c>
      <c r="O1284" s="18">
        <f t="shared" ref="O1284:O1347" si="269">D1284*SQRT($G$1836/G1284)</f>
        <v>2.4130392290380467E-2</v>
      </c>
      <c r="P1284" s="18">
        <f t="shared" ref="P1284:P1347" si="270">E1284*SQRT($I$1836 / I1284)</f>
        <v>1.8137082990074545E-2</v>
      </c>
      <c r="Q1284" s="18">
        <f t="shared" ref="Q1284:Q1347" si="271">D1284 * ((L1284*N1284)^-1 * ($M$2*N1284 - M1284*$N$2)) + E1284 * ($N$2 / N1284)</f>
        <v>2.0535403970463273E-2</v>
      </c>
      <c r="R1284" s="18">
        <f t="shared" ref="R1284:R1347" si="272">O1284*$B$2 + Q1284*$B$3</f>
        <v>2.1613900466438428E-2</v>
      </c>
    </row>
    <row r="1285" spans="3:18" x14ac:dyDescent="0.2">
      <c r="C1285" s="14">
        <v>38757</v>
      </c>
      <c r="D1285" s="15">
        <v>9.5671621864407801E-3</v>
      </c>
      <c r="E1285" s="15">
        <v>-5.7731340097779901E-2</v>
      </c>
      <c r="F1285" s="18">
        <f t="shared" si="260"/>
        <v>-3.7541789412513696E-2</v>
      </c>
      <c r="G1285" s="19">
        <f t="shared" si="261"/>
        <v>1.1234450906240705E-4</v>
      </c>
      <c r="H1285" s="18">
        <f t="shared" si="262"/>
        <v>0.16758916213646324</v>
      </c>
      <c r="I1285" s="19">
        <f t="shared" si="263"/>
        <v>9.3164810875139286E-4</v>
      </c>
      <c r="J1285" s="18">
        <f t="shared" si="264"/>
        <v>0.48260960121805307</v>
      </c>
      <c r="K1285" s="19">
        <f t="shared" si="265"/>
        <v>5.0845809195095288E-5</v>
      </c>
      <c r="L1285" s="20">
        <f t="shared" si="266"/>
        <v>1.0599269270209483E-2</v>
      </c>
      <c r="M1285" s="20">
        <f t="shared" si="267"/>
        <v>4.7971051493147293E-3</v>
      </c>
      <c r="N1285" s="20">
        <f t="shared" si="268"/>
        <v>3.0143587890923185E-2</v>
      </c>
      <c r="O1285" s="18">
        <f t="shared" si="269"/>
        <v>3.4393368838532563E-2</v>
      </c>
      <c r="P1285" s="18">
        <f t="shared" si="270"/>
        <v>-5.3947007471321168E-2</v>
      </c>
      <c r="Q1285" s="18">
        <f t="shared" si="271"/>
        <v>-3.8197349288340059E-2</v>
      </c>
      <c r="R1285" s="18">
        <f t="shared" si="272"/>
        <v>-1.6420133850278268E-2</v>
      </c>
    </row>
    <row r="1286" spans="3:18" x14ac:dyDescent="0.2">
      <c r="C1286" s="14">
        <v>38758</v>
      </c>
      <c r="D1286" s="15">
        <v>3.564219051816051E-3</v>
      </c>
      <c r="E1286" s="15">
        <v>3.56910709060132E-2</v>
      </c>
      <c r="F1286" s="18">
        <f t="shared" si="260"/>
        <v>2.6053015349754054E-2</v>
      </c>
      <c r="G1286" s="19">
        <f t="shared" si="261"/>
        <v>1.0636605796562234E-4</v>
      </c>
      <c r="H1286" s="18">
        <f t="shared" si="262"/>
        <v>0.16306904823235335</v>
      </c>
      <c r="I1286" s="19">
        <f t="shared" si="263"/>
        <v>9.5218037477139313E-4</v>
      </c>
      <c r="J1286" s="18">
        <f t="shared" si="264"/>
        <v>0.48789865104635027</v>
      </c>
      <c r="K1286" s="19">
        <f t="shared" si="265"/>
        <v>5.5427708337565364E-5</v>
      </c>
      <c r="L1286" s="20">
        <f t="shared" si="266"/>
        <v>1.031339216580182E-2</v>
      </c>
      <c r="M1286" s="20">
        <f t="shared" si="267"/>
        <v>5.3743431304162101E-3</v>
      </c>
      <c r="N1286" s="20">
        <f t="shared" si="268"/>
        <v>3.0385799490682177E-2</v>
      </c>
      <c r="O1286" s="18">
        <f t="shared" si="269"/>
        <v>1.3168319688233943E-2</v>
      </c>
      <c r="P1286" s="18">
        <f t="shared" si="270"/>
        <v>3.2989948633226275E-2</v>
      </c>
      <c r="Q1286" s="18">
        <f t="shared" si="271"/>
        <v>3.2462445186996237E-2</v>
      </c>
      <c r="R1286" s="18">
        <f t="shared" si="272"/>
        <v>2.6674207537367548E-2</v>
      </c>
    </row>
    <row r="1287" spans="3:18" x14ac:dyDescent="0.2">
      <c r="C1287" s="14">
        <v>38761</v>
      </c>
      <c r="D1287" s="15">
        <v>-5.9474422961267931E-3</v>
      </c>
      <c r="E1287" s="15">
        <v>-3.9393064953447153E-2</v>
      </c>
      <c r="F1287" s="18">
        <f t="shared" si="260"/>
        <v>-2.9359378156251045E-2</v>
      </c>
      <c r="G1287" s="19">
        <f t="shared" si="261"/>
        <v>1.0210641867963048E-4</v>
      </c>
      <c r="H1287" s="18">
        <f t="shared" si="262"/>
        <v>0.15977047496301569</v>
      </c>
      <c r="I1287" s="19">
        <f t="shared" si="263"/>
        <v>9.881583662706998E-4</v>
      </c>
      <c r="J1287" s="18">
        <f t="shared" si="264"/>
        <v>0.49703077527219069</v>
      </c>
      <c r="K1287" s="19">
        <f t="shared" si="265"/>
        <v>6.6159324678003546E-5</v>
      </c>
      <c r="L1287" s="20">
        <f t="shared" si="266"/>
        <v>1.0104772074600718E-2</v>
      </c>
      <c r="M1287" s="20">
        <f t="shared" si="267"/>
        <v>6.5473346840055052E-3</v>
      </c>
      <c r="N1287" s="20">
        <f t="shared" si="268"/>
        <v>3.0745581386702033E-2</v>
      </c>
      <c r="O1287" s="18">
        <f t="shared" si="269"/>
        <v>-2.2427001975769998E-2</v>
      </c>
      <c r="P1287" s="18">
        <f t="shared" si="270"/>
        <v>-3.5742766947436791E-2</v>
      </c>
      <c r="Q1287" s="18">
        <f t="shared" si="271"/>
        <v>-3.6953748681865801E-2</v>
      </c>
      <c r="R1287" s="18">
        <f t="shared" si="272"/>
        <v>-3.259572467003706E-2</v>
      </c>
    </row>
    <row r="1288" spans="3:18" x14ac:dyDescent="0.2">
      <c r="C1288" s="14">
        <v>38762</v>
      </c>
      <c r="D1288" s="15">
        <v>9.4990027949961777E-3</v>
      </c>
      <c r="E1288" s="15">
        <v>4.4283774961204947E-2</v>
      </c>
      <c r="F1288" s="18">
        <f t="shared" si="260"/>
        <v>3.3848343311342316E-2</v>
      </c>
      <c r="G1288" s="19">
        <f t="shared" si="261"/>
        <v>1.0139389680481335E-4</v>
      </c>
      <c r="H1288" s="18">
        <f t="shared" si="262"/>
        <v>0.15921204163380148</v>
      </c>
      <c r="I1288" s="19">
        <f t="shared" si="263"/>
        <v>1.0465320277833364E-3</v>
      </c>
      <c r="J1288" s="18">
        <f t="shared" si="264"/>
        <v>0.51150073992696632</v>
      </c>
      <c r="K1288" s="19">
        <f t="shared" si="265"/>
        <v>8.7428867325091403E-5</v>
      </c>
      <c r="L1288" s="20">
        <f t="shared" si="266"/>
        <v>1.0069453649767367E-2</v>
      </c>
      <c r="M1288" s="20">
        <f t="shared" si="267"/>
        <v>8.6825830244634233E-3</v>
      </c>
      <c r="N1288" s="20">
        <f t="shared" si="268"/>
        <v>3.1163195917726989E-2</v>
      </c>
      <c r="O1288" s="18">
        <f t="shared" si="269"/>
        <v>3.5945093237425778E-2</v>
      </c>
      <c r="P1288" s="18">
        <f t="shared" si="270"/>
        <v>3.9043617228439131E-2</v>
      </c>
      <c r="Q1288" s="18">
        <f t="shared" si="271"/>
        <v>4.2033050368469736E-2</v>
      </c>
      <c r="R1288" s="18">
        <f t="shared" si="272"/>
        <v>4.0206663229156545E-2</v>
      </c>
    </row>
    <row r="1289" spans="3:18" x14ac:dyDescent="0.2">
      <c r="C1289" s="14">
        <v>38763</v>
      </c>
      <c r="D1289" s="15">
        <v>2.8321944822573518E-3</v>
      </c>
      <c r="E1289" s="15">
        <v>2.3090314176818637E-2</v>
      </c>
      <c r="F1289" s="18">
        <f t="shared" si="260"/>
        <v>1.701287826845025E-2</v>
      </c>
      <c r="G1289" s="19">
        <f t="shared" si="261"/>
        <v>9.5791542531644289E-5</v>
      </c>
      <c r="H1289" s="18">
        <f t="shared" si="262"/>
        <v>0.15475104404465603</v>
      </c>
      <c r="I1289" s="19">
        <f t="shared" si="263"/>
        <v>1.0157298626433876E-3</v>
      </c>
      <c r="J1289" s="18">
        <f t="shared" si="264"/>
        <v>0.50391712181751369</v>
      </c>
      <c r="K1289" s="19">
        <f t="shared" si="265"/>
        <v>8.6106910909896386E-5</v>
      </c>
      <c r="L1289" s="20">
        <f t="shared" si="266"/>
        <v>9.7873153894029747E-3</v>
      </c>
      <c r="M1289" s="20">
        <f t="shared" si="267"/>
        <v>8.7978069045498396E-3</v>
      </c>
      <c r="N1289" s="20">
        <f t="shared" si="268"/>
        <v>3.06321474322915E-2</v>
      </c>
      <c r="O1289" s="18">
        <f t="shared" si="269"/>
        <v>1.1026228674464395E-2</v>
      </c>
      <c r="P1289" s="18">
        <f t="shared" si="270"/>
        <v>2.066438120811015E-2</v>
      </c>
      <c r="Q1289" s="18">
        <f t="shared" si="271"/>
        <v>2.0703089362385969E-2</v>
      </c>
      <c r="R1289" s="18">
        <f t="shared" si="272"/>
        <v>1.7800031156009494E-2</v>
      </c>
    </row>
    <row r="1290" spans="3:18" x14ac:dyDescent="0.2">
      <c r="C1290" s="14">
        <v>38764</v>
      </c>
      <c r="D1290" s="15">
        <v>3.9985940610913632E-3</v>
      </c>
      <c r="E1290" s="15">
        <v>1.9315286805540507E-2</v>
      </c>
      <c r="F1290" s="18">
        <f t="shared" si="260"/>
        <v>1.4720278982205764E-2</v>
      </c>
      <c r="G1290" s="19">
        <f t="shared" si="261"/>
        <v>9.1003375247669332E-5</v>
      </c>
      <c r="H1290" s="18">
        <f t="shared" si="262"/>
        <v>0.15083382847331475</v>
      </c>
      <c r="I1290" s="19">
        <f t="shared" si="263"/>
        <v>9.7717088914760154E-4</v>
      </c>
      <c r="J1290" s="18">
        <f t="shared" si="264"/>
        <v>0.49425977207021449</v>
      </c>
      <c r="K1290" s="19">
        <f t="shared" si="265"/>
        <v>8.557453572183723E-5</v>
      </c>
      <c r="L1290" s="20">
        <f t="shared" si="266"/>
        <v>9.5395689235766475E-3</v>
      </c>
      <c r="M1290" s="20">
        <f t="shared" si="267"/>
        <v>8.9704824617749049E-3</v>
      </c>
      <c r="N1290" s="20">
        <f t="shared" si="268"/>
        <v>2.9944971757385086E-2</v>
      </c>
      <c r="O1290" s="18">
        <f t="shared" si="269"/>
        <v>1.5971513490257772E-2</v>
      </c>
      <c r="P1290" s="18">
        <f t="shared" si="270"/>
        <v>1.7623719593225517E-2</v>
      </c>
      <c r="Q1290" s="18">
        <f t="shared" si="271"/>
        <v>1.8796381666851134E-2</v>
      </c>
      <c r="R1290" s="18">
        <f t="shared" si="272"/>
        <v>1.7948921213873124E-2</v>
      </c>
    </row>
    <row r="1291" spans="3:18" x14ac:dyDescent="0.2">
      <c r="C1291" s="14">
        <v>38765</v>
      </c>
      <c r="D1291" s="15">
        <v>-4.234304138788344E-3</v>
      </c>
      <c r="E1291" s="15">
        <v>-3.9755838249247461E-3</v>
      </c>
      <c r="F1291" s="18">
        <f t="shared" si="260"/>
        <v>-4.0531999190838251E-3</v>
      </c>
      <c r="G1291" s="19">
        <f t="shared" si="261"/>
        <v>8.6618932625194767E-5</v>
      </c>
      <c r="H1291" s="18">
        <f t="shared" si="262"/>
        <v>0.14715547273648605</v>
      </c>
      <c r="I1291" s="19">
        <f t="shared" si="263"/>
        <v>9.1948895180368555E-4</v>
      </c>
      <c r="J1291" s="18">
        <f t="shared" si="264"/>
        <v>0.47944993268423908</v>
      </c>
      <c r="K1291" s="19">
        <f t="shared" si="265"/>
        <v>8.1450093441165722E-5</v>
      </c>
      <c r="L1291" s="20">
        <f t="shared" si="266"/>
        <v>9.3069292801221375E-3</v>
      </c>
      <c r="M1291" s="20">
        <f t="shared" si="267"/>
        <v>8.7515539217782497E-3</v>
      </c>
      <c r="N1291" s="20">
        <f t="shared" si="268"/>
        <v>2.9032727322073848E-2</v>
      </c>
      <c r="O1291" s="18">
        <f t="shared" si="269"/>
        <v>-1.7335770195255562E-2</v>
      </c>
      <c r="P1291" s="18">
        <f t="shared" si="270"/>
        <v>-3.7394637758090812E-3</v>
      </c>
      <c r="Q1291" s="18">
        <f t="shared" si="271"/>
        <v>-6.4363698243994107E-3</v>
      </c>
      <c r="R1291" s="18">
        <f t="shared" si="272"/>
        <v>-9.7061899356562561E-3</v>
      </c>
    </row>
    <row r="1292" spans="3:18" x14ac:dyDescent="0.2">
      <c r="C1292" s="14">
        <v>38769</v>
      </c>
      <c r="D1292" s="15">
        <v>-1.415428403330728E-3</v>
      </c>
      <c r="E1292" s="15">
        <v>-1.7364287909336269E-2</v>
      </c>
      <c r="F1292" s="18">
        <f t="shared" si="260"/>
        <v>-1.2579630057534607E-2</v>
      </c>
      <c r="G1292" s="19">
        <f t="shared" si="261"/>
        <v>8.1542002921580403E-5</v>
      </c>
      <c r="H1292" s="18">
        <f t="shared" si="262"/>
        <v>0.14277780195252726</v>
      </c>
      <c r="I1292" s="19">
        <f t="shared" si="263"/>
        <v>8.824107243713637E-4</v>
      </c>
      <c r="J1292" s="18">
        <f t="shared" si="264"/>
        <v>0.46968359678920119</v>
      </c>
      <c r="K1292" s="19">
        <f t="shared" si="265"/>
        <v>7.8037762213324993E-5</v>
      </c>
      <c r="L1292" s="20">
        <f t="shared" si="266"/>
        <v>9.0300610696484439E-3</v>
      </c>
      <c r="M1292" s="20">
        <f t="shared" si="267"/>
        <v>8.6419971704978886E-3</v>
      </c>
      <c r="N1292" s="20">
        <f t="shared" si="268"/>
        <v>2.8420531474208397E-2</v>
      </c>
      <c r="O1292" s="18">
        <f t="shared" si="269"/>
        <v>-5.9726178111752411E-3</v>
      </c>
      <c r="P1292" s="18">
        <f t="shared" si="270"/>
        <v>-1.6672597372473338E-2</v>
      </c>
      <c r="Q1292" s="18">
        <f t="shared" si="271"/>
        <v>-1.6166860067747604E-2</v>
      </c>
      <c r="R1292" s="18">
        <f t="shared" si="272"/>
        <v>-1.3108587390775896E-2</v>
      </c>
    </row>
    <row r="1293" spans="3:18" x14ac:dyDescent="0.2">
      <c r="C1293" s="14">
        <v>38770</v>
      </c>
      <c r="D1293" s="15">
        <v>1.5228126062439295E-2</v>
      </c>
      <c r="E1293" s="15">
        <v>3.1911539716461781E-2</v>
      </c>
      <c r="F1293" s="18">
        <f t="shared" si="260"/>
        <v>2.6906515620255034E-2</v>
      </c>
      <c r="G1293" s="19">
        <f t="shared" si="261"/>
        <v>9.0563232148698167E-5</v>
      </c>
      <c r="H1293" s="18">
        <f t="shared" si="262"/>
        <v>0.15046862808298128</v>
      </c>
      <c r="I1293" s="19">
        <f t="shared" si="263"/>
        <v>8.9056686293360085E-4</v>
      </c>
      <c r="J1293" s="18">
        <f t="shared" si="264"/>
        <v>0.47184925106796577</v>
      </c>
      <c r="K1293" s="19">
        <f t="shared" si="265"/>
        <v>1.0251267345945462E-4</v>
      </c>
      <c r="L1293" s="20">
        <f t="shared" si="266"/>
        <v>9.5164716228599219E-3</v>
      </c>
      <c r="M1293" s="20">
        <f t="shared" si="267"/>
        <v>1.0772130419976723E-2</v>
      </c>
      <c r="N1293" s="20">
        <f t="shared" si="268"/>
        <v>2.7830344395077346E-2</v>
      </c>
      <c r="O1293" s="18">
        <f t="shared" si="269"/>
        <v>6.0973063017196502E-2</v>
      </c>
      <c r="P1293" s="18">
        <f t="shared" si="270"/>
        <v>3.0499742077708593E-2</v>
      </c>
      <c r="Q1293" s="18">
        <f t="shared" si="271"/>
        <v>3.5711177658923801E-2</v>
      </c>
      <c r="R1293" s="18">
        <f t="shared" si="272"/>
        <v>4.3289743266405611E-2</v>
      </c>
    </row>
    <row r="1294" spans="3:18" x14ac:dyDescent="0.2">
      <c r="C1294" s="14">
        <v>38771</v>
      </c>
      <c r="D1294" s="15">
        <v>-1.8617645591756261E-3</v>
      </c>
      <c r="E1294" s="15">
        <v>6.0110616447909626E-3</v>
      </c>
      <c r="F1294" s="18">
        <f t="shared" si="260"/>
        <v>3.6492137836009854E-3</v>
      </c>
      <c r="G1294" s="19">
        <f t="shared" si="261"/>
        <v>8.5337408256204409E-5</v>
      </c>
      <c r="H1294" s="18">
        <f t="shared" si="262"/>
        <v>0.1460628360126254</v>
      </c>
      <c r="I1294" s="19">
        <f t="shared" si="263"/>
        <v>8.3930082288343334E-4</v>
      </c>
      <c r="J1294" s="18">
        <f t="shared" si="264"/>
        <v>0.45806681359912804</v>
      </c>
      <c r="K1294" s="19">
        <f t="shared" si="265"/>
        <v>9.5690442159889838E-5</v>
      </c>
      <c r="L1294" s="20">
        <f t="shared" si="266"/>
        <v>9.237824866071255E-3</v>
      </c>
      <c r="M1294" s="20">
        <f t="shared" si="267"/>
        <v>1.0358546903323784E-2</v>
      </c>
      <c r="N1294" s="20">
        <f t="shared" si="268"/>
        <v>2.7055523076353092E-2</v>
      </c>
      <c r="O1294" s="18">
        <f t="shared" si="269"/>
        <v>-7.6793160261155059E-3</v>
      </c>
      <c r="P1294" s="18">
        <f t="shared" si="270"/>
        <v>5.9179873238820171E-3</v>
      </c>
      <c r="Q1294" s="18">
        <f t="shared" si="271"/>
        <v>4.5580880249220098E-3</v>
      </c>
      <c r="R1294" s="18">
        <f t="shared" si="272"/>
        <v>8.8686680961075522E-4</v>
      </c>
    </row>
    <row r="1295" spans="3:18" x14ac:dyDescent="0.2">
      <c r="C1295" s="14">
        <v>38772</v>
      </c>
      <c r="D1295" s="15">
        <v>1.1640089778951024E-3</v>
      </c>
      <c r="E1295" s="15">
        <v>-4.050002044466804E-3</v>
      </c>
      <c r="F1295" s="18">
        <f t="shared" si="260"/>
        <v>-2.4857987377582317E-3</v>
      </c>
      <c r="G1295" s="19">
        <f t="shared" si="261"/>
        <v>8.0298458774869368E-5</v>
      </c>
      <c r="H1295" s="18">
        <f t="shared" si="262"/>
        <v>0.14168491343017908</v>
      </c>
      <c r="I1295" s="19">
        <f t="shared" si="263"/>
        <v>7.8992692450403847E-4</v>
      </c>
      <c r="J1295" s="18">
        <f t="shared" si="264"/>
        <v>0.44438916630135078</v>
      </c>
      <c r="K1295" s="19">
        <f t="shared" si="265"/>
        <v>8.9666161305881269E-5</v>
      </c>
      <c r="L1295" s="20">
        <f t="shared" si="266"/>
        <v>8.9609407304629216E-3</v>
      </c>
      <c r="M1295" s="20">
        <f t="shared" si="267"/>
        <v>1.0006333486958474E-2</v>
      </c>
      <c r="N1295" s="20">
        <f t="shared" si="268"/>
        <v>2.6264047948703791E-2</v>
      </c>
      <c r="O1295" s="18">
        <f t="shared" si="269"/>
        <v>4.9496014625832873E-3</v>
      </c>
      <c r="P1295" s="18">
        <f t="shared" si="270"/>
        <v>-4.1100154765824019E-3</v>
      </c>
      <c r="Q1295" s="18">
        <f t="shared" si="271"/>
        <v>-3.2042721257238387E-3</v>
      </c>
      <c r="R1295" s="18">
        <f t="shared" si="272"/>
        <v>-7.5811004923170074E-4</v>
      </c>
    </row>
    <row r="1296" spans="3:18" x14ac:dyDescent="0.2">
      <c r="C1296" s="14">
        <v>38775</v>
      </c>
      <c r="D1296" s="15">
        <v>-1.3969734518666148E-3</v>
      </c>
      <c r="E1296" s="15">
        <v>-6.5988305439692073E-3</v>
      </c>
      <c r="F1296" s="18">
        <f t="shared" si="260"/>
        <v>-5.0382734163384292E-3</v>
      </c>
      <c r="G1296" s="19">
        <f t="shared" si="261"/>
        <v>7.5597643337890408E-5</v>
      </c>
      <c r="H1296" s="18">
        <f t="shared" si="262"/>
        <v>0.1374751280576694</v>
      </c>
      <c r="I1296" s="19">
        <f t="shared" si="263"/>
        <v>7.4514398290667736E-4</v>
      </c>
      <c r="J1296" s="18">
        <f t="shared" si="264"/>
        <v>0.43160861405522172</v>
      </c>
      <c r="K1296" s="19">
        <f t="shared" si="265"/>
        <v>8.4839295092525887E-5</v>
      </c>
      <c r="L1296" s="20">
        <f t="shared" si="266"/>
        <v>8.6946905257111028E-3</v>
      </c>
      <c r="M1296" s="20">
        <f t="shared" si="267"/>
        <v>9.7575980239489012E-3</v>
      </c>
      <c r="N1296" s="20">
        <f t="shared" si="268"/>
        <v>2.549378872803542E-2</v>
      </c>
      <c r="O1296" s="18">
        <f t="shared" si="269"/>
        <v>-6.1221156648529531E-3</v>
      </c>
      <c r="P1296" s="18">
        <f t="shared" si="270"/>
        <v>-6.8949091765441164E-3</v>
      </c>
      <c r="Q1296" s="18">
        <f t="shared" si="271"/>
        <v>-7.161066594579899E-3</v>
      </c>
      <c r="R1296" s="18">
        <f t="shared" si="272"/>
        <v>-6.8493813156618151E-3</v>
      </c>
    </row>
    <row r="1297" spans="3:18" x14ac:dyDescent="0.2">
      <c r="C1297" s="14">
        <v>38776</v>
      </c>
      <c r="D1297" s="15">
        <v>-8.8931079904066533E-3</v>
      </c>
      <c r="E1297" s="15">
        <v>-3.5851272841480722E-2</v>
      </c>
      <c r="F1297" s="18">
        <f t="shared" si="260"/>
        <v>-2.7763823386158501E-2</v>
      </c>
      <c r="G1297" s="19">
        <f t="shared" si="261"/>
        <v>7.5807026921359064E-5</v>
      </c>
      <c r="H1297" s="18">
        <f t="shared" si="262"/>
        <v>0.13766537956341734</v>
      </c>
      <c r="I1297" s="19">
        <f t="shared" si="263"/>
        <v>7.7755416979353434E-4</v>
      </c>
      <c r="J1297" s="18">
        <f t="shared" si="264"/>
        <v>0.44089516038212939</v>
      </c>
      <c r="K1297" s="19">
        <f t="shared" si="265"/>
        <v>9.8878691845343626E-5</v>
      </c>
      <c r="L1297" s="20">
        <f t="shared" si="266"/>
        <v>8.7067230874399038E-3</v>
      </c>
      <c r="M1297" s="20">
        <f t="shared" si="267"/>
        <v>1.1356590861145394E-2</v>
      </c>
      <c r="N1297" s="20">
        <f t="shared" si="268"/>
        <v>2.5467273387743794E-2</v>
      </c>
      <c r="O1297" s="18">
        <f t="shared" si="269"/>
        <v>-3.8919418252605142E-2</v>
      </c>
      <c r="P1297" s="18">
        <f t="shared" si="270"/>
        <v>-3.6670845646645786E-2</v>
      </c>
      <c r="Q1297" s="18">
        <f t="shared" si="271"/>
        <v>-3.8039396857827507E-2</v>
      </c>
      <c r="R1297" s="18">
        <f t="shared" si="272"/>
        <v>-3.8303403276260792E-2</v>
      </c>
    </row>
    <row r="1298" spans="3:18" x14ac:dyDescent="0.2">
      <c r="C1298" s="14">
        <v>38777</v>
      </c>
      <c r="D1298" s="15">
        <v>3.5198909977794445E-3</v>
      </c>
      <c r="E1298" s="15">
        <v>8.8669815638103069E-3</v>
      </c>
      <c r="F1298" s="18">
        <f t="shared" si="260"/>
        <v>7.2628543940010479E-3</v>
      </c>
      <c r="G1298" s="19">
        <f t="shared" si="261"/>
        <v>7.2001983264252453E-5</v>
      </c>
      <c r="H1298" s="18">
        <f t="shared" si="262"/>
        <v>0.1341659264346321</v>
      </c>
      <c r="I1298" s="19">
        <f t="shared" si="263"/>
        <v>7.3561832132909935E-4</v>
      </c>
      <c r="J1298" s="18">
        <f t="shared" si="264"/>
        <v>0.42884097324331644</v>
      </c>
      <c r="K1298" s="19">
        <f t="shared" si="265"/>
        <v>9.4818618849658935E-5</v>
      </c>
      <c r="L1298" s="20">
        <f t="shared" si="266"/>
        <v>8.4853982384006255E-3</v>
      </c>
      <c r="M1298" s="20">
        <f t="shared" si="267"/>
        <v>1.1174327495975118E-2</v>
      </c>
      <c r="N1298" s="20">
        <f t="shared" si="268"/>
        <v>2.4713411871730578E-2</v>
      </c>
      <c r="O1298" s="18">
        <f t="shared" si="269"/>
        <v>1.5806091485674179E-2</v>
      </c>
      <c r="P1298" s="18">
        <f t="shared" si="270"/>
        <v>9.3246214554539159E-3</v>
      </c>
      <c r="Q1298" s="18">
        <f t="shared" si="271"/>
        <v>1.0112768512988118E-2</v>
      </c>
      <c r="R1298" s="18">
        <f t="shared" si="272"/>
        <v>1.1820765404793935E-2</v>
      </c>
    </row>
    <row r="1299" spans="3:18" x14ac:dyDescent="0.2">
      <c r="C1299" s="14">
        <v>38778</v>
      </c>
      <c r="D1299" s="15">
        <v>-1.0360346966687738E-2</v>
      </c>
      <c r="E1299" s="15">
        <v>7.353504406951027E-3</v>
      </c>
      <c r="F1299" s="18">
        <f t="shared" si="260"/>
        <v>2.039348994859397E-3</v>
      </c>
      <c r="G1299" s="19">
        <f t="shared" si="261"/>
        <v>7.4122071624606656E-5</v>
      </c>
      <c r="H1299" s="18">
        <f t="shared" si="262"/>
        <v>0.13612684491367477</v>
      </c>
      <c r="I1299" s="19">
        <f t="shared" si="263"/>
        <v>6.9472566367313629E-4</v>
      </c>
      <c r="J1299" s="18">
        <f t="shared" si="264"/>
        <v>0.41675102389590368</v>
      </c>
      <c r="K1299" s="19">
        <f t="shared" si="265"/>
        <v>8.455841029405459E-5</v>
      </c>
      <c r="L1299" s="20">
        <f t="shared" si="266"/>
        <v>8.6094176123943864E-3</v>
      </c>
      <c r="M1299" s="20">
        <f t="shared" si="267"/>
        <v>9.8216179190008922E-3</v>
      </c>
      <c r="N1299" s="20">
        <f t="shared" si="268"/>
        <v>2.4459384397942169E-2</v>
      </c>
      <c r="O1299" s="18">
        <f t="shared" si="269"/>
        <v>-4.5853029200615028E-2</v>
      </c>
      <c r="P1299" s="18">
        <f t="shared" si="270"/>
        <v>7.9573664613278271E-3</v>
      </c>
      <c r="Q1299" s="18">
        <f t="shared" si="271"/>
        <v>2.3703204213796659E-3</v>
      </c>
      <c r="R1299" s="18">
        <f t="shared" si="272"/>
        <v>-1.2096684465218742E-2</v>
      </c>
    </row>
    <row r="1300" spans="3:18" x14ac:dyDescent="0.2">
      <c r="C1300" s="14">
        <v>38779</v>
      </c>
      <c r="D1300" s="15">
        <v>-2.844277812257595E-3</v>
      </c>
      <c r="E1300" s="15">
        <v>-2.7526677915640518E-2</v>
      </c>
      <c r="F1300" s="18">
        <f t="shared" si="260"/>
        <v>-2.0121957884625639E-2</v>
      </c>
      <c r="G1300" s="19">
        <f t="shared" si="261"/>
        <v>7.0160142303528315E-5</v>
      </c>
      <c r="H1300" s="18">
        <f t="shared" si="262"/>
        <v>0.13243879935986311</v>
      </c>
      <c r="I1300" s="19">
        <f t="shared" si="263"/>
        <v>6.9850520367703279E-4</v>
      </c>
      <c r="J1300" s="18">
        <f t="shared" si="264"/>
        <v>0.41788311872969719</v>
      </c>
      <c r="K1300" s="19">
        <f t="shared" si="265"/>
        <v>8.4182516830848356E-5</v>
      </c>
      <c r="L1300" s="20">
        <f t="shared" si="266"/>
        <v>8.3761651311043475E-3</v>
      </c>
      <c r="M1300" s="20">
        <f t="shared" si="267"/>
        <v>1.0050245609203909E-2</v>
      </c>
      <c r="N1300" s="20">
        <f t="shared" si="268"/>
        <v>2.4443767444314108E-2</v>
      </c>
      <c r="O1300" s="18">
        <f t="shared" si="269"/>
        <v>-1.2938808614214906E-2</v>
      </c>
      <c r="P1300" s="18">
        <f t="shared" si="270"/>
        <v>-2.9706442891729939E-2</v>
      </c>
      <c r="Q1300" s="18">
        <f t="shared" si="271"/>
        <v>-2.9233508825772386E-2</v>
      </c>
      <c r="R1300" s="18">
        <f t="shared" si="272"/>
        <v>-2.4345098762305142E-2</v>
      </c>
    </row>
    <row r="1301" spans="3:18" x14ac:dyDescent="0.2">
      <c r="C1301" s="14">
        <v>38782</v>
      </c>
      <c r="D1301" s="15">
        <v>3.5540850111115854E-3</v>
      </c>
      <c r="E1301" s="15">
        <v>-3.3636804762000344E-2</v>
      </c>
      <c r="F1301" s="18">
        <f t="shared" si="260"/>
        <v>-2.2479537830066763E-2</v>
      </c>
      <c r="G1301" s="19">
        <f t="shared" si="261"/>
        <v>6.6708424981289105E-5</v>
      </c>
      <c r="H1301" s="18">
        <f t="shared" si="262"/>
        <v>0.12913987085839243</v>
      </c>
      <c r="I1301" s="19">
        <f t="shared" si="263"/>
        <v>7.2448096953222664E-4</v>
      </c>
      <c r="J1301" s="18">
        <f t="shared" si="264"/>
        <v>0.42558223927116207</v>
      </c>
      <c r="K1301" s="19">
        <f t="shared" si="265"/>
        <v>7.195868200341871E-5</v>
      </c>
      <c r="L1301" s="20">
        <f t="shared" si="266"/>
        <v>8.1675225730504786E-3</v>
      </c>
      <c r="M1301" s="20">
        <f t="shared" si="267"/>
        <v>8.8103438172124869E-3</v>
      </c>
      <c r="N1301" s="20">
        <f t="shared" si="268"/>
        <v>2.5433419183325163E-2</v>
      </c>
      <c r="O1301" s="18">
        <f t="shared" si="269"/>
        <v>1.6580780663169495E-2</v>
      </c>
      <c r="P1301" s="18">
        <f t="shared" si="270"/>
        <v>-3.5643711242174844E-2</v>
      </c>
      <c r="Q1301" s="18">
        <f t="shared" si="271"/>
        <v>-3.0317305138283498E-2</v>
      </c>
      <c r="R1301" s="18">
        <f t="shared" si="272"/>
        <v>-1.6247879397847602E-2</v>
      </c>
    </row>
    <row r="1302" spans="3:18" x14ac:dyDescent="0.2">
      <c r="C1302" s="14">
        <v>38783</v>
      </c>
      <c r="D1302" s="15">
        <v>6.8356188380241248E-3</v>
      </c>
      <c r="E1302" s="15">
        <v>1.2595962877842171E-2</v>
      </c>
      <c r="F1302" s="18">
        <f t="shared" si="260"/>
        <v>1.0867859665896757E-2</v>
      </c>
      <c r="G1302" s="19">
        <f t="shared" si="261"/>
        <v>6.5509460576336766E-5</v>
      </c>
      <c r="H1302" s="18">
        <f t="shared" si="262"/>
        <v>0.12797407996967272</v>
      </c>
      <c r="I1302" s="19">
        <f t="shared" si="263"/>
        <v>6.9053160820949165E-4</v>
      </c>
      <c r="J1302" s="18">
        <f t="shared" si="264"/>
        <v>0.41549115761033101</v>
      </c>
      <c r="K1302" s="19">
        <f t="shared" si="265"/>
        <v>7.280723315106342E-5</v>
      </c>
      <c r="L1302" s="20">
        <f t="shared" si="266"/>
        <v>8.0937914833739549E-3</v>
      </c>
      <c r="M1302" s="20">
        <f t="shared" si="267"/>
        <v>8.9954421608985161E-3</v>
      </c>
      <c r="N1302" s="20">
        <f t="shared" si="268"/>
        <v>2.4690354969895047E-2</v>
      </c>
      <c r="O1302" s="18">
        <f t="shared" si="269"/>
        <v>3.2180540372499636E-2</v>
      </c>
      <c r="P1302" s="18">
        <f t="shared" si="270"/>
        <v>1.3671660458905111E-2</v>
      </c>
      <c r="Q1302" s="18">
        <f t="shared" si="271"/>
        <v>1.6970389381320932E-2</v>
      </c>
      <c r="R1302" s="18">
        <f t="shared" si="272"/>
        <v>2.1533434678674541E-2</v>
      </c>
    </row>
    <row r="1303" spans="3:18" x14ac:dyDescent="0.2">
      <c r="C1303" s="14">
        <v>38784</v>
      </c>
      <c r="D1303" s="15">
        <v>5.8555033214757728E-3</v>
      </c>
      <c r="E1303" s="15">
        <v>-9.8508033073297415E-3</v>
      </c>
      <c r="F1303" s="18">
        <f t="shared" si="260"/>
        <v>-5.1389113186880867E-3</v>
      </c>
      <c r="G1303" s="19">
        <f t="shared" si="261"/>
        <v>6.3636108090625384E-5</v>
      </c>
      <c r="H1303" s="18">
        <f t="shared" si="262"/>
        <v>0.12613099152332208</v>
      </c>
      <c r="I1303" s="19">
        <f t="shared" si="263"/>
        <v>6.549220112649041E-4</v>
      </c>
      <c r="J1303" s="18">
        <f t="shared" si="264"/>
        <v>0.4046362598880951</v>
      </c>
      <c r="K1303" s="19">
        <f t="shared" si="265"/>
        <v>6.4977914472883172E-5</v>
      </c>
      <c r="L1303" s="20">
        <f t="shared" si="266"/>
        <v>7.977224334981773E-3</v>
      </c>
      <c r="M1303" s="20">
        <f t="shared" si="267"/>
        <v>8.1454290044146831E-3</v>
      </c>
      <c r="N1303" s="20">
        <f t="shared" si="268"/>
        <v>2.4260544049937216E-2</v>
      </c>
      <c r="O1303" s="18">
        <f t="shared" si="269"/>
        <v>2.7969192782456399E-2</v>
      </c>
      <c r="P1303" s="18">
        <f t="shared" si="270"/>
        <v>-1.0978892364689539E-2</v>
      </c>
      <c r="Q1303" s="18">
        <f t="shared" si="271"/>
        <v>-5.7629528754048337E-3</v>
      </c>
      <c r="R1303" s="18">
        <f t="shared" si="272"/>
        <v>4.3566908219535355E-3</v>
      </c>
    </row>
    <row r="1304" spans="3:18" x14ac:dyDescent="0.2">
      <c r="C1304" s="14">
        <v>38785</v>
      </c>
      <c r="D1304" s="15">
        <v>-3.9780092238487002E-3</v>
      </c>
      <c r="E1304" s="15">
        <v>-2.6701177294811074E-2</v>
      </c>
      <c r="F1304" s="18">
        <f t="shared" si="260"/>
        <v>-1.988422687352236E-2</v>
      </c>
      <c r="G1304" s="19">
        <f t="shared" si="261"/>
        <v>6.076741504828938E-5</v>
      </c>
      <c r="H1304" s="18">
        <f t="shared" si="262"/>
        <v>0.12325523827437251</v>
      </c>
      <c r="I1304" s="19">
        <f t="shared" si="263"/>
        <v>6.5840386272474592E-4</v>
      </c>
      <c r="J1304" s="18">
        <f t="shared" si="264"/>
        <v>0.40571044561507963</v>
      </c>
      <c r="K1304" s="19">
        <f t="shared" si="265"/>
        <v>6.7452291378492857E-5</v>
      </c>
      <c r="L1304" s="20">
        <f t="shared" si="266"/>
        <v>7.7953457298755762E-3</v>
      </c>
      <c r="M1304" s="20">
        <f t="shared" si="267"/>
        <v>8.6528928563081812E-3</v>
      </c>
      <c r="N1304" s="20">
        <f t="shared" si="268"/>
        <v>2.4156392693073955E-2</v>
      </c>
      <c r="O1304" s="18">
        <f t="shared" si="269"/>
        <v>-1.94445506202129E-2</v>
      </c>
      <c r="P1304" s="18">
        <f t="shared" si="270"/>
        <v>-2.9680136822982491E-2</v>
      </c>
      <c r="Q1304" s="18">
        <f t="shared" si="271"/>
        <v>-3.0067398053671129E-2</v>
      </c>
      <c r="R1304" s="18">
        <f t="shared" si="272"/>
        <v>-2.6880543823633658E-2</v>
      </c>
    </row>
    <row r="1305" spans="3:18" x14ac:dyDescent="0.2">
      <c r="C1305" s="14">
        <v>38786</v>
      </c>
      <c r="D1305" s="15">
        <v>1.0727714821355106E-2</v>
      </c>
      <c r="E1305" s="15">
        <v>-1.1642673993271636E-2</v>
      </c>
      <c r="F1305" s="18">
        <f t="shared" si="260"/>
        <v>-4.9315573488836126E-3</v>
      </c>
      <c r="G1305" s="19">
        <f t="shared" si="261"/>
        <v>6.4026402062691341E-5</v>
      </c>
      <c r="H1305" s="18">
        <f t="shared" si="262"/>
        <v>0.12651719454553534</v>
      </c>
      <c r="I1305" s="19">
        <f t="shared" si="263"/>
        <v>6.2703274242407732E-4</v>
      </c>
      <c r="J1305" s="18">
        <f t="shared" si="264"/>
        <v>0.39592699529840009</v>
      </c>
      <c r="K1305" s="19">
        <f t="shared" si="265"/>
        <v>5.5911196714313723E-5</v>
      </c>
      <c r="L1305" s="20">
        <f t="shared" si="266"/>
        <v>8.0016499587704619E-3</v>
      </c>
      <c r="M1305" s="20">
        <f t="shared" si="267"/>
        <v>6.9874584619926397E-3</v>
      </c>
      <c r="N1305" s="20">
        <f t="shared" si="268"/>
        <v>2.4045959466530022E-2</v>
      </c>
      <c r="O1305" s="18">
        <f t="shared" si="269"/>
        <v>5.1085209340173181E-2</v>
      </c>
      <c r="P1305" s="18">
        <f t="shared" si="270"/>
        <v>-1.326139773196712E-2</v>
      </c>
      <c r="Q1305" s="18">
        <f t="shared" si="271"/>
        <v>-2.6525289776906016E-3</v>
      </c>
      <c r="R1305" s="18">
        <f t="shared" si="272"/>
        <v>1.3468792517668533E-2</v>
      </c>
    </row>
    <row r="1306" spans="3:18" x14ac:dyDescent="0.2">
      <c r="C1306" s="14">
        <v>38789</v>
      </c>
      <c r="D1306" s="15">
        <v>-3.2527909721394958E-3</v>
      </c>
      <c r="E1306" s="15">
        <v>3.8648404358809091E-2</v>
      </c>
      <c r="F1306" s="18">
        <f t="shared" si="260"/>
        <v>2.6078045759524514E-2</v>
      </c>
      <c r="G1306" s="19">
        <f t="shared" si="261"/>
        <v>6.0819656885435791E-5</v>
      </c>
      <c r="H1306" s="18">
        <f t="shared" si="262"/>
        <v>0.12330820824810873</v>
      </c>
      <c r="I1306" s="19">
        <f t="shared" si="263"/>
        <v>6.7903272744755357E-4</v>
      </c>
      <c r="J1306" s="18">
        <f t="shared" si="264"/>
        <v>0.41201721063796398</v>
      </c>
      <c r="K1306" s="19">
        <f t="shared" si="265"/>
        <v>4.5013614064299027E-5</v>
      </c>
      <c r="L1306" s="20">
        <f t="shared" si="266"/>
        <v>7.7986958451676898E-3</v>
      </c>
      <c r="M1306" s="20">
        <f t="shared" si="267"/>
        <v>5.7719412268386946E-3</v>
      </c>
      <c r="N1306" s="20">
        <f t="shared" si="268"/>
        <v>2.5410970503337203E-2</v>
      </c>
      <c r="O1306" s="18">
        <f t="shared" si="269"/>
        <v>-1.5892846149819295E-2</v>
      </c>
      <c r="P1306" s="18">
        <f t="shared" si="270"/>
        <v>4.2302680604536992E-2</v>
      </c>
      <c r="Q1306" s="18">
        <f t="shared" si="271"/>
        <v>3.4098522253019924E-2</v>
      </c>
      <c r="R1306" s="18">
        <f t="shared" si="272"/>
        <v>1.9101111732168156E-2</v>
      </c>
    </row>
    <row r="1307" spans="3:18" x14ac:dyDescent="0.2">
      <c r="C1307" s="14">
        <v>38790</v>
      </c>
      <c r="D1307" s="15">
        <v>7.1884367513222868E-3</v>
      </c>
      <c r="E1307" s="15">
        <v>2.4662904178432216E-2</v>
      </c>
      <c r="F1307" s="18">
        <f t="shared" si="260"/>
        <v>1.9420563950299233E-2</v>
      </c>
      <c r="G1307" s="19">
        <f t="shared" si="261"/>
        <v>6.0270894847975298E-5</v>
      </c>
      <c r="H1307" s="18">
        <f t="shared" si="262"/>
        <v>0.12275065666624282</v>
      </c>
      <c r="I1307" s="19">
        <f t="shared" si="263"/>
        <v>6.7478629435157212E-4</v>
      </c>
      <c r="J1307" s="18">
        <f t="shared" si="264"/>
        <v>0.41072688442308353</v>
      </c>
      <c r="K1307" s="19">
        <f t="shared" si="265"/>
        <v>5.295006082787602E-5</v>
      </c>
      <c r="L1307" s="20">
        <f t="shared" si="266"/>
        <v>7.7634331869331687E-3</v>
      </c>
      <c r="M1307" s="20">
        <f t="shared" si="267"/>
        <v>6.8204439392867593E-3</v>
      </c>
      <c r="N1307" s="20">
        <f t="shared" si="268"/>
        <v>2.5065271568898245E-2</v>
      </c>
      <c r="O1307" s="18">
        <f t="shared" si="269"/>
        <v>3.5281589468802145E-2</v>
      </c>
      <c r="P1307" s="18">
        <f t="shared" si="270"/>
        <v>2.7079632258927639E-2</v>
      </c>
      <c r="Q1307" s="18">
        <f t="shared" si="271"/>
        <v>3.1233797731659893E-2</v>
      </c>
      <c r="R1307" s="18">
        <f t="shared" si="272"/>
        <v>3.2448135252802567E-2</v>
      </c>
    </row>
    <row r="1308" spans="3:18" x14ac:dyDescent="0.2">
      <c r="C1308" s="14">
        <v>38791</v>
      </c>
      <c r="D1308" s="15">
        <v>-3.4718238784742753E-3</v>
      </c>
      <c r="E1308" s="15">
        <v>-1.6323836825717076E-2</v>
      </c>
      <c r="F1308" s="18">
        <f t="shared" si="260"/>
        <v>-1.2468232941544234E-2</v>
      </c>
      <c r="G1308" s="19">
        <f t="shared" si="261"/>
        <v>5.7377854819685431E-5</v>
      </c>
      <c r="H1308" s="18">
        <f t="shared" si="262"/>
        <v>0.11976837522869448</v>
      </c>
      <c r="I1308" s="19">
        <f t="shared" si="263"/>
        <v>6.5028717561323602E-4</v>
      </c>
      <c r="J1308" s="18">
        <f t="shared" si="264"/>
        <v>0.40320192695882417</v>
      </c>
      <c r="K1308" s="19">
        <f t="shared" si="265"/>
        <v>5.3173466366993994E-5</v>
      </c>
      <c r="L1308" s="20">
        <f t="shared" si="266"/>
        <v>7.5748171476072894E-3</v>
      </c>
      <c r="M1308" s="20">
        <f t="shared" si="267"/>
        <v>7.0197689701051421E-3</v>
      </c>
      <c r="N1308" s="20">
        <f t="shared" si="268"/>
        <v>2.4515505689656599E-2</v>
      </c>
      <c r="O1308" s="18">
        <f t="shared" si="269"/>
        <v>-1.7464374607522336E-2</v>
      </c>
      <c r="P1308" s="18">
        <f t="shared" si="270"/>
        <v>-1.8257920994947364E-2</v>
      </c>
      <c r="Q1308" s="18">
        <f t="shared" si="271"/>
        <v>-1.9726369584845228E-2</v>
      </c>
      <c r="R1308" s="18">
        <f t="shared" si="272"/>
        <v>-1.9047771091648361E-2</v>
      </c>
    </row>
    <row r="1309" spans="3:18" x14ac:dyDescent="0.2">
      <c r="C1309" s="14">
        <v>38792</v>
      </c>
      <c r="D1309" s="15">
        <v>6.4710186517502356E-3</v>
      </c>
      <c r="E1309" s="15">
        <v>-2.9418392350116299E-2</v>
      </c>
      <c r="F1309" s="18">
        <f t="shared" si="260"/>
        <v>-1.8651569049556338E-2</v>
      </c>
      <c r="G1309" s="19">
        <f t="shared" si="261"/>
        <v>5.6447628473982271E-5</v>
      </c>
      <c r="H1309" s="18">
        <f t="shared" si="262"/>
        <v>0.11879354830332987</v>
      </c>
      <c r="I1309" s="19">
        <f t="shared" si="263"/>
        <v>6.6319645358436474E-4</v>
      </c>
      <c r="J1309" s="18">
        <f t="shared" si="264"/>
        <v>0.40718437273069702</v>
      </c>
      <c r="K1309" s="19">
        <f t="shared" si="265"/>
        <v>3.8561040448847802E-5</v>
      </c>
      <c r="L1309" s="20">
        <f t="shared" si="266"/>
        <v>7.513163679435067E-3</v>
      </c>
      <c r="M1309" s="20">
        <f t="shared" si="267"/>
        <v>5.132463778793556E-3</v>
      </c>
      <c r="N1309" s="20">
        <f t="shared" si="268"/>
        <v>2.5235971729730102E-2</v>
      </c>
      <c r="O1309" s="18">
        <f t="shared" si="269"/>
        <v>3.281839270131863E-2</v>
      </c>
      <c r="P1309" s="18">
        <f t="shared" si="270"/>
        <v>-3.2582132951048316E-2</v>
      </c>
      <c r="Q1309" s="18">
        <f t="shared" si="271"/>
        <v>-2.1006072600866604E-2</v>
      </c>
      <c r="R1309" s="18">
        <f t="shared" si="272"/>
        <v>-4.8587330102110322E-3</v>
      </c>
    </row>
    <row r="1310" spans="3:18" x14ac:dyDescent="0.2">
      <c r="C1310" s="14">
        <v>38793</v>
      </c>
      <c r="D1310" s="15">
        <v>1.8411972980448838E-3</v>
      </c>
      <c r="E1310" s="15">
        <v>5.4276321505151376E-3</v>
      </c>
      <c r="F1310" s="18">
        <f t="shared" si="260"/>
        <v>4.3517016947740616E-3</v>
      </c>
      <c r="G1310" s="19">
        <f t="shared" si="261"/>
        <v>5.3264171214963001E-5</v>
      </c>
      <c r="H1310" s="18">
        <f t="shared" si="262"/>
        <v>0.11539515936009079</v>
      </c>
      <c r="I1310" s="19">
        <f t="shared" si="263"/>
        <v>6.2517221781498123E-4</v>
      </c>
      <c r="J1310" s="18">
        <f t="shared" si="264"/>
        <v>0.39533916382486733</v>
      </c>
      <c r="K1310" s="19">
        <f t="shared" si="265"/>
        <v>3.684697852093553E-5</v>
      </c>
      <c r="L1310" s="20">
        <f t="shared" si="266"/>
        <v>7.2982306907197038E-3</v>
      </c>
      <c r="M1310" s="20">
        <f t="shared" si="267"/>
        <v>5.0487549767081865E-3</v>
      </c>
      <c r="N1310" s="20">
        <f t="shared" si="268"/>
        <v>2.4488411361297931E-2</v>
      </c>
      <c r="O1310" s="18">
        <f t="shared" si="269"/>
        <v>9.6128075586324122E-3</v>
      </c>
      <c r="P1310" s="18">
        <f t="shared" si="270"/>
        <v>6.1914482109556674E-3</v>
      </c>
      <c r="Q1310" s="18">
        <f t="shared" si="271"/>
        <v>7.7718525090622742E-3</v>
      </c>
      <c r="R1310" s="18">
        <f t="shared" si="272"/>
        <v>8.3241390239333149E-3</v>
      </c>
    </row>
    <row r="1311" spans="3:18" x14ac:dyDescent="0.2">
      <c r="C1311" s="14">
        <v>38796</v>
      </c>
      <c r="D1311" s="15">
        <v>0</v>
      </c>
      <c r="E1311" s="15">
        <v>-1.0415951145918066E-2</v>
      </c>
      <c r="F1311" s="18">
        <f t="shared" si="260"/>
        <v>-7.2911658021426453E-3</v>
      </c>
      <c r="G1311" s="19">
        <f t="shared" si="261"/>
        <v>5.0068320942065217E-5</v>
      </c>
      <c r="H1311" s="18">
        <f t="shared" si="262"/>
        <v>0.11187975793465189</v>
      </c>
      <c r="I1311" s="19">
        <f t="shared" si="263"/>
        <v>5.9417140704253141E-4</v>
      </c>
      <c r="J1311" s="18">
        <f t="shared" si="264"/>
        <v>0.38541257343349977</v>
      </c>
      <c r="K1311" s="19">
        <f t="shared" si="265"/>
        <v>3.4636159809679397E-5</v>
      </c>
      <c r="L1311" s="20">
        <f t="shared" si="266"/>
        <v>7.0758971828359133E-3</v>
      </c>
      <c r="M1311" s="20">
        <f t="shared" si="267"/>
        <v>4.8949495611237447E-3</v>
      </c>
      <c r="N1311" s="20">
        <f t="shared" si="268"/>
        <v>2.3879088672656375E-2</v>
      </c>
      <c r="O1311" s="18">
        <f t="shared" si="269"/>
        <v>0</v>
      </c>
      <c r="P1311" s="18">
        <f t="shared" si="270"/>
        <v>-1.2187783562478004E-2</v>
      </c>
      <c r="Q1311" s="18">
        <f t="shared" si="271"/>
        <v>-1.0800147472853771E-2</v>
      </c>
      <c r="R1311" s="18">
        <f t="shared" si="272"/>
        <v>-7.5601032309976397E-3</v>
      </c>
    </row>
    <row r="1312" spans="3:18" x14ac:dyDescent="0.2">
      <c r="C1312" s="14">
        <v>38797</v>
      </c>
      <c r="D1312" s="15">
        <v>-3.9166044767571587E-3</v>
      </c>
      <c r="E1312" s="15">
        <v>-3.4661657480186986E-2</v>
      </c>
      <c r="F1312" s="18">
        <f t="shared" si="260"/>
        <v>-2.5438141579158035E-2</v>
      </c>
      <c r="G1312" s="19">
        <f t="shared" si="261"/>
        <v>4.7984609123182557E-5</v>
      </c>
      <c r="H1312" s="18">
        <f t="shared" si="262"/>
        <v>0.1095269477379683</v>
      </c>
      <c r="I1312" s="19">
        <f t="shared" si="263"/>
        <v>6.3060695257640765E-4</v>
      </c>
      <c r="J1312" s="18">
        <f t="shared" si="264"/>
        <v>0.3970538227294908</v>
      </c>
      <c r="K1312" s="19">
        <f t="shared" si="265"/>
        <v>4.0703350392622055E-5</v>
      </c>
      <c r="L1312" s="20">
        <f t="shared" si="266"/>
        <v>6.9270924003641352E-3</v>
      </c>
      <c r="M1312" s="20">
        <f t="shared" si="267"/>
        <v>5.8759646963107365E-3</v>
      </c>
      <c r="N1312" s="20">
        <f t="shared" si="268"/>
        <v>2.4414749465520171E-2</v>
      </c>
      <c r="O1312" s="18">
        <f t="shared" si="269"/>
        <v>-2.1543995090053447E-2</v>
      </c>
      <c r="P1312" s="18">
        <f t="shared" si="270"/>
        <v>-3.9368749690303385E-2</v>
      </c>
      <c r="Q1312" s="18">
        <f t="shared" si="271"/>
        <v>-3.9787573286814572E-2</v>
      </c>
      <c r="R1312" s="18">
        <f t="shared" si="272"/>
        <v>-3.4314499827786234E-2</v>
      </c>
    </row>
    <row r="1313" spans="3:18" x14ac:dyDescent="0.2">
      <c r="C1313" s="14">
        <v>38798</v>
      </c>
      <c r="D1313" s="15">
        <v>9.419943292039332E-3</v>
      </c>
      <c r="E1313" s="15">
        <v>-2.2675746677805458E-3</v>
      </c>
      <c r="F1313" s="18">
        <f t="shared" si="260"/>
        <v>1.2386807201654176E-3</v>
      </c>
      <c r="G1313" s="19">
        <f t="shared" si="261"/>
        <v>5.0429652473305814E-5</v>
      </c>
      <c r="H1313" s="18">
        <f t="shared" si="262"/>
        <v>0.11228273740128736</v>
      </c>
      <c r="I1313" s="19">
        <f t="shared" si="263"/>
        <v>5.9307904911426077E-4</v>
      </c>
      <c r="J1313" s="18">
        <f t="shared" si="264"/>
        <v>0.38505812844110326</v>
      </c>
      <c r="K1313" s="19">
        <f t="shared" si="265"/>
        <v>3.6979523882207268E-5</v>
      </c>
      <c r="L1313" s="20">
        <f t="shared" si="266"/>
        <v>7.1013838421328706E-3</v>
      </c>
      <c r="M1313" s="20">
        <f t="shared" si="267"/>
        <v>5.2073686909875055E-3</v>
      </c>
      <c r="N1313" s="20">
        <f t="shared" si="268"/>
        <v>2.3789963439029994E-2</v>
      </c>
      <c r="O1313" s="18">
        <f t="shared" si="269"/>
        <v>5.0544372225372787E-2</v>
      </c>
      <c r="P1313" s="18">
        <f t="shared" si="270"/>
        <v>-2.6557487063048166E-3</v>
      </c>
      <c r="Q1313" s="18">
        <f t="shared" si="271"/>
        <v>9.2317992919800623E-3</v>
      </c>
      <c r="R1313" s="18">
        <f t="shared" si="272"/>
        <v>2.1625571171997877E-2</v>
      </c>
    </row>
    <row r="1314" spans="3:18" x14ac:dyDescent="0.2">
      <c r="C1314" s="14">
        <v>38799</v>
      </c>
      <c r="D1314" s="15">
        <v>2.0559687424912335E-3</v>
      </c>
      <c r="E1314" s="15">
        <v>-2.4789909361817106E-2</v>
      </c>
      <c r="F1314" s="18">
        <f t="shared" si="260"/>
        <v>-1.6736145930524603E-2</v>
      </c>
      <c r="G1314" s="19">
        <f t="shared" si="261"/>
        <v>4.7657493773113517E-5</v>
      </c>
      <c r="H1314" s="18">
        <f t="shared" si="262"/>
        <v>0.10915298183411382</v>
      </c>
      <c r="I1314" s="19">
        <f t="shared" si="263"/>
        <v>5.9436668253743156E-4</v>
      </c>
      <c r="J1314" s="18">
        <f t="shared" si="264"/>
        <v>0.38547590149626459</v>
      </c>
      <c r="K1314" s="19">
        <f t="shared" si="265"/>
        <v>3.170271572264962E-5</v>
      </c>
      <c r="L1314" s="20">
        <f t="shared" si="266"/>
        <v>6.9034407198956607E-3</v>
      </c>
      <c r="M1314" s="20">
        <f t="shared" si="267"/>
        <v>4.5923065046799992E-3</v>
      </c>
      <c r="N1314" s="20">
        <f t="shared" si="268"/>
        <v>2.3943212054870693E-2</v>
      </c>
      <c r="O1314" s="18">
        <f t="shared" si="269"/>
        <v>1.1347976138421985E-2</v>
      </c>
      <c r="P1314" s="18">
        <f t="shared" si="270"/>
        <v>-2.9002095861437659E-2</v>
      </c>
      <c r="Q1314" s="18">
        <f t="shared" si="271"/>
        <v>-2.2833159898324722E-2</v>
      </c>
      <c r="R1314" s="18">
        <f t="shared" si="272"/>
        <v>-1.2578819087300708E-2</v>
      </c>
    </row>
    <row r="1315" spans="3:18" x14ac:dyDescent="0.2">
      <c r="C1315" s="14">
        <v>38800</v>
      </c>
      <c r="D1315" s="15">
        <v>9.1240882242171685E-4</v>
      </c>
      <c r="E1315" s="15">
        <v>-3.3300064071873827E-3</v>
      </c>
      <c r="F1315" s="18">
        <f t="shared" si="260"/>
        <v>-2.0572818383046529E-3</v>
      </c>
      <c r="G1315" s="19">
        <f t="shared" si="261"/>
        <v>4.4847993538280679E-5</v>
      </c>
      <c r="H1315" s="18">
        <f t="shared" si="262"/>
        <v>0.10588672430748894</v>
      </c>
      <c r="I1315" s="19">
        <f t="shared" si="263"/>
        <v>5.5937001814550019E-4</v>
      </c>
      <c r="J1315" s="18">
        <f t="shared" si="264"/>
        <v>0.37395521728727765</v>
      </c>
      <c r="K1315" s="19">
        <f t="shared" si="265"/>
        <v>2.9618253145812323E-5</v>
      </c>
      <c r="L1315" s="20">
        <f t="shared" si="266"/>
        <v>6.6968644557196082E-3</v>
      </c>
      <c r="M1315" s="20">
        <f t="shared" si="267"/>
        <v>4.4227045868482804E-3</v>
      </c>
      <c r="N1315" s="20">
        <f t="shared" si="268"/>
        <v>2.3233805161509198E-2</v>
      </c>
      <c r="O1315" s="18">
        <f t="shared" si="269"/>
        <v>5.191411719878497E-3</v>
      </c>
      <c r="P1315" s="18">
        <f t="shared" si="270"/>
        <v>-4.015846923785588E-3</v>
      </c>
      <c r="Q1315" s="18">
        <f t="shared" si="271"/>
        <v>-2.2618837862740746E-3</v>
      </c>
      <c r="R1315" s="18">
        <f t="shared" si="272"/>
        <v>-2.5895134428303079E-5</v>
      </c>
    </row>
    <row r="1316" spans="3:18" x14ac:dyDescent="0.2">
      <c r="C1316" s="14">
        <v>38803</v>
      </c>
      <c r="D1316" s="15">
        <v>-3.4258341145189733E-3</v>
      </c>
      <c r="E1316" s="15">
        <v>-7.533307577636256E-3</v>
      </c>
      <c r="F1316" s="18">
        <f t="shared" si="260"/>
        <v>-6.3010655387010705E-3</v>
      </c>
      <c r="G1316" s="19">
        <f t="shared" si="261"/>
        <v>4.2861294288795957E-5</v>
      </c>
      <c r="H1316" s="18">
        <f t="shared" si="262"/>
        <v>0.10351484710996288</v>
      </c>
      <c r="I1316" s="19">
        <f t="shared" si="263"/>
        <v>5.2921286044032645E-4</v>
      </c>
      <c r="J1316" s="18">
        <f t="shared" si="264"/>
        <v>0.36373508919278275</v>
      </c>
      <c r="K1316" s="19">
        <f t="shared" si="265"/>
        <v>2.9389629682741417E-5</v>
      </c>
      <c r="L1316" s="20">
        <f t="shared" si="266"/>
        <v>6.5468537702316181E-3</v>
      </c>
      <c r="M1316" s="20">
        <f t="shared" si="267"/>
        <v>4.48912267085838E-3</v>
      </c>
      <c r="N1316" s="20">
        <f t="shared" si="268"/>
        <v>2.2562372173295781E-2</v>
      </c>
      <c r="O1316" s="18">
        <f t="shared" si="269"/>
        <v>-1.9938900000135734E-2</v>
      </c>
      <c r="P1316" s="18">
        <f t="shared" si="270"/>
        <v>-9.3401140244110097E-3</v>
      </c>
      <c r="Q1316" s="18">
        <f t="shared" si="271"/>
        <v>-1.3097952523003196E-2</v>
      </c>
      <c r="R1316" s="18">
        <f t="shared" si="272"/>
        <v>-1.5150236766142956E-2</v>
      </c>
    </row>
    <row r="1317" spans="3:18" x14ac:dyDescent="0.2">
      <c r="C1317" s="14">
        <v>38804</v>
      </c>
      <c r="D1317" s="15">
        <v>-9.1554137775358988E-4</v>
      </c>
      <c r="E1317" s="15">
        <v>-1.3534295580666132E-2</v>
      </c>
      <c r="F1317" s="18">
        <f t="shared" si="260"/>
        <v>-9.7486693197923677E-3</v>
      </c>
      <c r="G1317" s="19">
        <f t="shared" si="261"/>
        <v>4.0339909592330934E-5</v>
      </c>
      <c r="H1317" s="18">
        <f t="shared" si="262"/>
        <v>0.10042398816061197</v>
      </c>
      <c r="I1317" s="19">
        <f t="shared" si="263"/>
        <v>5.0845071822579722E-4</v>
      </c>
      <c r="J1317" s="18">
        <f t="shared" si="264"/>
        <v>0.35652865180297827</v>
      </c>
      <c r="K1317" s="19">
        <f t="shared" si="265"/>
        <v>2.8369724359147773E-5</v>
      </c>
      <c r="L1317" s="20">
        <f t="shared" si="266"/>
        <v>6.3513706861063413E-3</v>
      </c>
      <c r="M1317" s="20">
        <f t="shared" si="267"/>
        <v>4.4667089611391602E-3</v>
      </c>
      <c r="N1317" s="20">
        <f t="shared" si="268"/>
        <v>2.2102018669847248E-2</v>
      </c>
      <c r="O1317" s="18">
        <f t="shared" si="269"/>
        <v>-5.492600635777365E-3</v>
      </c>
      <c r="P1317" s="18">
        <f t="shared" si="270"/>
        <v>-1.7119571795734301E-2</v>
      </c>
      <c r="Q1317" s="18">
        <f t="shared" si="271"/>
        <v>-1.6481461522364113E-2</v>
      </c>
      <c r="R1317" s="18">
        <f t="shared" si="272"/>
        <v>-1.3184803256388088E-2</v>
      </c>
    </row>
    <row r="1318" spans="3:18" x14ac:dyDescent="0.2">
      <c r="C1318" s="14">
        <v>38805</v>
      </c>
      <c r="D1318" s="15">
        <v>6.8673460407500002E-4</v>
      </c>
      <c r="E1318" s="15">
        <v>5.9832780744664651E-2</v>
      </c>
      <c r="F1318" s="18">
        <f t="shared" si="260"/>
        <v>4.208896690248775E-2</v>
      </c>
      <c r="G1318" s="19">
        <f t="shared" si="261"/>
        <v>3.7947811281777117E-5</v>
      </c>
      <c r="H1318" s="18">
        <f t="shared" si="262"/>
        <v>9.7400989832980039E-2</v>
      </c>
      <c r="I1318" s="19">
        <f t="shared" si="263"/>
        <v>6.9274137423059635E-4</v>
      </c>
      <c r="J1318" s="18">
        <f t="shared" si="264"/>
        <v>0.4161554319694134</v>
      </c>
      <c r="K1318" s="19">
        <f t="shared" si="265"/>
        <v>2.9132895357322522E-5</v>
      </c>
      <c r="L1318" s="20">
        <f t="shared" si="266"/>
        <v>6.1601794845424036E-3</v>
      </c>
      <c r="M1318" s="20">
        <f t="shared" si="267"/>
        <v>4.7292283334316844E-3</v>
      </c>
      <c r="N1318" s="20">
        <f t="shared" si="268"/>
        <v>2.5891615893969679E-2</v>
      </c>
      <c r="O1318" s="18">
        <f t="shared" si="269"/>
        <v>4.2477903291950917E-3</v>
      </c>
      <c r="P1318" s="18">
        <f t="shared" si="270"/>
        <v>6.4838849051082059E-2</v>
      </c>
      <c r="Q1318" s="18">
        <f t="shared" si="271"/>
        <v>5.8291655811384117E-2</v>
      </c>
      <c r="R1318" s="18">
        <f t="shared" si="272"/>
        <v>4.207849616672741E-2</v>
      </c>
    </row>
    <row r="1319" spans="3:18" x14ac:dyDescent="0.2">
      <c r="C1319" s="14">
        <v>38806</v>
      </c>
      <c r="D1319" s="15">
        <v>-7.3495967028161455E-3</v>
      </c>
      <c r="E1319" s="15">
        <v>6.7157271911340022E-3</v>
      </c>
      <c r="F1319" s="18">
        <f t="shared" si="260"/>
        <v>2.4961300229489575E-3</v>
      </c>
      <c r="G1319" s="19">
        <f t="shared" si="261"/>
        <v>3.8911936906513249E-5</v>
      </c>
      <c r="H1319" s="18">
        <f t="shared" si="262"/>
        <v>9.8630544085634611E-2</v>
      </c>
      <c r="I1319" s="19">
        <f t="shared" si="263"/>
        <v>6.538829512791048E-4</v>
      </c>
      <c r="J1319" s="18">
        <f t="shared" si="264"/>
        <v>0.40431514666133422</v>
      </c>
      <c r="K1319" s="19">
        <f t="shared" si="265"/>
        <v>2.4423448450624894E-5</v>
      </c>
      <c r="L1319" s="20">
        <f t="shared" si="266"/>
        <v>6.2379433234450955E-3</v>
      </c>
      <c r="M1319" s="20">
        <f t="shared" si="267"/>
        <v>3.9153046419691251E-3</v>
      </c>
      <c r="N1319" s="20">
        <f t="shared" si="268"/>
        <v>2.5269612993468655E-2</v>
      </c>
      <c r="O1319" s="18">
        <f t="shared" si="269"/>
        <v>-4.4894133136521144E-2</v>
      </c>
      <c r="P1319" s="18">
        <f t="shared" si="270"/>
        <v>7.4907398061569977E-3</v>
      </c>
      <c r="Q1319" s="18">
        <f t="shared" si="271"/>
        <v>-5.5812535933976023E-3</v>
      </c>
      <c r="R1319" s="18">
        <f t="shared" si="272"/>
        <v>-1.7375117456334663E-2</v>
      </c>
    </row>
    <row r="1320" spans="3:18" x14ac:dyDescent="0.2">
      <c r="C1320" s="14">
        <v>38807</v>
      </c>
      <c r="D1320" s="15">
        <v>-1.1532696469103874E-3</v>
      </c>
      <c r="E1320" s="15">
        <v>-4.7820196974085E-4</v>
      </c>
      <c r="F1320" s="18">
        <f t="shared" si="260"/>
        <v>-6.8072227289171121E-4</v>
      </c>
      <c r="G1320" s="19">
        <f t="shared" si="261"/>
        <v>3.6657022544831539E-5</v>
      </c>
      <c r="H1320" s="18">
        <f t="shared" si="262"/>
        <v>9.5730118751665011E-2</v>
      </c>
      <c r="I1320" s="19">
        <f t="shared" si="263"/>
        <v>6.1466369482979038E-4</v>
      </c>
      <c r="J1320" s="18">
        <f t="shared" si="264"/>
        <v>0.39200245370079967</v>
      </c>
      <c r="K1320" s="19">
        <f t="shared" si="265"/>
        <v>2.2991131292595093E-5</v>
      </c>
      <c r="L1320" s="20">
        <f t="shared" si="266"/>
        <v>6.0545043186731266E-3</v>
      </c>
      <c r="M1320" s="20">
        <f t="shared" si="267"/>
        <v>3.7973597973473259E-3</v>
      </c>
      <c r="N1320" s="20">
        <f t="shared" si="268"/>
        <v>2.4499872518021E-2</v>
      </c>
      <c r="O1320" s="18">
        <f t="shared" si="269"/>
        <v>-7.2580469763169238E-3</v>
      </c>
      <c r="P1320" s="18">
        <f t="shared" si="270"/>
        <v>-5.5014130436365828E-4</v>
      </c>
      <c r="Q1320" s="18">
        <f t="shared" si="271"/>
        <v>-2.4491778945860804E-3</v>
      </c>
      <c r="R1320" s="18">
        <f t="shared" si="272"/>
        <v>-3.8918386191053329E-3</v>
      </c>
    </row>
    <row r="1321" spans="3:18" x14ac:dyDescent="0.2">
      <c r="C1321" s="14">
        <v>38810</v>
      </c>
      <c r="D1321" s="15">
        <v>3.6857908577291073E-3</v>
      </c>
      <c r="E1321" s="15">
        <v>-1.1166947000750686E-3</v>
      </c>
      <c r="F1321" s="18">
        <f t="shared" si="260"/>
        <v>3.2405096726618424E-4</v>
      </c>
      <c r="G1321" s="19">
        <f t="shared" si="261"/>
        <v>3.5272704446956819E-5</v>
      </c>
      <c r="H1321" s="18">
        <f t="shared" si="262"/>
        <v>9.3905144224047735E-2</v>
      </c>
      <c r="I1321" s="19">
        <f t="shared" si="263"/>
        <v>5.7785869356319342E-4</v>
      </c>
      <c r="J1321" s="18">
        <f t="shared" si="264"/>
        <v>0.38008508704078137</v>
      </c>
      <c r="K1321" s="19">
        <f t="shared" si="265"/>
        <v>2.136470922805471E-5</v>
      </c>
      <c r="L1321" s="20">
        <f t="shared" si="266"/>
        <v>5.9390827950919168E-3</v>
      </c>
      <c r="M1321" s="20">
        <f t="shared" si="267"/>
        <v>3.597307861360444E-3</v>
      </c>
      <c r="N1321" s="20">
        <f t="shared" si="268"/>
        <v>2.3768005169003726E-2</v>
      </c>
      <c r="O1321" s="18">
        <f t="shared" si="269"/>
        <v>2.3647150474790574E-2</v>
      </c>
      <c r="P1321" s="18">
        <f t="shared" si="270"/>
        <v>-1.3249677345441456E-3</v>
      </c>
      <c r="Q1321" s="18">
        <f t="shared" si="271"/>
        <v>5.2977239950919384E-3</v>
      </c>
      <c r="R1321" s="18">
        <f t="shared" si="272"/>
        <v>1.0802551939001528E-2</v>
      </c>
    </row>
    <row r="1322" spans="3:18" x14ac:dyDescent="0.2">
      <c r="C1322" s="14">
        <v>38811</v>
      </c>
      <c r="D1322" s="15">
        <v>1.687226527068832E-2</v>
      </c>
      <c r="E1322" s="15">
        <v>-2.3906808087603752E-2</v>
      </c>
      <c r="F1322" s="18">
        <f t="shared" si="260"/>
        <v>-1.1673086080116128E-2</v>
      </c>
      <c r="G1322" s="19">
        <f t="shared" si="261"/>
        <v>5.0236742302007932E-5</v>
      </c>
      <c r="H1322" s="18">
        <f t="shared" si="262"/>
        <v>0.11206777224296904</v>
      </c>
      <c r="I1322" s="19">
        <f t="shared" si="263"/>
        <v>5.7747930032565279E-4</v>
      </c>
      <c r="J1322" s="18">
        <f t="shared" si="264"/>
        <v>0.37996029408533361</v>
      </c>
      <c r="K1322" s="19">
        <f t="shared" si="265"/>
        <v>-4.1188937953978388E-6</v>
      </c>
      <c r="L1322" s="20">
        <f t="shared" si="266"/>
        <v>7.0877882517755798E-3</v>
      </c>
      <c r="M1322" s="20">
        <f t="shared" si="267"/>
        <v>-5.8112540175928712E-4</v>
      </c>
      <c r="N1322" s="20">
        <f t="shared" si="268"/>
        <v>2.4023771427340107E-2</v>
      </c>
      <c r="O1322" s="18">
        <f t="shared" si="269"/>
        <v>9.0704778382973306E-2</v>
      </c>
      <c r="P1322" s="18">
        <f t="shared" si="270"/>
        <v>-2.8374946914914812E-2</v>
      </c>
      <c r="Q1322" s="18">
        <f t="shared" si="271"/>
        <v>1.0489965673769846E-2</v>
      </c>
      <c r="R1322" s="18">
        <f t="shared" si="272"/>
        <v>3.4554409486530879E-2</v>
      </c>
    </row>
    <row r="1323" spans="3:18" x14ac:dyDescent="0.2">
      <c r="C1323" s="14">
        <v>38812</v>
      </c>
      <c r="D1323" s="15">
        <v>9.0395486381429993E-4</v>
      </c>
      <c r="E1323" s="15">
        <v>9.4165172727400798E-2</v>
      </c>
      <c r="F1323" s="18">
        <f t="shared" si="260"/>
        <v>6.6186807368324843E-2</v>
      </c>
      <c r="G1323" s="19">
        <f t="shared" si="261"/>
        <v>4.7271565827636266E-5</v>
      </c>
      <c r="H1323" s="18">
        <f t="shared" si="262"/>
        <v>0.10871012582509997</v>
      </c>
      <c r="I1323" s="19">
        <f t="shared" si="263"/>
        <v>1.0748553275929877E-3</v>
      </c>
      <c r="J1323" s="18">
        <f t="shared" si="264"/>
        <v>0.51837614904453977</v>
      </c>
      <c r="K1323" s="19">
        <f t="shared" si="265"/>
        <v>1.2355037856568935E-6</v>
      </c>
      <c r="L1323" s="20">
        <f t="shared" si="266"/>
        <v>6.8754320466161449E-3</v>
      </c>
      <c r="M1323" s="20">
        <f t="shared" si="267"/>
        <v>1.7969834874085718E-4</v>
      </c>
      <c r="N1323" s="20">
        <f t="shared" si="268"/>
        <v>3.2784493836209329E-2</v>
      </c>
      <c r="O1323" s="18">
        <f t="shared" si="269"/>
        <v>5.0097292826071895E-3</v>
      </c>
      <c r="P1323" s="18">
        <f t="shared" si="270"/>
        <v>8.1921326118910953E-2</v>
      </c>
      <c r="Q1323" s="18">
        <f t="shared" si="271"/>
        <v>7.296013489659646E-2</v>
      </c>
      <c r="R1323" s="18">
        <f t="shared" si="272"/>
        <v>5.2575013212399671E-2</v>
      </c>
    </row>
    <row r="1324" spans="3:18" x14ac:dyDescent="0.2">
      <c r="C1324" s="14">
        <v>38813</v>
      </c>
      <c r="D1324" s="15">
        <v>-8.392926662924096E-3</v>
      </c>
      <c r="E1324" s="15">
        <v>5.823241243958651E-2</v>
      </c>
      <c r="F1324" s="18">
        <f t="shared" si="260"/>
        <v>3.8244810708833329E-2</v>
      </c>
      <c r="G1324" s="19">
        <f t="shared" si="261"/>
        <v>4.8661744956131423E-5</v>
      </c>
      <c r="H1324" s="18">
        <f t="shared" si="262"/>
        <v>0.11029703640185831</v>
      </c>
      <c r="I1324" s="19">
        <f t="shared" si="263"/>
        <v>1.2138248394494549E-3</v>
      </c>
      <c r="J1324" s="18">
        <f t="shared" si="264"/>
        <v>0.55086859582151138</v>
      </c>
      <c r="K1324" s="19">
        <f t="shared" si="265"/>
        <v>-2.8163048462118454E-5</v>
      </c>
      <c r="L1324" s="20">
        <f t="shared" si="266"/>
        <v>6.975797083927501E-3</v>
      </c>
      <c r="M1324" s="20">
        <f t="shared" si="267"/>
        <v>-4.0372516750820028E-3</v>
      </c>
      <c r="N1324" s="20">
        <f t="shared" si="268"/>
        <v>3.4605280498234699E-2</v>
      </c>
      <c r="O1324" s="18">
        <f t="shared" si="269"/>
        <v>-4.5844484678858446E-2</v>
      </c>
      <c r="P1324" s="18">
        <f t="shared" si="270"/>
        <v>4.7672556849896547E-2</v>
      </c>
      <c r="Q1324" s="18">
        <f t="shared" si="271"/>
        <v>2.1154871147860736E-2</v>
      </c>
      <c r="R1324" s="18">
        <f t="shared" si="272"/>
        <v>1.0550643998449814E-3</v>
      </c>
    </row>
    <row r="1325" spans="3:18" x14ac:dyDescent="0.2">
      <c r="C1325" s="14">
        <v>38814</v>
      </c>
      <c r="D1325" s="15">
        <v>-4.1086567727878949E-3</v>
      </c>
      <c r="E1325" s="15">
        <v>-2.0563725392400513E-2</v>
      </c>
      <c r="F1325" s="18">
        <f t="shared" si="260"/>
        <v>-1.5627204806516727E-2</v>
      </c>
      <c r="G1325" s="19">
        <f t="shared" si="261"/>
        <v>4.6754903887358089E-5</v>
      </c>
      <c r="H1325" s="18">
        <f t="shared" si="262"/>
        <v>0.10811441149004845</v>
      </c>
      <c r="I1325" s="19">
        <f t="shared" si="263"/>
        <v>1.1663673572033311E-3</v>
      </c>
      <c r="J1325" s="18">
        <f t="shared" si="264"/>
        <v>0.53999244374419975</v>
      </c>
      <c r="K1325" s="19">
        <f t="shared" si="265"/>
        <v>-2.1403908177957132E-5</v>
      </c>
      <c r="L1325" s="20">
        <f t="shared" si="266"/>
        <v>6.8377557639446359E-3</v>
      </c>
      <c r="M1325" s="20">
        <f t="shared" si="267"/>
        <v>-3.130253392614512E-3</v>
      </c>
      <c r="N1325" s="20">
        <f t="shared" si="268"/>
        <v>3.400836471960033E-2</v>
      </c>
      <c r="O1325" s="18">
        <f t="shared" si="269"/>
        <v>-2.2895692556656043E-2</v>
      </c>
      <c r="P1325" s="18">
        <f t="shared" si="270"/>
        <v>-1.7173775864162542E-2</v>
      </c>
      <c r="Q1325" s="18">
        <f t="shared" si="271"/>
        <v>-2.4848317130293583E-2</v>
      </c>
      <c r="R1325" s="18">
        <f t="shared" si="272"/>
        <v>-2.4262529758202318E-2</v>
      </c>
    </row>
    <row r="1326" spans="3:18" x14ac:dyDescent="0.2">
      <c r="C1326" s="14">
        <v>38817</v>
      </c>
      <c r="D1326" s="15">
        <v>5.7019198843808504E-3</v>
      </c>
      <c r="E1326" s="15">
        <v>-1.6178310396475284E-2</v>
      </c>
      <c r="F1326" s="18">
        <f t="shared" si="260"/>
        <v>-9.6142413122184446E-3</v>
      </c>
      <c r="G1326" s="19">
        <f t="shared" si="261"/>
        <v>4.5900323076190466E-5</v>
      </c>
      <c r="H1326" s="18">
        <f t="shared" si="262"/>
        <v>0.10712180342510863</v>
      </c>
      <c r="I1326" s="19">
        <f t="shared" si="263"/>
        <v>1.1120895794082132E-3</v>
      </c>
      <c r="J1326" s="18">
        <f t="shared" si="264"/>
        <v>0.52727828975983193</v>
      </c>
      <c r="K1326" s="19">
        <f t="shared" si="265"/>
        <v>-2.565451947200058E-5</v>
      </c>
      <c r="L1326" s="20">
        <f t="shared" si="266"/>
        <v>6.7749777177633927E-3</v>
      </c>
      <c r="M1326" s="20">
        <f t="shared" si="267"/>
        <v>-3.7866573944201616E-3</v>
      </c>
      <c r="N1326" s="20">
        <f t="shared" si="268"/>
        <v>3.3132322665118064E-2</v>
      </c>
      <c r="O1326" s="18">
        <f t="shared" si="269"/>
        <v>3.2068655030757925E-2</v>
      </c>
      <c r="P1326" s="18">
        <f t="shared" si="270"/>
        <v>-1.383709590745323E-2</v>
      </c>
      <c r="Q1326" s="18">
        <f t="shared" si="271"/>
        <v>2.2073727012861116E-3</v>
      </c>
      <c r="R1326" s="18">
        <f t="shared" si="272"/>
        <v>1.1165757400127655E-2</v>
      </c>
    </row>
    <row r="1327" spans="3:18" x14ac:dyDescent="0.2">
      <c r="C1327" s="14">
        <v>38818</v>
      </c>
      <c r="D1327" s="15">
        <v>-9.5978798942070367E-3</v>
      </c>
      <c r="E1327" s="15">
        <v>-9.9517870942168705E-3</v>
      </c>
      <c r="F1327" s="18">
        <f t="shared" si="260"/>
        <v>-9.8456149342139206E-3</v>
      </c>
      <c r="G1327" s="19">
        <f t="shared" si="261"/>
        <v>4.8673461599436463E-5</v>
      </c>
      <c r="H1327" s="18">
        <f t="shared" si="262"/>
        <v>0.11031031411368165</v>
      </c>
      <c r="I1327" s="19">
        <f t="shared" si="263"/>
        <v>1.0513064886258376E-3</v>
      </c>
      <c r="J1327" s="18">
        <f t="shared" si="264"/>
        <v>0.51266618979259726</v>
      </c>
      <c r="K1327" s="19">
        <f t="shared" si="265"/>
        <v>-1.8384284867899749E-5</v>
      </c>
      <c r="L1327" s="20">
        <f t="shared" si="266"/>
        <v>6.9766368401570442E-3</v>
      </c>
      <c r="M1327" s="20">
        <f t="shared" si="267"/>
        <v>-2.6351213756865004E-3</v>
      </c>
      <c r="N1327" s="20">
        <f t="shared" si="268"/>
        <v>3.2316599820544821E-2</v>
      </c>
      <c r="O1327" s="18">
        <f t="shared" si="269"/>
        <v>-5.2419961808480929E-2</v>
      </c>
      <c r="P1327" s="18">
        <f t="shared" si="270"/>
        <v>-8.7542325084190922E-3</v>
      </c>
      <c r="Q1327" s="18">
        <f t="shared" si="271"/>
        <v>-2.9880118149378188E-2</v>
      </c>
      <c r="R1327" s="18">
        <f t="shared" si="272"/>
        <v>-3.6642071247109005E-2</v>
      </c>
    </row>
    <row r="1328" spans="3:18" x14ac:dyDescent="0.2">
      <c r="C1328" s="14">
        <v>38819</v>
      </c>
      <c r="D1328" s="15">
        <v>2.7516641989578663E-3</v>
      </c>
      <c r="E1328" s="15">
        <v>-1.9005768816944223E-2</v>
      </c>
      <c r="F1328" s="18">
        <f t="shared" si="260"/>
        <v>-1.2478538912173594E-2</v>
      </c>
      <c r="G1328" s="19">
        <f t="shared" si="261"/>
        <v>4.6207353255299856E-5</v>
      </c>
      <c r="H1328" s="18">
        <f t="shared" si="262"/>
        <v>0.10747947857067862</v>
      </c>
      <c r="I1328" s="19">
        <f t="shared" si="263"/>
        <v>1.0099012542076752E-3</v>
      </c>
      <c r="J1328" s="18">
        <f t="shared" si="264"/>
        <v>0.50246921652168786</v>
      </c>
      <c r="K1328" s="19">
        <f t="shared" si="265"/>
        <v>-2.0419077393461081E-5</v>
      </c>
      <c r="L1328" s="20">
        <f t="shared" si="266"/>
        <v>6.7975990802120606E-3</v>
      </c>
      <c r="M1328" s="20">
        <f t="shared" si="267"/>
        <v>-3.003866093383089E-3</v>
      </c>
      <c r="N1328" s="20">
        <f t="shared" si="268"/>
        <v>3.1636656629623471E-2</v>
      </c>
      <c r="O1328" s="18">
        <f t="shared" si="269"/>
        <v>1.5424368527420313E-2</v>
      </c>
      <c r="P1328" s="18">
        <f t="shared" si="270"/>
        <v>-1.7057982312624436E-2</v>
      </c>
      <c r="Q1328" s="18">
        <f t="shared" si="271"/>
        <v>-8.19158343492047E-3</v>
      </c>
      <c r="R1328" s="18">
        <f t="shared" si="272"/>
        <v>-1.1067978462182349E-3</v>
      </c>
    </row>
    <row r="1329" spans="3:18" x14ac:dyDescent="0.2">
      <c r="C1329" s="14">
        <v>38820</v>
      </c>
      <c r="D1329" s="15">
        <v>9.3447973471894302E-3</v>
      </c>
      <c r="E1329" s="15">
        <v>-3.6041486679335259E-3</v>
      </c>
      <c r="F1329" s="18">
        <f t="shared" si="260"/>
        <v>2.8053513660336116E-4</v>
      </c>
      <c r="G1329" s="19">
        <f t="shared" si="261"/>
        <v>4.8674426307584186E-5</v>
      </c>
      <c r="H1329" s="18">
        <f t="shared" si="262"/>
        <v>0.11031140728363521</v>
      </c>
      <c r="I1329" s="19">
        <f t="shared" si="263"/>
        <v>9.5008657221244859E-4</v>
      </c>
      <c r="J1329" s="18">
        <f t="shared" si="264"/>
        <v>0.48736192203855255</v>
      </c>
      <c r="K1329" s="19">
        <f t="shared" si="265"/>
        <v>-2.121473508451231E-5</v>
      </c>
      <c r="L1329" s="20">
        <f t="shared" si="266"/>
        <v>6.9767059782955007E-3</v>
      </c>
      <c r="M1329" s="20">
        <f t="shared" si="267"/>
        <v>-3.0407953481931516E-3</v>
      </c>
      <c r="N1329" s="20">
        <f t="shared" si="268"/>
        <v>3.0673117478711803E-2</v>
      </c>
      <c r="O1329" s="18">
        <f t="shared" si="269"/>
        <v>5.1037215621174276E-2</v>
      </c>
      <c r="P1329" s="18">
        <f t="shared" si="270"/>
        <v>-3.3350533078776948E-3</v>
      </c>
      <c r="Q1329" s="18">
        <f t="shared" si="271"/>
        <v>1.9342520378083646E-2</v>
      </c>
      <c r="R1329" s="18">
        <f t="shared" si="272"/>
        <v>2.8850928951010834E-2</v>
      </c>
    </row>
    <row r="1330" spans="3:18" x14ac:dyDescent="0.2">
      <c r="C1330" s="14">
        <v>38824</v>
      </c>
      <c r="D1330" s="15">
        <v>6.3319976375073262E-3</v>
      </c>
      <c r="E1330" s="15">
        <v>-2.5290805613865812E-2</v>
      </c>
      <c r="F1330" s="18">
        <f t="shared" si="260"/>
        <v>-1.580396463845387E-2</v>
      </c>
      <c r="G1330" s="19">
        <f t="shared" si="261"/>
        <v>4.8159612374013034E-5</v>
      </c>
      <c r="H1330" s="18">
        <f t="shared" si="262"/>
        <v>0.10972649221360928</v>
      </c>
      <c r="I1330" s="19">
        <f t="shared" si="263"/>
        <v>9.3145886879560243E-4</v>
      </c>
      <c r="J1330" s="18">
        <f t="shared" si="264"/>
        <v>0.48256058396734042</v>
      </c>
      <c r="K1330" s="19">
        <f t="shared" si="265"/>
        <v>-2.9550330263300899E-5</v>
      </c>
      <c r="L1330" s="20">
        <f t="shared" si="266"/>
        <v>6.9397127011147251E-3</v>
      </c>
      <c r="M1330" s="20">
        <f t="shared" si="267"/>
        <v>-4.2581489372829845E-3</v>
      </c>
      <c r="N1330" s="20">
        <f t="shared" si="268"/>
        <v>3.0221301037902357E-2</v>
      </c>
      <c r="O1330" s="18">
        <f t="shared" si="269"/>
        <v>3.4766963284797205E-2</v>
      </c>
      <c r="P1330" s="18">
        <f t="shared" si="270"/>
        <v>-2.3635374920692984E-2</v>
      </c>
      <c r="Q1330" s="18">
        <f t="shared" si="271"/>
        <v>-4.6187484578564045E-3</v>
      </c>
      <c r="R1330" s="18">
        <f t="shared" si="272"/>
        <v>7.1969650649396782E-3</v>
      </c>
    </row>
    <row r="1331" spans="3:18" x14ac:dyDescent="0.2">
      <c r="C1331" s="14">
        <v>38825</v>
      </c>
      <c r="D1331" s="15">
        <v>2.701487460160518E-3</v>
      </c>
      <c r="E1331" s="15">
        <v>2.1522619679475479E-2</v>
      </c>
      <c r="F1331" s="18">
        <f t="shared" si="260"/>
        <v>1.587628001368099E-2</v>
      </c>
      <c r="G1331" s="19">
        <f t="shared" si="261"/>
        <v>4.5707917701416521E-5</v>
      </c>
      <c r="H1331" s="18">
        <f t="shared" si="262"/>
        <v>0.10689705059240003</v>
      </c>
      <c r="I1331" s="19">
        <f t="shared" si="263"/>
        <v>9.0336472613990692E-4</v>
      </c>
      <c r="J1331" s="18">
        <f t="shared" si="264"/>
        <v>0.47522750502783057</v>
      </c>
      <c r="K1331" s="19">
        <f t="shared" si="265"/>
        <v>-2.428872521706842E-5</v>
      </c>
      <c r="L1331" s="20">
        <f t="shared" si="266"/>
        <v>6.7607631005247122E-3</v>
      </c>
      <c r="M1331" s="20">
        <f t="shared" si="267"/>
        <v>-3.5926011392387555E-3</v>
      </c>
      <c r="N1331" s="20">
        <f t="shared" si="268"/>
        <v>2.9840541938682134E-2</v>
      </c>
      <c r="O1331" s="18">
        <f t="shared" si="269"/>
        <v>1.5225611489522582E-2</v>
      </c>
      <c r="P1331" s="18">
        <f t="shared" si="270"/>
        <v>2.0424208740790706E-2</v>
      </c>
      <c r="Q1331" s="18">
        <f t="shared" si="271"/>
        <v>2.4706740607039129E-2</v>
      </c>
      <c r="R1331" s="18">
        <f t="shared" si="272"/>
        <v>2.1862401871784162E-2</v>
      </c>
    </row>
    <row r="1332" spans="3:18" x14ac:dyDescent="0.2">
      <c r="C1332" s="14">
        <v>38826</v>
      </c>
      <c r="D1332" s="15">
        <v>-5.1842784883883528E-3</v>
      </c>
      <c r="E1332" s="15">
        <v>-8.6449313702948796E-3</v>
      </c>
      <c r="F1332" s="18">
        <f t="shared" si="260"/>
        <v>-7.6067355057229209E-3</v>
      </c>
      <c r="G1332" s="19">
        <f t="shared" si="261"/>
        <v>4.4578047246041503E-5</v>
      </c>
      <c r="H1332" s="18">
        <f t="shared" si="262"/>
        <v>0.1055675698854074</v>
      </c>
      <c r="I1332" s="19">
        <f t="shared" si="263"/>
        <v>8.5364693287533894E-4</v>
      </c>
      <c r="J1332" s="18">
        <f t="shared" si="264"/>
        <v>0.46196507792130215</v>
      </c>
      <c r="K1332" s="19">
        <f t="shared" si="265"/>
        <v>-2.014233779984751E-5</v>
      </c>
      <c r="L1332" s="20">
        <f t="shared" si="266"/>
        <v>6.67667935773776E-3</v>
      </c>
      <c r="M1332" s="20">
        <f t="shared" si="267"/>
        <v>-3.0168196974299931E-3</v>
      </c>
      <c r="N1332" s="20">
        <f t="shared" si="268"/>
        <v>2.9061069006293235E-2</v>
      </c>
      <c r="O1332" s="18">
        <f t="shared" si="269"/>
        <v>-2.9586616941705474E-2</v>
      </c>
      <c r="P1332" s="18">
        <f t="shared" si="270"/>
        <v>-8.4392544425194588E-3</v>
      </c>
      <c r="Q1332" s="18">
        <f t="shared" si="271"/>
        <v>-2.0354846900521317E-2</v>
      </c>
      <c r="R1332" s="18">
        <f t="shared" si="272"/>
        <v>-2.3124377912876561E-2</v>
      </c>
    </row>
    <row r="1333" spans="3:18" x14ac:dyDescent="0.2">
      <c r="C1333" s="14">
        <v>38827</v>
      </c>
      <c r="D1333" s="15">
        <v>1.3550137574595796E-3</v>
      </c>
      <c r="E1333" s="15">
        <v>2.9714070838043265E-2</v>
      </c>
      <c r="F1333" s="18">
        <f t="shared" si="260"/>
        <v>2.120635371386816E-2</v>
      </c>
      <c r="G1333" s="19">
        <f t="shared" si="261"/>
        <v>4.20135281482533E-5</v>
      </c>
      <c r="H1333" s="18">
        <f t="shared" si="262"/>
        <v>0.10248600898202313</v>
      </c>
      <c r="I1333" s="19">
        <f t="shared" si="263"/>
        <v>8.5540367724891387E-4</v>
      </c>
      <c r="J1333" s="18">
        <f t="shared" si="264"/>
        <v>0.46244017917156427</v>
      </c>
      <c r="K1333" s="19">
        <f t="shared" si="265"/>
        <v>-1.6518019045316028E-5</v>
      </c>
      <c r="L1333" s="20">
        <f t="shared" si="266"/>
        <v>6.481784333673352E-3</v>
      </c>
      <c r="M1333" s="20">
        <f t="shared" si="267"/>
        <v>-2.5483752922021317E-3</v>
      </c>
      <c r="N1333" s="20">
        <f t="shared" si="268"/>
        <v>2.91360508754877E-2</v>
      </c>
      <c r="O1333" s="18">
        <f t="shared" si="269"/>
        <v>7.9655658825919465E-3</v>
      </c>
      <c r="P1333" s="18">
        <f t="shared" si="270"/>
        <v>2.8977323630381923E-2</v>
      </c>
      <c r="Q1333" s="18">
        <f t="shared" si="271"/>
        <v>2.8663600224163019E-2</v>
      </c>
      <c r="R1333" s="18">
        <f t="shared" si="272"/>
        <v>2.2454189921691695E-2</v>
      </c>
    </row>
    <row r="1334" spans="3:18" x14ac:dyDescent="0.2">
      <c r="C1334" s="14">
        <v>38828</v>
      </c>
      <c r="D1334" s="15">
        <v>-6.1120733569190056E-3</v>
      </c>
      <c r="E1334" s="15">
        <v>-8.7622154130208452E-3</v>
      </c>
      <c r="F1334" s="18">
        <f t="shared" si="260"/>
        <v>-7.9671727961902923E-3</v>
      </c>
      <c r="G1334" s="19">
        <f t="shared" si="261"/>
        <v>4.1734162902579654E-5</v>
      </c>
      <c r="H1334" s="18">
        <f t="shared" si="262"/>
        <v>0.10214470483409756</v>
      </c>
      <c r="I1334" s="19">
        <f t="shared" si="263"/>
        <v>8.0868604175062984E-4</v>
      </c>
      <c r="J1334" s="18">
        <f t="shared" si="264"/>
        <v>0.44963486345884862</v>
      </c>
      <c r="K1334" s="19">
        <f t="shared" si="265"/>
        <v>-1.2313619700186476E-5</v>
      </c>
      <c r="L1334" s="20">
        <f t="shared" si="266"/>
        <v>6.4601983640271959E-3</v>
      </c>
      <c r="M1334" s="20">
        <f t="shared" si="267"/>
        <v>-1.9060745516350276E-3</v>
      </c>
      <c r="N1334" s="20">
        <f t="shared" si="268"/>
        <v>2.8373454522744302E-2</v>
      </c>
      <c r="O1334" s="18">
        <f t="shared" si="269"/>
        <v>-3.6050410198804034E-2</v>
      </c>
      <c r="P1334" s="18">
        <f t="shared" si="270"/>
        <v>-8.7883152136774174E-3</v>
      </c>
      <c r="Q1334" s="18">
        <f t="shared" si="271"/>
        <v>-2.2615372466130629E-2</v>
      </c>
      <c r="R1334" s="18">
        <f t="shared" si="272"/>
        <v>-2.6645883785932648E-2</v>
      </c>
    </row>
    <row r="1335" spans="3:18" x14ac:dyDescent="0.2">
      <c r="C1335" s="14">
        <v>38831</v>
      </c>
      <c r="D1335" s="15">
        <v>0</v>
      </c>
      <c r="E1335" s="15">
        <v>-1.9429785115953786E-2</v>
      </c>
      <c r="F1335" s="18">
        <f t="shared" si="260"/>
        <v>-1.360084958116765E-2</v>
      </c>
      <c r="G1335" s="19">
        <f t="shared" si="261"/>
        <v>3.923011312842487E-5</v>
      </c>
      <c r="H1335" s="18">
        <f t="shared" si="262"/>
        <v>9.9032965633198217E-2</v>
      </c>
      <c r="I1335" s="19">
        <f t="shared" si="263"/>
        <v>7.8281587222472047E-4</v>
      </c>
      <c r="J1335" s="18">
        <f t="shared" si="264"/>
        <v>0.44238441208543972</v>
      </c>
      <c r="K1335" s="19">
        <f t="shared" si="265"/>
        <v>-1.1574802518175287E-5</v>
      </c>
      <c r="L1335" s="20">
        <f t="shared" si="266"/>
        <v>6.2633946968417113E-3</v>
      </c>
      <c r="M1335" s="20">
        <f t="shared" si="267"/>
        <v>-1.8480078421389968E-3</v>
      </c>
      <c r="N1335" s="20">
        <f t="shared" si="268"/>
        <v>2.7917749537527434E-2</v>
      </c>
      <c r="O1335" s="18">
        <f t="shared" si="269"/>
        <v>0</v>
      </c>
      <c r="P1335" s="18">
        <f t="shared" si="270"/>
        <v>-1.9807052806232656E-2</v>
      </c>
      <c r="Q1335" s="18">
        <f t="shared" si="271"/>
        <v>-1.7232016053469475E-2</v>
      </c>
      <c r="R1335" s="18">
        <f t="shared" si="272"/>
        <v>-1.2062411237428631E-2</v>
      </c>
    </row>
    <row r="1336" spans="3:18" x14ac:dyDescent="0.2">
      <c r="C1336" s="14">
        <v>38832</v>
      </c>
      <c r="D1336" s="15">
        <v>-1.1418256048077835E-2</v>
      </c>
      <c r="E1336" s="15">
        <v>6.3675169660942508E-3</v>
      </c>
      <c r="F1336" s="18">
        <f t="shared" si="260"/>
        <v>1.0317850618426247E-3</v>
      </c>
      <c r="G1336" s="19">
        <f t="shared" si="261"/>
        <v>4.4698900611487349E-5</v>
      </c>
      <c r="H1336" s="18">
        <f t="shared" si="262"/>
        <v>0.10571057256902848</v>
      </c>
      <c r="I1336" s="19">
        <f t="shared" si="263"/>
        <v>7.3827963623004716E-4</v>
      </c>
      <c r="J1336" s="18">
        <f t="shared" si="264"/>
        <v>0.42961600186388749</v>
      </c>
      <c r="K1336" s="19">
        <f t="shared" si="265"/>
        <v>-1.5242670713645407E-5</v>
      </c>
      <c r="L1336" s="20">
        <f t="shared" si="266"/>
        <v>6.6857236415729408E-3</v>
      </c>
      <c r="M1336" s="20">
        <f t="shared" si="267"/>
        <v>-2.2798834547787688E-3</v>
      </c>
      <c r="N1336" s="20">
        <f t="shared" si="268"/>
        <v>2.7075482778016594E-2</v>
      </c>
      <c r="O1336" s="18">
        <f t="shared" si="269"/>
        <v>-6.5075702183131343E-2</v>
      </c>
      <c r="P1336" s="18">
        <f t="shared" si="270"/>
        <v>6.6840753839579031E-3</v>
      </c>
      <c r="Q1336" s="18">
        <f t="shared" si="271"/>
        <v>-2.1918220167136238E-2</v>
      </c>
      <c r="R1336" s="18">
        <f t="shared" si="272"/>
        <v>-3.4865464771934765E-2</v>
      </c>
    </row>
    <row r="1337" spans="3:18" x14ac:dyDescent="0.2">
      <c r="C1337" s="14">
        <v>38833</v>
      </c>
      <c r="D1337" s="15">
        <v>6.1820460194057921E-3</v>
      </c>
      <c r="E1337" s="15">
        <v>2.9483970118573587E-2</v>
      </c>
      <c r="F1337" s="18">
        <f t="shared" si="260"/>
        <v>2.2493392888823245E-2</v>
      </c>
      <c r="G1337" s="19">
        <f t="shared" si="261"/>
        <v>4.4310028153961165E-5</v>
      </c>
      <c r="H1337" s="18">
        <f t="shared" si="262"/>
        <v>0.10524973652456471</v>
      </c>
      <c r="I1337" s="19">
        <f t="shared" si="263"/>
        <v>7.461411276934208E-4</v>
      </c>
      <c r="J1337" s="18">
        <f t="shared" si="264"/>
        <v>0.43189730483455807</v>
      </c>
      <c r="K1337" s="19">
        <f t="shared" si="265"/>
        <v>-3.3918348643582438E-6</v>
      </c>
      <c r="L1337" s="20">
        <f t="shared" si="266"/>
        <v>6.6565778110047784E-3</v>
      </c>
      <c r="M1337" s="20">
        <f t="shared" si="267"/>
        <v>-5.0954634057620411E-4</v>
      </c>
      <c r="N1337" s="20">
        <f t="shared" si="268"/>
        <v>2.7310831005669275E-2</v>
      </c>
      <c r="O1337" s="18">
        <f t="shared" si="269"/>
        <v>3.5387405842444181E-2</v>
      </c>
      <c r="P1337" s="18">
        <f t="shared" si="270"/>
        <v>3.0786275115452177E-2</v>
      </c>
      <c r="Q1337" s="18">
        <f t="shared" si="271"/>
        <v>4.0308105198732833E-2</v>
      </c>
      <c r="R1337" s="18">
        <f t="shared" si="272"/>
        <v>3.8831895391846234E-2</v>
      </c>
    </row>
    <row r="1338" spans="3:18" x14ac:dyDescent="0.2">
      <c r="C1338" s="14">
        <v>38834</v>
      </c>
      <c r="D1338" s="15">
        <v>1.8544176815371377E-2</v>
      </c>
      <c r="E1338" s="15">
        <v>1.7599174329744775E-2</v>
      </c>
      <c r="F1338" s="18">
        <f t="shared" si="260"/>
        <v>1.7882675075432754E-2</v>
      </c>
      <c r="G1338" s="19">
        <f t="shared" si="261"/>
        <v>6.2284616090308952E-5</v>
      </c>
      <c r="H1338" s="18">
        <f t="shared" si="262"/>
        <v>0.12478443020896973</v>
      </c>
      <c r="I1338" s="19">
        <f t="shared" si="263"/>
        <v>7.1995651625714034E-4</v>
      </c>
      <c r="J1338" s="18">
        <f t="shared" si="264"/>
        <v>0.42425125699788452</v>
      </c>
      <c r="K1338" s="19">
        <f t="shared" si="265"/>
        <v>1.6393407262023198E-5</v>
      </c>
      <c r="L1338" s="20">
        <f t="shared" si="266"/>
        <v>7.8920603197333052E-3</v>
      </c>
      <c r="M1338" s="20">
        <f t="shared" si="267"/>
        <v>2.0772024791844441E-3</v>
      </c>
      <c r="N1338" s="20">
        <f t="shared" si="268"/>
        <v>2.6751481194834996E-2</v>
      </c>
      <c r="O1338" s="18">
        <f t="shared" si="269"/>
        <v>8.9533316049582465E-2</v>
      </c>
      <c r="P1338" s="18">
        <f t="shared" si="270"/>
        <v>1.8707718790813142E-2</v>
      </c>
      <c r="Q1338" s="18">
        <f t="shared" si="271"/>
        <v>4.5039733573651389E-2</v>
      </c>
      <c r="R1338" s="18">
        <f t="shared" si="272"/>
        <v>5.8387808316430714E-2</v>
      </c>
    </row>
    <row r="1339" spans="3:18" x14ac:dyDescent="0.2">
      <c r="C1339" s="14">
        <v>38835</v>
      </c>
      <c r="D1339" s="15">
        <v>3.6735682451009645E-2</v>
      </c>
      <c r="E1339" s="15">
        <v>1.4740875147753874E-2</v>
      </c>
      <c r="F1339" s="18">
        <f t="shared" si="260"/>
        <v>2.1339317338730603E-2</v>
      </c>
      <c r="G1339" s="19">
        <f t="shared" si="261"/>
        <v>1.3951816103337556E-4</v>
      </c>
      <c r="H1339" s="18">
        <f t="shared" si="262"/>
        <v>0.18676064965175049</v>
      </c>
      <c r="I1339" s="19">
        <f t="shared" si="263"/>
        <v>6.8979672928901189E-4</v>
      </c>
      <c r="J1339" s="18">
        <f t="shared" si="264"/>
        <v>0.41527001134473096</v>
      </c>
      <c r="K1339" s="19">
        <f t="shared" si="265"/>
        <v>4.7900769334973805E-5</v>
      </c>
      <c r="L1339" s="20">
        <f t="shared" si="266"/>
        <v>1.181178060384528E-2</v>
      </c>
      <c r="M1339" s="20">
        <f t="shared" si="267"/>
        <v>4.0553385591483044E-3</v>
      </c>
      <c r="N1339" s="20">
        <f t="shared" si="268"/>
        <v>2.5949006887734584E-2</v>
      </c>
      <c r="O1339" s="18">
        <f t="shared" si="269"/>
        <v>0.11850597474238643</v>
      </c>
      <c r="P1339" s="18">
        <f t="shared" si="270"/>
        <v>1.6008269080541673E-2</v>
      </c>
      <c r="Q1339" s="18">
        <f t="shared" si="271"/>
        <v>4.6064643885749504E-2</v>
      </c>
      <c r="R1339" s="18">
        <f t="shared" si="272"/>
        <v>6.7797043142740585E-2</v>
      </c>
    </row>
    <row r="1340" spans="3:18" x14ac:dyDescent="0.2">
      <c r="C1340" s="14">
        <v>38838</v>
      </c>
      <c r="D1340" s="15">
        <v>-9.7667623897144239E-3</v>
      </c>
      <c r="E1340" s="15">
        <v>-1.1286640279666402E-2</v>
      </c>
      <c r="F1340" s="18">
        <f t="shared" si="260"/>
        <v>-1.0830676912680809E-2</v>
      </c>
      <c r="G1340" s="19">
        <f t="shared" si="261"/>
        <v>1.3687045022600146E-4</v>
      </c>
      <c r="H1340" s="18">
        <f t="shared" si="262"/>
        <v>0.18498003285895578</v>
      </c>
      <c r="I1340" s="19">
        <f t="shared" si="263"/>
        <v>6.5605222045982635E-4</v>
      </c>
      <c r="J1340" s="18">
        <f t="shared" si="264"/>
        <v>0.4049852529598536</v>
      </c>
      <c r="K1340" s="19">
        <f t="shared" si="265"/>
        <v>5.1640759202256285E-5</v>
      </c>
      <c r="L1340" s="20">
        <f t="shared" si="266"/>
        <v>1.1699164509741773E-2</v>
      </c>
      <c r="M1340" s="20">
        <f t="shared" si="267"/>
        <v>4.4140553079030182E-3</v>
      </c>
      <c r="N1340" s="20">
        <f t="shared" si="268"/>
        <v>2.523030590774911E-2</v>
      </c>
      <c r="O1340" s="18">
        <f t="shared" si="269"/>
        <v>-3.1809971527106809E-2</v>
      </c>
      <c r="P1340" s="18">
        <f t="shared" si="270"/>
        <v>-1.2568317755321081E-2</v>
      </c>
      <c r="Q1340" s="18">
        <f t="shared" si="271"/>
        <v>-1.9279703529954013E-2</v>
      </c>
      <c r="R1340" s="18">
        <f t="shared" si="272"/>
        <v>-2.3038783929099853E-2</v>
      </c>
    </row>
    <row r="1341" spans="3:18" x14ac:dyDescent="0.2">
      <c r="C1341" s="14">
        <v>38839</v>
      </c>
      <c r="D1341" s="15">
        <v>2.8313206325615088E-3</v>
      </c>
      <c r="E1341" s="15">
        <v>2.8609797229912907E-2</v>
      </c>
      <c r="F1341" s="18">
        <f t="shared" si="260"/>
        <v>2.0876254250707486E-2</v>
      </c>
      <c r="G1341" s="19">
        <f t="shared" si="261"/>
        <v>1.2913920580390347E-4</v>
      </c>
      <c r="H1341" s="18">
        <f t="shared" si="262"/>
        <v>0.17967971908642297</v>
      </c>
      <c r="I1341" s="19">
        <f t="shared" si="263"/>
        <v>6.6580031708444076E-4</v>
      </c>
      <c r="J1341" s="18">
        <f t="shared" si="264"/>
        <v>0.4079829399265491</v>
      </c>
      <c r="K1341" s="19">
        <f t="shared" si="265"/>
        <v>5.3402524201548123E-5</v>
      </c>
      <c r="L1341" s="20">
        <f t="shared" si="266"/>
        <v>1.1363943233046505E-2</v>
      </c>
      <c r="M1341" s="20">
        <f t="shared" si="267"/>
        <v>4.6992952275802325E-3</v>
      </c>
      <c r="N1341" s="20">
        <f t="shared" si="268"/>
        <v>2.5371577433192492E-2</v>
      </c>
      <c r="O1341" s="18">
        <f t="shared" si="269"/>
        <v>9.4935251299840227E-3</v>
      </c>
      <c r="P1341" s="18">
        <f t="shared" si="270"/>
        <v>3.1624557264363751E-2</v>
      </c>
      <c r="Q1341" s="18">
        <f t="shared" si="271"/>
        <v>3.0304975950831422E-2</v>
      </c>
      <c r="R1341" s="18">
        <f t="shared" si="272"/>
        <v>2.4061540704577201E-2</v>
      </c>
    </row>
    <row r="1342" spans="3:18" x14ac:dyDescent="0.2">
      <c r="C1342" s="14">
        <v>38840</v>
      </c>
      <c r="D1342" s="15">
        <v>4.9897055471395252E-3</v>
      </c>
      <c r="E1342" s="15">
        <v>-6.7245980499776054E-3</v>
      </c>
      <c r="F1342" s="18">
        <f t="shared" si="260"/>
        <v>-3.2103069708424663E-3</v>
      </c>
      <c r="G1342" s="19">
        <f t="shared" si="261"/>
        <v>1.2288468314249854E-4</v>
      </c>
      <c r="H1342" s="18">
        <f t="shared" si="262"/>
        <v>0.17527455829533456</v>
      </c>
      <c r="I1342" s="19">
        <f t="shared" si="263"/>
        <v>6.2856551119540001E-4</v>
      </c>
      <c r="J1342" s="18">
        <f t="shared" si="264"/>
        <v>0.39641061766664376</v>
      </c>
      <c r="K1342" s="19">
        <f t="shared" si="265"/>
        <v>4.818514689791982E-5</v>
      </c>
      <c r="L1342" s="20">
        <f t="shared" si="266"/>
        <v>1.1085336401864336E-2</v>
      </c>
      <c r="M1342" s="20">
        <f t="shared" si="267"/>
        <v>4.3467464721969129E-3</v>
      </c>
      <c r="N1342" s="20">
        <f t="shared" si="268"/>
        <v>2.469152296440711E-2</v>
      </c>
      <c r="O1342" s="18">
        <f t="shared" si="269"/>
        <v>1.7151161916284064E-2</v>
      </c>
      <c r="P1342" s="18">
        <f t="shared" si="270"/>
        <v>-7.6501989514611343E-3</v>
      </c>
      <c r="Q1342" s="18">
        <f t="shared" si="271"/>
        <v>-2.3322481070445662E-3</v>
      </c>
      <c r="R1342" s="18">
        <f t="shared" si="272"/>
        <v>3.5127748999540234E-3</v>
      </c>
    </row>
    <row r="1343" spans="3:18" x14ac:dyDescent="0.2">
      <c r="C1343" s="14">
        <v>38841</v>
      </c>
      <c r="D1343" s="15">
        <v>-9.5673702166242016E-3</v>
      </c>
      <c r="E1343" s="15">
        <v>-1.405777748854576E-4</v>
      </c>
      <c r="F1343" s="18">
        <f t="shared" si="260"/>
        <v>-2.9686155074070807E-3</v>
      </c>
      <c r="G1343" s="19">
        <f t="shared" si="261"/>
        <v>1.2100367652566549E-4</v>
      </c>
      <c r="H1343" s="18">
        <f t="shared" si="262"/>
        <v>0.17392791360623047</v>
      </c>
      <c r="I1343" s="19">
        <f t="shared" si="263"/>
        <v>5.908527662503235E-4</v>
      </c>
      <c r="J1343" s="18">
        <f t="shared" si="264"/>
        <v>0.38433473894845999</v>
      </c>
      <c r="K1343" s="19">
        <f t="shared" si="265"/>
        <v>4.5374735661038133E-5</v>
      </c>
      <c r="L1343" s="20">
        <f t="shared" si="266"/>
        <v>1.1000167113533571E-2</v>
      </c>
      <c r="M1343" s="20">
        <f t="shared" si="267"/>
        <v>4.1249133029273091E-3</v>
      </c>
      <c r="N1343" s="20">
        <f t="shared" si="268"/>
        <v>2.3954912992821677E-2</v>
      </c>
      <c r="O1343" s="18">
        <f t="shared" si="269"/>
        <v>-3.3140633264284014E-2</v>
      </c>
      <c r="P1343" s="18">
        <f t="shared" si="270"/>
        <v>-1.6495242385035285E-4</v>
      </c>
      <c r="Q1343" s="18">
        <f t="shared" si="271"/>
        <v>-8.7513165244282737E-3</v>
      </c>
      <c r="R1343" s="18">
        <f t="shared" si="272"/>
        <v>-1.6068111546384996E-2</v>
      </c>
    </row>
    <row r="1344" spans="3:18" x14ac:dyDescent="0.2">
      <c r="C1344" s="14">
        <v>38842</v>
      </c>
      <c r="D1344" s="15">
        <v>1.9901154317294806E-2</v>
      </c>
      <c r="E1344" s="15">
        <v>1.0627984250356499E-2</v>
      </c>
      <c r="F1344" s="18">
        <f t="shared" si="260"/>
        <v>1.3409935270437991E-2</v>
      </c>
      <c r="G1344" s="19">
        <f t="shared" si="261"/>
        <v>1.3750681252377249E-4</v>
      </c>
      <c r="H1344" s="18">
        <f t="shared" si="262"/>
        <v>0.18540955512309262</v>
      </c>
      <c r="I1344" s="19">
        <f t="shared" si="263"/>
        <v>5.6217884322885359E-4</v>
      </c>
      <c r="J1344" s="18">
        <f t="shared" si="264"/>
        <v>0.37489293245833988</v>
      </c>
      <c r="K1344" s="19">
        <f t="shared" si="265"/>
        <v>5.5342800800263259E-5</v>
      </c>
      <c r="L1344" s="20">
        <f t="shared" si="266"/>
        <v>1.1726329882950269E-2</v>
      </c>
      <c r="M1344" s="20">
        <f t="shared" si="267"/>
        <v>4.7195329956331881E-3</v>
      </c>
      <c r="N1344" s="20">
        <f t="shared" si="268"/>
        <v>2.3235852717986987E-2</v>
      </c>
      <c r="O1344" s="18">
        <f t="shared" si="269"/>
        <v>6.4667141773801159E-2</v>
      </c>
      <c r="P1344" s="18">
        <f t="shared" si="270"/>
        <v>1.2784840864427756E-2</v>
      </c>
      <c r="Q1344" s="18">
        <f t="shared" si="271"/>
        <v>2.6818680145549906E-2</v>
      </c>
      <c r="R1344" s="18">
        <f t="shared" si="272"/>
        <v>3.8173218634025285E-2</v>
      </c>
    </row>
    <row r="1345" spans="3:18" x14ac:dyDescent="0.2">
      <c r="C1345" s="14">
        <v>38845</v>
      </c>
      <c r="D1345" s="15">
        <v>-4.2927732803521579E-3</v>
      </c>
      <c r="E1345" s="15">
        <v>0</v>
      </c>
      <c r="F1345" s="18">
        <f t="shared" si="260"/>
        <v>-1.2878319841056474E-3</v>
      </c>
      <c r="G1345" s="19">
        <f t="shared" si="261"/>
        <v>1.3036207791853647E-4</v>
      </c>
      <c r="H1345" s="18">
        <f t="shared" si="262"/>
        <v>0.18052844507067056</v>
      </c>
      <c r="I1345" s="19">
        <f t="shared" si="263"/>
        <v>5.284481126351223E-4</v>
      </c>
      <c r="J1345" s="18">
        <f t="shared" si="264"/>
        <v>0.36347218347320687</v>
      </c>
      <c r="K1345" s="19">
        <f t="shared" si="265"/>
        <v>5.2022232752247459E-5</v>
      </c>
      <c r="L1345" s="20">
        <f t="shared" si="266"/>
        <v>1.1417621377438318E-2</v>
      </c>
      <c r="M1345" s="20">
        <f t="shared" si="267"/>
        <v>4.5563109015898445E-3</v>
      </c>
      <c r="N1345" s="20">
        <f t="shared" si="268"/>
        <v>2.2531936081996502E-2</v>
      </c>
      <c r="O1345" s="18">
        <f t="shared" si="269"/>
        <v>-1.4326160789274811E-2</v>
      </c>
      <c r="P1345" s="18">
        <f t="shared" si="270"/>
        <v>0</v>
      </c>
      <c r="Q1345" s="18">
        <f t="shared" si="271"/>
        <v>-3.4407725916526834E-3</v>
      </c>
      <c r="R1345" s="18">
        <f t="shared" si="272"/>
        <v>-6.7063890509393214E-3</v>
      </c>
    </row>
    <row r="1346" spans="3:18" x14ac:dyDescent="0.2">
      <c r="C1346" s="14">
        <v>38846</v>
      </c>
      <c r="D1346" s="15">
        <v>3.8643242592308787E-3</v>
      </c>
      <c r="E1346" s="15">
        <v>-1.2034849986061519E-2</v>
      </c>
      <c r="F1346" s="18">
        <f t="shared" si="260"/>
        <v>-7.2650977124737995E-3</v>
      </c>
      <c r="G1346" s="19">
        <f t="shared" si="261"/>
        <v>1.234363333622531E-4</v>
      </c>
      <c r="H1346" s="18">
        <f t="shared" si="262"/>
        <v>0.17566753638781207</v>
      </c>
      <c r="I1346" s="19">
        <f t="shared" si="263"/>
        <v>5.0543148272823529E-4</v>
      </c>
      <c r="J1346" s="18">
        <f t="shared" si="264"/>
        <v>0.35546852277249363</v>
      </c>
      <c r="K1346" s="19">
        <f t="shared" si="265"/>
        <v>4.6110505021672089E-5</v>
      </c>
      <c r="L1346" s="20">
        <f t="shared" si="266"/>
        <v>1.1110190518719879E-2</v>
      </c>
      <c r="M1346" s="20">
        <f t="shared" si="267"/>
        <v>4.1502893171795011E-3</v>
      </c>
      <c r="N1346" s="20">
        <f t="shared" si="268"/>
        <v>2.2095397287940785E-2</v>
      </c>
      <c r="O1346" s="18">
        <f t="shared" si="269"/>
        <v>1.3253163665539164E-2</v>
      </c>
      <c r="P1346" s="18">
        <f t="shared" si="270"/>
        <v>-1.5268318448900612E-2</v>
      </c>
      <c r="Q1346" s="18">
        <f t="shared" si="271"/>
        <v>-1.0179218935125472E-2</v>
      </c>
      <c r="R1346" s="18">
        <f t="shared" si="272"/>
        <v>-3.1495041549260815E-3</v>
      </c>
    </row>
    <row r="1347" spans="3:18" x14ac:dyDescent="0.2">
      <c r="C1347" s="14">
        <v>38847</v>
      </c>
      <c r="D1347" s="15">
        <v>-1.0719263541132623E-3</v>
      </c>
      <c r="E1347" s="15">
        <v>-6.0721785105222895E-3</v>
      </c>
      <c r="F1347" s="18">
        <f t="shared" si="260"/>
        <v>-4.5721028635995805E-3</v>
      </c>
      <c r="G1347" s="19">
        <f t="shared" si="261"/>
        <v>1.1609909492703646E-4</v>
      </c>
      <c r="H1347" s="18">
        <f t="shared" si="262"/>
        <v>0.1703665863124548</v>
      </c>
      <c r="I1347" s="19">
        <f t="shared" si="263"/>
        <v>4.7731787487636005E-4</v>
      </c>
      <c r="J1347" s="18">
        <f t="shared" si="264"/>
        <v>0.3454409771858139</v>
      </c>
      <c r="K1347" s="19">
        <f t="shared" si="265"/>
        <v>4.3734410410710304E-5</v>
      </c>
      <c r="L1347" s="20">
        <f t="shared" si="266"/>
        <v>1.0774928998700476E-2</v>
      </c>
      <c r="M1347" s="20">
        <f t="shared" si="267"/>
        <v>4.0589047422943531E-3</v>
      </c>
      <c r="N1347" s="20">
        <f t="shared" si="268"/>
        <v>2.1467258026337234E-2</v>
      </c>
      <c r="O1347" s="18">
        <f t="shared" si="269"/>
        <v>-3.7906879752891754E-3</v>
      </c>
      <c r="P1347" s="18">
        <f t="shared" si="270"/>
        <v>-7.9272463478091536E-3</v>
      </c>
      <c r="Q1347" s="18">
        <f t="shared" si="271"/>
        <v>-7.9463163724362434E-3</v>
      </c>
      <c r="R1347" s="18">
        <f t="shared" si="272"/>
        <v>-6.6996278532921224E-3</v>
      </c>
    </row>
    <row r="1348" spans="3:18" x14ac:dyDescent="0.2">
      <c r="C1348" s="14">
        <v>38848</v>
      </c>
      <c r="D1348" s="15">
        <v>-1.6436356177852607E-2</v>
      </c>
      <c r="E1348" s="15">
        <v>-3.5318986356654633E-2</v>
      </c>
      <c r="F1348" s="18">
        <f t="shared" ref="F1348:F1411" si="273">$B$2*D1348+$B$3*E1348</f>
        <v>-2.9654197303014024E-2</v>
      </c>
      <c r="G1348" s="19">
        <f t="shared" ref="G1348:G1411" si="274">$B$4*G1347+(1-$B$4)*D1348^2</f>
        <v>1.253423774957283E-4</v>
      </c>
      <c r="H1348" s="18">
        <f t="shared" ref="H1348:H1411" si="275">SQRT(G1348*250)</f>
        <v>0.17701862719480138</v>
      </c>
      <c r="I1348" s="19">
        <f t="shared" ref="I1348:I1411" si="276">$B$4*I1347+(1-$B$4)*E1348^2</f>
        <v>5.2352465021947184E-4</v>
      </c>
      <c r="J1348" s="18">
        <f t="shared" ref="J1348:J1411" si="277">SQRT(I1348*250)</f>
        <v>0.36177501648796584</v>
      </c>
      <c r="K1348" s="19">
        <f t="shared" ref="K1348:K1411" si="278">$B$4*K1347+(1-$B$4)*D1348*E1348</f>
        <v>7.5941272161989258E-5</v>
      </c>
      <c r="L1348" s="20">
        <f t="shared" ref="L1348:L1411" si="279">SQRT(G1348)</f>
        <v>1.1195641004235903E-2</v>
      </c>
      <c r="M1348" s="20">
        <f t="shared" ref="M1348:M1411" si="280">K1348/L1348</f>
        <v>6.7831106886382534E-3</v>
      </c>
      <c r="N1348" s="20">
        <f t="shared" ref="N1348:N1411" si="281">SQRT(I1348-M1348^2)</f>
        <v>2.1852095085029111E-2</v>
      </c>
      <c r="O1348" s="18">
        <f t="shared" ref="O1348:O1411" si="282">D1348*SQRT($G$1836/G1348)</f>
        <v>-5.5940209177236126E-2</v>
      </c>
      <c r="P1348" s="18">
        <f t="shared" ref="P1348:P1411" si="283">E1348*SQRT($I$1836 / I1348)</f>
        <v>-4.4027227381027365E-2</v>
      </c>
      <c r="Q1348" s="18">
        <f t="shared" ref="Q1348:Q1411" si="284">D1348 * ((L1348*N1348)^-1 * ($M$2*N1348 - M1348*$N$2)) + E1348 * ($N$2 / N1348)</f>
        <v>-4.952127822225437E-2</v>
      </c>
      <c r="R1348" s="18">
        <f t="shared" ref="R1348:R1411" si="285">O1348*$B$2 + Q1348*$B$3</f>
        <v>-5.1446957508748892E-2</v>
      </c>
    </row>
    <row r="1349" spans="3:18" x14ac:dyDescent="0.2">
      <c r="C1349" s="14">
        <v>38849</v>
      </c>
      <c r="D1349" s="15">
        <v>-9.8609323198987058E-3</v>
      </c>
      <c r="E1349" s="15">
        <v>-6.6249782243123865E-3</v>
      </c>
      <c r="F1349" s="18">
        <f t="shared" si="273"/>
        <v>-7.5957644529882819E-3</v>
      </c>
      <c r="G1349" s="19">
        <f t="shared" si="274"/>
        <v>1.2365611401904197E-4</v>
      </c>
      <c r="H1349" s="18">
        <f t="shared" si="275"/>
        <v>0.17582385647221052</v>
      </c>
      <c r="I1349" s="19">
        <f t="shared" si="276"/>
        <v>4.9474659139466036E-4</v>
      </c>
      <c r="J1349" s="18">
        <f t="shared" si="277"/>
        <v>0.35169112563251448</v>
      </c>
      <c r="K1349" s="19">
        <f t="shared" si="278"/>
        <v>7.5304503545714724E-5</v>
      </c>
      <c r="L1349" s="20">
        <f t="shared" si="279"/>
        <v>1.1120077068934458E-2</v>
      </c>
      <c r="M1349" s="20">
        <f t="shared" si="280"/>
        <v>6.7719407949148784E-3</v>
      </c>
      <c r="N1349" s="20">
        <f t="shared" si="281"/>
        <v>2.1186963191189716E-2</v>
      </c>
      <c r="O1349" s="18">
        <f t="shared" si="282"/>
        <v>-3.3789182694919782E-2</v>
      </c>
      <c r="P1349" s="18">
        <f t="shared" si="283"/>
        <v>-8.4952218144655842E-3</v>
      </c>
      <c r="Q1349" s="18">
        <f t="shared" si="284"/>
        <v>-1.3279552471727015E-2</v>
      </c>
      <c r="R1349" s="18">
        <f t="shared" si="285"/>
        <v>-1.9432441538684845E-2</v>
      </c>
    </row>
    <row r="1350" spans="3:18" x14ac:dyDescent="0.2">
      <c r="C1350" s="14">
        <v>38852</v>
      </c>
      <c r="D1350" s="15">
        <v>1.0514883296882358E-2</v>
      </c>
      <c r="E1350" s="15">
        <v>1.3285115246450946E-3</v>
      </c>
      <c r="F1350" s="18">
        <f t="shared" si="273"/>
        <v>4.084423056316273E-3</v>
      </c>
      <c r="G1350" s="19">
        <f t="shared" si="274"/>
        <v>1.2287051342272279E-4</v>
      </c>
      <c r="H1350" s="18">
        <f t="shared" si="275"/>
        <v>0.17526445262996343</v>
      </c>
      <c r="I1350" s="19">
        <f t="shared" si="276"/>
        <v>4.6516769248324756E-4</v>
      </c>
      <c r="J1350" s="18">
        <f t="shared" si="277"/>
        <v>0.34101601593006142</v>
      </c>
      <c r="K1350" s="19">
        <f t="shared" si="278"/>
        <v>7.1624381951384221E-5</v>
      </c>
      <c r="L1350" s="20">
        <f t="shared" si="279"/>
        <v>1.108469726346745E-2</v>
      </c>
      <c r="M1350" s="20">
        <f t="shared" si="280"/>
        <v>6.4615550834609898E-3</v>
      </c>
      <c r="N1350" s="20">
        <f t="shared" si="281"/>
        <v>2.0577074582812958E-2</v>
      </c>
      <c r="O1350" s="18">
        <f t="shared" si="282"/>
        <v>3.6144991465531989E-2</v>
      </c>
      <c r="P1350" s="18">
        <f t="shared" si="283"/>
        <v>1.7568805202697083E-3</v>
      </c>
      <c r="Q1350" s="18">
        <f t="shared" si="284"/>
        <v>7.6537635668248154E-3</v>
      </c>
      <c r="R1350" s="18">
        <f t="shared" si="285"/>
        <v>1.6201131936436967E-2</v>
      </c>
    </row>
    <row r="1351" spans="3:18" x14ac:dyDescent="0.2">
      <c r="C1351" s="14">
        <v>38853</v>
      </c>
      <c r="D1351" s="15">
        <v>6.5352360456879502E-4</v>
      </c>
      <c r="E1351" s="15">
        <v>-4.2335161201920012E-2</v>
      </c>
      <c r="F1351" s="18">
        <f t="shared" si="273"/>
        <v>-2.9438555759973367E-2</v>
      </c>
      <c r="G1351" s="19">
        <f t="shared" si="274"/>
        <v>1.1552390820346313E-4</v>
      </c>
      <c r="H1351" s="18">
        <f t="shared" si="275"/>
        <v>0.16994404093955687</v>
      </c>
      <c r="I1351" s="19">
        <f t="shared" si="276"/>
        <v>5.4479358337380598E-4</v>
      </c>
      <c r="J1351" s="18">
        <f t="shared" si="277"/>
        <v>0.36905066839588774</v>
      </c>
      <c r="K1351" s="19">
        <f t="shared" si="278"/>
        <v>6.5666897405380372E-5</v>
      </c>
      <c r="L1351" s="20">
        <f t="shared" si="279"/>
        <v>1.0748204882838024E-2</v>
      </c>
      <c r="M1351" s="20">
        <f t="shared" si="280"/>
        <v>6.1095688183459033E-3</v>
      </c>
      <c r="N1351" s="20">
        <f t="shared" si="281"/>
        <v>2.2527022711128549E-2</v>
      </c>
      <c r="O1351" s="18">
        <f t="shared" si="282"/>
        <v>2.3168229588100861E-3</v>
      </c>
      <c r="P1351" s="18">
        <f t="shared" si="283"/>
        <v>-5.1732908905078402E-2</v>
      </c>
      <c r="Q1351" s="18">
        <f t="shared" si="284"/>
        <v>-4.6078808143871018E-2</v>
      </c>
      <c r="R1351" s="18">
        <f t="shared" si="285"/>
        <v>-3.1560118813066682E-2</v>
      </c>
    </row>
    <row r="1352" spans="3:18" x14ac:dyDescent="0.2">
      <c r="C1352" s="14">
        <v>38854</v>
      </c>
      <c r="D1352" s="15">
        <v>-1.447711180591974E-2</v>
      </c>
      <c r="E1352" s="15">
        <v>4.2997609242202781E-3</v>
      </c>
      <c r="F1352" s="18">
        <f t="shared" si="273"/>
        <v>-1.3333008948217271E-3</v>
      </c>
      <c r="G1352" s="19">
        <f t="shared" si="274"/>
        <v>1.211676796857214E-4</v>
      </c>
      <c r="H1352" s="18">
        <f t="shared" si="275"/>
        <v>0.17404574088850996</v>
      </c>
      <c r="I1352" s="19">
        <f t="shared" si="276"/>
        <v>5.1321524501170464E-4</v>
      </c>
      <c r="J1352" s="18">
        <f t="shared" si="277"/>
        <v>0.35819521388891584</v>
      </c>
      <c r="K1352" s="19">
        <f t="shared" si="278"/>
        <v>5.7991996382737833E-5</v>
      </c>
      <c r="L1352" s="20">
        <f t="shared" si="279"/>
        <v>1.1007619165183787E-2</v>
      </c>
      <c r="M1352" s="20">
        <f t="shared" si="280"/>
        <v>5.2683505408837048E-3</v>
      </c>
      <c r="N1352" s="20">
        <f t="shared" si="281"/>
        <v>2.2033150650555517E-2</v>
      </c>
      <c r="O1352" s="18">
        <f t="shared" si="282"/>
        <v>-5.0113650394106271E-2</v>
      </c>
      <c r="P1352" s="18">
        <f t="shared" si="283"/>
        <v>5.4134758978871822E-3</v>
      </c>
      <c r="Q1352" s="18">
        <f t="shared" si="284"/>
        <v>-6.0026892986547835E-3</v>
      </c>
      <c r="R1352" s="18">
        <f t="shared" si="285"/>
        <v>-1.9235977627290228E-2</v>
      </c>
    </row>
    <row r="1353" spans="3:18" x14ac:dyDescent="0.2">
      <c r="C1353" s="14">
        <v>38855</v>
      </c>
      <c r="D1353" s="15">
        <v>-1.9904905388784667E-3</v>
      </c>
      <c r="E1353" s="15">
        <v>-3.2391495791235514E-2</v>
      </c>
      <c r="F1353" s="18">
        <f t="shared" si="273"/>
        <v>-2.3271194215528399E-2</v>
      </c>
      <c r="G1353" s="19">
        <f t="shared" si="274"/>
        <v>1.1413534205969999E-4</v>
      </c>
      <c r="H1353" s="18">
        <f t="shared" si="275"/>
        <v>0.16891961258221319</v>
      </c>
      <c r="I1353" s="19">
        <f t="shared" si="276"/>
        <v>5.4537487028662006E-4</v>
      </c>
      <c r="J1353" s="18">
        <f t="shared" si="277"/>
        <v>0.36924750178119692</v>
      </c>
      <c r="K1353" s="19">
        <f t="shared" si="278"/>
        <v>5.8380974554528121E-5</v>
      </c>
      <c r="L1353" s="20">
        <f t="shared" si="279"/>
        <v>1.0683414344660604E-2</v>
      </c>
      <c r="M1353" s="20">
        <f t="shared" si="280"/>
        <v>5.4646363672776555E-3</v>
      </c>
      <c r="N1353" s="20">
        <f t="shared" si="281"/>
        <v>2.2704902987241468E-2</v>
      </c>
      <c r="O1353" s="18">
        <f t="shared" si="282"/>
        <v>-7.0993330631828628E-3</v>
      </c>
      <c r="P1353" s="18">
        <f t="shared" si="283"/>
        <v>-3.9560804565877739E-2</v>
      </c>
      <c r="Q1353" s="18">
        <f t="shared" si="284"/>
        <v>-3.6850814399431386E-2</v>
      </c>
      <c r="R1353" s="18">
        <f t="shared" si="285"/>
        <v>-2.7925369998556826E-2</v>
      </c>
    </row>
    <row r="1354" spans="3:18" x14ac:dyDescent="0.2">
      <c r="C1354" s="14">
        <v>38856</v>
      </c>
      <c r="D1354" s="15">
        <v>1.3274338232388114E-3</v>
      </c>
      <c r="E1354" s="15">
        <v>2.0832455170211307E-2</v>
      </c>
      <c r="F1354" s="18">
        <f t="shared" si="273"/>
        <v>1.4980948766119556E-2</v>
      </c>
      <c r="G1354" s="19">
        <f t="shared" si="274"/>
        <v>1.0739294636942269E-4</v>
      </c>
      <c r="H1354" s="18">
        <f t="shared" si="275"/>
        <v>0.16385431514719309</v>
      </c>
      <c r="I1354" s="19">
        <f t="shared" si="276"/>
        <v>5.3869184937455463E-4</v>
      </c>
      <c r="J1354" s="18">
        <f t="shared" si="277"/>
        <v>0.36697814968147441</v>
      </c>
      <c r="K1354" s="19">
        <f t="shared" si="278"/>
        <v>5.6537338418099117E-5</v>
      </c>
      <c r="L1354" s="20">
        <f t="shared" si="279"/>
        <v>1.036305680624316E-2</v>
      </c>
      <c r="M1354" s="20">
        <f t="shared" si="280"/>
        <v>5.4556623084453752E-3</v>
      </c>
      <c r="N1354" s="20">
        <f t="shared" si="281"/>
        <v>2.2559423710519805E-2</v>
      </c>
      <c r="O1354" s="18">
        <f t="shared" si="282"/>
        <v>4.8808167984600356E-3</v>
      </c>
      <c r="P1354" s="18">
        <f t="shared" si="283"/>
        <v>2.5600705100717006E-2</v>
      </c>
      <c r="Q1354" s="18">
        <f t="shared" si="284"/>
        <v>2.391105023806505E-2</v>
      </c>
      <c r="R1354" s="18">
        <f t="shared" si="285"/>
        <v>1.8201980206183545E-2</v>
      </c>
    </row>
    <row r="1355" spans="3:18" x14ac:dyDescent="0.2">
      <c r="C1355" s="14">
        <v>38859</v>
      </c>
      <c r="D1355" s="15">
        <v>8.8397795811553882E-4</v>
      </c>
      <c r="E1355" s="15">
        <v>-1.7671896281375665E-2</v>
      </c>
      <c r="F1355" s="18">
        <f t="shared" si="273"/>
        <v>-1.2105134009528304E-2</v>
      </c>
      <c r="G1355" s="19">
        <f t="shared" si="274"/>
        <v>1.0099625460908338E-4</v>
      </c>
      <c r="H1355" s="18">
        <f t="shared" si="275"/>
        <v>0.15889953949672367</v>
      </c>
      <c r="I1355" s="19">
        <f t="shared" si="276"/>
        <v>5.2510809350286337E-4</v>
      </c>
      <c r="J1355" s="18">
        <f t="shared" si="277"/>
        <v>0.36232171253696049</v>
      </c>
      <c r="K1355" s="19">
        <f t="shared" si="278"/>
        <v>5.2207804105562765E-5</v>
      </c>
      <c r="L1355" s="20">
        <f t="shared" si="279"/>
        <v>1.0049689279230646E-2</v>
      </c>
      <c r="M1355" s="20">
        <f t="shared" si="280"/>
        <v>5.1949669940003886E-3</v>
      </c>
      <c r="N1355" s="20">
        <f t="shared" si="281"/>
        <v>2.2318611324052176E-2</v>
      </c>
      <c r="O1355" s="18">
        <f t="shared" si="282"/>
        <v>3.3516318436637173E-3</v>
      </c>
      <c r="P1355" s="18">
        <f t="shared" si="283"/>
        <v>-2.199583590856256E-2</v>
      </c>
      <c r="Q1355" s="18">
        <f t="shared" si="284"/>
        <v>-1.8866449109489127E-2</v>
      </c>
      <c r="R1355" s="18">
        <f t="shared" si="285"/>
        <v>-1.2201024823543273E-2</v>
      </c>
    </row>
    <row r="1356" spans="3:18" x14ac:dyDescent="0.2">
      <c r="C1356" s="14">
        <v>38860</v>
      </c>
      <c r="D1356" s="15">
        <v>-6.4266149166977539E-3</v>
      </c>
      <c r="E1356" s="15">
        <v>-3.6355054662746272E-3</v>
      </c>
      <c r="F1356" s="18">
        <f t="shared" si="273"/>
        <v>-4.472838301401565E-3</v>
      </c>
      <c r="G1356" s="19">
        <f t="shared" si="274"/>
        <v>9.7414562089789697E-5</v>
      </c>
      <c r="H1356" s="18">
        <f t="shared" si="275"/>
        <v>0.15605652989364918</v>
      </c>
      <c r="I1356" s="19">
        <f t="shared" si="276"/>
        <v>4.9439462189241029E-4</v>
      </c>
      <c r="J1356" s="18">
        <f t="shared" si="277"/>
        <v>0.35156600443316838</v>
      </c>
      <c r="K1356" s="19">
        <f t="shared" si="278"/>
        <v>5.0477175478786807E-5</v>
      </c>
      <c r="L1356" s="20">
        <f t="shared" si="279"/>
        <v>9.8698815641217151E-3</v>
      </c>
      <c r="M1356" s="20">
        <f t="shared" si="280"/>
        <v>5.1142635451957002E-3</v>
      </c>
      <c r="N1356" s="20">
        <f t="shared" si="281"/>
        <v>2.1638829226247262E-2</v>
      </c>
      <c r="O1356" s="18">
        <f t="shared" si="282"/>
        <v>-2.4810632881470961E-2</v>
      </c>
      <c r="P1356" s="18">
        <f t="shared" si="283"/>
        <v>-4.6634744997371448E-3</v>
      </c>
      <c r="Q1356" s="18">
        <f t="shared" si="284"/>
        <v>-9.5684806594963402E-3</v>
      </c>
      <c r="R1356" s="18">
        <f t="shared" si="285"/>
        <v>-1.4141126326088726E-2</v>
      </c>
    </row>
    <row r="1357" spans="3:18" x14ac:dyDescent="0.2">
      <c r="C1357" s="14">
        <v>38861</v>
      </c>
      <c r="D1357" s="15">
        <v>2.6642999774630469E-3</v>
      </c>
      <c r="E1357" s="15">
        <v>3.0041923139937942E-3</v>
      </c>
      <c r="F1357" s="18">
        <f t="shared" si="273"/>
        <v>2.9022246130345698E-3</v>
      </c>
      <c r="G1357" s="19">
        <f t="shared" si="274"/>
        <v>9.1995598026596887E-5</v>
      </c>
      <c r="H1357" s="18">
        <f t="shared" si="275"/>
        <v>0.15165388061849661</v>
      </c>
      <c r="I1357" s="19">
        <f t="shared" si="276"/>
        <v>4.6527245486643323E-4</v>
      </c>
      <c r="J1357" s="18">
        <f t="shared" si="277"/>
        <v>0.34105441459774172</v>
      </c>
      <c r="K1357" s="19">
        <f t="shared" si="278"/>
        <v>4.7928789120927693E-5</v>
      </c>
      <c r="L1357" s="20">
        <f t="shared" si="279"/>
        <v>9.5914335751542835E-3</v>
      </c>
      <c r="M1357" s="20">
        <f t="shared" si="280"/>
        <v>4.9970412394954979E-3</v>
      </c>
      <c r="N1357" s="20">
        <f t="shared" si="281"/>
        <v>2.0983375174580817E-2</v>
      </c>
      <c r="O1357" s="18">
        <f t="shared" si="282"/>
        <v>1.0584420951959085E-2</v>
      </c>
      <c r="P1357" s="18">
        <f t="shared" si="283"/>
        <v>3.9724252420375791E-3</v>
      </c>
      <c r="Q1357" s="18">
        <f t="shared" si="284"/>
        <v>5.8398791227925297E-3</v>
      </c>
      <c r="R1357" s="18">
        <f t="shared" si="285"/>
        <v>7.2632416715424962E-3</v>
      </c>
    </row>
    <row r="1358" spans="3:18" x14ac:dyDescent="0.2">
      <c r="C1358" s="14">
        <v>38862</v>
      </c>
      <c r="D1358" s="15">
        <v>8.3904223737025132E-3</v>
      </c>
      <c r="E1358" s="15">
        <v>1.5509044312415107E-2</v>
      </c>
      <c r="F1358" s="18">
        <f t="shared" si="273"/>
        <v>1.3373457730801327E-2</v>
      </c>
      <c r="G1358" s="19">
        <f t="shared" si="274"/>
        <v>9.0699813401548733E-5</v>
      </c>
      <c r="H1358" s="18">
        <f t="shared" si="275"/>
        <v>0.15058204856617929</v>
      </c>
      <c r="I1358" s="19">
        <f t="shared" si="276"/>
        <v>4.5178793490351451E-4</v>
      </c>
      <c r="J1358" s="18">
        <f t="shared" si="277"/>
        <v>0.33607586007608253</v>
      </c>
      <c r="K1358" s="19">
        <f t="shared" si="278"/>
        <v>5.2860707717289922E-5</v>
      </c>
      <c r="L1358" s="20">
        <f t="shared" si="279"/>
        <v>9.5236449640643747E-3</v>
      </c>
      <c r="M1358" s="20">
        <f t="shared" si="280"/>
        <v>5.5504702156316766E-3</v>
      </c>
      <c r="N1358" s="20">
        <f t="shared" si="281"/>
        <v>2.0517802399109417E-2</v>
      </c>
      <c r="O1358" s="18">
        <f t="shared" si="282"/>
        <v>3.3569752020329142E-2</v>
      </c>
      <c r="P1358" s="18">
        <f t="shared" si="283"/>
        <v>2.0811308911804202E-2</v>
      </c>
      <c r="Q1358" s="18">
        <f t="shared" si="284"/>
        <v>2.5288175769654659E-2</v>
      </c>
      <c r="R1358" s="18">
        <f t="shared" si="285"/>
        <v>2.7772648644857002E-2</v>
      </c>
    </row>
    <row r="1359" spans="3:18" x14ac:dyDescent="0.2">
      <c r="C1359" s="14">
        <v>38863</v>
      </c>
      <c r="D1359" s="15">
        <v>1.0281179919360882E-2</v>
      </c>
      <c r="E1359" s="15">
        <v>-1.2199087787445936E-2</v>
      </c>
      <c r="F1359" s="18">
        <f t="shared" si="273"/>
        <v>-5.4550074754038903E-3</v>
      </c>
      <c r="G1359" s="19">
        <f t="shared" si="274"/>
        <v>9.159998422951198E-5</v>
      </c>
      <c r="H1359" s="18">
        <f t="shared" si="275"/>
        <v>0.15132744647742521</v>
      </c>
      <c r="I1359" s="19">
        <f t="shared" si="276"/>
        <v>4.3360972338005242E-4</v>
      </c>
      <c r="J1359" s="18">
        <f t="shared" si="277"/>
        <v>0.32924524422535417</v>
      </c>
      <c r="K1359" s="19">
        <f t="shared" si="278"/>
        <v>4.2163804270563928E-5</v>
      </c>
      <c r="L1359" s="20">
        <f t="shared" si="279"/>
        <v>9.5707880673177575E-3</v>
      </c>
      <c r="M1359" s="20">
        <f t="shared" si="280"/>
        <v>4.4054683871377863E-3</v>
      </c>
      <c r="N1359" s="20">
        <f t="shared" si="281"/>
        <v>2.0351942700144919E-2</v>
      </c>
      <c r="O1359" s="18">
        <f t="shared" si="282"/>
        <v>4.093198120419831E-2</v>
      </c>
      <c r="P1359" s="18">
        <f t="shared" si="283"/>
        <v>-1.6709348756134175E-2</v>
      </c>
      <c r="Q1359" s="18">
        <f t="shared" si="284"/>
        <v>-5.3894110823478822E-3</v>
      </c>
      <c r="R1359" s="18">
        <f t="shared" si="285"/>
        <v>8.5070066036159742E-3</v>
      </c>
    </row>
    <row r="1360" spans="3:18" x14ac:dyDescent="0.2">
      <c r="C1360" s="14">
        <v>38867</v>
      </c>
      <c r="D1360" s="15">
        <v>-1.1161074388800313E-2</v>
      </c>
      <c r="E1360" s="15">
        <v>-3.7353064118196569E-2</v>
      </c>
      <c r="F1360" s="18">
        <f t="shared" si="273"/>
        <v>-2.9495467199377689E-2</v>
      </c>
      <c r="G1360" s="19">
        <f t="shared" si="274"/>
        <v>9.3578160066481314E-5</v>
      </c>
      <c r="H1360" s="18">
        <f t="shared" si="275"/>
        <v>0.15295273785264626</v>
      </c>
      <c r="I1360" s="19">
        <f t="shared" si="276"/>
        <v>4.9130822391833557E-4</v>
      </c>
      <c r="J1360" s="18">
        <f t="shared" si="277"/>
        <v>0.35046691139048192</v>
      </c>
      <c r="K1360" s="19">
        <f t="shared" si="278"/>
        <v>6.464799565069929E-5</v>
      </c>
      <c r="L1360" s="20">
        <f t="shared" si="279"/>
        <v>9.6735805194602745E-3</v>
      </c>
      <c r="M1360" s="20">
        <f t="shared" si="280"/>
        <v>6.6829438717801925E-3</v>
      </c>
      <c r="N1360" s="20">
        <f t="shared" si="281"/>
        <v>2.1134012518330993E-2</v>
      </c>
      <c r="O1360" s="18">
        <f t="shared" si="282"/>
        <v>-4.396289242407464E-2</v>
      </c>
      <c r="P1360" s="18">
        <f t="shared" si="283"/>
        <v>-4.8065215045511291E-2</v>
      </c>
      <c r="Q1360" s="18">
        <f t="shared" si="284"/>
        <v>-5.106359682563142E-2</v>
      </c>
      <c r="R1360" s="18">
        <f t="shared" si="285"/>
        <v>-4.8933385505164385E-2</v>
      </c>
    </row>
    <row r="1361" spans="3:18" x14ac:dyDescent="0.2">
      <c r="C1361" s="14">
        <v>38868</v>
      </c>
      <c r="D1361" s="15">
        <v>5.7055234872631115E-3</v>
      </c>
      <c r="E1361" s="15">
        <v>-2.3970070681103572E-2</v>
      </c>
      <c r="F1361" s="18">
        <f t="shared" si="273"/>
        <v>-1.5067392430593567E-2</v>
      </c>
      <c r="G1361" s="19">
        <f t="shared" si="274"/>
        <v>8.9916650358315092E-5</v>
      </c>
      <c r="H1361" s="18">
        <f t="shared" si="275"/>
        <v>0.14993052587641642</v>
      </c>
      <c r="I1361" s="19">
        <f t="shared" si="276"/>
        <v>4.9630358779066143E-4</v>
      </c>
      <c r="J1361" s="18">
        <f t="shared" si="277"/>
        <v>0.35224408717204231</v>
      </c>
      <c r="K1361" s="19">
        <f t="shared" si="278"/>
        <v>5.256340783591372E-5</v>
      </c>
      <c r="L1361" s="20">
        <f t="shared" si="279"/>
        <v>9.482439051125776E-3</v>
      </c>
      <c r="M1361" s="20">
        <f t="shared" si="280"/>
        <v>5.5432370883178282E-3</v>
      </c>
      <c r="N1361" s="20">
        <f t="shared" si="281"/>
        <v>2.1577212757290017E-2</v>
      </c>
      <c r="O1361" s="18">
        <f t="shared" si="282"/>
        <v>2.2926773672457032E-2</v>
      </c>
      <c r="P1361" s="18">
        <f t="shared" si="283"/>
        <v>-3.0688614413553486E-2</v>
      </c>
      <c r="Q1361" s="18">
        <f t="shared" si="284"/>
        <v>-2.2813983057647463E-2</v>
      </c>
      <c r="R1361" s="18">
        <f t="shared" si="285"/>
        <v>-9.091756038616115E-3</v>
      </c>
    </row>
    <row r="1362" spans="3:18" x14ac:dyDescent="0.2">
      <c r="C1362" s="14">
        <v>38869</v>
      </c>
      <c r="D1362" s="15">
        <v>1.0665026542354931E-2</v>
      </c>
      <c r="E1362" s="15">
        <v>3.9368705445083342E-2</v>
      </c>
      <c r="F1362" s="18">
        <f t="shared" si="273"/>
        <v>3.0757601774264814E-2</v>
      </c>
      <c r="G1362" s="19">
        <f t="shared" si="274"/>
        <v>9.1346218805764308E-5</v>
      </c>
      <c r="H1362" s="18">
        <f t="shared" si="275"/>
        <v>0.15111768493939112</v>
      </c>
      <c r="I1362" s="19">
        <f t="shared" si="276"/>
        <v>5.5951907062852589E-4</v>
      </c>
      <c r="J1362" s="18">
        <f t="shared" si="277"/>
        <v>0.37400503694085657</v>
      </c>
      <c r="K1362" s="19">
        <f t="shared" si="278"/>
        <v>7.4601700676356927E-5</v>
      </c>
      <c r="L1362" s="20">
        <f t="shared" si="279"/>
        <v>9.5575215828040024E-3</v>
      </c>
      <c r="M1362" s="20">
        <f t="shared" si="280"/>
        <v>7.8055487534112534E-3</v>
      </c>
      <c r="N1362" s="20">
        <f t="shared" si="281"/>
        <v>2.2329184474284901E-2</v>
      </c>
      <c r="O1362" s="18">
        <f t="shared" si="282"/>
        <v>4.2519109410322053E-2</v>
      </c>
      <c r="P1362" s="18">
        <f t="shared" si="283"/>
        <v>4.7470669919761038E-2</v>
      </c>
      <c r="Q1362" s="18">
        <f t="shared" si="284"/>
        <v>4.9795089803266114E-2</v>
      </c>
      <c r="R1362" s="18">
        <f t="shared" si="285"/>
        <v>4.7612295685382895E-2</v>
      </c>
    </row>
    <row r="1363" spans="3:18" x14ac:dyDescent="0.2">
      <c r="C1363" s="14">
        <v>38870</v>
      </c>
      <c r="D1363" s="15">
        <v>6.2587881011416935E-3</v>
      </c>
      <c r="E1363" s="15">
        <v>-8.2371458232419655E-3</v>
      </c>
      <c r="F1363" s="18">
        <f t="shared" si="273"/>
        <v>-3.8883656459268675E-3</v>
      </c>
      <c r="G1363" s="19">
        <f t="shared" si="274"/>
        <v>8.8215791387118023E-5</v>
      </c>
      <c r="H1363" s="18">
        <f t="shared" si="275"/>
        <v>0.14850571654579331</v>
      </c>
      <c r="I1363" s="19">
        <f t="shared" si="276"/>
        <v>5.3001896066961552E-4</v>
      </c>
      <c r="J1363" s="18">
        <f t="shared" si="277"/>
        <v>0.36401200552647145</v>
      </c>
      <c r="K1363" s="19">
        <f t="shared" si="278"/>
        <v>6.7032325619822953E-5</v>
      </c>
      <c r="L1363" s="20">
        <f t="shared" si="279"/>
        <v>9.3923261968011963E-3</v>
      </c>
      <c r="M1363" s="20">
        <f t="shared" si="280"/>
        <v>7.1369247846877993E-3</v>
      </c>
      <c r="N1363" s="20">
        <f t="shared" si="281"/>
        <v>2.188797078962151E-2</v>
      </c>
      <c r="O1363" s="18">
        <f t="shared" si="282"/>
        <v>2.5391279560149461E-2</v>
      </c>
      <c r="P1363" s="18">
        <f t="shared" si="283"/>
        <v>-1.0204993316231974E-2</v>
      </c>
      <c r="Q1363" s="18">
        <f t="shared" si="284"/>
        <v>-5.2630543256069369E-3</v>
      </c>
      <c r="R1363" s="18">
        <f t="shared" si="285"/>
        <v>3.9332458401199824E-3</v>
      </c>
    </row>
    <row r="1364" spans="3:18" x14ac:dyDescent="0.2">
      <c r="C1364" s="14">
        <v>38873</v>
      </c>
      <c r="D1364" s="15">
        <v>-1.0598130991823248E-2</v>
      </c>
      <c r="E1364" s="15">
        <v>-2.7290860235903613E-2</v>
      </c>
      <c r="F1364" s="18">
        <f t="shared" si="273"/>
        <v>-2.2283041462679502E-2</v>
      </c>
      <c r="G1364" s="19">
        <f t="shared" si="274"/>
        <v>8.9662066735081596E-5</v>
      </c>
      <c r="H1364" s="18">
        <f t="shared" si="275"/>
        <v>0.14971812409915641</v>
      </c>
      <c r="I1364" s="19">
        <f t="shared" si="276"/>
        <v>5.4290528617437607E-4</v>
      </c>
      <c r="J1364" s="18">
        <f t="shared" si="277"/>
        <v>0.36841053397479556</v>
      </c>
      <c r="K1364" s="19">
        <f t="shared" si="278"/>
        <v>8.0364312782212408E-5</v>
      </c>
      <c r="L1364" s="20">
        <f t="shared" si="279"/>
        <v>9.4690055832215882E-3</v>
      </c>
      <c r="M1364" s="20">
        <f t="shared" si="280"/>
        <v>8.4870910758160622E-3</v>
      </c>
      <c r="N1364" s="20">
        <f t="shared" si="281"/>
        <v>2.1699644495824798E-2</v>
      </c>
      <c r="O1364" s="18">
        <f t="shared" si="282"/>
        <v>-4.2647385962309985E-2</v>
      </c>
      <c r="P1364" s="18">
        <f t="shared" si="283"/>
        <v>-3.3406952793721627E-2</v>
      </c>
      <c r="Q1364" s="18">
        <f t="shared" si="284"/>
        <v>-3.6147513696565547E-2</v>
      </c>
      <c r="R1364" s="18">
        <f t="shared" si="285"/>
        <v>-3.8097475376288881E-2</v>
      </c>
    </row>
    <row r="1365" spans="3:18" x14ac:dyDescent="0.2">
      <c r="C1365" s="14">
        <v>38874</v>
      </c>
      <c r="D1365" s="15">
        <v>2.8227138490257721E-3</v>
      </c>
      <c r="E1365" s="15">
        <v>-4.6775895511110901E-3</v>
      </c>
      <c r="F1365" s="18">
        <f t="shared" si="273"/>
        <v>-2.427498531070031E-3</v>
      </c>
      <c r="G1365" s="19">
        <f t="shared" si="274"/>
        <v>8.476040553938561E-5</v>
      </c>
      <c r="H1365" s="18">
        <f t="shared" si="275"/>
        <v>0.14556820183283986</v>
      </c>
      <c r="I1365" s="19">
        <f t="shared" si="276"/>
        <v>5.1164375964443329E-4</v>
      </c>
      <c r="J1365" s="18">
        <f t="shared" si="277"/>
        <v>0.35764638948423388</v>
      </c>
      <c r="K1365" s="19">
        <f t="shared" si="278"/>
        <v>7.4750244206920881E-5</v>
      </c>
      <c r="L1365" s="20">
        <f t="shared" si="279"/>
        <v>9.2065414537374247E-3</v>
      </c>
      <c r="M1365" s="20">
        <f t="shared" si="280"/>
        <v>8.1192535310396913E-3</v>
      </c>
      <c r="N1365" s="20">
        <f t="shared" si="281"/>
        <v>2.1112116941300149E-2</v>
      </c>
      <c r="O1365" s="18">
        <f t="shared" si="282"/>
        <v>1.1682555347384776E-2</v>
      </c>
      <c r="P1365" s="18">
        <f t="shared" si="283"/>
        <v>-5.8982060894625828E-3</v>
      </c>
      <c r="Q1365" s="18">
        <f t="shared" si="284"/>
        <v>-4.0643133170818703E-3</v>
      </c>
      <c r="R1365" s="18">
        <f t="shared" si="285"/>
        <v>6.5974728225812358E-4</v>
      </c>
    </row>
    <row r="1366" spans="3:18" x14ac:dyDescent="0.2">
      <c r="C1366" s="14">
        <v>38875</v>
      </c>
      <c r="D1366" s="15">
        <v>3.8952656913301903E-3</v>
      </c>
      <c r="E1366" s="15">
        <v>-1.9615103017933413E-2</v>
      </c>
      <c r="F1366" s="18">
        <f t="shared" si="273"/>
        <v>-1.2561992405154331E-2</v>
      </c>
      <c r="G1366" s="19">
        <f t="shared" si="274"/>
        <v>8.0585166895385724E-5</v>
      </c>
      <c r="H1366" s="18">
        <f t="shared" si="275"/>
        <v>0.1419376332191235</v>
      </c>
      <c r="I1366" s="19">
        <f t="shared" si="276"/>
        <v>5.040302700500157E-4</v>
      </c>
      <c r="J1366" s="18">
        <f t="shared" si="277"/>
        <v>0.35497544635158068</v>
      </c>
      <c r="K1366" s="19">
        <f t="shared" si="278"/>
        <v>6.568086728544582E-5</v>
      </c>
      <c r="L1366" s="20">
        <f t="shared" si="279"/>
        <v>8.976924133320149E-3</v>
      </c>
      <c r="M1366" s="20">
        <f t="shared" si="280"/>
        <v>7.3166338837213169E-3</v>
      </c>
      <c r="N1366" s="20">
        <f t="shared" si="281"/>
        <v>2.1224917871727957E-2</v>
      </c>
      <c r="O1366" s="18">
        <f t="shared" si="282"/>
        <v>1.653396587861454E-2</v>
      </c>
      <c r="P1366" s="18">
        <f t="shared" si="283"/>
        <v>-2.4919765833491949E-2</v>
      </c>
      <c r="Q1366" s="18">
        <f t="shared" si="284"/>
        <v>-2.044195030225807E-2</v>
      </c>
      <c r="R1366" s="18">
        <f t="shared" si="285"/>
        <v>-9.3491754479962871E-3</v>
      </c>
    </row>
    <row r="1367" spans="3:18" x14ac:dyDescent="0.2">
      <c r="C1367" s="14">
        <v>38876</v>
      </c>
      <c r="D1367" s="15">
        <v>0</v>
      </c>
      <c r="E1367" s="15">
        <v>3.6879808074515893E-2</v>
      </c>
      <c r="F1367" s="18">
        <f t="shared" si="273"/>
        <v>2.5815865652161124E-2</v>
      </c>
      <c r="G1367" s="19">
        <f t="shared" si="274"/>
        <v>7.5750056881662573E-5</v>
      </c>
      <c r="H1367" s="18">
        <f t="shared" si="275"/>
        <v>0.13761364111313837</v>
      </c>
      <c r="I1367" s="19">
        <f t="shared" si="276"/>
        <v>5.5539566846380241E-4</v>
      </c>
      <c r="J1367" s="18">
        <f t="shared" si="277"/>
        <v>0.37262436463005288</v>
      </c>
      <c r="K1367" s="19">
        <f t="shared" si="278"/>
        <v>6.1740015248319062E-5</v>
      </c>
      <c r="L1367" s="20">
        <f t="shared" si="279"/>
        <v>8.7034508605301243E-3</v>
      </c>
      <c r="M1367" s="20">
        <f t="shared" si="280"/>
        <v>7.0937397404411259E-3</v>
      </c>
      <c r="N1367" s="20">
        <f t="shared" si="281"/>
        <v>2.2473863151641033E-2</v>
      </c>
      <c r="O1367" s="18">
        <f t="shared" si="282"/>
        <v>0</v>
      </c>
      <c r="P1367" s="18">
        <f t="shared" si="283"/>
        <v>4.4634336304306806E-2</v>
      </c>
      <c r="Q1367" s="18">
        <f t="shared" si="284"/>
        <v>4.0631178576286141E-2</v>
      </c>
      <c r="R1367" s="18">
        <f t="shared" si="285"/>
        <v>2.8441825003400298E-2</v>
      </c>
    </row>
    <row r="1368" spans="3:18" x14ac:dyDescent="0.2">
      <c r="C1368" s="14">
        <v>38877</v>
      </c>
      <c r="D1368" s="15">
        <v>-3.6784635224590885E-3</v>
      </c>
      <c r="E1368" s="15">
        <v>-2.5334688327973962E-2</v>
      </c>
      <c r="F1368" s="18">
        <f t="shared" si="273"/>
        <v>-1.8837820886319499E-2</v>
      </c>
      <c r="G1368" s="19">
        <f t="shared" si="274"/>
        <v>7.2016919101926548E-5</v>
      </c>
      <c r="H1368" s="18">
        <f t="shared" si="275"/>
        <v>0.1341798411665539</v>
      </c>
      <c r="I1368" s="19">
        <f t="shared" si="276"/>
        <v>5.6058271431650916E-4</v>
      </c>
      <c r="J1368" s="18">
        <f t="shared" si="277"/>
        <v>0.37436035925178734</v>
      </c>
      <c r="K1368" s="19">
        <f t="shared" si="278"/>
        <v>6.362717794545925E-5</v>
      </c>
      <c r="L1368" s="20">
        <f t="shared" si="279"/>
        <v>8.4862782833186982E-3</v>
      </c>
      <c r="M1368" s="20">
        <f t="shared" si="280"/>
        <v>7.497653956332056E-3</v>
      </c>
      <c r="N1368" s="20">
        <f t="shared" si="281"/>
        <v>2.2458136598293443E-2</v>
      </c>
      <c r="O1368" s="18">
        <f t="shared" si="282"/>
        <v>-1.651644938381145E-2</v>
      </c>
      <c r="P1368" s="18">
        <f t="shared" si="283"/>
        <v>-3.0519498159111012E-2</v>
      </c>
      <c r="Q1368" s="18">
        <f t="shared" si="284"/>
        <v>-3.048531427508714E-2</v>
      </c>
      <c r="R1368" s="18">
        <f t="shared" si="285"/>
        <v>-2.6294654807704432E-2</v>
      </c>
    </row>
    <row r="1369" spans="3:18" x14ac:dyDescent="0.2">
      <c r="C1369" s="14">
        <v>38880</v>
      </c>
      <c r="D1369" s="15">
        <v>-8.7089598997654727E-3</v>
      </c>
      <c r="E1369" s="15">
        <v>-3.8545721565047944E-2</v>
      </c>
      <c r="F1369" s="18">
        <f t="shared" si="273"/>
        <v>-2.9594693065463203E-2</v>
      </c>
      <c r="G1369" s="19">
        <f t="shared" si="274"/>
        <v>7.2246662907954345E-5</v>
      </c>
      <c r="H1369" s="18">
        <f t="shared" si="275"/>
        <v>0.13439369675319071</v>
      </c>
      <c r="I1369" s="19">
        <f t="shared" si="276"/>
        <v>6.1609411051573076E-4</v>
      </c>
      <c r="J1369" s="18">
        <f t="shared" si="277"/>
        <v>0.39245831323712926</v>
      </c>
      <c r="K1369" s="19">
        <f t="shared" si="278"/>
        <v>7.9951135873783369E-5</v>
      </c>
      <c r="L1369" s="20">
        <f t="shared" si="279"/>
        <v>8.4998036982011742E-3</v>
      </c>
      <c r="M1369" s="20">
        <f t="shared" si="280"/>
        <v>9.4062332157980946E-3</v>
      </c>
      <c r="N1369" s="20">
        <f t="shared" si="281"/>
        <v>2.2969912651243308E-2</v>
      </c>
      <c r="O1369" s="18">
        <f t="shared" si="282"/>
        <v>-3.9041356702317162E-2</v>
      </c>
      <c r="P1369" s="18">
        <f t="shared" si="283"/>
        <v>-4.4292921286565382E-2</v>
      </c>
      <c r="Q1369" s="18">
        <f t="shared" si="284"/>
        <v>-4.5667491404731413E-2</v>
      </c>
      <c r="R1369" s="18">
        <f t="shared" si="285"/>
        <v>-4.3679650994007134E-2</v>
      </c>
    </row>
    <row r="1370" spans="3:18" x14ac:dyDescent="0.2">
      <c r="C1370" s="14">
        <v>38881</v>
      </c>
      <c r="D1370" s="15">
        <v>-2.300477472460365E-2</v>
      </c>
      <c r="E1370" s="15">
        <v>2.3065272930995969E-2</v>
      </c>
      <c r="F1370" s="18">
        <f t="shared" si="273"/>
        <v>9.244258634316084E-3</v>
      </c>
      <c r="G1370" s="19">
        <f t="shared" si="274"/>
        <v>9.9665042741262883E-5</v>
      </c>
      <c r="H1370" s="18">
        <f t="shared" si="275"/>
        <v>0.15784885392461903</v>
      </c>
      <c r="I1370" s="19">
        <f t="shared" si="276"/>
        <v>6.1104887280766696E-4</v>
      </c>
      <c r="J1370" s="18">
        <f t="shared" si="277"/>
        <v>0.39084807560216633</v>
      </c>
      <c r="K1370" s="19">
        <f t="shared" si="278"/>
        <v>4.3317383257012679E-5</v>
      </c>
      <c r="L1370" s="20">
        <f t="shared" si="279"/>
        <v>9.9832380889800926E-3</v>
      </c>
      <c r="M1370" s="20">
        <f t="shared" si="280"/>
        <v>4.3390113378972885E-3</v>
      </c>
      <c r="N1370" s="20">
        <f t="shared" si="281"/>
        <v>2.4335608753784356E-2</v>
      </c>
      <c r="O1370" s="18">
        <f t="shared" si="282"/>
        <v>-8.7803951716657933E-2</v>
      </c>
      <c r="P1370" s="18">
        <f t="shared" si="283"/>
        <v>2.6613518644560821E-2</v>
      </c>
      <c r="Q1370" s="18">
        <f t="shared" si="284"/>
        <v>1.0145824044387429E-3</v>
      </c>
      <c r="R1370" s="18">
        <f t="shared" si="285"/>
        <v>-2.5630977831890257E-2</v>
      </c>
    </row>
    <row r="1371" spans="3:18" x14ac:dyDescent="0.2">
      <c r="C1371" s="14">
        <v>38882</v>
      </c>
      <c r="D1371" s="15">
        <v>-8.5393777339619163E-3</v>
      </c>
      <c r="E1371" s="15">
        <v>-1.2420377021254425E-2</v>
      </c>
      <c r="F1371" s="18">
        <f t="shared" si="273"/>
        <v>-1.1256077235066672E-2</v>
      </c>
      <c r="G1371" s="19">
        <f t="shared" si="274"/>
        <v>9.806039850178419E-5</v>
      </c>
      <c r="H1371" s="18">
        <f t="shared" si="275"/>
        <v>0.15657298497967664</v>
      </c>
      <c r="I1371" s="19">
        <f t="shared" si="276"/>
        <v>5.8364188636021328E-4</v>
      </c>
      <c r="J1371" s="18">
        <f t="shared" si="277"/>
        <v>0.3819822922467131</v>
      </c>
      <c r="K1371" s="19">
        <f t="shared" si="278"/>
        <v>4.7082077720554663E-5</v>
      </c>
      <c r="L1371" s="20">
        <f t="shared" si="279"/>
        <v>9.9025450517422134E-3</v>
      </c>
      <c r="M1371" s="20">
        <f t="shared" si="280"/>
        <v>4.7545431477003216E-3</v>
      </c>
      <c r="N1371" s="20">
        <f t="shared" si="281"/>
        <v>2.3686202857715905E-2</v>
      </c>
      <c r="O1371" s="18">
        <f t="shared" si="282"/>
        <v>-3.2858437209712335E-2</v>
      </c>
      <c r="P1371" s="18">
        <f t="shared" si="283"/>
        <v>-1.466368849163455E-2</v>
      </c>
      <c r="Q1371" s="18">
        <f t="shared" si="284"/>
        <v>-2.0906838219642683E-2</v>
      </c>
      <c r="R1371" s="18">
        <f t="shared" si="285"/>
        <v>-2.4492317916663578E-2</v>
      </c>
    </row>
    <row r="1372" spans="3:18" x14ac:dyDescent="0.2">
      <c r="C1372" s="14">
        <v>38883</v>
      </c>
      <c r="D1372" s="15">
        <v>1.8115221978405285E-2</v>
      </c>
      <c r="E1372" s="15">
        <v>3.0261305591321945E-2</v>
      </c>
      <c r="F1372" s="18">
        <f t="shared" si="273"/>
        <v>2.6617480507446944E-2</v>
      </c>
      <c r="G1372" s="19">
        <f t="shared" si="274"/>
        <v>1.1186645063129102E-4</v>
      </c>
      <c r="H1372" s="18">
        <f t="shared" si="275"/>
        <v>0.16723221178296591</v>
      </c>
      <c r="I1372" s="19">
        <f t="shared" si="276"/>
        <v>6.0356817014408292E-4</v>
      </c>
      <c r="J1372" s="18">
        <f t="shared" si="277"/>
        <v>0.38844824949537454</v>
      </c>
      <c r="K1372" s="19">
        <f t="shared" si="278"/>
        <v>7.7148569145910658E-5</v>
      </c>
      <c r="L1372" s="20">
        <f t="shared" si="279"/>
        <v>1.0576693747636406E-2</v>
      </c>
      <c r="M1372" s="20">
        <f t="shared" si="280"/>
        <v>7.2942046906814524E-3</v>
      </c>
      <c r="N1372" s="20">
        <f t="shared" si="281"/>
        <v>2.3459811339278151E-2</v>
      </c>
      <c r="O1372" s="18">
        <f t="shared" si="282"/>
        <v>6.5262128932108879E-2</v>
      </c>
      <c r="P1372" s="18">
        <f t="shared" si="283"/>
        <v>3.5132266636337645E-2</v>
      </c>
      <c r="Q1372" s="18">
        <f t="shared" si="284"/>
        <v>4.3002542775864482E-2</v>
      </c>
      <c r="R1372" s="18">
        <f t="shared" si="285"/>
        <v>4.9680418622737796E-2</v>
      </c>
    </row>
    <row r="1373" spans="3:18" x14ac:dyDescent="0.2">
      <c r="C1373" s="14">
        <v>38884</v>
      </c>
      <c r="D1373" s="15">
        <v>-6.44804902245535E-3</v>
      </c>
      <c r="E1373" s="15">
        <v>-3.1129587316446643E-2</v>
      </c>
      <c r="F1373" s="18">
        <f t="shared" si="273"/>
        <v>-2.3725125828249254E-2</v>
      </c>
      <c r="G1373" s="19">
        <f t="shared" si="274"/>
        <v>1.076491037651728E-4</v>
      </c>
      <c r="H1373" s="18">
        <f t="shared" si="275"/>
        <v>0.16404961426743192</v>
      </c>
      <c r="I1373" s="19">
        <f t="shared" si="276"/>
        <v>6.254971523249745E-4</v>
      </c>
      <c r="J1373" s="18">
        <f t="shared" si="277"/>
        <v>0.39544188963897542</v>
      </c>
      <c r="K1373" s="19">
        <f t="shared" si="278"/>
        <v>8.4563161301071156E-5</v>
      </c>
      <c r="L1373" s="20">
        <f t="shared" si="279"/>
        <v>1.0375408607142795E-2</v>
      </c>
      <c r="M1373" s="20">
        <f t="shared" si="280"/>
        <v>8.150345157766116E-3</v>
      </c>
      <c r="N1373" s="20">
        <f t="shared" si="281"/>
        <v>2.3644640537218004E-2</v>
      </c>
      <c r="O1373" s="18">
        <f t="shared" si="282"/>
        <v>-2.3680486887881165E-2</v>
      </c>
      <c r="P1373" s="18">
        <f t="shared" si="283"/>
        <v>-3.5501145636164709E-2</v>
      </c>
      <c r="Q1373" s="18">
        <f t="shared" si="284"/>
        <v>-3.6092783806075564E-2</v>
      </c>
      <c r="R1373" s="18">
        <f t="shared" si="285"/>
        <v>-3.2369094730617241E-2</v>
      </c>
    </row>
    <row r="1374" spans="3:18" x14ac:dyDescent="0.2">
      <c r="C1374" s="14">
        <v>38887</v>
      </c>
      <c r="D1374" s="15">
        <v>-1.1215909410385931E-2</v>
      </c>
      <c r="E1374" s="15">
        <v>-6.2739836334148522E-3</v>
      </c>
      <c r="F1374" s="18">
        <f t="shared" si="273"/>
        <v>-7.7565613665061747E-3</v>
      </c>
      <c r="G1374" s="19">
        <f t="shared" si="274"/>
        <v>1.0873795497338146E-4</v>
      </c>
      <c r="H1374" s="18">
        <f t="shared" si="275"/>
        <v>0.1648771929144397</v>
      </c>
      <c r="I1374" s="19">
        <f t="shared" si="276"/>
        <v>5.9032909542341744E-4</v>
      </c>
      <c r="J1374" s="18">
        <f t="shared" si="277"/>
        <v>0.38416438389816193</v>
      </c>
      <c r="K1374" s="19">
        <f t="shared" si="278"/>
        <v>8.3711477547484384E-5</v>
      </c>
      <c r="L1374" s="20">
        <f t="shared" si="279"/>
        <v>1.0427749276492097E-2</v>
      </c>
      <c r="M1374" s="20">
        <f t="shared" si="280"/>
        <v>8.0277608645808358E-3</v>
      </c>
      <c r="N1374" s="20">
        <f t="shared" si="281"/>
        <v>2.2932164113413322E-2</v>
      </c>
      <c r="O1374" s="18">
        <f t="shared" si="282"/>
        <v>-4.0983724035772558E-2</v>
      </c>
      <c r="P1374" s="18">
        <f t="shared" si="283"/>
        <v>-7.3650883402879026E-3</v>
      </c>
      <c r="Q1374" s="18">
        <f t="shared" si="284"/>
        <v>-1.2679819451821749E-2</v>
      </c>
      <c r="R1374" s="18">
        <f t="shared" si="285"/>
        <v>-2.1170990827006991E-2</v>
      </c>
    </row>
    <row r="1375" spans="3:18" x14ac:dyDescent="0.2">
      <c r="C1375" s="14">
        <v>38888</v>
      </c>
      <c r="D1375" s="15">
        <v>3.8275404152323163E-3</v>
      </c>
      <c r="E1375" s="15">
        <v>4.7091741338978867E-3</v>
      </c>
      <c r="F1375" s="18">
        <f t="shared" si="273"/>
        <v>4.4446840182982153E-3</v>
      </c>
      <c r="G1375" s="19">
        <f t="shared" si="274"/>
        <v>1.0309268161279277E-4</v>
      </c>
      <c r="H1375" s="18">
        <f t="shared" si="275"/>
        <v>0.16054024543147488</v>
      </c>
      <c r="I1375" s="19">
        <f t="shared" si="276"/>
        <v>5.5623992895941475E-4</v>
      </c>
      <c r="J1375" s="18">
        <f t="shared" si="277"/>
        <v>0.37290747141865327</v>
      </c>
      <c r="K1375" s="19">
        <f t="shared" si="278"/>
        <v>7.977026215382697E-5</v>
      </c>
      <c r="L1375" s="20">
        <f t="shared" si="279"/>
        <v>1.0153456633718035E-2</v>
      </c>
      <c r="M1375" s="20">
        <f t="shared" si="280"/>
        <v>7.8564635701424534E-3</v>
      </c>
      <c r="N1375" s="20">
        <f t="shared" si="281"/>
        <v>2.2237713666886694E-2</v>
      </c>
      <c r="O1375" s="18">
        <f t="shared" si="282"/>
        <v>1.4363933077433227E-2</v>
      </c>
      <c r="P1375" s="18">
        <f t="shared" si="283"/>
        <v>5.6950211685886229E-3</v>
      </c>
      <c r="Q1375" s="18">
        <f t="shared" si="284"/>
        <v>7.2829985691987851E-3</v>
      </c>
      <c r="R1375" s="18">
        <f t="shared" si="285"/>
        <v>9.4072789216691176E-3</v>
      </c>
    </row>
    <row r="1376" spans="3:18" x14ac:dyDescent="0.2">
      <c r="C1376" s="14">
        <v>38889</v>
      </c>
      <c r="D1376" s="15">
        <v>7.6114090317646859E-3</v>
      </c>
      <c r="E1376" s="15">
        <v>6.763227028338919E-3</v>
      </c>
      <c r="F1376" s="18">
        <f t="shared" si="273"/>
        <v>7.0176816293666486E-3</v>
      </c>
      <c r="G1376" s="19">
        <f t="shared" si="274"/>
        <v>1.0038313356295494E-4</v>
      </c>
      <c r="H1376" s="18">
        <f t="shared" si="275"/>
        <v>0.15841648711778308</v>
      </c>
      <c r="I1376" s="19">
        <f t="shared" si="276"/>
        <v>5.2561000761206108E-4</v>
      </c>
      <c r="J1376" s="18">
        <f t="shared" si="277"/>
        <v>0.3624948301741906</v>
      </c>
      <c r="K1376" s="19">
        <f t="shared" si="278"/>
        <v>7.8072707661839779E-5</v>
      </c>
      <c r="L1376" s="20">
        <f t="shared" si="279"/>
        <v>1.0019138364298347E-2</v>
      </c>
      <c r="M1376" s="20">
        <f t="shared" si="280"/>
        <v>7.7923574685863032E-3</v>
      </c>
      <c r="N1376" s="20">
        <f t="shared" si="281"/>
        <v>2.1561288753083111E-2</v>
      </c>
      <c r="O1376" s="18">
        <f t="shared" si="282"/>
        <v>2.8946908821251768E-2</v>
      </c>
      <c r="P1376" s="18">
        <f t="shared" si="283"/>
        <v>8.4140255517511052E-3</v>
      </c>
      <c r="Q1376" s="18">
        <f t="shared" si="284"/>
        <v>1.1724528134059903E-2</v>
      </c>
      <c r="R1376" s="18">
        <f t="shared" si="285"/>
        <v>1.6891242340217463E-2</v>
      </c>
    </row>
    <row r="1377" spans="3:18" x14ac:dyDescent="0.2">
      <c r="C1377" s="14">
        <v>38890</v>
      </c>
      <c r="D1377" s="15">
        <v>-4.2462908814512078E-3</v>
      </c>
      <c r="E1377" s="15">
        <v>2.9293647737147061E-2</v>
      </c>
      <c r="F1377" s="18">
        <f t="shared" si="273"/>
        <v>1.9231666151567579E-2</v>
      </c>
      <c r="G1377" s="19">
        <f t="shared" si="274"/>
        <v>9.5442004724171384E-5</v>
      </c>
      <c r="H1377" s="18">
        <f t="shared" si="275"/>
        <v>0.1544684472021482</v>
      </c>
      <c r="I1377" s="19">
        <f t="shared" si="276"/>
        <v>5.4556047502022113E-4</v>
      </c>
      <c r="J1377" s="18">
        <f t="shared" si="277"/>
        <v>0.36931032852474527</v>
      </c>
      <c r="K1377" s="19">
        <f t="shared" si="278"/>
        <v>6.5924984245887891E-5</v>
      </c>
      <c r="L1377" s="20">
        <f t="shared" si="279"/>
        <v>9.7694423957650402E-3</v>
      </c>
      <c r="M1377" s="20">
        <f t="shared" si="280"/>
        <v>6.7480805531404476E-3</v>
      </c>
      <c r="N1377" s="20">
        <f t="shared" si="281"/>
        <v>2.2361213828156753E-2</v>
      </c>
      <c r="O1377" s="18">
        <f t="shared" si="282"/>
        <v>-1.6561797520361722E-2</v>
      </c>
      <c r="P1377" s="18">
        <f t="shared" si="283"/>
        <v>3.5771213930369743E-2</v>
      </c>
      <c r="Q1377" s="18">
        <f t="shared" si="284"/>
        <v>2.9529690566626639E-2</v>
      </c>
      <c r="R1377" s="18">
        <f t="shared" si="285"/>
        <v>1.570224414053013E-2</v>
      </c>
    </row>
    <row r="1378" spans="3:18" x14ac:dyDescent="0.2">
      <c r="C1378" s="14">
        <v>38891</v>
      </c>
      <c r="D1378" s="15">
        <v>-8.9989358685694729E-3</v>
      </c>
      <c r="E1378" s="15">
        <v>-1.2668018408771648E-2</v>
      </c>
      <c r="F1378" s="18">
        <f t="shared" si="273"/>
        <v>-1.1567293646710995E-2</v>
      </c>
      <c r="G1378" s="19">
        <f t="shared" si="274"/>
        <v>9.457433524671867E-5</v>
      </c>
      <c r="H1378" s="18">
        <f t="shared" si="275"/>
        <v>0.15376470274962217</v>
      </c>
      <c r="I1378" s="19">
        <f t="shared" si="276"/>
        <v>5.2245556794330654E-4</v>
      </c>
      <c r="J1378" s="18">
        <f t="shared" si="277"/>
        <v>0.36140543989517732</v>
      </c>
      <c r="K1378" s="19">
        <f t="shared" si="278"/>
        <v>6.8809406305678228E-5</v>
      </c>
      <c r="L1378" s="20">
        <f t="shared" si="279"/>
        <v>9.7249336885512315E-3</v>
      </c>
      <c r="M1378" s="20">
        <f t="shared" si="280"/>
        <v>7.0755656037721614E-3</v>
      </c>
      <c r="N1378" s="20">
        <f t="shared" si="281"/>
        <v>2.1734579345596337E-2</v>
      </c>
      <c r="O1378" s="18">
        <f t="shared" si="282"/>
        <v>-3.5259164274697989E-2</v>
      </c>
      <c r="P1378" s="18">
        <f t="shared" si="283"/>
        <v>-1.5807590544736762E-2</v>
      </c>
      <c r="Q1378" s="18">
        <f t="shared" si="284"/>
        <v>-2.0074016694194098E-2</v>
      </c>
      <c r="R1378" s="18">
        <f t="shared" si="285"/>
        <v>-2.4629560968345267E-2</v>
      </c>
    </row>
    <row r="1379" spans="3:18" x14ac:dyDescent="0.2">
      <c r="C1379" s="14">
        <v>38894</v>
      </c>
      <c r="D1379" s="15">
        <v>1.1682900798935605E-2</v>
      </c>
      <c r="E1379" s="15">
        <v>2.7160091386194338E-3</v>
      </c>
      <c r="F1379" s="18">
        <f t="shared" si="273"/>
        <v>5.4060766367142847E-3</v>
      </c>
      <c r="G1379" s="19">
        <f t="shared" si="274"/>
        <v>9.7089285396581766E-5</v>
      </c>
      <c r="H1379" s="18">
        <f t="shared" si="275"/>
        <v>0.15579576807200329</v>
      </c>
      <c r="I1379" s="19">
        <f t="shared" si="276"/>
        <v>4.9155083620517194E-4</v>
      </c>
      <c r="J1379" s="18">
        <f t="shared" si="277"/>
        <v>0.35055343251962745</v>
      </c>
      <c r="K1379" s="19">
        <f t="shared" si="278"/>
        <v>6.6584693847467137E-5</v>
      </c>
      <c r="L1379" s="20">
        <f t="shared" si="279"/>
        <v>9.8533895384574008E-3</v>
      </c>
      <c r="M1379" s="20">
        <f t="shared" si="280"/>
        <v>6.7575420201941303E-3</v>
      </c>
      <c r="N1379" s="20">
        <f t="shared" si="281"/>
        <v>2.1116023821981317E-2</v>
      </c>
      <c r="O1379" s="18">
        <f t="shared" si="282"/>
        <v>4.5178576501183856E-2</v>
      </c>
      <c r="P1379" s="18">
        <f t="shared" si="283"/>
        <v>3.49404650081378E-3</v>
      </c>
      <c r="Q1379" s="18">
        <f t="shared" si="284"/>
        <v>1.0577031364531145E-2</v>
      </c>
      <c r="R1379" s="18">
        <f t="shared" si="285"/>
        <v>2.0957494905526959E-2</v>
      </c>
    </row>
    <row r="1380" spans="3:18" x14ac:dyDescent="0.2">
      <c r="C1380" s="14">
        <v>38895</v>
      </c>
      <c r="D1380" s="15">
        <v>-1.123102550882454E-2</v>
      </c>
      <c r="E1380" s="15">
        <v>-2.6801123138778814E-2</v>
      </c>
      <c r="F1380" s="18">
        <f t="shared" si="273"/>
        <v>-2.2130093849792531E-2</v>
      </c>
      <c r="G1380" s="19">
        <f t="shared" si="274"/>
        <v>9.883208431157891E-5</v>
      </c>
      <c r="H1380" s="18">
        <f t="shared" si="275"/>
        <v>0.15718785283187353</v>
      </c>
      <c r="I1380" s="19">
        <f t="shared" si="276"/>
        <v>5.0515579812286074E-4</v>
      </c>
      <c r="J1380" s="18">
        <f t="shared" si="277"/>
        <v>0.3553715654504665</v>
      </c>
      <c r="K1380" s="19">
        <f t="shared" si="278"/>
        <v>8.0649858074825475E-5</v>
      </c>
      <c r="L1380" s="20">
        <f t="shared" si="279"/>
        <v>9.9414327092013713E-3</v>
      </c>
      <c r="M1380" s="20">
        <f t="shared" si="280"/>
        <v>8.1124985134365356E-3</v>
      </c>
      <c r="N1380" s="20">
        <f t="shared" si="281"/>
        <v>2.096051444961098E-2</v>
      </c>
      <c r="O1380" s="18">
        <f t="shared" si="282"/>
        <v>-4.3046509586025315E-2</v>
      </c>
      <c r="P1380" s="18">
        <f t="shared" si="283"/>
        <v>-3.401120322071529E-2</v>
      </c>
      <c r="Q1380" s="18">
        <f t="shared" si="284"/>
        <v>-3.6828056002063361E-2</v>
      </c>
      <c r="R1380" s="18">
        <f t="shared" si="285"/>
        <v>-3.8693592077251947E-2</v>
      </c>
    </row>
    <row r="1381" spans="3:18" x14ac:dyDescent="0.2">
      <c r="C1381" s="14">
        <v>38896</v>
      </c>
      <c r="D1381" s="15">
        <v>1.8054620115387245E-3</v>
      </c>
      <c r="E1381" s="15">
        <v>-2.4858045044242678E-2</v>
      </c>
      <c r="F1381" s="18">
        <f t="shared" si="273"/>
        <v>-1.6858992927508254E-2</v>
      </c>
      <c r="G1381" s="19">
        <f t="shared" si="274"/>
        <v>9.3097740837390735E-5</v>
      </c>
      <c r="H1381" s="18">
        <f t="shared" si="275"/>
        <v>0.15255961198609441</v>
      </c>
      <c r="I1381" s="19">
        <f t="shared" si="276"/>
        <v>5.11921794440785E-4</v>
      </c>
      <c r="J1381" s="18">
        <f t="shared" si="277"/>
        <v>0.357743551458578</v>
      </c>
      <c r="K1381" s="19">
        <f t="shared" si="278"/>
        <v>7.3118051229826019E-5</v>
      </c>
      <c r="L1381" s="20">
        <f t="shared" si="279"/>
        <v>9.6487170565516499E-3</v>
      </c>
      <c r="M1381" s="20">
        <f t="shared" si="280"/>
        <v>7.5780076046667328E-3</v>
      </c>
      <c r="N1381" s="20">
        <f t="shared" si="281"/>
        <v>2.131890229782946E-2</v>
      </c>
      <c r="O1381" s="18">
        <f t="shared" si="282"/>
        <v>7.129946809464471E-3</v>
      </c>
      <c r="P1381" s="18">
        <f t="shared" si="283"/>
        <v>-3.1336236349404745E-2</v>
      </c>
      <c r="Q1381" s="18">
        <f t="shared" si="284"/>
        <v>-2.7867814289657324E-2</v>
      </c>
      <c r="R1381" s="18">
        <f t="shared" si="285"/>
        <v>-1.7368485959920785E-2</v>
      </c>
    </row>
    <row r="1382" spans="3:18" x14ac:dyDescent="0.2">
      <c r="C1382" s="14">
        <v>38897</v>
      </c>
      <c r="D1382" s="15">
        <v>2.097354881253399E-2</v>
      </c>
      <c r="E1382" s="15">
        <v>5.1320070180450254E-2</v>
      </c>
      <c r="F1382" s="18">
        <f t="shared" si="273"/>
        <v>4.2216113770075371E-2</v>
      </c>
      <c r="G1382" s="19">
        <f t="shared" si="274"/>
        <v>1.1390526137465207E-4</v>
      </c>
      <c r="H1382" s="18">
        <f t="shared" si="275"/>
        <v>0.16874926768333845</v>
      </c>
      <c r="I1382" s="19">
        <f t="shared" si="276"/>
        <v>6.392314629739184E-4</v>
      </c>
      <c r="J1382" s="18">
        <f t="shared" si="277"/>
        <v>0.39975976003529873</v>
      </c>
      <c r="K1382" s="19">
        <f t="shared" si="278"/>
        <v>1.3331280797557711E-4</v>
      </c>
      <c r="L1382" s="20">
        <f t="shared" si="279"/>
        <v>1.0672640787295901E-2</v>
      </c>
      <c r="M1382" s="20">
        <f t="shared" si="280"/>
        <v>1.2491079821056569E-2</v>
      </c>
      <c r="N1382" s="20">
        <f t="shared" si="281"/>
        <v>2.1981910469245202E-2</v>
      </c>
      <c r="O1382" s="18">
        <f t="shared" si="282"/>
        <v>7.4880292953553015E-2</v>
      </c>
      <c r="P1382" s="18">
        <f t="shared" si="283"/>
        <v>5.7894838056431482E-2</v>
      </c>
      <c r="Q1382" s="18">
        <f t="shared" si="284"/>
        <v>5.7980007166689634E-2</v>
      </c>
      <c r="R1382" s="18">
        <f t="shared" si="285"/>
        <v>6.3050092902748642E-2</v>
      </c>
    </row>
    <row r="1383" spans="3:18" x14ac:dyDescent="0.2">
      <c r="C1383" s="14">
        <v>38898</v>
      </c>
      <c r="D1383" s="15">
        <v>-1.26654287212788E-2</v>
      </c>
      <c r="E1383" s="15">
        <v>-2.9251913606646758E-2</v>
      </c>
      <c r="F1383" s="18">
        <f t="shared" si="273"/>
        <v>-2.4275968141036372E-2</v>
      </c>
      <c r="G1383" s="19">
        <f t="shared" si="274"/>
        <v>1.1669573077380057E-4</v>
      </c>
      <c r="H1383" s="18">
        <f t="shared" si="275"/>
        <v>0.17080378418949077</v>
      </c>
      <c r="I1383" s="19">
        <f t="shared" si="276"/>
        <v>6.5221804217452687E-4</v>
      </c>
      <c r="J1383" s="18">
        <f t="shared" si="277"/>
        <v>0.40380008734970785</v>
      </c>
      <c r="K1383" s="19">
        <f t="shared" si="278"/>
        <v>1.4754332110180189E-4</v>
      </c>
      <c r="L1383" s="20">
        <f t="shared" si="279"/>
        <v>1.0802579820292955E-2</v>
      </c>
      <c r="M1383" s="20">
        <f t="shared" si="280"/>
        <v>1.3658156066075768E-2</v>
      </c>
      <c r="N1383" s="20">
        <f t="shared" si="281"/>
        <v>2.1579453539171109E-2</v>
      </c>
      <c r="O1383" s="18">
        <f t="shared" si="282"/>
        <v>-4.4674522294954298E-2</v>
      </c>
      <c r="P1383" s="18">
        <f t="shared" si="283"/>
        <v>-3.266927909712769E-2</v>
      </c>
      <c r="Q1383" s="18">
        <f t="shared" si="284"/>
        <v>-3.1789494908893906E-2</v>
      </c>
      <c r="R1383" s="18">
        <f t="shared" si="285"/>
        <v>-3.5655003124712023E-2</v>
      </c>
    </row>
    <row r="1384" spans="3:18" x14ac:dyDescent="0.2">
      <c r="C1384" s="14">
        <v>38901</v>
      </c>
      <c r="D1384" s="15">
        <v>1.4870987621530633E-2</v>
      </c>
      <c r="E1384" s="15">
        <v>1.1803643379994838E-2</v>
      </c>
      <c r="F1384" s="18">
        <f t="shared" si="273"/>
        <v>1.2723846652455576E-2</v>
      </c>
      <c r="G1384" s="19">
        <f t="shared" si="274"/>
        <v>1.2296276329775557E-4</v>
      </c>
      <c r="H1384" s="18">
        <f t="shared" si="275"/>
        <v>0.17533023362911171</v>
      </c>
      <c r="I1384" s="19">
        <f t="shared" si="276"/>
        <v>6.2144451946658105E-4</v>
      </c>
      <c r="J1384" s="18">
        <f t="shared" si="277"/>
        <v>0.39415876226039331</v>
      </c>
      <c r="K1384" s="19">
        <f t="shared" si="278"/>
        <v>1.4922263191126571E-4</v>
      </c>
      <c r="L1384" s="20">
        <f t="shared" si="279"/>
        <v>1.1088857619148853E-2</v>
      </c>
      <c r="M1384" s="20">
        <f t="shared" si="280"/>
        <v>1.3456988721144711E-2</v>
      </c>
      <c r="N1384" s="20">
        <f t="shared" si="281"/>
        <v>2.0984612791890279E-2</v>
      </c>
      <c r="O1384" s="18">
        <f t="shared" si="282"/>
        <v>5.1099954226820503E-2</v>
      </c>
      <c r="P1384" s="18">
        <f t="shared" si="283"/>
        <v>1.3505061676506874E-2</v>
      </c>
      <c r="Q1384" s="18">
        <f t="shared" si="284"/>
        <v>1.162105220014454E-2</v>
      </c>
      <c r="R1384" s="18">
        <f t="shared" si="285"/>
        <v>2.3464722808147327E-2</v>
      </c>
    </row>
    <row r="1385" spans="3:18" x14ac:dyDescent="0.2">
      <c r="C1385" s="14">
        <v>38903</v>
      </c>
      <c r="D1385" s="15">
        <v>8.8086330293757451E-4</v>
      </c>
      <c r="E1385" s="15">
        <v>-1.6529301951210582E-2</v>
      </c>
      <c r="F1385" s="18">
        <f t="shared" si="273"/>
        <v>-1.1306252374966134E-2</v>
      </c>
      <c r="G1385" s="19">
        <f t="shared" si="274"/>
        <v>1.1563155270939796E-4</v>
      </c>
      <c r="H1385" s="18">
        <f t="shared" si="275"/>
        <v>0.17002319893870216</v>
      </c>
      <c r="I1385" s="19">
        <f t="shared" si="276"/>
        <v>6.0055091767824388E-4</v>
      </c>
      <c r="J1385" s="18">
        <f t="shared" si="277"/>
        <v>0.38747610173991504</v>
      </c>
      <c r="K1385" s="19">
        <f t="shared" si="278"/>
        <v>1.3939567066587001E-4</v>
      </c>
      <c r="L1385" s="20">
        <f t="shared" si="279"/>
        <v>1.0753211274284439E-2</v>
      </c>
      <c r="M1385" s="20">
        <f t="shared" si="280"/>
        <v>1.2963166733199515E-2</v>
      </c>
      <c r="N1385" s="20">
        <f t="shared" si="281"/>
        <v>2.0796808070603367E-2</v>
      </c>
      <c r="O1385" s="18">
        <f t="shared" si="282"/>
        <v>3.1213167645475267E-3</v>
      </c>
      <c r="P1385" s="18">
        <f t="shared" si="283"/>
        <v>-1.9238059742127063E-2</v>
      </c>
      <c r="Q1385" s="18">
        <f t="shared" si="284"/>
        <v>-1.9783599688123536E-2</v>
      </c>
      <c r="R1385" s="18">
        <f t="shared" si="285"/>
        <v>-1.2912124752322215E-2</v>
      </c>
    </row>
    <row r="1386" spans="3:18" x14ac:dyDescent="0.2">
      <c r="C1386" s="14">
        <v>38904</v>
      </c>
      <c r="D1386" s="15">
        <v>5.2689474255955999E-3</v>
      </c>
      <c r="E1386" s="15">
        <v>-2.1815177433087789E-2</v>
      </c>
      <c r="F1386" s="18">
        <f t="shared" si="273"/>
        <v>-1.3689939975482771E-2</v>
      </c>
      <c r="G1386" s="19">
        <f t="shared" si="274"/>
        <v>1.1035936796525552E-4</v>
      </c>
      <c r="H1386" s="18">
        <f t="shared" si="275"/>
        <v>0.16610190243135048</v>
      </c>
      <c r="I1386" s="19">
        <f t="shared" si="276"/>
        <v>5.930719806037754E-4</v>
      </c>
      <c r="J1386" s="18">
        <f t="shared" si="277"/>
        <v>0.38505583380977865</v>
      </c>
      <c r="K1386" s="19">
        <f t="shared" si="278"/>
        <v>1.2413534904741905E-4</v>
      </c>
      <c r="L1386" s="20">
        <f t="shared" si="279"/>
        <v>1.0505206707402549E-2</v>
      </c>
      <c r="M1386" s="20">
        <f t="shared" si="280"/>
        <v>1.181655463856284E-2</v>
      </c>
      <c r="N1386" s="20">
        <f t="shared" si="281"/>
        <v>2.1294154528359054E-2</v>
      </c>
      <c r="O1386" s="18">
        <f t="shared" si="282"/>
        <v>1.9111147702866777E-2</v>
      </c>
      <c r="P1386" s="18">
        <f t="shared" si="283"/>
        <v>-2.5549753805211732E-2</v>
      </c>
      <c r="Q1386" s="18">
        <f t="shared" si="284"/>
        <v>-2.5155743349098938E-2</v>
      </c>
      <c r="R1386" s="18">
        <f t="shared" si="285"/>
        <v>-1.1875676033509221E-2</v>
      </c>
    </row>
    <row r="1387" spans="3:18" x14ac:dyDescent="0.2">
      <c r="C1387" s="14">
        <v>38905</v>
      </c>
      <c r="D1387" s="15">
        <v>-3.9491056149949175E-3</v>
      </c>
      <c r="E1387" s="15">
        <v>-6.6564966482242889E-3</v>
      </c>
      <c r="F1387" s="18">
        <f t="shared" si="273"/>
        <v>-5.8442793382554765E-3</v>
      </c>
      <c r="G1387" s="19">
        <f t="shared" si="274"/>
        <v>1.0467353199684324E-4</v>
      </c>
      <c r="H1387" s="18">
        <f t="shared" si="275"/>
        <v>0.1617664458384705</v>
      </c>
      <c r="I1387" s="19">
        <f t="shared" si="276"/>
        <v>5.6014619862521813E-4</v>
      </c>
      <c r="J1387" s="18">
        <f t="shared" si="277"/>
        <v>0.37421457702273508</v>
      </c>
      <c r="K1387" s="19">
        <f t="shared" si="278"/>
        <v>1.1826446060195575E-4</v>
      </c>
      <c r="L1387" s="20">
        <f t="shared" si="279"/>
        <v>1.0231008356796667E-2</v>
      </c>
      <c r="M1387" s="20">
        <f t="shared" si="280"/>
        <v>1.1559413938254704E-2</v>
      </c>
      <c r="N1387" s="20">
        <f t="shared" si="281"/>
        <v>2.0652509485031136E-2</v>
      </c>
      <c r="O1387" s="18">
        <f t="shared" si="282"/>
        <v>-1.4707803380961254E-2</v>
      </c>
      <c r="P1387" s="18">
        <f t="shared" si="283"/>
        <v>-8.0218898517799599E-3</v>
      </c>
      <c r="Q1387" s="18">
        <f t="shared" si="284"/>
        <v>-8.0961441184178654E-3</v>
      </c>
      <c r="R1387" s="18">
        <f t="shared" si="285"/>
        <v>-1.0079641897180882E-2</v>
      </c>
    </row>
    <row r="1388" spans="3:18" x14ac:dyDescent="0.2">
      <c r="C1388" s="14">
        <v>38908</v>
      </c>
      <c r="D1388" s="15">
        <v>5.2620160880509793E-3</v>
      </c>
      <c r="E1388" s="15">
        <v>-7.2464085207671978E-3</v>
      </c>
      <c r="F1388" s="18">
        <f t="shared" si="273"/>
        <v>-3.493881138121744E-3</v>
      </c>
      <c r="G1388" s="19">
        <f t="shared" si="274"/>
        <v>1.0005444887568708E-4</v>
      </c>
      <c r="H1388" s="18">
        <f t="shared" si="275"/>
        <v>0.15815692276635182</v>
      </c>
      <c r="I1388" s="19">
        <f t="shared" si="276"/>
        <v>5.2968805289469584E-4</v>
      </c>
      <c r="J1388" s="18">
        <f t="shared" si="277"/>
        <v>0.36389835562100853</v>
      </c>
      <c r="K1388" s="19">
        <f t="shared" si="278"/>
        <v>1.0888074987282639E-4</v>
      </c>
      <c r="L1388" s="20">
        <f t="shared" si="279"/>
        <v>1.0002722073300201E-2</v>
      </c>
      <c r="M1388" s="20">
        <f t="shared" si="280"/>
        <v>1.0885111980013589E-2</v>
      </c>
      <c r="N1388" s="20">
        <f t="shared" si="281"/>
        <v>2.0278125901504324E-2</v>
      </c>
      <c r="O1388" s="18">
        <f t="shared" si="282"/>
        <v>2.0044788382757642E-2</v>
      </c>
      <c r="P1388" s="18">
        <f t="shared" si="283"/>
        <v>-8.9803734761044647E-3</v>
      </c>
      <c r="Q1388" s="18">
        <f t="shared" si="284"/>
        <v>-8.3916170917592414E-3</v>
      </c>
      <c r="R1388" s="18">
        <f t="shared" si="285"/>
        <v>1.3930455059582396E-4</v>
      </c>
    </row>
    <row r="1389" spans="3:18" x14ac:dyDescent="0.2">
      <c r="C1389" s="14">
        <v>38909</v>
      </c>
      <c r="D1389" s="15">
        <v>5.4519816650716044E-3</v>
      </c>
      <c r="E1389" s="15">
        <v>1.1748892489082828E-2</v>
      </c>
      <c r="F1389" s="18">
        <f t="shared" si="273"/>
        <v>9.8598192418794597E-3</v>
      </c>
      <c r="G1389" s="19">
        <f t="shared" si="274"/>
        <v>9.5834628187722466E-5</v>
      </c>
      <c r="H1389" s="18">
        <f t="shared" si="275"/>
        <v>0.15478584252744376</v>
      </c>
      <c r="I1389" s="19">
        <f t="shared" si="276"/>
        <v>5.0618895820421571E-4</v>
      </c>
      <c r="J1389" s="18">
        <f t="shared" si="277"/>
        <v>0.35573478822158217</v>
      </c>
      <c r="K1389" s="19">
        <f t="shared" si="278"/>
        <v>1.0619118966657944E-4</v>
      </c>
      <c r="L1389" s="20">
        <f t="shared" si="279"/>
        <v>9.7895162386975217E-3</v>
      </c>
      <c r="M1389" s="20">
        <f t="shared" si="280"/>
        <v>1.0847439963050513E-2</v>
      </c>
      <c r="N1389" s="20">
        <f t="shared" si="281"/>
        <v>1.9710961530382792E-2</v>
      </c>
      <c r="O1389" s="18">
        <f t="shared" si="282"/>
        <v>2.1220746710255298E-2</v>
      </c>
      <c r="P1389" s="18">
        <f t="shared" si="283"/>
        <v>1.4894374494593784E-2</v>
      </c>
      <c r="Q1389" s="18">
        <f t="shared" si="284"/>
        <v>1.5054836069860904E-2</v>
      </c>
      <c r="R1389" s="18">
        <f t="shared" si="285"/>
        <v>1.6904609261979221E-2</v>
      </c>
    </row>
    <row r="1390" spans="3:18" x14ac:dyDescent="0.2">
      <c r="C1390" s="14">
        <v>38910</v>
      </c>
      <c r="D1390" s="15">
        <v>-1.5782879129644101E-2</v>
      </c>
      <c r="E1390" s="15">
        <v>-4.954516609280097E-2</v>
      </c>
      <c r="F1390" s="18">
        <f t="shared" si="273"/>
        <v>-3.9416480003853907E-2</v>
      </c>
      <c r="G1390" s="19">
        <f t="shared" si="274"/>
        <v>1.0503050691371645E-4</v>
      </c>
      <c r="H1390" s="18">
        <f t="shared" si="275"/>
        <v>0.16204205234576952</v>
      </c>
      <c r="I1390" s="19">
        <f t="shared" si="276"/>
        <v>6.2310102970175693E-4</v>
      </c>
      <c r="J1390" s="18">
        <f t="shared" si="277"/>
        <v>0.39468374355354341</v>
      </c>
      <c r="K1390" s="19">
        <f t="shared" si="278"/>
        <v>1.4673764036063385E-4</v>
      </c>
      <c r="L1390" s="20">
        <f t="shared" si="279"/>
        <v>1.0248439242817242E-2</v>
      </c>
      <c r="M1390" s="20">
        <f t="shared" si="280"/>
        <v>1.4318047546944958E-2</v>
      </c>
      <c r="N1390" s="20">
        <f t="shared" si="281"/>
        <v>2.044736032218292E-2</v>
      </c>
      <c r="O1390" s="18">
        <f t="shared" si="282"/>
        <v>-5.8680797293517453E-2</v>
      </c>
      <c r="P1390" s="18">
        <f t="shared" si="283"/>
        <v>-5.6611378142891397E-2</v>
      </c>
      <c r="Q1390" s="18">
        <f t="shared" si="284"/>
        <v>-5.5098168482223847E-2</v>
      </c>
      <c r="R1390" s="18">
        <f t="shared" si="285"/>
        <v>-5.6172957125611919E-2</v>
      </c>
    </row>
    <row r="1391" spans="3:18" x14ac:dyDescent="0.2">
      <c r="C1391" s="14">
        <v>38911</v>
      </c>
      <c r="D1391" s="15">
        <v>-1.9860074814573192E-2</v>
      </c>
      <c r="E1391" s="15">
        <v>-1.3497020783832433E-2</v>
      </c>
      <c r="F1391" s="18">
        <f t="shared" si="273"/>
        <v>-1.5405936993054661E-2</v>
      </c>
      <c r="G1391" s="19">
        <f t="shared" si="274"/>
        <v>1.2239403079732013E-4</v>
      </c>
      <c r="H1391" s="18">
        <f t="shared" si="275"/>
        <v>0.17492429133579485</v>
      </c>
      <c r="I1391" s="19">
        <f t="shared" si="276"/>
        <v>5.9664514212200387E-4</v>
      </c>
      <c r="J1391" s="18">
        <f t="shared" si="277"/>
        <v>0.38621404108408713</v>
      </c>
      <c r="K1391" s="19">
        <f t="shared" si="278"/>
        <v>1.5401649249144149E-4</v>
      </c>
      <c r="L1391" s="20">
        <f t="shared" si="279"/>
        <v>1.1063183574239384E-2</v>
      </c>
      <c r="M1391" s="20">
        <f t="shared" si="280"/>
        <v>1.3921534561721348E-2</v>
      </c>
      <c r="N1391" s="20">
        <f t="shared" si="281"/>
        <v>2.0070775210957893E-2</v>
      </c>
      <c r="O1391" s="18">
        <f t="shared" si="282"/>
        <v>-6.8401916104401841E-2</v>
      </c>
      <c r="P1391" s="18">
        <f t="shared" si="283"/>
        <v>-1.5760193139933876E-2</v>
      </c>
      <c r="Q1391" s="18">
        <f t="shared" si="284"/>
        <v>-1.1236789489026126E-2</v>
      </c>
      <c r="R1391" s="18">
        <f t="shared" si="285"/>
        <v>-2.8386327473638839E-2</v>
      </c>
    </row>
    <row r="1392" spans="3:18" x14ac:dyDescent="0.2">
      <c r="C1392" s="14">
        <v>38912</v>
      </c>
      <c r="D1392" s="15">
        <v>-6.1037829380176873E-3</v>
      </c>
      <c r="E1392" s="15">
        <v>-3.0705871357101955E-2</v>
      </c>
      <c r="F1392" s="18">
        <f t="shared" si="273"/>
        <v>-2.3325244831376671E-2</v>
      </c>
      <c r="G1392" s="19">
        <f t="shared" si="274"/>
        <v>1.1728575891874707E-4</v>
      </c>
      <c r="H1392" s="18">
        <f t="shared" si="275"/>
        <v>0.17123504235315495</v>
      </c>
      <c r="I1392" s="19">
        <f t="shared" si="276"/>
        <v>6.1741746574261731E-4</v>
      </c>
      <c r="J1392" s="18">
        <f t="shared" si="277"/>
        <v>0.39287958261489531</v>
      </c>
      <c r="K1392" s="19">
        <f t="shared" si="278"/>
        <v>1.5602082136314169E-4</v>
      </c>
      <c r="L1392" s="20">
        <f t="shared" si="279"/>
        <v>1.0829854981427363E-2</v>
      </c>
      <c r="M1392" s="20">
        <f t="shared" si="280"/>
        <v>1.4406547606658562E-2</v>
      </c>
      <c r="N1392" s="20">
        <f t="shared" si="281"/>
        <v>2.0245217998324884E-2</v>
      </c>
      <c r="O1392" s="18">
        <f t="shared" si="282"/>
        <v>-2.1475532728125142E-2</v>
      </c>
      <c r="P1392" s="18">
        <f t="shared" si="283"/>
        <v>-3.5246308971356687E-2</v>
      </c>
      <c r="Q1392" s="18">
        <f t="shared" si="284"/>
        <v>-3.5602698586732977E-2</v>
      </c>
      <c r="R1392" s="18">
        <f t="shared" si="285"/>
        <v>-3.1364548829150622E-2</v>
      </c>
    </row>
    <row r="1393" spans="3:18" x14ac:dyDescent="0.2">
      <c r="C1393" s="14">
        <v>38915</v>
      </c>
      <c r="D1393" s="15">
        <v>-2.5027135657155451E-2</v>
      </c>
      <c r="E1393" s="15">
        <v>3.299988880357782E-2</v>
      </c>
      <c r="F1393" s="18">
        <f t="shared" si="273"/>
        <v>1.5591781465357838E-2</v>
      </c>
      <c r="G1393" s="19">
        <f t="shared" si="274"/>
        <v>1.4783006453572198E-4</v>
      </c>
      <c r="H1393" s="18">
        <f t="shared" si="275"/>
        <v>0.19224337734738872</v>
      </c>
      <c r="I1393" s="19">
        <f t="shared" si="276"/>
        <v>6.4571197746097033E-4</v>
      </c>
      <c r="J1393" s="18">
        <f t="shared" si="277"/>
        <v>0.40178102788116138</v>
      </c>
      <c r="K1393" s="19">
        <f t="shared" si="278"/>
        <v>9.7106010455861886E-5</v>
      </c>
      <c r="L1393" s="20">
        <f t="shared" si="279"/>
        <v>1.2158538750019345E-2</v>
      </c>
      <c r="M1393" s="20">
        <f t="shared" si="280"/>
        <v>7.9866513939191412E-3</v>
      </c>
      <c r="N1393" s="20">
        <f t="shared" si="281"/>
        <v>2.4123129502056317E-2</v>
      </c>
      <c r="O1393" s="18">
        <f t="shared" si="282"/>
        <v>-7.8432718959871264E-2</v>
      </c>
      <c r="P1393" s="18">
        <f t="shared" si="283"/>
        <v>3.7040319879622412E-2</v>
      </c>
      <c r="Q1393" s="18">
        <f t="shared" si="284"/>
        <v>2.1601030993077509E-2</v>
      </c>
      <c r="R1393" s="18">
        <f t="shared" si="285"/>
        <v>-8.4090939928071224E-3</v>
      </c>
    </row>
    <row r="1394" spans="3:18" x14ac:dyDescent="0.2">
      <c r="C1394" s="14">
        <v>38916</v>
      </c>
      <c r="D1394" s="15">
        <v>3.2497707337919603E-3</v>
      </c>
      <c r="E1394" s="15">
        <v>1.0069430572857446E-2</v>
      </c>
      <c r="F1394" s="18">
        <f t="shared" si="273"/>
        <v>8.0235326211378008E-3</v>
      </c>
      <c r="G1394" s="19">
        <f t="shared" si="274"/>
        <v>1.3959392125291131E-4</v>
      </c>
      <c r="H1394" s="18">
        <f t="shared" si="275"/>
        <v>0.1868113495300214</v>
      </c>
      <c r="I1394" s="19">
        <f t="shared" si="276"/>
        <v>6.1305286473700791E-4</v>
      </c>
      <c r="J1394" s="18">
        <f t="shared" si="277"/>
        <v>0.39148846238970053</v>
      </c>
      <c r="K1394" s="19">
        <f t="shared" si="278"/>
        <v>9.3243050275407496E-5</v>
      </c>
      <c r="L1394" s="20">
        <f t="shared" si="279"/>
        <v>1.1814987145693867E-2</v>
      </c>
      <c r="M1394" s="20">
        <f t="shared" si="280"/>
        <v>7.8919298959534787E-3</v>
      </c>
      <c r="N1394" s="20">
        <f t="shared" si="281"/>
        <v>2.34684960586392E-2</v>
      </c>
      <c r="O1394" s="18">
        <f t="shared" si="282"/>
        <v>1.0480620025990022E-2</v>
      </c>
      <c r="P1394" s="18">
        <f t="shared" si="283"/>
        <v>1.159945600502839E-2</v>
      </c>
      <c r="Q1394" s="18">
        <f t="shared" si="284"/>
        <v>1.2227680720210075E-2</v>
      </c>
      <c r="R1394" s="18">
        <f t="shared" si="285"/>
        <v>1.1703562511944059E-2</v>
      </c>
    </row>
    <row r="1395" spans="3:18" x14ac:dyDescent="0.2">
      <c r="C1395" s="14">
        <v>38917</v>
      </c>
      <c r="D1395" s="15">
        <v>1.495139985296356E-2</v>
      </c>
      <c r="E1395" s="15">
        <v>2.2430846988182134E-2</v>
      </c>
      <c r="F1395" s="18">
        <f t="shared" si="273"/>
        <v>2.0187012847616561E-2</v>
      </c>
      <c r="G1395" s="19">
        <f t="shared" si="274"/>
        <v>1.4463094743152855E-4</v>
      </c>
      <c r="H1395" s="18">
        <f t="shared" si="275"/>
        <v>0.19015187839693337</v>
      </c>
      <c r="I1395" s="19">
        <f t="shared" si="276"/>
        <v>6.0645826664922184E-4</v>
      </c>
      <c r="J1395" s="18">
        <f t="shared" si="277"/>
        <v>0.38937715220889046</v>
      </c>
      <c r="K1395" s="19">
        <f t="shared" si="278"/>
        <v>1.0777082100054033E-4</v>
      </c>
      <c r="L1395" s="20">
        <f t="shared" si="279"/>
        <v>1.2026260741873534E-2</v>
      </c>
      <c r="M1395" s="20">
        <f t="shared" si="280"/>
        <v>8.9612909044371053E-3</v>
      </c>
      <c r="N1395" s="20">
        <f t="shared" si="281"/>
        <v>2.2938036794269787E-2</v>
      </c>
      <c r="O1395" s="18">
        <f t="shared" si="282"/>
        <v>4.7371675623481976E-2</v>
      </c>
      <c r="P1395" s="18">
        <f t="shared" si="283"/>
        <v>2.5979266555557386E-2</v>
      </c>
      <c r="Q1395" s="18">
        <f t="shared" si="284"/>
        <v>2.9788696112764274E-2</v>
      </c>
      <c r="R1395" s="18">
        <f t="shared" si="285"/>
        <v>3.506358996597958E-2</v>
      </c>
    </row>
    <row r="1396" spans="3:18" x14ac:dyDescent="0.2">
      <c r="C1396" s="14">
        <v>38918</v>
      </c>
      <c r="D1396" s="15">
        <v>-2.9724498849307427E-3</v>
      </c>
      <c r="E1396" s="15">
        <v>0.1118091791843599</v>
      </c>
      <c r="F1396" s="18">
        <f t="shared" si="273"/>
        <v>7.737469046357269E-2</v>
      </c>
      <c r="G1396" s="19">
        <f t="shared" si="274"/>
        <v>1.3648321808474231E-4</v>
      </c>
      <c r="H1396" s="18">
        <f t="shared" si="275"/>
        <v>0.18471817593616927</v>
      </c>
      <c r="I1396" s="19">
        <f t="shared" si="276"/>
        <v>1.3201483236430871E-3</v>
      </c>
      <c r="J1396" s="18">
        <f t="shared" si="277"/>
        <v>0.57448853853734261</v>
      </c>
      <c r="K1396" s="19">
        <f t="shared" si="278"/>
        <v>8.1363740832462799E-5</v>
      </c>
      <c r="L1396" s="20">
        <f t="shared" si="279"/>
        <v>1.1682603223800006E-2</v>
      </c>
      <c r="M1396" s="20">
        <f t="shared" si="280"/>
        <v>6.9645214575726703E-3</v>
      </c>
      <c r="N1396" s="20">
        <f t="shared" si="281"/>
        <v>3.5660114476962872E-2</v>
      </c>
      <c r="O1396" s="18">
        <f t="shared" si="282"/>
        <v>-9.6948796087937307E-3</v>
      </c>
      <c r="P1396" s="18">
        <f t="shared" si="283"/>
        <v>8.7770337474261509E-2</v>
      </c>
      <c r="Q1396" s="18">
        <f t="shared" si="284"/>
        <v>7.5260430036802481E-2</v>
      </c>
      <c r="R1396" s="18">
        <f t="shared" si="285"/>
        <v>4.9773837143123612E-2</v>
      </c>
    </row>
    <row r="1397" spans="3:18" x14ac:dyDescent="0.2">
      <c r="C1397" s="14">
        <v>38919</v>
      </c>
      <c r="D1397" s="15">
        <v>-3.9004294028311707E-3</v>
      </c>
      <c r="E1397" s="15">
        <v>3.6297680505787311E-3</v>
      </c>
      <c r="F1397" s="18">
        <f t="shared" si="273"/>
        <v>1.3707088145557603E-3</v>
      </c>
      <c r="G1397" s="19">
        <f t="shared" si="274"/>
        <v>1.2920702597124596E-4</v>
      </c>
      <c r="H1397" s="18">
        <f t="shared" si="275"/>
        <v>0.17972689418340118</v>
      </c>
      <c r="I1397" s="19">
        <f t="shared" si="276"/>
        <v>1.2417299371905619E-3</v>
      </c>
      <c r="J1397" s="18">
        <f t="shared" si="277"/>
        <v>0.55716468328281588</v>
      </c>
      <c r="K1397" s="19">
        <f t="shared" si="278"/>
        <v>7.5632457140718953E-5</v>
      </c>
      <c r="L1397" s="20">
        <f t="shared" si="279"/>
        <v>1.1366926848152317E-2</v>
      </c>
      <c r="M1397" s="20">
        <f t="shared" si="280"/>
        <v>6.6537295569041987E-3</v>
      </c>
      <c r="N1397" s="20">
        <f t="shared" si="281"/>
        <v>3.460430349211123E-2</v>
      </c>
      <c r="O1397" s="18">
        <f t="shared" si="282"/>
        <v>-1.3074854441860222E-2</v>
      </c>
      <c r="P1397" s="18">
        <f t="shared" si="283"/>
        <v>2.9379673899372107E-3</v>
      </c>
      <c r="Q1397" s="18">
        <f t="shared" si="284"/>
        <v>-6.2750064854320093E-4</v>
      </c>
      <c r="R1397" s="18">
        <f t="shared" si="285"/>
        <v>-4.3617067865383075E-3</v>
      </c>
    </row>
    <row r="1398" spans="3:18" x14ac:dyDescent="0.2">
      <c r="C1398" s="14">
        <v>38922</v>
      </c>
      <c r="D1398" s="15">
        <v>1.1201397265989996E-2</v>
      </c>
      <c r="E1398" s="15">
        <v>1.1462381925301794E-2</v>
      </c>
      <c r="F1398" s="18">
        <f t="shared" si="273"/>
        <v>1.1384086527508254E-2</v>
      </c>
      <c r="G1398" s="19">
        <f t="shared" si="274"/>
        <v>1.2898288245560287E-4</v>
      </c>
      <c r="H1398" s="18">
        <f t="shared" si="275"/>
        <v>0.17957093476924577</v>
      </c>
      <c r="I1398" s="19">
        <f t="shared" si="276"/>
        <v>1.1751093129232174E-3</v>
      </c>
      <c r="J1398" s="18">
        <f t="shared" si="277"/>
        <v>0.54201229527641193</v>
      </c>
      <c r="K1398" s="19">
        <f t="shared" si="278"/>
        <v>7.8798191325864345E-5</v>
      </c>
      <c r="L1398" s="20">
        <f t="shared" si="279"/>
        <v>1.1357063108726783E-2</v>
      </c>
      <c r="M1398" s="20">
        <f t="shared" si="280"/>
        <v>6.9382542450887414E-3</v>
      </c>
      <c r="N1398" s="20">
        <f t="shared" si="281"/>
        <v>3.3570372964173714E-2</v>
      </c>
      <c r="O1398" s="18">
        <f t="shared" si="282"/>
        <v>3.7581461661783049E-2</v>
      </c>
      <c r="P1398" s="18">
        <f t="shared" si="283"/>
        <v>9.5371236686059568E-3</v>
      </c>
      <c r="Q1398" s="18">
        <f t="shared" si="284"/>
        <v>1.7371220323573935E-2</v>
      </c>
      <c r="R1398" s="18">
        <f t="shared" si="285"/>
        <v>2.3434292725036669E-2</v>
      </c>
    </row>
    <row r="1399" spans="3:18" x14ac:dyDescent="0.2">
      <c r="C1399" s="14">
        <v>38923</v>
      </c>
      <c r="D1399" s="15">
        <v>-2.2735023401332602E-4</v>
      </c>
      <c r="E1399" s="15">
        <v>8.2691999372931733E-3</v>
      </c>
      <c r="F1399" s="18">
        <f t="shared" si="273"/>
        <v>5.7202348859012233E-3</v>
      </c>
      <c r="G1399" s="19">
        <f t="shared" si="274"/>
        <v>1.2124701079600104E-4</v>
      </c>
      <c r="H1399" s="18">
        <f t="shared" si="275"/>
        <v>0.17410270732817529</v>
      </c>
      <c r="I1399" s="19">
        <f t="shared" si="276"/>
        <v>1.1087055342040002E-3</v>
      </c>
      <c r="J1399" s="18">
        <f t="shared" si="277"/>
        <v>0.52647543489796378</v>
      </c>
      <c r="K1399" s="19">
        <f t="shared" si="278"/>
        <v>7.3957499573861686E-5</v>
      </c>
      <c r="L1399" s="20">
        <f t="shared" si="279"/>
        <v>1.1011222039174446E-2</v>
      </c>
      <c r="M1399" s="20">
        <f t="shared" si="280"/>
        <v>6.7165569189999337E-3</v>
      </c>
      <c r="N1399" s="20">
        <f t="shared" si="281"/>
        <v>3.2612779663160181E-2</v>
      </c>
      <c r="O1399" s="18">
        <f t="shared" si="282"/>
        <v>-7.8673304390202271E-4</v>
      </c>
      <c r="P1399" s="18">
        <f t="shared" si="283"/>
        <v>7.0833231980698807E-3</v>
      </c>
      <c r="Q1399" s="18">
        <f t="shared" si="284"/>
        <v>6.0909968726405956E-3</v>
      </c>
      <c r="R1399" s="18">
        <f t="shared" si="285"/>
        <v>4.02767789767781E-3</v>
      </c>
    </row>
    <row r="1400" spans="3:18" x14ac:dyDescent="0.2">
      <c r="C1400" s="14">
        <v>38924</v>
      </c>
      <c r="D1400" s="15">
        <v>1.8173562475820625E-3</v>
      </c>
      <c r="E1400" s="15">
        <v>3.0845052623528137E-2</v>
      </c>
      <c r="F1400" s="18">
        <f t="shared" si="273"/>
        <v>2.2136743710744311E-2</v>
      </c>
      <c r="G1400" s="19">
        <f t="shared" si="274"/>
        <v>1.1417035717207851E-4</v>
      </c>
      <c r="H1400" s="18">
        <f t="shared" si="275"/>
        <v>0.1689455216719864</v>
      </c>
      <c r="I1400" s="19">
        <f t="shared" si="276"/>
        <v>1.0992682384326534E-3</v>
      </c>
      <c r="J1400" s="18">
        <f t="shared" si="277"/>
        <v>0.52422996824691681</v>
      </c>
      <c r="K1400" s="19">
        <f t="shared" si="278"/>
        <v>7.2883436544971965E-5</v>
      </c>
      <c r="L1400" s="20">
        <f t="shared" si="279"/>
        <v>1.0685052979376308E-2</v>
      </c>
      <c r="M1400" s="20">
        <f t="shared" si="280"/>
        <v>6.8210645923466639E-3</v>
      </c>
      <c r="N1400" s="20">
        <f t="shared" si="281"/>
        <v>3.2445975347640391E-2</v>
      </c>
      <c r="O1400" s="18">
        <f t="shared" si="282"/>
        <v>6.4808339557019048E-3</v>
      </c>
      <c r="P1400" s="18">
        <f t="shared" si="283"/>
        <v>2.6534771297798996E-2</v>
      </c>
      <c r="Q1400" s="18">
        <f t="shared" si="284"/>
        <v>2.5060981236272026E-2</v>
      </c>
      <c r="R1400" s="18">
        <f t="shared" si="285"/>
        <v>1.948693705210099E-2</v>
      </c>
    </row>
    <row r="1401" spans="3:18" x14ac:dyDescent="0.2">
      <c r="C1401" s="14">
        <v>38925</v>
      </c>
      <c r="D1401" s="15">
        <v>-4.7776225560050723E-3</v>
      </c>
      <c r="E1401" s="15">
        <v>-7.38590613031754E-3</v>
      </c>
      <c r="F1401" s="18">
        <f t="shared" si="273"/>
        <v>-6.6034210580237993E-3</v>
      </c>
      <c r="G1401" s="19">
        <f t="shared" si="274"/>
        <v>1.086896763790127E-4</v>
      </c>
      <c r="H1401" s="18">
        <f t="shared" si="275"/>
        <v>0.16484058691582354</v>
      </c>
      <c r="I1401" s="19">
        <f t="shared" si="276"/>
        <v>1.0365852406886459E-3</v>
      </c>
      <c r="J1401" s="18">
        <f t="shared" si="277"/>
        <v>0.50906415133277805</v>
      </c>
      <c r="K1401" s="19">
        <f t="shared" si="278"/>
        <v>7.0627654655758111E-5</v>
      </c>
      <c r="L1401" s="20">
        <f t="shared" si="279"/>
        <v>1.0425434109859057E-2</v>
      </c>
      <c r="M1401" s="20">
        <f t="shared" si="280"/>
        <v>6.7745528782314603E-3</v>
      </c>
      <c r="N1401" s="20">
        <f t="shared" si="281"/>
        <v>3.1475239061660699E-2</v>
      </c>
      <c r="O1401" s="18">
        <f t="shared" si="282"/>
        <v>-1.7461646613004086E-2</v>
      </c>
      <c r="P1401" s="18">
        <f t="shared" si="283"/>
        <v>-6.5430907915624923E-3</v>
      </c>
      <c r="Q1401" s="18">
        <f t="shared" si="284"/>
        <v>-9.8562123840117352E-3</v>
      </c>
      <c r="R1401" s="18">
        <f t="shared" si="285"/>
        <v>-1.213784265270944E-2</v>
      </c>
    </row>
    <row r="1402" spans="3:18" x14ac:dyDescent="0.2">
      <c r="C1402" s="14">
        <v>38926</v>
      </c>
      <c r="D1402" s="15">
        <v>2.1433420602747246E-2</v>
      </c>
      <c r="E1402" s="15">
        <v>3.3959383862463936E-2</v>
      </c>
      <c r="F1402" s="18">
        <f t="shared" si="273"/>
        <v>3.0201594884548929E-2</v>
      </c>
      <c r="G1402" s="19">
        <f t="shared" si="274"/>
        <v>1.2973178692032817E-4</v>
      </c>
      <c r="H1402" s="18">
        <f t="shared" si="275"/>
        <v>0.18009149544073991</v>
      </c>
      <c r="I1402" s="19">
        <f t="shared" si="276"/>
        <v>1.0435845113864178E-3</v>
      </c>
      <c r="J1402" s="18">
        <f t="shared" si="277"/>
        <v>0.51077992114667592</v>
      </c>
      <c r="K1402" s="19">
        <f t="shared" si="278"/>
        <v>1.1006194084047287E-4</v>
      </c>
      <c r="L1402" s="20">
        <f t="shared" si="279"/>
        <v>1.1389986256371347E-2</v>
      </c>
      <c r="M1402" s="20">
        <f t="shared" si="280"/>
        <v>9.6630442182409366E-3</v>
      </c>
      <c r="N1402" s="20">
        <f t="shared" si="281"/>
        <v>3.0825477900962673E-2</v>
      </c>
      <c r="O1402" s="18">
        <f t="shared" si="282"/>
        <v>7.1702746736765563E-2</v>
      </c>
      <c r="P1402" s="18">
        <f t="shared" si="283"/>
        <v>2.9983177994399091E-2</v>
      </c>
      <c r="Q1402" s="18">
        <f t="shared" si="284"/>
        <v>3.9314359368673932E-2</v>
      </c>
      <c r="R1402" s="18">
        <f t="shared" si="285"/>
        <v>4.9030875579101421E-2</v>
      </c>
    </row>
    <row r="1403" spans="3:18" x14ac:dyDescent="0.2">
      <c r="C1403" s="14">
        <v>38929</v>
      </c>
      <c r="D1403" s="15">
        <v>-4.46528250330652E-4</v>
      </c>
      <c r="E1403" s="15">
        <v>3.5496051498087093E-2</v>
      </c>
      <c r="F1403" s="18">
        <f t="shared" si="273"/>
        <v>2.4713277573561766E-2</v>
      </c>
      <c r="G1403" s="19">
        <f t="shared" si="274"/>
        <v>1.2195984295380908E-4</v>
      </c>
      <c r="H1403" s="18">
        <f t="shared" si="275"/>
        <v>0.17461374727796283</v>
      </c>
      <c r="I1403" s="19">
        <f t="shared" si="276"/>
        <v>1.0565676210205239E-3</v>
      </c>
      <c r="J1403" s="18">
        <f t="shared" si="277"/>
        <v>0.51394737595898954</v>
      </c>
      <c r="K1403" s="19">
        <f t="shared" si="278"/>
        <v>1.0250722500389923E-4</v>
      </c>
      <c r="L1403" s="20">
        <f t="shared" si="279"/>
        <v>1.104354304350778E-2</v>
      </c>
      <c r="M1403" s="20">
        <f t="shared" si="280"/>
        <v>9.282095845514057E-3</v>
      </c>
      <c r="N1403" s="20">
        <f t="shared" si="281"/>
        <v>3.1151409562573801E-2</v>
      </c>
      <c r="O1403" s="18">
        <f t="shared" si="282"/>
        <v>-1.5406642967323852E-3</v>
      </c>
      <c r="P1403" s="18">
        <f t="shared" si="283"/>
        <v>3.1146773906162287E-2</v>
      </c>
      <c r="Q1403" s="18">
        <f t="shared" si="284"/>
        <v>2.7938933915753833E-2</v>
      </c>
      <c r="R1403" s="18">
        <f t="shared" si="285"/>
        <v>1.9095054452007966E-2</v>
      </c>
    </row>
    <row r="1404" spans="3:18" x14ac:dyDescent="0.2">
      <c r="C1404" s="14">
        <v>38930</v>
      </c>
      <c r="D1404" s="15">
        <v>4.0115944148268389E-3</v>
      </c>
      <c r="E1404" s="15">
        <v>-1.154371261958435E-2</v>
      </c>
      <c r="F1404" s="18">
        <f t="shared" si="273"/>
        <v>-6.8771205092609923E-3</v>
      </c>
      <c r="G1404" s="19">
        <f t="shared" si="274"/>
        <v>1.1560782576152472E-4</v>
      </c>
      <c r="H1404" s="18">
        <f t="shared" si="275"/>
        <v>0.17000575413903254</v>
      </c>
      <c r="I1404" s="19">
        <f t="shared" si="276"/>
        <v>1.0011690018219056E-3</v>
      </c>
      <c r="J1404" s="18">
        <f t="shared" si="277"/>
        <v>0.5002921650950336</v>
      </c>
      <c r="K1404" s="19">
        <f t="shared" si="278"/>
        <v>9.3578269919399824E-5</v>
      </c>
      <c r="L1404" s="20">
        <f t="shared" si="279"/>
        <v>1.0752107968278812E-2</v>
      </c>
      <c r="M1404" s="20">
        <f t="shared" si="280"/>
        <v>8.7032487206673542E-3</v>
      </c>
      <c r="N1404" s="20">
        <f t="shared" si="281"/>
        <v>3.0420757116286695E-2</v>
      </c>
      <c r="O1404" s="18">
        <f t="shared" si="282"/>
        <v>1.4216441668079232E-2</v>
      </c>
      <c r="P1404" s="18">
        <f t="shared" si="283"/>
        <v>-1.0405752271040614E-2</v>
      </c>
      <c r="Q1404" s="18">
        <f t="shared" si="284"/>
        <v>-6.7560406408102977E-3</v>
      </c>
      <c r="R1404" s="18">
        <f t="shared" si="285"/>
        <v>-4.6429594814343875E-4</v>
      </c>
    </row>
    <row r="1405" spans="3:18" x14ac:dyDescent="0.2">
      <c r="C1405" s="14">
        <v>38931</v>
      </c>
      <c r="D1405" s="15">
        <v>4.4385336960256466E-3</v>
      </c>
      <c r="E1405" s="15">
        <v>1.4482298336913347E-2</v>
      </c>
      <c r="F1405" s="18">
        <f t="shared" si="273"/>
        <v>1.1469168944647038E-2</v>
      </c>
      <c r="G1405" s="19">
        <f t="shared" si="274"/>
        <v>1.0985339109807853E-4</v>
      </c>
      <c r="H1405" s="18">
        <f t="shared" si="275"/>
        <v>0.16572069205298304</v>
      </c>
      <c r="I1405" s="19">
        <f t="shared" si="276"/>
        <v>9.5368307961975294E-4</v>
      </c>
      <c r="J1405" s="18">
        <f t="shared" si="277"/>
        <v>0.48828349337750321</v>
      </c>
      <c r="K1405" s="19">
        <f t="shared" si="278"/>
        <v>9.1820383874092993E-5</v>
      </c>
      <c r="L1405" s="20">
        <f t="shared" si="279"/>
        <v>1.0481096846135834E-2</v>
      </c>
      <c r="M1405" s="20">
        <f t="shared" si="280"/>
        <v>8.7605701218136621E-3</v>
      </c>
      <c r="N1405" s="20">
        <f t="shared" si="281"/>
        <v>2.9613096608773266E-2</v>
      </c>
      <c r="O1405" s="18">
        <f t="shared" si="282"/>
        <v>1.6136163789216295E-2</v>
      </c>
      <c r="P1405" s="18">
        <f t="shared" si="283"/>
        <v>1.3375718626623807E-2</v>
      </c>
      <c r="Q1405" s="18">
        <f t="shared" si="284"/>
        <v>1.5002697594082395E-2</v>
      </c>
      <c r="R1405" s="18">
        <f t="shared" si="285"/>
        <v>1.5342737452622563E-2</v>
      </c>
    </row>
    <row r="1406" spans="3:18" x14ac:dyDescent="0.2">
      <c r="C1406" s="14">
        <v>38932</v>
      </c>
      <c r="D1406" s="15">
        <v>4.8597400702345018E-3</v>
      </c>
      <c r="E1406" s="15">
        <v>2.0762996335698562E-2</v>
      </c>
      <c r="F1406" s="18">
        <f t="shared" si="273"/>
        <v>1.5992019456059343E-2</v>
      </c>
      <c r="G1406" s="19">
        <f t="shared" si="274"/>
        <v>1.0467921204520838E-4</v>
      </c>
      <c r="H1406" s="18">
        <f t="shared" si="275"/>
        <v>0.16177083486000218</v>
      </c>
      <c r="I1406" s="19">
        <f t="shared" si="276"/>
        <v>9.2232821585274164E-4</v>
      </c>
      <c r="J1406" s="18">
        <f t="shared" si="277"/>
        <v>0.48018960209815603</v>
      </c>
      <c r="K1406" s="19">
        <f t="shared" si="278"/>
        <v>9.2365326757890996E-5</v>
      </c>
      <c r="L1406" s="20">
        <f t="shared" si="279"/>
        <v>1.0231285942891459E-2</v>
      </c>
      <c r="M1406" s="20">
        <f t="shared" si="280"/>
        <v>9.0277338814936572E-3</v>
      </c>
      <c r="N1406" s="20">
        <f t="shared" si="281"/>
        <v>2.8997038414598018E-2</v>
      </c>
      <c r="O1406" s="18">
        <f t="shared" si="282"/>
        <v>1.8098822664699924E-2</v>
      </c>
      <c r="P1406" s="18">
        <f t="shared" si="283"/>
        <v>1.9499745947326768E-2</v>
      </c>
      <c r="Q1406" s="18">
        <f t="shared" si="284"/>
        <v>2.0792604381407211E-2</v>
      </c>
      <c r="R1406" s="18">
        <f t="shared" si="285"/>
        <v>1.9984469866395023E-2</v>
      </c>
    </row>
    <row r="1407" spans="3:18" x14ac:dyDescent="0.2">
      <c r="C1407" s="14">
        <v>38933</v>
      </c>
      <c r="D1407" s="15">
        <v>6.6086575816396982E-4</v>
      </c>
      <c r="E1407" s="15">
        <v>-1.8711112280014392E-2</v>
      </c>
      <c r="F1407" s="18">
        <f t="shared" si="273"/>
        <v>-1.2899518868560883E-2</v>
      </c>
      <c r="G1407" s="19">
        <f t="shared" si="274"/>
        <v>9.8424663935514699E-5</v>
      </c>
      <c r="H1407" s="18">
        <f t="shared" si="275"/>
        <v>0.15686352662068603</v>
      </c>
      <c r="I1407" s="19">
        <f t="shared" si="276"/>
        <v>8.8799486626689548E-4</v>
      </c>
      <c r="J1407" s="18">
        <f t="shared" si="277"/>
        <v>0.47116739760590809</v>
      </c>
      <c r="K1407" s="19">
        <f t="shared" si="278"/>
        <v>8.608147514823615E-5</v>
      </c>
      <c r="L1407" s="20">
        <f t="shared" si="279"/>
        <v>9.9209205185564666E-3</v>
      </c>
      <c r="M1407" s="20">
        <f t="shared" si="280"/>
        <v>8.6767629059446745E-3</v>
      </c>
      <c r="N1407" s="20">
        <f t="shared" si="281"/>
        <v>2.8508045386187352E-2</v>
      </c>
      <c r="O1407" s="18">
        <f t="shared" si="282"/>
        <v>2.5382172187893796E-3</v>
      </c>
      <c r="P1407" s="18">
        <f t="shared" si="283"/>
        <v>-1.7909194398443087E-2</v>
      </c>
      <c r="Q1407" s="18">
        <f t="shared" si="284"/>
        <v>-1.5809881106343078E-2</v>
      </c>
      <c r="R1407" s="18">
        <f t="shared" si="285"/>
        <v>-1.030545160880334E-2</v>
      </c>
    </row>
    <row r="1408" spans="3:18" x14ac:dyDescent="0.2">
      <c r="C1408" s="14">
        <v>38936</v>
      </c>
      <c r="D1408" s="15">
        <v>-5.5206058283984441E-3</v>
      </c>
      <c r="E1408" s="15">
        <v>-1.6087720594869973E-2</v>
      </c>
      <c r="F1408" s="18">
        <f t="shared" si="273"/>
        <v>-1.2917586164928512E-2</v>
      </c>
      <c r="G1408" s="19">
        <f t="shared" si="274"/>
        <v>9.4347809422136626E-5</v>
      </c>
      <c r="H1408" s="18">
        <f t="shared" si="275"/>
        <v>0.1535804426205829</v>
      </c>
      <c r="I1408" s="19">
        <f t="shared" si="276"/>
        <v>8.5024405952719795E-4</v>
      </c>
      <c r="J1408" s="18">
        <f t="shared" si="277"/>
        <v>0.46104339804599687</v>
      </c>
      <c r="K1408" s="19">
        <f t="shared" si="278"/>
        <v>8.6245424484243069E-5</v>
      </c>
      <c r="L1408" s="20">
        <f t="shared" si="279"/>
        <v>9.7132800547568184E-3</v>
      </c>
      <c r="M1408" s="20">
        <f t="shared" si="280"/>
        <v>8.8791246621172711E-3</v>
      </c>
      <c r="N1408" s="20">
        <f t="shared" si="281"/>
        <v>2.7774182341912045E-2</v>
      </c>
      <c r="O1408" s="18">
        <f t="shared" si="282"/>
        <v>-2.1656503262834827E-2</v>
      </c>
      <c r="P1408" s="18">
        <f t="shared" si="283"/>
        <v>-1.5736363723188658E-2</v>
      </c>
      <c r="Q1408" s="18">
        <f t="shared" si="284"/>
        <v>-1.7889919105810274E-2</v>
      </c>
      <c r="R1408" s="18">
        <f t="shared" si="285"/>
        <v>-1.9019894352917642E-2</v>
      </c>
    </row>
    <row r="1409" spans="3:18" x14ac:dyDescent="0.2">
      <c r="C1409" s="14">
        <v>38937</v>
      </c>
      <c r="D1409" s="15">
        <v>1.5488442082904703E-3</v>
      </c>
      <c r="E1409" s="15">
        <v>-3.6825132238691147E-2</v>
      </c>
      <c r="F1409" s="18">
        <f t="shared" si="273"/>
        <v>-2.531293930459666E-2</v>
      </c>
      <c r="G1409" s="19">
        <f t="shared" si="274"/>
        <v>8.8830875959701721E-5</v>
      </c>
      <c r="H1409" s="18">
        <f t="shared" si="275"/>
        <v>0.14902254524039452</v>
      </c>
      <c r="I1409" s="19">
        <f t="shared" si="276"/>
        <v>8.8059483781939151E-4</v>
      </c>
      <c r="J1409" s="18">
        <f t="shared" si="277"/>
        <v>0.46920007401411168</v>
      </c>
      <c r="K1409" s="19">
        <f t="shared" si="278"/>
        <v>7.7648515447942832E-5</v>
      </c>
      <c r="L1409" s="20">
        <f t="shared" si="279"/>
        <v>9.4250133135026243E-3</v>
      </c>
      <c r="M1409" s="20">
        <f t="shared" si="280"/>
        <v>8.238557640730405E-3</v>
      </c>
      <c r="N1409" s="20">
        <f t="shared" si="281"/>
        <v>2.8508262062422435E-2</v>
      </c>
      <c r="O1409" s="18">
        <f t="shared" si="282"/>
        <v>6.2617146101865626E-3</v>
      </c>
      <c r="P1409" s="18">
        <f t="shared" si="283"/>
        <v>-3.5394674331079533E-2</v>
      </c>
      <c r="Q1409" s="18">
        <f t="shared" si="284"/>
        <v>-3.0832377427837843E-2</v>
      </c>
      <c r="R1409" s="18">
        <f t="shared" si="285"/>
        <v>-1.9704149816430518E-2</v>
      </c>
    </row>
    <row r="1410" spans="3:18" x14ac:dyDescent="0.2">
      <c r="C1410" s="14">
        <v>38938</v>
      </c>
      <c r="D1410" s="15">
        <v>-9.7756832705430067E-3</v>
      </c>
      <c r="E1410" s="15">
        <v>-1.8540688463866774E-2</v>
      </c>
      <c r="F1410" s="18">
        <f t="shared" si="273"/>
        <v>-1.5911186905869644E-2</v>
      </c>
      <c r="G1410" s="19">
        <f t="shared" si="274"/>
        <v>8.9234862406478078E-5</v>
      </c>
      <c r="H1410" s="18">
        <f t="shared" si="275"/>
        <v>0.14936102437255683</v>
      </c>
      <c r="I1410" s="19">
        <f t="shared" si="276"/>
        <v>8.4838457527307775E-4</v>
      </c>
      <c r="J1410" s="18">
        <f t="shared" si="277"/>
        <v>0.46053897100926156</v>
      </c>
      <c r="K1410" s="19">
        <f t="shared" si="278"/>
        <v>8.3864478403500607E-5</v>
      </c>
      <c r="L1410" s="20">
        <f t="shared" si="279"/>
        <v>9.4464206134640266E-3</v>
      </c>
      <c r="M1410" s="20">
        <f t="shared" si="280"/>
        <v>8.8779106748611402E-3</v>
      </c>
      <c r="N1410" s="20">
        <f t="shared" si="281"/>
        <v>2.774107563383699E-2</v>
      </c>
      <c r="O1410" s="18">
        <f t="shared" si="282"/>
        <v>-3.9431867797748286E-2</v>
      </c>
      <c r="P1410" s="18">
        <f t="shared" si="283"/>
        <v>-1.8155622658521543E-2</v>
      </c>
      <c r="Q1410" s="18">
        <f t="shared" si="284"/>
        <v>-2.3000040159190473E-2</v>
      </c>
      <c r="R1410" s="18">
        <f t="shared" si="285"/>
        <v>-2.7929588450757818E-2</v>
      </c>
    </row>
    <row r="1411" spans="3:18" x14ac:dyDescent="0.2">
      <c r="C1411" s="14">
        <v>38939</v>
      </c>
      <c r="D1411" s="15">
        <v>2.8982296510336909E-3</v>
      </c>
      <c r="E1411" s="15">
        <v>7.5200103716135886E-3</v>
      </c>
      <c r="F1411" s="18">
        <f t="shared" si="273"/>
        <v>6.1334761554396192E-3</v>
      </c>
      <c r="G1411" s="19">
        <f t="shared" si="274"/>
        <v>8.4384754768697246E-5</v>
      </c>
      <c r="H1411" s="18">
        <f t="shared" si="275"/>
        <v>0.1452452708082928</v>
      </c>
      <c r="I1411" s="19">
        <f t="shared" si="276"/>
        <v>8.0087453411604352E-4</v>
      </c>
      <c r="J1411" s="18">
        <f t="shared" si="277"/>
        <v>0.44745796844956381</v>
      </c>
      <c r="K1411" s="19">
        <f t="shared" si="278"/>
        <v>8.0140292721396047E-5</v>
      </c>
      <c r="L1411" s="20">
        <f t="shared" si="279"/>
        <v>9.1861175024434156E-3</v>
      </c>
      <c r="M1411" s="20">
        <f t="shared" si="280"/>
        <v>8.724065711121106E-3</v>
      </c>
      <c r="N1411" s="20">
        <f t="shared" si="281"/>
        <v>2.6921463771200936E-2</v>
      </c>
      <c r="O1411" s="18">
        <f t="shared" si="282"/>
        <v>1.2021766964323003E-2</v>
      </c>
      <c r="P1411" s="18">
        <f t="shared" si="283"/>
        <v>7.5791040729658943E-3</v>
      </c>
      <c r="Q1411" s="18">
        <f t="shared" si="284"/>
        <v>8.8517391691018549E-3</v>
      </c>
      <c r="R1411" s="18">
        <f t="shared" si="285"/>
        <v>9.8027475076681997E-3</v>
      </c>
    </row>
    <row r="1412" spans="3:18" x14ac:dyDescent="0.2">
      <c r="C1412" s="14">
        <v>38940</v>
      </c>
      <c r="D1412" s="15">
        <v>-6.9250807300691311E-3</v>
      </c>
      <c r="E1412" s="15">
        <v>-6.576910647514562E-3</v>
      </c>
      <c r="F1412" s="18">
        <f t="shared" ref="F1412:F1475" si="286">$B$2*D1412+$B$3*E1412</f>
        <v>-6.6813616722809326E-3</v>
      </c>
      <c r="G1412" s="19">
        <f t="shared" ref="G1412:G1475" si="287">$B$4*G1411+(1-$B$4)*D1412^2</f>
        <v>8.2199074069653897E-5</v>
      </c>
      <c r="H1412" s="18">
        <f t="shared" ref="H1412:H1475" si="288">SQRT(G1412*250)</f>
        <v>0.1433519044778041</v>
      </c>
      <c r="I1412" s="19">
        <f t="shared" ref="I1412:I1475" si="289">$B$4*I1411+(1-$B$4)*E1412^2</f>
        <v>7.5541740728900426E-4</v>
      </c>
      <c r="J1412" s="18">
        <f t="shared" ref="J1412:J1475" si="290">SQRT(I1412*250)</f>
        <v>0.43457375878238563</v>
      </c>
      <c r="K1412" s="19">
        <f t="shared" ref="K1412:K1475" si="291">$B$4*K1411+(1-$B$4)*D1412*E1412</f>
        <v>7.8064613389421656E-5</v>
      </c>
      <c r="L1412" s="20">
        <f t="shared" ref="L1412:L1475" si="292">SQRT(G1412)</f>
        <v>9.0663705014550275E-3</v>
      </c>
      <c r="M1412" s="20">
        <f t="shared" ref="M1412:M1475" si="293">K1412/L1412</f>
        <v>8.6103489127091551E-3</v>
      </c>
      <c r="N1412" s="20">
        <f t="shared" ref="N1412:N1475" si="294">SQRT(I1412-M1412^2)</f>
        <v>2.6101327531189149E-2</v>
      </c>
      <c r="O1412" s="18">
        <f t="shared" ref="O1412:O1475" si="295">D1412*SQRT($G$1836/G1412)</f>
        <v>-2.9104415648208634E-2</v>
      </c>
      <c r="P1412" s="18">
        <f t="shared" ref="P1412:P1475" si="296">E1412*SQRT($I$1836 / I1412)</f>
        <v>-6.8251173165752499E-3</v>
      </c>
      <c r="Q1412" s="18">
        <f t="shared" ref="Q1412:Q1475" si="297">D1412 * ((L1412*N1412)^-1 * ($M$2*N1412 - M1412*$N$2)) + E1412 * ($N$2 / N1412)</f>
        <v>-1.081459177678226E-2</v>
      </c>
      <c r="R1412" s="18">
        <f t="shared" ref="R1412:R1475" si="298">O1412*$B$2 + Q1412*$B$3</f>
        <v>-1.6301538938210174E-2</v>
      </c>
    </row>
    <row r="1413" spans="3:18" x14ac:dyDescent="0.2">
      <c r="C1413" s="14">
        <v>38943</v>
      </c>
      <c r="D1413" s="15">
        <v>1.5679250608266516E-3</v>
      </c>
      <c r="E1413" s="15">
        <v>4.5458186282798345E-3</v>
      </c>
      <c r="F1413" s="18">
        <f t="shared" si="286"/>
        <v>3.6524505580438796E-3</v>
      </c>
      <c r="G1413" s="19">
        <f t="shared" si="287"/>
        <v>7.7414632965256761E-5</v>
      </c>
      <c r="H1413" s="18">
        <f t="shared" si="288"/>
        <v>0.13911742608787078</v>
      </c>
      <c r="I1413" s="19">
        <f t="shared" si="289"/>
        <v>7.1133223087173683E-4</v>
      </c>
      <c r="J1413" s="18">
        <f t="shared" si="290"/>
        <v>0.42170257020551133</v>
      </c>
      <c r="K1413" s="19">
        <f t="shared" si="291"/>
        <v>7.3808386763011505E-5</v>
      </c>
      <c r="L1413" s="20">
        <f t="shared" si="292"/>
        <v>8.7985585731559894E-3</v>
      </c>
      <c r="M1413" s="20">
        <f t="shared" si="293"/>
        <v>8.3886907326158645E-3</v>
      </c>
      <c r="N1413" s="20">
        <f t="shared" si="294"/>
        <v>2.5317229284901252E-2</v>
      </c>
      <c r="O1413" s="18">
        <f t="shared" si="295"/>
        <v>6.7901798627558931E-3</v>
      </c>
      <c r="P1413" s="18">
        <f t="shared" si="296"/>
        <v>4.8613572059935549E-3</v>
      </c>
      <c r="Q1413" s="18">
        <f t="shared" si="297"/>
        <v>5.5068234950833633E-3</v>
      </c>
      <c r="R1413" s="18">
        <f t="shared" si="298"/>
        <v>5.891830405385122E-3</v>
      </c>
    </row>
    <row r="1414" spans="3:18" x14ac:dyDescent="0.2">
      <c r="C1414" s="14">
        <v>38944</v>
      </c>
      <c r="D1414" s="15">
        <v>1.4443090751757931E-2</v>
      </c>
      <c r="E1414" s="15">
        <v>3.8504641527559121E-2</v>
      </c>
      <c r="F1414" s="18">
        <f t="shared" si="286"/>
        <v>3.1286176294818765E-2</v>
      </c>
      <c r="G1414" s="19">
        <f t="shared" si="287"/>
        <v>8.5285927215152294E-5</v>
      </c>
      <c r="H1414" s="18">
        <f t="shared" si="288"/>
        <v>0.14601877209382386</v>
      </c>
      <c r="I1414" s="19">
        <f t="shared" si="289"/>
        <v>7.5760874216938248E-4</v>
      </c>
      <c r="J1414" s="18">
        <f t="shared" si="290"/>
        <v>0.43520361388934448</v>
      </c>
      <c r="K1414" s="19">
        <f t="shared" si="291"/>
        <v>1.0274744547401745E-4</v>
      </c>
      <c r="L1414" s="20">
        <f t="shared" si="292"/>
        <v>9.2350380191503437E-3</v>
      </c>
      <c r="M1414" s="20">
        <f t="shared" si="293"/>
        <v>1.1125828097399711E-2</v>
      </c>
      <c r="N1414" s="20">
        <f t="shared" si="294"/>
        <v>2.517587518471788E-2</v>
      </c>
      <c r="O1414" s="18">
        <f t="shared" si="295"/>
        <v>5.9592136845276943E-2</v>
      </c>
      <c r="P1414" s="18">
        <f t="shared" si="296"/>
        <v>3.9899942431689928E-2</v>
      </c>
      <c r="Q1414" s="18">
        <f t="shared" si="297"/>
        <v>4.2898638954091926E-2</v>
      </c>
      <c r="R1414" s="18">
        <f t="shared" si="298"/>
        <v>4.7906688321447427E-2</v>
      </c>
    </row>
    <row r="1415" spans="3:18" x14ac:dyDescent="0.2">
      <c r="C1415" s="14">
        <v>38945</v>
      </c>
      <c r="D1415" s="15">
        <v>2.4237094601380921E-3</v>
      </c>
      <c r="E1415" s="15">
        <v>2.276375910871558E-2</v>
      </c>
      <c r="F1415" s="18">
        <f t="shared" si="286"/>
        <v>1.6661744214142332E-2</v>
      </c>
      <c r="G1415" s="19">
        <f t="shared" si="287"/>
        <v>8.0521233635072914E-5</v>
      </c>
      <c r="H1415" s="18">
        <f t="shared" si="288"/>
        <v>0.14188131804000212</v>
      </c>
      <c r="I1415" s="19">
        <f t="shared" si="289"/>
        <v>7.4324354136479749E-4</v>
      </c>
      <c r="J1415" s="18">
        <f t="shared" si="290"/>
        <v>0.43105786774074706</v>
      </c>
      <c r="K1415" s="19">
        <f t="shared" si="291"/>
        <v>9.9892963043582325E-5</v>
      </c>
      <c r="L1415" s="20">
        <f t="shared" si="292"/>
        <v>8.9733624486628711E-3</v>
      </c>
      <c r="M1415" s="20">
        <f t="shared" si="293"/>
        <v>1.1132166299430764E-2</v>
      </c>
      <c r="N1415" s="20">
        <f t="shared" si="294"/>
        <v>2.4886108873156839E-2</v>
      </c>
      <c r="O1415" s="18">
        <f t="shared" si="295"/>
        <v>1.0291835930031468E-2</v>
      </c>
      <c r="P1415" s="18">
        <f t="shared" si="296"/>
        <v>2.3815520761199842E-2</v>
      </c>
      <c r="Q1415" s="18">
        <f t="shared" si="297"/>
        <v>2.3480922619229638E-2</v>
      </c>
      <c r="R1415" s="18">
        <f t="shared" si="298"/>
        <v>1.9524196612470186E-2</v>
      </c>
    </row>
    <row r="1416" spans="3:18" x14ac:dyDescent="0.2">
      <c r="C1416" s="14">
        <v>38946</v>
      </c>
      <c r="D1416" s="15">
        <v>8.798944694392958E-4</v>
      </c>
      <c r="E1416" s="15">
        <v>-5.7535011557071757E-3</v>
      </c>
      <c r="F1416" s="18">
        <f t="shared" si="286"/>
        <v>-3.7634824681632342E-3</v>
      </c>
      <c r="G1416" s="19">
        <f t="shared" si="287"/>
        <v>7.5736412473609516E-5</v>
      </c>
      <c r="H1416" s="18">
        <f t="shared" si="288"/>
        <v>0.13760124679087171</v>
      </c>
      <c r="I1416" s="19">
        <f t="shared" si="289"/>
        <v>7.0063509541583302E-4</v>
      </c>
      <c r="J1416" s="18">
        <f t="shared" si="290"/>
        <v>0.41851974129538771</v>
      </c>
      <c r="K1416" s="19">
        <f t="shared" si="291"/>
        <v>9.3595636830158215E-5</v>
      </c>
      <c r="L1416" s="20">
        <f t="shared" si="292"/>
        <v>8.7026669747617899E-3</v>
      </c>
      <c r="M1416" s="20">
        <f t="shared" si="293"/>
        <v>1.0754822297761212E-2</v>
      </c>
      <c r="N1416" s="20">
        <f t="shared" si="294"/>
        <v>2.4186130173291701E-2</v>
      </c>
      <c r="O1416" s="18">
        <f t="shared" si="295"/>
        <v>3.8525273400747103E-3</v>
      </c>
      <c r="P1416" s="18">
        <f t="shared" si="296"/>
        <v>-6.1996608761320567E-3</v>
      </c>
      <c r="Q1416" s="18">
        <f t="shared" si="297"/>
        <v>-5.5716622191703154E-3</v>
      </c>
      <c r="R1416" s="18">
        <f t="shared" si="298"/>
        <v>-2.7444053513968076E-3</v>
      </c>
    </row>
    <row r="1417" spans="3:18" x14ac:dyDescent="0.2">
      <c r="C1417" s="14">
        <v>38947</v>
      </c>
      <c r="D1417" s="15">
        <v>6.5941314621537409E-4</v>
      </c>
      <c r="E1417" s="15">
        <v>4.723256013437256E-3</v>
      </c>
      <c r="F1417" s="18">
        <f t="shared" si="286"/>
        <v>3.504103153270691E-3</v>
      </c>
      <c r="G1417" s="19">
        <f t="shared" si="287"/>
        <v>7.1218317267037046E-5</v>
      </c>
      <c r="H1417" s="18">
        <f t="shared" si="288"/>
        <v>0.13343380125275328</v>
      </c>
      <c r="I1417" s="19">
        <f t="shared" si="289"/>
        <v>6.5993553853299126E-4</v>
      </c>
      <c r="J1417" s="18">
        <f t="shared" si="290"/>
        <v>0.40618208310220655</v>
      </c>
      <c r="K1417" s="19">
        <f t="shared" si="291"/>
        <v>8.8166773246840794E-5</v>
      </c>
      <c r="L1417" s="20">
        <f t="shared" si="292"/>
        <v>8.4390945762585837E-3</v>
      </c>
      <c r="M1417" s="20">
        <f t="shared" si="293"/>
        <v>1.0447420922959836E-2</v>
      </c>
      <c r="N1417" s="20">
        <f t="shared" si="294"/>
        <v>2.3468850303998541E-2</v>
      </c>
      <c r="O1417" s="18">
        <f t="shared" si="295"/>
        <v>2.9773456292015582E-3</v>
      </c>
      <c r="P1417" s="18">
        <f t="shared" si="296"/>
        <v>5.2441173462509805E-3</v>
      </c>
      <c r="Q1417" s="18">
        <f t="shared" si="297"/>
        <v>5.228141872525037E-3</v>
      </c>
      <c r="R1417" s="18">
        <f t="shared" si="298"/>
        <v>4.5529029995279927E-3</v>
      </c>
    </row>
    <row r="1418" spans="3:18" x14ac:dyDescent="0.2">
      <c r="C1418" s="14">
        <v>38950</v>
      </c>
      <c r="D1418" s="15">
        <v>-2.4199769812482575E-3</v>
      </c>
      <c r="E1418" s="15">
        <v>-2.0079502612746845E-2</v>
      </c>
      <c r="F1418" s="18">
        <f t="shared" si="286"/>
        <v>-1.4781644923297267E-2</v>
      </c>
      <c r="G1418" s="19">
        <f t="shared" si="287"/>
        <v>6.7296595546401108E-5</v>
      </c>
      <c r="H1418" s="18">
        <f t="shared" si="288"/>
        <v>0.12970793686818197</v>
      </c>
      <c r="I1418" s="19">
        <f t="shared" si="289"/>
        <v>6.4453059173153013E-4</v>
      </c>
      <c r="J1418" s="18">
        <f t="shared" si="290"/>
        <v>0.40141331309870942</v>
      </c>
      <c r="K1418" s="19">
        <f t="shared" si="291"/>
        <v>8.5792282899096043E-5</v>
      </c>
      <c r="L1418" s="20">
        <f t="shared" si="292"/>
        <v>8.2034502220956467E-3</v>
      </c>
      <c r="M1418" s="20">
        <f t="shared" si="293"/>
        <v>1.0458073198032963E-2</v>
      </c>
      <c r="N1418" s="20">
        <f t="shared" si="294"/>
        <v>2.313351025495514E-2</v>
      </c>
      <c r="O1418" s="18">
        <f t="shared" si="295"/>
        <v>-1.124041107011421E-2</v>
      </c>
      <c r="P1418" s="18">
        <f t="shared" si="296"/>
        <v>-2.2558637022512689E-2</v>
      </c>
      <c r="Q1418" s="18">
        <f t="shared" si="297"/>
        <v>-2.2365838284358945E-2</v>
      </c>
      <c r="R1418" s="18">
        <f t="shared" si="298"/>
        <v>-1.9028210120085525E-2</v>
      </c>
    </row>
    <row r="1419" spans="3:18" x14ac:dyDescent="0.2">
      <c r="C1419" s="14">
        <v>38951</v>
      </c>
      <c r="D1419" s="15">
        <v>-1.3224599679192862E-3</v>
      </c>
      <c r="E1419" s="15">
        <v>1.5800000766786847E-2</v>
      </c>
      <c r="F1419" s="18">
        <f t="shared" si="286"/>
        <v>1.0663262546375006E-2</v>
      </c>
      <c r="G1419" s="19">
        <f t="shared" si="287"/>
        <v>6.3363733835621985E-5</v>
      </c>
      <c r="H1419" s="18">
        <f t="shared" si="288"/>
        <v>0.12586077013472266</v>
      </c>
      <c r="I1419" s="19">
        <f t="shared" si="289"/>
        <v>6.2083715768146614E-4</v>
      </c>
      <c r="J1419" s="18">
        <f t="shared" si="290"/>
        <v>0.39396610186711056</v>
      </c>
      <c r="K1419" s="19">
        <f t="shared" si="291"/>
        <v>7.9391053814720095E-5</v>
      </c>
      <c r="L1419" s="20">
        <f t="shared" si="292"/>
        <v>7.9601340337724213E-3</v>
      </c>
      <c r="M1419" s="20">
        <f t="shared" si="293"/>
        <v>9.9735825399281039E-3</v>
      </c>
      <c r="N1419" s="20">
        <f t="shared" si="294"/>
        <v>2.2833414308874339E-2</v>
      </c>
      <c r="O1419" s="18">
        <f t="shared" si="295"/>
        <v>-6.3303782427286421E-3</v>
      </c>
      <c r="P1419" s="18">
        <f t="shared" si="296"/>
        <v>1.8086308330867287E-2</v>
      </c>
      <c r="Q1419" s="18">
        <f t="shared" si="297"/>
        <v>1.6577611060787187E-2</v>
      </c>
      <c r="R1419" s="18">
        <f t="shared" si="298"/>
        <v>9.705214269732438E-3</v>
      </c>
    </row>
    <row r="1420" spans="3:18" x14ac:dyDescent="0.2">
      <c r="C1420" s="14">
        <v>38952</v>
      </c>
      <c r="D1420" s="15">
        <v>3.3028765025296912E-3</v>
      </c>
      <c r="E1420" s="15">
        <v>-4.59498325711819E-3</v>
      </c>
      <c r="F1420" s="18">
        <f t="shared" si="286"/>
        <v>-2.2256253292238255E-3</v>
      </c>
      <c r="G1420" s="19">
        <f t="shared" si="287"/>
        <v>6.021644939694243E-5</v>
      </c>
      <c r="H1420" s="18">
        <f t="shared" si="288"/>
        <v>0.12269520100328132</v>
      </c>
      <c r="I1420" s="19">
        <f t="shared" si="289"/>
        <v>5.8485376048856999E-4</v>
      </c>
      <c r="J1420" s="18">
        <f t="shared" si="290"/>
        <v>0.38237866065216358</v>
      </c>
      <c r="K1420" s="19">
        <f t="shared" si="291"/>
        <v>7.3716990852069702E-5</v>
      </c>
      <c r="L1420" s="20">
        <f t="shared" si="292"/>
        <v>7.7599258628509096E-3</v>
      </c>
      <c r="M1420" s="20">
        <f t="shared" si="293"/>
        <v>9.4997029810523093E-3</v>
      </c>
      <c r="N1420" s="20">
        <f t="shared" si="294"/>
        <v>2.2239815731259015E-2</v>
      </c>
      <c r="O1420" s="18">
        <f t="shared" si="295"/>
        <v>1.6218185721578942E-2</v>
      </c>
      <c r="P1420" s="18">
        <f t="shared" si="296"/>
        <v>-5.4192846512333406E-3</v>
      </c>
      <c r="Q1420" s="18">
        <f t="shared" si="297"/>
        <v>-3.5909454282500547E-3</v>
      </c>
      <c r="R1420" s="18">
        <f t="shared" si="298"/>
        <v>2.3517939166986445E-3</v>
      </c>
    </row>
    <row r="1421" spans="3:18" x14ac:dyDescent="0.2">
      <c r="C1421" s="14">
        <v>38953</v>
      </c>
      <c r="D1421" s="15">
        <v>2.8536952743290957E-3</v>
      </c>
      <c r="E1421" s="15">
        <v>7.4008626731289946E-3</v>
      </c>
      <c r="F1421" s="18">
        <f t="shared" si="286"/>
        <v>6.0367124534890246E-3</v>
      </c>
      <c r="G1421" s="19">
        <f t="shared" si="287"/>
        <v>5.7092077036249573E-5</v>
      </c>
      <c r="H1421" s="18">
        <f t="shared" si="288"/>
        <v>0.11946974202308462</v>
      </c>
      <c r="I1421" s="19">
        <f t="shared" si="289"/>
        <v>5.5304890095764659E-4</v>
      </c>
      <c r="J1421" s="18">
        <f t="shared" si="290"/>
        <v>0.37183628822293774</v>
      </c>
      <c r="K1421" s="19">
        <f t="shared" si="291"/>
        <v>7.0561159811121521E-5</v>
      </c>
      <c r="L1421" s="20">
        <f t="shared" si="292"/>
        <v>7.5559299253135995E-3</v>
      </c>
      <c r="M1421" s="20">
        <f t="shared" si="293"/>
        <v>9.3385143203525631E-3</v>
      </c>
      <c r="N1421" s="20">
        <f t="shared" si="294"/>
        <v>2.1583351251513672E-2</v>
      </c>
      <c r="O1421" s="18">
        <f t="shared" si="295"/>
        <v>1.4390874329393382E-2</v>
      </c>
      <c r="P1421" s="18">
        <f t="shared" si="296"/>
        <v>8.9759877699980457E-3</v>
      </c>
      <c r="Q1421" s="18">
        <f t="shared" si="297"/>
        <v>9.7913503987909142E-3</v>
      </c>
      <c r="R1421" s="18">
        <f t="shared" si="298"/>
        <v>1.1171207577971654E-2</v>
      </c>
    </row>
    <row r="1422" spans="3:18" x14ac:dyDescent="0.2">
      <c r="C1422" s="14">
        <v>38954</v>
      </c>
      <c r="D1422" s="15">
        <v>-1.7551562206483272E-3</v>
      </c>
      <c r="E1422" s="15">
        <v>1.3767059850929797E-2</v>
      </c>
      <c r="F1422" s="18">
        <f t="shared" si="286"/>
        <v>9.1103950294563595E-3</v>
      </c>
      <c r="G1422" s="19">
        <f t="shared" si="287"/>
        <v>5.3851386815607428E-5</v>
      </c>
      <c r="H1422" s="18">
        <f t="shared" si="288"/>
        <v>0.11602950790166205</v>
      </c>
      <c r="I1422" s="19">
        <f t="shared" si="289"/>
        <v>5.3123788311653275E-4</v>
      </c>
      <c r="J1422" s="18">
        <f t="shared" si="290"/>
        <v>0.364430337347391</v>
      </c>
      <c r="K1422" s="19">
        <f t="shared" si="291"/>
        <v>6.4877689778210389E-5</v>
      </c>
      <c r="L1422" s="20">
        <f t="shared" si="292"/>
        <v>7.3383504151551269E-3</v>
      </c>
      <c r="M1422" s="20">
        <f t="shared" si="293"/>
        <v>8.840909210907303E-3</v>
      </c>
      <c r="N1422" s="20">
        <f t="shared" si="294"/>
        <v>2.1285586847466224E-2</v>
      </c>
      <c r="O1422" s="18">
        <f t="shared" si="295"/>
        <v>-9.1134924430476012E-3</v>
      </c>
      <c r="P1422" s="18">
        <f t="shared" si="296"/>
        <v>1.7036420658309875E-2</v>
      </c>
      <c r="Q1422" s="18">
        <f t="shared" si="297"/>
        <v>1.5087489342526158E-2</v>
      </c>
      <c r="R1422" s="18">
        <f t="shared" si="298"/>
        <v>7.8271948068540306E-3</v>
      </c>
    </row>
    <row r="1423" spans="3:18" x14ac:dyDescent="0.2">
      <c r="C1423" s="14">
        <v>38957</v>
      </c>
      <c r="D1423" s="15">
        <v>9.8329209162390536E-3</v>
      </c>
      <c r="E1423" s="15">
        <v>-2.6082669180622117E-2</v>
      </c>
      <c r="F1423" s="18">
        <f t="shared" si="286"/>
        <v>-1.5307992151563764E-2</v>
      </c>
      <c r="G1423" s="19">
        <f t="shared" si="287"/>
        <v>5.6421483631371673E-5</v>
      </c>
      <c r="H1423" s="18">
        <f t="shared" si="288"/>
        <v>0.11876603431892015</v>
      </c>
      <c r="I1423" s="19">
        <f t="shared" si="289"/>
        <v>5.4018194802468722E-4</v>
      </c>
      <c r="J1423" s="18">
        <f t="shared" si="290"/>
        <v>0.3674853561792249</v>
      </c>
      <c r="K1423" s="19">
        <f t="shared" si="291"/>
        <v>4.5596898991268772E-5</v>
      </c>
      <c r="L1423" s="20">
        <f t="shared" si="292"/>
        <v>7.5114235422702449E-3</v>
      </c>
      <c r="M1423" s="20">
        <f t="shared" si="293"/>
        <v>6.0703405599050551E-3</v>
      </c>
      <c r="N1423" s="20">
        <f t="shared" si="294"/>
        <v>2.2435082204250084E-2</v>
      </c>
      <c r="O1423" s="18">
        <f t="shared" si="295"/>
        <v>4.9880155812873105E-2</v>
      </c>
      <c r="P1423" s="18">
        <f t="shared" si="296"/>
        <v>-3.2008378426360104E-2</v>
      </c>
      <c r="Q1423" s="18">
        <f t="shared" si="297"/>
        <v>-1.9021150066578903E-2</v>
      </c>
      <c r="R1423" s="18">
        <f t="shared" si="298"/>
        <v>1.6492416972566995E-3</v>
      </c>
    </row>
    <row r="1424" spans="3:18" x14ac:dyDescent="0.2">
      <c r="C1424" s="14">
        <v>38958</v>
      </c>
      <c r="D1424" s="15">
        <v>2.8227138490257721E-3</v>
      </c>
      <c r="E1424" s="15">
        <v>-7.4929168188657795E-3</v>
      </c>
      <c r="F1424" s="18">
        <f t="shared" si="286"/>
        <v>-4.3982276184983135E-3</v>
      </c>
      <c r="G1424" s="19">
        <f t="shared" si="287"/>
        <v>5.3514257421898288E-5</v>
      </c>
      <c r="H1424" s="18">
        <f t="shared" si="288"/>
        <v>0.11566574408818962</v>
      </c>
      <c r="I1424" s="19">
        <f t="shared" si="289"/>
        <v>5.1113965929047245E-4</v>
      </c>
      <c r="J1424" s="18">
        <f t="shared" si="290"/>
        <v>0.35747015934566917</v>
      </c>
      <c r="K1424" s="19">
        <f t="shared" si="291"/>
        <v>4.159206344734001E-5</v>
      </c>
      <c r="L1424" s="20">
        <f t="shared" si="292"/>
        <v>7.3153439715366968E-3</v>
      </c>
      <c r="M1424" s="20">
        <f t="shared" si="293"/>
        <v>5.6855923124286088E-3</v>
      </c>
      <c r="N1424" s="20">
        <f t="shared" si="294"/>
        <v>2.1881812067270048E-2</v>
      </c>
      <c r="O1424" s="18">
        <f t="shared" si="295"/>
        <v>1.4702785065168445E-2</v>
      </c>
      <c r="P1424" s="18">
        <f t="shared" si="296"/>
        <v>-9.4528506228544421E-3</v>
      </c>
      <c r="Q1424" s="18">
        <f t="shared" si="297"/>
        <v>-5.4976746798670421E-3</v>
      </c>
      <c r="R1424" s="18">
        <f t="shared" si="298"/>
        <v>5.6246324364360358E-4</v>
      </c>
    </row>
    <row r="1425" spans="3:18" x14ac:dyDescent="0.2">
      <c r="C1425" s="14">
        <v>38959</v>
      </c>
      <c r="D1425" s="15">
        <v>5.4060030025110829E-3</v>
      </c>
      <c r="E1425" s="15">
        <v>7.1942756340270106E-3</v>
      </c>
      <c r="F1425" s="18">
        <f t="shared" si="286"/>
        <v>6.657793844572232E-3</v>
      </c>
      <c r="G1425" s="19">
        <f t="shared" si="287"/>
        <v>5.2056894084373917E-5</v>
      </c>
      <c r="H1425" s="18">
        <f t="shared" si="288"/>
        <v>0.11407989972424362</v>
      </c>
      <c r="I1425" s="19">
        <f t="shared" si="289"/>
        <v>4.8357673584694538E-4</v>
      </c>
      <c r="J1425" s="18">
        <f t="shared" si="290"/>
        <v>0.34769840948979958</v>
      </c>
      <c r="K1425" s="19">
        <f t="shared" si="291"/>
        <v>4.1430076181206154E-5</v>
      </c>
      <c r="L1425" s="20">
        <f t="shared" si="292"/>
        <v>7.215046367444489E-3</v>
      </c>
      <c r="M1425" s="20">
        <f t="shared" si="293"/>
        <v>5.7421773986298516E-3</v>
      </c>
      <c r="N1425" s="20">
        <f t="shared" si="294"/>
        <v>2.1227438247928315E-2</v>
      </c>
      <c r="O1425" s="18">
        <f t="shared" si="295"/>
        <v>2.854990466065669E-2</v>
      </c>
      <c r="P1425" s="18">
        <f t="shared" si="296"/>
        <v>9.3311688130165368E-3</v>
      </c>
      <c r="Q1425" s="18">
        <f t="shared" si="297"/>
        <v>1.3981484582105354E-2</v>
      </c>
      <c r="R1425" s="18">
        <f t="shared" si="298"/>
        <v>1.8352010605670752E-2</v>
      </c>
    </row>
    <row r="1426" spans="3:18" x14ac:dyDescent="0.2">
      <c r="C1426" s="14">
        <v>38960</v>
      </c>
      <c r="D1426" s="15">
        <v>-3.4564735211943466E-3</v>
      </c>
      <c r="E1426" s="15">
        <v>1.3203960099658196E-2</v>
      </c>
      <c r="F1426" s="18">
        <f t="shared" si="286"/>
        <v>8.2058300134024327E-3</v>
      </c>
      <c r="G1426" s="19">
        <f t="shared" si="287"/>
        <v>4.9650312991474536E-5</v>
      </c>
      <c r="H1426" s="18">
        <f t="shared" si="288"/>
        <v>0.11141175094157992</v>
      </c>
      <c r="I1426" s="19">
        <f t="shared" si="289"/>
        <v>4.650228054349306E-4</v>
      </c>
      <c r="J1426" s="18">
        <f t="shared" si="290"/>
        <v>0.34096290320023476</v>
      </c>
      <c r="K1426" s="19">
        <f t="shared" si="291"/>
        <v>3.6205923302771271E-5</v>
      </c>
      <c r="L1426" s="20">
        <f t="shared" si="292"/>
        <v>7.0462978216560314E-3</v>
      </c>
      <c r="M1426" s="20">
        <f t="shared" si="293"/>
        <v>5.1382902368242653E-3</v>
      </c>
      <c r="N1426" s="20">
        <f t="shared" si="294"/>
        <v>2.0943275266230136E-2</v>
      </c>
      <c r="O1426" s="18">
        <f t="shared" si="295"/>
        <v>-1.8691310201945484E-2</v>
      </c>
      <c r="P1426" s="18">
        <f t="shared" si="296"/>
        <v>1.7464202185063112E-2</v>
      </c>
      <c r="Q1426" s="18">
        <f t="shared" si="297"/>
        <v>1.1644830209704167E-2</v>
      </c>
      <c r="R1426" s="18">
        <f t="shared" si="298"/>
        <v>2.543988086209272E-3</v>
      </c>
    </row>
    <row r="1427" spans="3:18" x14ac:dyDescent="0.2">
      <c r="C1427" s="14">
        <v>38961</v>
      </c>
      <c r="D1427" s="15">
        <v>4.3271311795887383E-4</v>
      </c>
      <c r="E1427" s="15">
        <v>7.7809979302771405E-3</v>
      </c>
      <c r="F1427" s="18">
        <f t="shared" si="286"/>
        <v>5.57651248658166E-3</v>
      </c>
      <c r="G1427" s="19">
        <f t="shared" si="287"/>
        <v>4.6682528650533279E-5</v>
      </c>
      <c r="H1427" s="18">
        <f t="shared" si="288"/>
        <v>0.10803070009322961</v>
      </c>
      <c r="I1427" s="19">
        <f t="shared" si="289"/>
        <v>4.4075407283629338E-4</v>
      </c>
      <c r="J1427" s="18">
        <f t="shared" si="290"/>
        <v>0.33194655926680933</v>
      </c>
      <c r="K1427" s="19">
        <f t="shared" si="291"/>
        <v>3.4235584297119497E-5</v>
      </c>
      <c r="L1427" s="20">
        <f t="shared" si="292"/>
        <v>6.8324613903434006E-3</v>
      </c>
      <c r="M1427" s="20">
        <f t="shared" si="293"/>
        <v>5.0107248824714998E-3</v>
      </c>
      <c r="N1427" s="20">
        <f t="shared" si="294"/>
        <v>2.0387415456317025E-2</v>
      </c>
      <c r="O1427" s="18">
        <f t="shared" si="295"/>
        <v>2.4131836892403178E-3</v>
      </c>
      <c r="P1427" s="18">
        <f t="shared" si="296"/>
        <v>1.0571066527016048E-2</v>
      </c>
      <c r="Q1427" s="18">
        <f t="shared" si="297"/>
        <v>9.9610570451898594E-3</v>
      </c>
      <c r="R1427" s="18">
        <f t="shared" si="298"/>
        <v>7.696695038404997E-3</v>
      </c>
    </row>
    <row r="1428" spans="3:18" x14ac:dyDescent="0.2">
      <c r="C1428" s="14">
        <v>38965</v>
      </c>
      <c r="D1428" s="15">
        <v>8.6486491877432845E-4</v>
      </c>
      <c r="E1428" s="15">
        <v>4.4337306080072164E-2</v>
      </c>
      <c r="F1428" s="18">
        <f t="shared" si="286"/>
        <v>3.1295573731682812E-2</v>
      </c>
      <c r="G1428" s="19">
        <f t="shared" si="287"/>
        <v>4.392645641116487E-5</v>
      </c>
      <c r="H1428" s="18">
        <f t="shared" si="288"/>
        <v>0.10479319683448547</v>
      </c>
      <c r="I1428" s="19">
        <f t="shared" si="289"/>
        <v>5.3225663109239606E-4</v>
      </c>
      <c r="J1428" s="18">
        <f t="shared" si="290"/>
        <v>0.36477960164063317</v>
      </c>
      <c r="K1428" s="19">
        <f t="shared" si="291"/>
        <v>3.4482196076589175E-5</v>
      </c>
      <c r="L1428" s="20">
        <f t="shared" si="292"/>
        <v>6.6277037057464235E-3</v>
      </c>
      <c r="M1428" s="20">
        <f t="shared" si="293"/>
        <v>5.2027365144117783E-3</v>
      </c>
      <c r="N1428" s="20">
        <f t="shared" si="294"/>
        <v>2.2476391255137076E-2</v>
      </c>
      <c r="O1428" s="18">
        <f t="shared" si="295"/>
        <v>4.9722470941017003E-3</v>
      </c>
      <c r="P1428" s="18">
        <f t="shared" si="296"/>
        <v>5.4813866138017767E-2</v>
      </c>
      <c r="Q1428" s="18">
        <f t="shared" si="297"/>
        <v>4.9941417000364703E-2</v>
      </c>
      <c r="R1428" s="18">
        <f t="shared" si="298"/>
        <v>3.6450666028485797E-2</v>
      </c>
    </row>
    <row r="1429" spans="3:18" x14ac:dyDescent="0.2">
      <c r="C1429" s="14">
        <v>38966</v>
      </c>
      <c r="D1429" s="15">
        <v>-5.8524064298132485E-3</v>
      </c>
      <c r="E1429" s="15">
        <v>-2.0493968623800991E-2</v>
      </c>
      <c r="F1429" s="18">
        <f t="shared" si="286"/>
        <v>-1.6101499965604667E-2</v>
      </c>
      <c r="G1429" s="19">
        <f t="shared" si="287"/>
        <v>4.3345908687678148E-5</v>
      </c>
      <c r="H1429" s="18">
        <f t="shared" si="288"/>
        <v>0.10409840138983661</v>
      </c>
      <c r="I1429" s="19">
        <f t="shared" si="289"/>
        <v>5.2552139822405273E-4</v>
      </c>
      <c r="J1429" s="18">
        <f t="shared" si="290"/>
        <v>0.36246427348914428</v>
      </c>
      <c r="K1429" s="19">
        <f t="shared" si="291"/>
        <v>3.9609606336773263E-5</v>
      </c>
      <c r="L1429" s="20">
        <f t="shared" si="292"/>
        <v>6.5837609834864261E-3</v>
      </c>
      <c r="M1429" s="20">
        <f t="shared" si="293"/>
        <v>6.0162582505840032E-3</v>
      </c>
      <c r="N1429" s="20">
        <f t="shared" si="294"/>
        <v>2.2120715062726445E-2</v>
      </c>
      <c r="O1429" s="18">
        <f t="shared" si="295"/>
        <v>-3.3870992997089157E-2</v>
      </c>
      <c r="P1429" s="18">
        <f t="shared" si="296"/>
        <v>-2.5498377003383102E-2</v>
      </c>
      <c r="Q1429" s="18">
        <f t="shared" si="297"/>
        <v>-2.9538643526814394E-2</v>
      </c>
      <c r="R1429" s="18">
        <f t="shared" si="298"/>
        <v>-3.0838348367896819E-2</v>
      </c>
    </row>
    <row r="1430" spans="3:18" x14ac:dyDescent="0.2">
      <c r="C1430" s="14">
        <v>38967</v>
      </c>
      <c r="D1430" s="15">
        <v>-1.1808578064697831E-2</v>
      </c>
      <c r="E1430" s="15">
        <v>3.8792233535213917E-2</v>
      </c>
      <c r="F1430" s="18">
        <f t="shared" si="286"/>
        <v>2.3611990055240391E-2</v>
      </c>
      <c r="G1430" s="19">
        <f t="shared" si="287"/>
        <v>4.9111705121021228E-5</v>
      </c>
      <c r="H1430" s="18">
        <f t="shared" si="288"/>
        <v>0.11080580436175402</v>
      </c>
      <c r="I1430" s="19">
        <f t="shared" si="289"/>
        <v>5.8428035728964422E-4</v>
      </c>
      <c r="J1430" s="18">
        <f t="shared" si="290"/>
        <v>0.38219116855627505</v>
      </c>
      <c r="K1430" s="19">
        <f t="shared" si="291"/>
        <v>9.7481628762930824E-6</v>
      </c>
      <c r="L1430" s="20">
        <f t="shared" si="292"/>
        <v>7.0079743950032542E-3</v>
      </c>
      <c r="M1430" s="20">
        <f t="shared" si="293"/>
        <v>1.3910100589470769E-3</v>
      </c>
      <c r="N1430" s="20">
        <f t="shared" si="294"/>
        <v>2.4131834748015998E-2</v>
      </c>
      <c r="O1430" s="18">
        <f t="shared" si="295"/>
        <v>-6.4205555052738769E-2</v>
      </c>
      <c r="P1430" s="18">
        <f t="shared" si="296"/>
        <v>4.5773678591706404E-2</v>
      </c>
      <c r="Q1430" s="18">
        <f t="shared" si="297"/>
        <v>1.8349572065228192E-2</v>
      </c>
      <c r="R1430" s="18">
        <f t="shared" si="298"/>
        <v>-6.416966070161895E-3</v>
      </c>
    </row>
    <row r="1431" spans="3:18" x14ac:dyDescent="0.2">
      <c r="C1431" s="14">
        <v>38968</v>
      </c>
      <c r="D1431" s="15">
        <v>3.5133984318446898E-3</v>
      </c>
      <c r="E1431" s="15">
        <v>-3.8535693159899662E-3</v>
      </c>
      <c r="F1431" s="18">
        <f t="shared" si="286"/>
        <v>-1.6434789916395694E-3</v>
      </c>
      <c r="G1431" s="19">
        <f t="shared" si="287"/>
        <v>4.6905640926213272E-5</v>
      </c>
      <c r="H1431" s="18">
        <f t="shared" si="288"/>
        <v>0.10828855078702142</v>
      </c>
      <c r="I1431" s="19">
        <f t="shared" si="289"/>
        <v>5.5011453564065389E-4</v>
      </c>
      <c r="J1431" s="18">
        <f t="shared" si="290"/>
        <v>0.37084853230148218</v>
      </c>
      <c r="K1431" s="19">
        <f t="shared" si="291"/>
        <v>8.3509256402072577E-6</v>
      </c>
      <c r="L1431" s="20">
        <f t="shared" si="292"/>
        <v>6.8487693001161361E-3</v>
      </c>
      <c r="M1431" s="20">
        <f t="shared" si="293"/>
        <v>1.2193323025299814E-3</v>
      </c>
      <c r="N1431" s="20">
        <f t="shared" si="294"/>
        <v>2.3422804366186829E-2</v>
      </c>
      <c r="O1431" s="18">
        <f t="shared" si="295"/>
        <v>1.9547101675380638E-2</v>
      </c>
      <c r="P1431" s="18">
        <f t="shared" si="296"/>
        <v>-4.6861726853360324E-3</v>
      </c>
      <c r="Q1431" s="18">
        <f t="shared" si="297"/>
        <v>2.5284308712030792E-3</v>
      </c>
      <c r="R1431" s="18">
        <f t="shared" si="298"/>
        <v>7.6340321124563461E-3</v>
      </c>
    </row>
    <row r="1432" spans="3:18" x14ac:dyDescent="0.2">
      <c r="C1432" s="14">
        <v>38971</v>
      </c>
      <c r="D1432" s="15">
        <v>4.156191042408817E-3</v>
      </c>
      <c r="E1432" s="15">
        <v>-2.7582402602111726E-4</v>
      </c>
      <c r="F1432" s="18">
        <f t="shared" si="286"/>
        <v>1.0537804945078629E-3</v>
      </c>
      <c r="G1432" s="19">
        <f t="shared" si="287"/>
        <v>4.5127737909500434E-5</v>
      </c>
      <c r="H1432" s="18">
        <f t="shared" si="288"/>
        <v>0.10621645106750228</v>
      </c>
      <c r="I1432" s="19">
        <f t="shared" si="289"/>
        <v>5.1711222823581438E-4</v>
      </c>
      <c r="J1432" s="18">
        <f t="shared" si="290"/>
        <v>0.35955257899082521</v>
      </c>
      <c r="K1432" s="19">
        <f t="shared" si="291"/>
        <v>7.7810874610210158E-6</v>
      </c>
      <c r="L1432" s="20">
        <f t="shared" si="292"/>
        <v>6.7177182070626059E-3</v>
      </c>
      <c r="M1432" s="20">
        <f t="shared" si="293"/>
        <v>1.1582932211774597E-3</v>
      </c>
      <c r="N1432" s="20">
        <f t="shared" si="294"/>
        <v>2.2710583106771803E-2</v>
      </c>
      <c r="O1432" s="18">
        <f t="shared" si="295"/>
        <v>2.357443136276869E-2</v>
      </c>
      <c r="P1432" s="18">
        <f t="shared" si="296"/>
        <v>-3.4595639479665513E-4</v>
      </c>
      <c r="Q1432" s="18">
        <f t="shared" si="297"/>
        <v>7.6776477552105496E-3</v>
      </c>
      <c r="R1432" s="18">
        <f t="shared" si="298"/>
        <v>1.244668283747799E-2</v>
      </c>
    </row>
    <row r="1433" spans="3:18" x14ac:dyDescent="0.2">
      <c r="C1433" s="14">
        <v>38972</v>
      </c>
      <c r="D1433" s="15">
        <v>1.308900710429851E-3</v>
      </c>
      <c r="E1433" s="15">
        <v>1.7914977574477369E-3</v>
      </c>
      <c r="F1433" s="18">
        <f t="shared" si="286"/>
        <v>1.6467186433423711E-3</v>
      </c>
      <c r="G1433" s="19">
        <f t="shared" si="287"/>
        <v>4.252286689911623E-5</v>
      </c>
      <c r="H1433" s="18">
        <f t="shared" si="288"/>
        <v>0.10310536709977351</v>
      </c>
      <c r="I1433" s="19">
        <f t="shared" si="289"/>
        <v>4.8627806239456188E-4</v>
      </c>
      <c r="J1433" s="18">
        <f t="shared" si="290"/>
        <v>0.34866820273526589</v>
      </c>
      <c r="K1433" s="19">
        <f t="shared" si="291"/>
        <v>7.4549157746071645E-6</v>
      </c>
      <c r="L1433" s="20">
        <f t="shared" si="292"/>
        <v>6.5209559804614717E-3</v>
      </c>
      <c r="M1433" s="20">
        <f t="shared" si="293"/>
        <v>1.1432243672467788E-3</v>
      </c>
      <c r="N1433" s="20">
        <f t="shared" si="294"/>
        <v>2.2022059405075973E-2</v>
      </c>
      <c r="O1433" s="18">
        <f t="shared" si="295"/>
        <v>7.6482652454305166E-3</v>
      </c>
      <c r="P1433" s="18">
        <f t="shared" si="296"/>
        <v>2.3171577615994678E-3</v>
      </c>
      <c r="Q1433" s="18">
        <f t="shared" si="297"/>
        <v>4.5981192831734581E-3</v>
      </c>
      <c r="R1433" s="18">
        <f t="shared" si="298"/>
        <v>5.5131630718505756E-3</v>
      </c>
    </row>
    <row r="1434" spans="3:18" x14ac:dyDescent="0.2">
      <c r="C1434" s="14">
        <v>38973</v>
      </c>
      <c r="D1434" s="15">
        <v>6.3023135907633978E-3</v>
      </c>
      <c r="E1434" s="15">
        <v>2.1386090555258024E-2</v>
      </c>
      <c r="F1434" s="18">
        <f t="shared" si="286"/>
        <v>1.6860957465909633E-2</v>
      </c>
      <c r="G1434" s="19">
        <f t="shared" si="287"/>
        <v>4.2354644280948519E-5</v>
      </c>
      <c r="H1434" s="18">
        <f t="shared" si="288"/>
        <v>0.10290121996476587</v>
      </c>
      <c r="I1434" s="19">
        <f t="shared" si="289"/>
        <v>4.8454327080514999E-4</v>
      </c>
      <c r="J1434" s="18">
        <f t="shared" si="290"/>
        <v>0.3480457120857654</v>
      </c>
      <c r="K1434" s="19">
        <f t="shared" si="291"/>
        <v>1.5094531777712703E-5</v>
      </c>
      <c r="L1434" s="20">
        <f t="shared" si="292"/>
        <v>6.5080445819730307E-3</v>
      </c>
      <c r="M1434" s="20">
        <f t="shared" si="293"/>
        <v>2.319365146871278E-3</v>
      </c>
      <c r="N1434" s="20">
        <f t="shared" si="294"/>
        <v>2.1889810783116165E-2</v>
      </c>
      <c r="O1434" s="18">
        <f t="shared" si="295"/>
        <v>3.6899203857685831E-2</v>
      </c>
      <c r="P1434" s="18">
        <f t="shared" si="296"/>
        <v>2.7710655001067074E-2</v>
      </c>
      <c r="Q1434" s="18">
        <f t="shared" si="297"/>
        <v>3.5360371460837502E-2</v>
      </c>
      <c r="R1434" s="18">
        <f t="shared" si="298"/>
        <v>3.5822021179892E-2</v>
      </c>
    </row>
    <row r="1435" spans="3:18" x14ac:dyDescent="0.2">
      <c r="C1435" s="14">
        <v>38974</v>
      </c>
      <c r="D1435" s="15">
        <v>-2.1666125098290039E-4</v>
      </c>
      <c r="E1435" s="15">
        <v>-4.0439442486808497E-4</v>
      </c>
      <c r="F1435" s="18">
        <f t="shared" si="286"/>
        <v>-3.4807447270252955E-4</v>
      </c>
      <c r="G1435" s="19">
        <f t="shared" si="287"/>
        <v>3.9816182149952253E-5</v>
      </c>
      <c r="H1435" s="18">
        <f t="shared" si="288"/>
        <v>9.9769963102569414E-2</v>
      </c>
      <c r="I1435" s="19">
        <f t="shared" si="289"/>
        <v>4.5548048664789285E-4</v>
      </c>
      <c r="J1435" s="18">
        <f t="shared" si="290"/>
        <v>0.33744647229149277</v>
      </c>
      <c r="K1435" s="19">
        <f t="shared" si="291"/>
        <v>1.4194116867168886E-5</v>
      </c>
      <c r="L1435" s="20">
        <f t="shared" si="292"/>
        <v>6.3100065095015754E-3</v>
      </c>
      <c r="M1435" s="20">
        <f t="shared" si="293"/>
        <v>2.2494615252449356E-3</v>
      </c>
      <c r="N1435" s="20">
        <f t="shared" si="294"/>
        <v>2.1223110269099003E-2</v>
      </c>
      <c r="O1435" s="18">
        <f t="shared" si="295"/>
        <v>-1.3083349568774575E-3</v>
      </c>
      <c r="P1435" s="18">
        <f t="shared" si="296"/>
        <v>-5.4044554955708101E-4</v>
      </c>
      <c r="Q1435" s="18">
        <f t="shared" si="297"/>
        <v>-8.6781982473649539E-4</v>
      </c>
      <c r="R1435" s="18">
        <f t="shared" si="298"/>
        <v>-9.9997436437878392E-4</v>
      </c>
    </row>
    <row r="1436" spans="3:18" x14ac:dyDescent="0.2">
      <c r="C1436" s="14">
        <v>38975</v>
      </c>
      <c r="D1436" s="15">
        <v>-1.9520665563219717E-3</v>
      </c>
      <c r="E1436" s="15">
        <v>-9.4422344642565437E-4</v>
      </c>
      <c r="F1436" s="18">
        <f t="shared" si="286"/>
        <v>-1.2465763793945493E-3</v>
      </c>
      <c r="G1436" s="19">
        <f t="shared" si="287"/>
        <v>3.7655845051373757E-5</v>
      </c>
      <c r="H1436" s="18">
        <f t="shared" si="288"/>
        <v>9.7025570149540677E-2</v>
      </c>
      <c r="I1436" s="19">
        <f t="shared" si="289"/>
        <v>4.2820515092402607E-4</v>
      </c>
      <c r="J1436" s="18">
        <f t="shared" si="290"/>
        <v>0.32718693086828288</v>
      </c>
      <c r="K1436" s="19">
        <f t="shared" si="291"/>
        <v>1.3453061075826508E-5</v>
      </c>
      <c r="L1436" s="20">
        <f t="shared" si="292"/>
        <v>6.136435858979849E-3</v>
      </c>
      <c r="M1436" s="20">
        <f t="shared" si="293"/>
        <v>2.192324891026077E-3</v>
      </c>
      <c r="N1436" s="20">
        <f t="shared" si="294"/>
        <v>2.0576658195543163E-2</v>
      </c>
      <c r="O1436" s="18">
        <f t="shared" si="295"/>
        <v>-1.2121208676593396E-2</v>
      </c>
      <c r="P1436" s="18">
        <f t="shared" si="296"/>
        <v>-1.3014590570200235E-3</v>
      </c>
      <c r="Q1436" s="18">
        <f t="shared" si="297"/>
        <v>-4.8009285506169421E-3</v>
      </c>
      <c r="R1436" s="18">
        <f t="shared" si="298"/>
        <v>-6.9970125884098776E-3</v>
      </c>
    </row>
    <row r="1437" spans="3:18" x14ac:dyDescent="0.2">
      <c r="C1437" s="14">
        <v>38978</v>
      </c>
      <c r="D1437" s="15">
        <v>8.0009076392911372E-3</v>
      </c>
      <c r="E1437" s="15">
        <v>-2.8380315014849161E-3</v>
      </c>
      <c r="F1437" s="18">
        <f t="shared" si="286"/>
        <v>4.136502407478997E-4</v>
      </c>
      <c r="G1437" s="19">
        <f t="shared" si="287"/>
        <v>3.9237365731439373E-5</v>
      </c>
      <c r="H1437" s="18">
        <f t="shared" si="288"/>
        <v>9.9042119488931796E-2</v>
      </c>
      <c r="I1437" s="19">
        <f t="shared" si="289"/>
        <v>4.0299610723678974E-4</v>
      </c>
      <c r="J1437" s="18">
        <f t="shared" si="290"/>
        <v>0.3174098719466637</v>
      </c>
      <c r="K1437" s="19">
        <f t="shared" si="291"/>
        <v>1.1283467736030141E-5</v>
      </c>
      <c r="L1437" s="20">
        <f t="shared" si="292"/>
        <v>6.2639736375115253E-3</v>
      </c>
      <c r="M1437" s="20">
        <f t="shared" si="293"/>
        <v>1.8013274622453071E-3</v>
      </c>
      <c r="N1437" s="20">
        <f t="shared" si="294"/>
        <v>1.9993782198737452E-2</v>
      </c>
      <c r="O1437" s="18">
        <f t="shared" si="295"/>
        <v>4.866949521676809E-2</v>
      </c>
      <c r="P1437" s="18">
        <f t="shared" si="296"/>
        <v>-4.0322593668326093E-3</v>
      </c>
      <c r="Q1437" s="18">
        <f t="shared" si="297"/>
        <v>1.1720489088901536E-2</v>
      </c>
      <c r="R1437" s="18">
        <f t="shared" si="298"/>
        <v>2.28051909272615E-2</v>
      </c>
    </row>
    <row r="1438" spans="3:18" x14ac:dyDescent="0.2">
      <c r="C1438" s="14">
        <v>38979</v>
      </c>
      <c r="D1438" s="15">
        <v>2.3663558423153448E-3</v>
      </c>
      <c r="E1438" s="15">
        <v>-1.6253559043454249E-3</v>
      </c>
      <c r="F1438" s="18">
        <f t="shared" si="286"/>
        <v>-4.2784238034719395E-4</v>
      </c>
      <c r="G1438" s="19">
        <f t="shared" si="287"/>
        <v>3.7219102185900608E-5</v>
      </c>
      <c r="H1438" s="18">
        <f t="shared" si="288"/>
        <v>9.6461264487229026E-2</v>
      </c>
      <c r="I1438" s="19">
        <f t="shared" si="289"/>
        <v>3.7897484771152974E-4</v>
      </c>
      <c r="J1438" s="18">
        <f t="shared" si="290"/>
        <v>0.30780466521461697</v>
      </c>
      <c r="K1438" s="19">
        <f t="shared" si="291"/>
        <v>1.037568944546296E-5</v>
      </c>
      <c r="L1438" s="20">
        <f t="shared" si="292"/>
        <v>6.1007460351911562E-3</v>
      </c>
      <c r="M1438" s="20">
        <f t="shared" si="293"/>
        <v>1.7007246958998935E-3</v>
      </c>
      <c r="N1438" s="20">
        <f t="shared" si="294"/>
        <v>1.9392843608410964E-2</v>
      </c>
      <c r="O1438" s="18">
        <f t="shared" si="295"/>
        <v>1.4779665748842638E-2</v>
      </c>
      <c r="P1438" s="18">
        <f t="shared" si="296"/>
        <v>-2.3813594433611425E-3</v>
      </c>
      <c r="Q1438" s="18">
        <f t="shared" si="297"/>
        <v>2.5743199231351268E-3</v>
      </c>
      <c r="R1438" s="18">
        <f t="shared" si="298"/>
        <v>6.2359236708473802E-3</v>
      </c>
    </row>
    <row r="1439" spans="3:18" x14ac:dyDescent="0.2">
      <c r="C1439" s="14">
        <v>38980</v>
      </c>
      <c r="D1439" s="15">
        <v>3.8601806458259612E-3</v>
      </c>
      <c r="E1439" s="15">
        <v>1.9996640269080369E-2</v>
      </c>
      <c r="F1439" s="18">
        <f t="shared" si="286"/>
        <v>1.5155702382104046E-2</v>
      </c>
      <c r="G1439" s="19">
        <f t="shared" si="287"/>
        <v>3.5880015731851133E-5</v>
      </c>
      <c r="H1439" s="18">
        <f t="shared" si="288"/>
        <v>9.4710104703578407E-2</v>
      </c>
      <c r="I1439" s="19">
        <f t="shared" si="289"/>
        <v>3.8022829417189835E-4</v>
      </c>
      <c r="J1439" s="18">
        <f t="shared" si="290"/>
        <v>0.30831327175938206</v>
      </c>
      <c r="K1439" s="19">
        <f t="shared" si="291"/>
        <v>1.4384586703630071E-5</v>
      </c>
      <c r="L1439" s="20">
        <f t="shared" si="292"/>
        <v>5.9899929659266828E-3</v>
      </c>
      <c r="M1439" s="20">
        <f t="shared" si="293"/>
        <v>2.4014363264623136E-3</v>
      </c>
      <c r="N1439" s="20">
        <f t="shared" si="294"/>
        <v>1.9351005083505238E-2</v>
      </c>
      <c r="O1439" s="18">
        <f t="shared" si="295"/>
        <v>2.4555502319407757E-2</v>
      </c>
      <c r="P1439" s="18">
        <f t="shared" si="296"/>
        <v>2.9249368336454796E-2</v>
      </c>
      <c r="Q1439" s="18">
        <f t="shared" si="297"/>
        <v>3.2730022231366472E-2</v>
      </c>
      <c r="R1439" s="18">
        <f t="shared" si="298"/>
        <v>3.0277666257778856E-2</v>
      </c>
    </row>
    <row r="1440" spans="3:18" x14ac:dyDescent="0.2">
      <c r="C1440" s="14">
        <v>38981</v>
      </c>
      <c r="D1440" s="15">
        <v>-3.0010740637767064E-3</v>
      </c>
      <c r="E1440" s="15">
        <v>-8.1382611800918242E-3</v>
      </c>
      <c r="F1440" s="18">
        <f t="shared" si="286"/>
        <v>-6.5971050451972893E-3</v>
      </c>
      <c r="G1440" s="19">
        <f t="shared" si="287"/>
        <v>3.4267601520116454E-5</v>
      </c>
      <c r="H1440" s="18">
        <f t="shared" si="288"/>
        <v>9.2557551717993888E-2</v>
      </c>
      <c r="I1440" s="19">
        <f t="shared" si="289"/>
        <v>3.613884742237078E-4</v>
      </c>
      <c r="J1440" s="18">
        <f t="shared" si="290"/>
        <v>0.3005779741696436</v>
      </c>
      <c r="K1440" s="19">
        <f t="shared" si="291"/>
        <v>1.498692297452113E-5</v>
      </c>
      <c r="L1440" s="20">
        <f t="shared" si="292"/>
        <v>5.8538535615538295E-3</v>
      </c>
      <c r="M1440" s="20">
        <f t="shared" si="293"/>
        <v>2.5601807112071054E-3</v>
      </c>
      <c r="N1440" s="20">
        <f t="shared" si="294"/>
        <v>1.8837036628665108E-2</v>
      </c>
      <c r="O1440" s="18">
        <f t="shared" si="295"/>
        <v>-1.9534502971345662E-2</v>
      </c>
      <c r="P1440" s="18">
        <f t="shared" si="296"/>
        <v>-1.2210294758631328E-2</v>
      </c>
      <c r="Q1440" s="18">
        <f t="shared" si="297"/>
        <v>-1.6230446720590187E-2</v>
      </c>
      <c r="R1440" s="18">
        <f t="shared" si="298"/>
        <v>-1.7221663595816828E-2</v>
      </c>
    </row>
    <row r="1441" spans="3:18" x14ac:dyDescent="0.2">
      <c r="C1441" s="14">
        <v>38982</v>
      </c>
      <c r="D1441" s="15">
        <v>-4.9499724443307479E-3</v>
      </c>
      <c r="E1441" s="15">
        <v>-2.2351082836808357E-2</v>
      </c>
      <c r="F1441" s="18">
        <f t="shared" si="286"/>
        <v>-1.7130749719065072E-2</v>
      </c>
      <c r="G1441" s="19">
        <f t="shared" si="287"/>
        <v>3.3681679060887489E-5</v>
      </c>
      <c r="H1441" s="18">
        <f t="shared" si="288"/>
        <v>9.1762845232816706E-2</v>
      </c>
      <c r="I1441" s="19">
        <f t="shared" si="289"/>
        <v>3.696794200089575E-4</v>
      </c>
      <c r="J1441" s="18">
        <f t="shared" si="290"/>
        <v>0.30400634039808999</v>
      </c>
      <c r="K1441" s="19">
        <f t="shared" si="291"/>
        <v>2.0725942244639184E-5</v>
      </c>
      <c r="L1441" s="20">
        <f t="shared" si="292"/>
        <v>5.8035919102644952E-3</v>
      </c>
      <c r="M1441" s="20">
        <f t="shared" si="293"/>
        <v>3.5712266756700011E-3</v>
      </c>
      <c r="N1441" s="20">
        <f t="shared" si="294"/>
        <v>1.8892478927868109E-2</v>
      </c>
      <c r="O1441" s="18">
        <f t="shared" si="295"/>
        <v>-3.2499256144699416E-2</v>
      </c>
      <c r="P1441" s="18">
        <f t="shared" si="296"/>
        <v>-3.3156417862593823E-2</v>
      </c>
      <c r="Q1441" s="18">
        <f t="shared" si="297"/>
        <v>-3.7376569840367115E-2</v>
      </c>
      <c r="R1441" s="18">
        <f t="shared" si="298"/>
        <v>-3.5913375731666801E-2</v>
      </c>
    </row>
    <row r="1442" spans="3:18" x14ac:dyDescent="0.2">
      <c r="C1442" s="14">
        <v>38985</v>
      </c>
      <c r="D1442" s="15">
        <v>1.1583141089630855E-2</v>
      </c>
      <c r="E1442" s="15">
        <v>3.6979003241087431E-2</v>
      </c>
      <c r="F1442" s="18">
        <f t="shared" si="286"/>
        <v>2.9360244595650457E-2</v>
      </c>
      <c r="G1442" s="19">
        <f t="shared" si="287"/>
        <v>3.9710927767371925E-5</v>
      </c>
      <c r="H1442" s="18">
        <f t="shared" si="288"/>
        <v>9.9638004505524805E-2</v>
      </c>
      <c r="I1442" s="19">
        <f t="shared" si="289"/>
        <v>4.2954545565068139E-4</v>
      </c>
      <c r="J1442" s="18">
        <f t="shared" si="290"/>
        <v>0.32769858698607529</v>
      </c>
      <c r="K1442" s="19">
        <f t="shared" si="291"/>
        <v>4.5182366423686798E-5</v>
      </c>
      <c r="L1442" s="20">
        <f t="shared" si="292"/>
        <v>6.3016607150315485E-3</v>
      </c>
      <c r="M1442" s="20">
        <f t="shared" si="293"/>
        <v>7.1699141649933466E-3</v>
      </c>
      <c r="N1442" s="20">
        <f t="shared" si="294"/>
        <v>1.9445765259235984E-2</v>
      </c>
      <c r="O1442" s="18">
        <f t="shared" si="295"/>
        <v>7.0038822440352311E-2</v>
      </c>
      <c r="P1442" s="18">
        <f t="shared" si="296"/>
        <v>5.0889983439851127E-2</v>
      </c>
      <c r="Q1442" s="18">
        <f t="shared" si="297"/>
        <v>5.6328548440365625E-2</v>
      </c>
      <c r="R1442" s="18">
        <f t="shared" si="298"/>
        <v>6.0441630640361635E-2</v>
      </c>
    </row>
    <row r="1443" spans="3:18" x14ac:dyDescent="0.2">
      <c r="C1443" s="14">
        <v>38986</v>
      </c>
      <c r="D1443" s="15">
        <v>2.9812628554616145E-3</v>
      </c>
      <c r="E1443" s="15">
        <v>2.4257840476568954E-2</v>
      </c>
      <c r="F1443" s="18">
        <f t="shared" si="286"/>
        <v>1.7874867190236749E-2</v>
      </c>
      <c r="G1443" s="19">
        <f t="shared" si="287"/>
        <v>3.7861547794130913E-5</v>
      </c>
      <c r="H1443" s="18">
        <f t="shared" si="288"/>
        <v>9.7290220210115311E-2</v>
      </c>
      <c r="I1443" s="19">
        <f t="shared" si="289"/>
        <v>4.3907929778684053E-4</v>
      </c>
      <c r="J1443" s="18">
        <f t="shared" si="290"/>
        <v>0.33131529461633691</v>
      </c>
      <c r="K1443" s="19">
        <f t="shared" si="291"/>
        <v>4.6810564364256087E-5</v>
      </c>
      <c r="L1443" s="20">
        <f t="shared" si="292"/>
        <v>6.1531737984661956E-3</v>
      </c>
      <c r="M1443" s="20">
        <f t="shared" si="293"/>
        <v>7.6075478927516366E-3</v>
      </c>
      <c r="N1443" s="20">
        <f t="shared" si="294"/>
        <v>1.9524459348374559E-2</v>
      </c>
      <c r="O1443" s="18">
        <f t="shared" si="295"/>
        <v>1.8461568379814993E-2</v>
      </c>
      <c r="P1443" s="18">
        <f t="shared" si="296"/>
        <v>3.3018879285040298E-2</v>
      </c>
      <c r="Q1443" s="18">
        <f t="shared" si="297"/>
        <v>3.2948056649447617E-2</v>
      </c>
      <c r="R1443" s="18">
        <f t="shared" si="298"/>
        <v>2.8602110168557827E-2</v>
      </c>
    </row>
    <row r="1444" spans="3:18" x14ac:dyDescent="0.2">
      <c r="C1444" s="14">
        <v>38987</v>
      </c>
      <c r="D1444" s="15">
        <v>-5.1161910788317822E-3</v>
      </c>
      <c r="E1444" s="15">
        <v>-1.5582707206572123E-2</v>
      </c>
      <c r="F1444" s="18">
        <f t="shared" si="286"/>
        <v>-1.244275236825002E-2</v>
      </c>
      <c r="G1444" s="19">
        <f t="shared" si="287"/>
        <v>3.7160379595790134E-5</v>
      </c>
      <c r="H1444" s="18">
        <f t="shared" si="288"/>
        <v>9.6385138371781851E-2</v>
      </c>
      <c r="I1444" s="19">
        <f t="shared" si="289"/>
        <v>4.2730378575277537E-4</v>
      </c>
      <c r="J1444" s="18">
        <f t="shared" si="290"/>
        <v>0.3268423877623492</v>
      </c>
      <c r="K1444" s="19">
        <f t="shared" si="291"/>
        <v>4.8785376958059441E-5</v>
      </c>
      <c r="L1444" s="20">
        <f t="shared" si="292"/>
        <v>6.0959313969064753E-3</v>
      </c>
      <c r="M1444" s="20">
        <f t="shared" si="293"/>
        <v>8.0029406142622817E-3</v>
      </c>
      <c r="N1444" s="20">
        <f t="shared" si="294"/>
        <v>1.905929503621177E-2</v>
      </c>
      <c r="O1444" s="18">
        <f t="shared" si="295"/>
        <v>-3.1979685719399201E-2</v>
      </c>
      <c r="P1444" s="18">
        <f t="shared" si="296"/>
        <v>-2.150087891979437E-2</v>
      </c>
      <c r="Q1444" s="18">
        <f t="shared" si="297"/>
        <v>-2.3400626134738804E-2</v>
      </c>
      <c r="R1444" s="18">
        <f t="shared" si="298"/>
        <v>-2.5974344010136922E-2</v>
      </c>
    </row>
    <row r="1445" spans="3:18" x14ac:dyDescent="0.2">
      <c r="C1445" s="14">
        <v>38988</v>
      </c>
      <c r="D1445" s="15">
        <v>-8.5524914342884485E-4</v>
      </c>
      <c r="E1445" s="15">
        <v>7.8217058916835308E-3</v>
      </c>
      <c r="F1445" s="18">
        <f t="shared" si="286"/>
        <v>5.2186193811498182E-3</v>
      </c>
      <c r="G1445" s="19">
        <f t="shared" si="287"/>
        <v>3.4974643885882872E-5</v>
      </c>
      <c r="H1445" s="18">
        <f t="shared" si="288"/>
        <v>9.350754499756006E-2</v>
      </c>
      <c r="I1445" s="19">
        <f t="shared" si="289"/>
        <v>4.0533630359096867E-4</v>
      </c>
      <c r="J1445" s="18">
        <f t="shared" si="290"/>
        <v>0.31833013664706988</v>
      </c>
      <c r="K1445" s="19">
        <f t="shared" si="291"/>
        <v>4.5456883904734988E-5</v>
      </c>
      <c r="L1445" s="20">
        <f t="shared" si="292"/>
        <v>5.9139364120594732E-3</v>
      </c>
      <c r="M1445" s="20">
        <f t="shared" si="293"/>
        <v>7.6864005186192139E-3</v>
      </c>
      <c r="N1445" s="20">
        <f t="shared" si="294"/>
        <v>1.8607943214077664E-2</v>
      </c>
      <c r="O1445" s="18">
        <f t="shared" si="295"/>
        <v>-5.5104047965128973E-3</v>
      </c>
      <c r="P1445" s="18">
        <f t="shared" si="296"/>
        <v>1.1080909392032373E-2</v>
      </c>
      <c r="Q1445" s="18">
        <f t="shared" si="297"/>
        <v>9.8391713447704508E-3</v>
      </c>
      <c r="R1445" s="18">
        <f t="shared" si="298"/>
        <v>5.2342985023854458E-3</v>
      </c>
    </row>
    <row r="1446" spans="3:18" x14ac:dyDescent="0.2">
      <c r="C1446" s="14">
        <v>38989</v>
      </c>
      <c r="D1446" s="15">
        <v>-5.1469124986903538E-3</v>
      </c>
      <c r="E1446" s="15">
        <v>-3.8963569555870649E-4</v>
      </c>
      <c r="F1446" s="18">
        <f t="shared" si="286"/>
        <v>-1.8168187364982007E-3</v>
      </c>
      <c r="G1446" s="19">
        <f t="shared" si="287"/>
        <v>3.4465607748880399E-5</v>
      </c>
      <c r="H1446" s="18">
        <f t="shared" si="288"/>
        <v>9.282457614888473E-2</v>
      </c>
      <c r="I1446" s="19">
        <f t="shared" si="289"/>
        <v>3.8102523433402571E-4</v>
      </c>
      <c r="J1446" s="18">
        <f t="shared" si="290"/>
        <v>0.30863620750570797</v>
      </c>
      <c r="K1446" s="19">
        <f t="shared" si="291"/>
        <v>4.2849796120335308E-5</v>
      </c>
      <c r="L1446" s="20">
        <f t="shared" si="292"/>
        <v>5.8707416694043354E-3</v>
      </c>
      <c r="M1446" s="20">
        <f t="shared" si="293"/>
        <v>7.298872703537471E-3</v>
      </c>
      <c r="N1446" s="20">
        <f t="shared" si="294"/>
        <v>1.8103913709239264E-2</v>
      </c>
      <c r="O1446" s="18">
        <f t="shared" si="295"/>
        <v>-3.3405757229987058E-2</v>
      </c>
      <c r="P1446" s="18">
        <f t="shared" si="296"/>
        <v>-5.6932930758566162E-4</v>
      </c>
      <c r="Q1446" s="18">
        <f t="shared" si="297"/>
        <v>-4.194041861141736E-3</v>
      </c>
      <c r="R1446" s="18">
        <f t="shared" si="298"/>
        <v>-1.2957556471795332E-2</v>
      </c>
    </row>
    <row r="1447" spans="3:18" x14ac:dyDescent="0.2">
      <c r="C1447" s="14">
        <v>38992</v>
      </c>
      <c r="D1447" s="15">
        <v>-3.6618242317753864E-3</v>
      </c>
      <c r="E1447" s="15">
        <v>-2.7925945379317245E-2</v>
      </c>
      <c r="F1447" s="18">
        <f t="shared" si="286"/>
        <v>-2.0646709035054688E-2</v>
      </c>
      <c r="G1447" s="19">
        <f t="shared" si="287"/>
        <v>3.3202208686212616E-5</v>
      </c>
      <c r="H1447" s="18">
        <f t="shared" si="288"/>
        <v>9.1107366176139432E-2</v>
      </c>
      <c r="I1447" s="19">
        <f t="shared" si="289"/>
        <v>4.0495522579370082E-4</v>
      </c>
      <c r="J1447" s="18">
        <f t="shared" si="290"/>
        <v>0.31818046207840167</v>
      </c>
      <c r="K1447" s="19">
        <f t="shared" si="291"/>
        <v>4.6414402562228377E-5</v>
      </c>
      <c r="L1447" s="20">
        <f t="shared" si="292"/>
        <v>5.7621357747117182E-3</v>
      </c>
      <c r="M1447" s="20">
        <f t="shared" si="293"/>
        <v>8.0550692272693819E-3</v>
      </c>
      <c r="N1447" s="20">
        <f t="shared" si="294"/>
        <v>1.8441016391121143E-2</v>
      </c>
      <c r="O1447" s="18">
        <f t="shared" si="295"/>
        <v>-2.421483493571722E-2</v>
      </c>
      <c r="P1447" s="18">
        <f t="shared" si="296"/>
        <v>-3.9580935412378941E-2</v>
      </c>
      <c r="Q1447" s="18">
        <f t="shared" si="297"/>
        <v>-3.9619441540106284E-2</v>
      </c>
      <c r="R1447" s="18">
        <f t="shared" si="298"/>
        <v>-3.4998059558789561E-2</v>
      </c>
    </row>
    <row r="1448" spans="3:18" x14ac:dyDescent="0.2">
      <c r="C1448" s="14">
        <v>38993</v>
      </c>
      <c r="D1448" s="15">
        <v>1.2012156448003434E-2</v>
      </c>
      <c r="E1448" s="15">
        <v>-1.0474112138358948E-2</v>
      </c>
      <c r="F1448" s="18">
        <f t="shared" si="286"/>
        <v>-3.7282315624502333E-3</v>
      </c>
      <c r="G1448" s="19">
        <f t="shared" si="287"/>
        <v>3.9867590316918492E-5</v>
      </c>
      <c r="H1448" s="18">
        <f t="shared" si="288"/>
        <v>9.9834350697691338E-2</v>
      </c>
      <c r="I1448" s="19">
        <f t="shared" si="289"/>
        <v>3.8724033375129387E-4</v>
      </c>
      <c r="J1448" s="18">
        <f t="shared" si="290"/>
        <v>0.31114318799842533</v>
      </c>
      <c r="K1448" s="19">
        <f t="shared" si="291"/>
        <v>3.6080537988900696E-5</v>
      </c>
      <c r="L1448" s="20">
        <f t="shared" si="292"/>
        <v>6.3140787385744957E-3</v>
      </c>
      <c r="M1448" s="20">
        <f t="shared" si="293"/>
        <v>5.714299659976438E-3</v>
      </c>
      <c r="N1448" s="20">
        <f t="shared" si="294"/>
        <v>1.8830483614269894E-2</v>
      </c>
      <c r="O1448" s="18">
        <f t="shared" si="295"/>
        <v>7.2490065581532287E-2</v>
      </c>
      <c r="P1448" s="18">
        <f t="shared" si="296"/>
        <v>-1.5181287315102108E-2</v>
      </c>
      <c r="Q1448" s="18">
        <f t="shared" si="297"/>
        <v>-1.1310275575050089E-3</v>
      </c>
      <c r="R1448" s="18">
        <f t="shared" si="298"/>
        <v>2.095530038420618E-2</v>
      </c>
    </row>
    <row r="1449" spans="3:18" x14ac:dyDescent="0.2">
      <c r="C1449" s="14">
        <v>38994</v>
      </c>
      <c r="D1449" s="15">
        <v>1.8589466445429952E-2</v>
      </c>
      <c r="E1449" s="15">
        <v>1.7396397501065378E-2</v>
      </c>
      <c r="F1449" s="18">
        <f t="shared" si="286"/>
        <v>1.775431818437475E-2</v>
      </c>
      <c r="G1449" s="19">
        <f t="shared" si="287"/>
        <v>5.8209630661449358E-5</v>
      </c>
      <c r="H1449" s="18">
        <f t="shared" si="288"/>
        <v>0.12063336049933426</v>
      </c>
      <c r="I1449" s="19">
        <f t="shared" si="289"/>
        <v>3.8216399248712063E-4</v>
      </c>
      <c r="J1449" s="18">
        <f t="shared" si="290"/>
        <v>0.30909706909283396</v>
      </c>
      <c r="K1449" s="19">
        <f t="shared" si="291"/>
        <v>5.3319090566611647E-5</v>
      </c>
      <c r="L1449" s="20">
        <f t="shared" si="292"/>
        <v>7.6295236195616668E-3</v>
      </c>
      <c r="M1449" s="20">
        <f t="shared" si="293"/>
        <v>6.9885215939176747E-3</v>
      </c>
      <c r="N1449" s="20">
        <f t="shared" si="294"/>
        <v>1.825717827098336E-2</v>
      </c>
      <c r="O1449" s="18">
        <f t="shared" si="295"/>
        <v>9.284040132835919E-2</v>
      </c>
      <c r="P1449" s="18">
        <f t="shared" si="296"/>
        <v>2.5381431540414716E-2</v>
      </c>
      <c r="Q1449" s="18">
        <f t="shared" si="297"/>
        <v>3.4997180359998721E-2</v>
      </c>
      <c r="R1449" s="18">
        <f t="shared" si="298"/>
        <v>5.2350146650506857E-2</v>
      </c>
    </row>
    <row r="1450" spans="3:18" x14ac:dyDescent="0.2">
      <c r="C1450" s="14">
        <v>38995</v>
      </c>
      <c r="D1450" s="15">
        <v>-8.3752098697941206E-4</v>
      </c>
      <c r="E1450" s="15">
        <v>-7.3231137467222249E-3</v>
      </c>
      <c r="F1450" s="18">
        <f t="shared" si="286"/>
        <v>-5.377435918799381E-3</v>
      </c>
      <c r="G1450" s="19">
        <f t="shared" si="287"/>
        <v>5.4759139305980246E-5</v>
      </c>
      <c r="H1450" s="18">
        <f t="shared" si="288"/>
        <v>0.11700335391130914</v>
      </c>
      <c r="I1450" s="19">
        <f t="shared" si="289"/>
        <v>3.6245183263473928E-4</v>
      </c>
      <c r="J1450" s="18">
        <f t="shared" si="290"/>
        <v>0.30101986339556536</v>
      </c>
      <c r="K1450" s="19">
        <f t="shared" si="291"/>
        <v>5.048794081978998E-5</v>
      </c>
      <c r="L1450" s="20">
        <f t="shared" si="292"/>
        <v>7.3999418447701498E-3</v>
      </c>
      <c r="M1450" s="20">
        <f t="shared" si="293"/>
        <v>6.822748324092835E-3</v>
      </c>
      <c r="N1450" s="20">
        <f t="shared" si="294"/>
        <v>1.7773630409706052E-2</v>
      </c>
      <c r="O1450" s="18">
        <f t="shared" si="295"/>
        <v>-4.3125574944516123E-3</v>
      </c>
      <c r="P1450" s="18">
        <f t="shared" si="296"/>
        <v>-1.0971153796771965E-2</v>
      </c>
      <c r="Q1450" s="18">
        <f t="shared" si="297"/>
        <v>-1.0728311908828001E-2</v>
      </c>
      <c r="R1450" s="18">
        <f t="shared" si="298"/>
        <v>-8.8035855845150848E-3</v>
      </c>
    </row>
    <row r="1451" spans="3:18" x14ac:dyDescent="0.2">
      <c r="C1451" s="14">
        <v>38996</v>
      </c>
      <c r="D1451" s="15">
        <v>1.2560185867261596E-3</v>
      </c>
      <c r="E1451" s="15">
        <v>-8.1852184598155825E-3</v>
      </c>
      <c r="F1451" s="18">
        <f t="shared" si="286"/>
        <v>-5.3528473458530597E-3</v>
      </c>
      <c r="G1451" s="19">
        <f t="shared" si="287"/>
        <v>5.1568245909033525E-5</v>
      </c>
      <c r="H1451" s="18">
        <f t="shared" si="288"/>
        <v>0.1135432141400726</v>
      </c>
      <c r="I1451" s="19">
        <f t="shared" si="289"/>
        <v>3.4472459075074924E-4</v>
      </c>
      <c r="J1451" s="18">
        <f t="shared" si="290"/>
        <v>0.29356625774718609</v>
      </c>
      <c r="K1451" s="19">
        <f t="shared" si="291"/>
        <v>4.6841817179286032E-5</v>
      </c>
      <c r="L1451" s="20">
        <f t="shared" si="292"/>
        <v>7.1811033907773205E-3</v>
      </c>
      <c r="M1451" s="20">
        <f t="shared" si="293"/>
        <v>6.5229275544820735E-3</v>
      </c>
      <c r="N1451" s="20">
        <f t="shared" si="294"/>
        <v>1.7383210487988913E-2</v>
      </c>
      <c r="O1451" s="18">
        <f t="shared" si="295"/>
        <v>6.6645739735028357E-3</v>
      </c>
      <c r="P1451" s="18">
        <f t="shared" si="296"/>
        <v>-1.2574068326552683E-2</v>
      </c>
      <c r="Q1451" s="18">
        <f t="shared" si="297"/>
        <v>-1.0807327150867336E-2</v>
      </c>
      <c r="R1451" s="18">
        <f t="shared" si="298"/>
        <v>-5.5657568135562847E-3</v>
      </c>
    </row>
    <row r="1452" spans="3:18" x14ac:dyDescent="0.2">
      <c r="C1452" s="14">
        <v>38999</v>
      </c>
      <c r="D1452" s="15">
        <v>6.274181947952687E-4</v>
      </c>
      <c r="E1452" s="15">
        <v>5.508915510844389E-3</v>
      </c>
      <c r="F1452" s="18">
        <f t="shared" si="286"/>
        <v>4.0444663160296521E-3</v>
      </c>
      <c r="G1452" s="19">
        <f t="shared" si="287"/>
        <v>4.8497770369961114E-5</v>
      </c>
      <c r="H1452" s="18">
        <f t="shared" si="288"/>
        <v>0.11011104664151676</v>
      </c>
      <c r="I1452" s="19">
        <f t="shared" si="289"/>
        <v>3.2586200431204161E-4</v>
      </c>
      <c r="J1452" s="18">
        <f t="shared" si="290"/>
        <v>0.28542161985037223</v>
      </c>
      <c r="K1452" s="19">
        <f t="shared" si="291"/>
        <v>4.4238691778034486E-5</v>
      </c>
      <c r="L1452" s="20">
        <f t="shared" si="292"/>
        <v>6.964034058644538E-3</v>
      </c>
      <c r="M1452" s="20">
        <f t="shared" si="293"/>
        <v>6.3524519560786002E-3</v>
      </c>
      <c r="N1452" s="20">
        <f t="shared" si="294"/>
        <v>1.689699258618985E-2</v>
      </c>
      <c r="O1452" s="18">
        <f t="shared" si="295"/>
        <v>3.432920361570794E-3</v>
      </c>
      <c r="P1452" s="18">
        <f t="shared" si="296"/>
        <v>8.7042413138190625E-3</v>
      </c>
      <c r="Q1452" s="18">
        <f t="shared" si="297"/>
        <v>8.5093894821943253E-3</v>
      </c>
      <c r="R1452" s="18">
        <f t="shared" si="298"/>
        <v>6.9864487460072656E-3</v>
      </c>
    </row>
    <row r="1453" spans="3:18" x14ac:dyDescent="0.2">
      <c r="C1453" s="14">
        <v>39000</v>
      </c>
      <c r="D1453" s="15">
        <v>-5.2405528173939606E-3</v>
      </c>
      <c r="E1453" s="15">
        <v>-1.1048347361335044E-2</v>
      </c>
      <c r="F1453" s="18">
        <f t="shared" si="286"/>
        <v>-9.3060089981527178E-3</v>
      </c>
      <c r="G1453" s="19">
        <f t="shared" si="287"/>
        <v>4.723570777767719E-5</v>
      </c>
      <c r="H1453" s="18">
        <f t="shared" si="288"/>
        <v>0.10866888673589739</v>
      </c>
      <c r="I1453" s="19">
        <f t="shared" si="289"/>
        <v>3.1363424281832222E-4</v>
      </c>
      <c r="J1453" s="18">
        <f t="shared" si="290"/>
        <v>0.28001528655518176</v>
      </c>
      <c r="K1453" s="19">
        <f t="shared" si="291"/>
        <v>4.5058337144871911E-5</v>
      </c>
      <c r="L1453" s="20">
        <f t="shared" si="292"/>
        <v>6.8728238576059248E-3</v>
      </c>
      <c r="M1453" s="20">
        <f t="shared" si="293"/>
        <v>6.5560151225187236E-3</v>
      </c>
      <c r="N1453" s="20">
        <f t="shared" si="294"/>
        <v>1.6451532102865922E-2</v>
      </c>
      <c r="O1453" s="18">
        <f t="shared" si="295"/>
        <v>-2.9054231659310367E-2</v>
      </c>
      <c r="P1453" s="18">
        <f t="shared" si="296"/>
        <v>-1.779374066774439E-2</v>
      </c>
      <c r="Q1453" s="18">
        <f t="shared" si="297"/>
        <v>-1.9900212503229854E-2</v>
      </c>
      <c r="R1453" s="18">
        <f t="shared" si="298"/>
        <v>-2.2646418250054007E-2</v>
      </c>
    </row>
    <row r="1454" spans="3:18" x14ac:dyDescent="0.2">
      <c r="C1454" s="14">
        <v>39001</v>
      </c>
      <c r="D1454" s="15">
        <v>-8.6544075786412974E-3</v>
      </c>
      <c r="E1454" s="15">
        <v>-7.8890507089825462E-3</v>
      </c>
      <c r="F1454" s="18">
        <f t="shared" si="286"/>
        <v>-8.1186577698801714E-3</v>
      </c>
      <c r="G1454" s="19">
        <f t="shared" si="287"/>
        <v>4.8895491543251196E-5</v>
      </c>
      <c r="H1454" s="18">
        <f t="shared" si="288"/>
        <v>0.11056162483345114</v>
      </c>
      <c r="I1454" s="19">
        <f t="shared" si="289"/>
        <v>2.9855041551455676E-4</v>
      </c>
      <c r="J1454" s="18">
        <f t="shared" si="290"/>
        <v>0.27319883579297916</v>
      </c>
      <c r="K1454" s="19">
        <f t="shared" si="291"/>
        <v>4.6451340530825841E-5</v>
      </c>
      <c r="L1454" s="20">
        <f t="shared" si="292"/>
        <v>6.9925311256548005E-3</v>
      </c>
      <c r="M1454" s="20">
        <f t="shared" si="293"/>
        <v>6.6429937451978095E-3</v>
      </c>
      <c r="N1454" s="20">
        <f t="shared" si="294"/>
        <v>1.5950581482059502E-2</v>
      </c>
      <c r="O1454" s="18">
        <f t="shared" si="295"/>
        <v>-4.7159635784012305E-2</v>
      </c>
      <c r="P1454" s="18">
        <f t="shared" si="296"/>
        <v>-1.3022596397138828E-2</v>
      </c>
      <c r="Q1454" s="18">
        <f t="shared" si="297"/>
        <v>-1.7006786728492464E-2</v>
      </c>
      <c r="R1454" s="18">
        <f t="shared" si="298"/>
        <v>-2.6052641445148413E-2</v>
      </c>
    </row>
    <row r="1455" spans="3:18" x14ac:dyDescent="0.2">
      <c r="C1455" s="14">
        <v>39002</v>
      </c>
      <c r="D1455" s="15">
        <v>-3.8232841814459391E-3</v>
      </c>
      <c r="E1455" s="15">
        <v>2.7343612092312911E-2</v>
      </c>
      <c r="F1455" s="18">
        <f t="shared" si="286"/>
        <v>1.7993543210185252E-2</v>
      </c>
      <c r="G1455" s="19">
        <f t="shared" si="287"/>
        <v>4.6838812166581805E-5</v>
      </c>
      <c r="H1455" s="18">
        <f t="shared" si="288"/>
        <v>0.10821138129441585</v>
      </c>
      <c r="I1455" s="19">
        <f t="shared" si="289"/>
        <v>3.254977779189762E-4</v>
      </c>
      <c r="J1455" s="18">
        <f t="shared" si="290"/>
        <v>0.28526206281197652</v>
      </c>
      <c r="K1455" s="19">
        <f t="shared" si="291"/>
        <v>3.7391716124408249E-5</v>
      </c>
      <c r="L1455" s="20">
        <f t="shared" si="292"/>
        <v>6.8438886728658735E-3</v>
      </c>
      <c r="M1455" s="20">
        <f t="shared" si="293"/>
        <v>5.4635190476806069E-3</v>
      </c>
      <c r="N1455" s="20">
        <f t="shared" si="294"/>
        <v>1.7194410066489849E-2</v>
      </c>
      <c r="O1455" s="18">
        <f t="shared" si="295"/>
        <v>-2.1286347596551278E-2</v>
      </c>
      <c r="P1455" s="18">
        <f t="shared" si="296"/>
        <v>4.3227840817104644E-2</v>
      </c>
      <c r="Q1455" s="18">
        <f t="shared" si="297"/>
        <v>3.5860313328738715E-2</v>
      </c>
      <c r="R1455" s="18">
        <f t="shared" si="298"/>
        <v>1.8716315051151716E-2</v>
      </c>
    </row>
    <row r="1456" spans="3:18" x14ac:dyDescent="0.2">
      <c r="C1456" s="14">
        <v>39003</v>
      </c>
      <c r="D1456" s="15">
        <v>3.8232841814458585E-3</v>
      </c>
      <c r="E1456" s="15">
        <v>-3.1940405115500055E-3</v>
      </c>
      <c r="F1456" s="18">
        <f t="shared" si="286"/>
        <v>-1.0888431036512459E-3</v>
      </c>
      <c r="G1456" s="19">
        <f t="shared" si="287"/>
        <v>4.4905533552512547E-5</v>
      </c>
      <c r="H1456" s="18">
        <f t="shared" si="288"/>
        <v>0.10595462891317273</v>
      </c>
      <c r="I1456" s="19">
        <f t="shared" si="289"/>
        <v>3.0658002493120297E-4</v>
      </c>
      <c r="J1456" s="18">
        <f t="shared" si="290"/>
        <v>0.27684834518703688</v>
      </c>
      <c r="K1456" s="19">
        <f t="shared" si="291"/>
        <v>3.441550968318137E-5</v>
      </c>
      <c r="L1456" s="20">
        <f t="shared" si="292"/>
        <v>6.7011591200711353E-3</v>
      </c>
      <c r="M1456" s="20">
        <f t="shared" si="293"/>
        <v>5.1357547353413739E-3</v>
      </c>
      <c r="N1456" s="20">
        <f t="shared" si="294"/>
        <v>1.6739296527322218E-2</v>
      </c>
      <c r="O1456" s="18">
        <f t="shared" si="295"/>
        <v>2.1739730484294707E-2</v>
      </c>
      <c r="P1456" s="18">
        <f t="shared" si="296"/>
        <v>-5.2029561517024795E-3</v>
      </c>
      <c r="Q1456" s="18">
        <f t="shared" si="297"/>
        <v>-9.8066428708447773E-4</v>
      </c>
      <c r="R1456" s="18">
        <f t="shared" si="298"/>
        <v>5.8354541443292772E-3</v>
      </c>
    </row>
    <row r="1457" spans="3:18" x14ac:dyDescent="0.2">
      <c r="C1457" s="14">
        <v>39006</v>
      </c>
      <c r="D1457" s="15">
        <v>-4.4619217763292775E-3</v>
      </c>
      <c r="E1457" s="15">
        <v>5.0525303601691891E-3</v>
      </c>
      <c r="F1457" s="18">
        <f t="shared" si="286"/>
        <v>2.1981947192196488E-3</v>
      </c>
      <c r="G1457" s="19">
        <f t="shared" si="287"/>
        <v>4.340572629564668E-5</v>
      </c>
      <c r="H1457" s="18">
        <f t="shared" si="288"/>
        <v>0.10417020482802014</v>
      </c>
      <c r="I1457" s="19">
        <f t="shared" si="289"/>
        <v>2.8971690721775668E-4</v>
      </c>
      <c r="J1457" s="18">
        <f t="shared" si="290"/>
        <v>0.26912678574314963</v>
      </c>
      <c r="K1457" s="19">
        <f t="shared" si="291"/>
        <v>3.0997939387814262E-5</v>
      </c>
      <c r="L1457" s="20">
        <f t="shared" si="292"/>
        <v>6.588302231656247E-3</v>
      </c>
      <c r="M1457" s="20">
        <f t="shared" si="293"/>
        <v>4.7049965678368135E-3</v>
      </c>
      <c r="N1457" s="20">
        <f t="shared" si="294"/>
        <v>1.6357870109351049E-2</v>
      </c>
      <c r="O1457" s="18">
        <f t="shared" si="295"/>
        <v>-2.5805717854124954E-2</v>
      </c>
      <c r="P1457" s="18">
        <f t="shared" si="296"/>
        <v>8.4664955588243766E-3</v>
      </c>
      <c r="Q1457" s="18">
        <f t="shared" si="297"/>
        <v>2.8820931829906761E-3</v>
      </c>
      <c r="R1457" s="18">
        <f t="shared" si="298"/>
        <v>-5.7242501281440121E-3</v>
      </c>
    </row>
    <row r="1458" spans="3:18" x14ac:dyDescent="0.2">
      <c r="C1458" s="14">
        <v>39007</v>
      </c>
      <c r="D1458" s="15">
        <v>-2.1317424401914955E-3</v>
      </c>
      <c r="E1458" s="15">
        <v>-1.4830921850195543E-2</v>
      </c>
      <c r="F1458" s="18">
        <f t="shared" si="286"/>
        <v>-1.1021168027194328E-2</v>
      </c>
      <c r="G1458" s="19">
        <f t="shared" si="287"/>
        <v>4.1074042267786696E-5</v>
      </c>
      <c r="H1458" s="18">
        <f t="shared" si="288"/>
        <v>0.10133365959515463</v>
      </c>
      <c r="I1458" s="19">
        <f t="shared" si="289"/>
        <v>2.8553126736028772E-4</v>
      </c>
      <c r="J1458" s="18">
        <f t="shared" si="290"/>
        <v>0.26717562920309917</v>
      </c>
      <c r="K1458" s="19">
        <f t="shared" si="291"/>
        <v>3.103500535665892E-5</v>
      </c>
      <c r="L1458" s="20">
        <f t="shared" si="292"/>
        <v>6.4089033592172927E-3</v>
      </c>
      <c r="M1458" s="20">
        <f t="shared" si="293"/>
        <v>4.8424829673900972E-3</v>
      </c>
      <c r="N1458" s="20">
        <f t="shared" si="294"/>
        <v>1.6188935297629197E-2</v>
      </c>
      <c r="O1458" s="18">
        <f t="shared" si="295"/>
        <v>-1.267414043054938E-2</v>
      </c>
      <c r="P1458" s="18">
        <f t="shared" si="296"/>
        <v>-2.5033581245540185E-2</v>
      </c>
      <c r="Q1458" s="18">
        <f t="shared" si="297"/>
        <v>-2.4928790902493187E-2</v>
      </c>
      <c r="R1458" s="18">
        <f t="shared" si="298"/>
        <v>-2.1252395760910044E-2</v>
      </c>
    </row>
    <row r="1459" spans="3:18" x14ac:dyDescent="0.2">
      <c r="C1459" s="14">
        <v>39008</v>
      </c>
      <c r="D1459" s="15">
        <v>2.7703800350747207E-3</v>
      </c>
      <c r="E1459" s="15">
        <v>3.2253757298875449E-3</v>
      </c>
      <c r="F1459" s="18">
        <f t="shared" si="286"/>
        <v>3.0888770214436974E-3</v>
      </c>
      <c r="G1459" s="19">
        <f t="shared" si="287"/>
        <v>3.9070100064043935E-5</v>
      </c>
      <c r="H1459" s="18">
        <f t="shared" si="288"/>
        <v>9.883078981780416E-2</v>
      </c>
      <c r="I1459" s="19">
        <f t="shared" si="289"/>
        <v>2.6902357423460731E-4</v>
      </c>
      <c r="J1459" s="18">
        <f t="shared" si="290"/>
        <v>0.25933741257028808</v>
      </c>
      <c r="K1459" s="19">
        <f t="shared" si="291"/>
        <v>2.9709036026921084E-5</v>
      </c>
      <c r="L1459" s="20">
        <f t="shared" si="292"/>
        <v>6.2506079755527732E-3</v>
      </c>
      <c r="M1459" s="20">
        <f t="shared" si="293"/>
        <v>4.7529834126725512E-3</v>
      </c>
      <c r="N1459" s="20">
        <f t="shared" si="294"/>
        <v>1.5698175782984051E-2</v>
      </c>
      <c r="O1459" s="18">
        <f t="shared" si="295"/>
        <v>1.6888247818213211E-2</v>
      </c>
      <c r="P1459" s="18">
        <f t="shared" si="296"/>
        <v>5.6087594946647185E-3</v>
      </c>
      <c r="Q1459" s="18">
        <f t="shared" si="297"/>
        <v>8.0398117172844584E-3</v>
      </c>
      <c r="R1459" s="18">
        <f t="shared" si="298"/>
        <v>1.0694342547563084E-2</v>
      </c>
    </row>
    <row r="1460" spans="3:18" x14ac:dyDescent="0.2">
      <c r="C1460" s="14">
        <v>39009</v>
      </c>
      <c r="D1460" s="15">
        <v>-6.1906484398727138E-3</v>
      </c>
      <c r="E1460" s="15">
        <v>5.811953328272515E-2</v>
      </c>
      <c r="F1460" s="18">
        <f t="shared" si="286"/>
        <v>3.8826478765945791E-2</v>
      </c>
      <c r="G1460" s="19">
        <f t="shared" si="287"/>
        <v>3.9025341746567209E-5</v>
      </c>
      <c r="H1460" s="18">
        <f t="shared" si="288"/>
        <v>9.8774163811402638E-2</v>
      </c>
      <c r="I1460" s="19">
        <f t="shared" si="289"/>
        <v>4.555549687206388E-4</v>
      </c>
      <c r="J1460" s="18">
        <f t="shared" si="290"/>
        <v>0.33747406149237558</v>
      </c>
      <c r="K1460" s="19">
        <f t="shared" si="291"/>
        <v>6.3386379827358367E-6</v>
      </c>
      <c r="L1460" s="20">
        <f t="shared" si="292"/>
        <v>6.2470266324522105E-3</v>
      </c>
      <c r="M1460" s="20">
        <f t="shared" si="293"/>
        <v>1.0146647926563529E-3</v>
      </c>
      <c r="N1460" s="20">
        <f t="shared" si="294"/>
        <v>2.1319601874312345E-2</v>
      </c>
      <c r="O1460" s="18">
        <f t="shared" si="295"/>
        <v>-3.7759852601332189E-2</v>
      </c>
      <c r="P1460" s="18">
        <f t="shared" si="296"/>
        <v>7.7666439755423394E-2</v>
      </c>
      <c r="Q1460" s="18">
        <f t="shared" si="297"/>
        <v>5.4635271880365155E-2</v>
      </c>
      <c r="R1460" s="18">
        <f t="shared" si="298"/>
        <v>2.6916734535855948E-2</v>
      </c>
    </row>
    <row r="1461" spans="3:18" x14ac:dyDescent="0.2">
      <c r="C1461" s="14">
        <v>39010</v>
      </c>
      <c r="D1461" s="15">
        <v>6.4219203748295802E-4</v>
      </c>
      <c r="E1461" s="15">
        <v>1.2080177103635696E-2</v>
      </c>
      <c r="F1461" s="18">
        <f t="shared" si="286"/>
        <v>8.6487815837898736E-3</v>
      </c>
      <c r="G1461" s="19">
        <f t="shared" si="287"/>
        <v>3.6708565878553564E-5</v>
      </c>
      <c r="H1461" s="18">
        <f t="shared" si="288"/>
        <v>9.5797398031670936E-2</v>
      </c>
      <c r="I1461" s="19">
        <f t="shared" si="289"/>
        <v>4.3697751132871273E-4</v>
      </c>
      <c r="J1461" s="18">
        <f t="shared" si="290"/>
        <v>0.33052137273129278</v>
      </c>
      <c r="K1461" s="19">
        <f t="shared" si="291"/>
        <v>6.4237873166120139E-6</v>
      </c>
      <c r="L1461" s="20">
        <f t="shared" si="292"/>
        <v>6.0587594339562255E-3</v>
      </c>
      <c r="M1461" s="20">
        <f t="shared" si="293"/>
        <v>1.0602479577931409E-3</v>
      </c>
      <c r="N1461" s="20">
        <f t="shared" si="294"/>
        <v>2.0877101944396119E-2</v>
      </c>
      <c r="O1461" s="18">
        <f t="shared" si="295"/>
        <v>4.0387662057945889E-3</v>
      </c>
      <c r="P1461" s="18">
        <f t="shared" si="296"/>
        <v>1.6482589065006849E-2</v>
      </c>
      <c r="Q1461" s="18">
        <f t="shared" si="297"/>
        <v>1.5694299712334724E-2</v>
      </c>
      <c r="R1461" s="18">
        <f t="shared" si="298"/>
        <v>1.2197639660372683E-2</v>
      </c>
    </row>
    <row r="1462" spans="3:18" x14ac:dyDescent="0.2">
      <c r="C1462" s="14">
        <v>39013</v>
      </c>
      <c r="D1462" s="15">
        <v>1.4235871988696103E-2</v>
      </c>
      <c r="E1462" s="15">
        <v>1.8710662940303137E-2</v>
      </c>
      <c r="F1462" s="18">
        <f t="shared" si="286"/>
        <v>1.7368225654821025E-2</v>
      </c>
      <c r="G1462" s="19">
        <f t="shared" si="287"/>
        <v>4.6665655002552903E-5</v>
      </c>
      <c r="H1462" s="18">
        <f t="shared" si="288"/>
        <v>0.10801117419340568</v>
      </c>
      <c r="I1462" s="19">
        <f t="shared" si="289"/>
        <v>4.3176419510892799E-4</v>
      </c>
      <c r="J1462" s="18">
        <f t="shared" si="290"/>
        <v>0.3285438308311876</v>
      </c>
      <c r="K1462" s="19">
        <f t="shared" si="291"/>
        <v>2.2020116224123047E-5</v>
      </c>
      <c r="L1462" s="20">
        <f t="shared" si="292"/>
        <v>6.8312264640072434E-3</v>
      </c>
      <c r="M1462" s="20">
        <f t="shared" si="293"/>
        <v>3.2234498944141137E-3</v>
      </c>
      <c r="N1462" s="20">
        <f t="shared" si="294"/>
        <v>2.0527385753844295E-2</v>
      </c>
      <c r="O1462" s="18">
        <f t="shared" si="295"/>
        <v>7.9405922815587338E-2</v>
      </c>
      <c r="P1462" s="18">
        <f t="shared" si="296"/>
        <v>2.5683105526521137E-2</v>
      </c>
      <c r="Q1462" s="18">
        <f t="shared" si="297"/>
        <v>4.3971224229725089E-2</v>
      </c>
      <c r="R1462" s="18">
        <f t="shared" si="298"/>
        <v>5.460163380548376E-2</v>
      </c>
    </row>
    <row r="1463" spans="3:18" x14ac:dyDescent="0.2">
      <c r="C1463" s="14">
        <v>39014</v>
      </c>
      <c r="D1463" s="15">
        <v>-2.9579569422690851E-3</v>
      </c>
      <c r="E1463" s="15">
        <v>-5.0458540385813705E-3</v>
      </c>
      <c r="F1463" s="18">
        <f t="shared" si="286"/>
        <v>-4.4194849096876841E-3</v>
      </c>
      <c r="G1463" s="19">
        <f t="shared" si="287"/>
        <v>4.4390686258738794E-5</v>
      </c>
      <c r="H1463" s="18">
        <f t="shared" si="288"/>
        <v>0.10534548668398043</v>
      </c>
      <c r="I1463" s="19">
        <f t="shared" si="289"/>
        <v>4.0738598198111238E-4</v>
      </c>
      <c r="J1463" s="18">
        <f t="shared" si="290"/>
        <v>0.31913397734380788</v>
      </c>
      <c r="K1463" s="19">
        <f t="shared" si="291"/>
        <v>2.159443438966156E-5</v>
      </c>
      <c r="L1463" s="20">
        <f t="shared" si="292"/>
        <v>6.6626335828063364E-3</v>
      </c>
      <c r="M1463" s="20">
        <f t="shared" si="293"/>
        <v>3.2411259183438195E-3</v>
      </c>
      <c r="N1463" s="20">
        <f t="shared" si="294"/>
        <v>1.9921874529334641E-2</v>
      </c>
      <c r="O1463" s="18">
        <f t="shared" si="295"/>
        <v>-1.6916613404902844E-2</v>
      </c>
      <c r="P1463" s="18">
        <f t="shared" si="296"/>
        <v>-7.1303905229429297E-3</v>
      </c>
      <c r="Q1463" s="18">
        <f t="shared" si="297"/>
        <v>-1.0768629941419028E-2</v>
      </c>
      <c r="R1463" s="18">
        <f t="shared" si="298"/>
        <v>-1.2613024980464172E-2</v>
      </c>
    </row>
    <row r="1464" spans="3:18" x14ac:dyDescent="0.2">
      <c r="C1464" s="14">
        <v>39015</v>
      </c>
      <c r="D1464" s="15">
        <v>7.7985430540072733E-3</v>
      </c>
      <c r="E1464" s="15">
        <v>7.7429256747251953E-3</v>
      </c>
      <c r="F1464" s="18">
        <f t="shared" si="286"/>
        <v>7.7596108885098179E-3</v>
      </c>
      <c r="G1464" s="19">
        <f t="shared" si="287"/>
        <v>4.5376281509126774E-5</v>
      </c>
      <c r="H1464" s="18">
        <f t="shared" si="288"/>
        <v>0.10650854602932899</v>
      </c>
      <c r="I1464" s="19">
        <f t="shared" si="289"/>
        <v>3.8653999694250477E-4</v>
      </c>
      <c r="J1464" s="18">
        <f t="shared" si="290"/>
        <v>0.31086170435681876</v>
      </c>
      <c r="K1464" s="19">
        <f t="shared" si="291"/>
        <v>2.3921780680581236E-5</v>
      </c>
      <c r="L1464" s="20">
        <f t="shared" si="292"/>
        <v>6.7361919145112522E-3</v>
      </c>
      <c r="M1464" s="20">
        <f t="shared" si="293"/>
        <v>3.551232058731642E-3</v>
      </c>
      <c r="N1464" s="20">
        <f t="shared" si="294"/>
        <v>1.9337237336484792E-2</v>
      </c>
      <c r="O1464" s="18">
        <f t="shared" si="295"/>
        <v>4.4112993360941814E-2</v>
      </c>
      <c r="P1464" s="18">
        <f t="shared" si="296"/>
        <v>1.1232839260206814E-2</v>
      </c>
      <c r="Q1464" s="18">
        <f t="shared" si="297"/>
        <v>2.1041288271190457E-2</v>
      </c>
      <c r="R1464" s="18">
        <f t="shared" si="298"/>
        <v>2.7962799798115862E-2</v>
      </c>
    </row>
    <row r="1465" spans="3:18" x14ac:dyDescent="0.2">
      <c r="C1465" s="14">
        <v>39016</v>
      </c>
      <c r="D1465" s="15">
        <v>-8.4015967974989997E-4</v>
      </c>
      <c r="E1465" s="15">
        <v>6.2244663039984025E-3</v>
      </c>
      <c r="F1465" s="18">
        <f t="shared" si="286"/>
        <v>4.1050785088739116E-3</v>
      </c>
      <c r="G1465" s="19">
        <f t="shared" si="287"/>
        <v>4.2696056715827814E-5</v>
      </c>
      <c r="H1465" s="18">
        <f t="shared" si="288"/>
        <v>0.10331512076630872</v>
      </c>
      <c r="I1465" s="19">
        <f t="shared" si="289"/>
        <v>3.6567223597213115E-4</v>
      </c>
      <c r="J1465" s="18">
        <f t="shared" si="290"/>
        <v>0.30235419460135293</v>
      </c>
      <c r="K1465" s="19">
        <f t="shared" si="291"/>
        <v>2.2172701102751481E-5</v>
      </c>
      <c r="L1465" s="20">
        <f t="shared" si="292"/>
        <v>6.5342219671379251E-3</v>
      </c>
      <c r="M1465" s="20">
        <f t="shared" si="293"/>
        <v>3.3933192374337746E-3</v>
      </c>
      <c r="N1465" s="20">
        <f t="shared" si="294"/>
        <v>1.8819075974260611E-2</v>
      </c>
      <c r="O1465" s="18">
        <f t="shared" si="295"/>
        <v>-4.8993160719867012E-3</v>
      </c>
      <c r="P1465" s="18">
        <f t="shared" si="296"/>
        <v>9.2840570353999261E-3</v>
      </c>
      <c r="Q1465" s="18">
        <f t="shared" si="297"/>
        <v>6.9429858893089915E-3</v>
      </c>
      <c r="R1465" s="18">
        <f t="shared" si="298"/>
        <v>3.3902953009202837E-3</v>
      </c>
    </row>
    <row r="1466" spans="3:18" x14ac:dyDescent="0.2">
      <c r="C1466" s="14">
        <v>39017</v>
      </c>
      <c r="D1466" s="15">
        <v>-9.2886460535526946E-3</v>
      </c>
      <c r="E1466" s="15">
        <v>-2.1895093600350968E-2</v>
      </c>
      <c r="F1466" s="18">
        <f t="shared" si="286"/>
        <v>-1.8113159336311486E-2</v>
      </c>
      <c r="G1466" s="19">
        <f t="shared" si="287"/>
        <v>4.531103004336895E-5</v>
      </c>
      <c r="H1466" s="18">
        <f t="shared" si="288"/>
        <v>0.10643193839652756</v>
      </c>
      <c r="I1466" s="19">
        <f t="shared" si="289"/>
        <v>3.724956092398911E-4</v>
      </c>
      <c r="J1466" s="18">
        <f t="shared" si="290"/>
        <v>0.30516209186262433</v>
      </c>
      <c r="K1466" s="19">
        <f t="shared" si="291"/>
        <v>3.3044885522370414E-5</v>
      </c>
      <c r="L1466" s="20">
        <f t="shared" si="292"/>
        <v>6.7313468223951251E-3</v>
      </c>
      <c r="M1466" s="20">
        <f t="shared" si="293"/>
        <v>4.9091045810372453E-3</v>
      </c>
      <c r="N1466" s="20">
        <f t="shared" si="294"/>
        <v>1.8665377077689328E-2</v>
      </c>
      <c r="O1466" s="18">
        <f t="shared" si="295"/>
        <v>-5.2579681729720745E-2</v>
      </c>
      <c r="P1466" s="18">
        <f t="shared" si="296"/>
        <v>-3.2356974035779314E-2</v>
      </c>
      <c r="Q1466" s="18">
        <f t="shared" si="297"/>
        <v>-3.9595436172383418E-2</v>
      </c>
      <c r="R1466" s="18">
        <f t="shared" si="298"/>
        <v>-4.3490709839584613E-2</v>
      </c>
    </row>
    <row r="1467" spans="3:18" x14ac:dyDescent="0.2">
      <c r="C1467" s="14">
        <v>39020</v>
      </c>
      <c r="D1467" s="15">
        <v>-4.6768792731401833E-3</v>
      </c>
      <c r="E1467" s="15">
        <v>1.2435490907042779E-4</v>
      </c>
      <c r="F1467" s="18">
        <f t="shared" si="286"/>
        <v>-1.3160153455927554E-3</v>
      </c>
      <c r="G1467" s="19">
        <f t="shared" si="287"/>
        <v>4.3904760224898507E-5</v>
      </c>
      <c r="H1467" s="18">
        <f t="shared" si="288"/>
        <v>0.10476731387329077</v>
      </c>
      <c r="I1467" s="19">
        <f t="shared" si="289"/>
        <v>3.5014680053410219E-4</v>
      </c>
      <c r="J1467" s="18">
        <f t="shared" si="290"/>
        <v>0.29586601719955191</v>
      </c>
      <c r="K1467" s="19">
        <f t="shared" si="291"/>
        <v>3.1027296817223502E-5</v>
      </c>
      <c r="L1467" s="20">
        <f t="shared" si="292"/>
        <v>6.6260667235471232E-3</v>
      </c>
      <c r="M1467" s="20">
        <f t="shared" si="293"/>
        <v>4.6826115871971934E-3</v>
      </c>
      <c r="N1467" s="20">
        <f t="shared" si="294"/>
        <v>1.8116841591666821E-2</v>
      </c>
      <c r="O1467" s="18">
        <f t="shared" si="295"/>
        <v>-2.6894771614332191E-2</v>
      </c>
      <c r="P1467" s="18">
        <f t="shared" si="296"/>
        <v>1.8954813966668956E-4</v>
      </c>
      <c r="Q1467" s="18">
        <f t="shared" si="297"/>
        <v>-5.3064050930943787E-3</v>
      </c>
      <c r="R1467" s="18">
        <f t="shared" si="298"/>
        <v>-1.1782915049465721E-2</v>
      </c>
    </row>
    <row r="1468" spans="3:18" x14ac:dyDescent="0.2">
      <c r="C1468" s="14">
        <v>39021</v>
      </c>
      <c r="D1468" s="15">
        <v>8.519702325774849E-4</v>
      </c>
      <c r="E1468" s="15">
        <v>8.1734201146713113E-3</v>
      </c>
      <c r="F1468" s="18">
        <f t="shared" si="286"/>
        <v>5.9769851500431634E-3</v>
      </c>
      <c r="G1468" s="19">
        <f t="shared" si="287"/>
        <v>4.1314025808036485E-5</v>
      </c>
      <c r="H1468" s="18">
        <f t="shared" si="288"/>
        <v>0.10162925982220436</v>
      </c>
      <c r="I1468" s="19">
        <f t="shared" si="289"/>
        <v>3.3314628028431083E-4</v>
      </c>
      <c r="J1468" s="18">
        <f t="shared" si="290"/>
        <v>0.28859412688250902</v>
      </c>
      <c r="K1468" s="19">
        <f t="shared" si="291"/>
        <v>2.9583469646353089E-5</v>
      </c>
      <c r="L1468" s="20">
        <f t="shared" si="292"/>
        <v>6.4275987591040935E-3</v>
      </c>
      <c r="M1468" s="20">
        <f t="shared" si="293"/>
        <v>4.6025694439079399E-3</v>
      </c>
      <c r="N1468" s="20">
        <f t="shared" si="294"/>
        <v>1.7662464006992791E-2</v>
      </c>
      <c r="O1468" s="18">
        <f t="shared" si="295"/>
        <v>5.0506022621911919E-3</v>
      </c>
      <c r="P1468" s="18">
        <f t="shared" si="296"/>
        <v>1.2772267662110008E-2</v>
      </c>
      <c r="Q1468" s="18">
        <f t="shared" si="297"/>
        <v>1.2479257340625669E-2</v>
      </c>
      <c r="R1468" s="18">
        <f t="shared" si="298"/>
        <v>1.0250660817095325E-2</v>
      </c>
    </row>
    <row r="1469" spans="3:18" x14ac:dyDescent="0.2">
      <c r="C1469" s="14">
        <v>39022</v>
      </c>
      <c r="D1469" s="15">
        <v>-1.4914245866700204E-3</v>
      </c>
      <c r="E1469" s="15">
        <v>-2.3965200849434286E-2</v>
      </c>
      <c r="F1469" s="18">
        <f t="shared" si="286"/>
        <v>-1.7223067970605004E-2</v>
      </c>
      <c r="G1469" s="19">
        <f t="shared" si="287"/>
        <v>3.8968645097417721E-5</v>
      </c>
      <c r="H1469" s="18">
        <f t="shared" si="288"/>
        <v>9.8702387379203907E-2</v>
      </c>
      <c r="I1469" s="19">
        <f t="shared" si="289"/>
        <v>3.4761735457247575E-4</v>
      </c>
      <c r="J1469" s="18">
        <f t="shared" si="290"/>
        <v>0.29479541828718936</v>
      </c>
      <c r="K1469" s="19">
        <f t="shared" si="291"/>
        <v>2.9952998853851797E-5</v>
      </c>
      <c r="L1469" s="20">
        <f t="shared" si="292"/>
        <v>6.2424870922908379E-3</v>
      </c>
      <c r="M1469" s="20">
        <f t="shared" si="293"/>
        <v>4.7982476232657761E-3</v>
      </c>
      <c r="N1469" s="20">
        <f t="shared" si="294"/>
        <v>1.8016497282166144E-2</v>
      </c>
      <c r="O1469" s="18">
        <f t="shared" si="295"/>
        <v>-9.1035577473484869E-3</v>
      </c>
      <c r="P1469" s="18">
        <f t="shared" si="296"/>
        <v>-3.6661651205868305E-2</v>
      </c>
      <c r="Q1469" s="18">
        <f t="shared" si="297"/>
        <v>-3.4742315245311656E-2</v>
      </c>
      <c r="R1469" s="18">
        <f t="shared" si="298"/>
        <v>-2.7050687995922702E-2</v>
      </c>
    </row>
    <row r="1470" spans="3:18" x14ac:dyDescent="0.2">
      <c r="C1470" s="14">
        <v>39023</v>
      </c>
      <c r="D1470" s="15">
        <v>2.7680205047229678E-3</v>
      </c>
      <c r="E1470" s="15">
        <v>-2.2764648758615814E-3</v>
      </c>
      <c r="F1470" s="18">
        <f t="shared" si="286"/>
        <v>-7.6311926168621646E-4</v>
      </c>
      <c r="G1470" s="19">
        <f t="shared" si="287"/>
        <v>3.7090242642446668E-5</v>
      </c>
      <c r="H1470" s="18">
        <f t="shared" si="288"/>
        <v>9.629413616940373E-2</v>
      </c>
      <c r="I1470" s="19">
        <f t="shared" si="289"/>
        <v>3.2707125083798906E-4</v>
      </c>
      <c r="J1470" s="18">
        <f t="shared" si="290"/>
        <v>0.28595071727396881</v>
      </c>
      <c r="K1470" s="19">
        <f t="shared" si="291"/>
        <v>2.77777408353407E-5</v>
      </c>
      <c r="L1470" s="20">
        <f t="shared" si="292"/>
        <v>6.0901759122743461E-3</v>
      </c>
      <c r="M1470" s="20">
        <f t="shared" si="293"/>
        <v>4.5610736431038884E-3</v>
      </c>
      <c r="N1470" s="20">
        <f t="shared" si="294"/>
        <v>1.7500510222852709E-2</v>
      </c>
      <c r="O1470" s="18">
        <f t="shared" si="295"/>
        <v>1.731836832208793E-2</v>
      </c>
      <c r="P1470" s="18">
        <f t="shared" si="296"/>
        <v>-3.590223135463051E-3</v>
      </c>
      <c r="Q1470" s="18">
        <f t="shared" si="297"/>
        <v>2.8134870760443929E-4</v>
      </c>
      <c r="R1470" s="18">
        <f t="shared" si="298"/>
        <v>5.3924545919494856E-3</v>
      </c>
    </row>
    <row r="1471" spans="3:18" x14ac:dyDescent="0.2">
      <c r="C1471" s="14">
        <v>39024</v>
      </c>
      <c r="D1471" s="15">
        <v>-2.9812628554616574E-3</v>
      </c>
      <c r="E1471" s="15">
        <v>-8.7747749386804744E-3</v>
      </c>
      <c r="F1471" s="18">
        <f t="shared" si="286"/>
        <v>-7.0367213137148294E-3</v>
      </c>
      <c r="G1471" s="19">
        <f t="shared" si="287"/>
        <v>3.539810377670119E-5</v>
      </c>
      <c r="H1471" s="18">
        <f t="shared" si="288"/>
        <v>9.4071918999110979E-2</v>
      </c>
      <c r="I1471" s="19">
        <f t="shared" si="289"/>
        <v>3.1206677630117943E-4</v>
      </c>
      <c r="J1471" s="18">
        <f t="shared" si="290"/>
        <v>0.27931468646545399</v>
      </c>
      <c r="K1471" s="19">
        <f t="shared" si="291"/>
        <v>2.7680671020603695E-5</v>
      </c>
      <c r="L1471" s="20">
        <f t="shared" si="292"/>
        <v>5.9496305580011601E-3</v>
      </c>
      <c r="M1471" s="20">
        <f t="shared" si="293"/>
        <v>4.6525024958698116E-3</v>
      </c>
      <c r="N1471" s="20">
        <f t="shared" si="294"/>
        <v>1.7041742775523418E-2</v>
      </c>
      <c r="O1471" s="18">
        <f t="shared" si="295"/>
        <v>-1.9093158428215996E-2</v>
      </c>
      <c r="P1471" s="18">
        <f t="shared" si="296"/>
        <v>-1.416752188363901E-2</v>
      </c>
      <c r="Q1471" s="18">
        <f t="shared" si="297"/>
        <v>-1.6456233821623298E-2</v>
      </c>
      <c r="R1471" s="18">
        <f t="shared" si="298"/>
        <v>-1.7247311203601106E-2</v>
      </c>
    </row>
    <row r="1472" spans="3:18" x14ac:dyDescent="0.2">
      <c r="C1472" s="14">
        <v>39027</v>
      </c>
      <c r="D1472" s="15">
        <v>1.2714729459535671E-2</v>
      </c>
      <c r="E1472" s="15">
        <v>1.79751675200088E-2</v>
      </c>
      <c r="F1472" s="18">
        <f t="shared" si="286"/>
        <v>1.6397036101866859E-2</v>
      </c>
      <c r="G1472" s="19">
        <f t="shared" si="287"/>
        <v>4.2974078263850179E-5</v>
      </c>
      <c r="H1472" s="18">
        <f t="shared" si="288"/>
        <v>0.10365095062739436</v>
      </c>
      <c r="I1472" s="19">
        <f t="shared" si="289"/>
        <v>3.127291685654514E-4</v>
      </c>
      <c r="J1472" s="18">
        <f t="shared" si="290"/>
        <v>0.27961096570299754</v>
      </c>
      <c r="K1472" s="19">
        <f t="shared" si="291"/>
        <v>3.9732794279772167E-5</v>
      </c>
      <c r="L1472" s="20">
        <f t="shared" si="292"/>
        <v>6.555461712484497E-3</v>
      </c>
      <c r="M1472" s="20">
        <f t="shared" si="293"/>
        <v>6.0610214844369183E-3</v>
      </c>
      <c r="N1472" s="20">
        <f t="shared" si="294"/>
        <v>1.6613042681298495E-2</v>
      </c>
      <c r="O1472" s="18">
        <f t="shared" si="295"/>
        <v>7.3904578557199924E-2</v>
      </c>
      <c r="P1472" s="18">
        <f t="shared" si="296"/>
        <v>2.8991482550982012E-2</v>
      </c>
      <c r="Q1472" s="18">
        <f t="shared" si="297"/>
        <v>3.6730408893382194E-2</v>
      </c>
      <c r="R1472" s="18">
        <f t="shared" si="298"/>
        <v>4.788265979252751E-2</v>
      </c>
    </row>
    <row r="1473" spans="3:18" x14ac:dyDescent="0.2">
      <c r="C1473" s="14">
        <v>39028</v>
      </c>
      <c r="D1473" s="15">
        <v>5.0409684567745148E-3</v>
      </c>
      <c r="E1473" s="15">
        <v>9.9863518720576076E-3</v>
      </c>
      <c r="F1473" s="18">
        <f t="shared" si="286"/>
        <v>8.5027368474726792E-3</v>
      </c>
      <c r="G1473" s="19">
        <f t="shared" si="287"/>
        <v>4.1920315346950902E-5</v>
      </c>
      <c r="H1473" s="18">
        <f t="shared" si="288"/>
        <v>0.10237225618661398</v>
      </c>
      <c r="I1473" s="19">
        <f t="shared" si="289"/>
        <v>2.9994905187427721E-4</v>
      </c>
      <c r="J1473" s="18">
        <f t="shared" si="290"/>
        <v>0.27383802323375273</v>
      </c>
      <c r="K1473" s="19">
        <f t="shared" si="291"/>
        <v>4.0369279710103453E-5</v>
      </c>
      <c r="L1473" s="20">
        <f t="shared" si="292"/>
        <v>6.4745899751992714E-3</v>
      </c>
      <c r="M1473" s="20">
        <f t="shared" si="293"/>
        <v>6.2350326221022193E-3</v>
      </c>
      <c r="N1473" s="20">
        <f t="shared" si="294"/>
        <v>1.6157766555919738E-2</v>
      </c>
      <c r="O1473" s="18">
        <f t="shared" si="295"/>
        <v>2.9666698338570729E-2</v>
      </c>
      <c r="P1473" s="18">
        <f t="shared" si="296"/>
        <v>1.6446170600457569E-2</v>
      </c>
      <c r="Q1473" s="18">
        <f t="shared" si="297"/>
        <v>1.8887409968611796E-2</v>
      </c>
      <c r="R1473" s="18">
        <f t="shared" si="298"/>
        <v>2.2121196479599474E-2</v>
      </c>
    </row>
    <row r="1474" spans="3:18" x14ac:dyDescent="0.2">
      <c r="C1474" s="14">
        <v>39029</v>
      </c>
      <c r="D1474" s="15">
        <v>1.8838310123735441E-3</v>
      </c>
      <c r="E1474" s="15">
        <v>2.3810648693718607E-2</v>
      </c>
      <c r="F1474" s="18">
        <f t="shared" si="286"/>
        <v>1.7232603389315086E-2</v>
      </c>
      <c r="G1474" s="19">
        <f t="shared" si="287"/>
        <v>3.9618025583124668E-5</v>
      </c>
      <c r="H1474" s="18">
        <f t="shared" si="288"/>
        <v>9.9521386625092634E-2</v>
      </c>
      <c r="I1474" s="19">
        <f t="shared" si="289"/>
        <v>3.1596892823476159E-4</v>
      </c>
      <c r="J1474" s="18">
        <f t="shared" si="290"/>
        <v>0.28105556756394345</v>
      </c>
      <c r="K1474" s="19">
        <f t="shared" si="291"/>
        <v>4.0638437233534771E-5</v>
      </c>
      <c r="L1474" s="20">
        <f t="shared" si="292"/>
        <v>6.2942851526702117E-3</v>
      </c>
      <c r="M1474" s="20">
        <f t="shared" si="293"/>
        <v>6.4564023154074631E-3</v>
      </c>
      <c r="N1474" s="20">
        <f t="shared" si="294"/>
        <v>1.6561515551916216E-2</v>
      </c>
      <c r="O1474" s="18">
        <f t="shared" si="295"/>
        <v>1.1404152974196865E-2</v>
      </c>
      <c r="P1474" s="18">
        <f t="shared" si="296"/>
        <v>3.8205924414552603E-2</v>
      </c>
      <c r="Q1474" s="18">
        <f t="shared" si="297"/>
        <v>3.6946088298235563E-2</v>
      </c>
      <c r="R1474" s="18">
        <f t="shared" si="298"/>
        <v>2.9283507701023951E-2</v>
      </c>
    </row>
    <row r="1475" spans="3:18" x14ac:dyDescent="0.2">
      <c r="C1475" s="14">
        <v>39030</v>
      </c>
      <c r="D1475" s="15">
        <v>8.361204500485622E-4</v>
      </c>
      <c r="E1475" s="15">
        <v>1.0736576988699452E-2</v>
      </c>
      <c r="F1475" s="18">
        <f t="shared" si="286"/>
        <v>7.7664400271041847E-3</v>
      </c>
      <c r="G1475" s="19">
        <f t="shared" si="287"/>
        <v>3.7282889892556548E-5</v>
      </c>
      <c r="H1475" s="18">
        <f t="shared" si="288"/>
        <v>9.6543888844085504E-2</v>
      </c>
      <c r="I1475" s="19">
        <f t="shared" si="289"/>
        <v>3.0392723766673211E-4</v>
      </c>
      <c r="J1475" s="18">
        <f t="shared" si="290"/>
        <v>0.27564798097697546</v>
      </c>
      <c r="K1475" s="19">
        <f t="shared" si="291"/>
        <v>3.8738755294549032E-5</v>
      </c>
      <c r="L1475" s="20">
        <f t="shared" si="292"/>
        <v>6.105971658348616E-3</v>
      </c>
      <c r="M1475" s="20">
        <f t="shared" si="293"/>
        <v>6.3444047011882269E-3</v>
      </c>
      <c r="N1475" s="20">
        <f t="shared" si="294"/>
        <v>1.6238096152390306E-2</v>
      </c>
      <c r="O1475" s="18">
        <f t="shared" si="295"/>
        <v>5.2177295868536394E-3</v>
      </c>
      <c r="P1475" s="18">
        <f t="shared" si="296"/>
        <v>1.7565588496780703E-2</v>
      </c>
      <c r="Q1475" s="18">
        <f t="shared" si="297"/>
        <v>1.6985223155194698E-2</v>
      </c>
      <c r="R1475" s="18">
        <f t="shared" si="298"/>
        <v>1.3454975084692379E-2</v>
      </c>
    </row>
    <row r="1476" spans="3:18" x14ac:dyDescent="0.2">
      <c r="C1476" s="14">
        <v>39031</v>
      </c>
      <c r="D1476" s="15">
        <v>4.1779820954523407E-4</v>
      </c>
      <c r="E1476" s="15">
        <v>-2.6432792033354363E-3</v>
      </c>
      <c r="F1476" s="18">
        <f t="shared" ref="F1476:F1539" si="299">$B$2*D1476+$B$3*E1476</f>
        <v>-1.724955979471235E-3</v>
      </c>
      <c r="G1476" s="19">
        <f t="shared" ref="G1476:G1539" si="300">$B$4*G1475+(1-$B$4)*D1476^2</f>
        <v>3.5056389819637105E-5</v>
      </c>
      <c r="H1476" s="18">
        <f t="shared" ref="H1476:H1539" si="301">SQRT(G1476*250)</f>
        <v>9.3616758408467005E-2</v>
      </c>
      <c r="I1476" s="19">
        <f t="shared" ref="I1476:I1539" si="302">$B$4*I1475+(1-$B$4)*E1476^2</f>
        <v>2.8611081890353527E-4</v>
      </c>
      <c r="J1476" s="18">
        <f t="shared" ref="J1476:J1539" si="303">SQRT(I1476*250)</f>
        <v>0.26744663902521532</v>
      </c>
      <c r="K1476" s="19">
        <f t="shared" ref="K1476:K1539" si="304">$B$4*K1475+(1-$B$4)*D1476*E1476</f>
        <v>3.6348168537767182E-5</v>
      </c>
      <c r="L1476" s="20">
        <f t="shared" ref="L1476:L1539" si="305">SQRT(G1476)</f>
        <v>5.9208436746495093E-3</v>
      </c>
      <c r="M1476" s="20">
        <f t="shared" ref="M1476:M1539" si="306">K1476/L1476</f>
        <v>6.1390184465423929E-3</v>
      </c>
      <c r="N1476" s="20">
        <f t="shared" ref="N1476:N1539" si="307">SQRT(I1476-M1476^2)</f>
        <v>1.5761448899658543E-2</v>
      </c>
      <c r="O1476" s="18">
        <f t="shared" ref="O1476:O1539" si="308">D1476*SQRT($G$1836/G1476)</f>
        <v>2.6887503870223796E-3</v>
      </c>
      <c r="P1476" s="18">
        <f t="shared" ref="P1476:P1539" si="309">E1476*SQRT($I$1836 / I1476)</f>
        <v>-4.4571533060197635E-3</v>
      </c>
      <c r="Q1476" s="18">
        <f t="shared" ref="Q1476:Q1539" si="310">D1476 * ((L1476*N1476)^-1 * ($M$2*N1476 - M1476*$N$2)) + E1476 * ($N$2 / N1476)</f>
        <v>-3.8338031247866925E-3</v>
      </c>
      <c r="R1476" s="18">
        <f t="shared" ref="R1476:R1539" si="311">O1476*$B$2 + Q1476*$B$3</f>
        <v>-1.877037071243971E-3</v>
      </c>
    </row>
    <row r="1477" spans="3:18" x14ac:dyDescent="0.2">
      <c r="C1477" s="14">
        <v>39034</v>
      </c>
      <c r="D1477" s="15">
        <v>1.043732481767418E-3</v>
      </c>
      <c r="E1477" s="15">
        <v>1.468946220100515E-2</v>
      </c>
      <c r="F1477" s="18">
        <f t="shared" si="299"/>
        <v>1.0595743285233831E-2</v>
      </c>
      <c r="G1477" s="19">
        <f t="shared" si="300"/>
        <v>3.301836908006866E-5</v>
      </c>
      <c r="H1477" s="18">
        <f t="shared" si="301"/>
        <v>9.0854786720442879E-2</v>
      </c>
      <c r="I1477" s="19">
        <f t="shared" si="302"/>
        <v>2.8189098775460871E-4</v>
      </c>
      <c r="J1477" s="18">
        <f t="shared" si="303"/>
        <v>0.26546703550281375</v>
      </c>
      <c r="K1477" s="19">
        <f t="shared" si="304"/>
        <v>3.5087190555834171E-5</v>
      </c>
      <c r="L1477" s="20">
        <f t="shared" si="305"/>
        <v>5.7461612473083852E-3</v>
      </c>
      <c r="M1477" s="20">
        <f t="shared" si="306"/>
        <v>6.1061966495057378E-3</v>
      </c>
      <c r="N1477" s="20">
        <f t="shared" si="307"/>
        <v>1.56398641372671E-2</v>
      </c>
      <c r="O1477" s="18">
        <f t="shared" si="308"/>
        <v>6.9211601174459826E-3</v>
      </c>
      <c r="P1477" s="18">
        <f t="shared" si="309"/>
        <v>2.4954390885616708E-2</v>
      </c>
      <c r="Q1477" s="18">
        <f t="shared" si="310"/>
        <v>2.4071104932165566E-2</v>
      </c>
      <c r="R1477" s="18">
        <f t="shared" si="311"/>
        <v>1.8926121487749688E-2</v>
      </c>
    </row>
    <row r="1478" spans="3:18" x14ac:dyDescent="0.2">
      <c r="C1478" s="14">
        <v>39035</v>
      </c>
      <c r="D1478" s="15">
        <v>1.2510426986142111E-3</v>
      </c>
      <c r="E1478" s="15">
        <v>7.6764474983391203E-3</v>
      </c>
      <c r="F1478" s="18">
        <f t="shared" si="299"/>
        <v>5.7488260584216471E-3</v>
      </c>
      <c r="G1478" s="19">
        <f t="shared" si="300"/>
        <v>3.1131173405289894E-5</v>
      </c>
      <c r="H1478" s="18">
        <f t="shared" si="301"/>
        <v>8.8220141415225994E-2</v>
      </c>
      <c r="I1478" s="19">
        <f t="shared" si="302"/>
        <v>2.6851319926101758E-4</v>
      </c>
      <c r="J1478" s="18">
        <f t="shared" si="303"/>
        <v>0.25909129629390176</v>
      </c>
      <c r="K1478" s="19">
        <f t="shared" si="304"/>
        <v>3.355817293812967E-5</v>
      </c>
      <c r="L1478" s="20">
        <f t="shared" si="305"/>
        <v>5.579531647485288E-3</v>
      </c>
      <c r="M1478" s="20">
        <f t="shared" si="306"/>
        <v>6.0145143102207227E-3</v>
      </c>
      <c r="N1478" s="20">
        <f t="shared" si="307"/>
        <v>1.5242664362675172E-2</v>
      </c>
      <c r="O1478" s="18">
        <f t="shared" si="308"/>
        <v>8.5436194052247016E-3</v>
      </c>
      <c r="P1478" s="18">
        <f t="shared" si="309"/>
        <v>1.3361620655066157E-2</v>
      </c>
      <c r="Q1478" s="18">
        <f t="shared" si="310"/>
        <v>1.3453458611855975E-2</v>
      </c>
      <c r="R1478" s="18">
        <f t="shared" si="311"/>
        <v>1.1980506849866594E-2</v>
      </c>
    </row>
    <row r="1479" spans="3:18" x14ac:dyDescent="0.2">
      <c r="C1479" s="14">
        <v>39036</v>
      </c>
      <c r="D1479" s="15">
        <v>-5.6420586404388783E-3</v>
      </c>
      <c r="E1479" s="15">
        <v>-1.123939663569189E-2</v>
      </c>
      <c r="F1479" s="18">
        <f t="shared" si="299"/>
        <v>-9.5601952371159871E-3</v>
      </c>
      <c r="G1479" s="19">
        <f t="shared" si="300"/>
        <v>3.1173272543101559E-5</v>
      </c>
      <c r="H1479" s="18">
        <f t="shared" si="301"/>
        <v>8.8279771951310509E-2</v>
      </c>
      <c r="I1479" s="19">
        <f t="shared" si="302"/>
        <v>2.5998184950942066E-4</v>
      </c>
      <c r="J1479" s="18">
        <f t="shared" si="303"/>
        <v>0.25494207651416656</v>
      </c>
      <c r="K1479" s="19">
        <f t="shared" si="304"/>
        <v>3.5349482655945393E-5</v>
      </c>
      <c r="L1479" s="20">
        <f t="shared" si="305"/>
        <v>5.5833030137277667E-3</v>
      </c>
      <c r="M1479" s="20">
        <f t="shared" si="306"/>
        <v>6.3312850062106586E-3</v>
      </c>
      <c r="N1479" s="20">
        <f t="shared" si="307"/>
        <v>1.4828913637874919E-2</v>
      </c>
      <c r="O1479" s="18">
        <f t="shared" si="308"/>
        <v>-3.8504714142848312E-2</v>
      </c>
      <c r="P1479" s="18">
        <f t="shared" si="309"/>
        <v>-1.9881683522468004E-2</v>
      </c>
      <c r="Q1479" s="18">
        <f t="shared" si="310"/>
        <v>-2.2391199728404997E-2</v>
      </c>
      <c r="R1479" s="18">
        <f t="shared" si="311"/>
        <v>-2.7225254052737988E-2</v>
      </c>
    </row>
    <row r="1480" spans="3:18" x14ac:dyDescent="0.2">
      <c r="C1480" s="14">
        <v>39037</v>
      </c>
      <c r="D1480" s="15">
        <v>3.7649071871541685E-3</v>
      </c>
      <c r="E1480" s="15">
        <v>1.8390238899769807E-2</v>
      </c>
      <c r="F1480" s="18">
        <f t="shared" si="299"/>
        <v>1.4002639385985114E-2</v>
      </c>
      <c r="G1480" s="19">
        <f t="shared" si="300"/>
        <v>3.0153347758188573E-5</v>
      </c>
      <c r="H1480" s="18">
        <f t="shared" si="301"/>
        <v>8.6823596674793099E-2</v>
      </c>
      <c r="I1480" s="19">
        <f t="shared" si="302"/>
        <v>2.6467499174629187E-4</v>
      </c>
      <c r="J1480" s="18">
        <f t="shared" si="303"/>
        <v>0.25723286713904381</v>
      </c>
      <c r="K1480" s="19">
        <f t="shared" si="304"/>
        <v>3.7382766253022203E-5</v>
      </c>
      <c r="L1480" s="20">
        <f t="shared" si="305"/>
        <v>5.491206402803356E-3</v>
      </c>
      <c r="M1480" s="20">
        <f t="shared" si="306"/>
        <v>6.8077510679506884E-3</v>
      </c>
      <c r="N1480" s="20">
        <f t="shared" si="307"/>
        <v>1.4775977705150619E-2</v>
      </c>
      <c r="O1480" s="18">
        <f t="shared" si="308"/>
        <v>2.6124862438940796E-2</v>
      </c>
      <c r="P1480" s="18">
        <f t="shared" si="309"/>
        <v>3.224130337862486E-2</v>
      </c>
      <c r="Q1480" s="18">
        <f t="shared" si="310"/>
        <v>3.2702202261623368E-2</v>
      </c>
      <c r="R1480" s="18">
        <f t="shared" si="311"/>
        <v>3.0729000314818594E-2</v>
      </c>
    </row>
    <row r="1481" spans="3:18" x14ac:dyDescent="0.2">
      <c r="C1481" s="14">
        <v>39038</v>
      </c>
      <c r="D1481" s="15">
        <v>2.9184927949132172E-3</v>
      </c>
      <c r="E1481" s="15">
        <v>2.7994885890902242E-3</v>
      </c>
      <c r="F1481" s="18">
        <f t="shared" si="299"/>
        <v>2.8351898508371218E-3</v>
      </c>
      <c r="G1481" s="19">
        <f t="shared" si="300"/>
        <v>2.8855202904334879E-5</v>
      </c>
      <c r="H1481" s="18">
        <f t="shared" si="301"/>
        <v>8.4934096369383483E-2</v>
      </c>
      <c r="I1481" s="19">
        <f t="shared" si="302"/>
        <v>2.4926472042314114E-4</v>
      </c>
      <c r="J1481" s="18">
        <f t="shared" si="303"/>
        <v>0.24963208949529161</v>
      </c>
      <c r="K1481" s="19">
        <f t="shared" si="304"/>
        <v>3.5630017514442963E-5</v>
      </c>
      <c r="L1481" s="20">
        <f t="shared" si="305"/>
        <v>5.3717039107097925E-3</v>
      </c>
      <c r="M1481" s="20">
        <f t="shared" si="306"/>
        <v>6.632907938839647E-3</v>
      </c>
      <c r="N1481" s="20">
        <f t="shared" si="307"/>
        <v>1.4327220689932123E-2</v>
      </c>
      <c r="O1481" s="18">
        <f t="shared" si="308"/>
        <v>2.0702083949488526E-2</v>
      </c>
      <c r="P1481" s="18">
        <f t="shared" si="309"/>
        <v>5.0574310118600098E-3</v>
      </c>
      <c r="Q1481" s="18">
        <f t="shared" si="310"/>
        <v>6.3025193366125585E-3</v>
      </c>
      <c r="R1481" s="18">
        <f t="shared" si="311"/>
        <v>1.0622388720475348E-2</v>
      </c>
    </row>
    <row r="1482" spans="3:18" x14ac:dyDescent="0.2">
      <c r="C1482" s="14">
        <v>39041</v>
      </c>
      <c r="D1482" s="15">
        <v>-1.4581816978102753E-3</v>
      </c>
      <c r="E1482" s="15">
        <v>7.195945628854456E-3</v>
      </c>
      <c r="F1482" s="18">
        <f t="shared" si="299"/>
        <v>4.5997074308550363E-3</v>
      </c>
      <c r="G1482" s="19">
        <f t="shared" si="300"/>
        <v>2.7251468361904517E-5</v>
      </c>
      <c r="H1482" s="18">
        <f t="shared" si="301"/>
        <v>8.2540093836123846E-2</v>
      </c>
      <c r="I1482" s="19">
        <f t="shared" si="302"/>
        <v>2.3741573520735844E-4</v>
      </c>
      <c r="J1482" s="18">
        <f t="shared" si="303"/>
        <v>0.24362662785877823</v>
      </c>
      <c r="K1482" s="19">
        <f t="shared" si="304"/>
        <v>3.2862636690710379E-5</v>
      </c>
      <c r="L1482" s="20">
        <f t="shared" si="305"/>
        <v>5.2202938961235235E-3</v>
      </c>
      <c r="M1482" s="20">
        <f t="shared" si="306"/>
        <v>6.2951698399803611E-3</v>
      </c>
      <c r="N1482" s="20">
        <f t="shared" si="307"/>
        <v>1.4063661397131264E-2</v>
      </c>
      <c r="O1482" s="18">
        <f t="shared" si="308"/>
        <v>-1.064349339941489E-2</v>
      </c>
      <c r="P1482" s="18">
        <f t="shared" si="309"/>
        <v>1.3320324252058983E-2</v>
      </c>
      <c r="Q1482" s="18">
        <f t="shared" si="310"/>
        <v>1.1809834391478858E-2</v>
      </c>
      <c r="R1482" s="18">
        <f t="shared" si="311"/>
        <v>5.0738360542107331E-3</v>
      </c>
    </row>
    <row r="1483" spans="3:18" x14ac:dyDescent="0.2">
      <c r="C1483" s="14">
        <v>39042</v>
      </c>
      <c r="D1483" s="15">
        <v>-2.2957330337452682E-3</v>
      </c>
      <c r="E1483" s="15">
        <v>2.4334324638696336E-2</v>
      </c>
      <c r="F1483" s="18">
        <f t="shared" si="299"/>
        <v>1.6345307336963853E-2</v>
      </c>
      <c r="G1483" s="19">
        <f t="shared" si="300"/>
        <v>2.5932603669924E-5</v>
      </c>
      <c r="H1483" s="18">
        <f t="shared" si="301"/>
        <v>8.0518016104974915E-2</v>
      </c>
      <c r="I1483" s="19">
        <f t="shared" si="302"/>
        <v>2.5870035243220478E-4</v>
      </c>
      <c r="J1483" s="18">
        <f t="shared" si="303"/>
        <v>0.25431297274824816</v>
      </c>
      <c r="K1483" s="19">
        <f t="shared" si="304"/>
        <v>2.7538971713651559E-5</v>
      </c>
      <c r="L1483" s="20">
        <f t="shared" si="305"/>
        <v>5.092406471396799E-3</v>
      </c>
      <c r="M1483" s="20">
        <f t="shared" si="306"/>
        <v>5.4078502704631663E-3</v>
      </c>
      <c r="N1483" s="20">
        <f t="shared" si="307"/>
        <v>1.5147788877735794E-2</v>
      </c>
      <c r="O1483" s="18">
        <f t="shared" si="308"/>
        <v>-1.717773221508407E-2</v>
      </c>
      <c r="P1483" s="18">
        <f t="shared" si="309"/>
        <v>4.315215217663599E-2</v>
      </c>
      <c r="Q1483" s="18">
        <f t="shared" si="310"/>
        <v>3.7377907685201557E-2</v>
      </c>
      <c r="R1483" s="18">
        <f t="shared" si="311"/>
        <v>2.1011215715115869E-2</v>
      </c>
    </row>
    <row r="1484" spans="3:18" x14ac:dyDescent="0.2">
      <c r="C1484" s="14">
        <v>39043</v>
      </c>
      <c r="D1484" s="15">
        <v>3.1292400626216923E-3</v>
      </c>
      <c r="E1484" s="15">
        <v>1.9116338651672147E-2</v>
      </c>
      <c r="F1484" s="18">
        <f t="shared" si="299"/>
        <v>1.432020907495701E-2</v>
      </c>
      <c r="G1484" s="19">
        <f t="shared" si="300"/>
        <v>2.4964176051899557E-5</v>
      </c>
      <c r="H1484" s="18">
        <f t="shared" si="301"/>
        <v>7.900027856264108E-2</v>
      </c>
      <c r="I1484" s="19">
        <f t="shared" si="302"/>
        <v>2.6510439549299735E-4</v>
      </c>
      <c r="J1484" s="18">
        <f t="shared" si="303"/>
        <v>0.25744144746572828</v>
      </c>
      <c r="K1484" s="19">
        <f t="shared" si="304"/>
        <v>2.947581017639983E-5</v>
      </c>
      <c r="L1484" s="20">
        <f t="shared" si="305"/>
        <v>4.9964163209143767E-3</v>
      </c>
      <c r="M1484" s="20">
        <f t="shared" si="306"/>
        <v>5.8993903396355818E-3</v>
      </c>
      <c r="N1484" s="20">
        <f t="shared" si="307"/>
        <v>1.5175690729374124E-2</v>
      </c>
      <c r="O1484" s="18">
        <f t="shared" si="308"/>
        <v>2.3864248877140313E-2</v>
      </c>
      <c r="P1484" s="18">
        <f t="shared" si="309"/>
        <v>3.3487129727878692E-2</v>
      </c>
      <c r="Q1484" s="18">
        <f t="shared" si="310"/>
        <v>3.4028379804685989E-2</v>
      </c>
      <c r="R1484" s="18">
        <f t="shared" si="311"/>
        <v>3.0979140526422283E-2</v>
      </c>
    </row>
    <row r="1485" spans="3:18" x14ac:dyDescent="0.2">
      <c r="C1485" s="14">
        <v>39045</v>
      </c>
      <c r="D1485" s="15">
        <v>-9.2070120986588316E-3</v>
      </c>
      <c r="E1485" s="15">
        <v>1.451053271441439E-2</v>
      </c>
      <c r="F1485" s="18">
        <f t="shared" si="299"/>
        <v>7.3952692704924239E-3</v>
      </c>
      <c r="G1485" s="19">
        <f t="shared" si="300"/>
        <v>2.8552469795876592E-5</v>
      </c>
      <c r="H1485" s="18">
        <f t="shared" si="301"/>
        <v>8.4487380412515731E-2</v>
      </c>
      <c r="I1485" s="19">
        <f t="shared" si="302"/>
        <v>2.6183146534278294E-4</v>
      </c>
      <c r="J1485" s="18">
        <f t="shared" si="303"/>
        <v>0.25584734967494921</v>
      </c>
      <c r="K1485" s="19">
        <f t="shared" si="304"/>
        <v>1.9691342550239949E-5</v>
      </c>
      <c r="L1485" s="20">
        <f t="shared" si="305"/>
        <v>5.3434511128929206E-3</v>
      </c>
      <c r="M1485" s="20">
        <f t="shared" si="306"/>
        <v>3.6851357173882972E-3</v>
      </c>
      <c r="N1485" s="20">
        <f t="shared" si="307"/>
        <v>1.5755990609517764E-2</v>
      </c>
      <c r="O1485" s="18">
        <f t="shared" si="308"/>
        <v>-6.5654482063794234E-2</v>
      </c>
      <c r="P1485" s="18">
        <f t="shared" si="309"/>
        <v>2.5577265510072777E-2</v>
      </c>
      <c r="Q1485" s="18">
        <f t="shared" si="310"/>
        <v>8.3854012406778689E-3</v>
      </c>
      <c r="R1485" s="18">
        <f t="shared" si="311"/>
        <v>-1.382656375066376E-2</v>
      </c>
    </row>
    <row r="1486" spans="3:18" x14ac:dyDescent="0.2">
      <c r="C1486" s="14">
        <v>39048</v>
      </c>
      <c r="D1486" s="15">
        <v>-8.2322364646611346E-3</v>
      </c>
      <c r="E1486" s="15">
        <v>-2.3073276164302246E-2</v>
      </c>
      <c r="F1486" s="18">
        <f t="shared" si="299"/>
        <v>-1.862096425440991E-2</v>
      </c>
      <c r="G1486" s="19">
        <f t="shared" si="300"/>
        <v>3.0905504640729787E-5</v>
      </c>
      <c r="H1486" s="18">
        <f t="shared" si="301"/>
        <v>8.7899807509359468E-2</v>
      </c>
      <c r="I1486" s="19">
        <f t="shared" si="302"/>
        <v>2.7806414179946547E-4</v>
      </c>
      <c r="J1486" s="18">
        <f t="shared" si="303"/>
        <v>0.26365893773939536</v>
      </c>
      <c r="K1486" s="19">
        <f t="shared" si="304"/>
        <v>2.9906541921163493E-5</v>
      </c>
      <c r="L1486" s="20">
        <f t="shared" si="305"/>
        <v>5.5592719523989637E-3</v>
      </c>
      <c r="M1486" s="20">
        <f t="shared" si="306"/>
        <v>5.3795788688225767E-3</v>
      </c>
      <c r="N1486" s="20">
        <f t="shared" si="307"/>
        <v>1.5783671087347934E-2</v>
      </c>
      <c r="O1486" s="18">
        <f t="shared" si="308"/>
        <v>-5.6424461527108498E-2</v>
      </c>
      <c r="P1486" s="18">
        <f t="shared" si="309"/>
        <v>-3.9465575823155935E-2</v>
      </c>
      <c r="Q1486" s="18">
        <f t="shared" si="310"/>
        <v>-4.466446446974924E-2</v>
      </c>
      <c r="R1486" s="18">
        <f t="shared" si="311"/>
        <v>-4.8192463586957016E-2</v>
      </c>
    </row>
    <row r="1487" spans="3:18" x14ac:dyDescent="0.2">
      <c r="C1487" s="14">
        <v>39049</v>
      </c>
      <c r="D1487" s="15">
        <v>-6.8056408998793854E-3</v>
      </c>
      <c r="E1487" s="15">
        <v>2.5035771342789084E-2</v>
      </c>
      <c r="F1487" s="18">
        <f t="shared" si="299"/>
        <v>1.5483347669988542E-2</v>
      </c>
      <c r="G1487" s="19">
        <f t="shared" si="300"/>
        <v>3.1830179245772669E-5</v>
      </c>
      <c r="H1487" s="18">
        <f t="shared" si="301"/>
        <v>8.9205071668841604E-2</v>
      </c>
      <c r="I1487" s="19">
        <f t="shared" si="302"/>
        <v>2.989876840952027E-4</v>
      </c>
      <c r="J1487" s="18">
        <f t="shared" si="303"/>
        <v>0.27339883142361943</v>
      </c>
      <c r="K1487" s="19">
        <f t="shared" si="304"/>
        <v>1.7889081241262853E-5</v>
      </c>
      <c r="L1487" s="20">
        <f t="shared" si="305"/>
        <v>5.6418241062419407E-3</v>
      </c>
      <c r="M1487" s="20">
        <f t="shared" si="306"/>
        <v>3.1707974060146476E-3</v>
      </c>
      <c r="N1487" s="20">
        <f t="shared" si="307"/>
        <v>1.6998050708984649E-2</v>
      </c>
      <c r="O1487" s="18">
        <f t="shared" si="308"/>
        <v>-4.5963912985140069E-2</v>
      </c>
      <c r="P1487" s="18">
        <f t="shared" si="309"/>
        <v>4.1296761928159439E-2</v>
      </c>
      <c r="Q1487" s="18">
        <f t="shared" si="310"/>
        <v>2.4960299670385679E-2</v>
      </c>
      <c r="R1487" s="18">
        <f t="shared" si="311"/>
        <v>3.6830358737279523E-3</v>
      </c>
    </row>
    <row r="1488" spans="3:18" x14ac:dyDescent="0.2">
      <c r="C1488" s="14">
        <v>39050</v>
      </c>
      <c r="D1488" s="15">
        <v>6.1695759998168015E-3</v>
      </c>
      <c r="E1488" s="15">
        <v>-1.0892652916392442E-4</v>
      </c>
      <c r="F1488" s="18">
        <f t="shared" si="299"/>
        <v>1.7746242295302932E-3</v>
      </c>
      <c r="G1488" s="19">
        <f t="shared" si="300"/>
        <v>3.2204188572077243E-5</v>
      </c>
      <c r="H1488" s="18">
        <f t="shared" si="301"/>
        <v>8.9727627534774992E-2</v>
      </c>
      <c r="I1488" s="19">
        <f t="shared" si="302"/>
        <v>2.8104913494881586E-4</v>
      </c>
      <c r="J1488" s="18">
        <f t="shared" si="303"/>
        <v>0.26507033733936347</v>
      </c>
      <c r="K1488" s="19">
        <f t="shared" si="304"/>
        <v>1.6775414536782695E-5</v>
      </c>
      <c r="L1488" s="20">
        <f t="shared" si="305"/>
        <v>5.6748734410625619E-3</v>
      </c>
      <c r="M1488" s="20">
        <f t="shared" si="306"/>
        <v>2.956086106766404E-3</v>
      </c>
      <c r="N1488" s="20">
        <f t="shared" si="307"/>
        <v>1.6501838984737383E-2</v>
      </c>
      <c r="O1488" s="18">
        <f t="shared" si="308"/>
        <v>4.1425393655980254E-2</v>
      </c>
      <c r="P1488" s="18">
        <f t="shared" si="309"/>
        <v>-1.8532081962210187E-4</v>
      </c>
      <c r="Q1488" s="18">
        <f t="shared" si="310"/>
        <v>1.0407114553197566E-2</v>
      </c>
      <c r="R1488" s="18">
        <f t="shared" si="311"/>
        <v>1.9712598284032372E-2</v>
      </c>
    </row>
    <row r="1489" spans="3:18" x14ac:dyDescent="0.2">
      <c r="C1489" s="14">
        <v>39051</v>
      </c>
      <c r="D1489" s="15">
        <v>-5.5295759779715632E-3</v>
      </c>
      <c r="E1489" s="15">
        <v>-1.526218545466813E-3</v>
      </c>
      <c r="F1489" s="18">
        <f t="shared" si="299"/>
        <v>-2.7272257752182379E-3</v>
      </c>
      <c r="G1489" s="19">
        <f t="shared" si="300"/>
        <v>3.2106509887522219E-5</v>
      </c>
      <c r="H1489" s="18">
        <f t="shared" si="301"/>
        <v>8.9591447537588964E-2</v>
      </c>
      <c r="I1489" s="19">
        <f t="shared" si="302"/>
        <v>2.6432594743479852E-4</v>
      </c>
      <c r="J1489" s="18">
        <f t="shared" si="303"/>
        <v>0.25706319623528301</v>
      </c>
      <c r="K1489" s="19">
        <f t="shared" si="304"/>
        <v>1.6275250148944611E-5</v>
      </c>
      <c r="L1489" s="20">
        <f t="shared" si="305"/>
        <v>5.6662606618052983E-3</v>
      </c>
      <c r="M1489" s="20">
        <f t="shared" si="306"/>
        <v>2.8723087623997935E-3</v>
      </c>
      <c r="N1489" s="20">
        <f t="shared" si="307"/>
        <v>1.6002368256237572E-2</v>
      </c>
      <c r="O1489" s="18">
        <f t="shared" si="308"/>
        <v>-3.7184571967918953E-2</v>
      </c>
      <c r="P1489" s="18">
        <f t="shared" si="309"/>
        <v>-2.6774939671209532E-3</v>
      </c>
      <c r="Q1489" s="18">
        <f t="shared" si="310"/>
        <v>-1.1841278492104656E-2</v>
      </c>
      <c r="R1489" s="18">
        <f t="shared" si="311"/>
        <v>-1.9444266534848945E-2</v>
      </c>
    </row>
    <row r="1490" spans="3:18" x14ac:dyDescent="0.2">
      <c r="C1490" s="14">
        <v>39052</v>
      </c>
      <c r="D1490" s="15">
        <v>-4.2744241186493592E-3</v>
      </c>
      <c r="E1490" s="15">
        <v>-3.7162574193833108E-3</v>
      </c>
      <c r="F1490" s="18">
        <f t="shared" si="299"/>
        <v>-3.8837074291631253E-3</v>
      </c>
      <c r="G1490" s="19">
        <f t="shared" si="300"/>
        <v>3.1276361387036368E-5</v>
      </c>
      <c r="H1490" s="18">
        <f t="shared" si="301"/>
        <v>8.8425620420549453E-2</v>
      </c>
      <c r="I1490" s="19">
        <f t="shared" si="302"/>
        <v>2.4929502474113787E-4</v>
      </c>
      <c r="J1490" s="18">
        <f t="shared" si="303"/>
        <v>0.24964726352452668</v>
      </c>
      <c r="K1490" s="19">
        <f t="shared" si="304"/>
        <v>1.6251826760679236E-5</v>
      </c>
      <c r="L1490" s="20">
        <f t="shared" si="305"/>
        <v>5.5925272808486472E-3</v>
      </c>
      <c r="M1490" s="20">
        <f t="shared" si="306"/>
        <v>2.9059897152997126E-3</v>
      </c>
      <c r="N1490" s="20">
        <f t="shared" si="307"/>
        <v>1.5519350776231271E-2</v>
      </c>
      <c r="O1490" s="18">
        <f t="shared" si="308"/>
        <v>-2.9123060108182587E-2</v>
      </c>
      <c r="P1490" s="18">
        <f t="shared" si="309"/>
        <v>-6.7132165553376085E-3</v>
      </c>
      <c r="Q1490" s="18">
        <f t="shared" si="310"/>
        <v>-1.320681924029121E-2</v>
      </c>
      <c r="R1490" s="18">
        <f t="shared" si="311"/>
        <v>-1.7981691500658623E-2</v>
      </c>
    </row>
    <row r="1491" spans="3:18" x14ac:dyDescent="0.2">
      <c r="C1491" s="14">
        <v>39055</v>
      </c>
      <c r="D1491" s="15">
        <v>1.2557364114997093E-2</v>
      </c>
      <c r="E1491" s="15">
        <v>-2.1925025226679296E-3</v>
      </c>
      <c r="F1491" s="18">
        <f t="shared" si="299"/>
        <v>2.2324574686315773E-3</v>
      </c>
      <c r="G1491" s="19">
        <f t="shared" si="300"/>
        <v>3.8861023314811202E-5</v>
      </c>
      <c r="H1491" s="18">
        <f t="shared" si="301"/>
        <v>9.856599732515671E-2</v>
      </c>
      <c r="I1491" s="19">
        <f t="shared" si="302"/>
        <v>2.3462574729538388E-4</v>
      </c>
      <c r="J1491" s="18">
        <f t="shared" si="303"/>
        <v>0.24219090987038711</v>
      </c>
      <c r="K1491" s="19">
        <f t="shared" si="304"/>
        <v>1.3624794005027028E-5</v>
      </c>
      <c r="L1491" s="20">
        <f t="shared" si="305"/>
        <v>6.2338610278711865E-3</v>
      </c>
      <c r="M1491" s="20">
        <f t="shared" si="306"/>
        <v>2.1856108026969902E-3</v>
      </c>
      <c r="N1491" s="20">
        <f t="shared" si="307"/>
        <v>1.5160766890712293E-2</v>
      </c>
      <c r="O1491" s="18">
        <f t="shared" si="308"/>
        <v>7.6755389021776088E-2</v>
      </c>
      <c r="P1491" s="18">
        <f t="shared" si="309"/>
        <v>-4.0825728261374332E-3</v>
      </c>
      <c r="Q1491" s="18">
        <f t="shared" si="310"/>
        <v>1.7749419415416159E-2</v>
      </c>
      <c r="R1491" s="18">
        <f t="shared" si="311"/>
        <v>3.5451210297324134E-2</v>
      </c>
    </row>
    <row r="1492" spans="3:18" x14ac:dyDescent="0.2">
      <c r="C1492" s="14">
        <v>39056</v>
      </c>
      <c r="D1492" s="15">
        <v>1.0101095986503919E-2</v>
      </c>
      <c r="E1492" s="15">
        <v>1.644827389859171E-3</v>
      </c>
      <c r="F1492" s="18">
        <f t="shared" si="299"/>
        <v>4.1817079688525952E-3</v>
      </c>
      <c r="G1492" s="19">
        <f t="shared" si="300"/>
        <v>4.2651290323636465E-5</v>
      </c>
      <c r="H1492" s="18">
        <f t="shared" si="301"/>
        <v>0.10326094412172065</v>
      </c>
      <c r="I1492" s="19">
        <f t="shared" si="302"/>
        <v>2.2071052988620671E-4</v>
      </c>
      <c r="J1492" s="18">
        <f t="shared" si="303"/>
        <v>0.23489919640465284</v>
      </c>
      <c r="K1492" s="19">
        <f t="shared" si="304"/>
        <v>1.3804179925497297E-5</v>
      </c>
      <c r="L1492" s="20">
        <f t="shared" si="305"/>
        <v>6.5307955352802514E-3</v>
      </c>
      <c r="M1492" s="20">
        <f t="shared" si="306"/>
        <v>2.1137057271086238E-3</v>
      </c>
      <c r="N1492" s="20">
        <f t="shared" si="307"/>
        <v>1.4705195611939167E-2</v>
      </c>
      <c r="O1492" s="18">
        <f t="shared" si="308"/>
        <v>5.8934542569782533E-2</v>
      </c>
      <c r="P1492" s="18">
        <f t="shared" si="309"/>
        <v>3.1578425758219488E-3</v>
      </c>
      <c r="Q1492" s="18">
        <f t="shared" si="310"/>
        <v>1.916345028807143E-2</v>
      </c>
      <c r="R1492" s="18">
        <f t="shared" si="311"/>
        <v>3.109477797258476E-2</v>
      </c>
    </row>
    <row r="1493" spans="3:18" x14ac:dyDescent="0.2">
      <c r="C1493" s="14">
        <v>39057</v>
      </c>
      <c r="D1493" s="15">
        <v>5.4291217087607127E-3</v>
      </c>
      <c r="E1493" s="15">
        <v>-1.5903151287670662E-2</v>
      </c>
      <c r="F1493" s="18">
        <f t="shared" si="299"/>
        <v>-9.503469388741248E-3</v>
      </c>
      <c r="G1493" s="19">
        <f t="shared" si="300"/>
        <v>4.1860734655930487E-5</v>
      </c>
      <c r="H1493" s="18">
        <f t="shared" si="301"/>
        <v>0.10229948027229964</v>
      </c>
      <c r="I1493" s="19">
        <f t="shared" si="302"/>
        <v>2.2264251134574678E-4</v>
      </c>
      <c r="J1493" s="18">
        <f t="shared" si="303"/>
        <v>0.23592504707308357</v>
      </c>
      <c r="K1493" s="19">
        <f t="shared" si="304"/>
        <v>7.7955204963515339E-6</v>
      </c>
      <c r="L1493" s="20">
        <f t="shared" si="305"/>
        <v>6.4699872222385791E-3</v>
      </c>
      <c r="M1493" s="20">
        <f t="shared" si="306"/>
        <v>1.2048741718618616E-3</v>
      </c>
      <c r="N1493" s="20">
        <f t="shared" si="307"/>
        <v>1.4872484310824705E-2</v>
      </c>
      <c r="O1493" s="18">
        <f t="shared" si="308"/>
        <v>3.1973756327225128E-2</v>
      </c>
      <c r="P1493" s="18">
        <f t="shared" si="309"/>
        <v>-3.0399106414640345E-2</v>
      </c>
      <c r="Q1493" s="18">
        <f t="shared" si="310"/>
        <v>-1.6278308782855407E-2</v>
      </c>
      <c r="R1493" s="18">
        <f t="shared" si="311"/>
        <v>-1.8026892498312456E-3</v>
      </c>
    </row>
    <row r="1494" spans="3:18" x14ac:dyDescent="0.2">
      <c r="C1494" s="14">
        <v>39058</v>
      </c>
      <c r="D1494" s="15">
        <v>-1.4587894636599842E-3</v>
      </c>
      <c r="E1494" s="15">
        <v>-3.1551212133482713E-2</v>
      </c>
      <c r="F1494" s="18">
        <f t="shared" si="299"/>
        <v>-2.2523485332535891E-2</v>
      </c>
      <c r="G1494" s="19">
        <f t="shared" si="300"/>
        <v>3.947677457853178E-5</v>
      </c>
      <c r="H1494" s="18">
        <f t="shared" si="301"/>
        <v>9.9343815331569302E-2</v>
      </c>
      <c r="I1494" s="19">
        <f t="shared" si="302"/>
        <v>2.6901269989052363E-4</v>
      </c>
      <c r="J1494" s="18">
        <f t="shared" si="303"/>
        <v>0.25933217111000884</v>
      </c>
      <c r="K1494" s="19">
        <f t="shared" si="304"/>
        <v>1.0089383816131981E-5</v>
      </c>
      <c r="L1494" s="20">
        <f t="shared" si="305"/>
        <v>6.2830545579782909E-3</v>
      </c>
      <c r="M1494" s="20">
        <f t="shared" si="306"/>
        <v>1.6058087229754152E-3</v>
      </c>
      <c r="N1494" s="20">
        <f t="shared" si="307"/>
        <v>1.6322808527815907E-2</v>
      </c>
      <c r="O1494" s="18">
        <f t="shared" si="308"/>
        <v>-8.8468628212778084E-3</v>
      </c>
      <c r="P1494" s="18">
        <f t="shared" si="309"/>
        <v>-5.4867014608923362E-2</v>
      </c>
      <c r="Q1494" s="18">
        <f t="shared" si="310"/>
        <v>-5.0581384414572161E-2</v>
      </c>
      <c r="R1494" s="18">
        <f t="shared" si="311"/>
        <v>-3.8061027936583849E-2</v>
      </c>
    </row>
    <row r="1495" spans="3:18" x14ac:dyDescent="0.2">
      <c r="C1495" s="14">
        <v>39059</v>
      </c>
      <c r="D1495" s="15">
        <v>2.2273554333694587E-2</v>
      </c>
      <c r="E1495" s="15">
        <v>1.3919220733768565E-2</v>
      </c>
      <c r="F1495" s="18">
        <f t="shared" si="299"/>
        <v>1.6425520813746371E-2</v>
      </c>
      <c r="G1495" s="19">
        <f t="shared" si="300"/>
        <v>6.687484146318259E-5</v>
      </c>
      <c r="H1495" s="18">
        <f t="shared" si="301"/>
        <v>0.12930085214644044</v>
      </c>
      <c r="I1495" s="19">
        <f t="shared" si="302"/>
        <v>2.6449662024721456E-4</v>
      </c>
      <c r="J1495" s="18">
        <f t="shared" si="303"/>
        <v>0.25714617450353727</v>
      </c>
      <c r="K1495" s="19">
        <f t="shared" si="304"/>
        <v>2.8085851944941019E-5</v>
      </c>
      <c r="L1495" s="20">
        <f t="shared" si="305"/>
        <v>8.1777039236684643E-3</v>
      </c>
      <c r="M1495" s="20">
        <f t="shared" si="306"/>
        <v>3.4344422599665225E-3</v>
      </c>
      <c r="N1495" s="20">
        <f t="shared" si="307"/>
        <v>1.5896579085141891E-2</v>
      </c>
      <c r="O1495" s="18">
        <f t="shared" si="308"/>
        <v>0.10378286347281183</v>
      </c>
      <c r="P1495" s="18">
        <f t="shared" si="309"/>
        <v>2.441105402088907E-2</v>
      </c>
      <c r="Q1495" s="18">
        <f t="shared" si="310"/>
        <v>4.5673073117700899E-2</v>
      </c>
      <c r="R1495" s="18">
        <f t="shared" si="311"/>
        <v>6.3106010224234177E-2</v>
      </c>
    </row>
    <row r="1496" spans="3:18" x14ac:dyDescent="0.2">
      <c r="C1496" s="14">
        <v>39062</v>
      </c>
      <c r="D1496" s="15">
        <v>1.9590649765004221E-2</v>
      </c>
      <c r="E1496" s="15">
        <v>5.5364245141240453E-3</v>
      </c>
      <c r="F1496" s="18">
        <f t="shared" si="299"/>
        <v>9.7526920893880979E-3</v>
      </c>
      <c r="G1496" s="19">
        <f t="shared" si="300"/>
        <v>8.5889964468295257E-5</v>
      </c>
      <c r="H1496" s="18">
        <f t="shared" si="301"/>
        <v>0.14653494844941878</v>
      </c>
      <c r="I1496" s="19">
        <f t="shared" si="302"/>
        <v>2.5046594281641729E-4</v>
      </c>
      <c r="J1496" s="18">
        <f t="shared" si="303"/>
        <v>0.25023286295789432</v>
      </c>
      <c r="K1496" s="19">
        <f t="shared" si="304"/>
        <v>3.2908430044639829E-5</v>
      </c>
      <c r="L1496" s="20">
        <f t="shared" si="305"/>
        <v>9.2676838783104405E-3</v>
      </c>
      <c r="M1496" s="20">
        <f t="shared" si="306"/>
        <v>3.5508796455236075E-3</v>
      </c>
      <c r="N1496" s="20">
        <f t="shared" si="307"/>
        <v>1.542261963997762E-2</v>
      </c>
      <c r="O1496" s="18">
        <f t="shared" si="308"/>
        <v>8.0546214652463199E-2</v>
      </c>
      <c r="P1496" s="18">
        <f t="shared" si="309"/>
        <v>9.9778441410246933E-3</v>
      </c>
      <c r="Q1496" s="18">
        <f t="shared" si="310"/>
        <v>2.6766750151448485E-2</v>
      </c>
      <c r="R1496" s="18">
        <f t="shared" si="311"/>
        <v>4.2900589501752892E-2</v>
      </c>
    </row>
    <row r="1497" spans="3:18" x14ac:dyDescent="0.2">
      <c r="C1497" s="14">
        <v>39063</v>
      </c>
      <c r="D1497" s="15">
        <v>-1.1870172570487445E-2</v>
      </c>
      <c r="E1497" s="15">
        <v>-2.9849548729560679E-2</v>
      </c>
      <c r="F1497" s="18">
        <f t="shared" si="299"/>
        <v>-2.4455735881838706E-2</v>
      </c>
      <c r="G1497" s="19">
        <f t="shared" si="300"/>
        <v>8.9190626411386702E-5</v>
      </c>
      <c r="H1497" s="18">
        <f t="shared" si="301"/>
        <v>0.1493239987505246</v>
      </c>
      <c r="I1497" s="19">
        <f t="shared" si="302"/>
        <v>2.8889771980893732E-4</v>
      </c>
      <c r="J1497" s="18">
        <f t="shared" si="303"/>
        <v>0.26874603243998657</v>
      </c>
      <c r="K1497" s="19">
        <f t="shared" si="304"/>
        <v>5.2193081916225031E-5</v>
      </c>
      <c r="L1497" s="20">
        <f t="shared" si="305"/>
        <v>9.4440789075158991E-3</v>
      </c>
      <c r="M1497" s="20">
        <f t="shared" si="306"/>
        <v>5.5265402192571809E-3</v>
      </c>
      <c r="N1497" s="20">
        <f t="shared" si="307"/>
        <v>1.6073427544051395E-2</v>
      </c>
      <c r="O1497" s="18">
        <f t="shared" si="308"/>
        <v>-4.7892215932873392E-2</v>
      </c>
      <c r="P1497" s="18">
        <f t="shared" si="309"/>
        <v>-5.0089579519993675E-2</v>
      </c>
      <c r="Q1497" s="18">
        <f t="shared" si="310"/>
        <v>-5.3076273385887371E-2</v>
      </c>
      <c r="R1497" s="18">
        <f t="shared" si="311"/>
        <v>-5.1521056149983174E-2</v>
      </c>
    </row>
    <row r="1498" spans="3:18" x14ac:dyDescent="0.2">
      <c r="C1498" s="14">
        <v>39064</v>
      </c>
      <c r="D1498" s="15">
        <v>1.2135923819586794E-3</v>
      </c>
      <c r="E1498" s="15">
        <v>3.3224130109706193E-2</v>
      </c>
      <c r="F1498" s="18">
        <f t="shared" si="299"/>
        <v>2.3620968791381938E-2</v>
      </c>
      <c r="G1498" s="19">
        <f t="shared" si="300"/>
        <v>8.3927557214876384E-5</v>
      </c>
      <c r="H1498" s="18">
        <f t="shared" si="301"/>
        <v>0.14485126614468752</v>
      </c>
      <c r="I1498" s="19">
        <f t="shared" si="302"/>
        <v>3.3779442591320226E-4</v>
      </c>
      <c r="J1498" s="18">
        <f t="shared" si="303"/>
        <v>0.29060042408486014</v>
      </c>
      <c r="K1498" s="19">
        <f t="shared" si="304"/>
        <v>5.1480730073152129E-5</v>
      </c>
      <c r="L1498" s="20">
        <f t="shared" si="305"/>
        <v>9.1611984595289919E-3</v>
      </c>
      <c r="M1498" s="20">
        <f t="shared" si="306"/>
        <v>5.6194318134877436E-3</v>
      </c>
      <c r="N1498" s="20">
        <f t="shared" si="307"/>
        <v>1.7499040316736346E-2</v>
      </c>
      <c r="O1498" s="18">
        <f t="shared" si="308"/>
        <v>5.0476363170366663E-3</v>
      </c>
      <c r="P1498" s="18">
        <f t="shared" si="309"/>
        <v>5.1559542215487288E-2</v>
      </c>
      <c r="Q1498" s="18">
        <f t="shared" si="310"/>
        <v>4.7832027429734823E-2</v>
      </c>
      <c r="R1498" s="18">
        <f t="shared" si="311"/>
        <v>3.4996710095925372E-2</v>
      </c>
    </row>
    <row r="1499" spans="3:18" x14ac:dyDescent="0.2">
      <c r="C1499" s="14">
        <v>39065</v>
      </c>
      <c r="D1499" s="15">
        <v>1.5046928489821674E-2</v>
      </c>
      <c r="E1499" s="15">
        <v>-5.6306455068280701E-3</v>
      </c>
      <c r="F1499" s="18">
        <f t="shared" si="299"/>
        <v>5.7262669216685391E-4</v>
      </c>
      <c r="G1499" s="19">
        <f t="shared" si="300"/>
        <v>9.2476507200652233E-5</v>
      </c>
      <c r="H1499" s="18">
        <f t="shared" si="301"/>
        <v>0.15204975106905982</v>
      </c>
      <c r="I1499" s="19">
        <f t="shared" si="302"/>
        <v>3.1942901048782391E-4</v>
      </c>
      <c r="J1499" s="18">
        <f t="shared" si="303"/>
        <v>0.28259025570949181</v>
      </c>
      <c r="K1499" s="19">
        <f t="shared" si="304"/>
        <v>4.3308451051196338E-5</v>
      </c>
      <c r="L1499" s="20">
        <f t="shared" si="305"/>
        <v>9.6164706207970199E-3</v>
      </c>
      <c r="M1499" s="20">
        <f t="shared" si="306"/>
        <v>4.5035702555504611E-3</v>
      </c>
      <c r="N1499" s="20">
        <f t="shared" si="307"/>
        <v>1.7295862668313049E-2</v>
      </c>
      <c r="O1499" s="18">
        <f t="shared" si="308"/>
        <v>5.9621054641350278E-2</v>
      </c>
      <c r="P1499" s="18">
        <f t="shared" si="309"/>
        <v>-8.9857158524709168E-3</v>
      </c>
      <c r="Q1499" s="18">
        <f t="shared" si="310"/>
        <v>4.0053270682051337E-3</v>
      </c>
      <c r="R1499" s="18">
        <f t="shared" si="311"/>
        <v>2.0690045340148677E-2</v>
      </c>
    </row>
    <row r="1500" spans="3:18" x14ac:dyDescent="0.2">
      <c r="C1500" s="14">
        <v>39066</v>
      </c>
      <c r="D1500" s="15">
        <v>1.7958055362468986E-2</v>
      </c>
      <c r="E1500" s="15">
        <v>-9.4174406791550942E-3</v>
      </c>
      <c r="F1500" s="18">
        <f t="shared" si="299"/>
        <v>-1.2047918666678696E-3</v>
      </c>
      <c r="G1500" s="19">
        <f t="shared" si="300"/>
        <v>1.0627742191270318E-4</v>
      </c>
      <c r="H1500" s="18">
        <f t="shared" si="301"/>
        <v>0.16300109042020483</v>
      </c>
      <c r="I1500" s="19">
        <f t="shared" si="302"/>
        <v>3.0558456119527874E-4</v>
      </c>
      <c r="J1500" s="18">
        <f t="shared" si="303"/>
        <v>0.27639851717912617</v>
      </c>
      <c r="K1500" s="19">
        <f t="shared" si="304"/>
        <v>3.0562808722782464E-5</v>
      </c>
      <c r="L1500" s="20">
        <f t="shared" si="305"/>
        <v>1.0309094136377995E-2</v>
      </c>
      <c r="M1500" s="20">
        <f t="shared" si="306"/>
        <v>2.9646454206810088E-3</v>
      </c>
      <c r="N1500" s="20">
        <f t="shared" si="307"/>
        <v>1.7227751992785183E-2</v>
      </c>
      <c r="O1500" s="18">
        <f t="shared" si="308"/>
        <v>6.6375270947741094E-2</v>
      </c>
      <c r="P1500" s="18">
        <f t="shared" si="309"/>
        <v>-1.5365576601529894E-2</v>
      </c>
      <c r="Q1500" s="18">
        <f t="shared" si="310"/>
        <v>3.7063314590664101E-3</v>
      </c>
      <c r="R1500" s="18">
        <f t="shared" si="311"/>
        <v>2.2507013305668816E-2</v>
      </c>
    </row>
    <row r="1501" spans="3:18" x14ac:dyDescent="0.2">
      <c r="C1501" s="14">
        <v>39069</v>
      </c>
      <c r="D1501" s="15">
        <v>2.4916788803352297E-2</v>
      </c>
      <c r="E1501" s="15">
        <v>-2.5984486371760776E-2</v>
      </c>
      <c r="F1501" s="18">
        <f t="shared" si="299"/>
        <v>-1.0714103819226854E-2</v>
      </c>
      <c r="G1501" s="19">
        <f t="shared" si="300"/>
        <v>1.3715155845419276E-4</v>
      </c>
      <c r="H1501" s="18">
        <f t="shared" si="301"/>
        <v>0.18516989391785099</v>
      </c>
      <c r="I1501" s="19">
        <f t="shared" si="302"/>
        <v>3.2776109944381531E-4</v>
      </c>
      <c r="J1501" s="18">
        <f t="shared" si="303"/>
        <v>0.28625211765322162</v>
      </c>
      <c r="K1501" s="19">
        <f t="shared" si="304"/>
        <v>-1.0117957345909475E-5</v>
      </c>
      <c r="L1501" s="20">
        <f t="shared" si="305"/>
        <v>1.1711172377443377E-2</v>
      </c>
      <c r="M1501" s="20">
        <f t="shared" si="306"/>
        <v>-8.6395768244325755E-4</v>
      </c>
      <c r="N1501" s="20">
        <f t="shared" si="307"/>
        <v>1.8083547123470066E-2</v>
      </c>
      <c r="O1501" s="18">
        <f t="shared" si="308"/>
        <v>8.1069819081692904E-2</v>
      </c>
      <c r="P1501" s="18">
        <f t="shared" si="309"/>
        <v>-4.0937103037285323E-2</v>
      </c>
      <c r="Q1501" s="18">
        <f t="shared" si="310"/>
        <v>-2.9375363401875632E-3</v>
      </c>
      <c r="R1501" s="18">
        <f t="shared" si="311"/>
        <v>2.2264670286376576E-2</v>
      </c>
    </row>
    <row r="1502" spans="3:18" x14ac:dyDescent="0.2">
      <c r="C1502" s="14">
        <v>39070</v>
      </c>
      <c r="D1502" s="15">
        <v>-3.8226346242775503E-3</v>
      </c>
      <c r="E1502" s="15">
        <v>9.7800290536396994E-3</v>
      </c>
      <c r="F1502" s="18">
        <f t="shared" si="299"/>
        <v>5.6992299502645234E-3</v>
      </c>
      <c r="G1502" s="19">
        <f t="shared" si="300"/>
        <v>1.2979921707518473E-4</v>
      </c>
      <c r="H1502" s="18">
        <f t="shared" si="301"/>
        <v>0.18013829206694554</v>
      </c>
      <c r="I1502" s="19">
        <f t="shared" si="302"/>
        <v>3.1383437157458857E-4</v>
      </c>
      <c r="J1502" s="18">
        <f t="shared" si="303"/>
        <v>0.28010461062547176</v>
      </c>
      <c r="K1502" s="19">
        <f t="shared" si="304"/>
        <v>-1.1754008566367919E-5</v>
      </c>
      <c r="L1502" s="20">
        <f t="shared" si="305"/>
        <v>1.1392945934883774E-2</v>
      </c>
      <c r="M1502" s="20">
        <f t="shared" si="306"/>
        <v>-1.0316917708157129E-3</v>
      </c>
      <c r="N1502" s="20">
        <f t="shared" si="307"/>
        <v>1.7685304172239156E-2</v>
      </c>
      <c r="O1502" s="18">
        <f t="shared" si="308"/>
        <v>-1.2784809432380482E-2</v>
      </c>
      <c r="P1502" s="18">
        <f t="shared" si="309"/>
        <v>1.5746047782962635E-2</v>
      </c>
      <c r="Q1502" s="18">
        <f t="shared" si="310"/>
        <v>8.4571523216045302E-3</v>
      </c>
      <c r="R1502" s="18">
        <f t="shared" si="311"/>
        <v>2.0845637954090262E-3</v>
      </c>
    </row>
    <row r="1503" spans="3:18" x14ac:dyDescent="0.2">
      <c r="C1503" s="14">
        <v>39071</v>
      </c>
      <c r="D1503" s="15">
        <v>-1.1496456525853706E-3</v>
      </c>
      <c r="E1503" s="15">
        <v>-1.8121732831467854E-2</v>
      </c>
      <c r="F1503" s="18">
        <f t="shared" si="299"/>
        <v>-1.3030106677803108E-2</v>
      </c>
      <c r="G1503" s="19">
        <f t="shared" si="300"/>
        <v>1.2209056515826415E-4</v>
      </c>
      <c r="H1503" s="18">
        <f t="shared" si="301"/>
        <v>0.17470730176373864</v>
      </c>
      <c r="I1503" s="19">
        <f t="shared" si="302"/>
        <v>3.1470814132901926E-4</v>
      </c>
      <c r="J1503" s="18">
        <f t="shared" si="303"/>
        <v>0.28049426969593305</v>
      </c>
      <c r="K1503" s="19">
        <f t="shared" si="304"/>
        <v>-9.7987537703652066E-6</v>
      </c>
      <c r="L1503" s="20">
        <f t="shared" si="305"/>
        <v>1.1049459948715328E-2</v>
      </c>
      <c r="M1503" s="20">
        <f t="shared" si="306"/>
        <v>-8.8680838845019432E-4</v>
      </c>
      <c r="N1503" s="20">
        <f t="shared" si="307"/>
        <v>1.7717835991203711E-2</v>
      </c>
      <c r="O1503" s="18">
        <f t="shared" si="308"/>
        <v>-3.9645185611336085E-3</v>
      </c>
      <c r="P1503" s="18">
        <f t="shared" si="309"/>
        <v>-2.9135830879030242E-2</v>
      </c>
      <c r="Q1503" s="18">
        <f t="shared" si="310"/>
        <v>-2.6926359392144859E-2</v>
      </c>
      <c r="R1503" s="18">
        <f t="shared" si="311"/>
        <v>-2.0037807142841483E-2</v>
      </c>
    </row>
    <row r="1504" spans="3:18" x14ac:dyDescent="0.2">
      <c r="C1504" s="14">
        <v>39072</v>
      </c>
      <c r="D1504" s="15">
        <v>-7.3119432950058084E-3</v>
      </c>
      <c r="E1504" s="15">
        <v>-2.2188671258849022E-2</v>
      </c>
      <c r="F1504" s="18">
        <f t="shared" si="299"/>
        <v>-1.7725652869696056E-2</v>
      </c>
      <c r="G1504" s="19">
        <f t="shared" si="300"/>
        <v>1.1797300213373112E-4</v>
      </c>
      <c r="H1504" s="18">
        <f t="shared" si="301"/>
        <v>0.17173599079235774</v>
      </c>
      <c r="I1504" s="19">
        <f t="shared" si="302"/>
        <v>3.2536588078327448E-4</v>
      </c>
      <c r="J1504" s="18">
        <f t="shared" si="303"/>
        <v>0.28520426047978076</v>
      </c>
      <c r="K1504" s="19">
        <f t="shared" si="304"/>
        <v>5.2370981803046565E-7</v>
      </c>
      <c r="L1504" s="20">
        <f t="shared" si="305"/>
        <v>1.0861537742591108E-2</v>
      </c>
      <c r="M1504" s="20">
        <f t="shared" si="306"/>
        <v>4.8216912783615708E-5</v>
      </c>
      <c r="N1504" s="20">
        <f t="shared" si="307"/>
        <v>1.8037836785839815E-2</v>
      </c>
      <c r="O1504" s="18">
        <f t="shared" si="308"/>
        <v>-2.5651277869604361E-2</v>
      </c>
      <c r="P1504" s="18">
        <f t="shared" si="309"/>
        <v>-3.5085443008761749E-2</v>
      </c>
      <c r="Q1504" s="18">
        <f t="shared" si="310"/>
        <v>-3.9944374347820673E-2</v>
      </c>
      <c r="R1504" s="18">
        <f t="shared" si="311"/>
        <v>-3.565644540435578E-2</v>
      </c>
    </row>
    <row r="1505" spans="3:18" x14ac:dyDescent="0.2">
      <c r="C1505" s="14">
        <v>39073</v>
      </c>
      <c r="D1505" s="15">
        <v>-3.8699738701929104E-3</v>
      </c>
      <c r="E1505" s="15">
        <v>-8.4797600791151218E-3</v>
      </c>
      <c r="F1505" s="18">
        <f t="shared" si="299"/>
        <v>-7.0968242164384581E-3</v>
      </c>
      <c r="G1505" s="19">
        <f t="shared" si="300"/>
        <v>1.117932238710658E-4</v>
      </c>
      <c r="H1505" s="18">
        <f t="shared" si="301"/>
        <v>0.16717746848115164</v>
      </c>
      <c r="I1505" s="19">
        <f t="shared" si="302"/>
        <v>3.1015830779623923E-4</v>
      </c>
      <c r="J1505" s="18">
        <f t="shared" si="303"/>
        <v>0.27845929136780445</v>
      </c>
      <c r="K1505" s="19">
        <f t="shared" si="304"/>
        <v>2.4612742248494687E-6</v>
      </c>
      <c r="L1505" s="20">
        <f t="shared" si="305"/>
        <v>1.0573231477228984E-2</v>
      </c>
      <c r="M1505" s="20">
        <f t="shared" si="306"/>
        <v>2.3278353738402364E-4</v>
      </c>
      <c r="N1505" s="20">
        <f t="shared" si="307"/>
        <v>1.7609773411971043E-2</v>
      </c>
      <c r="O1505" s="18">
        <f t="shared" si="308"/>
        <v>-1.3946582449806682E-2</v>
      </c>
      <c r="P1505" s="18">
        <f t="shared" si="309"/>
        <v>-1.3733256411547504E-2</v>
      </c>
      <c r="Q1505" s="18">
        <f t="shared" si="310"/>
        <v>-1.6985194284942298E-2</v>
      </c>
      <c r="R1505" s="18">
        <f t="shared" si="311"/>
        <v>-1.6073610734401611E-2</v>
      </c>
    </row>
    <row r="1506" spans="3:18" x14ac:dyDescent="0.2">
      <c r="C1506" s="14">
        <v>39077</v>
      </c>
      <c r="D1506" s="15">
        <v>1.0414751803445553E-2</v>
      </c>
      <c r="E1506" s="15">
        <v>-8.4295899557681638E-3</v>
      </c>
      <c r="F1506" s="18">
        <f t="shared" si="299"/>
        <v>-2.7762874280040485E-3</v>
      </c>
      <c r="G1506" s="19">
        <f t="shared" si="300"/>
        <v>1.115936537464442E-4</v>
      </c>
      <c r="H1506" s="18">
        <f t="shared" si="301"/>
        <v>0.16702818156410329</v>
      </c>
      <c r="I1506" s="19">
        <f t="shared" si="302"/>
        <v>2.9581228853780813E-4</v>
      </c>
      <c r="J1506" s="18">
        <f t="shared" si="303"/>
        <v>0.27194314136313869</v>
      </c>
      <c r="K1506" s="19">
        <f t="shared" si="304"/>
        <v>-2.9539274602900849E-6</v>
      </c>
      <c r="L1506" s="20">
        <f t="shared" si="305"/>
        <v>1.0563789743574236E-2</v>
      </c>
      <c r="M1506" s="20">
        <f t="shared" si="306"/>
        <v>-2.7962762720518044E-4</v>
      </c>
      <c r="N1506" s="20">
        <f t="shared" si="307"/>
        <v>1.7196921146760885E-2</v>
      </c>
      <c r="O1506" s="18">
        <f t="shared" si="308"/>
        <v>3.7566149468757422E-2</v>
      </c>
      <c r="P1506" s="18">
        <f t="shared" si="309"/>
        <v>-1.3979125927714074E-2</v>
      </c>
      <c r="Q1506" s="18">
        <f t="shared" si="310"/>
        <v>2.2187352356715841E-3</v>
      </c>
      <c r="R1506" s="18">
        <f t="shared" si="311"/>
        <v>1.2822959505597337E-2</v>
      </c>
    </row>
    <row r="1507" spans="3:18" x14ac:dyDescent="0.2">
      <c r="C1507" s="14">
        <v>39078</v>
      </c>
      <c r="D1507" s="15">
        <v>2.3137766497223964E-2</v>
      </c>
      <c r="E1507" s="15">
        <v>1.2267680810315999E-4</v>
      </c>
      <c r="F1507" s="18">
        <f t="shared" si="299"/>
        <v>7.0272037148394004E-3</v>
      </c>
      <c r="G1507" s="19">
        <f t="shared" si="300"/>
        <v>1.3701940883046115E-4</v>
      </c>
      <c r="H1507" s="18">
        <f t="shared" si="301"/>
        <v>0.18508066405655477</v>
      </c>
      <c r="I1507" s="19">
        <f t="shared" si="302"/>
        <v>2.7806445420149441E-4</v>
      </c>
      <c r="J1507" s="18">
        <f t="shared" si="303"/>
        <v>0.26365908584832348</v>
      </c>
      <c r="K1507" s="19">
        <f t="shared" si="304"/>
        <v>-2.6063837722417395E-6</v>
      </c>
      <c r="L1507" s="20">
        <f t="shared" si="305"/>
        <v>1.1705528985503439E-2</v>
      </c>
      <c r="M1507" s="20">
        <f t="shared" si="306"/>
        <v>-2.2266262169523323E-4</v>
      </c>
      <c r="N1507" s="20">
        <f t="shared" si="307"/>
        <v>1.6673778082917926E-2</v>
      </c>
      <c r="O1507" s="18">
        <f t="shared" si="308"/>
        <v>7.5317846720469137E-2</v>
      </c>
      <c r="P1507" s="18">
        <f t="shared" si="309"/>
        <v>2.0983184692854816E-4</v>
      </c>
      <c r="Q1507" s="18">
        <f t="shared" si="310"/>
        <v>2.8821910984938998E-2</v>
      </c>
      <c r="R1507" s="18">
        <f t="shared" si="311"/>
        <v>4.2770691705598038E-2</v>
      </c>
    </row>
    <row r="1508" spans="3:18" x14ac:dyDescent="0.2">
      <c r="C1508" s="14">
        <v>39079</v>
      </c>
      <c r="D1508" s="15">
        <v>-9.4180390997436192E-3</v>
      </c>
      <c r="E1508" s="15">
        <v>-8.0054618067384488E-3</v>
      </c>
      <c r="F1508" s="18">
        <f t="shared" si="299"/>
        <v>-8.4292349946399996E-3</v>
      </c>
      <c r="G1508" s="19">
        <f t="shared" si="300"/>
        <v>1.3412021192969146E-4</v>
      </c>
      <c r="H1508" s="18">
        <f t="shared" si="301"/>
        <v>0.18311213226442113</v>
      </c>
      <c r="I1508" s="19">
        <f t="shared" si="302"/>
        <v>2.652258320737536E-4</v>
      </c>
      <c r="J1508" s="18">
        <f t="shared" si="303"/>
        <v>0.25750040391898105</v>
      </c>
      <c r="K1508" s="19">
        <f t="shared" si="304"/>
        <v>2.0737443925347838E-6</v>
      </c>
      <c r="L1508" s="20">
        <f t="shared" si="305"/>
        <v>1.158102810331153E-2</v>
      </c>
      <c r="M1508" s="20">
        <f t="shared" si="306"/>
        <v>1.7906392887016726E-4</v>
      </c>
      <c r="N1508" s="20">
        <f t="shared" si="307"/>
        <v>1.6284771050989057E-2</v>
      </c>
      <c r="O1508" s="18">
        <f t="shared" si="308"/>
        <v>-3.0987096154078336E-2</v>
      </c>
      <c r="P1508" s="18">
        <f t="shared" si="309"/>
        <v>-1.4020391887202535E-2</v>
      </c>
      <c r="Q1508" s="18">
        <f t="shared" si="310"/>
        <v>-2.3464356754055588E-2</v>
      </c>
      <c r="R1508" s="18">
        <f t="shared" si="311"/>
        <v>-2.5721178574062413E-2</v>
      </c>
    </row>
    <row r="1509" spans="3:18" x14ac:dyDescent="0.2">
      <c r="C1509" s="14">
        <v>39080</v>
      </c>
      <c r="D1509" s="15">
        <v>-3.2224461588266353E-3</v>
      </c>
      <c r="E1509" s="15">
        <v>4.7924202588750922E-2</v>
      </c>
      <c r="F1509" s="18">
        <f t="shared" si="299"/>
        <v>3.258020796447765E-2</v>
      </c>
      <c r="G1509" s="19">
        <f t="shared" si="300"/>
        <v>1.2669604876870217E-4</v>
      </c>
      <c r="H1509" s="18">
        <f t="shared" si="301"/>
        <v>0.17797194214868686</v>
      </c>
      <c r="I1509" s="19">
        <f t="shared" si="302"/>
        <v>3.8711603377538696E-4</v>
      </c>
      <c r="J1509" s="18">
        <f t="shared" si="303"/>
        <v>0.31109324718458087</v>
      </c>
      <c r="K1509" s="19">
        <f t="shared" si="304"/>
        <v>-7.3166700238343054E-6</v>
      </c>
      <c r="L1509" s="20">
        <f t="shared" si="305"/>
        <v>1.1255933935871433E-2</v>
      </c>
      <c r="M1509" s="20">
        <f t="shared" si="306"/>
        <v>-6.5002780449136043E-4</v>
      </c>
      <c r="N1509" s="20">
        <f t="shared" si="307"/>
        <v>1.9664523834275142E-2</v>
      </c>
      <c r="O1509" s="18">
        <f t="shared" si="308"/>
        <v>-1.0908665893267474E-2</v>
      </c>
      <c r="P1509" s="18">
        <f t="shared" si="309"/>
        <v>6.9472989727868847E-2</v>
      </c>
      <c r="Q1509" s="18">
        <f t="shared" si="310"/>
        <v>5.6054341429611271E-2</v>
      </c>
      <c r="R1509" s="18">
        <f t="shared" si="311"/>
        <v>3.5965439232747642E-2</v>
      </c>
    </row>
    <row r="1510" spans="3:18" x14ac:dyDescent="0.2">
      <c r="C1510" s="14">
        <v>39085</v>
      </c>
      <c r="D1510" s="15">
        <v>-8.19754852712231E-3</v>
      </c>
      <c r="E1510" s="15">
        <v>-1.2334122208444395E-2</v>
      </c>
      <c r="F1510" s="18">
        <f t="shared" si="299"/>
        <v>-1.1093150104047768E-2</v>
      </c>
      <c r="G1510" s="19">
        <f t="shared" si="300"/>
        <v>1.2312627395385153E-4</v>
      </c>
      <c r="H1510" s="18">
        <f t="shared" si="301"/>
        <v>0.17544676824741709</v>
      </c>
      <c r="I1510" s="19">
        <f t="shared" si="302"/>
        <v>3.7301690598803421E-4</v>
      </c>
      <c r="J1510" s="18">
        <f t="shared" si="303"/>
        <v>0.30537554993320692</v>
      </c>
      <c r="K1510" s="19">
        <f t="shared" si="304"/>
        <v>-8.1109590181344641E-7</v>
      </c>
      <c r="L1510" s="20">
        <f t="shared" si="305"/>
        <v>1.109622791555092E-2</v>
      </c>
      <c r="M1510" s="20">
        <f t="shared" si="306"/>
        <v>-7.3096543076294241E-5</v>
      </c>
      <c r="N1510" s="20">
        <f t="shared" si="307"/>
        <v>1.931350726521272E-2</v>
      </c>
      <c r="O1510" s="18">
        <f t="shared" si="308"/>
        <v>-2.8149853168314309E-2</v>
      </c>
      <c r="P1510" s="18">
        <f t="shared" si="309"/>
        <v>-1.8214852664407068E-2</v>
      </c>
      <c r="Q1510" s="18">
        <f t="shared" si="310"/>
        <v>-2.6341309921638495E-2</v>
      </c>
      <c r="R1510" s="18">
        <f t="shared" si="311"/>
        <v>-2.6883872895641238E-2</v>
      </c>
    </row>
    <row r="1511" spans="3:18" x14ac:dyDescent="0.2">
      <c r="C1511" s="14">
        <v>39086</v>
      </c>
      <c r="D1511" s="15">
        <v>-3.4515854017562945E-3</v>
      </c>
      <c r="E1511" s="15">
        <v>2.1952964699187654E-2</v>
      </c>
      <c r="F1511" s="18">
        <f t="shared" si="299"/>
        <v>1.4331599668904469E-2</v>
      </c>
      <c r="G1511" s="19">
        <f t="shared" si="300"/>
        <v>1.1645350402375747E-4</v>
      </c>
      <c r="H1511" s="18">
        <f t="shared" si="301"/>
        <v>0.17062642235579858</v>
      </c>
      <c r="I1511" s="19">
        <f t="shared" si="302"/>
        <v>3.7955185117377892E-4</v>
      </c>
      <c r="J1511" s="18">
        <f t="shared" si="303"/>
        <v>0.3080388981824288</v>
      </c>
      <c r="K1511" s="19">
        <f t="shared" si="304"/>
        <v>-5.3087820965638861E-6</v>
      </c>
      <c r="L1511" s="20">
        <f t="shared" si="305"/>
        <v>1.0791362473003928E-2</v>
      </c>
      <c r="M1511" s="20">
        <f t="shared" si="306"/>
        <v>-4.9194734305742509E-4</v>
      </c>
      <c r="N1511" s="20">
        <f t="shared" si="307"/>
        <v>1.947587838803266E-2</v>
      </c>
      <c r="O1511" s="18">
        <f t="shared" si="308"/>
        <v>-1.2187365877029717E-2</v>
      </c>
      <c r="P1511" s="18">
        <f t="shared" si="309"/>
        <v>3.2139513265578519E-2</v>
      </c>
      <c r="Q1511" s="18">
        <f t="shared" si="310"/>
        <v>2.3180473393701214E-2</v>
      </c>
      <c r="R1511" s="18">
        <f t="shared" si="311"/>
        <v>1.2570121612481935E-2</v>
      </c>
    </row>
    <row r="1512" spans="3:18" x14ac:dyDescent="0.2">
      <c r="C1512" s="14">
        <v>39087</v>
      </c>
      <c r="D1512" s="15">
        <v>-5.199819130619278E-3</v>
      </c>
      <c r="E1512" s="15">
        <v>-7.146653345354163E-3</v>
      </c>
      <c r="F1512" s="18">
        <f t="shared" si="299"/>
        <v>-6.5626030809336974E-3</v>
      </c>
      <c r="G1512" s="19">
        <f t="shared" si="300"/>
        <v>1.1108858092180127E-4</v>
      </c>
      <c r="H1512" s="18">
        <f t="shared" si="301"/>
        <v>0.1666497681680065</v>
      </c>
      <c r="I1512" s="19">
        <f t="shared" si="302"/>
        <v>3.5984321934567188E-4</v>
      </c>
      <c r="J1512" s="18">
        <f t="shared" si="303"/>
        <v>0.29993466761349541</v>
      </c>
      <c r="K1512" s="19">
        <f t="shared" si="304"/>
        <v>-2.7605768836654409E-6</v>
      </c>
      <c r="L1512" s="20">
        <f t="shared" si="305"/>
        <v>1.0539856778998531E-2</v>
      </c>
      <c r="M1512" s="20">
        <f t="shared" si="306"/>
        <v>-2.6191787436486813E-4</v>
      </c>
      <c r="N1512" s="20">
        <f t="shared" si="307"/>
        <v>1.8967725703751624E-2</v>
      </c>
      <c r="O1512" s="18">
        <f t="shared" si="308"/>
        <v>-1.8798406393040552E-2</v>
      </c>
      <c r="P1512" s="18">
        <f t="shared" si="309"/>
        <v>-1.0745527211060733E-2</v>
      </c>
      <c r="Q1512" s="18">
        <f t="shared" si="310"/>
        <v>-1.6482697356065903E-2</v>
      </c>
      <c r="R1512" s="18">
        <f t="shared" si="311"/>
        <v>-1.7177410067158297E-2</v>
      </c>
    </row>
    <row r="1513" spans="3:18" x14ac:dyDescent="0.2">
      <c r="C1513" s="14">
        <v>39090</v>
      </c>
      <c r="D1513" s="15">
        <v>5.0077146251777159E-3</v>
      </c>
      <c r="E1513" s="15">
        <v>4.9261183360557815E-3</v>
      </c>
      <c r="F1513" s="18">
        <f t="shared" si="299"/>
        <v>4.950597222792362E-3</v>
      </c>
      <c r="G1513" s="19">
        <f t="shared" si="300"/>
        <v>1.0592789841252632E-4</v>
      </c>
      <c r="H1513" s="18">
        <f t="shared" si="301"/>
        <v>0.16273283197662228</v>
      </c>
      <c r="I1513" s="19">
        <f t="shared" si="302"/>
        <v>3.3970862469658101E-4</v>
      </c>
      <c r="J1513" s="18">
        <f t="shared" si="303"/>
        <v>0.29142264183509364</v>
      </c>
      <c r="K1513" s="19">
        <f t="shared" si="304"/>
        <v>-1.1148265804361537E-6</v>
      </c>
      <c r="L1513" s="20">
        <f t="shared" si="305"/>
        <v>1.0292127982712142E-2</v>
      </c>
      <c r="M1513" s="20">
        <f t="shared" si="306"/>
        <v>-1.0831837519983685E-4</v>
      </c>
      <c r="N1513" s="20">
        <f t="shared" si="307"/>
        <v>1.8430867907566782E-2</v>
      </c>
      <c r="O1513" s="18">
        <f t="shared" si="308"/>
        <v>1.8539665744170573E-2</v>
      </c>
      <c r="P1513" s="18">
        <f t="shared" si="309"/>
        <v>7.6231282625996329E-3</v>
      </c>
      <c r="Q1513" s="18">
        <f t="shared" si="310"/>
        <v>1.3577370264582212E-2</v>
      </c>
      <c r="R1513" s="18">
        <f t="shared" si="311"/>
        <v>1.5066058908458718E-2</v>
      </c>
    </row>
    <row r="1514" spans="3:18" x14ac:dyDescent="0.2">
      <c r="C1514" s="14">
        <v>39091</v>
      </c>
      <c r="D1514" s="15">
        <v>-8.6831225734607699E-3</v>
      </c>
      <c r="E1514" s="15">
        <v>7.9799677901193231E-2</v>
      </c>
      <c r="F1514" s="18">
        <f t="shared" si="299"/>
        <v>5.3254837758797025E-2</v>
      </c>
      <c r="G1514" s="19">
        <f t="shared" si="300"/>
        <v>1.0409602156531937E-4</v>
      </c>
      <c r="H1514" s="18">
        <f t="shared" si="301"/>
        <v>0.16131957535069896</v>
      </c>
      <c r="I1514" s="19">
        <f t="shared" si="302"/>
        <v>7.0140542280283766E-4</v>
      </c>
      <c r="J1514" s="18">
        <f t="shared" si="303"/>
        <v>0.41874975307540113</v>
      </c>
      <c r="K1514" s="19">
        <f t="shared" si="304"/>
        <v>-4.2622560057934992E-5</v>
      </c>
      <c r="L1514" s="20">
        <f t="shared" si="305"/>
        <v>1.0202745785587298E-2</v>
      </c>
      <c r="M1514" s="20">
        <f t="shared" si="306"/>
        <v>-4.1775577823515795E-3</v>
      </c>
      <c r="N1514" s="20">
        <f t="shared" si="307"/>
        <v>2.6152503394091194E-2</v>
      </c>
      <c r="O1514" s="18">
        <f t="shared" si="308"/>
        <v>-3.2428463522930738E-2</v>
      </c>
      <c r="P1514" s="18">
        <f t="shared" si="309"/>
        <v>8.5940574397630018E-2</v>
      </c>
      <c r="Q1514" s="18">
        <f t="shared" si="310"/>
        <v>6.013473058361786E-2</v>
      </c>
      <c r="R1514" s="18">
        <f t="shared" si="311"/>
        <v>3.2365772351653277E-2</v>
      </c>
    </row>
    <row r="1515" spans="3:18" x14ac:dyDescent="0.2">
      <c r="C1515" s="14">
        <v>39092</v>
      </c>
      <c r="D1515" s="15">
        <v>-8.172841755874358E-3</v>
      </c>
      <c r="E1515" s="15">
        <v>4.674586342426304E-2</v>
      </c>
      <c r="F1515" s="18">
        <f t="shared" si="299"/>
        <v>3.027025187022182E-2</v>
      </c>
      <c r="G1515" s="19">
        <f t="shared" si="300"/>
        <v>1.01857980813394E-4</v>
      </c>
      <c r="H1515" s="18">
        <f t="shared" si="301"/>
        <v>0.15957598567249554</v>
      </c>
      <c r="I1515" s="19">
        <f t="shared" si="302"/>
        <v>7.9043164227145864E-4</v>
      </c>
      <c r="J1515" s="18">
        <f t="shared" si="303"/>
        <v>0.44453111316067029</v>
      </c>
      <c r="K1515" s="19">
        <f t="shared" si="304"/>
        <v>-6.298799912495192E-5</v>
      </c>
      <c r="L1515" s="20">
        <f t="shared" si="305"/>
        <v>1.009247149182964E-2</v>
      </c>
      <c r="M1515" s="20">
        <f t="shared" si="306"/>
        <v>-6.2410876439872882E-3</v>
      </c>
      <c r="N1515" s="20">
        <f t="shared" si="307"/>
        <v>2.7413144060678771E-2</v>
      </c>
      <c r="O1515" s="18">
        <f t="shared" si="308"/>
        <v>-3.0856244342492779E-2</v>
      </c>
      <c r="P1515" s="18">
        <f t="shared" si="309"/>
        <v>4.742340143004075E-2</v>
      </c>
      <c r="Q1515" s="18">
        <f t="shared" si="310"/>
        <v>2.6191195681019134E-2</v>
      </c>
      <c r="R1515" s="18">
        <f t="shared" si="311"/>
        <v>9.0769636739655608E-3</v>
      </c>
    </row>
    <row r="1516" spans="3:18" x14ac:dyDescent="0.2">
      <c r="C1516" s="14">
        <v>39093</v>
      </c>
      <c r="D1516" s="15">
        <v>7.8125003973651577E-4</v>
      </c>
      <c r="E1516" s="15">
        <v>-1.244829352656803E-2</v>
      </c>
      <c r="F1516" s="18">
        <f t="shared" si="299"/>
        <v>-8.4794304566766666E-3</v>
      </c>
      <c r="G1516" s="19">
        <f t="shared" si="300"/>
        <v>9.5783123062065652E-5</v>
      </c>
      <c r="H1516" s="18">
        <f t="shared" si="301"/>
        <v>0.15474424307713813</v>
      </c>
      <c r="I1516" s="19">
        <f t="shared" si="302"/>
        <v>7.5230334443858677E-4</v>
      </c>
      <c r="J1516" s="18">
        <f t="shared" si="303"/>
        <v>0.4336771104285384</v>
      </c>
      <c r="K1516" s="19">
        <f t="shared" si="304"/>
        <v>-5.9792232966191781E-5</v>
      </c>
      <c r="L1516" s="20">
        <f t="shared" si="305"/>
        <v>9.7868852584499857E-3</v>
      </c>
      <c r="M1516" s="20">
        <f t="shared" si="306"/>
        <v>-6.1094241310908634E-3</v>
      </c>
      <c r="N1516" s="20">
        <f t="shared" si="307"/>
        <v>2.6739077793092106E-2</v>
      </c>
      <c r="O1516" s="18">
        <f t="shared" si="308"/>
        <v>3.0416767766544258E-3</v>
      </c>
      <c r="P1516" s="18">
        <f t="shared" si="309"/>
        <v>-1.294478963939804E-2</v>
      </c>
      <c r="Q1516" s="18">
        <f t="shared" si="310"/>
        <v>-9.9450808345376788E-3</v>
      </c>
      <c r="R1516" s="18">
        <f t="shared" si="311"/>
        <v>-6.0490535511800465E-3</v>
      </c>
    </row>
    <row r="1517" spans="3:18" x14ac:dyDescent="0.2">
      <c r="C1517" s="14">
        <v>39094</v>
      </c>
      <c r="D1517" s="15">
        <v>3.8971210663642838E-3</v>
      </c>
      <c r="E1517" s="15">
        <v>-1.2393814773812744E-2</v>
      </c>
      <c r="F1517" s="18">
        <f t="shared" si="299"/>
        <v>-7.5065340217596354E-3</v>
      </c>
      <c r="G1517" s="19">
        <f t="shared" si="300"/>
        <v>9.0947388834695719E-5</v>
      </c>
      <c r="H1517" s="18">
        <f t="shared" si="301"/>
        <v>0.15078742390754585</v>
      </c>
      <c r="I1517" s="19">
        <f t="shared" si="302"/>
        <v>7.1638154245112621E-4</v>
      </c>
      <c r="J1517" s="18">
        <f t="shared" si="303"/>
        <v>0.42319662760090793</v>
      </c>
      <c r="K1517" s="19">
        <f t="shared" si="304"/>
        <v>-5.9102710787078823E-5</v>
      </c>
      <c r="L1517" s="20">
        <f t="shared" si="305"/>
        <v>9.5366340411434328E-3</v>
      </c>
      <c r="M1517" s="20">
        <f t="shared" si="306"/>
        <v>-6.1974393200048255E-3</v>
      </c>
      <c r="N1517" s="20">
        <f t="shared" si="307"/>
        <v>2.6037920199700748E-2</v>
      </c>
      <c r="O1517" s="18">
        <f t="shared" si="308"/>
        <v>1.5570992174636899E-2</v>
      </c>
      <c r="P1517" s="18">
        <f t="shared" si="309"/>
        <v>-1.3207313316157787E-2</v>
      </c>
      <c r="Q1517" s="18">
        <f t="shared" si="310"/>
        <v>-3.5914393598669384E-3</v>
      </c>
      <c r="R1517" s="18">
        <f t="shared" si="311"/>
        <v>2.157290100484213E-3</v>
      </c>
    </row>
    <row r="1518" spans="3:18" x14ac:dyDescent="0.2">
      <c r="C1518" s="14">
        <v>39098</v>
      </c>
      <c r="D1518" s="15">
        <v>7.1698785980566981E-3</v>
      </c>
      <c r="E1518" s="15">
        <v>2.5872505094277083E-2</v>
      </c>
      <c r="F1518" s="18">
        <f t="shared" si="299"/>
        <v>2.0261717145410967E-2</v>
      </c>
      <c r="G1518" s="19">
        <f t="shared" si="300"/>
        <v>8.8574975051266259E-5</v>
      </c>
      <c r="H1518" s="18">
        <f t="shared" si="301"/>
        <v>0.14880774093714536</v>
      </c>
      <c r="I1518" s="19">
        <f t="shared" si="302"/>
        <v>7.1356184109526227E-4</v>
      </c>
      <c r="J1518" s="18">
        <f t="shared" si="303"/>
        <v>0.42236294850970957</v>
      </c>
      <c r="K1518" s="19">
        <f t="shared" si="304"/>
        <v>-4.442638490663987E-5</v>
      </c>
      <c r="L1518" s="20">
        <f t="shared" si="305"/>
        <v>9.4114278965131675E-3</v>
      </c>
      <c r="M1518" s="20">
        <f t="shared" si="306"/>
        <v>-4.7204723231316862E-3</v>
      </c>
      <c r="N1518" s="20">
        <f t="shared" si="307"/>
        <v>2.6292184811114689E-2</v>
      </c>
      <c r="O1518" s="18">
        <f t="shared" si="308"/>
        <v>2.9028446128272923E-2</v>
      </c>
      <c r="P1518" s="18">
        <f t="shared" si="309"/>
        <v>2.762513097180655E-2</v>
      </c>
      <c r="Q1518" s="18">
        <f t="shared" si="310"/>
        <v>3.8537476967920252E-2</v>
      </c>
      <c r="R1518" s="18">
        <f t="shared" si="311"/>
        <v>3.568476771602605E-2</v>
      </c>
    </row>
    <row r="1519" spans="3:18" x14ac:dyDescent="0.2">
      <c r="C1519" s="14">
        <v>39099</v>
      </c>
      <c r="D1519" s="15">
        <v>-6.9754206489753027E-3</v>
      </c>
      <c r="E1519" s="15">
        <v>-2.2390938038984294E-2</v>
      </c>
      <c r="F1519" s="18">
        <f t="shared" si="299"/>
        <v>-1.7766282821981599E-2</v>
      </c>
      <c r="G1519" s="19">
        <f t="shared" si="300"/>
        <v>8.6179866141999353E-5</v>
      </c>
      <c r="H1519" s="18">
        <f t="shared" si="301"/>
        <v>0.14678203750970292</v>
      </c>
      <c r="I1519" s="19">
        <f t="shared" si="302"/>
        <v>7.0082937700548448E-4</v>
      </c>
      <c r="J1519" s="18">
        <f t="shared" si="303"/>
        <v>0.41857776368480343</v>
      </c>
      <c r="K1519" s="19">
        <f t="shared" si="304"/>
        <v>-3.238962911941801E-5</v>
      </c>
      <c r="L1519" s="20">
        <f t="shared" si="305"/>
        <v>9.2833111626186137E-3</v>
      </c>
      <c r="M1519" s="20">
        <f t="shared" si="306"/>
        <v>-3.4890168553050657E-3</v>
      </c>
      <c r="N1519" s="20">
        <f t="shared" si="307"/>
        <v>2.6242258637336872E-2</v>
      </c>
      <c r="O1519" s="18">
        <f t="shared" si="308"/>
        <v>-2.8630900072578146E-2</v>
      </c>
      <c r="P1519" s="18">
        <f t="shared" si="309"/>
        <v>-2.4123916266708376E-2</v>
      </c>
      <c r="Q1519" s="18">
        <f t="shared" si="310"/>
        <v>-3.4238150355704863E-2</v>
      </c>
      <c r="R1519" s="18">
        <f t="shared" si="311"/>
        <v>-3.2555975270766847E-2</v>
      </c>
    </row>
    <row r="1520" spans="3:18" x14ac:dyDescent="0.2">
      <c r="C1520" s="14">
        <v>39100</v>
      </c>
      <c r="D1520" s="15">
        <v>0</v>
      </c>
      <c r="E1520" s="15">
        <v>-6.3927859814516805E-2</v>
      </c>
      <c r="F1520" s="18">
        <f t="shared" si="299"/>
        <v>-4.4749501870161759E-2</v>
      </c>
      <c r="G1520" s="19">
        <f t="shared" si="300"/>
        <v>8.1009074173479394E-5</v>
      </c>
      <c r="H1520" s="18">
        <f t="shared" si="301"/>
        <v>0.142310465333263</v>
      </c>
      <c r="I1520" s="19">
        <f t="shared" si="302"/>
        <v>9.0398589001302633E-4</v>
      </c>
      <c r="J1520" s="18">
        <f t="shared" si="303"/>
        <v>0.47539086287312737</v>
      </c>
      <c r="K1520" s="19">
        <f t="shared" si="304"/>
        <v>-3.0446251372252928E-5</v>
      </c>
      <c r="L1520" s="20">
        <f t="shared" si="305"/>
        <v>9.0005041066308824E-3</v>
      </c>
      <c r="M1520" s="20">
        <f t="shared" si="306"/>
        <v>-3.3827273463296862E-3</v>
      </c>
      <c r="N1520" s="20">
        <f t="shared" si="307"/>
        <v>2.9875458920549148E-2</v>
      </c>
      <c r="O1520" s="18">
        <f t="shared" si="308"/>
        <v>0</v>
      </c>
      <c r="P1520" s="18">
        <f t="shared" si="309"/>
        <v>-6.0644443157150521E-2</v>
      </c>
      <c r="Q1520" s="18">
        <f t="shared" si="310"/>
        <v>-5.2981479256526014E-2</v>
      </c>
      <c r="R1520" s="18">
        <f t="shared" si="311"/>
        <v>-3.7087035479568209E-2</v>
      </c>
    </row>
    <row r="1521" spans="3:18" x14ac:dyDescent="0.2">
      <c r="C1521" s="14">
        <v>39101</v>
      </c>
      <c r="D1521" s="15">
        <v>1.9425025533081775E-3</v>
      </c>
      <c r="E1521" s="15">
        <v>-6.4200254298941977E-3</v>
      </c>
      <c r="F1521" s="18">
        <f t="shared" si="299"/>
        <v>-3.9112670349334844E-3</v>
      </c>
      <c r="G1521" s="19">
        <f t="shared" si="300"/>
        <v>7.6374928693247153E-5</v>
      </c>
      <c r="H1521" s="18">
        <f t="shared" si="301"/>
        <v>0.13818007154909057</v>
      </c>
      <c r="I1521" s="19">
        <f t="shared" si="302"/>
        <v>8.5221974020347402E-4</v>
      </c>
      <c r="J1521" s="18">
        <f t="shared" si="303"/>
        <v>0.46157874198328125</v>
      </c>
      <c r="K1521" s="19">
        <f t="shared" si="304"/>
        <v>-2.9367731237310126E-5</v>
      </c>
      <c r="L1521" s="20">
        <f t="shared" si="305"/>
        <v>8.7392750668031476E-3</v>
      </c>
      <c r="M1521" s="20">
        <f t="shared" si="306"/>
        <v>-3.3604310440880684E-3</v>
      </c>
      <c r="N1521" s="20">
        <f t="shared" si="307"/>
        <v>2.8998745548754402E-2</v>
      </c>
      <c r="O1521" s="18">
        <f t="shared" si="308"/>
        <v>8.4694204965832902E-3</v>
      </c>
      <c r="P1521" s="18">
        <f t="shared" si="309"/>
        <v>-6.2725282615474507E-3</v>
      </c>
      <c r="Q1521" s="18">
        <f t="shared" si="310"/>
        <v>-1.6968151455431426E-3</v>
      </c>
      <c r="R1521" s="18">
        <f t="shared" si="311"/>
        <v>1.3530555470947872E-3</v>
      </c>
    </row>
    <row r="1522" spans="3:18" x14ac:dyDescent="0.2">
      <c r="C1522" s="14">
        <v>39104</v>
      </c>
      <c r="D1522" s="15">
        <v>3.2936191742505296E-3</v>
      </c>
      <c r="E1522" s="15">
        <v>-1.9511144357730329E-2</v>
      </c>
      <c r="F1522" s="18">
        <f t="shared" si="299"/>
        <v>-1.2669715298136071E-2</v>
      </c>
      <c r="G1522" s="19">
        <f t="shared" si="300"/>
        <v>7.2443308607551769E-5</v>
      </c>
      <c r="H1522" s="18">
        <f t="shared" si="301"/>
        <v>0.13457647324806793</v>
      </c>
      <c r="I1522" s="19">
        <f t="shared" si="302"/>
        <v>8.2392764104015706E-4</v>
      </c>
      <c r="J1522" s="18">
        <f t="shared" si="303"/>
        <v>0.45385230004929938</v>
      </c>
      <c r="K1522" s="19">
        <f t="shared" si="304"/>
        <v>-3.1461404113162959E-5</v>
      </c>
      <c r="L1522" s="20">
        <f t="shared" si="305"/>
        <v>8.5113634987322544E-3</v>
      </c>
      <c r="M1522" s="20">
        <f t="shared" si="306"/>
        <v>-3.6964000089819986E-3</v>
      </c>
      <c r="N1522" s="20">
        <f t="shared" si="307"/>
        <v>2.8465141278654404E-2</v>
      </c>
      <c r="O1522" s="18">
        <f t="shared" si="308"/>
        <v>1.4744897230463665E-2</v>
      </c>
      <c r="P1522" s="18">
        <f t="shared" si="309"/>
        <v>-1.9387413762633265E-2</v>
      </c>
      <c r="Q1522" s="18">
        <f t="shared" si="310"/>
        <v>-1.0248390373354042E-2</v>
      </c>
      <c r="R1522" s="18">
        <f t="shared" si="311"/>
        <v>-2.7504040922087291E-3</v>
      </c>
    </row>
    <row r="1523" spans="3:18" x14ac:dyDescent="0.2">
      <c r="C1523" s="14">
        <v>39105</v>
      </c>
      <c r="D1523" s="15">
        <v>-3.2936191742505838E-3</v>
      </c>
      <c r="E1523" s="15">
        <v>-1.2638582052419394E-2</v>
      </c>
      <c r="F1523" s="18">
        <f t="shared" si="299"/>
        <v>-9.8350931889687517E-3</v>
      </c>
      <c r="G1523" s="19">
        <f t="shared" si="300"/>
        <v>6.8747585726998124E-5</v>
      </c>
      <c r="H1523" s="18">
        <f t="shared" si="301"/>
        <v>0.13109880408207214</v>
      </c>
      <c r="I1523" s="19">
        <f t="shared" si="302"/>
        <v>7.8407600795549182E-4</v>
      </c>
      <c r="J1523" s="18">
        <f t="shared" si="303"/>
        <v>0.44274033246235084</v>
      </c>
      <c r="K1523" s="19">
        <f t="shared" si="304"/>
        <v>-2.7076119295381909E-5</v>
      </c>
      <c r="L1523" s="20">
        <f t="shared" si="305"/>
        <v>8.2914163884705572E-3</v>
      </c>
      <c r="M1523" s="20">
        <f t="shared" si="306"/>
        <v>-3.2655601922286764E-3</v>
      </c>
      <c r="N1523" s="20">
        <f t="shared" si="307"/>
        <v>2.7810288106857563E-2</v>
      </c>
      <c r="O1523" s="18">
        <f t="shared" si="308"/>
        <v>-1.5136036377866497E-2</v>
      </c>
      <c r="P1523" s="18">
        <f t="shared" si="309"/>
        <v>-1.2873627632104381E-2</v>
      </c>
      <c r="Q1523" s="18">
        <f t="shared" si="310"/>
        <v>-1.8031365246960151E-2</v>
      </c>
      <c r="R1523" s="18">
        <f t="shared" si="311"/>
        <v>-1.7162766586232052E-2</v>
      </c>
    </row>
    <row r="1524" spans="3:18" x14ac:dyDescent="0.2">
      <c r="C1524" s="14">
        <v>39106</v>
      </c>
      <c r="D1524" s="15">
        <v>6.1907723354034322E-3</v>
      </c>
      <c r="E1524" s="15">
        <v>1.1601058182761975E-2</v>
      </c>
      <c r="F1524" s="18">
        <f t="shared" si="299"/>
        <v>9.9779724285544106E-3</v>
      </c>
      <c r="G1524" s="19">
        <f t="shared" si="300"/>
        <v>6.6922270309906031E-5</v>
      </c>
      <c r="H1524" s="18">
        <f t="shared" si="301"/>
        <v>0.12934669527079734</v>
      </c>
      <c r="I1524" s="19">
        <f t="shared" si="302"/>
        <v>7.4510652053575192E-4</v>
      </c>
      <c r="J1524" s="18">
        <f t="shared" si="303"/>
        <v>0.43159776428283081</v>
      </c>
      <c r="K1524" s="19">
        <f t="shared" si="304"/>
        <v>-2.1142381534104083E-5</v>
      </c>
      <c r="L1524" s="20">
        <f t="shared" si="305"/>
        <v>8.1806032974289875E-3</v>
      </c>
      <c r="M1524" s="20">
        <f t="shared" si="306"/>
        <v>-2.5844526088618356E-3</v>
      </c>
      <c r="N1524" s="20">
        <f t="shared" si="307"/>
        <v>2.7174015626114208E-2</v>
      </c>
      <c r="O1524" s="18">
        <f t="shared" si="308"/>
        <v>2.8835468136456686E-2</v>
      </c>
      <c r="P1524" s="18">
        <f t="shared" si="309"/>
        <v>1.2121883231131452E-2</v>
      </c>
      <c r="Q1524" s="18">
        <f t="shared" si="310"/>
        <v>2.3066999580737824E-2</v>
      </c>
      <c r="R1524" s="18">
        <f t="shared" si="311"/>
        <v>2.479754014745348E-2</v>
      </c>
    </row>
    <row r="1525" spans="3:18" x14ac:dyDescent="0.2">
      <c r="C1525" s="14">
        <v>39107</v>
      </c>
      <c r="D1525" s="15">
        <v>-1.6529301951210582E-2</v>
      </c>
      <c r="E1525" s="15">
        <v>-5.2038278750271101E-3</v>
      </c>
      <c r="F1525" s="18">
        <f t="shared" si="299"/>
        <v>-8.601470097882152E-3</v>
      </c>
      <c r="G1525" s="19">
        <f t="shared" si="300"/>
        <v>7.930000347096931E-5</v>
      </c>
      <c r="H1525" s="18">
        <f t="shared" si="301"/>
        <v>0.14080128148473056</v>
      </c>
      <c r="I1525" s="19">
        <f t="shared" si="302"/>
        <v>7.0202491877678131E-4</v>
      </c>
      <c r="J1525" s="18">
        <f t="shared" si="303"/>
        <v>0.41893463654154373</v>
      </c>
      <c r="K1525" s="19">
        <f t="shared" si="304"/>
        <v>-1.4712900107150856E-5</v>
      </c>
      <c r="L1525" s="20">
        <f t="shared" si="305"/>
        <v>8.9050549392448615E-3</v>
      </c>
      <c r="M1525" s="20">
        <f t="shared" si="306"/>
        <v>-1.6521964443263158E-3</v>
      </c>
      <c r="N1525" s="20">
        <f t="shared" si="307"/>
        <v>2.6444189639429995E-2</v>
      </c>
      <c r="O1525" s="18">
        <f t="shared" si="308"/>
        <v>-7.0727029167413122E-2</v>
      </c>
      <c r="P1525" s="18">
        <f t="shared" si="309"/>
        <v>-5.6018094572755526E-3</v>
      </c>
      <c r="Q1525" s="18">
        <f t="shared" si="310"/>
        <v>-3.4024148754262115E-2</v>
      </c>
      <c r="R1525" s="18">
        <f t="shared" si="311"/>
        <v>-4.5035012878207409E-2</v>
      </c>
    </row>
    <row r="1526" spans="3:18" x14ac:dyDescent="0.2">
      <c r="C1526" s="14">
        <v>39108</v>
      </c>
      <c r="D1526" s="15">
        <v>1.3632148790057627E-2</v>
      </c>
      <c r="E1526" s="15">
        <v>-1.0138174581653194E-2</v>
      </c>
      <c r="F1526" s="18">
        <f t="shared" si="299"/>
        <v>-3.0070775701399478E-3</v>
      </c>
      <c r="G1526" s="19">
        <f t="shared" si="300"/>
        <v>8.5692132100767342E-5</v>
      </c>
      <c r="H1526" s="18">
        <f t="shared" si="301"/>
        <v>0.14636609247087193</v>
      </c>
      <c r="I1526" s="19">
        <f t="shared" si="302"/>
        <v>6.6607037868105911E-4</v>
      </c>
      <c r="J1526" s="18">
        <f t="shared" si="303"/>
        <v>0.40806567445726771</v>
      </c>
      <c r="K1526" s="19">
        <f t="shared" si="304"/>
        <v>-2.2122432362122405E-5</v>
      </c>
      <c r="L1526" s="20">
        <f t="shared" si="305"/>
        <v>9.2570044885355515E-3</v>
      </c>
      <c r="M1526" s="20">
        <f t="shared" si="306"/>
        <v>-2.3898046489574673E-3</v>
      </c>
      <c r="N1526" s="20">
        <f t="shared" si="307"/>
        <v>2.5697455368593997E-2</v>
      </c>
      <c r="O1526" s="18">
        <f t="shared" si="308"/>
        <v>5.6112723660079002E-2</v>
      </c>
      <c r="P1526" s="18">
        <f t="shared" si="309"/>
        <v>-1.1204213574310272E-2</v>
      </c>
      <c r="Q1526" s="18">
        <f t="shared" si="310"/>
        <v>1.4472658221662412E-2</v>
      </c>
      <c r="R1526" s="18">
        <f t="shared" si="311"/>
        <v>2.6964677853187388E-2</v>
      </c>
    </row>
    <row r="1527" spans="3:18" x14ac:dyDescent="0.2">
      <c r="C1527" s="14">
        <v>39111</v>
      </c>
      <c r="D1527" s="15">
        <v>-1.1281971445104202E-2</v>
      </c>
      <c r="E1527" s="15">
        <v>6.5374970170330345E-3</v>
      </c>
      <c r="F1527" s="18">
        <f t="shared" si="299"/>
        <v>1.1916564783918636E-3</v>
      </c>
      <c r="G1527" s="19">
        <f t="shared" si="300"/>
        <v>8.8187576956010109E-5</v>
      </c>
      <c r="H1527" s="18">
        <f t="shared" si="301"/>
        <v>0.14848196603965927</v>
      </c>
      <c r="I1527" s="19">
        <f t="shared" si="302"/>
        <v>6.2867048799505854E-4</v>
      </c>
      <c r="J1527" s="18">
        <f t="shared" si="303"/>
        <v>0.3964437185765019</v>
      </c>
      <c r="K1527" s="19">
        <f t="shared" si="304"/>
        <v>-2.5220437700512302E-5</v>
      </c>
      <c r="L1527" s="20">
        <f t="shared" si="305"/>
        <v>9.3908240829018892E-3</v>
      </c>
      <c r="M1527" s="20">
        <f t="shared" si="306"/>
        <v>-2.6856469121205018E-3</v>
      </c>
      <c r="N1527" s="20">
        <f t="shared" si="307"/>
        <v>2.4929055109620103E-2</v>
      </c>
      <c r="O1527" s="18">
        <f t="shared" si="308"/>
        <v>-4.5777154900166504E-2</v>
      </c>
      <c r="P1527" s="18">
        <f t="shared" si="309"/>
        <v>7.4367235967127869E-3</v>
      </c>
      <c r="Q1527" s="18">
        <f t="shared" si="310"/>
        <v>-1.3721072784645618E-2</v>
      </c>
      <c r="R1527" s="18">
        <f t="shared" si="311"/>
        <v>-2.3337897419301881E-2</v>
      </c>
    </row>
    <row r="1528" spans="3:18" x14ac:dyDescent="0.2">
      <c r="C1528" s="14">
        <v>39112</v>
      </c>
      <c r="D1528" s="15">
        <v>3.9047296781562599E-3</v>
      </c>
      <c r="E1528" s="15">
        <v>-4.5483780086465198E-3</v>
      </c>
      <c r="F1528" s="18">
        <f t="shared" si="299"/>
        <v>-2.0124457026056862E-3</v>
      </c>
      <c r="G1528" s="19">
        <f t="shared" si="300"/>
        <v>8.3811137170217948E-5</v>
      </c>
      <c r="H1528" s="18">
        <f t="shared" si="301"/>
        <v>0.144750766120786</v>
      </c>
      <c r="I1528" s="19">
        <f t="shared" si="302"/>
        <v>5.9219152326592738E-4</v>
      </c>
      <c r="J1528" s="18">
        <f t="shared" si="303"/>
        <v>0.38476990632907071</v>
      </c>
      <c r="K1528" s="19">
        <f t="shared" si="304"/>
        <v>-2.4772822634351683E-5</v>
      </c>
      <c r="L1528" s="20">
        <f t="shared" si="305"/>
        <v>9.1548422799203888E-3</v>
      </c>
      <c r="M1528" s="20">
        <f t="shared" si="306"/>
        <v>-2.7059802754534302E-3</v>
      </c>
      <c r="N1528" s="20">
        <f t="shared" si="307"/>
        <v>2.418406901277749E-2</v>
      </c>
      <c r="O1528" s="18">
        <f t="shared" si="308"/>
        <v>1.62520299069248E-2</v>
      </c>
      <c r="P1528" s="18">
        <f t="shared" si="309"/>
        <v>-5.3309809555702279E-3</v>
      </c>
      <c r="Q1528" s="18">
        <f t="shared" si="310"/>
        <v>2.5637995733334773E-3</v>
      </c>
      <c r="R1528" s="18">
        <f t="shared" si="311"/>
        <v>6.670268673410874E-3</v>
      </c>
    </row>
    <row r="1529" spans="3:18" x14ac:dyDescent="0.2">
      <c r="C1529" s="14">
        <v>39113</v>
      </c>
      <c r="D1529" s="15">
        <v>1.5660059032578926E-2</v>
      </c>
      <c r="E1529" s="15">
        <v>2.1018223524622605E-3</v>
      </c>
      <c r="F1529" s="18">
        <f t="shared" si="299"/>
        <v>6.1692933564972598E-3</v>
      </c>
      <c r="G1529" s="19">
        <f t="shared" si="300"/>
        <v>9.3496715874236288E-5</v>
      </c>
      <c r="H1529" s="18">
        <f t="shared" si="301"/>
        <v>0.15288616343070119</v>
      </c>
      <c r="I1529" s="19">
        <f t="shared" si="302"/>
        <v>5.5692509130205023E-4</v>
      </c>
      <c r="J1529" s="18">
        <f t="shared" si="303"/>
        <v>0.37313706975522087</v>
      </c>
      <c r="K1529" s="19">
        <f t="shared" si="304"/>
        <v>-2.1311573549357405E-5</v>
      </c>
      <c r="L1529" s="20">
        <f t="shared" si="305"/>
        <v>9.6693699833151642E-3</v>
      </c>
      <c r="M1529" s="20">
        <f t="shared" si="306"/>
        <v>-2.2040291752338848E-3</v>
      </c>
      <c r="N1529" s="20">
        <f t="shared" si="307"/>
        <v>2.3496113438114995E-2</v>
      </c>
      <c r="O1529" s="18">
        <f t="shared" si="308"/>
        <v>6.1711019728615896E-2</v>
      </c>
      <c r="P1529" s="18">
        <f t="shared" si="309"/>
        <v>2.5402665368858828E-3</v>
      </c>
      <c r="Q1529" s="18">
        <f t="shared" si="310"/>
        <v>2.8906630064658642E-2</v>
      </c>
      <c r="R1529" s="18">
        <f t="shared" si="311"/>
        <v>3.8747946963845814E-2</v>
      </c>
    </row>
    <row r="1530" spans="3:18" x14ac:dyDescent="0.2">
      <c r="C1530" s="14">
        <v>39114</v>
      </c>
      <c r="D1530" s="15">
        <v>2.4906613124518304E-3</v>
      </c>
      <c r="E1530" s="15">
        <v>-1.1615077492251477E-2</v>
      </c>
      <c r="F1530" s="18">
        <f t="shared" si="299"/>
        <v>-7.3833558508404843E-3</v>
      </c>
      <c r="G1530" s="19">
        <f t="shared" si="300"/>
        <v>8.8259116548182763E-5</v>
      </c>
      <c r="H1530" s="18">
        <f t="shared" si="301"/>
        <v>0.14854217965630398</v>
      </c>
      <c r="I1530" s="19">
        <f t="shared" si="302"/>
        <v>5.3160418733298753E-4</v>
      </c>
      <c r="J1530" s="18">
        <f t="shared" si="303"/>
        <v>0.36455595843882033</v>
      </c>
      <c r="K1530" s="19">
        <f t="shared" si="304"/>
        <v>-2.1768632585460806E-5</v>
      </c>
      <c r="L1530" s="20">
        <f t="shared" si="305"/>
        <v>9.3946323263969598E-3</v>
      </c>
      <c r="M1530" s="20">
        <f t="shared" si="306"/>
        <v>-2.3171351287793866E-3</v>
      </c>
      <c r="N1530" s="20">
        <f t="shared" si="307"/>
        <v>2.2939814125837291E-2</v>
      </c>
      <c r="O1530" s="18">
        <f t="shared" si="308"/>
        <v>1.0101884369386051E-2</v>
      </c>
      <c r="P1530" s="18">
        <f t="shared" si="309"/>
        <v>-1.4368438992156939E-2</v>
      </c>
      <c r="Q1530" s="18">
        <f t="shared" si="310"/>
        <v>-8.1199796312322239E-3</v>
      </c>
      <c r="R1530" s="18">
        <f t="shared" si="311"/>
        <v>-2.6534204310467414E-3</v>
      </c>
    </row>
    <row r="1531" spans="3:18" x14ac:dyDescent="0.2">
      <c r="C1531" s="14">
        <v>39115</v>
      </c>
      <c r="D1531" s="15">
        <v>-1.1487652038732596E-3</v>
      </c>
      <c r="E1531" s="15">
        <v>1.180010621465691E-4</v>
      </c>
      <c r="F1531" s="18">
        <f t="shared" si="299"/>
        <v>-2.6202881765937953E-4</v>
      </c>
      <c r="G1531" s="19">
        <f t="shared" si="300"/>
        <v>8.3042749244909586E-5</v>
      </c>
      <c r="H1531" s="18">
        <f t="shared" si="301"/>
        <v>0.14408569433232224</v>
      </c>
      <c r="I1531" s="19">
        <f t="shared" si="302"/>
        <v>4.997087715480484E-4</v>
      </c>
      <c r="J1531" s="18">
        <f t="shared" si="303"/>
        <v>0.35345041078914041</v>
      </c>
      <c r="K1531" s="19">
        <f t="shared" si="304"/>
        <v>-2.0470647961185997E-5</v>
      </c>
      <c r="L1531" s="20">
        <f t="shared" si="305"/>
        <v>9.1127794467390465E-3</v>
      </c>
      <c r="M1531" s="20">
        <f t="shared" si="306"/>
        <v>-2.2463671024663388E-3</v>
      </c>
      <c r="N1531" s="20">
        <f t="shared" si="307"/>
        <v>2.224101181126896E-2</v>
      </c>
      <c r="O1531" s="18">
        <f t="shared" si="308"/>
        <v>-4.8033907691777053E-3</v>
      </c>
      <c r="P1531" s="18">
        <f t="shared" si="309"/>
        <v>1.5055982570632846E-4</v>
      </c>
      <c r="Q1531" s="18">
        <f t="shared" si="310"/>
        <v>-1.968701164616015E-3</v>
      </c>
      <c r="R1531" s="18">
        <f t="shared" si="311"/>
        <v>-2.819108045984522E-3</v>
      </c>
    </row>
    <row r="1532" spans="3:18" x14ac:dyDescent="0.2">
      <c r="C1532" s="14">
        <v>39118</v>
      </c>
      <c r="D1532" s="15">
        <v>1.5313938674280428E-3</v>
      </c>
      <c r="E1532" s="15">
        <v>-9.6034883551148528E-3</v>
      </c>
      <c r="F1532" s="18">
        <f t="shared" si="299"/>
        <v>-6.2630236883519843E-3</v>
      </c>
      <c r="G1532" s="19">
        <f t="shared" si="300"/>
        <v>7.8200894320846779E-5</v>
      </c>
      <c r="H1532" s="18">
        <f t="shared" si="301"/>
        <v>0.13982211406001446</v>
      </c>
      <c r="I1532" s="19">
        <f t="shared" si="302"/>
        <v>4.7525986457037505E-4</v>
      </c>
      <c r="J1532" s="18">
        <f t="shared" si="303"/>
        <v>0.34469546870040774</v>
      </c>
      <c r="K1532" s="19">
        <f t="shared" si="304"/>
        <v>-2.0124812473891207E-5</v>
      </c>
      <c r="L1532" s="20">
        <f t="shared" si="305"/>
        <v>8.8431269537899756E-3</v>
      </c>
      <c r="M1532" s="20">
        <f t="shared" si="306"/>
        <v>-2.2757574983435177E-3</v>
      </c>
      <c r="N1532" s="20">
        <f t="shared" si="307"/>
        <v>2.1681346645886834E-2</v>
      </c>
      <c r="O1532" s="18">
        <f t="shared" si="308"/>
        <v>6.59855057737489E-3</v>
      </c>
      <c r="P1532" s="18">
        <f t="shared" si="309"/>
        <v>-1.2564497301651052E-2</v>
      </c>
      <c r="Q1532" s="18">
        <f t="shared" si="310"/>
        <v>-8.0651761354834147E-3</v>
      </c>
      <c r="R1532" s="18">
        <f t="shared" si="311"/>
        <v>-3.6660581216259227E-3</v>
      </c>
    </row>
    <row r="1533" spans="3:18" x14ac:dyDescent="0.2">
      <c r="C1533" s="14">
        <v>39119</v>
      </c>
      <c r="D1533" s="15">
        <v>3.6276889425992426E-3</v>
      </c>
      <c r="E1533" s="15">
        <v>2.4986627313703562E-3</v>
      </c>
      <c r="F1533" s="18">
        <f t="shared" si="299"/>
        <v>2.8373705947390216E-3</v>
      </c>
      <c r="G1533" s="19">
        <f t="shared" si="300"/>
        <v>7.4298448285451389E-5</v>
      </c>
      <c r="H1533" s="18">
        <f t="shared" si="301"/>
        <v>0.13628870852481817</v>
      </c>
      <c r="I1533" s="19">
        <f t="shared" si="302"/>
        <v>4.4711887162286084E-4</v>
      </c>
      <c r="J1533" s="18">
        <f t="shared" si="303"/>
        <v>0.33433473930436125</v>
      </c>
      <c r="K1533" s="19">
        <f t="shared" si="304"/>
        <v>-1.8373461455745111E-5</v>
      </c>
      <c r="L1533" s="20">
        <f t="shared" si="305"/>
        <v>8.6196547660246457E-3</v>
      </c>
      <c r="M1533" s="20">
        <f t="shared" si="306"/>
        <v>-2.1315774186416617E-3</v>
      </c>
      <c r="N1533" s="20">
        <f t="shared" si="307"/>
        <v>2.1037472503397308E-2</v>
      </c>
      <c r="O1533" s="18">
        <f t="shared" si="308"/>
        <v>1.6036429361352592E-2</v>
      </c>
      <c r="P1533" s="18">
        <f t="shared" si="309"/>
        <v>3.3703717980260129E-3</v>
      </c>
      <c r="Q1533" s="18">
        <f t="shared" si="310"/>
        <v>9.9553395551491702E-3</v>
      </c>
      <c r="R1533" s="18">
        <f t="shared" si="311"/>
        <v>1.1779666497010195E-2</v>
      </c>
    </row>
    <row r="1534" spans="3:18" x14ac:dyDescent="0.2">
      <c r="C1534" s="14">
        <v>39120</v>
      </c>
      <c r="D1534" s="15">
        <v>0</v>
      </c>
      <c r="E1534" s="15">
        <v>2.3489042337123612E-2</v>
      </c>
      <c r="F1534" s="18">
        <f t="shared" si="299"/>
        <v>1.6442329635986526E-2</v>
      </c>
      <c r="G1534" s="19">
        <f t="shared" si="300"/>
        <v>6.9840541388324303E-5</v>
      </c>
      <c r="H1534" s="18">
        <f t="shared" si="301"/>
        <v>0.13213680542180925</v>
      </c>
      <c r="I1534" s="19">
        <f t="shared" si="302"/>
        <v>4.5339584592040034E-4</v>
      </c>
      <c r="J1534" s="18">
        <f t="shared" si="303"/>
        <v>0.33667337506862655</v>
      </c>
      <c r="K1534" s="19">
        <f t="shared" si="304"/>
        <v>-1.7271053768400405E-5</v>
      </c>
      <c r="L1534" s="20">
        <f t="shared" si="305"/>
        <v>8.3570653574280666E-3</v>
      </c>
      <c r="M1534" s="20">
        <f t="shared" si="306"/>
        <v>-2.0666409833745357E-3</v>
      </c>
      <c r="N1534" s="20">
        <f t="shared" si="307"/>
        <v>2.1192565700411007E-2</v>
      </c>
      <c r="O1534" s="18">
        <f t="shared" si="308"/>
        <v>0</v>
      </c>
      <c r="P1534" s="18">
        <f t="shared" si="309"/>
        <v>3.1463585754353277E-2</v>
      </c>
      <c r="Q1534" s="18">
        <f t="shared" si="310"/>
        <v>2.7442917003180616E-2</v>
      </c>
      <c r="R1534" s="18">
        <f t="shared" si="311"/>
        <v>1.921004190222643E-2</v>
      </c>
    </row>
    <row r="1535" spans="3:18" x14ac:dyDescent="0.2">
      <c r="C1535" s="14">
        <v>39121</v>
      </c>
      <c r="D1535" s="15">
        <v>-9.190185302995927E-3</v>
      </c>
      <c r="E1535" s="15">
        <v>3.4816921375343027E-4</v>
      </c>
      <c r="F1535" s="18">
        <f t="shared" si="299"/>
        <v>-2.5133371412713766E-3</v>
      </c>
      <c r="G1535" s="19">
        <f t="shared" si="300"/>
        <v>7.071767925922899E-5</v>
      </c>
      <c r="H1535" s="18">
        <f t="shared" si="301"/>
        <v>0.13296397938843155</v>
      </c>
      <c r="I1535" s="19">
        <f t="shared" si="302"/>
        <v>4.2619936847326063E-4</v>
      </c>
      <c r="J1535" s="18">
        <f t="shared" si="303"/>
        <v>0.32641973304062849</v>
      </c>
      <c r="K1535" s="19">
        <f t="shared" si="304"/>
        <v>-1.6426774917767926E-5</v>
      </c>
      <c r="L1535" s="20">
        <f t="shared" si="305"/>
        <v>8.4093804325425184E-3</v>
      </c>
      <c r="M1535" s="20">
        <f t="shared" si="306"/>
        <v>-1.9533870597885894E-3</v>
      </c>
      <c r="N1535" s="20">
        <f t="shared" si="307"/>
        <v>2.0551974296108663E-2</v>
      </c>
      <c r="O1535" s="18">
        <f t="shared" si="308"/>
        <v>-4.1641635119060764E-2</v>
      </c>
      <c r="P1535" s="18">
        <f t="shared" si="309"/>
        <v>4.8102277463928284E-4</v>
      </c>
      <c r="Q1535" s="18">
        <f t="shared" si="310"/>
        <v>-1.7625341028877056E-2</v>
      </c>
      <c r="R1535" s="18">
        <f t="shared" si="311"/>
        <v>-2.4830229255932167E-2</v>
      </c>
    </row>
    <row r="1536" spans="3:18" x14ac:dyDescent="0.2">
      <c r="C1536" s="14">
        <v>39122</v>
      </c>
      <c r="D1536" s="15">
        <v>-1.9421857328560027E-2</v>
      </c>
      <c r="E1536" s="15">
        <v>-3.4349791939964167E-2</v>
      </c>
      <c r="F1536" s="18">
        <f t="shared" si="299"/>
        <v>-2.9871411556542923E-2</v>
      </c>
      <c r="G1536" s="19">
        <f t="shared" si="300"/>
        <v>8.9107131029131717E-5</v>
      </c>
      <c r="H1536" s="18">
        <f t="shared" si="301"/>
        <v>0.1492540879081137</v>
      </c>
      <c r="I1536" s="19">
        <f t="shared" si="302"/>
        <v>4.7142189874399467E-4</v>
      </c>
      <c r="J1536" s="18">
        <f t="shared" si="303"/>
        <v>0.34330085156608431</v>
      </c>
      <c r="K1536" s="19">
        <f t="shared" si="304"/>
        <v>2.4587037076720499E-5</v>
      </c>
      <c r="L1536" s="20">
        <f t="shared" si="305"/>
        <v>9.4396573576127074E-3</v>
      </c>
      <c r="M1536" s="20">
        <f t="shared" si="306"/>
        <v>2.6046535531177974E-3</v>
      </c>
      <c r="N1536" s="20">
        <f t="shared" si="307"/>
        <v>2.1555455889686617E-2</v>
      </c>
      <c r="O1536" s="18">
        <f t="shared" si="308"/>
        <v>-7.8397467758715228E-2</v>
      </c>
      <c r="P1536" s="18">
        <f t="shared" si="309"/>
        <v>-4.5123305647704781E-2</v>
      </c>
      <c r="Q1536" s="18">
        <f t="shared" si="310"/>
        <v>-6.243101510599379E-2</v>
      </c>
      <c r="R1536" s="18">
        <f t="shared" si="311"/>
        <v>-6.7220950901810211E-2</v>
      </c>
    </row>
    <row r="1537" spans="3:18" x14ac:dyDescent="0.2">
      <c r="C1537" s="14">
        <v>39125</v>
      </c>
      <c r="D1537" s="15">
        <v>5.8817764660109911E-4</v>
      </c>
      <c r="E1537" s="15">
        <v>1.9150154057999781E-2</v>
      </c>
      <c r="F1537" s="18">
        <f t="shared" si="299"/>
        <v>1.3581561134580176E-2</v>
      </c>
      <c r="G1537" s="19">
        <f t="shared" si="300"/>
        <v>8.3781460344021491E-5</v>
      </c>
      <c r="H1537" s="18">
        <f t="shared" si="301"/>
        <v>0.14472513633092687</v>
      </c>
      <c r="I1537" s="19">
        <f t="shared" si="302"/>
        <v>4.6514028884606247E-4</v>
      </c>
      <c r="J1537" s="18">
        <f t="shared" si="303"/>
        <v>0.3410059709323513</v>
      </c>
      <c r="K1537" s="19">
        <f t="shared" si="304"/>
        <v>2.3787636404870237E-5</v>
      </c>
      <c r="L1537" s="20">
        <f t="shared" si="305"/>
        <v>9.1532213096822638E-3</v>
      </c>
      <c r="M1537" s="20">
        <f t="shared" si="306"/>
        <v>2.5988267518133436E-3</v>
      </c>
      <c r="N1537" s="20">
        <f t="shared" si="307"/>
        <v>2.1409960027055672E-2</v>
      </c>
      <c r="O1537" s="18">
        <f t="shared" si="308"/>
        <v>2.4485109946723255E-3</v>
      </c>
      <c r="P1537" s="18">
        <f t="shared" si="309"/>
        <v>2.5325729635015559E-2</v>
      </c>
      <c r="Q1537" s="18">
        <f t="shared" si="310"/>
        <v>2.2863166451136754E-2</v>
      </c>
      <c r="R1537" s="18">
        <f t="shared" si="311"/>
        <v>1.6738769814197425E-2</v>
      </c>
    </row>
    <row r="1538" spans="3:18" x14ac:dyDescent="0.2">
      <c r="C1538" s="14">
        <v>39126</v>
      </c>
      <c r="D1538" s="15">
        <v>5.2780886875115644E-3</v>
      </c>
      <c r="E1538" s="15">
        <v>-2.1228926477188806E-3</v>
      </c>
      <c r="F1538" s="18">
        <f t="shared" si="299"/>
        <v>9.740175285025284E-5</v>
      </c>
      <c r="G1538" s="19">
        <f t="shared" si="300"/>
        <v>8.0426065934974445E-5</v>
      </c>
      <c r="H1538" s="18">
        <f t="shared" si="301"/>
        <v>0.14179744879137851</v>
      </c>
      <c r="I1538" s="19">
        <f t="shared" si="302"/>
        <v>4.3750227190692302E-4</v>
      </c>
      <c r="J1538" s="18">
        <f t="shared" si="303"/>
        <v>0.33071977258206192</v>
      </c>
      <c r="K1538" s="19">
        <f t="shared" si="304"/>
        <v>2.1688089280454431E-5</v>
      </c>
      <c r="L1538" s="20">
        <f t="shared" si="305"/>
        <v>8.9680580916369212E-3</v>
      </c>
      <c r="M1538" s="20">
        <f t="shared" si="306"/>
        <v>2.4183707396676496E-3</v>
      </c>
      <c r="N1538" s="20">
        <f t="shared" si="307"/>
        <v>2.0776278657941665E-2</v>
      </c>
      <c r="O1538" s="18">
        <f t="shared" si="308"/>
        <v>2.2425688055011529E-2</v>
      </c>
      <c r="P1538" s="18">
        <f t="shared" si="309"/>
        <v>-2.8948065718073638E-3</v>
      </c>
      <c r="Q1538" s="18">
        <f t="shared" si="310"/>
        <v>4.1066573361484386E-3</v>
      </c>
      <c r="R1538" s="18">
        <f t="shared" si="311"/>
        <v>9.6023665518073648E-3</v>
      </c>
    </row>
    <row r="1539" spans="3:18" x14ac:dyDescent="0.2">
      <c r="C1539" s="14">
        <v>39127</v>
      </c>
      <c r="D1539" s="15">
        <v>8.7353753567060259E-3</v>
      </c>
      <c r="E1539" s="15">
        <v>7.0588528396246068E-3</v>
      </c>
      <c r="F1539" s="18">
        <f t="shared" si="299"/>
        <v>7.5618095947490322E-3</v>
      </c>
      <c r="G1539" s="19">
        <f t="shared" si="300"/>
        <v>8.017890893622879E-5</v>
      </c>
      <c r="H1539" s="18">
        <f t="shared" si="301"/>
        <v>0.14157940257698928</v>
      </c>
      <c r="I1539" s="19">
        <f t="shared" si="302"/>
        <v>4.142417797971962E-4</v>
      </c>
      <c r="J1539" s="18">
        <f t="shared" si="303"/>
        <v>0.32180808714092168</v>
      </c>
      <c r="K1539" s="19">
        <f t="shared" si="304"/>
        <v>2.4086507672139434E-5</v>
      </c>
      <c r="L1539" s="20">
        <f t="shared" si="305"/>
        <v>8.9542676381839728E-3</v>
      </c>
      <c r="M1539" s="20">
        <f t="shared" si="306"/>
        <v>2.6899472570404933E-3</v>
      </c>
      <c r="N1539" s="20">
        <f t="shared" si="307"/>
        <v>2.0174388802428105E-2</v>
      </c>
      <c r="O1539" s="18">
        <f t="shared" si="308"/>
        <v>3.7172263439577205E-2</v>
      </c>
      <c r="P1539" s="18">
        <f t="shared" si="309"/>
        <v>9.8921080560341341E-3</v>
      </c>
      <c r="Q1539" s="18">
        <f t="shared" si="310"/>
        <v>1.9254884069583526E-2</v>
      </c>
      <c r="R1539" s="18">
        <f t="shared" si="311"/>
        <v>2.4630097880581629E-2</v>
      </c>
    </row>
    <row r="1540" spans="3:18" x14ac:dyDescent="0.2">
      <c r="C1540" s="14">
        <v>39128</v>
      </c>
      <c r="D1540" s="15">
        <v>5.7965415592686786E-4</v>
      </c>
      <c r="E1540" s="15">
        <v>-1.0556566577689147E-3</v>
      </c>
      <c r="F1540" s="18">
        <f t="shared" ref="F1540:F1603" si="312">$B$2*D1540+$B$3*E1540</f>
        <v>-5.6506341366017998E-4</v>
      </c>
      <c r="G1540" s="19">
        <f t="shared" ref="G1540:G1603" si="313">$B$4*G1539+(1-$B$4)*D1540^2</f>
        <v>7.5388334336484053E-5</v>
      </c>
      <c r="H1540" s="18">
        <f t="shared" ref="H1540:H1603" si="314">SQRT(G1540*250)</f>
        <v>0.13728468080642142</v>
      </c>
      <c r="I1540" s="19">
        <f t="shared" ref="I1540:I1603" si="315">$B$4*I1539+(1-$B$4)*E1540^2</f>
        <v>3.8945413766810989E-4</v>
      </c>
      <c r="J1540" s="18">
        <f t="shared" ref="J1540:J1603" si="316">SQRT(I1540*250)</f>
        <v>0.31203130358511705</v>
      </c>
      <c r="K1540" s="19">
        <f t="shared" ref="K1540:K1603" si="317">$B$4*K1539+(1-$B$4)*D1540*E1540</f>
        <v>2.260460226567661E-5</v>
      </c>
      <c r="L1540" s="20">
        <f t="shared" ref="L1540:L1603" si="318">SQRT(G1540)</f>
        <v>8.6826455839498634E-3</v>
      </c>
      <c r="M1540" s="20">
        <f t="shared" ref="M1540:M1603" si="319">K1540/L1540</f>
        <v>2.6034233514566009E-3</v>
      </c>
      <c r="N1540" s="20">
        <f t="shared" ref="N1540:N1603" si="320">SQRT(I1540-M1540^2)</f>
        <v>1.9562114520705588E-2</v>
      </c>
      <c r="O1540" s="18">
        <f t="shared" ref="O1540:O1603" si="321">D1540*SQRT($G$1836/G1540)</f>
        <v>2.543808335988159E-3</v>
      </c>
      <c r="P1540" s="18">
        <f t="shared" ref="P1540:P1603" si="322">E1540*SQRT($I$1836 / I1540)</f>
        <v>-1.5257247915861946E-3</v>
      </c>
      <c r="Q1540" s="18">
        <f t="shared" ref="Q1540:Q1603" si="323">D1540 * ((L1540*N1540)^-1 * ($M$2*N1540 - M1540*$N$2)) + E1540 * ($N$2 / N1540)</f>
        <v>-6.1092258899052645E-4</v>
      </c>
      <c r="R1540" s="18">
        <f t="shared" ref="R1540:R1603" si="324">O1540*$B$2 + Q1540*$B$3</f>
        <v>3.3549668850307922E-4</v>
      </c>
    </row>
    <row r="1541" spans="3:18" x14ac:dyDescent="0.2">
      <c r="C1541" s="14">
        <v>39129</v>
      </c>
      <c r="D1541" s="15">
        <v>-2.1270432461156334E-3</v>
      </c>
      <c r="E1541" s="15">
        <v>-4.4695440202211275E-3</v>
      </c>
      <c r="F1541" s="18">
        <f t="shared" si="312"/>
        <v>-3.7667937879894793E-3</v>
      </c>
      <c r="G1541" s="19">
        <f t="shared" si="313"/>
        <v>7.1136493054545777E-5</v>
      </c>
      <c r="H1541" s="18">
        <f t="shared" si="314"/>
        <v>0.13335712678232253</v>
      </c>
      <c r="I1541" s="19">
        <f t="shared" si="315"/>
        <v>3.6728549883294491E-4</v>
      </c>
      <c r="J1541" s="18">
        <f t="shared" si="316"/>
        <v>0.30302041962256643</v>
      </c>
      <c r="K1541" s="19">
        <f t="shared" si="317"/>
        <v>2.1818740935021684E-5</v>
      </c>
      <c r="L1541" s="20">
        <f t="shared" si="318"/>
        <v>8.4342452569596167E-3</v>
      </c>
      <c r="M1541" s="20">
        <f t="shared" si="319"/>
        <v>2.5869227500845667E-3</v>
      </c>
      <c r="N1541" s="20">
        <f t="shared" si="320"/>
        <v>1.8989295129573393E-2</v>
      </c>
      <c r="O1541" s="18">
        <f t="shared" si="321"/>
        <v>-9.6094294015440489E-3</v>
      </c>
      <c r="P1541" s="18">
        <f t="shared" si="322"/>
        <v>-6.6518584857706911E-3</v>
      </c>
      <c r="Q1541" s="18">
        <f t="shared" si="323"/>
        <v>-8.5477381278201252E-3</v>
      </c>
      <c r="R1541" s="18">
        <f t="shared" si="324"/>
        <v>-8.8662455099373025E-3</v>
      </c>
    </row>
    <row r="1542" spans="3:18" x14ac:dyDescent="0.2">
      <c r="C1542" s="14">
        <v>39133</v>
      </c>
      <c r="D1542" s="15">
        <v>1.7406444777841182E-3</v>
      </c>
      <c r="E1542" s="15">
        <v>1.2534575170566303E-2</v>
      </c>
      <c r="F1542" s="18">
        <f t="shared" si="312"/>
        <v>9.2963959627316468E-3</v>
      </c>
      <c r="G1542" s="19">
        <f t="shared" si="313"/>
        <v>6.7050094063155448E-5</v>
      </c>
      <c r="H1542" s="18">
        <f t="shared" si="314"/>
        <v>0.12947016457774688</v>
      </c>
      <c r="I1542" s="19">
        <f t="shared" si="315"/>
        <v>3.5467530338536288E-4</v>
      </c>
      <c r="J1542" s="18">
        <f t="shared" si="316"/>
        <v>0.2977731113555096</v>
      </c>
      <c r="K1542" s="19">
        <f t="shared" si="317"/>
        <v>2.1818710822041351E-5</v>
      </c>
      <c r="L1542" s="20">
        <f t="shared" si="318"/>
        <v>8.1884121820506479E-3</v>
      </c>
      <c r="M1542" s="20">
        <f t="shared" si="319"/>
        <v>2.6645838456775422E-3</v>
      </c>
      <c r="N1542" s="20">
        <f t="shared" si="320"/>
        <v>1.864337137737478E-2</v>
      </c>
      <c r="O1542" s="18">
        <f t="shared" si="321"/>
        <v>8.0998669860907861E-3</v>
      </c>
      <c r="P1542" s="18">
        <f t="shared" si="322"/>
        <v>1.8983479515127858E-2</v>
      </c>
      <c r="Q1542" s="18">
        <f t="shared" si="323"/>
        <v>1.8904360414885735E-2</v>
      </c>
      <c r="R1542" s="18">
        <f t="shared" si="324"/>
        <v>1.566301238624725E-2</v>
      </c>
    </row>
    <row r="1543" spans="3:18" x14ac:dyDescent="0.2">
      <c r="C1543" s="14">
        <v>39134</v>
      </c>
      <c r="D1543" s="15">
        <v>-8.1490555732667263E-3</v>
      </c>
      <c r="E1543" s="15">
        <v>3.7697210595753913E-2</v>
      </c>
      <c r="F1543" s="18">
        <f t="shared" si="312"/>
        <v>2.394333074504772E-2</v>
      </c>
      <c r="G1543" s="19">
        <f t="shared" si="313"/>
        <v>6.7011514823537492E-5</v>
      </c>
      <c r="H1543" s="18">
        <f t="shared" si="314"/>
        <v>0.12943291198873791</v>
      </c>
      <c r="I1543" s="19">
        <f t="shared" si="315"/>
        <v>4.1865956638427844E-4</v>
      </c>
      <c r="J1543" s="18">
        <f t="shared" si="316"/>
        <v>0.32351953819834378</v>
      </c>
      <c r="K1543" s="19">
        <f t="shared" si="317"/>
        <v>2.0777883266025784E-6</v>
      </c>
      <c r="L1543" s="20">
        <f t="shared" si="318"/>
        <v>8.1860561214505169E-3</v>
      </c>
      <c r="M1543" s="20">
        <f t="shared" si="319"/>
        <v>2.5382043511258114E-4</v>
      </c>
      <c r="N1543" s="20">
        <f t="shared" si="320"/>
        <v>2.0459597786149114E-2</v>
      </c>
      <c r="O1543" s="18">
        <f t="shared" si="321"/>
        <v>-3.7931504433095946E-2</v>
      </c>
      <c r="P1543" s="18">
        <f t="shared" si="322"/>
        <v>5.2548506753319187E-2</v>
      </c>
      <c r="Q1543" s="18">
        <f t="shared" si="323"/>
        <v>3.1831972762975905E-2</v>
      </c>
      <c r="R1543" s="18">
        <f t="shared" si="324"/>
        <v>1.0902929604154349E-2</v>
      </c>
    </row>
    <row r="1544" spans="3:18" x14ac:dyDescent="0.2">
      <c r="C1544" s="14">
        <v>39135</v>
      </c>
      <c r="D1544" s="15">
        <v>-2.9265458405690697E-3</v>
      </c>
      <c r="E1544" s="15">
        <v>3.4693112968838305E-3</v>
      </c>
      <c r="F1544" s="18">
        <f t="shared" si="312"/>
        <v>1.5505541556479602E-3</v>
      </c>
      <c r="G1544" s="19">
        <f t="shared" si="313"/>
        <v>6.3504704167542371E-5</v>
      </c>
      <c r="H1544" s="18">
        <f t="shared" si="314"/>
        <v>0.12600069857697455</v>
      </c>
      <c r="I1544" s="19">
        <f t="shared" si="315"/>
        <v>3.942621596537029E-4</v>
      </c>
      <c r="J1544" s="18">
        <f t="shared" si="316"/>
        <v>0.3139514929307165</v>
      </c>
      <c r="K1544" s="19">
        <f t="shared" si="317"/>
        <v>1.3439351142743434E-6</v>
      </c>
      <c r="L1544" s="20">
        <f t="shared" si="318"/>
        <v>7.9689838855115259E-3</v>
      </c>
      <c r="M1544" s="20">
        <f t="shared" si="319"/>
        <v>1.6864573119764525E-4</v>
      </c>
      <c r="N1544" s="20">
        <f t="shared" si="320"/>
        <v>1.9855319646660229E-2</v>
      </c>
      <c r="O1544" s="18">
        <f t="shared" si="321"/>
        <v>-1.3993291742252703E-2</v>
      </c>
      <c r="P1544" s="18">
        <f t="shared" si="322"/>
        <v>4.9834762777414554E-3</v>
      </c>
      <c r="Q1544" s="18">
        <f t="shared" si="323"/>
        <v>-7.960316017388263E-4</v>
      </c>
      <c r="R1544" s="18">
        <f t="shared" si="324"/>
        <v>-4.7552096438929891E-3</v>
      </c>
    </row>
    <row r="1545" spans="3:18" x14ac:dyDescent="0.2">
      <c r="C1545" s="14">
        <v>39136</v>
      </c>
      <c r="D1545" s="15">
        <v>3.3161056429244474E-3</v>
      </c>
      <c r="E1545" s="15">
        <v>-4.9277734390695679E-3</v>
      </c>
      <c r="F1545" s="18">
        <f t="shared" si="312"/>
        <v>-2.4546097144713631E-3</v>
      </c>
      <c r="G1545" s="19">
        <f t="shared" si="313"/>
        <v>6.0354215315591947E-5</v>
      </c>
      <c r="H1545" s="18">
        <f t="shared" si="314"/>
        <v>0.12283547463537553</v>
      </c>
      <c r="I1545" s="19">
        <f t="shared" si="315"/>
        <v>3.7206340713848867E-4</v>
      </c>
      <c r="J1545" s="18">
        <f t="shared" si="316"/>
        <v>0.30498500255688338</v>
      </c>
      <c r="K1545" s="19">
        <f t="shared" si="317"/>
        <v>2.8283796891677356E-7</v>
      </c>
      <c r="L1545" s="20">
        <f t="shared" si="318"/>
        <v>7.7687975463125534E-3</v>
      </c>
      <c r="M1545" s="20">
        <f t="shared" si="319"/>
        <v>3.6406917187721297E-5</v>
      </c>
      <c r="N1545" s="20">
        <f t="shared" si="320"/>
        <v>1.9288910847294349E-2</v>
      </c>
      <c r="O1545" s="18">
        <f t="shared" si="321"/>
        <v>1.6264550297175166E-2</v>
      </c>
      <c r="P1545" s="18">
        <f t="shared" si="322"/>
        <v>-7.2865831677889625E-3</v>
      </c>
      <c r="Q1545" s="18">
        <f t="shared" si="323"/>
        <v>-3.0191170156146623E-4</v>
      </c>
      <c r="R1545" s="18">
        <f t="shared" si="324"/>
        <v>4.668026898059523E-3</v>
      </c>
    </row>
    <row r="1546" spans="3:18" x14ac:dyDescent="0.2">
      <c r="C1546" s="14">
        <v>39139</v>
      </c>
      <c r="D1546" s="15">
        <v>-2.046107187134006E-2</v>
      </c>
      <c r="E1546" s="15">
        <v>-6.3070374629924193E-3</v>
      </c>
      <c r="F1546" s="18">
        <f t="shared" si="312"/>
        <v>-1.0553247785496711E-2</v>
      </c>
      <c r="G1546" s="19">
        <f t="shared" si="313"/>
        <v>8.1852290124105053E-5</v>
      </c>
      <c r="H1546" s="18">
        <f t="shared" si="314"/>
        <v>0.14304919619147205</v>
      </c>
      <c r="I1546" s="19">
        <f t="shared" si="315"/>
        <v>3.5212632600375472E-4</v>
      </c>
      <c r="J1546" s="18">
        <f t="shared" si="316"/>
        <v>0.29670116531779694</v>
      </c>
      <c r="K1546" s="19">
        <f t="shared" si="317"/>
        <v>8.0087925003131038E-6</v>
      </c>
      <c r="L1546" s="20">
        <f t="shared" si="318"/>
        <v>9.0472255484267145E-3</v>
      </c>
      <c r="M1546" s="20">
        <f t="shared" si="319"/>
        <v>8.8522082902042928E-4</v>
      </c>
      <c r="N1546" s="20">
        <f t="shared" si="320"/>
        <v>1.8744138019328154E-2</v>
      </c>
      <c r="O1546" s="18">
        <f t="shared" si="321"/>
        <v>-8.6174836793179777E-2</v>
      </c>
      <c r="P1546" s="18">
        <f t="shared" si="322"/>
        <v>-9.5864505461119281E-3</v>
      </c>
      <c r="Q1546" s="18">
        <f t="shared" si="323"/>
        <v>-3.770704073947536E-2</v>
      </c>
      <c r="R1546" s="18">
        <f t="shared" si="324"/>
        <v>-5.2247379555586684E-2</v>
      </c>
    </row>
    <row r="1547" spans="3:18" x14ac:dyDescent="0.2">
      <c r="C1547" s="14">
        <v>39140</v>
      </c>
      <c r="D1547" s="15">
        <v>-4.0358310876667691E-2</v>
      </c>
      <c r="E1547" s="15">
        <v>-5.31324218860494E-2</v>
      </c>
      <c r="F1547" s="18">
        <f t="shared" si="312"/>
        <v>-4.9300188583234886E-2</v>
      </c>
      <c r="G1547" s="19">
        <f t="shared" si="313"/>
        <v>1.7466874812572405E-4</v>
      </c>
      <c r="H1547" s="18">
        <f t="shared" si="314"/>
        <v>0.20896695200780196</v>
      </c>
      <c r="I1547" s="19">
        <f t="shared" si="315"/>
        <v>5.0038200177215811E-4</v>
      </c>
      <c r="J1547" s="18">
        <f t="shared" si="316"/>
        <v>0.35368842282868057</v>
      </c>
      <c r="K1547" s="19">
        <f t="shared" si="317"/>
        <v>1.3618835295674107E-4</v>
      </c>
      <c r="L1547" s="20">
        <f t="shared" si="318"/>
        <v>1.3216230480955E-2</v>
      </c>
      <c r="M1547" s="20">
        <f t="shared" si="319"/>
        <v>1.030462908111301E-2</v>
      </c>
      <c r="N1547" s="20">
        <f t="shared" si="320"/>
        <v>1.9854385441832195E-2</v>
      </c>
      <c r="O1547" s="18">
        <f t="shared" si="321"/>
        <v>-0.11635709866853954</v>
      </c>
      <c r="P1547" s="18">
        <f t="shared" si="322"/>
        <v>-6.774705884191988E-2</v>
      </c>
      <c r="Q1547" s="18">
        <f t="shared" si="323"/>
        <v>-7.0253455773250234E-2</v>
      </c>
      <c r="R1547" s="18">
        <f t="shared" si="324"/>
        <v>-8.4084548641837023E-2</v>
      </c>
    </row>
    <row r="1548" spans="3:18" x14ac:dyDescent="0.2">
      <c r="C1548" s="14">
        <v>39141</v>
      </c>
      <c r="D1548" s="15">
        <v>-4.563376514843993E-3</v>
      </c>
      <c r="E1548" s="15">
        <v>8.069344841673284E-3</v>
      </c>
      <c r="F1548" s="18">
        <f t="shared" si="312"/>
        <v>4.2795284347181004E-3</v>
      </c>
      <c r="G1548" s="19">
        <f t="shared" si="313"/>
        <v>1.6543808755115438E-4</v>
      </c>
      <c r="H1548" s="18">
        <f t="shared" si="314"/>
        <v>0.20337040563412515</v>
      </c>
      <c r="I1548" s="19">
        <f t="shared" si="315"/>
        <v>4.7426594123625899E-4</v>
      </c>
      <c r="J1548" s="18">
        <f t="shared" si="316"/>
        <v>0.34433484475008441</v>
      </c>
      <c r="K1548" s="19">
        <f t="shared" si="317"/>
        <v>1.2580764425489642E-4</v>
      </c>
      <c r="L1548" s="20">
        <f t="shared" si="318"/>
        <v>1.2862273809523508E-2</v>
      </c>
      <c r="M1548" s="20">
        <f t="shared" si="319"/>
        <v>9.7811355999703337E-3</v>
      </c>
      <c r="N1548" s="20">
        <f t="shared" si="320"/>
        <v>1.9457526245935067E-2</v>
      </c>
      <c r="O1548" s="18">
        <f t="shared" si="321"/>
        <v>-1.3518735116367551E-2</v>
      </c>
      <c r="P1548" s="18">
        <f t="shared" si="322"/>
        <v>1.0568393611154405E-2</v>
      </c>
      <c r="Q1548" s="18">
        <f t="shared" si="323"/>
        <v>9.6609953257984684E-3</v>
      </c>
      <c r="R1548" s="18">
        <f t="shared" si="324"/>
        <v>2.7070761931486621E-3</v>
      </c>
    </row>
    <row r="1549" spans="3:18" x14ac:dyDescent="0.2">
      <c r="C1549" s="14">
        <v>39142</v>
      </c>
      <c r="D1549" s="15">
        <v>1.4038215676058619E-2</v>
      </c>
      <c r="E1549" s="15">
        <v>2.8545073187742048E-2</v>
      </c>
      <c r="F1549" s="18">
        <f t="shared" si="312"/>
        <v>2.4193015934237019E-2</v>
      </c>
      <c r="G1549" s="19">
        <f t="shared" si="313"/>
        <v>1.6733609226013741E-4</v>
      </c>
      <c r="H1549" s="18">
        <f t="shared" si="314"/>
        <v>0.20453367220346472</v>
      </c>
      <c r="I1549" s="19">
        <f t="shared" si="315"/>
        <v>4.946992569596965E-4</v>
      </c>
      <c r="J1549" s="18">
        <f t="shared" si="316"/>
        <v>0.35167430136409472</v>
      </c>
      <c r="K1549" s="19">
        <f t="shared" si="317"/>
        <v>1.4230249923350671E-4</v>
      </c>
      <c r="L1549" s="20">
        <f t="shared" si="318"/>
        <v>1.2935845247224373E-2</v>
      </c>
      <c r="M1549" s="20">
        <f t="shared" si="319"/>
        <v>1.1000634014545001E-2</v>
      </c>
      <c r="N1549" s="20">
        <f t="shared" si="320"/>
        <v>1.9330941731786684E-2</v>
      </c>
      <c r="O1549" s="18">
        <f t="shared" si="321"/>
        <v>4.1350865605126012E-2</v>
      </c>
      <c r="P1549" s="18">
        <f t="shared" si="322"/>
        <v>3.6605151200447369E-2</v>
      </c>
      <c r="Q1549" s="18">
        <f t="shared" si="323"/>
        <v>3.6635835212656356E-2</v>
      </c>
      <c r="R1549" s="18">
        <f t="shared" si="324"/>
        <v>3.8050344330397251E-2</v>
      </c>
    </row>
    <row r="1550" spans="3:18" x14ac:dyDescent="0.2">
      <c r="C1550" s="14">
        <v>39143</v>
      </c>
      <c r="D1550" s="15">
        <v>-2.1969795558058901E-2</v>
      </c>
      <c r="E1550" s="15">
        <v>-1.9134346166095644E-2</v>
      </c>
      <c r="F1550" s="18">
        <f t="shared" si="312"/>
        <v>-1.9984980983684619E-2</v>
      </c>
      <c r="G1550" s="19">
        <f t="shared" si="313"/>
        <v>1.8625624173630346E-4</v>
      </c>
      <c r="H1550" s="18">
        <f t="shared" si="314"/>
        <v>0.21578707198086697</v>
      </c>
      <c r="I1550" s="19">
        <f t="shared" si="315"/>
        <v>4.8698469373435348E-4</v>
      </c>
      <c r="J1550" s="18">
        <f t="shared" si="316"/>
        <v>0.3489214430693367</v>
      </c>
      <c r="K1550" s="19">
        <f t="shared" si="317"/>
        <v>1.589870096838713E-4</v>
      </c>
      <c r="L1550" s="20">
        <f t="shared" si="318"/>
        <v>1.3647572741564834E-2</v>
      </c>
      <c r="M1550" s="20">
        <f t="shared" si="319"/>
        <v>1.1649471499035353E-2</v>
      </c>
      <c r="N1550" s="20">
        <f t="shared" si="320"/>
        <v>1.8742318627307467E-2</v>
      </c>
      <c r="O1550" s="18">
        <f t="shared" si="321"/>
        <v>-6.1339199498036595E-2</v>
      </c>
      <c r="P1550" s="18">
        <f t="shared" si="322"/>
        <v>-2.4730770332606015E-2</v>
      </c>
      <c r="Q1550" s="18">
        <f t="shared" si="323"/>
        <v>-2.3295503878199737E-2</v>
      </c>
      <c r="R1550" s="18">
        <f t="shared" si="324"/>
        <v>-3.4708612564150795E-2</v>
      </c>
    </row>
    <row r="1551" spans="3:18" x14ac:dyDescent="0.2">
      <c r="C1551" s="14">
        <v>39146</v>
      </c>
      <c r="D1551" s="15">
        <v>-1.4564901272758717E-2</v>
      </c>
      <c r="E1551" s="15">
        <v>1.0598130991823284E-2</v>
      </c>
      <c r="F1551" s="18">
        <f t="shared" si="312"/>
        <v>3.0492213124486836E-3</v>
      </c>
      <c r="G1551" s="19">
        <f t="shared" si="313"/>
        <v>1.8780904817723774E-4</v>
      </c>
      <c r="H1551" s="18">
        <f t="shared" si="314"/>
        <v>0.21668470653073196</v>
      </c>
      <c r="I1551" s="19">
        <f t="shared" si="315"/>
        <v>4.6450483494148295E-4</v>
      </c>
      <c r="J1551" s="18">
        <f t="shared" si="316"/>
        <v>0.3407729577524759</v>
      </c>
      <c r="K1551" s="19">
        <f t="shared" si="317"/>
        <v>1.4018614520853879E-4</v>
      </c>
      <c r="L1551" s="20">
        <f t="shared" si="318"/>
        <v>1.3704344135245501E-2</v>
      </c>
      <c r="M1551" s="20">
        <f t="shared" si="319"/>
        <v>1.0229321726386104E-2</v>
      </c>
      <c r="N1551" s="20">
        <f t="shared" si="320"/>
        <v>1.8970129466072922E-2</v>
      </c>
      <c r="O1551" s="18">
        <f t="shared" si="321"/>
        <v>-4.0496435239477276E-2</v>
      </c>
      <c r="P1551" s="18">
        <f t="shared" si="322"/>
        <v>1.4025418758028096E-2</v>
      </c>
      <c r="Q1551" s="18">
        <f t="shared" si="323"/>
        <v>1.2975021715378886E-2</v>
      </c>
      <c r="R1551" s="18">
        <f t="shared" si="324"/>
        <v>-3.0664153710779629E-3</v>
      </c>
    </row>
    <row r="1552" spans="3:18" x14ac:dyDescent="0.2">
      <c r="C1552" s="14">
        <v>39147</v>
      </c>
      <c r="D1552" s="15">
        <v>2.664586470157022E-2</v>
      </c>
      <c r="E1552" s="15">
        <v>2.1432256950210313E-2</v>
      </c>
      <c r="F1552" s="18">
        <f t="shared" si="312"/>
        <v>2.2996339275618283E-2</v>
      </c>
      <c r="G1552" s="19">
        <f t="shared" si="313"/>
        <v>2.1914063162826666E-4</v>
      </c>
      <c r="H1552" s="18">
        <f t="shared" si="314"/>
        <v>0.23406229492822347</v>
      </c>
      <c r="I1552" s="19">
        <f t="shared" si="315"/>
        <v>4.6419504312378431E-4</v>
      </c>
      <c r="J1552" s="18">
        <f t="shared" si="316"/>
        <v>0.34065930308879877</v>
      </c>
      <c r="K1552" s="19">
        <f t="shared" si="317"/>
        <v>1.6603983763270201E-4</v>
      </c>
      <c r="L1552" s="20">
        <f t="shared" si="318"/>
        <v>1.4803399326785273E-2</v>
      </c>
      <c r="M1552" s="20">
        <f t="shared" si="319"/>
        <v>1.1216331733500529E-2</v>
      </c>
      <c r="N1552" s="20">
        <f t="shared" si="320"/>
        <v>1.8395351194469035E-2</v>
      </c>
      <c r="O1552" s="18">
        <f t="shared" si="321"/>
        <v>6.8586062357389108E-2</v>
      </c>
      <c r="P1552" s="18">
        <f t="shared" si="322"/>
        <v>2.8372612803116294E-2</v>
      </c>
      <c r="Q1552" s="18">
        <f t="shared" si="323"/>
        <v>2.715794380983802E-2</v>
      </c>
      <c r="R1552" s="18">
        <f t="shared" si="324"/>
        <v>3.9586379374103343E-2</v>
      </c>
    </row>
    <row r="1553" spans="3:18" x14ac:dyDescent="0.2">
      <c r="C1553" s="14">
        <v>39148</v>
      </c>
      <c r="D1553" s="15">
        <v>-7.0642304992134244E-3</v>
      </c>
      <c r="E1553" s="15">
        <v>-5.3436543504019737E-3</v>
      </c>
      <c r="F1553" s="18">
        <f t="shared" si="312"/>
        <v>-5.8598271950454084E-3</v>
      </c>
      <c r="G1553" s="19">
        <f t="shared" si="313"/>
        <v>2.0898639488333169E-4</v>
      </c>
      <c r="H1553" s="18">
        <f t="shared" si="314"/>
        <v>0.22857514895725853</v>
      </c>
      <c r="I1553" s="19">
        <f t="shared" si="315"/>
        <v>4.3805661904535142E-4</v>
      </c>
      <c r="J1553" s="18">
        <f t="shared" si="316"/>
        <v>0.33092922923389201</v>
      </c>
      <c r="K1553" s="19">
        <f t="shared" si="317"/>
        <v>1.5834237573710173E-4</v>
      </c>
      <c r="L1553" s="20">
        <f t="shared" si="318"/>
        <v>1.4456361744343966E-2</v>
      </c>
      <c r="M1553" s="20">
        <f t="shared" si="319"/>
        <v>1.0953127663608238E-2</v>
      </c>
      <c r="N1553" s="20">
        <f t="shared" si="320"/>
        <v>1.7834954819961037E-2</v>
      </c>
      <c r="O1553" s="18">
        <f t="shared" si="321"/>
        <v>-1.8619729201005537E-2</v>
      </c>
      <c r="P1553" s="18">
        <f t="shared" si="322"/>
        <v>-7.2820709872508452E-3</v>
      </c>
      <c r="Q1553" s="18">
        <f t="shared" si="323"/>
        <v>-6.9065481152984351E-3</v>
      </c>
      <c r="R1553" s="18">
        <f t="shared" si="324"/>
        <v>-1.0420502441010565E-2</v>
      </c>
    </row>
    <row r="1554" spans="3:18" x14ac:dyDescent="0.2">
      <c r="C1554" s="14">
        <v>39149</v>
      </c>
      <c r="D1554" s="15">
        <v>5.4065425937115542E-3</v>
      </c>
      <c r="E1554" s="15">
        <v>3.1868909285191231E-3</v>
      </c>
      <c r="F1554" s="18">
        <f t="shared" si="312"/>
        <v>3.8527864280768521E-3</v>
      </c>
      <c r="G1554" s="19">
        <f t="shared" si="313"/>
        <v>1.9820105335938883E-4</v>
      </c>
      <c r="H1554" s="18">
        <f t="shared" si="314"/>
        <v>0.22259888440836179</v>
      </c>
      <c r="I1554" s="19">
        <f t="shared" si="315"/>
        <v>4.1238259833004695E-4</v>
      </c>
      <c r="J1554" s="18">
        <f t="shared" si="316"/>
        <v>0.32108511267654832</v>
      </c>
      <c r="K1554" s="19">
        <f t="shared" si="317"/>
        <v>1.4987563688566871E-4</v>
      </c>
      <c r="L1554" s="20">
        <f t="shared" si="318"/>
        <v>1.4078389586859317E-2</v>
      </c>
      <c r="M1554" s="20">
        <f t="shared" si="319"/>
        <v>1.064579410599361E-2</v>
      </c>
      <c r="N1554" s="20">
        <f t="shared" si="320"/>
        <v>1.7293052540914768E-2</v>
      </c>
      <c r="O1554" s="18">
        <f t="shared" si="321"/>
        <v>1.4633026389834382E-2</v>
      </c>
      <c r="P1554" s="18">
        <f t="shared" si="322"/>
        <v>4.4760889452462212E-3</v>
      </c>
      <c r="Q1554" s="18">
        <f t="shared" si="323"/>
        <v>4.1466080387314169E-3</v>
      </c>
      <c r="R1554" s="18">
        <f t="shared" si="324"/>
        <v>7.292533544062306E-3</v>
      </c>
    </row>
    <row r="1555" spans="3:18" x14ac:dyDescent="0.2">
      <c r="C1555" s="14">
        <v>39150</v>
      </c>
      <c r="D1555" s="15">
        <v>-3.3236424447020785E-3</v>
      </c>
      <c r="E1555" s="15">
        <v>-3.4096721362332928E-4</v>
      </c>
      <c r="F1555" s="18">
        <f t="shared" si="312"/>
        <v>-1.2357697829469539E-3</v>
      </c>
      <c r="G1555" s="19">
        <f t="shared" si="313"/>
        <v>1.86971786103839E-4</v>
      </c>
      <c r="H1555" s="18">
        <f t="shared" si="314"/>
        <v>0.21620117142596557</v>
      </c>
      <c r="I1555" s="19">
        <f t="shared" si="315"/>
        <v>3.8764661794869006E-4</v>
      </c>
      <c r="J1555" s="18">
        <f t="shared" si="316"/>
        <v>0.31130636756605623</v>
      </c>
      <c r="K1555" s="19">
        <f t="shared" si="317"/>
        <v>1.4095109385873559E-4</v>
      </c>
      <c r="L1555" s="20">
        <f t="shared" si="318"/>
        <v>1.3673762690051302E-2</v>
      </c>
      <c r="M1555" s="20">
        <f t="shared" si="319"/>
        <v>1.0308142466249483E-2</v>
      </c>
      <c r="N1555" s="20">
        <f t="shared" si="320"/>
        <v>1.6774648039353735E-2</v>
      </c>
      <c r="O1555" s="18">
        <f t="shared" si="321"/>
        <v>-9.2617651469589276E-3</v>
      </c>
      <c r="P1555" s="18">
        <f t="shared" si="322"/>
        <v>-4.9394238474206398E-4</v>
      </c>
      <c r="Q1555" s="18">
        <f t="shared" si="323"/>
        <v>-2.4641423395955396E-4</v>
      </c>
      <c r="R1555" s="18">
        <f t="shared" si="324"/>
        <v>-2.9510195078593661E-3</v>
      </c>
    </row>
    <row r="1556" spans="3:18" x14ac:dyDescent="0.2">
      <c r="C1556" s="14">
        <v>39153</v>
      </c>
      <c r="D1556" s="15">
        <v>6.2402498124853548E-4</v>
      </c>
      <c r="E1556" s="15">
        <v>2.1368334405699019E-2</v>
      </c>
      <c r="F1556" s="18">
        <f t="shared" si="312"/>
        <v>1.5145041578363872E-2</v>
      </c>
      <c r="G1556" s="19">
        <f t="shared" si="313"/>
        <v>1.7577684336824199E-4</v>
      </c>
      <c r="H1556" s="18">
        <f t="shared" si="314"/>
        <v>0.20962874526662725</v>
      </c>
      <c r="I1556" s="19">
        <f t="shared" si="315"/>
        <v>3.9178416378819552E-4</v>
      </c>
      <c r="J1556" s="18">
        <f t="shared" si="316"/>
        <v>0.31296332204756661</v>
      </c>
      <c r="K1556" s="19">
        <f t="shared" si="317"/>
        <v>1.3329409069582119E-4</v>
      </c>
      <c r="L1556" s="20">
        <f t="shared" si="318"/>
        <v>1.3258085961715665E-2</v>
      </c>
      <c r="M1556" s="20">
        <f t="shared" si="319"/>
        <v>1.0053795931081159E-2</v>
      </c>
      <c r="N1556" s="20">
        <f t="shared" si="320"/>
        <v>1.7050083611653388E-2</v>
      </c>
      <c r="O1556" s="18">
        <f t="shared" si="321"/>
        <v>1.7934474320022112E-3</v>
      </c>
      <c r="P1556" s="18">
        <f t="shared" si="322"/>
        <v>3.079136246437485E-2</v>
      </c>
      <c r="Q1556" s="18">
        <f t="shared" si="323"/>
        <v>3.1009992161677265E-2</v>
      </c>
      <c r="R1556" s="18">
        <f t="shared" si="324"/>
        <v>2.2245028742774748E-2</v>
      </c>
    </row>
    <row r="1557" spans="3:18" x14ac:dyDescent="0.2">
      <c r="C1557" s="14">
        <v>39154</v>
      </c>
      <c r="D1557" s="15">
        <v>-3.2547251566495315E-2</v>
      </c>
      <c r="E1557" s="15">
        <v>-1.64922120266843E-2</v>
      </c>
      <c r="F1557" s="18">
        <f t="shared" si="312"/>
        <v>-2.1308723888627604E-2</v>
      </c>
      <c r="G1557" s="19">
        <f t="shared" si="313"/>
        <v>2.2878964783811141E-4</v>
      </c>
      <c r="H1557" s="18">
        <f t="shared" si="314"/>
        <v>0.23915980423040961</v>
      </c>
      <c r="I1557" s="19">
        <f t="shared" si="315"/>
        <v>3.8459669741289042E-4</v>
      </c>
      <c r="J1557" s="18">
        <f t="shared" si="316"/>
        <v>0.31007930332936218</v>
      </c>
      <c r="K1557" s="19">
        <f t="shared" si="317"/>
        <v>1.5750301567730036E-4</v>
      </c>
      <c r="L1557" s="20">
        <f t="shared" si="318"/>
        <v>1.5125794122561348E-2</v>
      </c>
      <c r="M1557" s="20">
        <f t="shared" si="319"/>
        <v>1.0412875806789665E-2</v>
      </c>
      <c r="N1557" s="20">
        <f t="shared" si="320"/>
        <v>1.6618324670232706E-2</v>
      </c>
      <c r="O1557" s="18">
        <f t="shared" si="321"/>
        <v>-8.1990520218963928E-2</v>
      </c>
      <c r="P1557" s="18">
        <f t="shared" si="322"/>
        <v>-2.3985998793728858E-2</v>
      </c>
      <c r="Q1557" s="18">
        <f t="shared" si="323"/>
        <v>-2.1654336024063879E-2</v>
      </c>
      <c r="R1557" s="18">
        <f t="shared" si="324"/>
        <v>-3.9755191282533894E-2</v>
      </c>
    </row>
    <row r="1558" spans="3:18" x14ac:dyDescent="0.2">
      <c r="C1558" s="14">
        <v>39155</v>
      </c>
      <c r="D1558" s="15">
        <v>6.850808211538691E-3</v>
      </c>
      <c r="E1558" s="15">
        <v>1.7937700686667252E-2</v>
      </c>
      <c r="F1558" s="18">
        <f t="shared" si="312"/>
        <v>1.4611632944128684E-2</v>
      </c>
      <c r="G1558" s="19">
        <f t="shared" si="313"/>
        <v>2.1787828335690187E-4</v>
      </c>
      <c r="H1558" s="18">
        <f t="shared" si="314"/>
        <v>0.2333871693971746</v>
      </c>
      <c r="I1558" s="19">
        <f t="shared" si="315"/>
        <v>3.8082656192358477E-4</v>
      </c>
      <c r="J1558" s="18">
        <f t="shared" si="316"/>
        <v>0.3085557331842923</v>
      </c>
      <c r="K1558" s="19">
        <f t="shared" si="317"/>
        <v>1.5542609956628294E-4</v>
      </c>
      <c r="L1558" s="20">
        <f t="shared" si="318"/>
        <v>1.4760700639092369E-2</v>
      </c>
      <c r="M1558" s="20">
        <f t="shared" si="319"/>
        <v>1.0529723714784316E-2</v>
      </c>
      <c r="N1558" s="20">
        <f t="shared" si="320"/>
        <v>1.6430200254832366E-2</v>
      </c>
      <c r="O1558" s="18">
        <f t="shared" si="321"/>
        <v>1.7684889205953746E-2</v>
      </c>
      <c r="P1558" s="18">
        <f t="shared" si="322"/>
        <v>2.6217110845143613E-2</v>
      </c>
      <c r="Q1558" s="18">
        <f t="shared" si="323"/>
        <v>2.6238149751215599E-2</v>
      </c>
      <c r="R1558" s="18">
        <f t="shared" si="324"/>
        <v>2.3672171587637042E-2</v>
      </c>
    </row>
    <row r="1559" spans="3:18" x14ac:dyDescent="0.2">
      <c r="C1559" s="14">
        <v>39156</v>
      </c>
      <c r="D1559" s="15">
        <v>2.1111191469802983E-2</v>
      </c>
      <c r="E1559" s="15">
        <v>-4.7892278431612319E-3</v>
      </c>
      <c r="F1559" s="18">
        <f t="shared" si="312"/>
        <v>2.9808979507280325E-3</v>
      </c>
      <c r="G1559" s="19">
        <f t="shared" si="313"/>
        <v>2.315465306719687E-4</v>
      </c>
      <c r="H1559" s="18">
        <f t="shared" si="314"/>
        <v>0.24059641033895784</v>
      </c>
      <c r="I1559" s="19">
        <f t="shared" si="315"/>
        <v>3.593531704081923E-4</v>
      </c>
      <c r="J1559" s="18">
        <f t="shared" si="316"/>
        <v>0.29973036649970597</v>
      </c>
      <c r="K1559" s="19">
        <f t="shared" si="317"/>
        <v>1.4003415523293665E-4</v>
      </c>
      <c r="L1559" s="20">
        <f t="shared" si="318"/>
        <v>1.5216653070631816E-2</v>
      </c>
      <c r="M1559" s="20">
        <f t="shared" si="319"/>
        <v>9.202690932292E-3</v>
      </c>
      <c r="N1559" s="20">
        <f t="shared" si="320"/>
        <v>1.6572979515250205E-2</v>
      </c>
      <c r="O1559" s="18">
        <f t="shared" si="321"/>
        <v>5.286413272599165E-2</v>
      </c>
      <c r="P1559" s="18">
        <f t="shared" si="322"/>
        <v>-7.2058701451246506E-3</v>
      </c>
      <c r="Q1559" s="18">
        <f t="shared" si="323"/>
        <v>-6.5867526198028761E-3</v>
      </c>
      <c r="R1559" s="18">
        <f t="shared" si="324"/>
        <v>1.124851298393548E-2</v>
      </c>
    </row>
    <row r="1560" spans="3:18" x14ac:dyDescent="0.2">
      <c r="C1560" s="14">
        <v>39157</v>
      </c>
      <c r="D1560" s="15">
        <v>-1.1978707906530418E-2</v>
      </c>
      <c r="E1560" s="15">
        <v>2.2326412238321441E-4</v>
      </c>
      <c r="F1560" s="18">
        <f t="shared" si="312"/>
        <v>-3.4373274862908752E-3</v>
      </c>
      <c r="G1560" s="19">
        <f t="shared" si="313"/>
        <v>2.2626310541824904E-4</v>
      </c>
      <c r="H1560" s="18">
        <f t="shared" si="314"/>
        <v>0.23783560783566926</v>
      </c>
      <c r="I1560" s="19">
        <f t="shared" si="315"/>
        <v>3.3779497099580138E-4</v>
      </c>
      <c r="J1560" s="18">
        <f t="shared" si="316"/>
        <v>0.29060065854872102</v>
      </c>
      <c r="K1560" s="19">
        <f t="shared" si="317"/>
        <v>1.3147164097647825E-4</v>
      </c>
      <c r="L1560" s="20">
        <f t="shared" si="318"/>
        <v>1.5042044589026089E-2</v>
      </c>
      <c r="M1560" s="20">
        <f t="shared" si="319"/>
        <v>8.7402773072746548E-3</v>
      </c>
      <c r="N1560" s="20">
        <f t="shared" si="320"/>
        <v>1.6167947414181587E-2</v>
      </c>
      <c r="O1560" s="18">
        <f t="shared" si="321"/>
        <v>-3.0343844874781378E-2</v>
      </c>
      <c r="P1560" s="18">
        <f t="shared" si="322"/>
        <v>3.4647669081264143E-4</v>
      </c>
      <c r="Q1560" s="18">
        <f t="shared" si="323"/>
        <v>-2.7394605112799209E-4</v>
      </c>
      <c r="R1560" s="18">
        <f t="shared" si="324"/>
        <v>-9.2949156982240072E-3</v>
      </c>
    </row>
    <row r="1561" spans="3:18" x14ac:dyDescent="0.2">
      <c r="C1561" s="14">
        <v>39160</v>
      </c>
      <c r="D1561" s="15">
        <v>1.0515343999522907E-2</v>
      </c>
      <c r="E1561" s="15">
        <v>1.7043351898548227E-2</v>
      </c>
      <c r="F1561" s="18">
        <f t="shared" si="312"/>
        <v>1.5084949528840631E-2</v>
      </c>
      <c r="G1561" s="19">
        <f t="shared" si="313"/>
        <v>2.1932166665885222E-4</v>
      </c>
      <c r="H1561" s="18">
        <f t="shared" si="314"/>
        <v>0.23415895597801306</v>
      </c>
      <c r="I1561" s="19">
        <f t="shared" si="315"/>
        <v>3.3495582337231814E-4</v>
      </c>
      <c r="J1561" s="18">
        <f t="shared" si="316"/>
        <v>0.28937684054374418</v>
      </c>
      <c r="K1561" s="19">
        <f t="shared" si="317"/>
        <v>1.3433634500497894E-4</v>
      </c>
      <c r="L1561" s="20">
        <f t="shared" si="318"/>
        <v>1.4809512708352433E-2</v>
      </c>
      <c r="M1561" s="20">
        <f t="shared" si="319"/>
        <v>9.0709497098587482E-3</v>
      </c>
      <c r="N1561" s="20">
        <f t="shared" si="320"/>
        <v>1.5895713092954705E-2</v>
      </c>
      <c r="O1561" s="18">
        <f t="shared" si="321"/>
        <v>2.7055167200045232E-2</v>
      </c>
      <c r="P1561" s="18">
        <f t="shared" si="322"/>
        <v>2.6560908029031688E-2</v>
      </c>
      <c r="Q1561" s="18">
        <f t="shared" si="323"/>
        <v>2.6568115021850563E-2</v>
      </c>
      <c r="R1561" s="18">
        <f t="shared" si="324"/>
        <v>2.671423067530896E-2</v>
      </c>
    </row>
    <row r="1562" spans="3:18" x14ac:dyDescent="0.2">
      <c r="C1562" s="14">
        <v>39161</v>
      </c>
      <c r="D1562" s="15">
        <v>1.1647386249181596E-2</v>
      </c>
      <c r="E1562" s="15">
        <v>3.833310646544949E-3</v>
      </c>
      <c r="F1562" s="18">
        <f t="shared" si="312"/>
        <v>6.1775333273359429E-3</v>
      </c>
      <c r="G1562" s="19">
        <f t="shared" si="313"/>
        <v>2.1430206304557853E-4</v>
      </c>
      <c r="H1562" s="18">
        <f t="shared" si="314"/>
        <v>0.23146385411418913</v>
      </c>
      <c r="I1562" s="19">
        <f t="shared" si="315"/>
        <v>3.1574013020075394E-4</v>
      </c>
      <c r="J1562" s="18">
        <f t="shared" si="316"/>
        <v>0.28095379077383614</v>
      </c>
      <c r="K1562" s="19">
        <f t="shared" si="317"/>
        <v>1.2895504728748473E-4</v>
      </c>
      <c r="L1562" s="20">
        <f t="shared" si="318"/>
        <v>1.4639059500035462E-2</v>
      </c>
      <c r="M1562" s="20">
        <f t="shared" si="319"/>
        <v>8.8089707735098926E-3</v>
      </c>
      <c r="N1562" s="20">
        <f t="shared" si="320"/>
        <v>1.5431855498034008E-2</v>
      </c>
      <c r="O1562" s="18">
        <f t="shared" si="321"/>
        <v>3.0316761551271498E-2</v>
      </c>
      <c r="P1562" s="18">
        <f t="shared" si="322"/>
        <v>6.1530549947919804E-3</v>
      </c>
      <c r="Q1562" s="18">
        <f t="shared" si="323"/>
        <v>6.1700473216302325E-3</v>
      </c>
      <c r="R1562" s="18">
        <f t="shared" si="324"/>
        <v>1.3414061590522611E-2</v>
      </c>
    </row>
    <row r="1563" spans="3:18" x14ac:dyDescent="0.2">
      <c r="C1563" s="14">
        <v>39162</v>
      </c>
      <c r="D1563" s="15">
        <v>2.7130679867637293E-2</v>
      </c>
      <c r="E1563" s="15">
        <v>2.579047719432009E-2</v>
      </c>
      <c r="F1563" s="18">
        <f t="shared" si="312"/>
        <v>2.6192537996315251E-2</v>
      </c>
      <c r="G1563" s="19">
        <f t="shared" si="313"/>
        <v>2.4560836666765704E-4</v>
      </c>
      <c r="H1563" s="18">
        <f t="shared" si="314"/>
        <v>0.24779445447167348</v>
      </c>
      <c r="I1563" s="19">
        <f t="shared" si="315"/>
        <v>3.3670464522335338E-4</v>
      </c>
      <c r="J1563" s="18">
        <f t="shared" si="316"/>
        <v>0.29013128288042006</v>
      </c>
      <c r="K1563" s="19">
        <f t="shared" si="317"/>
        <v>1.6320053527379763E-4</v>
      </c>
      <c r="L1563" s="20">
        <f t="shared" si="318"/>
        <v>1.5671897353787673E-2</v>
      </c>
      <c r="M1563" s="20">
        <f t="shared" si="319"/>
        <v>1.0413578623545182E-2</v>
      </c>
      <c r="N1563" s="20">
        <f t="shared" si="320"/>
        <v>1.5108342909617725E-2</v>
      </c>
      <c r="O1563" s="18">
        <f t="shared" si="321"/>
        <v>6.5963942515560037E-2</v>
      </c>
      <c r="P1563" s="18">
        <f t="shared" si="322"/>
        <v>4.0088194522926189E-2</v>
      </c>
      <c r="Q1563" s="18">
        <f t="shared" si="323"/>
        <v>3.7232390881220247E-2</v>
      </c>
      <c r="R1563" s="18">
        <f t="shared" si="324"/>
        <v>4.5851856371522184E-2</v>
      </c>
    </row>
    <row r="1564" spans="3:18" x14ac:dyDescent="0.2">
      <c r="C1564" s="14">
        <v>39163</v>
      </c>
      <c r="D1564" s="15">
        <v>-3.8310360395845244E-3</v>
      </c>
      <c r="E1564" s="15">
        <v>9.5831344181137538E-4</v>
      </c>
      <c r="F1564" s="18">
        <f t="shared" si="312"/>
        <v>-4.7849140260739452E-4</v>
      </c>
      <c r="G1564" s="19">
        <f t="shared" si="313"/>
        <v>2.3175247489579332E-4</v>
      </c>
      <c r="H1564" s="18">
        <f t="shared" si="314"/>
        <v>0.24070338328313612</v>
      </c>
      <c r="I1564" s="19">
        <f t="shared" si="315"/>
        <v>3.165574683891175E-4</v>
      </c>
      <c r="J1564" s="18">
        <f t="shared" si="316"/>
        <v>0.28131720014474654</v>
      </c>
      <c r="K1564" s="19">
        <f t="shared" si="317"/>
        <v>1.5318822315740188E-4</v>
      </c>
      <c r="L1564" s="20">
        <f t="shared" si="318"/>
        <v>1.5223418633664165E-2</v>
      </c>
      <c r="M1564" s="20">
        <f t="shared" si="319"/>
        <v>1.0062669026170675E-2</v>
      </c>
      <c r="N1564" s="20">
        <f t="shared" si="320"/>
        <v>1.4673110115407123E-2</v>
      </c>
      <c r="O1564" s="18">
        <f t="shared" si="321"/>
        <v>-9.5889610234883536E-3</v>
      </c>
      <c r="P1564" s="18">
        <f t="shared" si="322"/>
        <v>1.5362538032173243E-3</v>
      </c>
      <c r="Q1564" s="18">
        <f t="shared" si="323"/>
        <v>2.3271830669176334E-3</v>
      </c>
      <c r="R1564" s="18">
        <f t="shared" si="324"/>
        <v>-1.2476601602041627E-3</v>
      </c>
    </row>
    <row r="1565" spans="3:18" x14ac:dyDescent="0.2">
      <c r="C1565" s="14">
        <v>39164</v>
      </c>
      <c r="D1565" s="15">
        <v>-2.2246950221111624E-3</v>
      </c>
      <c r="E1565" s="15">
        <v>-4.6938426268990615E-3</v>
      </c>
      <c r="F1565" s="18">
        <f t="shared" si="312"/>
        <v>-3.9530983454626918E-3</v>
      </c>
      <c r="G1565" s="19">
        <f t="shared" si="313"/>
        <v>2.1814428247853007E-4</v>
      </c>
      <c r="H1565" s="18">
        <f t="shared" si="314"/>
        <v>0.23352959259938025</v>
      </c>
      <c r="I1565" s="19">
        <f t="shared" si="315"/>
        <v>2.9888594980213612E-4</v>
      </c>
      <c r="J1565" s="18">
        <f t="shared" si="316"/>
        <v>0.27335231378302621</v>
      </c>
      <c r="K1565" s="19">
        <f t="shared" si="317"/>
        <v>1.4462347186755591E-4</v>
      </c>
      <c r="L1565" s="20">
        <f t="shared" si="318"/>
        <v>1.4769708273304861E-2</v>
      </c>
      <c r="M1565" s="20">
        <f t="shared" si="319"/>
        <v>9.7918976591400905E-3</v>
      </c>
      <c r="N1565" s="20">
        <f t="shared" si="320"/>
        <v>1.424797143578913E-2</v>
      </c>
      <c r="O1565" s="18">
        <f t="shared" si="321"/>
        <v>-5.7393944293773385E-3</v>
      </c>
      <c r="P1565" s="18">
        <f t="shared" si="322"/>
        <v>-7.7438591997318106E-3</v>
      </c>
      <c r="Q1565" s="18">
        <f t="shared" si="323"/>
        <v>-7.7264169441266916E-3</v>
      </c>
      <c r="R1565" s="18">
        <f t="shared" si="324"/>
        <v>-7.1303101897018852E-3</v>
      </c>
    </row>
    <row r="1566" spans="3:18" x14ac:dyDescent="0.2">
      <c r="C1566" s="14">
        <v>39167</v>
      </c>
      <c r="D1566" s="15">
        <v>-3.447929589623663E-3</v>
      </c>
      <c r="E1566" s="15">
        <v>2.4609152327840455E-2</v>
      </c>
      <c r="F1566" s="18">
        <f t="shared" si="312"/>
        <v>1.6192027752601219E-2</v>
      </c>
      <c r="G1566" s="19">
        <f t="shared" si="313"/>
        <v>2.0576891863711841E-4</v>
      </c>
      <c r="H1566" s="18">
        <f t="shared" si="314"/>
        <v>0.22680879537460535</v>
      </c>
      <c r="I1566" s="19">
        <f t="shared" si="315"/>
        <v>3.1728941551169927E-4</v>
      </c>
      <c r="J1566" s="18">
        <f t="shared" si="316"/>
        <v>0.28164224448389275</v>
      </c>
      <c r="K1566" s="19">
        <f t="shared" si="317"/>
        <v>1.308550260862995E-4</v>
      </c>
      <c r="L1566" s="20">
        <f t="shared" si="318"/>
        <v>1.4344647734856315E-2</v>
      </c>
      <c r="M1566" s="20">
        <f t="shared" si="319"/>
        <v>9.1222195556836527E-3</v>
      </c>
      <c r="N1566" s="20">
        <f t="shared" si="320"/>
        <v>1.5299494301760501E-2</v>
      </c>
      <c r="O1566" s="18">
        <f t="shared" si="321"/>
        <v>-9.1587458343543385E-3</v>
      </c>
      <c r="P1566" s="18">
        <f t="shared" si="322"/>
        <v>3.9404927739528639E-2</v>
      </c>
      <c r="Q1566" s="18">
        <f t="shared" si="323"/>
        <v>3.9971437755280594E-2</v>
      </c>
      <c r="R1566" s="18">
        <f t="shared" si="324"/>
        <v>2.5232382678390113E-2</v>
      </c>
    </row>
    <row r="1567" spans="3:18" x14ac:dyDescent="0.2">
      <c r="C1567" s="14">
        <v>39168</v>
      </c>
      <c r="D1567" s="15">
        <v>-9.3897403498390316E-3</v>
      </c>
      <c r="E1567" s="15">
        <v>-4.0771579139029712E-3</v>
      </c>
      <c r="F1567" s="18">
        <f t="shared" si="312"/>
        <v>-5.670932644683789E-3</v>
      </c>
      <c r="G1567" s="19">
        <f t="shared" si="313"/>
        <v>1.98712816949135E-4</v>
      </c>
      <c r="H1567" s="18">
        <f t="shared" si="314"/>
        <v>0.22288607905673191</v>
      </c>
      <c r="I1567" s="19">
        <f t="shared" si="315"/>
        <v>2.9924944358029139E-4</v>
      </c>
      <c r="J1567" s="18">
        <f t="shared" si="316"/>
        <v>0.27351848364429204</v>
      </c>
      <c r="K1567" s="19">
        <f t="shared" si="317"/>
        <v>1.2530073177173192E-4</v>
      </c>
      <c r="L1567" s="20">
        <f t="shared" si="318"/>
        <v>1.4096553371272533E-2</v>
      </c>
      <c r="M1567" s="20">
        <f t="shared" si="319"/>
        <v>8.8887495029163072E-3</v>
      </c>
      <c r="N1567" s="20">
        <f t="shared" si="320"/>
        <v>1.4840470877121672E-2</v>
      </c>
      <c r="O1567" s="18">
        <f t="shared" si="321"/>
        <v>-2.5380966113782464E-2</v>
      </c>
      <c r="P1567" s="18">
        <f t="shared" si="322"/>
        <v>-6.7223718213767474E-3</v>
      </c>
      <c r="Q1567" s="18">
        <f t="shared" si="323"/>
        <v>-6.3549550336142353E-3</v>
      </c>
      <c r="R1567" s="18">
        <f t="shared" si="324"/>
        <v>-1.2062758357664703E-2</v>
      </c>
    </row>
    <row r="1568" spans="3:18" x14ac:dyDescent="0.2">
      <c r="C1568" s="14">
        <v>39169</v>
      </c>
      <c r="D1568" s="15">
        <v>-2.052967257694294E-3</v>
      </c>
      <c r="E1568" s="15">
        <v>-2.3530497410194161E-2</v>
      </c>
      <c r="F1568" s="18">
        <f t="shared" si="312"/>
        <v>-1.7087238364444198E-2</v>
      </c>
      <c r="G1568" s="19">
        <f t="shared" si="313"/>
        <v>1.8704292840585678E-4</v>
      </c>
      <c r="H1568" s="18">
        <f t="shared" si="314"/>
        <v>0.21624229951946081</v>
      </c>
      <c r="I1568" s="19">
        <f t="shared" si="315"/>
        <v>3.1451553546774314E-4</v>
      </c>
      <c r="J1568" s="18">
        <f t="shared" si="316"/>
        <v>0.28040842331666105</v>
      </c>
      <c r="K1568" s="19">
        <f t="shared" si="317"/>
        <v>1.2068112830985134E-4</v>
      </c>
      <c r="L1568" s="20">
        <f t="shared" si="318"/>
        <v>1.3676363859076607E-2</v>
      </c>
      <c r="M1568" s="20">
        <f t="shared" si="319"/>
        <v>8.8240653402738168E-3</v>
      </c>
      <c r="N1568" s="20">
        <f t="shared" si="320"/>
        <v>1.5383478356286054E-2</v>
      </c>
      <c r="O1568" s="18">
        <f t="shared" si="321"/>
        <v>-5.719774173762745E-3</v>
      </c>
      <c r="P1568" s="18">
        <f t="shared" si="322"/>
        <v>-3.7843537828682786E-2</v>
      </c>
      <c r="Q1568" s="18">
        <f t="shared" si="323"/>
        <v>-3.7865980165268549E-2</v>
      </c>
      <c r="R1568" s="18">
        <f t="shared" si="324"/>
        <v>-2.8222118367816809E-2</v>
      </c>
    </row>
    <row r="1569" spans="3:18" x14ac:dyDescent="0.2">
      <c r="C1569" s="14">
        <v>39170</v>
      </c>
      <c r="D1569" s="15">
        <v>8.5942824873341938E-3</v>
      </c>
      <c r="E1569" s="15">
        <v>5.4548506829639309E-3</v>
      </c>
      <c r="F1569" s="18">
        <f t="shared" si="312"/>
        <v>6.3966802242750092E-3</v>
      </c>
      <c r="G1569" s="19">
        <f t="shared" si="313"/>
        <v>1.802520541898313E-4</v>
      </c>
      <c r="H1569" s="18">
        <f t="shared" si="314"/>
        <v>0.21228050675334706</v>
      </c>
      <c r="I1569" s="19">
        <f t="shared" si="315"/>
        <v>2.9742992709808443E-4</v>
      </c>
      <c r="J1569" s="18">
        <f t="shared" si="316"/>
        <v>0.27268568311248226</v>
      </c>
      <c r="K1569" s="19">
        <f t="shared" si="317"/>
        <v>1.1625309227299746E-4</v>
      </c>
      <c r="L1569" s="20">
        <f t="shared" si="318"/>
        <v>1.3425798083906643E-2</v>
      </c>
      <c r="M1569" s="20">
        <f t="shared" si="319"/>
        <v>8.6589334612702656E-3</v>
      </c>
      <c r="N1569" s="20">
        <f t="shared" si="320"/>
        <v>1.491485160540924E-2</v>
      </c>
      <c r="O1569" s="18">
        <f t="shared" si="321"/>
        <v>2.4391416340615538E-2</v>
      </c>
      <c r="P1569" s="18">
        <f t="shared" si="322"/>
        <v>9.0213640329703752E-3</v>
      </c>
      <c r="Q1569" s="18">
        <f t="shared" si="323"/>
        <v>8.9171189018596459E-3</v>
      </c>
      <c r="R1569" s="18">
        <f t="shared" si="324"/>
        <v>1.3559408133486413E-2</v>
      </c>
    </row>
    <row r="1570" spans="3:18" x14ac:dyDescent="0.2">
      <c r="C1570" s="14">
        <v>39171</v>
      </c>
      <c r="D1570" s="15">
        <v>-1.0192641795687398E-3</v>
      </c>
      <c r="E1570" s="15">
        <v>-9.0003821972991591E-3</v>
      </c>
      <c r="F1570" s="18">
        <f t="shared" si="312"/>
        <v>-6.6060467919800327E-3</v>
      </c>
      <c r="G1570" s="19">
        <f t="shared" si="313"/>
        <v>1.6949926490650652E-4</v>
      </c>
      <c r="H1570" s="18">
        <f t="shared" si="314"/>
        <v>0.20585144212909132</v>
      </c>
      <c r="I1570" s="19">
        <f t="shared" si="315"/>
        <v>2.8444454425404696E-4</v>
      </c>
      <c r="J1570" s="18">
        <f t="shared" si="316"/>
        <v>0.26666671345241377</v>
      </c>
      <c r="K1570" s="19">
        <f t="shared" si="317"/>
        <v>1.0982833276718571E-4</v>
      </c>
      <c r="L1570" s="20">
        <f t="shared" si="318"/>
        <v>1.3019188335165388E-2</v>
      </c>
      <c r="M1570" s="20">
        <f t="shared" si="319"/>
        <v>8.4358817108847444E-3</v>
      </c>
      <c r="N1570" s="20">
        <f t="shared" si="320"/>
        <v>1.460412421249584E-2</v>
      </c>
      <c r="O1570" s="18">
        <f t="shared" si="321"/>
        <v>-2.9831174909416133E-3</v>
      </c>
      <c r="P1570" s="18">
        <f t="shared" si="322"/>
        <v>-1.5221022259719809E-2</v>
      </c>
      <c r="Q1570" s="18">
        <f t="shared" si="323"/>
        <v>-1.5248013809536689E-2</v>
      </c>
      <c r="R1570" s="18">
        <f t="shared" si="324"/>
        <v>-1.1568544913958166E-2</v>
      </c>
    </row>
    <row r="1571" spans="3:18" x14ac:dyDescent="0.2">
      <c r="C1571" s="14">
        <v>39174</v>
      </c>
      <c r="D1571" s="15">
        <v>-5.7271582192857618E-3</v>
      </c>
      <c r="E1571" s="15">
        <v>7.9331462368764684E-3</v>
      </c>
      <c r="F1571" s="18">
        <f t="shared" si="312"/>
        <v>3.8350549000277989E-3</v>
      </c>
      <c r="G1571" s="19">
        <f t="shared" si="313"/>
        <v>1.6129732948824007E-4</v>
      </c>
      <c r="H1571" s="18">
        <f t="shared" si="314"/>
        <v>0.20080919394305635</v>
      </c>
      <c r="I1571" s="19">
        <f t="shared" si="315"/>
        <v>2.7115396015174413E-4</v>
      </c>
      <c r="J1571" s="18">
        <f t="shared" si="316"/>
        <v>0.26036222851622703</v>
      </c>
      <c r="K1571" s="19">
        <f t="shared" si="317"/>
        <v>1.0051256978063518E-4</v>
      </c>
      <c r="L1571" s="20">
        <f t="shared" si="318"/>
        <v>1.2700288559250931E-2</v>
      </c>
      <c r="M1571" s="20">
        <f t="shared" si="319"/>
        <v>7.9141957532470001E-3</v>
      </c>
      <c r="N1571" s="20">
        <f t="shared" si="320"/>
        <v>1.4440203105601779E-2</v>
      </c>
      <c r="O1571" s="18">
        <f t="shared" si="321"/>
        <v>-1.7182766910063894E-2</v>
      </c>
      <c r="P1571" s="18">
        <f t="shared" si="322"/>
        <v>1.3741025876232878E-2</v>
      </c>
      <c r="Q1571" s="18">
        <f t="shared" si="323"/>
        <v>1.3337269071553427E-2</v>
      </c>
      <c r="R1571" s="18">
        <f t="shared" si="324"/>
        <v>4.1812582770682297E-3</v>
      </c>
    </row>
    <row r="1572" spans="3:18" x14ac:dyDescent="0.2">
      <c r="C1572" s="14">
        <v>39175</v>
      </c>
      <c r="D1572" s="15">
        <v>6.9501506261049071E-3</v>
      </c>
      <c r="E1572" s="15">
        <v>9.0354056095995668E-3</v>
      </c>
      <c r="F1572" s="18">
        <f t="shared" si="312"/>
        <v>8.4098291145511678E-3</v>
      </c>
      <c r="G1572" s="19">
        <f t="shared" si="313"/>
        <v>1.5451776534247845E-4</v>
      </c>
      <c r="H1572" s="18">
        <f t="shared" si="314"/>
        <v>0.19654373898860175</v>
      </c>
      <c r="I1572" s="19">
        <f t="shared" si="315"/>
        <v>2.5978303581443847E-4</v>
      </c>
      <c r="J1572" s="18">
        <f t="shared" si="316"/>
        <v>0.25484457803455346</v>
      </c>
      <c r="K1572" s="19">
        <f t="shared" si="317"/>
        <v>9.8249661391077282E-5</v>
      </c>
      <c r="L1572" s="20">
        <f t="shared" si="318"/>
        <v>1.2430517500992404E-2</v>
      </c>
      <c r="M1572" s="20">
        <f t="shared" si="319"/>
        <v>7.9039075712844138E-3</v>
      </c>
      <c r="N1572" s="20">
        <f t="shared" si="320"/>
        <v>1.4046753394255606E-2</v>
      </c>
      <c r="O1572" s="18">
        <f t="shared" si="321"/>
        <v>2.1304557276604384E-2</v>
      </c>
      <c r="P1572" s="18">
        <f t="shared" si="322"/>
        <v>1.5989096834844455E-2</v>
      </c>
      <c r="Q1572" s="18">
        <f t="shared" si="323"/>
        <v>1.6053042766344019E-2</v>
      </c>
      <c r="R1572" s="18">
        <f t="shared" si="324"/>
        <v>1.7628497119422128E-2</v>
      </c>
    </row>
    <row r="1573" spans="3:18" x14ac:dyDescent="0.2">
      <c r="C1573" s="14">
        <v>39176</v>
      </c>
      <c r="D1573" s="15">
        <v>-8.1516205858917835E-4</v>
      </c>
      <c r="E1573" s="15">
        <v>-2.4368290916381256E-3</v>
      </c>
      <c r="F1573" s="18">
        <f t="shared" si="312"/>
        <v>-1.9503289817234413E-3</v>
      </c>
      <c r="G1573" s="19">
        <f t="shared" si="313"/>
        <v>1.4528656877283553E-4</v>
      </c>
      <c r="H1573" s="18">
        <f t="shared" si="314"/>
        <v>0.19058237639721276</v>
      </c>
      <c r="I1573" s="19">
        <f t="shared" si="315"/>
        <v>2.4455234182688341E-4</v>
      </c>
      <c r="J1573" s="18">
        <f t="shared" si="316"/>
        <v>0.24726116851766444</v>
      </c>
      <c r="K1573" s="19">
        <f t="shared" si="317"/>
        <v>9.2473866344738834E-5</v>
      </c>
      <c r="L1573" s="20">
        <f t="shared" si="318"/>
        <v>1.2053487826054147E-2</v>
      </c>
      <c r="M1573" s="20">
        <f t="shared" si="319"/>
        <v>7.6719591606383411E-3</v>
      </c>
      <c r="N1573" s="20">
        <f t="shared" si="320"/>
        <v>1.3626935989589915E-2</v>
      </c>
      <c r="O1573" s="18">
        <f t="shared" si="321"/>
        <v>-2.5769069093916053E-3</v>
      </c>
      <c r="P1573" s="18">
        <f t="shared" si="322"/>
        <v>-4.4444787188521392E-3</v>
      </c>
      <c r="Q1573" s="18">
        <f t="shared" si="323"/>
        <v>-4.4424523127548684E-3</v>
      </c>
      <c r="R1573" s="18">
        <f t="shared" si="324"/>
        <v>-3.8827886917458896E-3</v>
      </c>
    </row>
    <row r="1574" spans="3:18" x14ac:dyDescent="0.2">
      <c r="C1574" s="14">
        <v>39177</v>
      </c>
      <c r="D1574" s="15">
        <v>4.0691816067257493E-3</v>
      </c>
      <c r="E1574" s="15">
        <v>4.3397792377242389E-3</v>
      </c>
      <c r="F1574" s="18">
        <f t="shared" si="312"/>
        <v>4.2585999484246921E-3</v>
      </c>
      <c r="G1574" s="19">
        <f t="shared" si="313"/>
        <v>1.3756286898337631E-4</v>
      </c>
      <c r="H1574" s="18">
        <f t="shared" si="314"/>
        <v>0.18544734359338791</v>
      </c>
      <c r="I1574" s="19">
        <f t="shared" si="315"/>
        <v>2.3100922234720134E-4</v>
      </c>
      <c r="J1574" s="18">
        <f t="shared" si="316"/>
        <v>0.24031709382979882</v>
      </c>
      <c r="K1574" s="19">
        <f t="shared" si="317"/>
        <v>8.7984995355138375E-5</v>
      </c>
      <c r="L1574" s="20">
        <f t="shared" si="318"/>
        <v>1.1728719835658805E-2</v>
      </c>
      <c r="M1574" s="20">
        <f t="shared" si="319"/>
        <v>7.5016708206839212E-3</v>
      </c>
      <c r="N1574" s="20">
        <f t="shared" si="320"/>
        <v>1.321870482480416E-2</v>
      </c>
      <c r="O1574" s="18">
        <f t="shared" si="321"/>
        <v>1.321977204673325E-2</v>
      </c>
      <c r="P1574" s="18">
        <f t="shared" si="322"/>
        <v>8.1439416233575913E-3</v>
      </c>
      <c r="Q1574" s="18">
        <f t="shared" si="323"/>
        <v>8.165947777705438E-3</v>
      </c>
      <c r="R1574" s="18">
        <f t="shared" si="324"/>
        <v>9.6820950584137824E-3</v>
      </c>
    </row>
    <row r="1575" spans="3:18" x14ac:dyDescent="0.2">
      <c r="C1575" s="14">
        <v>39181</v>
      </c>
      <c r="D1575" s="15">
        <v>2.0302507429384719E-4</v>
      </c>
      <c r="E1575" s="15">
        <v>-1.0938355755685669E-2</v>
      </c>
      <c r="F1575" s="18">
        <f t="shared" si="312"/>
        <v>-7.5959415066918137E-3</v>
      </c>
      <c r="G1575" s="19">
        <f t="shared" si="313"/>
        <v>1.2931156999522125E-4</v>
      </c>
      <c r="H1575" s="18">
        <f t="shared" si="314"/>
        <v>0.17979958981823432</v>
      </c>
      <c r="I1575" s="19">
        <f t="shared" si="315"/>
        <v>2.2432752660464576E-4</v>
      </c>
      <c r="J1575" s="18">
        <f t="shared" si="316"/>
        <v>0.23681613469348206</v>
      </c>
      <c r="K1575" s="19">
        <f t="shared" si="317"/>
        <v>8.2572650004433031E-5</v>
      </c>
      <c r="L1575" s="20">
        <f t="shared" si="318"/>
        <v>1.1371524523792809E-2</v>
      </c>
      <c r="M1575" s="20">
        <f t="shared" si="319"/>
        <v>7.2613526736599876E-3</v>
      </c>
      <c r="N1575" s="20">
        <f t="shared" si="320"/>
        <v>1.3099629153276695E-2</v>
      </c>
      <c r="O1575" s="18">
        <f t="shared" si="321"/>
        <v>6.8029689999371979E-4</v>
      </c>
      <c r="P1575" s="18">
        <f t="shared" si="322"/>
        <v>-2.0830151730091864E-2</v>
      </c>
      <c r="Q1575" s="18">
        <f t="shared" si="323"/>
        <v>-2.0667070529865314E-2</v>
      </c>
      <c r="R1575" s="18">
        <f t="shared" si="324"/>
        <v>-1.4262860300907603E-2</v>
      </c>
    </row>
    <row r="1576" spans="3:18" x14ac:dyDescent="0.2">
      <c r="C1576" s="14">
        <v>39182</v>
      </c>
      <c r="D1576" s="15">
        <v>1.5710292906318486E-2</v>
      </c>
      <c r="E1576" s="15">
        <v>6.3863974380226488E-3</v>
      </c>
      <c r="F1576" s="18">
        <f t="shared" si="312"/>
        <v>9.1835660785113994E-3</v>
      </c>
      <c r="G1576" s="19">
        <f t="shared" si="313"/>
        <v>1.3636167398764723E-4</v>
      </c>
      <c r="H1576" s="18">
        <f t="shared" si="314"/>
        <v>0.18463590792939441</v>
      </c>
      <c r="I1576" s="19">
        <f t="shared" si="315"/>
        <v>2.1331503934254994E-4</v>
      </c>
      <c r="J1576" s="18">
        <f t="shared" si="316"/>
        <v>0.23093020555058943</v>
      </c>
      <c r="K1576" s="19">
        <f t="shared" si="317"/>
        <v>8.3638221466216908E-5</v>
      </c>
      <c r="L1576" s="20">
        <f t="shared" si="318"/>
        <v>1.1677400138200593E-2</v>
      </c>
      <c r="M1576" s="20">
        <f t="shared" si="319"/>
        <v>7.1624009177016163E-3</v>
      </c>
      <c r="N1576" s="20">
        <f t="shared" si="320"/>
        <v>1.2728513363180202E-2</v>
      </c>
      <c r="O1576" s="18">
        <f t="shared" si="321"/>
        <v>5.1263189815120395E-2</v>
      </c>
      <c r="P1576" s="18">
        <f t="shared" si="322"/>
        <v>1.2471735090230014E-2</v>
      </c>
      <c r="Q1576" s="18">
        <f t="shared" si="323"/>
        <v>1.272685980482224E-2</v>
      </c>
      <c r="R1576" s="18">
        <f t="shared" si="324"/>
        <v>2.4287758807911689E-2</v>
      </c>
    </row>
    <row r="1577" spans="3:18" x14ac:dyDescent="0.2">
      <c r="C1577" s="14">
        <v>39183</v>
      </c>
      <c r="D1577" s="15">
        <v>-1.1456260359093206E-2</v>
      </c>
      <c r="E1577" s="15">
        <v>-1.7769681868164338E-2</v>
      </c>
      <c r="F1577" s="18">
        <f t="shared" si="312"/>
        <v>-1.5875655415442998E-2</v>
      </c>
      <c r="G1577" s="19">
        <f t="shared" si="313"/>
        <v>1.3605472763330822E-4</v>
      </c>
      <c r="H1577" s="18">
        <f t="shared" si="314"/>
        <v>0.18442798569720123</v>
      </c>
      <c r="I1577" s="19">
        <f t="shared" si="315"/>
        <v>2.1946183260374306E-4</v>
      </c>
      <c r="J1577" s="18">
        <f t="shared" si="316"/>
        <v>0.23423376816961247</v>
      </c>
      <c r="K1577" s="19">
        <f t="shared" si="317"/>
        <v>9.0834374297040795E-5</v>
      </c>
      <c r="L1577" s="20">
        <f t="shared" si="318"/>
        <v>1.1664249981602256E-2</v>
      </c>
      <c r="M1577" s="20">
        <f t="shared" si="319"/>
        <v>7.7874166311860333E-3</v>
      </c>
      <c r="N1577" s="20">
        <f t="shared" si="320"/>
        <v>1.2602300377949663E-2</v>
      </c>
      <c r="O1577" s="18">
        <f t="shared" si="321"/>
        <v>-3.7424289373264835E-2</v>
      </c>
      <c r="P1577" s="18">
        <f t="shared" si="322"/>
        <v>-3.4212264834890607E-2</v>
      </c>
      <c r="Q1577" s="18">
        <f t="shared" si="323"/>
        <v>-3.3790988067130573E-2</v>
      </c>
      <c r="R1577" s="18">
        <f t="shared" si="324"/>
        <v>-3.4880978458970847E-2</v>
      </c>
    </row>
    <row r="1578" spans="3:18" x14ac:dyDescent="0.2">
      <c r="C1578" s="14">
        <v>39184</v>
      </c>
      <c r="D1578" s="15">
        <v>-3.0367469434736658E-3</v>
      </c>
      <c r="E1578" s="15">
        <v>-4.3294796494528481E-3</v>
      </c>
      <c r="F1578" s="18">
        <f t="shared" si="312"/>
        <v>-3.9416598376590933E-3</v>
      </c>
      <c r="G1578" s="19">
        <f t="shared" si="313"/>
        <v>1.284447538952315E-4</v>
      </c>
      <c r="H1578" s="18">
        <f t="shared" si="314"/>
        <v>0.17919594993695553</v>
      </c>
      <c r="I1578" s="19">
        <f t="shared" si="315"/>
        <v>2.0741878628962004E-4</v>
      </c>
      <c r="J1578" s="18">
        <f t="shared" si="316"/>
        <v>0.2277162633023935</v>
      </c>
      <c r="K1578" s="19">
        <f t="shared" si="317"/>
        <v>8.6173163884756788E-5</v>
      </c>
      <c r="L1578" s="20">
        <f t="shared" si="318"/>
        <v>1.1333346985565715E-2</v>
      </c>
      <c r="M1578" s="20">
        <f t="shared" si="319"/>
        <v>7.6035053011707793E-3</v>
      </c>
      <c r="N1578" s="20">
        <f t="shared" si="320"/>
        <v>1.2231332446822297E-2</v>
      </c>
      <c r="O1578" s="18">
        <f t="shared" si="321"/>
        <v>-1.0209816196634979E-2</v>
      </c>
      <c r="P1578" s="18">
        <f t="shared" si="322"/>
        <v>-8.5741945109854122E-3</v>
      </c>
      <c r="Q1578" s="18">
        <f t="shared" si="323"/>
        <v>-8.433674111106659E-3</v>
      </c>
      <c r="R1578" s="18">
        <f t="shared" si="324"/>
        <v>-8.9665167367651549E-3</v>
      </c>
    </row>
    <row r="1579" spans="3:18" x14ac:dyDescent="0.2">
      <c r="C1579" s="14">
        <v>39185</v>
      </c>
      <c r="D1579" s="15">
        <v>-8.1135907087924735E-4</v>
      </c>
      <c r="E1579" s="15">
        <v>-2.1378877060754222E-2</v>
      </c>
      <c r="F1579" s="18">
        <f t="shared" si="312"/>
        <v>-1.5208621663791728E-2</v>
      </c>
      <c r="G1579" s="19">
        <f t="shared" si="313"/>
        <v>1.2077756687403148E-4</v>
      </c>
      <c r="H1579" s="18">
        <f t="shared" si="314"/>
        <v>0.17376533520385437</v>
      </c>
      <c r="I1579" s="19">
        <f t="shared" si="315"/>
        <v>2.2239704217497344E-4</v>
      </c>
      <c r="J1579" s="18">
        <f t="shared" si="316"/>
        <v>0.2357949544492913</v>
      </c>
      <c r="K1579" s="19">
        <f t="shared" si="317"/>
        <v>8.2043530801378681E-5</v>
      </c>
      <c r="L1579" s="20">
        <f t="shared" si="318"/>
        <v>1.0989884752536374E-2</v>
      </c>
      <c r="M1579" s="20">
        <f t="shared" si="319"/>
        <v>7.4653677130184391E-3</v>
      </c>
      <c r="N1579" s="20">
        <f t="shared" si="320"/>
        <v>1.2909892605455527E-2</v>
      </c>
      <c r="O1579" s="18">
        <f t="shared" si="321"/>
        <v>-2.8131148538373899E-3</v>
      </c>
      <c r="P1579" s="18">
        <f t="shared" si="322"/>
        <v>-4.0888582942574241E-2</v>
      </c>
      <c r="Q1579" s="18">
        <f t="shared" si="323"/>
        <v>-4.099076724591471E-2</v>
      </c>
      <c r="R1579" s="18">
        <f t="shared" si="324"/>
        <v>-2.9537471528291514E-2</v>
      </c>
    </row>
    <row r="1580" spans="3:18" x14ac:dyDescent="0.2">
      <c r="C1580" s="14">
        <v>39188</v>
      </c>
      <c r="D1580" s="15">
        <v>2.5444626241215903E-2</v>
      </c>
      <c r="E1580" s="15">
        <v>1.3100864426586463E-2</v>
      </c>
      <c r="F1580" s="18">
        <f t="shared" si="312"/>
        <v>1.6803992970975293E-2</v>
      </c>
      <c r="G1580" s="19">
        <f t="shared" si="313"/>
        <v>1.523766531349E-4</v>
      </c>
      <c r="H1580" s="18">
        <f t="shared" si="314"/>
        <v>0.19517726118512116</v>
      </c>
      <c r="I1580" s="19">
        <f t="shared" si="315"/>
        <v>2.1935117856790296E-4</v>
      </c>
      <c r="J1580" s="18">
        <f t="shared" si="316"/>
        <v>0.23417470965494061</v>
      </c>
      <c r="K1580" s="19">
        <f t="shared" si="317"/>
        <v>9.7121714879576008E-5</v>
      </c>
      <c r="L1580" s="20">
        <f t="shared" si="318"/>
        <v>1.2344093856371152E-2</v>
      </c>
      <c r="M1580" s="20">
        <f t="shared" si="319"/>
        <v>7.8678691210249205E-3</v>
      </c>
      <c r="N1580" s="20">
        <f t="shared" si="320"/>
        <v>1.2547821088233825E-2</v>
      </c>
      <c r="O1580" s="18">
        <f t="shared" si="321"/>
        <v>7.8542436007602148E-2</v>
      </c>
      <c r="P1580" s="18">
        <f t="shared" si="322"/>
        <v>2.522967403769839E-2</v>
      </c>
      <c r="Q1580" s="18">
        <f t="shared" si="323"/>
        <v>2.3033728445878338E-2</v>
      </c>
      <c r="R1580" s="18">
        <f t="shared" si="324"/>
        <v>3.9686340714395481E-2</v>
      </c>
    </row>
    <row r="1581" spans="3:18" x14ac:dyDescent="0.2">
      <c r="C1581" s="14">
        <v>39189</v>
      </c>
      <c r="D1581" s="15">
        <v>-7.7450491418151668E-3</v>
      </c>
      <c r="E1581" s="15">
        <v>-1.1882635138097883E-2</v>
      </c>
      <c r="F1581" s="18">
        <f t="shared" si="312"/>
        <v>-1.0641359339213067E-2</v>
      </c>
      <c r="G1581" s="19">
        <f t="shared" si="313"/>
        <v>1.4683320111935389E-4</v>
      </c>
      <c r="H1581" s="18">
        <f t="shared" si="314"/>
        <v>0.19159410293596843</v>
      </c>
      <c r="I1581" s="19">
        <f t="shared" si="315"/>
        <v>2.1466192892333829E-4</v>
      </c>
      <c r="J1581" s="18">
        <f t="shared" si="316"/>
        <v>0.23165811496866362</v>
      </c>
      <c r="K1581" s="19">
        <f t="shared" si="317"/>
        <v>9.6816307571531113E-5</v>
      </c>
      <c r="L1581" s="20">
        <f t="shared" si="318"/>
        <v>1.2117475030688277E-2</v>
      </c>
      <c r="M1581" s="20">
        <f t="shared" si="319"/>
        <v>7.9898087123214737E-3</v>
      </c>
      <c r="N1581" s="20">
        <f t="shared" si="320"/>
        <v>1.22810783591609E-2</v>
      </c>
      <c r="O1581" s="18">
        <f t="shared" si="321"/>
        <v>-2.4354518643375966E-2</v>
      </c>
      <c r="P1581" s="18">
        <f t="shared" si="322"/>
        <v>-2.313219909747935E-2</v>
      </c>
      <c r="Q1581" s="18">
        <f t="shared" si="323"/>
        <v>-2.2710280480041738E-2</v>
      </c>
      <c r="R1581" s="18">
        <f t="shared" si="324"/>
        <v>-2.3203551929042006E-2</v>
      </c>
    </row>
    <row r="1582" spans="3:18" x14ac:dyDescent="0.2">
      <c r="C1582" s="14">
        <v>39190</v>
      </c>
      <c r="D1582" s="15">
        <v>8.7336799687546315E-3</v>
      </c>
      <c r="E1582" s="15">
        <v>5.5325035989348028E-4</v>
      </c>
      <c r="F1582" s="18">
        <f t="shared" si="312"/>
        <v>3.0073792425518255E-3</v>
      </c>
      <c r="G1582" s="19">
        <f t="shared" si="313"/>
        <v>1.425998389999902E-4</v>
      </c>
      <c r="H1582" s="18">
        <f t="shared" si="314"/>
        <v>0.1888119692974933</v>
      </c>
      <c r="I1582" s="19">
        <f t="shared" si="315"/>
        <v>2.018005783455813E-4</v>
      </c>
      <c r="J1582" s="18">
        <f t="shared" si="316"/>
        <v>0.22461109631181475</v>
      </c>
      <c r="K1582" s="19">
        <f t="shared" si="317"/>
        <v>9.1297243812393726E-5</v>
      </c>
      <c r="L1582" s="20">
        <f t="shared" si="318"/>
        <v>1.194151744963722E-2</v>
      </c>
      <c r="M1582" s="20">
        <f t="shared" si="319"/>
        <v>7.6453636815786178E-3</v>
      </c>
      <c r="N1582" s="20">
        <f t="shared" si="320"/>
        <v>1.1972843961314285E-2</v>
      </c>
      <c r="O1582" s="18">
        <f t="shared" si="321"/>
        <v>2.7867965386441356E-2</v>
      </c>
      <c r="P1582" s="18">
        <f t="shared" si="322"/>
        <v>1.1108161239639449E-3</v>
      </c>
      <c r="Q1582" s="18">
        <f t="shared" si="323"/>
        <v>-6.4299645021026475E-5</v>
      </c>
      <c r="R1582" s="18">
        <f t="shared" si="324"/>
        <v>8.3153798644176879E-3</v>
      </c>
    </row>
    <row r="1583" spans="3:18" x14ac:dyDescent="0.2">
      <c r="C1583" s="14">
        <v>39191</v>
      </c>
      <c r="D1583" s="15">
        <v>1.9743343037176078E-3</v>
      </c>
      <c r="E1583" s="15">
        <v>-1.4390880880673722E-3</v>
      </c>
      <c r="F1583" s="18">
        <f t="shared" si="312"/>
        <v>-4.1506137053187817E-4</v>
      </c>
      <c r="G1583" s="19">
        <f t="shared" si="313"/>
        <v>1.3427772841656096E-4</v>
      </c>
      <c r="H1583" s="18">
        <f t="shared" si="314"/>
        <v>0.18321962805371111</v>
      </c>
      <c r="I1583" s="19">
        <f t="shared" si="315"/>
        <v>1.8981680211635946E-4</v>
      </c>
      <c r="J1583" s="18">
        <f t="shared" si="316"/>
        <v>0.21783985064512384</v>
      </c>
      <c r="K1583" s="19">
        <f t="shared" si="317"/>
        <v>8.5648934724949532E-5</v>
      </c>
      <c r="L1583" s="20">
        <f t="shared" si="318"/>
        <v>1.1587826733972205E-2</v>
      </c>
      <c r="M1583" s="20">
        <f t="shared" si="319"/>
        <v>7.3912854145334493E-3</v>
      </c>
      <c r="N1583" s="20">
        <f t="shared" si="320"/>
        <v>1.1626938635654036E-2</v>
      </c>
      <c r="O1583" s="18">
        <f t="shared" si="321"/>
        <v>6.4921150072513199E-3</v>
      </c>
      <c r="P1583" s="18">
        <f t="shared" si="322"/>
        <v>-2.9792141730976577E-3</v>
      </c>
      <c r="Q1583" s="18">
        <f t="shared" si="323"/>
        <v>-3.3340457099720155E-3</v>
      </c>
      <c r="R1583" s="18">
        <f t="shared" si="324"/>
        <v>-3.861974948050149E-4</v>
      </c>
    </row>
    <row r="1584" spans="3:18" x14ac:dyDescent="0.2">
      <c r="C1584" s="14">
        <v>39192</v>
      </c>
      <c r="D1584" s="15">
        <v>6.0957813376975832E-3</v>
      </c>
      <c r="E1584" s="15">
        <v>7.724602523906947E-3</v>
      </c>
      <c r="F1584" s="18">
        <f t="shared" si="312"/>
        <v>7.2359561680441376E-3</v>
      </c>
      <c r="G1584" s="19">
        <f t="shared" si="313"/>
        <v>1.2845057771858863E-4</v>
      </c>
      <c r="H1584" s="18">
        <f t="shared" si="314"/>
        <v>0.17920001235950617</v>
      </c>
      <c r="I1584" s="19">
        <f t="shared" si="315"/>
        <v>1.8200796303851884E-4</v>
      </c>
      <c r="J1584" s="18">
        <f t="shared" si="316"/>
        <v>0.21331195643852155</v>
      </c>
      <c r="K1584" s="19">
        <f t="shared" si="317"/>
        <v>8.3335247915834374E-5</v>
      </c>
      <c r="L1584" s="20">
        <f t="shared" si="318"/>
        <v>1.1333603915727275E-2</v>
      </c>
      <c r="M1584" s="20">
        <f t="shared" si="319"/>
        <v>7.3529345595175384E-3</v>
      </c>
      <c r="N1584" s="20">
        <f t="shared" si="320"/>
        <v>1.1311158932751827E-2</v>
      </c>
      <c r="O1584" s="18">
        <f t="shared" si="321"/>
        <v>2.0494100199095869E-2</v>
      </c>
      <c r="P1584" s="18">
        <f t="shared" si="322"/>
        <v>1.6330994040093822E-2</v>
      </c>
      <c r="Q1584" s="18">
        <f t="shared" si="323"/>
        <v>1.5867143583380004E-2</v>
      </c>
      <c r="R1584" s="18">
        <f t="shared" si="324"/>
        <v>1.7255230568094762E-2</v>
      </c>
    </row>
    <row r="1585" spans="3:18" x14ac:dyDescent="0.2">
      <c r="C1585" s="14">
        <v>39195</v>
      </c>
      <c r="D1585" s="15">
        <v>-5.7013818058646321E-3</v>
      </c>
      <c r="E1585" s="15">
        <v>2.753860061338495E-2</v>
      </c>
      <c r="F1585" s="18">
        <f t="shared" si="312"/>
        <v>1.7566605887610071E-2</v>
      </c>
      <c r="G1585" s="19">
        <f t="shared" si="313"/>
        <v>1.2269388832524797E-4</v>
      </c>
      <c r="H1585" s="18">
        <f t="shared" si="314"/>
        <v>0.17513843690438713</v>
      </c>
      <c r="I1585" s="19">
        <f t="shared" si="315"/>
        <v>2.165899566808193E-4</v>
      </c>
      <c r="J1585" s="18">
        <f t="shared" si="316"/>
        <v>0.2326961305441172</v>
      </c>
      <c r="K1585" s="19">
        <f t="shared" si="317"/>
        <v>6.8914648451116775E-5</v>
      </c>
      <c r="L1585" s="20">
        <f t="shared" si="318"/>
        <v>1.1076727329191053E-2</v>
      </c>
      <c r="M1585" s="20">
        <f t="shared" si="319"/>
        <v>6.2215712640594266E-3</v>
      </c>
      <c r="N1585" s="20">
        <f t="shared" si="320"/>
        <v>1.3337241382199293E-2</v>
      </c>
      <c r="O1585" s="18">
        <f t="shared" si="321"/>
        <v>-1.9612644964212674E-2</v>
      </c>
      <c r="P1585" s="18">
        <f t="shared" si="322"/>
        <v>5.337088245412925E-2</v>
      </c>
      <c r="Q1585" s="18">
        <f t="shared" si="323"/>
        <v>4.9781382602101701E-2</v>
      </c>
      <c r="R1585" s="18">
        <f t="shared" si="324"/>
        <v>2.8963174332207388E-2</v>
      </c>
    </row>
    <row r="1586" spans="3:18" x14ac:dyDescent="0.2">
      <c r="C1586" s="14">
        <v>39196</v>
      </c>
      <c r="D1586" s="15">
        <v>-5.7340740403365731E-3</v>
      </c>
      <c r="E1586" s="15">
        <v>-2.891568279799125E-3</v>
      </c>
      <c r="F1586" s="18">
        <f t="shared" si="312"/>
        <v>-3.7443200079603596E-3</v>
      </c>
      <c r="G1586" s="19">
        <f t="shared" si="313"/>
        <v>1.173050313317368E-4</v>
      </c>
      <c r="H1586" s="18">
        <f t="shared" si="314"/>
        <v>0.17124911045881144</v>
      </c>
      <c r="I1586" s="19">
        <f t="shared" si="315"/>
        <v>2.0409622930697455E-4</v>
      </c>
      <c r="J1586" s="18">
        <f t="shared" si="316"/>
        <v>0.22588505334958228</v>
      </c>
      <c r="K1586" s="19">
        <f t="shared" si="317"/>
        <v>6.5774597540593175E-5</v>
      </c>
      <c r="L1586" s="20">
        <f t="shared" si="318"/>
        <v>1.0830744726552131E-2</v>
      </c>
      <c r="M1586" s="20">
        <f t="shared" si="319"/>
        <v>6.0729524332101877E-3</v>
      </c>
      <c r="N1586" s="20">
        <f t="shared" si="320"/>
        <v>1.293118239183645E-2</v>
      </c>
      <c r="O1586" s="18">
        <f t="shared" si="321"/>
        <v>-2.0173092627295133E-2</v>
      </c>
      <c r="P1586" s="18">
        <f t="shared" si="322"/>
        <v>-5.7729478539939646E-3</v>
      </c>
      <c r="Q1586" s="18">
        <f t="shared" si="323"/>
        <v>-6.8761745649109189E-3</v>
      </c>
      <c r="R1586" s="18">
        <f t="shared" si="324"/>
        <v>-1.0865249983626183E-2</v>
      </c>
    </row>
    <row r="1587" spans="3:18" x14ac:dyDescent="0.2">
      <c r="C1587" s="14">
        <v>39197</v>
      </c>
      <c r="D1587" s="15">
        <v>1.8662755593103639E-2</v>
      </c>
      <c r="E1587" s="15">
        <v>2.2377517878871676E-2</v>
      </c>
      <c r="F1587" s="18">
        <f t="shared" si="312"/>
        <v>2.1263089193141262E-2</v>
      </c>
      <c r="G1587" s="19">
        <f t="shared" si="313"/>
        <v>1.3116463623150787E-4</v>
      </c>
      <c r="H1587" s="18">
        <f t="shared" si="314"/>
        <v>0.18108329314952545</v>
      </c>
      <c r="I1587" s="19">
        <f t="shared" si="315"/>
        <v>2.2189565393370938E-4</v>
      </c>
      <c r="J1587" s="18">
        <f t="shared" si="316"/>
        <v>0.23552900773243907</v>
      </c>
      <c r="K1587" s="19">
        <f t="shared" si="317"/>
        <v>8.6885690505378942E-5</v>
      </c>
      <c r="L1587" s="20">
        <f t="shared" si="318"/>
        <v>1.1452713051129321E-2</v>
      </c>
      <c r="M1587" s="20">
        <f t="shared" si="319"/>
        <v>7.5864723159907842E-3</v>
      </c>
      <c r="N1587" s="20">
        <f t="shared" si="320"/>
        <v>1.2819558952335872E-2</v>
      </c>
      <c r="O1587" s="18">
        <f t="shared" si="321"/>
        <v>6.2091892253047683E-2</v>
      </c>
      <c r="P1587" s="18">
        <f t="shared" si="322"/>
        <v>4.2846878495746615E-2</v>
      </c>
      <c r="Q1587" s="18">
        <f t="shared" si="323"/>
        <v>4.2414841668430923E-2</v>
      </c>
      <c r="R1587" s="18">
        <f t="shared" si="324"/>
        <v>4.831795684381595E-2</v>
      </c>
    </row>
    <row r="1588" spans="3:18" x14ac:dyDescent="0.2">
      <c r="C1588" s="14">
        <v>39198</v>
      </c>
      <c r="D1588" s="15">
        <v>-4.4864992841020567E-3</v>
      </c>
      <c r="E1588" s="15">
        <v>3.5948049073981421E-2</v>
      </c>
      <c r="F1588" s="18">
        <f t="shared" si="312"/>
        <v>2.3817684566556377E-2</v>
      </c>
      <c r="G1588" s="19">
        <f t="shared" si="313"/>
        <v>1.2450247860719228E-4</v>
      </c>
      <c r="H1588" s="18">
        <f t="shared" si="314"/>
        <v>0.17642454379081746</v>
      </c>
      <c r="I1588" s="19">
        <f t="shared" si="315"/>
        <v>2.8611764863120946E-4</v>
      </c>
      <c r="J1588" s="18">
        <f t="shared" si="316"/>
        <v>0.26744983110445664</v>
      </c>
      <c r="K1588" s="19">
        <f t="shared" si="317"/>
        <v>7.1995695288939193E-5</v>
      </c>
      <c r="L1588" s="20">
        <f t="shared" si="318"/>
        <v>1.1158067870702001E-2</v>
      </c>
      <c r="M1588" s="20">
        <f t="shared" si="319"/>
        <v>6.4523442699232873E-3</v>
      </c>
      <c r="N1588" s="20">
        <f t="shared" si="320"/>
        <v>1.5636012984568591E-2</v>
      </c>
      <c r="O1588" s="18">
        <f t="shared" si="321"/>
        <v>-1.5320964638451433E-2</v>
      </c>
      <c r="P1588" s="18">
        <f t="shared" si="322"/>
        <v>6.0615637287476612E-2</v>
      </c>
      <c r="Q1588" s="18">
        <f t="shared" si="323"/>
        <v>5.5339704602971634E-2</v>
      </c>
      <c r="R1588" s="18">
        <f t="shared" si="324"/>
        <v>3.4141503830544706E-2</v>
      </c>
    </row>
    <row r="1589" spans="3:18" x14ac:dyDescent="0.2">
      <c r="C1589" s="14">
        <v>39199</v>
      </c>
      <c r="D1589" s="15">
        <v>-3.5252680456851603E-3</v>
      </c>
      <c r="E1589" s="15">
        <v>1.086748469691293E-2</v>
      </c>
      <c r="F1589" s="18">
        <f t="shared" si="312"/>
        <v>6.5496588741335024E-3</v>
      </c>
      <c r="G1589" s="19">
        <f t="shared" si="313"/>
        <v>1.1777798077839648E-4</v>
      </c>
      <c r="H1589" s="18">
        <f t="shared" si="314"/>
        <v>0.17159398356177619</v>
      </c>
      <c r="I1589" s="19">
        <f t="shared" si="315"/>
        <v>2.7603672313159509E-4</v>
      </c>
      <c r="J1589" s="18">
        <f t="shared" si="316"/>
        <v>0.26269598547160705</v>
      </c>
      <c r="K1589" s="19">
        <f t="shared" si="317"/>
        <v>6.5377305779262866E-5</v>
      </c>
      <c r="L1589" s="20">
        <f t="shared" si="318"/>
        <v>1.08525564167341E-2</v>
      </c>
      <c r="M1589" s="20">
        <f t="shared" si="319"/>
        <v>6.0241387622232793E-3</v>
      </c>
      <c r="N1589" s="20">
        <f t="shared" si="320"/>
        <v>1.5483748748448293E-2</v>
      </c>
      <c r="O1589" s="18">
        <f t="shared" si="321"/>
        <v>-1.2377347905798418E-2</v>
      </c>
      <c r="P1589" s="18">
        <f t="shared" si="322"/>
        <v>1.8656375701298657E-2</v>
      </c>
      <c r="Q1589" s="18">
        <f t="shared" si="323"/>
        <v>1.5908119309844634E-2</v>
      </c>
      <c r="R1589" s="18">
        <f t="shared" si="324"/>
        <v>7.4224791451517188E-3</v>
      </c>
    </row>
    <row r="1590" spans="3:18" x14ac:dyDescent="0.2">
      <c r="C1590" s="14">
        <v>39202</v>
      </c>
      <c r="D1590" s="15">
        <v>4.5023076935118474E-3</v>
      </c>
      <c r="E1590" s="15">
        <v>-1.2016824999040315E-3</v>
      </c>
      <c r="F1590" s="18">
        <f t="shared" si="312"/>
        <v>5.0951455812073211E-4</v>
      </c>
      <c r="G1590" s="19">
        <f t="shared" si="313"/>
        <v>1.1192754840571604E-4</v>
      </c>
      <c r="H1590" s="18">
        <f t="shared" si="314"/>
        <v>0.16727787391472013</v>
      </c>
      <c r="I1590" s="19">
        <f t="shared" si="315"/>
        <v>2.5956116219353389E-4</v>
      </c>
      <c r="J1590" s="18">
        <f t="shared" si="316"/>
        <v>0.254735726878629</v>
      </c>
      <c r="K1590" s="19">
        <f t="shared" si="317"/>
        <v>6.1130046770638502E-5</v>
      </c>
      <c r="L1590" s="20">
        <f t="shared" si="318"/>
        <v>1.0579581674419648E-2</v>
      </c>
      <c r="M1590" s="20">
        <f t="shared" si="319"/>
        <v>5.7781156809294963E-3</v>
      </c>
      <c r="N1590" s="20">
        <f t="shared" si="320"/>
        <v>1.503910041762241E-2</v>
      </c>
      <c r="O1590" s="18">
        <f t="shared" si="321"/>
        <v>1.6215643297124514E-2</v>
      </c>
      <c r="P1590" s="18">
        <f t="shared" si="322"/>
        <v>-2.1274117560631102E-3</v>
      </c>
      <c r="Q1590" s="18">
        <f t="shared" si="323"/>
        <v>-1.4591550080390522E-6</v>
      </c>
      <c r="R1590" s="18">
        <f t="shared" si="324"/>
        <v>4.8636715806317267E-3</v>
      </c>
    </row>
    <row r="1591" spans="3:18" x14ac:dyDescent="0.2">
      <c r="C1591" s="14">
        <v>39203</v>
      </c>
      <c r="D1591" s="15">
        <v>1.0878118147182848E-2</v>
      </c>
      <c r="E1591" s="15">
        <v>-3.3120921530956807E-3</v>
      </c>
      <c r="F1591" s="18">
        <f t="shared" si="312"/>
        <v>9.4497093698787775E-4</v>
      </c>
      <c r="G1591" s="19">
        <f t="shared" si="313"/>
        <v>1.123119027668172E-4</v>
      </c>
      <c r="H1591" s="18">
        <f t="shared" si="314"/>
        <v>0.16756484026102941</v>
      </c>
      <c r="I1591" s="19">
        <f t="shared" si="315"/>
        <v>2.446456897277577E-4</v>
      </c>
      <c r="J1591" s="18">
        <f t="shared" si="316"/>
        <v>0.24730835495781259</v>
      </c>
      <c r="K1591" s="19">
        <f t="shared" si="317"/>
        <v>5.5300484179056266E-5</v>
      </c>
      <c r="L1591" s="20">
        <f t="shared" si="318"/>
        <v>1.0597731019742726E-2</v>
      </c>
      <c r="M1591" s="20">
        <f t="shared" si="319"/>
        <v>5.2181437777610966E-3</v>
      </c>
      <c r="N1591" s="20">
        <f t="shared" si="320"/>
        <v>1.4745055620185733E-2</v>
      </c>
      <c r="O1591" s="18">
        <f t="shared" si="321"/>
        <v>3.9111852372465207E-2</v>
      </c>
      <c r="P1591" s="18">
        <f t="shared" si="322"/>
        <v>-6.0396990760042298E-3</v>
      </c>
      <c r="Q1591" s="18">
        <f t="shared" si="323"/>
        <v>-2.2831159700963458E-5</v>
      </c>
      <c r="R1591" s="18">
        <f t="shared" si="324"/>
        <v>1.1717573899948886E-2</v>
      </c>
    </row>
    <row r="1592" spans="3:18" x14ac:dyDescent="0.2">
      <c r="C1592" s="14">
        <v>39204</v>
      </c>
      <c r="D1592" s="15">
        <v>1.7372844828911877E-3</v>
      </c>
      <c r="E1592" s="15">
        <v>9.2065095391127057E-3</v>
      </c>
      <c r="F1592" s="18">
        <f t="shared" si="312"/>
        <v>6.9657420222462504E-3</v>
      </c>
      <c r="G1592" s="19">
        <f t="shared" si="313"/>
        <v>1.0575427804327783E-4</v>
      </c>
      <c r="H1592" s="18">
        <f t="shared" si="314"/>
        <v>0.16259941423885715</v>
      </c>
      <c r="I1592" s="19">
        <f t="shared" si="315"/>
        <v>2.3505253741771864E-4</v>
      </c>
      <c r="J1592" s="18">
        <f t="shared" si="316"/>
        <v>0.24241108546110193</v>
      </c>
      <c r="K1592" s="19">
        <f t="shared" si="317"/>
        <v>5.2942114698146301E-5</v>
      </c>
      <c r="L1592" s="20">
        <f t="shared" si="318"/>
        <v>1.0283689904080044E-2</v>
      </c>
      <c r="M1592" s="20">
        <f t="shared" si="319"/>
        <v>5.1481632752404917E-3</v>
      </c>
      <c r="N1592" s="20">
        <f t="shared" si="320"/>
        <v>1.4441224058547936E-2</v>
      </c>
      <c r="O1592" s="18">
        <f t="shared" si="321"/>
        <v>6.4370884163865646E-3</v>
      </c>
      <c r="P1592" s="18">
        <f t="shared" si="322"/>
        <v>1.7127509174937924E-2</v>
      </c>
      <c r="Q1592" s="18">
        <f t="shared" si="323"/>
        <v>1.6685530121859703E-2</v>
      </c>
      <c r="R1592" s="18">
        <f t="shared" si="324"/>
        <v>1.3610997610217761E-2</v>
      </c>
    </row>
    <row r="1593" spans="3:18" x14ac:dyDescent="0.2">
      <c r="C1593" s="14">
        <v>39205</v>
      </c>
      <c r="D1593" s="15">
        <v>3.6577189687682097E-3</v>
      </c>
      <c r="E1593" s="15">
        <v>9.960655419377195E-5</v>
      </c>
      <c r="F1593" s="18">
        <f t="shared" si="312"/>
        <v>1.1670402785661034E-3</v>
      </c>
      <c r="G1593" s="19">
        <f t="shared" si="313"/>
        <v>1.0021175584395036E-4</v>
      </c>
      <c r="H1593" s="18">
        <f t="shared" si="314"/>
        <v>0.15828120217191802</v>
      </c>
      <c r="I1593" s="19">
        <f t="shared" si="315"/>
        <v>2.2094998046059381E-4</v>
      </c>
      <c r="J1593" s="18">
        <f t="shared" si="316"/>
        <v>0.23502658384776062</v>
      </c>
      <c r="K1593" s="19">
        <f t="shared" si="317"/>
        <v>4.9787447783218812E-5</v>
      </c>
      <c r="L1593" s="20">
        <f t="shared" si="318"/>
        <v>1.0010582193057022E-2</v>
      </c>
      <c r="M1593" s="20">
        <f t="shared" si="319"/>
        <v>4.9734817439239035E-3</v>
      </c>
      <c r="N1593" s="20">
        <f t="shared" si="320"/>
        <v>1.400765718467758E-2</v>
      </c>
      <c r="O1593" s="18">
        <f t="shared" si="321"/>
        <v>1.3922540980671779E-2</v>
      </c>
      <c r="P1593" s="18">
        <f t="shared" si="322"/>
        <v>1.911272476830466E-4</v>
      </c>
      <c r="Q1593" s="18">
        <f t="shared" si="323"/>
        <v>2.1371811538319573E-3</v>
      </c>
      <c r="R1593" s="18">
        <f t="shared" si="324"/>
        <v>5.6727891018839034E-3</v>
      </c>
    </row>
    <row r="1594" spans="3:18" x14ac:dyDescent="0.2">
      <c r="C1594" s="14">
        <v>39206</v>
      </c>
      <c r="D1594" s="15">
        <v>2.4949633899968475E-3</v>
      </c>
      <c r="E1594" s="15">
        <v>4.0753498082212736E-3</v>
      </c>
      <c r="F1594" s="18">
        <f t="shared" si="312"/>
        <v>3.6012338827539456E-3</v>
      </c>
      <c r="G1594" s="19">
        <f t="shared" si="313"/>
        <v>9.4572541032358808E-5</v>
      </c>
      <c r="H1594" s="18">
        <f t="shared" si="314"/>
        <v>0.15376324417132237</v>
      </c>
      <c r="I1594" s="19">
        <f t="shared" si="315"/>
        <v>2.0868949019652033E-4</v>
      </c>
      <c r="J1594" s="18">
        <f t="shared" si="316"/>
        <v>0.22841272414016275</v>
      </c>
      <c r="K1594" s="19">
        <f t="shared" si="317"/>
        <v>4.7410271830602246E-5</v>
      </c>
      <c r="L1594" s="20">
        <f t="shared" si="318"/>
        <v>9.7248414399597697E-3</v>
      </c>
      <c r="M1594" s="20">
        <f t="shared" si="319"/>
        <v>4.8751717057094121E-3</v>
      </c>
      <c r="N1594" s="20">
        <f t="shared" si="320"/>
        <v>1.3598609893528481E-2</v>
      </c>
      <c r="O1594" s="18">
        <f t="shared" si="321"/>
        <v>9.7757290181007626E-3</v>
      </c>
      <c r="P1594" s="18">
        <f t="shared" si="322"/>
        <v>8.0463010325601755E-3</v>
      </c>
      <c r="Q1594" s="18">
        <f t="shared" si="323"/>
        <v>8.7753369618752131E-3</v>
      </c>
      <c r="R1594" s="18">
        <f t="shared" si="324"/>
        <v>9.0754545787428767E-3</v>
      </c>
    </row>
    <row r="1595" spans="3:18" x14ac:dyDescent="0.2">
      <c r="C1595" s="14">
        <v>39209</v>
      </c>
      <c r="D1595" s="15">
        <v>-3.8409880139508835E-3</v>
      </c>
      <c r="E1595" s="15">
        <v>3.038381529649389E-2</v>
      </c>
      <c r="F1595" s="18">
        <f t="shared" si="312"/>
        <v>2.0116374303360458E-2</v>
      </c>
      <c r="G1595" s="19">
        <f t="shared" si="313"/>
        <v>8.9783379905816133E-5</v>
      </c>
      <c r="H1595" s="18">
        <f t="shared" si="314"/>
        <v>0.14981937450294616</v>
      </c>
      <c r="I1595" s="19">
        <f t="shared" si="315"/>
        <v>2.515586947030165E-4</v>
      </c>
      <c r="J1595" s="18">
        <f t="shared" si="316"/>
        <v>0.2507781363591215</v>
      </c>
      <c r="K1595" s="19">
        <f t="shared" si="317"/>
        <v>3.7563423298450273E-5</v>
      </c>
      <c r="L1595" s="20">
        <f t="shared" si="318"/>
        <v>9.4754092210213338E-3</v>
      </c>
      <c r="M1595" s="20">
        <f t="shared" si="319"/>
        <v>3.9643061763617836E-3</v>
      </c>
      <c r="N1595" s="20">
        <f t="shared" si="320"/>
        <v>1.5357179794580653E-2</v>
      </c>
      <c r="O1595" s="18">
        <f t="shared" si="321"/>
        <v>-1.5445873826230104E-2</v>
      </c>
      <c r="P1595" s="18">
        <f t="shared" si="322"/>
        <v>5.4639197772423272E-2</v>
      </c>
      <c r="Q1595" s="18">
        <f t="shared" si="323"/>
        <v>4.5838432844279478E-2</v>
      </c>
      <c r="R1595" s="18">
        <f t="shared" si="324"/>
        <v>2.7453140843126604E-2</v>
      </c>
    </row>
    <row r="1596" spans="3:18" x14ac:dyDescent="0.2">
      <c r="C1596" s="14">
        <v>39210</v>
      </c>
      <c r="D1596" s="15">
        <v>-3.0834481936534461E-3</v>
      </c>
      <c r="E1596" s="15">
        <v>1.091024316347137E-2</v>
      </c>
      <c r="F1596" s="18">
        <f t="shared" si="312"/>
        <v>6.7121357563339245E-3</v>
      </c>
      <c r="G1596" s="19">
        <f t="shared" si="313"/>
        <v>8.4966836277243837E-5</v>
      </c>
      <c r="H1596" s="18">
        <f t="shared" si="314"/>
        <v>0.14574535693911816</v>
      </c>
      <c r="I1596" s="19">
        <f t="shared" si="315"/>
        <v>2.4360717737399994E-4</v>
      </c>
      <c r="J1596" s="18">
        <f t="shared" si="316"/>
        <v>0.24678288908167842</v>
      </c>
      <c r="K1596" s="19">
        <f t="shared" si="317"/>
        <v>3.3291147726059714E-5</v>
      </c>
      <c r="L1596" s="20">
        <f t="shared" si="318"/>
        <v>9.2177457264367973E-3</v>
      </c>
      <c r="M1596" s="20">
        <f t="shared" si="319"/>
        <v>3.6116365881714019E-3</v>
      </c>
      <c r="N1596" s="20">
        <f t="shared" si="320"/>
        <v>1.5184309616475211E-2</v>
      </c>
      <c r="O1596" s="18">
        <f t="shared" si="321"/>
        <v>-1.2746162130228552E-2</v>
      </c>
      <c r="P1596" s="18">
        <f t="shared" si="322"/>
        <v>1.9937516668541277E-2</v>
      </c>
      <c r="Q1596" s="18">
        <f t="shared" si="323"/>
        <v>1.5024357882473173E-2</v>
      </c>
      <c r="R1596" s="18">
        <f t="shared" si="324"/>
        <v>6.6932018786626558E-3</v>
      </c>
    </row>
    <row r="1597" spans="3:18" x14ac:dyDescent="0.2">
      <c r="C1597" s="14">
        <v>39211</v>
      </c>
      <c r="D1597" s="15">
        <v>7.499314061896069E-3</v>
      </c>
      <c r="E1597" s="15">
        <v>1.7175094262520108E-2</v>
      </c>
      <c r="F1597" s="18">
        <f t="shared" si="312"/>
        <v>1.4272360202332895E-2</v>
      </c>
      <c r="G1597" s="19">
        <f t="shared" si="313"/>
        <v>8.3243208784546335E-5</v>
      </c>
      <c r="H1597" s="18">
        <f t="shared" si="314"/>
        <v>0.14425949603453003</v>
      </c>
      <c r="I1597" s="19">
        <f t="shared" si="315"/>
        <v>2.4668977850714701E-4</v>
      </c>
      <c r="J1597" s="18">
        <f t="shared" si="316"/>
        <v>0.24833937389545532</v>
      </c>
      <c r="K1597" s="19">
        <f t="shared" si="317"/>
        <v>3.9021764417534593E-5</v>
      </c>
      <c r="L1597" s="20">
        <f t="shared" si="318"/>
        <v>9.1237716315428641E-3</v>
      </c>
      <c r="M1597" s="20">
        <f t="shared" si="319"/>
        <v>4.276933486873768E-3</v>
      </c>
      <c r="N1597" s="20">
        <f t="shared" si="320"/>
        <v>1.5112829597927875E-2</v>
      </c>
      <c r="O1597" s="18">
        <f t="shared" si="321"/>
        <v>3.1319487118348553E-2</v>
      </c>
      <c r="P1597" s="18">
        <f t="shared" si="322"/>
        <v>3.1189271078867625E-2</v>
      </c>
      <c r="Q1597" s="18">
        <f t="shared" si="323"/>
        <v>3.4016604968751432E-2</v>
      </c>
      <c r="R1597" s="18">
        <f t="shared" si="324"/>
        <v>3.3207469613630566E-2</v>
      </c>
    </row>
    <row r="1598" spans="3:18" x14ac:dyDescent="0.2">
      <c r="C1598" s="14">
        <v>39212</v>
      </c>
      <c r="D1598" s="15">
        <v>-1.7196829934719573E-2</v>
      </c>
      <c r="E1598" s="15">
        <v>4.2946569603472618E-3</v>
      </c>
      <c r="F1598" s="18">
        <f t="shared" si="312"/>
        <v>-2.1527891081727889E-3</v>
      </c>
      <c r="G1598" s="19">
        <f t="shared" si="313"/>
        <v>9.5992473845693597E-5</v>
      </c>
      <c r="H1598" s="18">
        <f t="shared" si="314"/>
        <v>0.15491326108962847</v>
      </c>
      <c r="I1598" s="19">
        <f t="shared" si="315"/>
        <v>2.3299503650114171E-4</v>
      </c>
      <c r="J1598" s="18">
        <f t="shared" si="316"/>
        <v>0.2413477970176762</v>
      </c>
      <c r="K1598" s="19">
        <f t="shared" si="317"/>
        <v>3.2249189429979416E-5</v>
      </c>
      <c r="L1598" s="20">
        <f t="shared" si="318"/>
        <v>9.7975748961512711E-3</v>
      </c>
      <c r="M1598" s="20">
        <f t="shared" si="319"/>
        <v>3.2915481404125519E-3</v>
      </c>
      <c r="N1598" s="20">
        <f t="shared" si="320"/>
        <v>1.4905057777160355E-2</v>
      </c>
      <c r="O1598" s="18">
        <f t="shared" si="321"/>
        <v>-6.6880161091063428E-2</v>
      </c>
      <c r="P1598" s="18">
        <f t="shared" si="322"/>
        <v>8.0248480621590412E-3</v>
      </c>
      <c r="Q1598" s="18">
        <f t="shared" si="323"/>
        <v>-8.1195697985147509E-3</v>
      </c>
      <c r="R1598" s="18">
        <f t="shared" si="324"/>
        <v>-2.5747747186279354E-2</v>
      </c>
    </row>
    <row r="1599" spans="3:18" x14ac:dyDescent="0.2">
      <c r="C1599" s="14">
        <v>39213</v>
      </c>
      <c r="D1599" s="15">
        <v>-1.5603670027626157E-3</v>
      </c>
      <c r="E1599" s="15">
        <v>1.2958344969091797E-2</v>
      </c>
      <c r="F1599" s="18">
        <f t="shared" si="312"/>
        <v>8.6027313775354722E-3</v>
      </c>
      <c r="G1599" s="19">
        <f t="shared" si="313"/>
        <v>9.0379010125950598E-5</v>
      </c>
      <c r="H1599" s="18">
        <f t="shared" si="314"/>
        <v>0.15031550994986395</v>
      </c>
      <c r="I1599" s="19">
        <f t="shared" si="315"/>
        <v>2.2909045657135238E-4</v>
      </c>
      <c r="J1599" s="18">
        <f t="shared" si="316"/>
        <v>0.23931697420542092</v>
      </c>
      <c r="K1599" s="19">
        <f t="shared" si="317"/>
        <v>2.9101051630169498E-5</v>
      </c>
      <c r="L1599" s="20">
        <f t="shared" si="318"/>
        <v>9.5067875818254498E-3</v>
      </c>
      <c r="M1599" s="20">
        <f t="shared" si="319"/>
        <v>3.0610815041037919E-3</v>
      </c>
      <c r="N1599" s="20">
        <f t="shared" si="320"/>
        <v>1.482296315169764E-2</v>
      </c>
      <c r="O1599" s="18">
        <f t="shared" si="321"/>
        <v>-6.2540373937277592E-3</v>
      </c>
      <c r="P1599" s="18">
        <f t="shared" si="322"/>
        <v>2.4418990823311327E-2</v>
      </c>
      <c r="Q1599" s="18">
        <f t="shared" si="323"/>
        <v>2.0160661540569998E-2</v>
      </c>
      <c r="R1599" s="18">
        <f t="shared" si="324"/>
        <v>1.223625186028067E-2</v>
      </c>
    </row>
    <row r="1600" spans="3:18" x14ac:dyDescent="0.2">
      <c r="C1600" s="14">
        <v>39216</v>
      </c>
      <c r="D1600" s="15">
        <v>-4.6957628840464862E-3</v>
      </c>
      <c r="E1600" s="15">
        <v>5.6854806979194806E-3</v>
      </c>
      <c r="F1600" s="18">
        <f t="shared" si="312"/>
        <v>2.5711076233296908E-3</v>
      </c>
      <c r="G1600" s="19">
        <f t="shared" si="313"/>
        <v>8.6279280862184874E-5</v>
      </c>
      <c r="H1600" s="18">
        <f t="shared" si="314"/>
        <v>0.14686667496592351</v>
      </c>
      <c r="I1600" s="19">
        <f t="shared" si="315"/>
        <v>2.1728451062305611E-4</v>
      </c>
      <c r="J1600" s="18">
        <f t="shared" si="316"/>
        <v>0.23306893327031819</v>
      </c>
      <c r="K1600" s="19">
        <f t="shared" si="317"/>
        <v>2.5753128378004142E-5</v>
      </c>
      <c r="L1600" s="20">
        <f t="shared" si="318"/>
        <v>9.2886641053590083E-3</v>
      </c>
      <c r="M1600" s="20">
        <f t="shared" si="319"/>
        <v>2.7725330667459614E-3</v>
      </c>
      <c r="N1600" s="20">
        <f t="shared" si="320"/>
        <v>1.447748496862823E-2</v>
      </c>
      <c r="O1600" s="18">
        <f t="shared" si="321"/>
        <v>-1.9262843960972453E-2</v>
      </c>
      <c r="P1600" s="18">
        <f t="shared" si="322"/>
        <v>1.1001058613196009E-2</v>
      </c>
      <c r="Q1600" s="18">
        <f t="shared" si="323"/>
        <v>4.9630161489001333E-3</v>
      </c>
      <c r="R1600" s="18">
        <f t="shared" si="324"/>
        <v>-2.3047418840616428E-3</v>
      </c>
    </row>
    <row r="1601" spans="3:18" x14ac:dyDescent="0.2">
      <c r="C1601" s="14">
        <v>39217</v>
      </c>
      <c r="D1601" s="15">
        <v>-1.3737613778585722E-3</v>
      </c>
      <c r="E1601" s="15">
        <v>-1.6968315640854763E-2</v>
      </c>
      <c r="F1601" s="18">
        <f t="shared" si="312"/>
        <v>-1.2289949361955904E-2</v>
      </c>
      <c r="G1601" s="19">
        <f t="shared" si="313"/>
        <v>8.1215757229851523E-5</v>
      </c>
      <c r="H1601" s="18">
        <f t="shared" si="314"/>
        <v>0.14249189207622615</v>
      </c>
      <c r="I1601" s="19">
        <f t="shared" si="315"/>
        <v>2.2152286412693335E-4</v>
      </c>
      <c r="J1601" s="18">
        <f t="shared" si="316"/>
        <v>0.2353310774881493</v>
      </c>
      <c r="K1601" s="19">
        <f t="shared" si="317"/>
        <v>2.5606565675807084E-5</v>
      </c>
      <c r="L1601" s="20">
        <f t="shared" si="318"/>
        <v>9.011978541355473E-3</v>
      </c>
      <c r="M1601" s="20">
        <f t="shared" si="319"/>
        <v>2.8413922157381941E-3</v>
      </c>
      <c r="N1601" s="20">
        <f t="shared" si="320"/>
        <v>1.4609906036770932E-2</v>
      </c>
      <c r="O1601" s="18">
        <f t="shared" si="321"/>
        <v>-5.8084286593620771E-3</v>
      </c>
      <c r="P1601" s="18">
        <f t="shared" si="322"/>
        <v>-3.2517049232537766E-2</v>
      </c>
      <c r="Q1601" s="18">
        <f t="shared" si="323"/>
        <v>-3.0180966778710211E-2</v>
      </c>
      <c r="R1601" s="18">
        <f t="shared" si="324"/>
        <v>-2.286920534290577E-2</v>
      </c>
    </row>
    <row r="1602" spans="3:18" x14ac:dyDescent="0.2">
      <c r="C1602" s="14">
        <v>39218</v>
      </c>
      <c r="D1602" s="15">
        <v>3.9281137939546976E-2</v>
      </c>
      <c r="E1602" s="15">
        <v>-1.6755100261565728E-3</v>
      </c>
      <c r="F1602" s="18">
        <f t="shared" si="312"/>
        <v>1.0611484363554491E-2</v>
      </c>
      <c r="G1602" s="19">
        <f t="shared" si="313"/>
        <v>1.6892327966560352E-4</v>
      </c>
      <c r="H1602" s="18">
        <f t="shared" si="314"/>
        <v>0.20550138665323134</v>
      </c>
      <c r="I1602" s="19">
        <f t="shared" si="315"/>
        <v>2.0839993231018241E-4</v>
      </c>
      <c r="J1602" s="18">
        <f t="shared" si="316"/>
        <v>0.22825420714095415</v>
      </c>
      <c r="K1602" s="19">
        <f t="shared" si="317"/>
        <v>2.0121215307865638E-5</v>
      </c>
      <c r="L1602" s="20">
        <f t="shared" si="318"/>
        <v>1.2997048882942756E-2</v>
      </c>
      <c r="M1602" s="20">
        <f t="shared" si="319"/>
        <v>1.5481372340049127E-3</v>
      </c>
      <c r="N1602" s="20">
        <f t="shared" si="320"/>
        <v>1.4352811690218402E-2</v>
      </c>
      <c r="O1602" s="18">
        <f t="shared" si="321"/>
        <v>0.11516136773816044</v>
      </c>
      <c r="P1602" s="18">
        <f t="shared" si="322"/>
        <v>-3.310395762877426E-3</v>
      </c>
      <c r="Q1602" s="18">
        <f t="shared" si="323"/>
        <v>3.1828980476199357E-2</v>
      </c>
      <c r="R1602" s="18">
        <f t="shared" si="324"/>
        <v>5.682869665478768E-2</v>
      </c>
    </row>
    <row r="1603" spans="3:18" x14ac:dyDescent="0.2">
      <c r="C1603" s="14">
        <v>39219</v>
      </c>
      <c r="D1603" s="15">
        <v>-1.890002452609683E-3</v>
      </c>
      <c r="E1603" s="15">
        <v>1.9375087125557407E-2</v>
      </c>
      <c r="F1603" s="18">
        <f t="shared" si="312"/>
        <v>1.2995560252107279E-2</v>
      </c>
      <c r="G1603" s="19">
        <f t="shared" si="313"/>
        <v>1.5900220944191953E-4</v>
      </c>
      <c r="H1603" s="18">
        <f t="shared" si="314"/>
        <v>0.19937540560580658</v>
      </c>
      <c r="I1603" s="19">
        <f t="shared" si="315"/>
        <v>2.184195764389479E-4</v>
      </c>
      <c r="J1603" s="18">
        <f t="shared" si="316"/>
        <v>0.23367690110436026</v>
      </c>
      <c r="K1603" s="19">
        <f t="shared" si="317"/>
        <v>1.6716804658183909E-5</v>
      </c>
      <c r="L1603" s="20">
        <f t="shared" si="318"/>
        <v>1.2609607822685031E-2</v>
      </c>
      <c r="M1603" s="20">
        <f t="shared" si="319"/>
        <v>1.3257196332553593E-3</v>
      </c>
      <c r="N1603" s="20">
        <f t="shared" si="320"/>
        <v>1.4719444415226723E-2</v>
      </c>
      <c r="O1603" s="18">
        <f t="shared" si="321"/>
        <v>-5.7112121691296333E-3</v>
      </c>
      <c r="P1603" s="18">
        <f t="shared" si="322"/>
        <v>3.7392074219436598E-2</v>
      </c>
      <c r="Q1603" s="18">
        <f t="shared" si="323"/>
        <v>3.0803338919833102E-2</v>
      </c>
      <c r="R1603" s="18">
        <f t="shared" si="324"/>
        <v>1.9848973593144283E-2</v>
      </c>
    </row>
    <row r="1604" spans="3:18" x14ac:dyDescent="0.2">
      <c r="C1604" s="14">
        <v>39220</v>
      </c>
      <c r="D1604" s="15">
        <v>3.5879558838488668E-3</v>
      </c>
      <c r="E1604" s="15">
        <v>5.2857135730716206E-3</v>
      </c>
      <c r="F1604" s="18">
        <f t="shared" ref="F1604:F1667" si="325">$B$2*D1604+$B$3*E1604</f>
        <v>4.7763862663047947E-3</v>
      </c>
      <c r="G1604" s="19">
        <f t="shared" ref="G1604:G1667" si="326">$B$4*G1603+(1-$B$4)*D1604^2</f>
        <v>1.5023448252087109E-4</v>
      </c>
      <c r="H1604" s="18">
        <f t="shared" ref="H1604:H1667" si="327">SQRT(G1604*250)</f>
        <v>0.19380046602167336</v>
      </c>
      <c r="I1604" s="19">
        <f t="shared" ref="I1604:I1667" si="328">$B$4*I1603+(1-$B$4)*E1604^2</f>
        <v>2.0699072793120421E-4</v>
      </c>
      <c r="J1604" s="18">
        <f t="shared" ref="J1604:J1667" si="329">SQRT(I1604*250)</f>
        <v>0.22748116841356572</v>
      </c>
      <c r="K1604" s="19">
        <f t="shared" ref="K1604:K1667" si="330">$B$4*K1603+(1-$B$4)*D1604*E1604</f>
        <v>1.6851690805583403E-5</v>
      </c>
      <c r="L1604" s="20">
        <f t="shared" ref="L1604:L1667" si="331">SQRT(G1604)</f>
        <v>1.2257017684611175E-2</v>
      </c>
      <c r="M1604" s="20">
        <f t="shared" ref="M1604:M1667" si="332">K1604/L1604</f>
        <v>1.3748606095870199E-3</v>
      </c>
      <c r="N1604" s="20">
        <f t="shared" ref="N1604:N1667" si="333">SQRT(I1604-M1604^2)</f>
        <v>1.4321329764913949E-2</v>
      </c>
      <c r="O1604" s="18">
        <f t="shared" ref="O1604:O1667" si="334">D1604*SQRT($G$1836/G1604)</f>
        <v>1.1153978112569319E-2</v>
      </c>
      <c r="P1604" s="18">
        <f t="shared" ref="P1604:P1667" si="335">E1604*SQRT($I$1836 / I1604)</f>
        <v>1.047875901602934E-2</v>
      </c>
      <c r="Q1604" s="18">
        <f t="shared" ref="Q1604:Q1667" si="336">D1604 * ((L1604*N1604)^-1 * ($M$2*N1604 - M1604*$N$2)) + E1604 * ($N$2 / N1604)</f>
        <v>1.258709901035991E-2</v>
      </c>
      <c r="R1604" s="18">
        <f t="shared" ref="R1604:R1667" si="337">O1604*$B$2 + Q1604*$B$3</f>
        <v>1.2157162741022732E-2</v>
      </c>
    </row>
    <row r="1605" spans="3:18" x14ac:dyDescent="0.2">
      <c r="C1605" s="14">
        <v>39223</v>
      </c>
      <c r="D1605" s="15">
        <v>-2.8315261957384519E-3</v>
      </c>
      <c r="E1605" s="15">
        <v>1.7658116473435282E-2</v>
      </c>
      <c r="F1605" s="18">
        <f t="shared" si="325"/>
        <v>1.151122367268316E-2</v>
      </c>
      <c r="G1605" s="19">
        <f t="shared" si="326"/>
        <v>1.4170146600544801E-4</v>
      </c>
      <c r="H1605" s="18">
        <f t="shared" si="327"/>
        <v>0.18821627586731707</v>
      </c>
      <c r="I1605" s="19">
        <f t="shared" si="328"/>
        <v>2.1327982889869635E-4</v>
      </c>
      <c r="J1605" s="18">
        <f t="shared" si="329"/>
        <v>0.23091114573505128</v>
      </c>
      <c r="K1605" s="19">
        <f t="shared" si="330"/>
        <v>1.2840624195532436E-5</v>
      </c>
      <c r="L1605" s="20">
        <f t="shared" si="331"/>
        <v>1.1903842489106113E-2</v>
      </c>
      <c r="M1605" s="20">
        <f t="shared" si="332"/>
        <v>1.0786957410839084E-3</v>
      </c>
      <c r="N1605" s="20">
        <f t="shared" si="333"/>
        <v>1.4564211080482999E-2</v>
      </c>
      <c r="O1605" s="18">
        <f t="shared" si="334"/>
        <v>-9.0636039145712746E-3</v>
      </c>
      <c r="P1605" s="18">
        <f t="shared" si="335"/>
        <v>3.448666183754797E-2</v>
      </c>
      <c r="Q1605" s="18">
        <f t="shared" si="336"/>
        <v>2.7088076539477719E-2</v>
      </c>
      <c r="R1605" s="18">
        <f t="shared" si="337"/>
        <v>1.6242572403263017E-2</v>
      </c>
    </row>
    <row r="1606" spans="3:18" x14ac:dyDescent="0.2">
      <c r="C1606" s="14">
        <v>39224</v>
      </c>
      <c r="D1606" s="15">
        <v>4.3384015985981411E-3</v>
      </c>
      <c r="E1606" s="15">
        <v>1.3834913821832891E-2</v>
      </c>
      <c r="F1606" s="18">
        <f t="shared" si="325"/>
        <v>1.0985960154862466E-2</v>
      </c>
      <c r="G1606" s="19">
        <f t="shared" si="326"/>
        <v>1.3432868175096424E-4</v>
      </c>
      <c r="H1606" s="18">
        <f t="shared" si="327"/>
        <v>0.1832543872264483</v>
      </c>
      <c r="I1606" s="19">
        <f t="shared" si="328"/>
        <v>2.1196732959222713E-4</v>
      </c>
      <c r="J1606" s="18">
        <f t="shared" si="329"/>
        <v>0.23019954908308743</v>
      </c>
      <c r="K1606" s="19">
        <f t="shared" si="330"/>
        <v>1.5671471478266933E-5</v>
      </c>
      <c r="L1606" s="20">
        <f t="shared" si="331"/>
        <v>1.1590025097080861E-2</v>
      </c>
      <c r="M1606" s="20">
        <f t="shared" si="332"/>
        <v>1.3521516430722873E-3</v>
      </c>
      <c r="N1606" s="20">
        <f t="shared" si="333"/>
        <v>1.4496172444006179E-2</v>
      </c>
      <c r="O1606" s="18">
        <f t="shared" si="334"/>
        <v>1.4263065651585364E-2</v>
      </c>
      <c r="P1606" s="18">
        <f t="shared" si="335"/>
        <v>2.7103393301338721E-2</v>
      </c>
      <c r="Q1606" s="18">
        <f t="shared" si="336"/>
        <v>2.8065715050498791E-2</v>
      </c>
      <c r="R1606" s="18">
        <f t="shared" si="337"/>
        <v>2.3924920230824761E-2</v>
      </c>
    </row>
    <row r="1607" spans="3:18" x14ac:dyDescent="0.2">
      <c r="C1607" s="14">
        <v>39225</v>
      </c>
      <c r="D1607" s="15">
        <v>-1.3183917532582244E-3</v>
      </c>
      <c r="E1607" s="15">
        <v>-5.7413044691246697E-3</v>
      </c>
      <c r="F1607" s="18">
        <f t="shared" si="325"/>
        <v>-4.4144306543647356E-3</v>
      </c>
      <c r="G1607" s="19">
        <f t="shared" si="326"/>
        <v>1.2637325025480995E-4</v>
      </c>
      <c r="H1607" s="18">
        <f t="shared" si="327"/>
        <v>0.17774507746686682</v>
      </c>
      <c r="I1607" s="19">
        <f t="shared" si="328"/>
        <v>2.0122704443712494E-4</v>
      </c>
      <c r="J1607" s="18">
        <f t="shared" si="329"/>
        <v>0.22429168756171333</v>
      </c>
      <c r="K1607" s="19">
        <f t="shared" si="330"/>
        <v>1.5185340497473229E-5</v>
      </c>
      <c r="L1607" s="20">
        <f t="shared" si="331"/>
        <v>1.1241585753567419E-2</v>
      </c>
      <c r="M1607" s="20">
        <f t="shared" si="332"/>
        <v>1.3508183658746092E-3</v>
      </c>
      <c r="N1607" s="20">
        <f t="shared" si="333"/>
        <v>1.4120989136018084E-2</v>
      </c>
      <c r="O1607" s="18">
        <f t="shared" si="334"/>
        <v>-4.4687329918970944E-3</v>
      </c>
      <c r="P1607" s="18">
        <f t="shared" si="335"/>
        <v>-1.1543807545497589E-2</v>
      </c>
      <c r="Q1607" s="18">
        <f t="shared" si="336"/>
        <v>-1.1449546796478E-2</v>
      </c>
      <c r="R1607" s="18">
        <f t="shared" si="337"/>
        <v>-9.3553026551037276E-3</v>
      </c>
    </row>
    <row r="1608" spans="3:18" x14ac:dyDescent="0.2">
      <c r="C1608" s="14">
        <v>39226</v>
      </c>
      <c r="D1608" s="15">
        <v>-1.5088648656700963E-3</v>
      </c>
      <c r="E1608" s="15">
        <v>-1.9680391875923044E-2</v>
      </c>
      <c r="F1608" s="18">
        <f t="shared" si="325"/>
        <v>-1.4228933772847159E-2</v>
      </c>
      <c r="G1608" s="19">
        <f t="shared" si="326"/>
        <v>1.1892745563049256E-4</v>
      </c>
      <c r="H1608" s="18">
        <f t="shared" si="327"/>
        <v>0.17242930118637939</v>
      </c>
      <c r="I1608" s="19">
        <f t="shared" si="328"/>
        <v>2.123924912342913E-4</v>
      </c>
      <c r="J1608" s="18">
        <f t="shared" si="329"/>
        <v>0.23043029924159891</v>
      </c>
      <c r="K1608" s="19">
        <f t="shared" si="330"/>
        <v>1.6055923178276806E-5</v>
      </c>
      <c r="L1608" s="20">
        <f t="shared" si="331"/>
        <v>1.0905386542002652E-2</v>
      </c>
      <c r="M1608" s="20">
        <f t="shared" si="332"/>
        <v>1.4722929000670082E-3</v>
      </c>
      <c r="N1608" s="20">
        <f t="shared" si="333"/>
        <v>1.4499132555111826E-2</v>
      </c>
      <c r="O1608" s="18">
        <f t="shared" si="334"/>
        <v>-5.272016834565272E-3</v>
      </c>
      <c r="P1608" s="18">
        <f t="shared" si="335"/>
        <v>-3.8516413067762989E-2</v>
      </c>
      <c r="Q1608" s="18">
        <f t="shared" si="336"/>
        <v>-3.5218891811136153E-2</v>
      </c>
      <c r="R1608" s="18">
        <f t="shared" si="337"/>
        <v>-2.6234829318164885E-2</v>
      </c>
    </row>
    <row r="1609" spans="3:18" x14ac:dyDescent="0.2">
      <c r="C1609" s="14">
        <v>39227</v>
      </c>
      <c r="D1609" s="15">
        <v>3.5798436723235129E-3</v>
      </c>
      <c r="E1609" s="15">
        <v>2.6126045731448184E-2</v>
      </c>
      <c r="F1609" s="18">
        <f t="shared" si="325"/>
        <v>1.9362185113710781E-2</v>
      </c>
      <c r="G1609" s="19">
        <f t="shared" si="326"/>
        <v>1.1256072513575948E-4</v>
      </c>
      <c r="H1609" s="18">
        <f t="shared" si="327"/>
        <v>0.16775035405011779</v>
      </c>
      <c r="I1609" s="19">
        <f t="shared" si="328"/>
        <v>2.4060315769393716E-4</v>
      </c>
      <c r="J1609" s="18">
        <f t="shared" si="329"/>
        <v>0.24525657875678747</v>
      </c>
      <c r="K1609" s="19">
        <f t="shared" si="330"/>
        <v>2.0704197357253773E-5</v>
      </c>
      <c r="L1609" s="20">
        <f t="shared" si="331"/>
        <v>1.0609463941960474E-2</v>
      </c>
      <c r="M1609" s="20">
        <f t="shared" si="332"/>
        <v>1.9514838327852348E-3</v>
      </c>
      <c r="N1609" s="20">
        <f t="shared" si="333"/>
        <v>1.5388140516134982E-2</v>
      </c>
      <c r="O1609" s="18">
        <f t="shared" si="334"/>
        <v>1.2856955091923744E-2</v>
      </c>
      <c r="P1609" s="18">
        <f t="shared" si="335"/>
        <v>4.8040187590057112E-2</v>
      </c>
      <c r="Q1609" s="18">
        <f t="shared" si="336"/>
        <v>4.5755239123485503E-2</v>
      </c>
      <c r="R1609" s="18">
        <f t="shared" si="337"/>
        <v>3.5885753914016973E-2</v>
      </c>
    </row>
    <row r="1610" spans="3:18" x14ac:dyDescent="0.2">
      <c r="C1610" s="14">
        <v>39231</v>
      </c>
      <c r="D1610" s="15">
        <v>-3.9574158874943572E-3</v>
      </c>
      <c r="E1610" s="15">
        <v>6.4043733398092845E-3</v>
      </c>
      <c r="F1610" s="18">
        <f t="shared" si="325"/>
        <v>3.2958365716181915E-3</v>
      </c>
      <c r="G1610" s="19">
        <f t="shared" si="326"/>
        <v>1.0674675005800947E-4</v>
      </c>
      <c r="H1610" s="18">
        <f t="shared" si="327"/>
        <v>0.16336060576069852</v>
      </c>
      <c r="I1610" s="19">
        <f t="shared" si="328"/>
        <v>2.2862792810484053E-4</v>
      </c>
      <c r="J1610" s="18">
        <f t="shared" si="329"/>
        <v>0.23907526435457543</v>
      </c>
      <c r="K1610" s="19">
        <f t="shared" si="330"/>
        <v>1.794125938755415E-5</v>
      </c>
      <c r="L1610" s="20">
        <f t="shared" si="331"/>
        <v>1.0331831882972617E-2</v>
      </c>
      <c r="M1610" s="20">
        <f t="shared" si="332"/>
        <v>1.7365032252530412E-3</v>
      </c>
      <c r="N1610" s="20">
        <f t="shared" si="333"/>
        <v>1.5020402280016547E-2</v>
      </c>
      <c r="O1610" s="18">
        <f t="shared" si="334"/>
        <v>-1.4594925023872047E-2</v>
      </c>
      <c r="P1610" s="18">
        <f t="shared" si="335"/>
        <v>1.2080743791395803E-2</v>
      </c>
      <c r="Q1610" s="18">
        <f t="shared" si="336"/>
        <v>6.2303961030615584E-3</v>
      </c>
      <c r="R1610" s="18">
        <f t="shared" si="337"/>
        <v>-1.7200235018523073E-5</v>
      </c>
    </row>
    <row r="1611" spans="3:18" x14ac:dyDescent="0.2">
      <c r="C1611" s="14">
        <v>39232</v>
      </c>
      <c r="D1611" s="15">
        <v>5.2730818981580408E-3</v>
      </c>
      <c r="E1611" s="15">
        <v>3.7924929317358899E-2</v>
      </c>
      <c r="F1611" s="18">
        <f t="shared" si="325"/>
        <v>2.812937509159864E-2</v>
      </c>
      <c r="G1611" s="19">
        <f t="shared" si="326"/>
        <v>1.0201026861680982E-4</v>
      </c>
      <c r="H1611" s="18">
        <f t="shared" si="327"/>
        <v>0.15969523209602238</v>
      </c>
      <c r="I1611" s="19">
        <f t="shared" si="328"/>
        <v>3.0120826824215025E-4</v>
      </c>
      <c r="J1611" s="18">
        <f t="shared" si="329"/>
        <v>0.274412221048075</v>
      </c>
      <c r="K1611" s="19">
        <f t="shared" si="330"/>
        <v>2.8863659320638211E-5</v>
      </c>
      <c r="L1611" s="20">
        <f t="shared" si="331"/>
        <v>1.0100013297853119E-2</v>
      </c>
      <c r="M1611" s="20">
        <f t="shared" si="332"/>
        <v>2.8577842889349002E-3</v>
      </c>
      <c r="N1611" s="20">
        <f t="shared" si="333"/>
        <v>1.7118450198545052E-2</v>
      </c>
      <c r="O1611" s="18">
        <f t="shared" si="334"/>
        <v>1.9893448646120818E-2</v>
      </c>
      <c r="P1611" s="18">
        <f t="shared" si="335"/>
        <v>6.2326538651510575E-2</v>
      </c>
      <c r="Q1611" s="18">
        <f t="shared" si="336"/>
        <v>6.0087937258530892E-2</v>
      </c>
      <c r="R1611" s="18">
        <f t="shared" si="337"/>
        <v>4.8029590674807873E-2</v>
      </c>
    </row>
    <row r="1612" spans="3:18" x14ac:dyDescent="0.2">
      <c r="C1612" s="14">
        <v>39233</v>
      </c>
      <c r="D1612" s="15">
        <v>-1.2854619350555849E-2</v>
      </c>
      <c r="E1612" s="15">
        <v>2.0170712194247001E-2</v>
      </c>
      <c r="F1612" s="18">
        <f t="shared" si="325"/>
        <v>1.0263112730806144E-2</v>
      </c>
      <c r="G1612" s="19">
        <f t="shared" si="326"/>
        <v>1.0580412681866232E-4</v>
      </c>
      <c r="H1612" s="18">
        <f t="shared" si="327"/>
        <v>0.16263773149139032</v>
      </c>
      <c r="I1612" s="19">
        <f t="shared" si="328"/>
        <v>3.0754722997300996E-4</v>
      </c>
      <c r="J1612" s="18">
        <f t="shared" si="329"/>
        <v>0.27728470475893996</v>
      </c>
      <c r="K1612" s="19">
        <f t="shared" si="330"/>
        <v>1.157463012420028E-5</v>
      </c>
      <c r="L1612" s="20">
        <f t="shared" si="331"/>
        <v>1.0286113299913739E-2</v>
      </c>
      <c r="M1612" s="20">
        <f t="shared" si="332"/>
        <v>1.1252676095155733E-3</v>
      </c>
      <c r="N1612" s="20">
        <f t="shared" si="333"/>
        <v>1.7500885771296978E-2</v>
      </c>
      <c r="O1612" s="18">
        <f t="shared" si="334"/>
        <v>-4.7618468477757456E-2</v>
      </c>
      <c r="P1612" s="18">
        <f t="shared" si="335"/>
        <v>3.2805525282521647E-2</v>
      </c>
      <c r="Q1612" s="18">
        <f t="shared" si="336"/>
        <v>1.2832833272235427E-2</v>
      </c>
      <c r="R1612" s="18">
        <f t="shared" si="337"/>
        <v>-5.3025572527624389E-3</v>
      </c>
    </row>
    <row r="1613" spans="3:18" x14ac:dyDescent="0.2">
      <c r="C1613" s="14">
        <v>39234</v>
      </c>
      <c r="D1613" s="15">
        <v>3.8044512538009415E-4</v>
      </c>
      <c r="E1613" s="15">
        <v>-2.3290839530490694E-2</v>
      </c>
      <c r="F1613" s="18">
        <f t="shared" si="325"/>
        <v>-1.6189454133729457E-2</v>
      </c>
      <c r="G1613" s="19">
        <f t="shared" si="326"/>
        <v>9.9464563519148101E-5</v>
      </c>
      <c r="H1613" s="18">
        <f t="shared" si="327"/>
        <v>0.15769001515564335</v>
      </c>
      <c r="I1613" s="19">
        <f t="shared" si="328"/>
        <v>3.2164218853673345E-4</v>
      </c>
      <c r="J1613" s="18">
        <f t="shared" si="329"/>
        <v>0.28356753540238588</v>
      </c>
      <c r="K1613" s="19">
        <f t="shared" si="330"/>
        <v>1.034849913482515E-5</v>
      </c>
      <c r="L1613" s="20">
        <f t="shared" si="331"/>
        <v>9.9731922431660815E-3</v>
      </c>
      <c r="M1613" s="20">
        <f t="shared" si="332"/>
        <v>1.037631570966281E-3</v>
      </c>
      <c r="N1613" s="20">
        <f t="shared" si="333"/>
        <v>1.7904343307132701E-2</v>
      </c>
      <c r="O1613" s="18">
        <f t="shared" si="334"/>
        <v>1.4535344837771208E-3</v>
      </c>
      <c r="P1613" s="18">
        <f t="shared" si="335"/>
        <v>-3.7040796100208072E-2</v>
      </c>
      <c r="Q1613" s="18">
        <f t="shared" si="336"/>
        <v>-3.1723494352023915E-2</v>
      </c>
      <c r="R1613" s="18">
        <f t="shared" si="337"/>
        <v>-2.1770385701283604E-2</v>
      </c>
    </row>
    <row r="1614" spans="3:18" x14ac:dyDescent="0.2">
      <c r="C1614" s="14">
        <v>39237</v>
      </c>
      <c r="D1614" s="15">
        <v>-6.6787768535278274E-3</v>
      </c>
      <c r="E1614" s="15">
        <v>2.4445383613876385E-2</v>
      </c>
      <c r="F1614" s="18">
        <f t="shared" si="325"/>
        <v>1.5108135473655119E-2</v>
      </c>
      <c r="G1614" s="19">
        <f t="shared" si="326"/>
        <v>9.617305332355235E-5</v>
      </c>
      <c r="H1614" s="18">
        <f t="shared" si="327"/>
        <v>0.15505890277855086</v>
      </c>
      <c r="I1614" s="19">
        <f t="shared" si="328"/>
        <v>3.3819826402630402E-4</v>
      </c>
      <c r="J1614" s="18">
        <f t="shared" si="329"/>
        <v>0.29077408069939109</v>
      </c>
      <c r="K1614" s="19">
        <f t="shared" si="330"/>
        <v>-6.8326548622330355E-8</v>
      </c>
      <c r="L1614" s="20">
        <f t="shared" si="331"/>
        <v>9.8067860853366402E-3</v>
      </c>
      <c r="M1614" s="20">
        <f t="shared" si="332"/>
        <v>-6.9672722569623475E-6</v>
      </c>
      <c r="N1614" s="20">
        <f t="shared" si="333"/>
        <v>1.8390166271228255E-2</v>
      </c>
      <c r="O1614" s="18">
        <f t="shared" si="334"/>
        <v>-2.5950022417759525E-2</v>
      </c>
      <c r="P1614" s="18">
        <f t="shared" si="335"/>
        <v>3.7913409628105785E-2</v>
      </c>
      <c r="Q1614" s="18">
        <f t="shared" si="336"/>
        <v>2.3263663202156379E-2</v>
      </c>
      <c r="R1614" s="18">
        <f t="shared" si="337"/>
        <v>8.4995575161816057E-3</v>
      </c>
    </row>
    <row r="1615" spans="3:18" x14ac:dyDescent="0.2">
      <c r="C1615" s="14">
        <v>39238</v>
      </c>
      <c r="D1615" s="15">
        <v>-4.6056500525828228E-3</v>
      </c>
      <c r="E1615" s="15">
        <v>1.0983716980878971E-2</v>
      </c>
      <c r="F1615" s="18">
        <f t="shared" si="325"/>
        <v>6.306906870840432E-3</v>
      </c>
      <c r="G1615" s="19">
        <f t="shared" si="326"/>
        <v>9.1675390868550585E-5</v>
      </c>
      <c r="H1615" s="18">
        <f t="shared" si="327"/>
        <v>0.15138972130609676</v>
      </c>
      <c r="I1615" s="19">
        <f t="shared" si="328"/>
        <v>3.2514489050768872E-4</v>
      </c>
      <c r="J1615" s="18">
        <f t="shared" si="329"/>
        <v>0.28510738788555129</v>
      </c>
      <c r="K1615" s="19">
        <f t="shared" si="330"/>
        <v>-3.0994563571373978E-6</v>
      </c>
      <c r="L1615" s="20">
        <f t="shared" si="331"/>
        <v>9.5747266733077346E-3</v>
      </c>
      <c r="M1615" s="20">
        <f t="shared" si="332"/>
        <v>-3.2371225444774432E-4</v>
      </c>
      <c r="N1615" s="20">
        <f t="shared" si="333"/>
        <v>1.8028868541425696E-2</v>
      </c>
      <c r="O1615" s="18">
        <f t="shared" si="334"/>
        <v>-1.8328716645065475E-2</v>
      </c>
      <c r="P1615" s="18">
        <f t="shared" si="335"/>
        <v>1.7373708888680981E-2</v>
      </c>
      <c r="Q1615" s="18">
        <f t="shared" si="336"/>
        <v>8.0601198595454497E-3</v>
      </c>
      <c r="R1615" s="18">
        <f t="shared" si="337"/>
        <v>1.4346890816217209E-4</v>
      </c>
    </row>
    <row r="1616" spans="3:18" x14ac:dyDescent="0.2">
      <c r="C1616" s="14">
        <v>39239</v>
      </c>
      <c r="D1616" s="15">
        <v>-1.0635312466260574E-2</v>
      </c>
      <c r="E1616" s="15">
        <v>7.8762942192549083E-3</v>
      </c>
      <c r="F1616" s="18">
        <f t="shared" si="325"/>
        <v>2.3228122136002634E-3</v>
      </c>
      <c r="G1616" s="19">
        <f t="shared" si="326"/>
        <v>9.29614596917374E-5</v>
      </c>
      <c r="H1616" s="18">
        <f t="shared" si="327"/>
        <v>0.15244790888344237</v>
      </c>
      <c r="I1616" s="19">
        <f t="shared" si="328"/>
        <v>3.0935835771492352E-4</v>
      </c>
      <c r="J1616" s="18">
        <f t="shared" si="329"/>
        <v>0.27809996301461615</v>
      </c>
      <c r="K1616" s="19">
        <f t="shared" si="330"/>
        <v>-7.9394999815878271E-6</v>
      </c>
      <c r="L1616" s="20">
        <f t="shared" si="331"/>
        <v>9.6416523320298885E-3</v>
      </c>
      <c r="M1616" s="20">
        <f t="shared" si="332"/>
        <v>-8.2345843929805941E-4</v>
      </c>
      <c r="N1616" s="20">
        <f t="shared" si="333"/>
        <v>1.7569299186753932E-2</v>
      </c>
      <c r="O1616" s="18">
        <f t="shared" si="334"/>
        <v>-4.2030668058072769E-2</v>
      </c>
      <c r="P1616" s="18">
        <f t="shared" si="335"/>
        <v>1.2772404888879846E-2</v>
      </c>
      <c r="Q1616" s="18">
        <f t="shared" si="336"/>
        <v>-5.7977640449280946E-3</v>
      </c>
      <c r="R1616" s="18">
        <f t="shared" si="337"/>
        <v>-1.6667635248871496E-2</v>
      </c>
    </row>
    <row r="1617" spans="3:18" x14ac:dyDescent="0.2">
      <c r="C1617" s="14">
        <v>39240</v>
      </c>
      <c r="D1617" s="15">
        <v>-1.5279435355834805E-2</v>
      </c>
      <c r="E1617" s="15">
        <v>3.4718051908645595E-3</v>
      </c>
      <c r="F1617" s="18">
        <f t="shared" si="325"/>
        <v>-2.1535669731452497E-3</v>
      </c>
      <c r="G1617" s="19">
        <f t="shared" si="326"/>
        <v>1.0139144079782125E-4</v>
      </c>
      <c r="H1617" s="18">
        <f t="shared" si="327"/>
        <v>0.15921011337052465</v>
      </c>
      <c r="I1617" s="19">
        <f t="shared" si="328"/>
        <v>2.9152006212902694E-4</v>
      </c>
      <c r="J1617" s="18">
        <f t="shared" si="329"/>
        <v>0.26996298918973455</v>
      </c>
      <c r="K1617" s="19">
        <f t="shared" si="330"/>
        <v>-1.0645963361604565E-5</v>
      </c>
      <c r="L1617" s="20">
        <f t="shared" si="331"/>
        <v>1.0069331695689703E-2</v>
      </c>
      <c r="M1617" s="20">
        <f t="shared" si="332"/>
        <v>-1.0572661307961179E-3</v>
      </c>
      <c r="N1617" s="20">
        <f t="shared" si="333"/>
        <v>1.7041192753375522E-2</v>
      </c>
      <c r="O1617" s="18">
        <f t="shared" si="334"/>
        <v>-5.7819477705842767E-2</v>
      </c>
      <c r="P1617" s="18">
        <f t="shared" si="335"/>
        <v>5.7996635163732931E-3</v>
      </c>
      <c r="Q1617" s="18">
        <f t="shared" si="336"/>
        <v>-1.8770878621297629E-2</v>
      </c>
      <c r="R1617" s="18">
        <f t="shared" si="337"/>
        <v>-3.0485458346661169E-2</v>
      </c>
    </row>
    <row r="1618" spans="3:18" x14ac:dyDescent="0.2">
      <c r="C1618" s="14">
        <v>39241</v>
      </c>
      <c r="D1618" s="15">
        <v>1.5279435355834833E-2</v>
      </c>
      <c r="E1618" s="15">
        <v>3.3794689389145117E-3</v>
      </c>
      <c r="F1618" s="18">
        <f t="shared" si="325"/>
        <v>6.9494588639906086E-3</v>
      </c>
      <c r="G1618" s="19">
        <f t="shared" si="326"/>
        <v>1.0931562303754012E-4</v>
      </c>
      <c r="H1618" s="18">
        <f t="shared" si="327"/>
        <v>0.16531456608352765</v>
      </c>
      <c r="I1618" s="19">
        <f t="shared" si="328"/>
        <v>2.7471410701983062E-4</v>
      </c>
      <c r="J1618" s="18">
        <f t="shared" si="329"/>
        <v>0.26206588247033924</v>
      </c>
      <c r="K1618" s="19">
        <f t="shared" si="330"/>
        <v>-6.9090229285565265E-6</v>
      </c>
      <c r="L1618" s="20">
        <f t="shared" si="331"/>
        <v>1.0455411184527374E-2</v>
      </c>
      <c r="M1618" s="20">
        <f t="shared" si="332"/>
        <v>-6.6080834188338448E-4</v>
      </c>
      <c r="N1618" s="20">
        <f t="shared" si="333"/>
        <v>1.6561323599130835E-2</v>
      </c>
      <c r="O1618" s="18">
        <f t="shared" si="334"/>
        <v>5.5684419217605891E-2</v>
      </c>
      <c r="P1618" s="18">
        <f t="shared" si="335"/>
        <v>5.815534701801706E-3</v>
      </c>
      <c r="Q1618" s="18">
        <f t="shared" si="336"/>
        <v>2.7187104393115655E-2</v>
      </c>
      <c r="R1618" s="18">
        <f t="shared" si="337"/>
        <v>3.5736298840462727E-2</v>
      </c>
    </row>
    <row r="1619" spans="3:18" x14ac:dyDescent="0.2">
      <c r="C1619" s="14">
        <v>39244</v>
      </c>
      <c r="D1619" s="15">
        <v>2.5240281335037274E-3</v>
      </c>
      <c r="E1619" s="15">
        <v>-3.5151567428997076E-2</v>
      </c>
      <c r="F1619" s="18">
        <f t="shared" si="325"/>
        <v>-2.3848888760246833E-2</v>
      </c>
      <c r="G1619" s="19">
        <f t="shared" si="326"/>
        <v>1.031389287364108E-4</v>
      </c>
      <c r="H1619" s="18">
        <f t="shared" si="327"/>
        <v>0.16057625037377943</v>
      </c>
      <c r="I1619" s="19">
        <f t="shared" si="328"/>
        <v>3.3236922216156047E-4</v>
      </c>
      <c r="J1619" s="18">
        <f t="shared" si="329"/>
        <v>0.28825735990671619</v>
      </c>
      <c r="K1619" s="19">
        <f t="shared" si="330"/>
        <v>-1.1817894260495653E-5</v>
      </c>
      <c r="L1619" s="20">
        <f t="shared" si="331"/>
        <v>1.0155733786212142E-2</v>
      </c>
      <c r="M1619" s="20">
        <f t="shared" si="332"/>
        <v>-1.1636671962138403E-3</v>
      </c>
      <c r="N1619" s="20">
        <f t="shared" si="333"/>
        <v>1.8193820401939124E-2</v>
      </c>
      <c r="O1619" s="18">
        <f t="shared" si="334"/>
        <v>9.4700089489379458E-3</v>
      </c>
      <c r="P1619" s="18">
        <f t="shared" si="335"/>
        <v>-5.4994083423225509E-2</v>
      </c>
      <c r="Q1619" s="18">
        <f t="shared" si="336"/>
        <v>-4.39251957055561E-2</v>
      </c>
      <c r="R1619" s="18">
        <f t="shared" si="337"/>
        <v>-2.7906634309207885E-2</v>
      </c>
    </row>
    <row r="1620" spans="3:18" x14ac:dyDescent="0.2">
      <c r="C1620" s="14">
        <v>39245</v>
      </c>
      <c r="D1620" s="15">
        <v>-1.6422656484269025E-2</v>
      </c>
      <c r="E1620" s="15">
        <v>1.5795821549272008E-3</v>
      </c>
      <c r="F1620" s="18">
        <f t="shared" si="325"/>
        <v>-3.8210894368316669E-3</v>
      </c>
      <c r="G1620" s="19">
        <f t="shared" si="326"/>
        <v>1.1313281177224437E-4</v>
      </c>
      <c r="H1620" s="18">
        <f t="shared" si="327"/>
        <v>0.16817610693276586</v>
      </c>
      <c r="I1620" s="19">
        <f t="shared" si="328"/>
        <v>3.1257677361891671E-4</v>
      </c>
      <c r="J1620" s="18">
        <f t="shared" si="329"/>
        <v>0.27954282928511898</v>
      </c>
      <c r="K1620" s="19">
        <f t="shared" si="330"/>
        <v>-1.2665276712008965E-5</v>
      </c>
      <c r="L1620" s="20">
        <f t="shared" si="331"/>
        <v>1.0636390918551479E-2</v>
      </c>
      <c r="M1620" s="20">
        <f t="shared" si="332"/>
        <v>-1.1907494571226037E-3</v>
      </c>
      <c r="N1620" s="20">
        <f t="shared" si="333"/>
        <v>1.763969640751447E-2</v>
      </c>
      <c r="O1620" s="18">
        <f t="shared" si="334"/>
        <v>-5.8832408003669782E-2</v>
      </c>
      <c r="P1620" s="18">
        <f t="shared" si="335"/>
        <v>2.5482705778229449E-3</v>
      </c>
      <c r="Q1620" s="18">
        <f t="shared" si="336"/>
        <v>-2.2224070391526726E-2</v>
      </c>
      <c r="R1620" s="18">
        <f t="shared" si="337"/>
        <v>-3.320657167516964E-2</v>
      </c>
    </row>
    <row r="1621" spans="3:18" x14ac:dyDescent="0.2">
      <c r="C1621" s="14">
        <v>39246</v>
      </c>
      <c r="D1621" s="15">
        <v>2.0486522744793133E-2</v>
      </c>
      <c r="E1621" s="15">
        <v>-2.4215072535411053E-2</v>
      </c>
      <c r="F1621" s="18">
        <f t="shared" si="325"/>
        <v>-1.0804593951349795E-2</v>
      </c>
      <c r="G1621" s="19">
        <f t="shared" si="326"/>
        <v>1.315266999162853E-4</v>
      </c>
      <c r="H1621" s="18">
        <f t="shared" si="327"/>
        <v>0.18133304988079621</v>
      </c>
      <c r="I1621" s="19">
        <f t="shared" si="328"/>
        <v>3.290043514754948E-4</v>
      </c>
      <c r="J1621" s="18">
        <f t="shared" si="329"/>
        <v>0.28679450460019923</v>
      </c>
      <c r="K1621" s="19">
        <f t="shared" si="330"/>
        <v>-4.1670318165099301E-5</v>
      </c>
      <c r="L1621" s="20">
        <f t="shared" si="331"/>
        <v>1.1468509053764805E-2</v>
      </c>
      <c r="M1621" s="20">
        <f t="shared" si="332"/>
        <v>-3.633455575589405E-3</v>
      </c>
      <c r="N1621" s="20">
        <f t="shared" si="333"/>
        <v>1.7770828682301596E-2</v>
      </c>
      <c r="O1621" s="18">
        <f t="shared" si="334"/>
        <v>6.8065775128317324E-2</v>
      </c>
      <c r="P1621" s="18">
        <f t="shared" si="335"/>
        <v>-3.8077342159161927E-2</v>
      </c>
      <c r="Q1621" s="18">
        <f t="shared" si="336"/>
        <v>5.9612031530156817E-4</v>
      </c>
      <c r="R1621" s="18">
        <f t="shared" si="337"/>
        <v>2.0837016759206295E-2</v>
      </c>
    </row>
    <row r="1622" spans="3:18" x14ac:dyDescent="0.2">
      <c r="C1622" s="14">
        <v>39247</v>
      </c>
      <c r="D1622" s="15">
        <v>-1.9314340958155119E-4</v>
      </c>
      <c r="E1622" s="15">
        <v>1.0582109330537008E-2</v>
      </c>
      <c r="F1622" s="18">
        <f t="shared" si="325"/>
        <v>7.3495335085014398E-3</v>
      </c>
      <c r="G1622" s="19">
        <f t="shared" si="326"/>
        <v>1.2363733618390806E-4</v>
      </c>
      <c r="H1622" s="18">
        <f t="shared" si="327"/>
        <v>0.17581050607394602</v>
      </c>
      <c r="I1622" s="19">
        <f t="shared" si="328"/>
        <v>3.1598295265997139E-4</v>
      </c>
      <c r="J1622" s="18">
        <f t="shared" si="329"/>
        <v>0.28106180488460691</v>
      </c>
      <c r="K1622" s="19">
        <f t="shared" si="330"/>
        <v>-3.9292730955793224E-5</v>
      </c>
      <c r="L1622" s="20">
        <f t="shared" si="331"/>
        <v>1.1119232715610734E-2</v>
      </c>
      <c r="M1622" s="20">
        <f t="shared" si="332"/>
        <v>-3.5337628018728843E-3</v>
      </c>
      <c r="N1622" s="20">
        <f t="shared" si="333"/>
        <v>1.7421121465625307E-2</v>
      </c>
      <c r="O1622" s="18">
        <f t="shared" si="334"/>
        <v>-6.6186982256727399E-4</v>
      </c>
      <c r="P1622" s="18">
        <f t="shared" si="335"/>
        <v>1.6979390281394856E-2</v>
      </c>
      <c r="Q1622" s="18">
        <f t="shared" si="336"/>
        <v>1.4706715532105919E-2</v>
      </c>
      <c r="R1622" s="18">
        <f t="shared" si="337"/>
        <v>1.009613992570396E-2</v>
      </c>
    </row>
    <row r="1623" spans="3:18" x14ac:dyDescent="0.2">
      <c r="C1623" s="14">
        <v>39248</v>
      </c>
      <c r="D1623" s="15">
        <v>5.7781362609975627E-3</v>
      </c>
      <c r="E1623" s="15">
        <v>1.4629310015959096E-2</v>
      </c>
      <c r="F1623" s="18">
        <f t="shared" si="325"/>
        <v>1.1973957889470636E-2</v>
      </c>
      <c r="G1623" s="19">
        <f t="shared" si="326"/>
        <v>1.1822230753191287E-4</v>
      </c>
      <c r="H1623" s="18">
        <f t="shared" si="327"/>
        <v>0.17191735480450546</v>
      </c>
      <c r="I1623" s="19">
        <f t="shared" si="328"/>
        <v>3.0986497819295554E-4</v>
      </c>
      <c r="J1623" s="18">
        <f t="shared" si="329"/>
        <v>0.27832758495743626</v>
      </c>
      <c r="K1623" s="19">
        <f t="shared" si="330"/>
        <v>-3.1863358297850336E-5</v>
      </c>
      <c r="L1623" s="20">
        <f t="shared" si="331"/>
        <v>1.0873008209870572E-2</v>
      </c>
      <c r="M1623" s="20">
        <f t="shared" si="332"/>
        <v>-2.9305007117464161E-3</v>
      </c>
      <c r="N1623" s="20">
        <f t="shared" si="333"/>
        <v>1.73573368859226E-2</v>
      </c>
      <c r="O1623" s="18">
        <f t="shared" si="334"/>
        <v>2.0249092740388198E-2</v>
      </c>
      <c r="P1623" s="18">
        <f t="shared" si="335"/>
        <v>2.3703870709990384E-2</v>
      </c>
      <c r="Q1623" s="18">
        <f t="shared" si="336"/>
        <v>3.0613940522009126E-2</v>
      </c>
      <c r="R1623" s="18">
        <f t="shared" si="337"/>
        <v>2.7504486187522846E-2</v>
      </c>
    </row>
    <row r="1624" spans="3:18" x14ac:dyDescent="0.2">
      <c r="C1624" s="14">
        <v>39251</v>
      </c>
      <c r="D1624" s="15">
        <v>-3.8417211382985039E-4</v>
      </c>
      <c r="E1624" s="15">
        <v>3.7383725295940293E-2</v>
      </c>
      <c r="F1624" s="18">
        <f t="shared" si="325"/>
        <v>2.6053356073009248E-2</v>
      </c>
      <c r="G1624" s="19">
        <f t="shared" si="326"/>
        <v>1.1113782437278076E-4</v>
      </c>
      <c r="H1624" s="18">
        <f t="shared" si="327"/>
        <v>0.16668670040886643</v>
      </c>
      <c r="I1624" s="19">
        <f t="shared" si="328"/>
        <v>3.7512565452151785E-4</v>
      </c>
      <c r="J1624" s="18">
        <f t="shared" si="329"/>
        <v>0.30623751179497827</v>
      </c>
      <c r="K1624" s="19">
        <f t="shared" si="330"/>
        <v>-3.0813263886165867E-5</v>
      </c>
      <c r="L1624" s="20">
        <f t="shared" si="331"/>
        <v>1.0542192579002756E-2</v>
      </c>
      <c r="M1624" s="20">
        <f t="shared" si="332"/>
        <v>-2.9228515467966021E-3</v>
      </c>
      <c r="N1624" s="20">
        <f t="shared" si="333"/>
        <v>1.9146346736568481E-2</v>
      </c>
      <c r="O1624" s="18">
        <f t="shared" si="334"/>
        <v>-1.3885527982529474E-3</v>
      </c>
      <c r="P1624" s="18">
        <f t="shared" si="335"/>
        <v>5.5052350585640619E-2</v>
      </c>
      <c r="Q1624" s="18">
        <f t="shared" si="336"/>
        <v>4.7690594949378572E-2</v>
      </c>
      <c r="R1624" s="18">
        <f t="shared" si="337"/>
        <v>3.2966850625089111E-2</v>
      </c>
    </row>
    <row r="1625" spans="3:18" x14ac:dyDescent="0.2">
      <c r="C1625" s="14">
        <v>39252</v>
      </c>
      <c r="D1625" s="15">
        <v>5.5561020410219318E-3</v>
      </c>
      <c r="E1625" s="15">
        <v>-1.1497614096227318E-2</v>
      </c>
      <c r="F1625" s="18">
        <f t="shared" si="325"/>
        <v>-6.3814992550525421E-3</v>
      </c>
      <c r="G1625" s="19">
        <f t="shared" si="326"/>
        <v>1.0632177110382881E-4</v>
      </c>
      <c r="H1625" s="18">
        <f t="shared" si="327"/>
        <v>0.16303509676127162</v>
      </c>
      <c r="I1625" s="19">
        <f t="shared" si="328"/>
        <v>3.6054982304457265E-4</v>
      </c>
      <c r="J1625" s="18">
        <f t="shared" si="329"/>
        <v>0.30022900552935117</v>
      </c>
      <c r="K1625" s="19">
        <f t="shared" si="330"/>
        <v>-3.2797383081811787E-5</v>
      </c>
      <c r="L1625" s="20">
        <f t="shared" si="331"/>
        <v>1.0311244886231186E-2</v>
      </c>
      <c r="M1625" s="20">
        <f t="shared" si="332"/>
        <v>-3.1807394202815215E-3</v>
      </c>
      <c r="N1625" s="20">
        <f t="shared" si="333"/>
        <v>1.8719848284236704E-2</v>
      </c>
      <c r="O1625" s="18">
        <f t="shared" si="334"/>
        <v>2.0531780758110477E-2</v>
      </c>
      <c r="P1625" s="18">
        <f t="shared" si="335"/>
        <v>-1.7270573441788988E-2</v>
      </c>
      <c r="Q1625" s="18">
        <f t="shared" si="336"/>
        <v>-5.3113767537925505E-3</v>
      </c>
      <c r="R1625" s="18">
        <f t="shared" si="337"/>
        <v>2.4415704997783577E-3</v>
      </c>
    </row>
    <row r="1626" spans="3:18" x14ac:dyDescent="0.2">
      <c r="C1626" s="14">
        <v>39253</v>
      </c>
      <c r="D1626" s="15">
        <v>-1.5402691877780846E-2</v>
      </c>
      <c r="E1626" s="15">
        <v>-1.721016336829034E-2</v>
      </c>
      <c r="F1626" s="18">
        <f t="shared" si="325"/>
        <v>-1.6667921921137491E-2</v>
      </c>
      <c r="G1626" s="19">
        <f t="shared" si="326"/>
        <v>1.1417703986251046E-4</v>
      </c>
      <c r="H1626" s="18">
        <f t="shared" si="327"/>
        <v>0.16895046601186875</v>
      </c>
      <c r="I1626" s="19">
        <f t="shared" si="328"/>
        <v>3.5668821705169289E-4</v>
      </c>
      <c r="J1626" s="18">
        <f t="shared" si="329"/>
        <v>0.29861690217220327</v>
      </c>
      <c r="K1626" s="19">
        <f t="shared" si="330"/>
        <v>-1.4924569485220243E-5</v>
      </c>
      <c r="L1626" s="20">
        <f t="shared" si="331"/>
        <v>1.0685365686887391E-2</v>
      </c>
      <c r="M1626" s="20">
        <f t="shared" si="332"/>
        <v>-1.3967298754721156E-3</v>
      </c>
      <c r="N1626" s="20">
        <f t="shared" si="333"/>
        <v>1.8834472721758273E-2</v>
      </c>
      <c r="O1626" s="18">
        <f t="shared" si="334"/>
        <v>-5.4925591700368773E-2</v>
      </c>
      <c r="P1626" s="18">
        <f t="shared" si="335"/>
        <v>-2.5990957835082668E-2</v>
      </c>
      <c r="Q1626" s="18">
        <f t="shared" si="336"/>
        <v>-4.5680249159585747E-2</v>
      </c>
      <c r="R1626" s="18">
        <f t="shared" si="337"/>
        <v>-4.8453851921820654E-2</v>
      </c>
    </row>
    <row r="1627" spans="3:18" x14ac:dyDescent="0.2">
      <c r="C1627" s="14">
        <v>39254</v>
      </c>
      <c r="D1627" s="15">
        <v>4.2594449684262084E-3</v>
      </c>
      <c r="E1627" s="15">
        <v>1.9149087872964387E-2</v>
      </c>
      <c r="F1627" s="18">
        <f t="shared" si="325"/>
        <v>1.4682195001602932E-2</v>
      </c>
      <c r="G1627" s="19">
        <f t="shared" si="326"/>
        <v>1.084149897571029E-4</v>
      </c>
      <c r="H1627" s="18">
        <f t="shared" si="327"/>
        <v>0.16463215797430261</v>
      </c>
      <c r="I1627" s="19">
        <f t="shared" si="328"/>
        <v>3.5728817801058201E-4</v>
      </c>
      <c r="J1627" s="18">
        <f t="shared" si="329"/>
        <v>0.29886793823132901</v>
      </c>
      <c r="K1627" s="19">
        <f t="shared" si="330"/>
        <v>-9.1352261566800546E-6</v>
      </c>
      <c r="L1627" s="20">
        <f t="shared" si="331"/>
        <v>1.0412251906148973E-2</v>
      </c>
      <c r="M1627" s="20">
        <f t="shared" si="332"/>
        <v>-8.77353548398616E-4</v>
      </c>
      <c r="N1627" s="20">
        <f t="shared" si="333"/>
        <v>1.8881695600811235E-2</v>
      </c>
      <c r="O1627" s="18">
        <f t="shared" si="334"/>
        <v>1.5587477915846628E-2</v>
      </c>
      <c r="P1627" s="18">
        <f t="shared" si="335"/>
        <v>2.8894849855565268E-2</v>
      </c>
      <c r="Q1627" s="18">
        <f t="shared" si="336"/>
        <v>3.1373060722371858E-2</v>
      </c>
      <c r="R1627" s="18">
        <f t="shared" si="337"/>
        <v>2.6637385880414286E-2</v>
      </c>
    </row>
    <row r="1628" spans="3:18" x14ac:dyDescent="0.2">
      <c r="C1628" s="14">
        <v>39255</v>
      </c>
      <c r="D1628" s="15">
        <v>-2.3654704726164665E-2</v>
      </c>
      <c r="E1628" s="15">
        <v>-7.2904332626793442E-3</v>
      </c>
      <c r="F1628" s="18">
        <f t="shared" si="325"/>
        <v>-1.2199714701724939E-2</v>
      </c>
      <c r="G1628" s="19">
        <f t="shared" si="326"/>
        <v>1.3548279371259898E-4</v>
      </c>
      <c r="H1628" s="18">
        <f t="shared" si="327"/>
        <v>0.18403993704669033</v>
      </c>
      <c r="I1628" s="19">
        <f t="shared" si="328"/>
        <v>3.3903991235940191E-4</v>
      </c>
      <c r="J1628" s="18">
        <f t="shared" si="329"/>
        <v>0.29113566955948644</v>
      </c>
      <c r="K1628" s="19">
        <f t="shared" si="330"/>
        <v>1.7600701819901074E-6</v>
      </c>
      <c r="L1628" s="20">
        <f t="shared" si="331"/>
        <v>1.1639707630030876E-2</v>
      </c>
      <c r="M1628" s="20">
        <f t="shared" si="332"/>
        <v>1.5121257663285815E-4</v>
      </c>
      <c r="N1628" s="20">
        <f t="shared" si="333"/>
        <v>1.8412415569828689E-2</v>
      </c>
      <c r="O1628" s="18">
        <f t="shared" si="334"/>
        <v>-7.7436009730203079E-2</v>
      </c>
      <c r="P1628" s="18">
        <f t="shared" si="335"/>
        <v>-1.1293007028910366E-2</v>
      </c>
      <c r="Q1628" s="18">
        <f t="shared" si="336"/>
        <v>-3.8163710659208754E-2</v>
      </c>
      <c r="R1628" s="18">
        <f t="shared" si="337"/>
        <v>-4.994540038050705E-2</v>
      </c>
    </row>
    <row r="1629" spans="3:18" x14ac:dyDescent="0.2">
      <c r="C1629" s="14">
        <v>39258</v>
      </c>
      <c r="D1629" s="15">
        <v>-1.374386737106858E-2</v>
      </c>
      <c r="E1629" s="15">
        <v>-5.3803015579986912E-3</v>
      </c>
      <c r="F1629" s="18">
        <f t="shared" si="325"/>
        <v>-7.8893713019196569E-3</v>
      </c>
      <c r="G1629" s="19">
        <f t="shared" si="326"/>
        <v>1.3868745950865446E-4</v>
      </c>
      <c r="H1629" s="18">
        <f t="shared" si="327"/>
        <v>0.18620382616145034</v>
      </c>
      <c r="I1629" s="19">
        <f t="shared" si="328"/>
        <v>3.2043437630913796E-4</v>
      </c>
      <c r="J1629" s="18">
        <f t="shared" si="329"/>
        <v>0.28303461639397481</v>
      </c>
      <c r="K1629" s="19">
        <f t="shared" si="330"/>
        <v>6.0912350328399647E-6</v>
      </c>
      <c r="L1629" s="20">
        <f t="shared" si="331"/>
        <v>1.1776563994164616E-2</v>
      </c>
      <c r="M1629" s="20">
        <f t="shared" si="332"/>
        <v>5.1723363757529125E-4</v>
      </c>
      <c r="N1629" s="20">
        <f t="shared" si="333"/>
        <v>1.7893206690621402E-2</v>
      </c>
      <c r="O1629" s="18">
        <f t="shared" si="334"/>
        <v>-4.446905140063654E-2</v>
      </c>
      <c r="P1629" s="18">
        <f t="shared" si="335"/>
        <v>-8.5727220025139939E-3</v>
      </c>
      <c r="Q1629" s="18">
        <f t="shared" si="336"/>
        <v>-2.3133301528668524E-2</v>
      </c>
      <c r="R1629" s="18">
        <f t="shared" si="337"/>
        <v>-2.9534026490258929E-2</v>
      </c>
    </row>
    <row r="1630" spans="3:18" x14ac:dyDescent="0.2">
      <c r="C1630" s="14">
        <v>39259</v>
      </c>
      <c r="D1630" s="15">
        <v>-1.0483966994201122E-2</v>
      </c>
      <c r="E1630" s="15">
        <v>-2.22332394600365E-2</v>
      </c>
      <c r="F1630" s="18">
        <f t="shared" si="325"/>
        <v>-1.8708457720285884E-2</v>
      </c>
      <c r="G1630" s="19">
        <f t="shared" si="326"/>
        <v>1.3696102577426511E-4</v>
      </c>
      <c r="H1630" s="18">
        <f t="shared" si="327"/>
        <v>0.18504122903711562</v>
      </c>
      <c r="I1630" s="19">
        <f t="shared" si="328"/>
        <v>3.3086732994382914E-4</v>
      </c>
      <c r="J1630" s="18">
        <f t="shared" si="329"/>
        <v>0.28760534154628853</v>
      </c>
      <c r="K1630" s="19">
        <f t="shared" si="330"/>
        <v>1.9711313851261137E-5</v>
      </c>
      <c r="L1630" s="20">
        <f t="shared" si="331"/>
        <v>1.1703034895883422E-2</v>
      </c>
      <c r="M1630" s="20">
        <f t="shared" si="332"/>
        <v>1.6842907866740319E-3</v>
      </c>
      <c r="N1630" s="20">
        <f t="shared" si="333"/>
        <v>1.8111612144968047E-2</v>
      </c>
      <c r="O1630" s="18">
        <f t="shared" si="334"/>
        <v>-3.4134586887016649E-2</v>
      </c>
      <c r="P1630" s="18">
        <f t="shared" si="335"/>
        <v>-3.4862415562235315E-2</v>
      </c>
      <c r="Q1630" s="18">
        <f t="shared" si="336"/>
        <v>-4.101527427137959E-2</v>
      </c>
      <c r="R1630" s="18">
        <f t="shared" si="337"/>
        <v>-3.8951068056070702E-2</v>
      </c>
    </row>
    <row r="1631" spans="3:18" x14ac:dyDescent="0.2">
      <c r="C1631" s="14">
        <v>39260</v>
      </c>
      <c r="D1631" s="15">
        <v>1.2687714254902808E-2</v>
      </c>
      <c r="E1631" s="15">
        <v>1.8548184313362602E-2</v>
      </c>
      <c r="F1631" s="18">
        <f t="shared" si="325"/>
        <v>1.6790043295824661E-2</v>
      </c>
      <c r="G1631" s="19">
        <f t="shared" si="326"/>
        <v>1.3840204980865303E-4</v>
      </c>
      <c r="H1631" s="18">
        <f t="shared" si="327"/>
        <v>0.18601212985223103</v>
      </c>
      <c r="I1631" s="19">
        <f t="shared" si="328"/>
        <v>3.3165739862654764E-4</v>
      </c>
      <c r="J1631" s="18">
        <f t="shared" si="329"/>
        <v>0.2879485191082547</v>
      </c>
      <c r="K1631" s="19">
        <f t="shared" si="330"/>
        <v>3.26486787710984E-5</v>
      </c>
      <c r="L1631" s="20">
        <f t="shared" si="331"/>
        <v>1.1764440055040997E-2</v>
      </c>
      <c r="M1631" s="20">
        <f t="shared" si="332"/>
        <v>2.7752004020887185E-3</v>
      </c>
      <c r="N1631" s="20">
        <f t="shared" si="333"/>
        <v>1.7998768328827231E-2</v>
      </c>
      <c r="O1631" s="18">
        <f t="shared" si="334"/>
        <v>4.1094115210611855E-2</v>
      </c>
      <c r="P1631" s="18">
        <f t="shared" si="335"/>
        <v>2.9049471196006444E-2</v>
      </c>
      <c r="Q1631" s="18">
        <f t="shared" si="336"/>
        <v>3.6667895384615887E-2</v>
      </c>
      <c r="R1631" s="18">
        <f t="shared" si="337"/>
        <v>3.7995761332414675E-2</v>
      </c>
    </row>
    <row r="1632" spans="3:18" x14ac:dyDescent="0.2">
      <c r="C1632" s="14">
        <v>39261</v>
      </c>
      <c r="D1632" s="15">
        <v>0</v>
      </c>
      <c r="E1632" s="15">
        <v>-1.0971444349504996E-2</v>
      </c>
      <c r="F1632" s="18">
        <f t="shared" si="325"/>
        <v>-7.6800110446534967E-3</v>
      </c>
      <c r="G1632" s="19">
        <f t="shared" si="326"/>
        <v>1.3009792682013385E-4</v>
      </c>
      <c r="H1632" s="18">
        <f t="shared" si="327"/>
        <v>0.18034545102395419</v>
      </c>
      <c r="I1632" s="19">
        <f t="shared" si="328"/>
        <v>3.1898031017581186E-4</v>
      </c>
      <c r="J1632" s="18">
        <f t="shared" si="329"/>
        <v>0.28239170941079866</v>
      </c>
      <c r="K1632" s="19">
        <f t="shared" si="330"/>
        <v>3.0689758044832496E-5</v>
      </c>
      <c r="L1632" s="20">
        <f t="shared" si="331"/>
        <v>1.1406047817720819E-2</v>
      </c>
      <c r="M1632" s="20">
        <f t="shared" si="332"/>
        <v>2.6906566178998355E-3</v>
      </c>
      <c r="N1632" s="20">
        <f t="shared" si="333"/>
        <v>1.7656179573745948E-2</v>
      </c>
      <c r="O1632" s="18">
        <f t="shared" si="334"/>
        <v>0</v>
      </c>
      <c r="P1632" s="18">
        <f t="shared" si="335"/>
        <v>-1.7521187607060541E-2</v>
      </c>
      <c r="Q1632" s="18">
        <f t="shared" si="336"/>
        <v>-1.5385640023331747E-2</v>
      </c>
      <c r="R1632" s="18">
        <f t="shared" si="337"/>
        <v>-1.0769948016332222E-2</v>
      </c>
    </row>
    <row r="1633" spans="3:18" x14ac:dyDescent="0.2">
      <c r="C1633" s="14">
        <v>39262</v>
      </c>
      <c r="D1633" s="15">
        <v>-1.0056400116496427E-2</v>
      </c>
      <c r="E1633" s="15">
        <v>1.2201305530229014E-2</v>
      </c>
      <c r="F1633" s="18">
        <f t="shared" si="325"/>
        <v>5.523993836211381E-3</v>
      </c>
      <c r="G1633" s="19">
        <f t="shared" si="326"/>
        <v>1.2835992220910998E-4</v>
      </c>
      <c r="H1633" s="18">
        <f t="shared" si="327"/>
        <v>0.17913676493751218</v>
      </c>
      <c r="I1633" s="19">
        <f t="shared" si="328"/>
        <v>3.0877380296378295E-4</v>
      </c>
      <c r="J1633" s="18">
        <f t="shared" si="329"/>
        <v>0.2778370938894692</v>
      </c>
      <c r="K1633" s="19">
        <f t="shared" si="330"/>
        <v>2.1486299940806323E-5</v>
      </c>
      <c r="L1633" s="20">
        <f t="shared" si="331"/>
        <v>1.1329603797534581E-2</v>
      </c>
      <c r="M1633" s="20">
        <f t="shared" si="332"/>
        <v>1.8964740801864517E-3</v>
      </c>
      <c r="N1633" s="20">
        <f t="shared" si="333"/>
        <v>1.746932136709849E-2</v>
      </c>
      <c r="O1633" s="18">
        <f t="shared" si="334"/>
        <v>-3.3821691818570761E-2</v>
      </c>
      <c r="P1633" s="18">
        <f t="shared" si="335"/>
        <v>1.9804676473409118E-2</v>
      </c>
      <c r="Q1633" s="18">
        <f t="shared" si="336"/>
        <v>7.1119387874029622E-3</v>
      </c>
      <c r="R1633" s="18">
        <f t="shared" si="337"/>
        <v>-5.1681503943891548E-3</v>
      </c>
    </row>
    <row r="1634" spans="3:18" x14ac:dyDescent="0.2">
      <c r="C1634" s="14">
        <v>39265</v>
      </c>
      <c r="D1634" s="15">
        <v>6.8493418455747683E-3</v>
      </c>
      <c r="E1634" s="15">
        <v>-6.4118592048842109E-3</v>
      </c>
      <c r="F1634" s="18">
        <f t="shared" si="325"/>
        <v>-2.433498889746517E-3</v>
      </c>
      <c r="G1634" s="19">
        <f t="shared" si="326"/>
        <v>1.2347313589961586E-4</v>
      </c>
      <c r="H1634" s="18">
        <f t="shared" si="327"/>
        <v>0.17569372207026626</v>
      </c>
      <c r="I1634" s="19">
        <f t="shared" si="328"/>
        <v>2.9271409109375143E-4</v>
      </c>
      <c r="J1634" s="18">
        <f t="shared" si="329"/>
        <v>0.27051529120077084</v>
      </c>
      <c r="K1634" s="19">
        <f t="shared" si="330"/>
        <v>1.7562101010761108E-5</v>
      </c>
      <c r="L1634" s="20">
        <f t="shared" si="331"/>
        <v>1.1111846646692703E-2</v>
      </c>
      <c r="M1634" s="20">
        <f t="shared" si="332"/>
        <v>1.5804844657380365E-3</v>
      </c>
      <c r="N1634" s="20">
        <f t="shared" si="333"/>
        <v>1.7035731858282818E-2</v>
      </c>
      <c r="O1634" s="18">
        <f t="shared" si="334"/>
        <v>2.3487138518742498E-2</v>
      </c>
      <c r="P1634" s="18">
        <f t="shared" si="335"/>
        <v>-1.0689166348255546E-2</v>
      </c>
      <c r="Q1634" s="18">
        <f t="shared" si="336"/>
        <v>-2.0077614013226447E-3</v>
      </c>
      <c r="R1634" s="18">
        <f t="shared" si="337"/>
        <v>5.6407085746968972E-3</v>
      </c>
    </row>
    <row r="1635" spans="3:18" x14ac:dyDescent="0.2">
      <c r="C1635" s="14">
        <v>39266</v>
      </c>
      <c r="D1635" s="15">
        <v>4.2071583642810644E-3</v>
      </c>
      <c r="E1635" s="15">
        <v>4.7587773389070838E-2</v>
      </c>
      <c r="F1635" s="18">
        <f t="shared" si="325"/>
        <v>3.4573588881633907E-2</v>
      </c>
      <c r="G1635" s="19">
        <f t="shared" si="326"/>
        <v>1.1712675863576731E-4</v>
      </c>
      <c r="H1635" s="18">
        <f t="shared" si="327"/>
        <v>0.17111893425025129</v>
      </c>
      <c r="I1635" s="19">
        <f t="shared" si="328"/>
        <v>4.1102701619589993E-4</v>
      </c>
      <c r="J1635" s="18">
        <f t="shared" si="329"/>
        <v>0.32055694353573905</v>
      </c>
      <c r="K1635" s="19">
        <f t="shared" si="330"/>
        <v>2.8520932881195928E-5</v>
      </c>
      <c r="L1635" s="20">
        <f t="shared" si="331"/>
        <v>1.0822511660227829E-2</v>
      </c>
      <c r="M1635" s="20">
        <f t="shared" si="332"/>
        <v>2.6353339942343404E-3</v>
      </c>
      <c r="N1635" s="20">
        <f t="shared" si="333"/>
        <v>2.010179173443832E-2</v>
      </c>
      <c r="O1635" s="18">
        <f t="shared" si="334"/>
        <v>1.4812497963348893E-2</v>
      </c>
      <c r="P1635" s="18">
        <f t="shared" si="335"/>
        <v>6.6948657692099317E-2</v>
      </c>
      <c r="Q1635" s="18">
        <f t="shared" si="336"/>
        <v>6.2857132067270768E-2</v>
      </c>
      <c r="R1635" s="18">
        <f t="shared" si="337"/>
        <v>4.8443741836094199E-2</v>
      </c>
    </row>
    <row r="1636" spans="3:18" x14ac:dyDescent="0.2">
      <c r="C1636" s="14">
        <v>39268</v>
      </c>
      <c r="D1636" s="15">
        <v>-7.0217963302138297E-3</v>
      </c>
      <c r="E1636" s="15">
        <v>4.294288608939268E-2</v>
      </c>
      <c r="F1636" s="18">
        <f t="shared" si="325"/>
        <v>2.7953481363510727E-2</v>
      </c>
      <c r="G1636" s="19">
        <f t="shared" si="326"/>
        <v>1.1305749053980154E-4</v>
      </c>
      <c r="H1636" s="18">
        <f t="shared" si="327"/>
        <v>0.16812011371323296</v>
      </c>
      <c r="I1636" s="19">
        <f t="shared" si="328"/>
        <v>4.9701088316533935E-4</v>
      </c>
      <c r="J1636" s="18">
        <f t="shared" si="329"/>
        <v>0.35249499399471595</v>
      </c>
      <c r="K1636" s="19">
        <f t="shared" si="330"/>
        <v>8.7175049112468708E-6</v>
      </c>
      <c r="L1636" s="20">
        <f t="shared" si="331"/>
        <v>1.0632849596406485E-2</v>
      </c>
      <c r="M1636" s="20">
        <f t="shared" si="332"/>
        <v>8.1986534580467214E-4</v>
      </c>
      <c r="N1636" s="20">
        <f t="shared" si="333"/>
        <v>2.2278660282433679E-2</v>
      </c>
      <c r="O1636" s="18">
        <f t="shared" si="334"/>
        <v>-2.5163211264421146E-2</v>
      </c>
      <c r="P1636" s="18">
        <f t="shared" si="335"/>
        <v>5.4940164178856402E-2</v>
      </c>
      <c r="Q1636" s="18">
        <f t="shared" si="336"/>
        <v>3.8977246320039231E-2</v>
      </c>
      <c r="R1636" s="18">
        <f t="shared" si="337"/>
        <v>1.9735109044701118E-2</v>
      </c>
    </row>
    <row r="1637" spans="3:18" x14ac:dyDescent="0.2">
      <c r="C1637" s="14">
        <v>39269</v>
      </c>
      <c r="D1637" s="15">
        <v>4.0184904387720165E-3</v>
      </c>
      <c r="E1637" s="15">
        <v>-3.3955890011381604E-3</v>
      </c>
      <c r="F1637" s="18">
        <f t="shared" si="325"/>
        <v>-1.1713651691651074E-3</v>
      </c>
      <c r="G1637" s="19">
        <f t="shared" si="326"/>
        <v>1.0724293703180358E-4</v>
      </c>
      <c r="H1637" s="18">
        <f t="shared" si="327"/>
        <v>0.16373983711348591</v>
      </c>
      <c r="I1637" s="19">
        <f t="shared" si="328"/>
        <v>4.6788203165529799E-4</v>
      </c>
      <c r="J1637" s="18">
        <f t="shared" si="329"/>
        <v>0.3420095143615518</v>
      </c>
      <c r="K1637" s="19">
        <f t="shared" si="330"/>
        <v>7.3757461004676709E-6</v>
      </c>
      <c r="L1637" s="20">
        <f t="shared" si="331"/>
        <v>1.0355816579671715E-2</v>
      </c>
      <c r="M1637" s="20">
        <f t="shared" si="332"/>
        <v>7.1223220725501548E-4</v>
      </c>
      <c r="N1637" s="20">
        <f t="shared" si="333"/>
        <v>2.1618851887606025E-2</v>
      </c>
      <c r="O1637" s="18">
        <f t="shared" si="334"/>
        <v>1.4785843183440213E-2</v>
      </c>
      <c r="P1637" s="18">
        <f t="shared" si="335"/>
        <v>-4.4774279697057471E-3</v>
      </c>
      <c r="Q1637" s="18">
        <f t="shared" si="336"/>
        <v>1.2885696585286854E-3</v>
      </c>
      <c r="R1637" s="18">
        <f t="shared" si="337"/>
        <v>5.3377517160021429E-3</v>
      </c>
    </row>
    <row r="1638" spans="3:18" x14ac:dyDescent="0.2">
      <c r="C1638" s="14">
        <v>39272</v>
      </c>
      <c r="D1638" s="15">
        <v>-2.0072266875682536E-3</v>
      </c>
      <c r="E1638" s="15">
        <v>-1.5002375578281541E-2</v>
      </c>
      <c r="F1638" s="18">
        <f t="shared" si="325"/>
        <v>-1.1103830911067553E-2</v>
      </c>
      <c r="G1638" s="19">
        <f t="shared" si="326"/>
        <v>1.0105009834841253E-4</v>
      </c>
      <c r="H1638" s="18">
        <f t="shared" si="327"/>
        <v>0.15894189059874408</v>
      </c>
      <c r="I1638" s="19">
        <f t="shared" si="328"/>
        <v>4.533133861354892E-4</v>
      </c>
      <c r="J1638" s="18">
        <f t="shared" si="329"/>
        <v>0.33664275802974331</v>
      </c>
      <c r="K1638" s="19">
        <f t="shared" si="330"/>
        <v>8.7399914526985473E-6</v>
      </c>
      <c r="L1638" s="20">
        <f t="shared" si="331"/>
        <v>1.00523677981067E-2</v>
      </c>
      <c r="M1638" s="20">
        <f t="shared" si="332"/>
        <v>8.6944604776047587E-4</v>
      </c>
      <c r="N1638" s="20">
        <f t="shared" si="333"/>
        <v>2.1273397700074213E-2</v>
      </c>
      <c r="O1638" s="18">
        <f t="shared" si="334"/>
        <v>-7.6084389204414404E-3</v>
      </c>
      <c r="P1638" s="18">
        <f t="shared" si="335"/>
        <v>-2.0097518403538749E-2</v>
      </c>
      <c r="Q1638" s="18">
        <f t="shared" si="336"/>
        <v>-2.0086141902981511E-2</v>
      </c>
      <c r="R1638" s="18">
        <f t="shared" si="337"/>
        <v>-1.634283100821949E-2</v>
      </c>
    </row>
    <row r="1639" spans="3:18" x14ac:dyDescent="0.2">
      <c r="C1639" s="14">
        <v>39273</v>
      </c>
      <c r="D1639" s="15">
        <v>-1.1722042063214479E-2</v>
      </c>
      <c r="E1639" s="15">
        <v>1.5380233130481822E-2</v>
      </c>
      <c r="F1639" s="18">
        <f t="shared" si="325"/>
        <v>7.2495505723729307E-3</v>
      </c>
      <c r="G1639" s="19">
        <f t="shared" si="326"/>
        <v>1.0323146865541397E-4</v>
      </c>
      <c r="H1639" s="18">
        <f t="shared" si="327"/>
        <v>0.16064827158688477</v>
      </c>
      <c r="I1639" s="19">
        <f t="shared" si="328"/>
        <v>4.4030767723623809E-4</v>
      </c>
      <c r="J1639" s="18">
        <f t="shared" si="329"/>
        <v>0.33177841899234423</v>
      </c>
      <c r="K1639" s="19">
        <f t="shared" si="330"/>
        <v>-2.6016724163165437E-6</v>
      </c>
      <c r="L1639" s="20">
        <f t="shared" si="331"/>
        <v>1.0160288807677368E-2</v>
      </c>
      <c r="M1639" s="20">
        <f t="shared" si="332"/>
        <v>-2.56062840886044E-4</v>
      </c>
      <c r="N1639" s="20">
        <f t="shared" si="333"/>
        <v>2.0981947217971822E-2</v>
      </c>
      <c r="O1639" s="18">
        <f t="shared" si="334"/>
        <v>-4.3960713098942082E-2</v>
      </c>
      <c r="P1639" s="18">
        <f t="shared" si="335"/>
        <v>2.090578418499427E-2</v>
      </c>
      <c r="Q1639" s="18">
        <f t="shared" si="336"/>
        <v>1.4662568220540316E-3</v>
      </c>
      <c r="R1639" s="18">
        <f t="shared" si="337"/>
        <v>-1.2161834154244803E-2</v>
      </c>
    </row>
    <row r="1640" spans="3:18" x14ac:dyDescent="0.2">
      <c r="C1640" s="14">
        <v>39274</v>
      </c>
      <c r="D1640" s="15">
        <v>8.098849693794161E-3</v>
      </c>
      <c r="E1640" s="15">
        <v>3.0218327645509377E-4</v>
      </c>
      <c r="F1640" s="18">
        <f t="shared" si="325"/>
        <v>2.6411832016568137E-3</v>
      </c>
      <c r="G1640" s="19">
        <f t="shared" si="326"/>
        <v>1.0097306251784932E-4</v>
      </c>
      <c r="H1640" s="18">
        <f t="shared" si="327"/>
        <v>0.158881294145857</v>
      </c>
      <c r="I1640" s="19">
        <f t="shared" si="328"/>
        <v>4.1389469548601794E-4</v>
      </c>
      <c r="J1640" s="18">
        <f t="shared" si="329"/>
        <v>0.32167324083843918</v>
      </c>
      <c r="K1640" s="19">
        <f t="shared" si="330"/>
        <v>-2.298731855178268E-6</v>
      </c>
      <c r="L1640" s="20">
        <f t="shared" si="331"/>
        <v>1.0048535341921693E-2</v>
      </c>
      <c r="M1640" s="20">
        <f t="shared" si="332"/>
        <v>-2.2876287707205854E-4</v>
      </c>
      <c r="N1640" s="20">
        <f t="shared" si="333"/>
        <v>2.0343115863409214E-2</v>
      </c>
      <c r="O1640" s="18">
        <f t="shared" si="334"/>
        <v>3.0710584400387094E-2</v>
      </c>
      <c r="P1640" s="18">
        <f t="shared" si="335"/>
        <v>4.2364995907951281E-4</v>
      </c>
      <c r="Q1640" s="18">
        <f t="shared" si="336"/>
        <v>1.2003460409665228E-2</v>
      </c>
      <c r="R1640" s="18">
        <f t="shared" si="337"/>
        <v>1.7615597606881788E-2</v>
      </c>
    </row>
    <row r="1641" spans="3:18" x14ac:dyDescent="0.2">
      <c r="C1641" s="14">
        <v>39275</v>
      </c>
      <c r="D1641" s="15">
        <v>2.7448023850907697E-2</v>
      </c>
      <c r="E1641" s="15">
        <v>1.2609939663904401E-2</v>
      </c>
      <c r="F1641" s="18">
        <f t="shared" si="325"/>
        <v>1.7061364920005387E-2</v>
      </c>
      <c r="G1641" s="19">
        <f t="shared" si="326"/>
        <v>1.4011831956597826E-4</v>
      </c>
      <c r="H1641" s="18">
        <f t="shared" si="327"/>
        <v>0.1871619082278618</v>
      </c>
      <c r="I1641" s="19">
        <f t="shared" si="328"/>
        <v>3.9860164845649542E-4</v>
      </c>
      <c r="J1641" s="18">
        <f t="shared" si="329"/>
        <v>0.31567453510557969</v>
      </c>
      <c r="K1641" s="19">
        <f t="shared" si="330"/>
        <v>1.8606267535333748E-5</v>
      </c>
      <c r="L1641" s="20">
        <f t="shared" si="331"/>
        <v>1.1837158424469035E-2</v>
      </c>
      <c r="M1641" s="20">
        <f t="shared" si="332"/>
        <v>1.5718525399535106E-3</v>
      </c>
      <c r="N1641" s="20">
        <f t="shared" si="333"/>
        <v>1.99030381612742E-2</v>
      </c>
      <c r="O1641" s="18">
        <f t="shared" si="334"/>
        <v>8.8354999445391449E-2</v>
      </c>
      <c r="P1641" s="18">
        <f t="shared" si="335"/>
        <v>1.8014621287896302E-2</v>
      </c>
      <c r="Q1641" s="18">
        <f t="shared" si="336"/>
        <v>4.3983281106825443E-2</v>
      </c>
      <c r="R1641" s="18">
        <f t="shared" si="337"/>
        <v>5.7294796608395246E-2</v>
      </c>
    </row>
    <row r="1642" spans="3:18" x14ac:dyDescent="0.2">
      <c r="C1642" s="14">
        <v>39276</v>
      </c>
      <c r="D1642" s="15">
        <v>-6.1005797784211904E-3</v>
      </c>
      <c r="E1642" s="15">
        <v>2.6933195315770441E-2</v>
      </c>
      <c r="F1642" s="18">
        <f t="shared" si="325"/>
        <v>1.7023062787512949E-2</v>
      </c>
      <c r="G1642" s="19">
        <f t="shared" si="326"/>
        <v>1.3394424480999244E-4</v>
      </c>
      <c r="H1642" s="18">
        <f t="shared" si="327"/>
        <v>0.18299197032246556</v>
      </c>
      <c r="I1642" s="19">
        <f t="shared" si="328"/>
        <v>4.1820937014415204E-4</v>
      </c>
      <c r="J1642" s="18">
        <f t="shared" si="329"/>
        <v>0.32334554664636717</v>
      </c>
      <c r="K1642" s="19">
        <f t="shared" si="330"/>
        <v>7.6314050805142643E-6</v>
      </c>
      <c r="L1642" s="20">
        <f t="shared" si="331"/>
        <v>1.1573428394818557E-2</v>
      </c>
      <c r="M1642" s="20">
        <f t="shared" si="332"/>
        <v>6.5939018415069278E-4</v>
      </c>
      <c r="N1642" s="20">
        <f t="shared" si="333"/>
        <v>2.0439534601580284E-2</v>
      </c>
      <c r="O1642" s="18">
        <f t="shared" si="334"/>
        <v>-2.0085219766506599E-2</v>
      </c>
      <c r="P1642" s="18">
        <f t="shared" si="335"/>
        <v>3.7564072859822106E-2</v>
      </c>
      <c r="Q1642" s="18">
        <f t="shared" si="336"/>
        <v>2.5584011580503073E-2</v>
      </c>
      <c r="R1642" s="18">
        <f t="shared" si="337"/>
        <v>1.1883242176400171E-2</v>
      </c>
    </row>
    <row r="1643" spans="3:18" x14ac:dyDescent="0.2">
      <c r="C1643" s="14">
        <v>39279</v>
      </c>
      <c r="D1643" s="15">
        <v>-6.3366548663591725E-3</v>
      </c>
      <c r="E1643" s="15">
        <v>2.6828134860059959E-3</v>
      </c>
      <c r="F1643" s="18">
        <f t="shared" si="325"/>
        <v>-2.302701970355466E-5</v>
      </c>
      <c r="G1643" s="19">
        <f t="shared" si="326"/>
        <v>1.283167818151141E-4</v>
      </c>
      <c r="H1643" s="18">
        <f t="shared" si="327"/>
        <v>0.17910665943447923</v>
      </c>
      <c r="I1643" s="19">
        <f t="shared" si="328"/>
        <v>3.9354865722754465E-4</v>
      </c>
      <c r="J1643" s="18">
        <f t="shared" si="329"/>
        <v>0.31366728281235545</v>
      </c>
      <c r="K1643" s="19">
        <f t="shared" si="330"/>
        <v>6.1535169877853727E-6</v>
      </c>
      <c r="L1643" s="20">
        <f t="shared" si="331"/>
        <v>1.1327699758340795E-2</v>
      </c>
      <c r="M1643" s="20">
        <f t="shared" si="332"/>
        <v>5.4322740883509248E-4</v>
      </c>
      <c r="N1643" s="20">
        <f t="shared" si="333"/>
        <v>1.9830621805930215E-2</v>
      </c>
      <c r="O1643" s="18">
        <f t="shared" si="334"/>
        <v>-2.1315024200369546E-2</v>
      </c>
      <c r="P1643" s="18">
        <f t="shared" si="335"/>
        <v>3.8572069142108608E-3</v>
      </c>
      <c r="Q1643" s="18">
        <f t="shared" si="336"/>
        <v>-4.1910259009225442E-3</v>
      </c>
      <c r="R1643" s="18">
        <f t="shared" si="337"/>
        <v>-9.3282253907566448E-3</v>
      </c>
    </row>
    <row r="1644" spans="3:18" x14ac:dyDescent="0.2">
      <c r="C1644" s="14">
        <v>39280</v>
      </c>
      <c r="D1644" s="15">
        <v>5.1515865862500829E-3</v>
      </c>
      <c r="E1644" s="15">
        <v>5.848180994051491E-3</v>
      </c>
      <c r="F1644" s="18">
        <f t="shared" si="325"/>
        <v>5.6392026717110681E-3</v>
      </c>
      <c r="G1644" s="19">
        <f t="shared" si="326"/>
        <v>1.2221010556754514E-4</v>
      </c>
      <c r="H1644" s="18">
        <f t="shared" si="327"/>
        <v>0.17479280989756496</v>
      </c>
      <c r="I1644" s="19">
        <f t="shared" si="328"/>
        <v>3.7198781105024308E-4</v>
      </c>
      <c r="J1644" s="18">
        <f t="shared" si="329"/>
        <v>0.30495401745601053</v>
      </c>
      <c r="K1644" s="19">
        <f t="shared" si="330"/>
        <v>7.5919506142933513E-6</v>
      </c>
      <c r="L1644" s="20">
        <f t="shared" si="331"/>
        <v>1.1054867957942562E-2</v>
      </c>
      <c r="M1644" s="20">
        <f t="shared" si="332"/>
        <v>6.867518131538408E-4</v>
      </c>
      <c r="N1644" s="20">
        <f t="shared" si="333"/>
        <v>1.9274755069711599E-2</v>
      </c>
      <c r="O1644" s="18">
        <f t="shared" si="334"/>
        <v>1.775640124254874E-2</v>
      </c>
      <c r="P1644" s="18">
        <f t="shared" si="335"/>
        <v>8.6484469050849173E-3</v>
      </c>
      <c r="Q1644" s="18">
        <f t="shared" si="336"/>
        <v>1.3699151628167937E-2</v>
      </c>
      <c r="R1644" s="18">
        <f t="shared" si="337"/>
        <v>1.4916326512482177E-2</v>
      </c>
    </row>
    <row r="1645" spans="3:18" x14ac:dyDescent="0.2">
      <c r="C1645" s="14">
        <v>39281</v>
      </c>
      <c r="D1645" s="15">
        <v>-1.6539183422957064E-2</v>
      </c>
      <c r="E1645" s="15">
        <v>-5.7033688875063005E-3</v>
      </c>
      <c r="F1645" s="18">
        <f t="shared" si="325"/>
        <v>-8.9541132481415295E-3</v>
      </c>
      <c r="G1645" s="19">
        <f t="shared" si="326"/>
        <v>1.3129017453138552E-4</v>
      </c>
      <c r="H1645" s="18">
        <f t="shared" si="327"/>
        <v>0.18116993026671502</v>
      </c>
      <c r="I1645" s="19">
        <f t="shared" si="328"/>
        <v>3.5162024738724694E-4</v>
      </c>
      <c r="J1645" s="18">
        <f t="shared" si="329"/>
        <v>0.29648787807735366</v>
      </c>
      <c r="K1645" s="19">
        <f t="shared" si="330"/>
        <v>1.279617742699095E-5</v>
      </c>
      <c r="L1645" s="20">
        <f t="shared" si="331"/>
        <v>1.145819246353392E-2</v>
      </c>
      <c r="M1645" s="20">
        <f t="shared" si="332"/>
        <v>1.1167710324045622E-3</v>
      </c>
      <c r="N1645" s="20">
        <f t="shared" si="333"/>
        <v>1.8718254989406168E-2</v>
      </c>
      <c r="O1645" s="18">
        <f t="shared" si="334"/>
        <v>-5.500035048071418E-2</v>
      </c>
      <c r="P1645" s="18">
        <f t="shared" si="335"/>
        <v>-8.6751341205994516E-3</v>
      </c>
      <c r="Q1645" s="18">
        <f t="shared" si="336"/>
        <v>-2.5848652407121912E-2</v>
      </c>
      <c r="R1645" s="18">
        <f t="shared" si="337"/>
        <v>-3.4594161829199589E-2</v>
      </c>
    </row>
    <row r="1646" spans="3:18" x14ac:dyDescent="0.2">
      <c r="C1646" s="14">
        <v>39282</v>
      </c>
      <c r="D1646" s="15">
        <v>-9.0827145743193616E-3</v>
      </c>
      <c r="E1646" s="15">
        <v>1.3519550087512591E-2</v>
      </c>
      <c r="F1646" s="18">
        <f t="shared" si="325"/>
        <v>6.7388706889630057E-3</v>
      </c>
      <c r="G1646" s="19">
        <f t="shared" si="326"/>
        <v>1.2836250630181558E-4</v>
      </c>
      <c r="H1646" s="18">
        <f t="shared" si="327"/>
        <v>0.17913856808474801</v>
      </c>
      <c r="I1646" s="19">
        <f t="shared" si="328"/>
        <v>3.4148972661813783E-4</v>
      </c>
      <c r="J1646" s="18">
        <f t="shared" si="329"/>
        <v>0.29218561164871631</v>
      </c>
      <c r="K1646" s="19">
        <f t="shared" si="330"/>
        <v>4.6607539042860142E-6</v>
      </c>
      <c r="L1646" s="20">
        <f t="shared" si="331"/>
        <v>1.1329717838579017E-2</v>
      </c>
      <c r="M1646" s="20">
        <f t="shared" si="332"/>
        <v>4.113742257918905E-4</v>
      </c>
      <c r="N1646" s="20">
        <f t="shared" si="333"/>
        <v>1.8474861240737155E-2</v>
      </c>
      <c r="O1646" s="18">
        <f t="shared" si="334"/>
        <v>-3.0546684454999137E-2</v>
      </c>
      <c r="P1646" s="18">
        <f t="shared" si="335"/>
        <v>2.0866763358708906E-2</v>
      </c>
      <c r="Q1646" s="18">
        <f t="shared" si="336"/>
        <v>7.2104227008221774E-3</v>
      </c>
      <c r="R1646" s="18">
        <f t="shared" si="337"/>
        <v>-4.1167094459242165E-3</v>
      </c>
    </row>
    <row r="1647" spans="3:18" x14ac:dyDescent="0.2">
      <c r="C1647" s="14">
        <v>39283</v>
      </c>
      <c r="D1647" s="15">
        <v>-7.9389729951113742E-3</v>
      </c>
      <c r="E1647" s="15">
        <v>2.6433257068155431E-2</v>
      </c>
      <c r="F1647" s="18">
        <f t="shared" si="325"/>
        <v>1.6121588049175389E-2</v>
      </c>
      <c r="G1647" s="19">
        <f t="shared" si="326"/>
        <v>1.2444239345673309E-4</v>
      </c>
      <c r="H1647" s="18">
        <f t="shared" si="327"/>
        <v>0.17638196723073274</v>
      </c>
      <c r="I1647" s="19">
        <f t="shared" si="328"/>
        <v>3.6292336777492094E-4</v>
      </c>
      <c r="J1647" s="18">
        <f t="shared" si="329"/>
        <v>0.30121560707196138</v>
      </c>
      <c r="K1647" s="19">
        <f t="shared" si="330"/>
        <v>-8.2100661721865277E-6</v>
      </c>
      <c r="L1647" s="20">
        <f t="shared" si="331"/>
        <v>1.1155375092605944E-2</v>
      </c>
      <c r="M1647" s="20">
        <f t="shared" si="332"/>
        <v>-7.3597401288894005E-4</v>
      </c>
      <c r="N1647" s="20">
        <f t="shared" si="333"/>
        <v>1.9036326064324309E-2</v>
      </c>
      <c r="O1647" s="18">
        <f t="shared" si="334"/>
        <v>-2.711737538509355E-2</v>
      </c>
      <c r="P1647" s="18">
        <f t="shared" si="335"/>
        <v>3.9575361143193766E-2</v>
      </c>
      <c r="Q1647" s="18">
        <f t="shared" si="336"/>
        <v>2.3623435079865772E-2</v>
      </c>
      <c r="R1647" s="18">
        <f t="shared" si="337"/>
        <v>8.4011919403779722E-3</v>
      </c>
    </row>
    <row r="1648" spans="3:18" x14ac:dyDescent="0.2">
      <c r="C1648" s="14">
        <v>39286</v>
      </c>
      <c r="D1648" s="15">
        <v>2.6533335293111881E-3</v>
      </c>
      <c r="E1648" s="15">
        <v>-3.478865924806611E-4</v>
      </c>
      <c r="F1648" s="18">
        <f t="shared" si="325"/>
        <v>5.5247944405689372E-4</v>
      </c>
      <c r="G1648" s="19">
        <f t="shared" si="326"/>
        <v>1.1739826057839513E-4</v>
      </c>
      <c r="H1648" s="18">
        <f t="shared" si="327"/>
        <v>0.17131714784165297</v>
      </c>
      <c r="I1648" s="19">
        <f t="shared" si="328"/>
        <v>3.4115522721329939E-4</v>
      </c>
      <c r="J1648" s="18">
        <f t="shared" si="329"/>
        <v>0.2920424743137971</v>
      </c>
      <c r="K1648" s="19">
        <f t="shared" si="330"/>
        <v>-7.7728457514689411E-6</v>
      </c>
      <c r="L1648" s="20">
        <f t="shared" si="331"/>
        <v>1.0835047788468454E-2</v>
      </c>
      <c r="M1648" s="20">
        <f t="shared" si="332"/>
        <v>-7.1737992330236336E-4</v>
      </c>
      <c r="N1648" s="20">
        <f t="shared" si="333"/>
        <v>1.8456451263960311E-2</v>
      </c>
      <c r="O1648" s="18">
        <f t="shared" si="334"/>
        <v>9.3310071050997125E-3</v>
      </c>
      <c r="P1648" s="18">
        <f t="shared" si="335"/>
        <v>-5.3720908630193389E-4</v>
      </c>
      <c r="Q1648" s="18">
        <f t="shared" si="336"/>
        <v>3.2361349473072941E-3</v>
      </c>
      <c r="R1648" s="18">
        <f t="shared" si="337"/>
        <v>5.0645965946450201E-3</v>
      </c>
    </row>
    <row r="1649" spans="3:18" x14ac:dyDescent="0.2">
      <c r="C1649" s="14">
        <v>39287</v>
      </c>
      <c r="D1649" s="15">
        <v>-3.1051967007762107E-2</v>
      </c>
      <c r="E1649" s="15">
        <v>-6.326816160339091E-2</v>
      </c>
      <c r="F1649" s="18">
        <f t="shared" si="325"/>
        <v>-5.3603303224702262E-2</v>
      </c>
      <c r="G1649" s="19">
        <f t="shared" si="326"/>
        <v>1.6820784424676025E-4</v>
      </c>
      <c r="H1649" s="18">
        <f t="shared" si="327"/>
        <v>0.20506574814358947</v>
      </c>
      <c r="I1649" s="19">
        <f t="shared" si="328"/>
        <v>5.6085752994086886E-4</v>
      </c>
      <c r="J1649" s="18">
        <f t="shared" si="329"/>
        <v>0.37445210973530008</v>
      </c>
      <c r="K1649" s="19">
        <f t="shared" si="330"/>
        <v>1.1056957699863465E-4</v>
      </c>
      <c r="L1649" s="20">
        <f t="shared" si="331"/>
        <v>1.2969496684403765E-2</v>
      </c>
      <c r="M1649" s="20">
        <f t="shared" si="332"/>
        <v>8.5253560480568306E-3</v>
      </c>
      <c r="N1649" s="20">
        <f t="shared" si="333"/>
        <v>2.2094701495940824E-2</v>
      </c>
      <c r="O1649" s="18">
        <f t="shared" si="334"/>
        <v>-9.1229122960989228E-2</v>
      </c>
      <c r="P1649" s="18">
        <f t="shared" si="335"/>
        <v>-7.619748042353848E-2</v>
      </c>
      <c r="Q1649" s="18">
        <f t="shared" si="336"/>
        <v>-8.1924453935944261E-2</v>
      </c>
      <c r="R1649" s="18">
        <f t="shared" si="337"/>
        <v>-8.4715854643457739E-2</v>
      </c>
    </row>
    <row r="1650" spans="3:18" x14ac:dyDescent="0.2">
      <c r="C1650" s="14">
        <v>39288</v>
      </c>
      <c r="D1650" s="15">
        <v>-2.1048208149636503E-3</v>
      </c>
      <c r="E1650" s="15">
        <v>1.741730599890039E-2</v>
      </c>
      <c r="F1650" s="18">
        <f t="shared" si="325"/>
        <v>1.1560667954741179E-2</v>
      </c>
      <c r="G1650" s="19">
        <f t="shared" si="326"/>
        <v>1.583811898317409E-4</v>
      </c>
      <c r="H1650" s="18">
        <f t="shared" si="327"/>
        <v>0.19898567148901758</v>
      </c>
      <c r="I1650" s="19">
        <f t="shared" si="328"/>
        <v>5.4540783103997667E-4</v>
      </c>
      <c r="J1650" s="18">
        <f t="shared" si="329"/>
        <v>0.36925865969533356</v>
      </c>
      <c r="K1650" s="19">
        <f t="shared" si="330"/>
        <v>1.0173578388629196E-4</v>
      </c>
      <c r="L1650" s="20">
        <f t="shared" si="331"/>
        <v>1.2584958872866486E-2</v>
      </c>
      <c r="M1650" s="20">
        <f t="shared" si="332"/>
        <v>8.0839186614774794E-3</v>
      </c>
      <c r="N1650" s="20">
        <f t="shared" si="333"/>
        <v>2.191022797952118E-2</v>
      </c>
      <c r="O1650" s="18">
        <f t="shared" si="334"/>
        <v>-6.3728080176031991E-3</v>
      </c>
      <c r="P1650" s="18">
        <f t="shared" si="335"/>
        <v>2.1271688787664941E-2</v>
      </c>
      <c r="Q1650" s="18">
        <f t="shared" si="336"/>
        <v>1.8842505776468749E-2</v>
      </c>
      <c r="R1650" s="18">
        <f t="shared" si="337"/>
        <v>1.1277911638247163E-2</v>
      </c>
    </row>
    <row r="1651" spans="3:18" x14ac:dyDescent="0.2">
      <c r="C1651" s="14">
        <v>39289</v>
      </c>
      <c r="D1651" s="15">
        <v>-2.8857404789003383E-2</v>
      </c>
      <c r="E1651" s="15">
        <v>6.1729684227847866E-2</v>
      </c>
      <c r="F1651" s="18">
        <f t="shared" si="325"/>
        <v>3.4553557522792488E-2</v>
      </c>
      <c r="G1651" s="19">
        <f t="shared" si="326"/>
        <v>1.9884330711122022E-4</v>
      </c>
      <c r="H1651" s="18">
        <f t="shared" si="327"/>
        <v>0.22295924914164261</v>
      </c>
      <c r="I1651" s="19">
        <f t="shared" si="328"/>
        <v>7.413165960697669E-4</v>
      </c>
      <c r="J1651" s="18">
        <f t="shared" si="329"/>
        <v>0.43049872127271377</v>
      </c>
      <c r="K1651" s="19">
        <f t="shared" si="330"/>
        <v>-1.1249872262507476E-5</v>
      </c>
      <c r="L1651" s="20">
        <f t="shared" si="331"/>
        <v>1.4101181053770647E-2</v>
      </c>
      <c r="M1651" s="20">
        <f t="shared" si="332"/>
        <v>-7.9779645546067702E-4</v>
      </c>
      <c r="N1651" s="20">
        <f t="shared" si="333"/>
        <v>2.7215438943464079E-2</v>
      </c>
      <c r="O1651" s="18">
        <f t="shared" si="334"/>
        <v>-7.79774966668524E-2</v>
      </c>
      <c r="P1651" s="18">
        <f t="shared" si="335"/>
        <v>6.4665682736238433E-2</v>
      </c>
      <c r="Q1651" s="18">
        <f t="shared" si="336"/>
        <v>2.5700242391873945E-2</v>
      </c>
      <c r="R1651" s="18">
        <f t="shared" si="337"/>
        <v>-5.4030793257439612E-3</v>
      </c>
    </row>
    <row r="1652" spans="3:18" x14ac:dyDescent="0.2">
      <c r="C1652" s="14">
        <v>39290</v>
      </c>
      <c r="D1652" s="15">
        <v>-1.7722813729625874E-2</v>
      </c>
      <c r="E1652" s="15">
        <v>-1.4835531710779613E-2</v>
      </c>
      <c r="F1652" s="18">
        <f t="shared" si="325"/>
        <v>-1.5701716316433488E-2</v>
      </c>
      <c r="G1652" s="19">
        <f t="shared" si="326"/>
        <v>2.0575859627424792E-4</v>
      </c>
      <c r="H1652" s="18">
        <f t="shared" si="327"/>
        <v>0.22680310639090018</v>
      </c>
      <c r="I1652" s="19">
        <f t="shared" si="328"/>
        <v>7.1004318037407369E-4</v>
      </c>
      <c r="J1652" s="18">
        <f t="shared" si="329"/>
        <v>0.42132029988302061</v>
      </c>
      <c r="K1652" s="19">
        <f t="shared" si="330"/>
        <v>5.2007619786492848E-6</v>
      </c>
      <c r="L1652" s="20">
        <f t="shared" si="331"/>
        <v>1.4344287931934716E-2</v>
      </c>
      <c r="M1652" s="20">
        <f t="shared" si="332"/>
        <v>3.6256675851234266E-4</v>
      </c>
      <c r="N1652" s="20">
        <f t="shared" si="333"/>
        <v>2.6644168700105761E-2</v>
      </c>
      <c r="O1652" s="18">
        <f t="shared" si="334"/>
        <v>-4.7078344757130089E-2</v>
      </c>
      <c r="P1652" s="18">
        <f t="shared" si="335"/>
        <v>-1.5879704230815972E-2</v>
      </c>
      <c r="Q1652" s="18">
        <f t="shared" si="336"/>
        <v>-3.0863171797382877E-2</v>
      </c>
      <c r="R1652" s="18">
        <f t="shared" si="337"/>
        <v>-3.5727723685307036E-2</v>
      </c>
    </row>
    <row r="1653" spans="3:18" x14ac:dyDescent="0.2">
      <c r="C1653" s="14">
        <v>39293</v>
      </c>
      <c r="D1653" s="15">
        <v>4.8447573290872582E-3</v>
      </c>
      <c r="E1653" s="15">
        <v>-1.6966194965148416E-2</v>
      </c>
      <c r="F1653" s="18">
        <f t="shared" si="325"/>
        <v>-1.0422909276877713E-2</v>
      </c>
      <c r="G1653" s="19">
        <f t="shared" si="326"/>
        <v>1.9482138091245771E-4</v>
      </c>
      <c r="H1653" s="18">
        <f t="shared" si="327"/>
        <v>0.22069287534516022</v>
      </c>
      <c r="I1653" s="19">
        <f t="shared" si="328"/>
        <v>6.8471169584735495E-4</v>
      </c>
      <c r="J1653" s="18">
        <f t="shared" si="329"/>
        <v>0.41373653931196208</v>
      </c>
      <c r="K1653" s="19">
        <f t="shared" si="330"/>
        <v>-4.3109584317244855E-8</v>
      </c>
      <c r="L1653" s="20">
        <f t="shared" si="331"/>
        <v>1.3957842989246502E-2</v>
      </c>
      <c r="M1653" s="20">
        <f t="shared" si="332"/>
        <v>-3.0885563299757445E-6</v>
      </c>
      <c r="N1653" s="20">
        <f t="shared" si="333"/>
        <v>2.6166996126956849E-2</v>
      </c>
      <c r="O1653" s="18">
        <f t="shared" si="334"/>
        <v>1.3225777916499648E-2</v>
      </c>
      <c r="P1653" s="18">
        <f t="shared" si="335"/>
        <v>-1.8493207961193275E-2</v>
      </c>
      <c r="Q1653" s="18">
        <f t="shared" si="336"/>
        <v>-1.1138473022396997E-2</v>
      </c>
      <c r="R1653" s="18">
        <f t="shared" si="337"/>
        <v>-3.8291977407280027E-3</v>
      </c>
    </row>
    <row r="1654" spans="3:18" x14ac:dyDescent="0.2">
      <c r="C1654" s="14">
        <v>39294</v>
      </c>
      <c r="D1654" s="15">
        <v>-1.3268659947833121E-2</v>
      </c>
      <c r="E1654" s="15">
        <v>-7.0822809163023748E-2</v>
      </c>
      <c r="F1654" s="18">
        <f t="shared" si="325"/>
        <v>-5.3556564398466559E-2</v>
      </c>
      <c r="G1654" s="19">
        <f t="shared" si="326"/>
        <v>1.936955382663841E-4</v>
      </c>
      <c r="H1654" s="18">
        <f t="shared" si="327"/>
        <v>0.22005427641060746</v>
      </c>
      <c r="I1654" s="19">
        <f t="shared" si="328"/>
        <v>9.4458121196103867E-4</v>
      </c>
      <c r="J1654" s="18">
        <f t="shared" si="329"/>
        <v>0.48594783978350975</v>
      </c>
      <c r="K1654" s="19">
        <f t="shared" si="330"/>
        <v>5.6342903270808346E-5</v>
      </c>
      <c r="L1654" s="20">
        <f t="shared" si="331"/>
        <v>1.3917454446355631E-2</v>
      </c>
      <c r="M1654" s="20">
        <f t="shared" si="332"/>
        <v>4.0483626864366764E-3</v>
      </c>
      <c r="N1654" s="20">
        <f t="shared" si="333"/>
        <v>3.0466243147459219E-2</v>
      </c>
      <c r="O1654" s="18">
        <f t="shared" si="334"/>
        <v>-3.6327437287673785E-2</v>
      </c>
      <c r="P1654" s="18">
        <f t="shared" si="335"/>
        <v>-6.5725692502223793E-2</v>
      </c>
      <c r="Q1654" s="18">
        <f t="shared" si="336"/>
        <v>-6.791922482793683E-2</v>
      </c>
      <c r="R1654" s="18">
        <f t="shared" si="337"/>
        <v>-5.8441688565857915E-2</v>
      </c>
    </row>
    <row r="1655" spans="3:18" x14ac:dyDescent="0.2">
      <c r="C1655" s="14">
        <v>39295</v>
      </c>
      <c r="D1655" s="15">
        <v>5.9926935529457425E-3</v>
      </c>
      <c r="E1655" s="15">
        <v>2.4292692569044701E-2</v>
      </c>
      <c r="F1655" s="18">
        <f t="shared" si="325"/>
        <v>1.8802692864215015E-2</v>
      </c>
      <c r="G1655" s="19">
        <f t="shared" si="326"/>
        <v>1.8422854853157209E-4</v>
      </c>
      <c r="H1655" s="18">
        <f t="shared" si="327"/>
        <v>0.2146092661859991</v>
      </c>
      <c r="I1655" s="19">
        <f t="shared" si="328"/>
        <v>9.2331443397862349E-4</v>
      </c>
      <c r="J1655" s="18">
        <f t="shared" si="329"/>
        <v>0.48044625973635791</v>
      </c>
      <c r="K1655" s="19">
        <f t="shared" si="330"/>
        <v>6.169704880309228E-5</v>
      </c>
      <c r="L1655" s="20">
        <f t="shared" si="331"/>
        <v>1.3573081762502283E-2</v>
      </c>
      <c r="M1655" s="20">
        <f t="shared" si="332"/>
        <v>4.5455446215272814E-3</v>
      </c>
      <c r="N1655" s="20">
        <f t="shared" si="333"/>
        <v>3.0044175110532288E-2</v>
      </c>
      <c r="O1655" s="18">
        <f t="shared" si="334"/>
        <v>1.6823296949720627E-2</v>
      </c>
      <c r="P1655" s="18">
        <f t="shared" si="335"/>
        <v>2.2802502652560303E-2</v>
      </c>
      <c r="Q1655" s="18">
        <f t="shared" si="336"/>
        <v>2.4617161829549965E-2</v>
      </c>
      <c r="R1655" s="18">
        <f t="shared" si="337"/>
        <v>2.2279002365601163E-2</v>
      </c>
    </row>
    <row r="1656" spans="3:18" x14ac:dyDescent="0.2">
      <c r="C1656" s="14">
        <v>39296</v>
      </c>
      <c r="D1656" s="15">
        <v>1.9937126579414523E-2</v>
      </c>
      <c r="E1656" s="15">
        <v>1.0976573429674804E-2</v>
      </c>
      <c r="F1656" s="18">
        <f t="shared" si="325"/>
        <v>1.3664739374596719E-2</v>
      </c>
      <c r="G1656" s="19">
        <f t="shared" si="326"/>
        <v>1.9702417659429359E-4</v>
      </c>
      <c r="H1656" s="18">
        <f t="shared" si="327"/>
        <v>0.22193702743925672</v>
      </c>
      <c r="I1656" s="19">
        <f t="shared" si="328"/>
        <v>8.7514467779532866E-4</v>
      </c>
      <c r="J1656" s="18">
        <f t="shared" si="329"/>
        <v>0.46774583851578216</v>
      </c>
      <c r="K1656" s="19">
        <f t="shared" si="330"/>
        <v>7.112570590744664E-5</v>
      </c>
      <c r="L1656" s="20">
        <f t="shared" si="331"/>
        <v>1.4036530076706764E-2</v>
      </c>
      <c r="M1656" s="20">
        <f t="shared" si="332"/>
        <v>5.067185801530664E-3</v>
      </c>
      <c r="N1656" s="20">
        <f t="shared" si="333"/>
        <v>2.9145639568348723E-2</v>
      </c>
      <c r="O1656" s="18">
        <f t="shared" si="334"/>
        <v>5.4121560691020643E-2</v>
      </c>
      <c r="P1656" s="18">
        <f t="shared" si="335"/>
        <v>1.0582993571244767E-2</v>
      </c>
      <c r="Q1656" s="18">
        <f t="shared" si="336"/>
        <v>2.3320754763074745E-2</v>
      </c>
      <c r="R1656" s="18">
        <f t="shared" si="337"/>
        <v>3.2560996541458512E-2</v>
      </c>
    </row>
    <row r="1657" spans="3:18" x14ac:dyDescent="0.2">
      <c r="C1657" s="14">
        <v>39297</v>
      </c>
      <c r="D1657" s="15">
        <v>-3.285490086242944E-2</v>
      </c>
      <c r="E1657" s="15">
        <v>-3.4586439068808511E-2</v>
      </c>
      <c r="F1657" s="18">
        <f t="shared" si="325"/>
        <v>-3.406697760689479E-2</v>
      </c>
      <c r="G1657" s="19">
        <f t="shared" si="326"/>
        <v>2.4996939663944005E-4</v>
      </c>
      <c r="H1657" s="18">
        <f t="shared" si="327"/>
        <v>0.2499846978514085</v>
      </c>
      <c r="I1657" s="19">
        <f t="shared" si="328"/>
        <v>8.9440930317523327E-4</v>
      </c>
      <c r="J1657" s="18">
        <f t="shared" si="329"/>
        <v>0.4728660759599998</v>
      </c>
      <c r="K1657" s="19">
        <f t="shared" si="330"/>
        <v>1.350382051604095E-4</v>
      </c>
      <c r="L1657" s="20">
        <f t="shared" si="331"/>
        <v>1.5810420507989028E-2</v>
      </c>
      <c r="M1657" s="20">
        <f t="shared" si="332"/>
        <v>8.5410887769983412E-3</v>
      </c>
      <c r="N1657" s="20">
        <f t="shared" si="333"/>
        <v>2.8661107893427046E-2</v>
      </c>
      <c r="O1657" s="18">
        <f t="shared" si="334"/>
        <v>-7.9181595095061355E-2</v>
      </c>
      <c r="P1657" s="18">
        <f t="shared" si="335"/>
        <v>-3.29852188435278E-2</v>
      </c>
      <c r="Q1657" s="18">
        <f t="shared" si="336"/>
        <v>-4.3967575709285646E-2</v>
      </c>
      <c r="R1657" s="18">
        <f t="shared" si="337"/>
        <v>-5.4531781525018357E-2</v>
      </c>
    </row>
    <row r="1658" spans="3:18" x14ac:dyDescent="0.2">
      <c r="C1658" s="14">
        <v>39300</v>
      </c>
      <c r="D1658" s="15">
        <v>5.6012024839355669E-2</v>
      </c>
      <c r="E1658" s="15">
        <v>2.5460004927295318E-2</v>
      </c>
      <c r="F1658" s="18">
        <f t="shared" si="325"/>
        <v>3.4625610900913421E-2</v>
      </c>
      <c r="G1658" s="19">
        <f t="shared" si="326"/>
        <v>4.2321204843734958E-4</v>
      </c>
      <c r="H1658" s="18">
        <f t="shared" si="327"/>
        <v>0.32527374949315752</v>
      </c>
      <c r="I1658" s="19">
        <f t="shared" si="328"/>
        <v>8.7963745603859334E-4</v>
      </c>
      <c r="J1658" s="18">
        <f t="shared" si="329"/>
        <v>0.46894494773869599</v>
      </c>
      <c r="K1658" s="19">
        <f t="shared" si="330"/>
        <v>2.1249989855465199E-4</v>
      </c>
      <c r="L1658" s="20">
        <f t="shared" si="331"/>
        <v>2.0572118229228355E-2</v>
      </c>
      <c r="M1658" s="20">
        <f t="shared" si="332"/>
        <v>1.0329509882591351E-2</v>
      </c>
      <c r="N1658" s="20">
        <f t="shared" si="333"/>
        <v>2.7801774792700573E-2</v>
      </c>
      <c r="O1658" s="18">
        <f t="shared" si="334"/>
        <v>0.10374561925430002</v>
      </c>
      <c r="P1658" s="18">
        <f t="shared" si="335"/>
        <v>2.4484334250787235E-2</v>
      </c>
      <c r="Q1658" s="18">
        <f t="shared" si="336"/>
        <v>3.6176399272786965E-2</v>
      </c>
      <c r="R1658" s="18">
        <f t="shared" si="337"/>
        <v>5.6447165267240876E-2</v>
      </c>
    </row>
    <row r="1659" spans="3:18" x14ac:dyDescent="0.2">
      <c r="C1659" s="14">
        <v>39301</v>
      </c>
      <c r="D1659" s="15">
        <v>4.8631029344979948E-3</v>
      </c>
      <c r="E1659" s="15">
        <v>-1.6279417536398987E-3</v>
      </c>
      <c r="F1659" s="18">
        <f t="shared" si="325"/>
        <v>3.193716528014695E-4</v>
      </c>
      <c r="G1659" s="19">
        <f t="shared" si="326"/>
        <v>3.9923831174019995E-4</v>
      </c>
      <c r="H1659" s="18">
        <f t="shared" si="327"/>
        <v>0.31592653882675004</v>
      </c>
      <c r="I1659" s="19">
        <f t="shared" si="328"/>
        <v>8.2701822033747245E-4</v>
      </c>
      <c r="J1659" s="18">
        <f t="shared" si="329"/>
        <v>0.45470271066309698</v>
      </c>
      <c r="K1659" s="19">
        <f t="shared" si="330"/>
        <v>1.992748937422138E-4</v>
      </c>
      <c r="L1659" s="20">
        <f t="shared" si="331"/>
        <v>1.9980948719722995E-2</v>
      </c>
      <c r="M1659" s="20">
        <f t="shared" si="332"/>
        <v>9.9732448412477807E-3</v>
      </c>
      <c r="N1659" s="20">
        <f t="shared" si="333"/>
        <v>2.6973183120907272E-2</v>
      </c>
      <c r="O1659" s="18">
        <f t="shared" si="334"/>
        <v>9.2739524127638182E-3</v>
      </c>
      <c r="P1659" s="18">
        <f t="shared" si="335"/>
        <v>-1.6145927443759207E-3</v>
      </c>
      <c r="Q1659" s="18">
        <f t="shared" si="336"/>
        <v>-2.7657733878510399E-4</v>
      </c>
      <c r="R1659" s="18">
        <f t="shared" si="337"/>
        <v>2.5885815866795725E-3</v>
      </c>
    </row>
    <row r="1660" spans="3:18" x14ac:dyDescent="0.2">
      <c r="C1660" s="14">
        <v>39302</v>
      </c>
      <c r="D1660" s="15">
        <v>1.8391322971423669E-2</v>
      </c>
      <c r="E1660" s="15">
        <v>-7.5825519408140567E-3</v>
      </c>
      <c r="F1660" s="18">
        <f t="shared" si="325"/>
        <v>2.0961053285726075E-4</v>
      </c>
      <c r="G1660" s="19">
        <f t="shared" si="326"/>
        <v>3.9557845867414088E-4</v>
      </c>
      <c r="H1660" s="18">
        <f t="shared" si="327"/>
        <v>0.31447514157487111</v>
      </c>
      <c r="I1660" s="19">
        <f t="shared" si="328"/>
        <v>7.8084683275333262E-4</v>
      </c>
      <c r="J1660" s="18">
        <f t="shared" si="329"/>
        <v>0.44182769060837868</v>
      </c>
      <c r="K1660" s="19">
        <f t="shared" si="330"/>
        <v>1.7895121041621456E-4</v>
      </c>
      <c r="L1660" s="20">
        <f t="shared" si="331"/>
        <v>1.9889154297610064E-2</v>
      </c>
      <c r="M1660" s="20">
        <f t="shared" si="332"/>
        <v>8.9974268256201237E-3</v>
      </c>
      <c r="N1660" s="20">
        <f t="shared" si="333"/>
        <v>2.6455493631209075E-2</v>
      </c>
      <c r="O1660" s="18">
        <f t="shared" si="334"/>
        <v>3.5234179322171044E-2</v>
      </c>
      <c r="P1660" s="18">
        <f t="shared" si="335"/>
        <v>-7.739522028002723E-3</v>
      </c>
      <c r="Q1660" s="18">
        <f t="shared" si="336"/>
        <v>-1.7910447370145651E-3</v>
      </c>
      <c r="R1660" s="18">
        <f t="shared" si="337"/>
        <v>9.3165224807411177E-3</v>
      </c>
    </row>
    <row r="1661" spans="3:18" x14ac:dyDescent="0.2">
      <c r="C1661" s="14">
        <v>39303</v>
      </c>
      <c r="D1661" s="15">
        <v>-5.3814152813908125E-2</v>
      </c>
      <c r="E1661" s="15">
        <v>-5.8542059373102119E-2</v>
      </c>
      <c r="F1661" s="18">
        <f t="shared" si="325"/>
        <v>-5.7123687405343918E-2</v>
      </c>
      <c r="G1661" s="19">
        <f t="shared" si="326"/>
        <v>5.4560153373841192E-4</v>
      </c>
      <c r="H1661" s="18">
        <f t="shared" si="327"/>
        <v>0.36932422535572046</v>
      </c>
      <c r="I1661" s="19">
        <f t="shared" si="328"/>
        <v>9.3962638572676156E-4</v>
      </c>
      <c r="J1661" s="18">
        <f t="shared" si="329"/>
        <v>0.48467163774218353</v>
      </c>
      <c r="K1661" s="19">
        <f t="shared" si="330"/>
        <v>3.5723761753994187E-4</v>
      </c>
      <c r="L1661" s="20">
        <f t="shared" si="331"/>
        <v>2.3358114944027737E-2</v>
      </c>
      <c r="M1661" s="20">
        <f t="shared" si="332"/>
        <v>1.5293940388425107E-2</v>
      </c>
      <c r="N1661" s="20">
        <f t="shared" si="333"/>
        <v>2.6565424391905748E-2</v>
      </c>
      <c r="O1661" s="18">
        <f t="shared" si="334"/>
        <v>-8.7786194427428979E-2</v>
      </c>
      <c r="P1661" s="18">
        <f t="shared" si="335"/>
        <v>-5.4471842722326781E-2</v>
      </c>
      <c r="Q1661" s="18">
        <f t="shared" si="336"/>
        <v>-5.4341768690898615E-2</v>
      </c>
      <c r="R1661" s="18">
        <f t="shared" si="337"/>
        <v>-6.4375096411857721E-2</v>
      </c>
    </row>
    <row r="1662" spans="3:18" x14ac:dyDescent="0.2">
      <c r="C1662" s="14">
        <v>39304</v>
      </c>
      <c r="D1662" s="15">
        <v>2.1829303582160359E-3</v>
      </c>
      <c r="E1662" s="15">
        <v>-1.1058627356733765E-2</v>
      </c>
      <c r="F1662" s="18">
        <f t="shared" si="325"/>
        <v>-7.0861600422488244E-3</v>
      </c>
      <c r="G1662" s="19">
        <f t="shared" si="326"/>
        <v>5.1315135281103646E-4</v>
      </c>
      <c r="H1662" s="18">
        <f t="shared" si="327"/>
        <v>0.35817291662374351</v>
      </c>
      <c r="I1662" s="19">
        <f t="shared" si="328"/>
        <v>8.9058639692406194E-4</v>
      </c>
      <c r="J1662" s="18">
        <f t="shared" si="329"/>
        <v>0.47185442588897636</v>
      </c>
      <c r="K1662" s="19">
        <f t="shared" si="330"/>
        <v>3.3435494768491256E-4</v>
      </c>
      <c r="L1662" s="20">
        <f t="shared" si="331"/>
        <v>2.2652844254332314E-2</v>
      </c>
      <c r="M1662" s="20">
        <f t="shared" si="332"/>
        <v>1.4759954376191316E-2</v>
      </c>
      <c r="N1662" s="20">
        <f t="shared" si="333"/>
        <v>2.5937041923411636E-2</v>
      </c>
      <c r="O1662" s="18">
        <f t="shared" si="334"/>
        <v>3.6718476020852994E-3</v>
      </c>
      <c r="P1662" s="18">
        <f t="shared" si="335"/>
        <v>-1.0569266983279559E-2</v>
      </c>
      <c r="Q1662" s="18">
        <f t="shared" si="336"/>
        <v>-1.0550145303692717E-2</v>
      </c>
      <c r="R1662" s="18">
        <f t="shared" si="337"/>
        <v>-6.2835474319593116E-3</v>
      </c>
    </row>
    <row r="1663" spans="3:18" x14ac:dyDescent="0.2">
      <c r="C1663" s="14">
        <v>39307</v>
      </c>
      <c r="D1663" s="15">
        <v>-9.8609323198987058E-3</v>
      </c>
      <c r="E1663" s="15">
        <v>2.2074554318310912E-2</v>
      </c>
      <c r="F1663" s="18">
        <f t="shared" si="325"/>
        <v>1.2493908326848026E-2</v>
      </c>
      <c r="G1663" s="19">
        <f t="shared" si="326"/>
        <v>4.8819655081543161E-4</v>
      </c>
      <c r="H1663" s="18">
        <f t="shared" si="327"/>
        <v>0.34935531726861968</v>
      </c>
      <c r="I1663" s="19">
        <f t="shared" si="328"/>
        <v>8.6638837000974176E-4</v>
      </c>
      <c r="J1663" s="18">
        <f t="shared" si="329"/>
        <v>0.465399927484347</v>
      </c>
      <c r="K1663" s="19">
        <f t="shared" si="330"/>
        <v>3.0123310965633027E-4</v>
      </c>
      <c r="L1663" s="20">
        <f t="shared" si="331"/>
        <v>2.2095170305191848E-2</v>
      </c>
      <c r="M1663" s="20">
        <f t="shared" si="332"/>
        <v>1.3633436877630562E-2</v>
      </c>
      <c r="N1663" s="20">
        <f t="shared" si="333"/>
        <v>2.6086735497440165E-2</v>
      </c>
      <c r="O1663" s="18">
        <f t="shared" si="334"/>
        <v>-1.7005450081347632E-2</v>
      </c>
      <c r="P1663" s="18">
        <f t="shared" si="335"/>
        <v>2.1390321410326135E-2</v>
      </c>
      <c r="Q1663" s="18">
        <f t="shared" si="336"/>
        <v>2.04080191688099E-2</v>
      </c>
      <c r="R1663" s="18">
        <f t="shared" si="337"/>
        <v>9.1839783937626394E-3</v>
      </c>
    </row>
    <row r="1664" spans="3:18" x14ac:dyDescent="0.2">
      <c r="C1664" s="14">
        <v>39308</v>
      </c>
      <c r="D1664" s="15">
        <v>-1.9120191193041446E-2</v>
      </c>
      <c r="E1664" s="15">
        <v>-2.986481979337376E-2</v>
      </c>
      <c r="F1664" s="18">
        <f t="shared" si="325"/>
        <v>-2.6641431213274065E-2</v>
      </c>
      <c r="G1664" s="19">
        <f t="shared" si="326"/>
        <v>4.808396604420133E-4</v>
      </c>
      <c r="H1664" s="18">
        <f t="shared" si="327"/>
        <v>0.34671301549048217</v>
      </c>
      <c r="I1664" s="19">
        <f t="shared" si="328"/>
        <v>8.6791951548659859E-4</v>
      </c>
      <c r="J1664" s="18">
        <f t="shared" si="329"/>
        <v>0.46581099050113628</v>
      </c>
      <c r="K1664" s="19">
        <f t="shared" si="330"/>
        <v>3.1742038694065254E-4</v>
      </c>
      <c r="L1664" s="20">
        <f t="shared" si="331"/>
        <v>2.1928056467503301E-2</v>
      </c>
      <c r="M1664" s="20">
        <f t="shared" si="332"/>
        <v>1.4475536735827898E-2</v>
      </c>
      <c r="N1664" s="20">
        <f t="shared" si="333"/>
        <v>2.5658884459311467E-2</v>
      </c>
      <c r="O1664" s="18">
        <f t="shared" si="334"/>
        <v>-3.3224587370561907E-2</v>
      </c>
      <c r="P1664" s="18">
        <f t="shared" si="335"/>
        <v>-2.891357845287669E-2</v>
      </c>
      <c r="Q1664" s="18">
        <f t="shared" si="336"/>
        <v>-2.8984125676689201E-2</v>
      </c>
      <c r="R1664" s="18">
        <f t="shared" si="337"/>
        <v>-3.0256264184851011E-2</v>
      </c>
    </row>
    <row r="1665" spans="3:18" x14ac:dyDescent="0.2">
      <c r="C1665" s="14">
        <v>39309</v>
      </c>
      <c r="D1665" s="15">
        <v>-8.9827088905538005E-4</v>
      </c>
      <c r="E1665" s="15">
        <v>-3.386540979376957E-2</v>
      </c>
      <c r="F1665" s="18">
        <f t="shared" si="325"/>
        <v>-2.3975268122355311E-2</v>
      </c>
      <c r="G1665" s="19">
        <f t="shared" si="326"/>
        <v>4.520376942508999E-4</v>
      </c>
      <c r="H1665" s="18">
        <f t="shared" si="327"/>
        <v>0.33616874269141228</v>
      </c>
      <c r="I1665" s="19">
        <f t="shared" si="328"/>
        <v>8.8465630338739935E-4</v>
      </c>
      <c r="J1665" s="18">
        <f t="shared" si="329"/>
        <v>0.47028084784185059</v>
      </c>
      <c r="K1665" s="19">
        <f t="shared" si="330"/>
        <v>3.002003824300338E-4</v>
      </c>
      <c r="L1665" s="20">
        <f t="shared" si="331"/>
        <v>2.1261178101198906E-2</v>
      </c>
      <c r="M1665" s="20">
        <f t="shared" si="332"/>
        <v>1.4119649485138629E-2</v>
      </c>
      <c r="N1665" s="20">
        <f t="shared" si="333"/>
        <v>2.6178078649973985E-2</v>
      </c>
      <c r="O1665" s="18">
        <f t="shared" si="334"/>
        <v>-1.6098577625642356E-3</v>
      </c>
      <c r="P1665" s="18">
        <f t="shared" si="335"/>
        <v>-3.2475116695095119E-2</v>
      </c>
      <c r="Q1665" s="18">
        <f t="shared" si="336"/>
        <v>-3.2064700613049009E-2</v>
      </c>
      <c r="R1665" s="18">
        <f t="shared" si="337"/>
        <v>-2.2928247757903576E-2</v>
      </c>
    </row>
    <row r="1666" spans="3:18" x14ac:dyDescent="0.2">
      <c r="C1666" s="14">
        <v>39310</v>
      </c>
      <c r="D1666" s="15">
        <v>4.1585576204446618E-2</v>
      </c>
      <c r="E1666" s="15">
        <v>-2.4056868096548847E-2</v>
      </c>
      <c r="F1666" s="18">
        <f t="shared" si="325"/>
        <v>-4.3641348062502059E-3</v>
      </c>
      <c r="G1666" s="19">
        <f t="shared" si="326"/>
        <v>5.2867704149119619E-4</v>
      </c>
      <c r="H1666" s="18">
        <f t="shared" si="327"/>
        <v>0.36355090478886043</v>
      </c>
      <c r="I1666" s="19">
        <f t="shared" si="328"/>
        <v>8.663008993410403E-4</v>
      </c>
      <c r="J1666" s="18">
        <f t="shared" si="329"/>
        <v>0.4653764334764493</v>
      </c>
      <c r="K1666" s="19">
        <f t="shared" si="330"/>
        <v>2.2216323619607056E-4</v>
      </c>
      <c r="L1666" s="20">
        <f t="shared" si="331"/>
        <v>2.2992978090956295E-2</v>
      </c>
      <c r="M1666" s="20">
        <f t="shared" si="332"/>
        <v>9.662221018835869E-3</v>
      </c>
      <c r="N1666" s="20">
        <f t="shared" si="333"/>
        <v>2.7801841383696273E-2</v>
      </c>
      <c r="O1666" s="18">
        <f t="shared" si="334"/>
        <v>6.8915197332687E-2</v>
      </c>
      <c r="P1666" s="18">
        <f t="shared" si="335"/>
        <v>-2.3312367330016775E-2</v>
      </c>
      <c r="Q1666" s="18">
        <f t="shared" si="336"/>
        <v>-1.1380771078347082E-2</v>
      </c>
      <c r="R1666" s="18">
        <f t="shared" si="337"/>
        <v>1.2708019444963144E-2</v>
      </c>
    </row>
    <row r="1667" spans="3:18" x14ac:dyDescent="0.2">
      <c r="C1667" s="14">
        <v>39311</v>
      </c>
      <c r="D1667" s="15">
        <v>2.6163355580559475E-2</v>
      </c>
      <c r="E1667" s="15">
        <v>4.191153317942925E-2</v>
      </c>
      <c r="F1667" s="18">
        <f t="shared" si="325"/>
        <v>3.7187079899768313E-2</v>
      </c>
      <c r="G1667" s="19">
        <f t="shared" si="326"/>
        <v>5.3802768951581202E-4</v>
      </c>
      <c r="H1667" s="18">
        <f t="shared" si="327"/>
        <v>0.36675185395435017</v>
      </c>
      <c r="I1667" s="19">
        <f t="shared" si="328"/>
        <v>9.1971744218760187E-4</v>
      </c>
      <c r="J1667" s="18">
        <f t="shared" si="329"/>
        <v>0.47950949995479802</v>
      </c>
      <c r="K1667" s="19">
        <f t="shared" si="330"/>
        <v>2.7462622275429584E-4</v>
      </c>
      <c r="L1667" s="20">
        <f t="shared" si="331"/>
        <v>2.3195423891703554E-2</v>
      </c>
      <c r="M1667" s="20">
        <f t="shared" si="332"/>
        <v>1.1839672516289864E-2</v>
      </c>
      <c r="N1667" s="20">
        <f t="shared" si="333"/>
        <v>2.7920236333072331E-2</v>
      </c>
      <c r="O1667" s="18">
        <f t="shared" si="334"/>
        <v>4.2979230561906431E-2</v>
      </c>
      <c r="P1667" s="18">
        <f t="shared" si="335"/>
        <v>3.9417403223885886E-2</v>
      </c>
      <c r="Q1667" s="18">
        <f t="shared" si="336"/>
        <v>4.1294481777327689E-2</v>
      </c>
      <c r="R1667" s="18">
        <f t="shared" si="337"/>
        <v>4.1799906412701308E-2</v>
      </c>
    </row>
    <row r="1668" spans="3:18" x14ac:dyDescent="0.2">
      <c r="C1668" s="14">
        <v>39314</v>
      </c>
      <c r="D1668" s="15">
        <v>-8.6452831554022242E-3</v>
      </c>
      <c r="E1668" s="15">
        <v>1.3099723504205892E-3</v>
      </c>
      <c r="F1668" s="18">
        <f t="shared" ref="F1668:F1731" si="338">$B$2*D1668+$B$3*E1668</f>
        <v>-1.6766043013262547E-3</v>
      </c>
      <c r="G1668" s="19">
        <f t="shared" ref="G1668:G1731" si="339">$B$4*G1667+(1-$B$4)*D1668^2</f>
        <v>5.1023048339508814E-4</v>
      </c>
      <c r="H1668" s="18">
        <f t="shared" ref="H1668:H1731" si="340">SQRT(G1668*250)</f>
        <v>0.35715209764016792</v>
      </c>
      <c r="I1668" s="19">
        <f t="shared" ref="I1668:I1731" si="341">$B$4*I1667+(1-$B$4)*E1668^2</f>
        <v>8.6463735730987767E-4</v>
      </c>
      <c r="J1668" s="18">
        <f t="shared" ref="J1668:J1731" si="342">SQRT(I1668*250)</f>
        <v>0.46492939176553405</v>
      </c>
      <c r="K1668" s="19">
        <f t="shared" ref="K1668:K1731" si="343">$B$4*K1667+(1-$B$4)*D1668*E1668</f>
        <v>2.5746914447533005E-4</v>
      </c>
      <c r="L1668" s="20">
        <f t="shared" ref="L1668:L1731" si="344">SQRT(G1668)</f>
        <v>2.2588281992995576E-2</v>
      </c>
      <c r="M1668" s="20">
        <f t="shared" ref="M1668:M1731" si="345">K1668/L1668</f>
        <v>1.1398350018614471E-2</v>
      </c>
      <c r="N1668" s="20">
        <f t="shared" ref="N1668:N1731" si="346">SQRT(I1668-M1668^2)</f>
        <v>2.7105626245542254E-2</v>
      </c>
      <c r="O1668" s="18">
        <f t="shared" ref="O1668:O1731" si="347">D1668*SQRT($G$1836/G1668)</f>
        <v>-1.4583559149158168E-2</v>
      </c>
      <c r="P1668" s="18">
        <f t="shared" ref="P1668:P1731" si="348">E1668*SQRT($I$1836 / I1668)</f>
        <v>1.2706525271499733E-3</v>
      </c>
      <c r="Q1668" s="18">
        <f t="shared" ref="Q1668:Q1731" si="349">D1668 * ((L1668*N1668)^-1 * ($M$2*N1668 - M1668*$N$2)) + E1668 * ($N$2 / N1668)</f>
        <v>-2.3728030100967018E-4</v>
      </c>
      <c r="R1668" s="18">
        <f t="shared" ref="R1668:R1731" si="350">O1668*$B$2 + Q1668*$B$3</f>
        <v>-4.5411639554542192E-3</v>
      </c>
    </row>
    <row r="1669" spans="3:18" x14ac:dyDescent="0.2">
      <c r="C1669" s="14">
        <v>39315</v>
      </c>
      <c r="D1669" s="15">
        <v>-6.799856205133163E-3</v>
      </c>
      <c r="E1669" s="15">
        <v>4.2842534083429064E-2</v>
      </c>
      <c r="F1669" s="18">
        <f t="shared" si="338"/>
        <v>2.7949816996860392E-2</v>
      </c>
      <c r="G1669" s="19">
        <f t="shared" si="339"/>
        <v>4.8239093705601207E-4</v>
      </c>
      <c r="H1669" s="18">
        <f t="shared" si="340"/>
        <v>0.34727184490540408</v>
      </c>
      <c r="I1669" s="19">
        <f t="shared" si="341"/>
        <v>9.228880794726719E-4</v>
      </c>
      <c r="J1669" s="18">
        <f t="shared" si="342"/>
        <v>0.48033532023802705</v>
      </c>
      <c r="K1669" s="19">
        <f t="shared" si="343"/>
        <v>2.2454161153296018E-4</v>
      </c>
      <c r="L1669" s="20">
        <f t="shared" si="344"/>
        <v>2.1963399942996349E-2</v>
      </c>
      <c r="M1669" s="20">
        <f t="shared" si="345"/>
        <v>1.0223445009230532E-2</v>
      </c>
      <c r="N1669" s="20">
        <f t="shared" si="346"/>
        <v>2.8607153853816205E-2</v>
      </c>
      <c r="O1669" s="18">
        <f t="shared" si="347"/>
        <v>-1.1796893673787695E-2</v>
      </c>
      <c r="P1669" s="18">
        <f t="shared" si="348"/>
        <v>4.0223726768867492E-2</v>
      </c>
      <c r="Q1669" s="18">
        <f t="shared" si="349"/>
        <v>3.5436869897153202E-2</v>
      </c>
      <c r="R1669" s="18">
        <f t="shared" si="350"/>
        <v>2.126674082587093E-2</v>
      </c>
    </row>
    <row r="1670" spans="3:18" x14ac:dyDescent="0.2">
      <c r="C1670" s="14">
        <v>39316</v>
      </c>
      <c r="D1670" s="15">
        <v>7.646596306528114E-3</v>
      </c>
      <c r="E1670" s="15">
        <v>3.7992880726346143E-2</v>
      </c>
      <c r="F1670" s="18">
        <f t="shared" si="338"/>
        <v>2.8888995400400731E-2</v>
      </c>
      <c r="G1670" s="19">
        <f t="shared" si="339"/>
        <v>4.5695570693715188E-4</v>
      </c>
      <c r="H1670" s="18">
        <f t="shared" si="340"/>
        <v>0.33799249508574591</v>
      </c>
      <c r="I1670" s="19">
        <f t="shared" si="341"/>
        <v>9.5412233385749347E-4</v>
      </c>
      <c r="J1670" s="18">
        <f t="shared" si="342"/>
        <v>0.48839592900061457</v>
      </c>
      <c r="K1670" s="19">
        <f t="shared" si="343"/>
        <v>2.2850008812716905E-4</v>
      </c>
      <c r="L1670" s="20">
        <f t="shared" si="344"/>
        <v>2.13765223302845E-2</v>
      </c>
      <c r="M1670" s="20">
        <f t="shared" si="345"/>
        <v>1.0689301309008945E-2</v>
      </c>
      <c r="N1670" s="20">
        <f t="shared" si="346"/>
        <v>2.8980358372227098E-2</v>
      </c>
      <c r="O1670" s="18">
        <f t="shared" si="347"/>
        <v>1.3630086627770731E-2</v>
      </c>
      <c r="P1670" s="18">
        <f t="shared" si="348"/>
        <v>3.5081799857770858E-2</v>
      </c>
      <c r="Q1670" s="18">
        <f t="shared" si="349"/>
        <v>3.425765380116165E-2</v>
      </c>
      <c r="R1670" s="18">
        <f t="shared" si="350"/>
        <v>2.8069383649144374E-2</v>
      </c>
    </row>
    <row r="1671" spans="3:18" x14ac:dyDescent="0.2">
      <c r="C1671" s="14">
        <v>39317</v>
      </c>
      <c r="D1671" s="15">
        <v>-1.6941977792327841E-3</v>
      </c>
      <c r="E1671" s="15">
        <v>-1.0926582645090608E-2</v>
      </c>
      <c r="F1671" s="18">
        <f t="shared" si="338"/>
        <v>-8.1568671853332608E-3</v>
      </c>
      <c r="G1671" s="19">
        <f t="shared" si="339"/>
        <v>4.2971058288783222E-4</v>
      </c>
      <c r="H1671" s="18">
        <f t="shared" si="340"/>
        <v>0.32776156840294446</v>
      </c>
      <c r="I1671" s="19">
        <f t="shared" si="341"/>
        <v>9.0403840632404355E-4</v>
      </c>
      <c r="J1671" s="18">
        <f t="shared" si="342"/>
        <v>0.4754046713916586</v>
      </c>
      <c r="K1671" s="19">
        <f t="shared" si="343"/>
        <v>2.1590079036265387E-4</v>
      </c>
      <c r="L1671" s="20">
        <f t="shared" si="344"/>
        <v>2.072946171244763E-2</v>
      </c>
      <c r="M1671" s="20">
        <f t="shared" si="345"/>
        <v>1.0415166267101365E-2</v>
      </c>
      <c r="N1671" s="20">
        <f t="shared" si="346"/>
        <v>2.8205721369124338E-2</v>
      </c>
      <c r="O1671" s="18">
        <f t="shared" si="347"/>
        <v>-3.1141791270400758E-3</v>
      </c>
      <c r="P1671" s="18">
        <f t="shared" si="348"/>
        <v>-1.0365078312077667E-2</v>
      </c>
      <c r="Q1671" s="18">
        <f t="shared" si="349"/>
        <v>-1.0001621193507976E-2</v>
      </c>
      <c r="R1671" s="18">
        <f t="shared" si="350"/>
        <v>-7.9353885735676047E-3</v>
      </c>
    </row>
    <row r="1672" spans="3:18" x14ac:dyDescent="0.2">
      <c r="C1672" s="14">
        <v>39318</v>
      </c>
      <c r="D1672" s="15">
        <v>3.1742699386275888E-3</v>
      </c>
      <c r="E1672" s="15">
        <v>3.1763003545288257E-2</v>
      </c>
      <c r="F1672" s="18">
        <f t="shared" si="338"/>
        <v>2.3186383463290054E-2</v>
      </c>
      <c r="G1672" s="19">
        <f t="shared" si="339"/>
        <v>4.0453250729315874E-4</v>
      </c>
      <c r="H1672" s="18">
        <f t="shared" si="340"/>
        <v>0.31801435002730566</v>
      </c>
      <c r="I1672" s="19">
        <f t="shared" si="341"/>
        <v>9.1032940559768053E-4</v>
      </c>
      <c r="J1672" s="18">
        <f t="shared" si="342"/>
        <v>0.47705592062086405</v>
      </c>
      <c r="K1672" s="19">
        <f t="shared" si="343"/>
        <v>2.0899620377975441E-4</v>
      </c>
      <c r="L1672" s="20">
        <f t="shared" si="344"/>
        <v>2.0112993494086323E-2</v>
      </c>
      <c r="M1672" s="20">
        <f t="shared" si="345"/>
        <v>1.0391103832515236E-2</v>
      </c>
      <c r="N1672" s="20">
        <f t="shared" si="346"/>
        <v>2.8325860388337152E-2</v>
      </c>
      <c r="O1672" s="18">
        <f t="shared" si="347"/>
        <v>6.0136015510712983E-3</v>
      </c>
      <c r="P1672" s="18">
        <f t="shared" si="348"/>
        <v>3.002644734078716E-2</v>
      </c>
      <c r="Q1672" s="18">
        <f t="shared" si="349"/>
        <v>2.8565325171941634E-2</v>
      </c>
      <c r="R1672" s="18">
        <f t="shared" si="350"/>
        <v>2.1799808085680532E-2</v>
      </c>
    </row>
    <row r="1673" spans="3:18" x14ac:dyDescent="0.2">
      <c r="C1673" s="14">
        <v>39321</v>
      </c>
      <c r="D1673" s="15">
        <v>-1.4900233097927013E-2</v>
      </c>
      <c r="E1673" s="15">
        <v>-2.2800464438333629E-2</v>
      </c>
      <c r="F1673" s="18">
        <f t="shared" si="338"/>
        <v>-2.0430395036211642E-2</v>
      </c>
      <c r="G1673" s="19">
        <f t="shared" si="339"/>
        <v>3.9358157363792281E-4</v>
      </c>
      <c r="H1673" s="18">
        <f t="shared" si="340"/>
        <v>0.31368040010411985</v>
      </c>
      <c r="I1673" s="19">
        <f t="shared" si="341"/>
        <v>8.8690131197804263E-4</v>
      </c>
      <c r="J1673" s="18">
        <f t="shared" si="342"/>
        <v>0.47087718992802219</v>
      </c>
      <c r="K1673" s="19">
        <f t="shared" si="343"/>
        <v>2.1684036564529913E-4</v>
      </c>
      <c r="L1673" s="20">
        <f t="shared" si="344"/>
        <v>1.9838890433638741E-2</v>
      </c>
      <c r="M1673" s="20">
        <f t="shared" si="345"/>
        <v>1.0930065185380807E-2</v>
      </c>
      <c r="N1673" s="20">
        <f t="shared" si="346"/>
        <v>2.7702616970628768E-2</v>
      </c>
      <c r="O1673" s="18">
        <f t="shared" si="347"/>
        <v>-2.8618257681308257E-2</v>
      </c>
      <c r="P1673" s="18">
        <f t="shared" si="348"/>
        <v>-2.183673572286926E-2</v>
      </c>
      <c r="Q1673" s="18">
        <f t="shared" si="349"/>
        <v>-2.367513994201962E-2</v>
      </c>
      <c r="R1673" s="18">
        <f t="shared" si="350"/>
        <v>-2.5158075263806211E-2</v>
      </c>
    </row>
    <row r="1674" spans="3:18" x14ac:dyDescent="0.2">
      <c r="C1674" s="14">
        <v>39322</v>
      </c>
      <c r="D1674" s="15">
        <v>-3.5137275341643258E-2</v>
      </c>
      <c r="E1674" s="15">
        <v>-4.1925312466523257E-2</v>
      </c>
      <c r="F1674" s="18">
        <f t="shared" si="338"/>
        <v>-3.9888901329059256E-2</v>
      </c>
      <c r="G1674" s="19">
        <f t="shared" si="339"/>
        <v>4.4404436632571455E-4</v>
      </c>
      <c r="H1674" s="18">
        <f t="shared" si="340"/>
        <v>0.33318327026042083</v>
      </c>
      <c r="I1674" s="19">
        <f t="shared" si="341"/>
        <v>9.391511427842967E-4</v>
      </c>
      <c r="J1674" s="18">
        <f t="shared" si="342"/>
        <v>0.48454905396262427</v>
      </c>
      <c r="K1674" s="19">
        <f t="shared" si="343"/>
        <v>2.9221841858182059E-4</v>
      </c>
      <c r="L1674" s="20">
        <f t="shared" si="344"/>
        <v>2.1072360245727447E-2</v>
      </c>
      <c r="M1674" s="20">
        <f t="shared" si="345"/>
        <v>1.3867379599353124E-2</v>
      </c>
      <c r="N1674" s="20">
        <f t="shared" si="346"/>
        <v>2.7328500248490428E-2</v>
      </c>
      <c r="O1674" s="18">
        <f t="shared" si="347"/>
        <v>-6.3536371021421498E-2</v>
      </c>
      <c r="P1674" s="18">
        <f t="shared" si="348"/>
        <v>-3.9020266900694836E-2</v>
      </c>
      <c r="Q1674" s="18">
        <f t="shared" si="349"/>
        <v>-4.0643302612879337E-2</v>
      </c>
      <c r="R1674" s="18">
        <f t="shared" si="350"/>
        <v>-4.7511223135441982E-2</v>
      </c>
    </row>
    <row r="1675" spans="3:18" x14ac:dyDescent="0.2">
      <c r="C1675" s="14">
        <v>39323</v>
      </c>
      <c r="D1675" s="15">
        <v>1.7395572420064485E-2</v>
      </c>
      <c r="E1675" s="15">
        <v>5.5667878461887532E-2</v>
      </c>
      <c r="F1675" s="18">
        <f t="shared" si="338"/>
        <v>4.4186186649340611E-2</v>
      </c>
      <c r="G1675" s="19">
        <f t="shared" si="339"/>
        <v>4.3555806073547417E-4</v>
      </c>
      <c r="H1675" s="18">
        <f t="shared" si="340"/>
        <v>0.32998411353255863</v>
      </c>
      <c r="I1675" s="19">
        <f t="shared" si="341"/>
        <v>1.068736835764088E-3</v>
      </c>
      <c r="J1675" s="18">
        <f t="shared" si="342"/>
        <v>0.51689864474674529</v>
      </c>
      <c r="K1675" s="19">
        <f t="shared" si="343"/>
        <v>3.3278779014221812E-4</v>
      </c>
      <c r="L1675" s="20">
        <f t="shared" si="344"/>
        <v>2.0870027808689528E-2</v>
      </c>
      <c r="M1675" s="20">
        <f t="shared" si="345"/>
        <v>1.5945728160633176E-2</v>
      </c>
      <c r="N1675" s="20">
        <f t="shared" si="346"/>
        <v>2.8538931115079942E-2</v>
      </c>
      <c r="O1675" s="18">
        <f t="shared" si="347"/>
        <v>3.1760198103016307E-2</v>
      </c>
      <c r="P1675" s="18">
        <f t="shared" si="348"/>
        <v>4.8568082154038864E-2</v>
      </c>
      <c r="Q1675" s="18">
        <f t="shared" si="349"/>
        <v>4.8566646820755191E-2</v>
      </c>
      <c r="R1675" s="18">
        <f t="shared" si="350"/>
        <v>4.3524712205433524E-2</v>
      </c>
    </row>
    <row r="1676" spans="3:18" x14ac:dyDescent="0.2">
      <c r="C1676" s="14">
        <v>39324</v>
      </c>
      <c r="D1676" s="15">
        <v>-1.539845647834627E-2</v>
      </c>
      <c r="E1676" s="15">
        <v>1.6054796809580545E-2</v>
      </c>
      <c r="F1676" s="18">
        <f t="shared" si="338"/>
        <v>6.6188208232024993E-3</v>
      </c>
      <c r="G1676" s="19">
        <f t="shared" si="339"/>
        <v>4.2365132480627718E-4</v>
      </c>
      <c r="H1676" s="18">
        <f t="shared" si="340"/>
        <v>0.32544251597105334</v>
      </c>
      <c r="I1676" s="19">
        <f t="shared" si="341"/>
        <v>1.0200780156540577E-3</v>
      </c>
      <c r="J1676" s="18">
        <f t="shared" si="342"/>
        <v>0.50499455830089335</v>
      </c>
      <c r="K1676" s="19">
        <f t="shared" si="343"/>
        <v>2.979873773372239E-4</v>
      </c>
      <c r="L1676" s="20">
        <f t="shared" si="344"/>
        <v>2.0582791958485058E-2</v>
      </c>
      <c r="M1676" s="20">
        <f t="shared" si="345"/>
        <v>1.4477500328344982E-2</v>
      </c>
      <c r="N1676" s="20">
        <f t="shared" si="346"/>
        <v>2.8468930431205679E-2</v>
      </c>
      <c r="O1676" s="18">
        <f t="shared" si="347"/>
        <v>-2.8506271138942836E-2</v>
      </c>
      <c r="P1676" s="18">
        <f t="shared" si="348"/>
        <v>1.433737989397945E-2</v>
      </c>
      <c r="Q1676" s="18">
        <f t="shared" si="349"/>
        <v>1.2790761117996935E-2</v>
      </c>
      <c r="R1676" s="18">
        <f t="shared" si="350"/>
        <v>4.0165144091500182E-4</v>
      </c>
    </row>
    <row r="1677" spans="3:18" x14ac:dyDescent="0.2">
      <c r="C1677" s="14">
        <v>39325</v>
      </c>
      <c r="D1677" s="15">
        <v>1.386923717433051E-2</v>
      </c>
      <c r="E1677" s="15">
        <v>1.6234477324600229E-2</v>
      </c>
      <c r="F1677" s="18">
        <f t="shared" si="338"/>
        <v>1.5524905279519313E-2</v>
      </c>
      <c r="G1677" s="19">
        <f t="shared" si="339"/>
        <v>4.0977358970577043E-4</v>
      </c>
      <c r="H1677" s="18">
        <f t="shared" si="340"/>
        <v>0.3200678012959795</v>
      </c>
      <c r="I1677" s="19">
        <f t="shared" si="341"/>
        <v>9.7468682995499178E-4</v>
      </c>
      <c r="J1677" s="18">
        <f t="shared" si="342"/>
        <v>0.49363114517699136</v>
      </c>
      <c r="K1677" s="19">
        <f t="shared" si="343"/>
        <v>2.9361772368196069E-4</v>
      </c>
      <c r="L1677" s="20">
        <f t="shared" si="344"/>
        <v>2.0242865155549756E-2</v>
      </c>
      <c r="M1677" s="20">
        <f t="shared" si="345"/>
        <v>1.4504751250662896E-2</v>
      </c>
      <c r="N1677" s="20">
        <f t="shared" si="346"/>
        <v>2.7645958495074556E-2</v>
      </c>
      <c r="O1677" s="18">
        <f t="shared" si="347"/>
        <v>2.6106466788047955E-2</v>
      </c>
      <c r="P1677" s="18">
        <f t="shared" si="348"/>
        <v>1.4831580566205177E-2</v>
      </c>
      <c r="Q1677" s="18">
        <f t="shared" si="349"/>
        <v>1.53398175329901E-2</v>
      </c>
      <c r="R1677" s="18">
        <f t="shared" si="350"/>
        <v>1.8569812309507456E-2</v>
      </c>
    </row>
    <row r="1678" spans="3:18" x14ac:dyDescent="0.2">
      <c r="C1678" s="14">
        <v>39329</v>
      </c>
      <c r="D1678" s="15">
        <v>7.1887903531905892E-3</v>
      </c>
      <c r="E1678" s="15">
        <v>4.0197882992073997E-2</v>
      </c>
      <c r="F1678" s="18">
        <f t="shared" si="338"/>
        <v>3.0295155200408971E-2</v>
      </c>
      <c r="G1678" s="19">
        <f t="shared" si="339"/>
        <v>3.8828789672795173E-4</v>
      </c>
      <c r="H1678" s="18">
        <f t="shared" si="340"/>
        <v>0.31156375620727761</v>
      </c>
      <c r="I1678" s="19">
        <f t="shared" si="341"/>
        <v>1.0131578079803606E-3</v>
      </c>
      <c r="J1678" s="18">
        <f t="shared" si="342"/>
        <v>0.50327870210757986</v>
      </c>
      <c r="K1678" s="19">
        <f t="shared" si="343"/>
        <v>2.9333910946936938E-4</v>
      </c>
      <c r="L1678" s="20">
        <f t="shared" si="344"/>
        <v>1.9705022119448426E-2</v>
      </c>
      <c r="M1678" s="20">
        <f t="shared" si="345"/>
        <v>1.4886515107224878E-2</v>
      </c>
      <c r="N1678" s="20">
        <f t="shared" si="346"/>
        <v>2.8134489082667309E-2</v>
      </c>
      <c r="O1678" s="18">
        <f t="shared" si="347"/>
        <v>1.3901011349288511E-2</v>
      </c>
      <c r="P1678" s="18">
        <f t="shared" si="348"/>
        <v>3.6020215529458187E-2</v>
      </c>
      <c r="Q1678" s="18">
        <f t="shared" si="349"/>
        <v>3.5762088873881388E-2</v>
      </c>
      <c r="R1678" s="18">
        <f t="shared" si="350"/>
        <v>2.9203765616503521E-2</v>
      </c>
    </row>
    <row r="1679" spans="3:18" x14ac:dyDescent="0.2">
      <c r="C1679" s="14">
        <v>39330</v>
      </c>
      <c r="D1679" s="15">
        <v>-2.5946926153984879E-2</v>
      </c>
      <c r="E1679" s="15">
        <v>-5.2696229088927286E-2</v>
      </c>
      <c r="F1679" s="18">
        <f t="shared" si="338"/>
        <v>-4.4671438208444561E-2</v>
      </c>
      <c r="G1679" s="19">
        <f t="shared" si="339"/>
        <v>4.0538520153469531E-4</v>
      </c>
      <c r="H1679" s="18">
        <f t="shared" si="340"/>
        <v>0.31834933702408402</v>
      </c>
      <c r="I1679" s="19">
        <f t="shared" si="341"/>
        <v>1.1189818931131015E-3</v>
      </c>
      <c r="J1679" s="18">
        <f t="shared" si="342"/>
        <v>0.52890970238621582</v>
      </c>
      <c r="K1679" s="19">
        <f t="shared" si="343"/>
        <v>3.5777707278703924E-4</v>
      </c>
      <c r="L1679" s="20">
        <f t="shared" si="344"/>
        <v>2.0134179932013503E-2</v>
      </c>
      <c r="M1679" s="20">
        <f t="shared" si="345"/>
        <v>1.7769637203756728E-2</v>
      </c>
      <c r="N1679" s="20">
        <f t="shared" si="346"/>
        <v>2.8341169467048573E-2</v>
      </c>
      <c r="O1679" s="18">
        <f t="shared" si="347"/>
        <v>-4.9104294589676391E-2</v>
      </c>
      <c r="P1679" s="18">
        <f t="shared" si="348"/>
        <v>-4.4931372211262678E-2</v>
      </c>
      <c r="Q1679" s="18">
        <f t="shared" si="349"/>
        <v>-4.4277189512366054E-2</v>
      </c>
      <c r="R1679" s="18">
        <f t="shared" si="350"/>
        <v>-4.5725321035559152E-2</v>
      </c>
    </row>
    <row r="1680" spans="3:18" x14ac:dyDescent="0.2">
      <c r="C1680" s="14">
        <v>39331</v>
      </c>
      <c r="D1680" s="15">
        <v>-7.6028988770225426E-3</v>
      </c>
      <c r="E1680" s="15">
        <v>-1.2878715001945772E-2</v>
      </c>
      <c r="F1680" s="18">
        <f t="shared" si="338"/>
        <v>-1.1295970164468802E-2</v>
      </c>
      <c r="G1680" s="19">
        <f t="shared" si="339"/>
        <v>3.845303337226674E-4</v>
      </c>
      <c r="H1680" s="18">
        <f t="shared" si="340"/>
        <v>0.31005254946648453</v>
      </c>
      <c r="I1680" s="19">
        <f t="shared" si="341"/>
        <v>1.061794657532396E-3</v>
      </c>
      <c r="J1680" s="18">
        <f t="shared" si="342"/>
        <v>0.51521710412514354</v>
      </c>
      <c r="K1680" s="19">
        <f t="shared" si="343"/>
        <v>3.4218538248936408E-4</v>
      </c>
      <c r="L1680" s="20">
        <f t="shared" si="344"/>
        <v>1.9609445013122308E-2</v>
      </c>
      <c r="M1680" s="20">
        <f t="shared" si="345"/>
        <v>1.7450028915167125E-2</v>
      </c>
      <c r="N1680" s="20">
        <f t="shared" si="346"/>
        <v>2.7518923459907134E-2</v>
      </c>
      <c r="O1680" s="18">
        <f t="shared" si="347"/>
        <v>-1.4773432693032251E-2</v>
      </c>
      <c r="P1680" s="18">
        <f t="shared" si="348"/>
        <v>-1.127285544548725E-2</v>
      </c>
      <c r="Q1680" s="18">
        <f t="shared" si="349"/>
        <v>-1.0989588853041686E-2</v>
      </c>
      <c r="R1680" s="18">
        <f t="shared" si="350"/>
        <v>-1.2124742005038856E-2</v>
      </c>
    </row>
    <row r="1681" spans="3:18" x14ac:dyDescent="0.2">
      <c r="C1681" s="14">
        <v>39332</v>
      </c>
      <c r="D1681" s="15">
        <v>-3.8232364123702823E-3</v>
      </c>
      <c r="E1681" s="15">
        <v>-2.42908712119938E-2</v>
      </c>
      <c r="F1681" s="18">
        <f t="shared" si="338"/>
        <v>-1.8150580772106743E-2</v>
      </c>
      <c r="G1681" s="19">
        <f t="shared" si="339"/>
        <v>3.6233554189919975E-4</v>
      </c>
      <c r="H1681" s="18">
        <f t="shared" si="340"/>
        <v>0.30097156921343904</v>
      </c>
      <c r="I1681" s="19">
        <f t="shared" si="341"/>
        <v>1.0334897635347123E-3</v>
      </c>
      <c r="J1681" s="18">
        <f t="shared" si="342"/>
        <v>0.50830349288951193</v>
      </c>
      <c r="K1681" s="19">
        <f t="shared" si="343"/>
        <v>3.2722644413835572E-4</v>
      </c>
      <c r="L1681" s="20">
        <f t="shared" si="344"/>
        <v>1.9035113393389591E-2</v>
      </c>
      <c r="M1681" s="20">
        <f t="shared" si="345"/>
        <v>1.7190674800602612E-2</v>
      </c>
      <c r="N1681" s="20">
        <f t="shared" si="346"/>
        <v>2.7165611780974833E-2</v>
      </c>
      <c r="O1681" s="18">
        <f t="shared" si="347"/>
        <v>-7.6532022695115472E-3</v>
      </c>
      <c r="P1681" s="18">
        <f t="shared" si="348"/>
        <v>-2.1551210802774393E-2</v>
      </c>
      <c r="Q1681" s="18">
        <f t="shared" si="349"/>
        <v>-2.1836445207785035E-2</v>
      </c>
      <c r="R1681" s="18">
        <f t="shared" si="350"/>
        <v>-1.7581472326302989E-2</v>
      </c>
    </row>
    <row r="1682" spans="3:18" x14ac:dyDescent="0.2">
      <c r="C1682" s="14">
        <v>39335</v>
      </c>
      <c r="D1682" s="15">
        <v>-4.0641284207954412E-3</v>
      </c>
      <c r="E1682" s="15">
        <v>3.6803915386740084E-2</v>
      </c>
      <c r="F1682" s="18">
        <f t="shared" si="338"/>
        <v>2.4543502244479425E-2</v>
      </c>
      <c r="G1682" s="19">
        <f t="shared" si="339"/>
        <v>3.4158643777449082E-4</v>
      </c>
      <c r="H1682" s="18">
        <f t="shared" si="340"/>
        <v>0.29222698274393266</v>
      </c>
      <c r="I1682" s="19">
        <f t="shared" si="341"/>
        <v>1.0527520689902889E-3</v>
      </c>
      <c r="J1682" s="18">
        <f t="shared" si="342"/>
        <v>0.5130185349941776</v>
      </c>
      <c r="K1682" s="19">
        <f t="shared" si="343"/>
        <v>2.9861830717886628E-4</v>
      </c>
      <c r="L1682" s="20">
        <f t="shared" si="344"/>
        <v>1.8482057184590974E-2</v>
      </c>
      <c r="M1682" s="20">
        <f t="shared" si="345"/>
        <v>1.6157200694511053E-2</v>
      </c>
      <c r="N1682" s="20">
        <f t="shared" si="346"/>
        <v>2.8137109565617793E-2</v>
      </c>
      <c r="O1682" s="18">
        <f t="shared" si="347"/>
        <v>-8.3788539252832184E-3</v>
      </c>
      <c r="P1682" s="18">
        <f t="shared" si="348"/>
        <v>3.2352857511522101E-2</v>
      </c>
      <c r="Q1682" s="18">
        <f t="shared" si="349"/>
        <v>3.2399516602941582E-2</v>
      </c>
      <c r="R1682" s="18">
        <f t="shared" si="350"/>
        <v>2.0166005444474139E-2</v>
      </c>
    </row>
    <row r="1683" spans="3:18" x14ac:dyDescent="0.2">
      <c r="C1683" s="14">
        <v>39336</v>
      </c>
      <c r="D1683" s="15">
        <v>1.5713005664556114E-2</v>
      </c>
      <c r="E1683" s="15">
        <v>-8.9640570855611425E-3</v>
      </c>
      <c r="F1683" s="18">
        <f t="shared" si="338"/>
        <v>-1.5609382605259658E-3</v>
      </c>
      <c r="G1683" s="19">
        <f t="shared" si="339"/>
        <v>3.3590516432888373E-4</v>
      </c>
      <c r="H1683" s="18">
        <f t="shared" si="340"/>
        <v>0.28978663026823881</v>
      </c>
      <c r="I1683" s="19">
        <f t="shared" si="341"/>
        <v>9.9440820401686353E-4</v>
      </c>
      <c r="J1683" s="18">
        <f t="shared" si="342"/>
        <v>0.49860009125973481</v>
      </c>
      <c r="K1683" s="19">
        <f t="shared" si="343"/>
        <v>2.722500719623647E-4</v>
      </c>
      <c r="L1683" s="20">
        <f t="shared" si="344"/>
        <v>1.8327715742254509E-2</v>
      </c>
      <c r="M1683" s="20">
        <f t="shared" si="345"/>
        <v>1.4854555569884399E-2</v>
      </c>
      <c r="N1683" s="20">
        <f t="shared" si="346"/>
        <v>2.7816368972928152E-2</v>
      </c>
      <c r="O1683" s="18">
        <f t="shared" si="347"/>
        <v>3.2667690532887879E-2</v>
      </c>
      <c r="P1683" s="18">
        <f t="shared" si="348"/>
        <v>-8.1078169955630299E-3</v>
      </c>
      <c r="Q1683" s="18">
        <f t="shared" si="349"/>
        <v>-7.1765744476702809E-3</v>
      </c>
      <c r="R1683" s="18">
        <f t="shared" si="350"/>
        <v>4.7767050464971664E-3</v>
      </c>
    </row>
    <row r="1684" spans="3:18" x14ac:dyDescent="0.2">
      <c r="C1684" s="14">
        <v>39337</v>
      </c>
      <c r="D1684" s="15">
        <v>-5.5834874257005684E-3</v>
      </c>
      <c r="E1684" s="15">
        <v>9.9875986283481915E-3</v>
      </c>
      <c r="F1684" s="18">
        <f t="shared" si="338"/>
        <v>5.316272812133563E-3</v>
      </c>
      <c r="G1684" s="19">
        <f t="shared" si="339"/>
        <v>3.1762137437912809E-4</v>
      </c>
      <c r="H1684" s="18">
        <f t="shared" si="340"/>
        <v>0.28178953776672055</v>
      </c>
      <c r="I1684" s="19">
        <f t="shared" si="341"/>
        <v>9.4072883935751063E-4</v>
      </c>
      <c r="J1684" s="18">
        <f t="shared" si="342"/>
        <v>0.48495588442597298</v>
      </c>
      <c r="K1684" s="19">
        <f t="shared" si="343"/>
        <v>2.5256912976336321E-4</v>
      </c>
      <c r="L1684" s="20">
        <f t="shared" si="344"/>
        <v>1.7821935202977483E-2</v>
      </c>
      <c r="M1684" s="20">
        <f t="shared" si="345"/>
        <v>1.4171812818686878E-2</v>
      </c>
      <c r="N1684" s="20">
        <f t="shared" si="346"/>
        <v>2.7200892646926367E-2</v>
      </c>
      <c r="O1684" s="18">
        <f t="shared" si="347"/>
        <v>-1.1937632039621669E-2</v>
      </c>
      <c r="P1684" s="18">
        <f t="shared" si="348"/>
        <v>9.2877501779808774E-3</v>
      </c>
      <c r="Q1684" s="18">
        <f t="shared" si="349"/>
        <v>8.6970819850017804E-3</v>
      </c>
      <c r="R1684" s="18">
        <f t="shared" si="350"/>
        <v>2.5066677776147458E-3</v>
      </c>
    </row>
    <row r="1685" spans="3:18" x14ac:dyDescent="0.2">
      <c r="C1685" s="14">
        <v>39338</v>
      </c>
      <c r="D1685" s="15">
        <v>1.312734392541171E-2</v>
      </c>
      <c r="E1685" s="15">
        <v>2.5542798050967007E-3</v>
      </c>
      <c r="F1685" s="18">
        <f t="shared" si="338"/>
        <v>5.7261990411912028E-3</v>
      </c>
      <c r="G1685" s="19">
        <f t="shared" si="339"/>
        <v>3.0890372142854301E-4</v>
      </c>
      <c r="H1685" s="18">
        <f t="shared" si="340"/>
        <v>0.27789553857004567</v>
      </c>
      <c r="I1685" s="19">
        <f t="shared" si="341"/>
        <v>8.8467656971542342E-4</v>
      </c>
      <c r="J1685" s="18">
        <f t="shared" si="342"/>
        <v>0.47028623457300539</v>
      </c>
      <c r="K1685" s="19">
        <f t="shared" si="343"/>
        <v>2.3942683654655568E-4</v>
      </c>
      <c r="L1685" s="20">
        <f t="shared" si="344"/>
        <v>1.7575657069610316E-2</v>
      </c>
      <c r="M1685" s="20">
        <f t="shared" si="345"/>
        <v>1.3622639290143148E-2</v>
      </c>
      <c r="N1685" s="20">
        <f t="shared" si="346"/>
        <v>2.6440504316031333E-2</v>
      </c>
      <c r="O1685" s="18">
        <f t="shared" si="347"/>
        <v>2.8459862631231746E-2</v>
      </c>
      <c r="P1685" s="18">
        <f t="shared" si="348"/>
        <v>2.4493896609946333E-3</v>
      </c>
      <c r="Q1685" s="18">
        <f t="shared" si="349"/>
        <v>3.4387964709612891E-3</v>
      </c>
      <c r="R1685" s="18">
        <f t="shared" si="350"/>
        <v>1.0945116319042426E-2</v>
      </c>
    </row>
    <row r="1686" spans="3:18" x14ac:dyDescent="0.2">
      <c r="C1686" s="14">
        <v>39339</v>
      </c>
      <c r="D1686" s="15">
        <v>5.95043078063067E-3</v>
      </c>
      <c r="E1686" s="15">
        <v>1.1666376295233148E-2</v>
      </c>
      <c r="F1686" s="18">
        <f t="shared" si="338"/>
        <v>9.9515926408524046E-3</v>
      </c>
      <c r="G1686" s="19">
        <f t="shared" si="339"/>
        <v>2.9249395573133506E-4</v>
      </c>
      <c r="H1686" s="18">
        <f t="shared" si="340"/>
        <v>0.27041355168118658</v>
      </c>
      <c r="I1686" s="19">
        <f t="shared" si="341"/>
        <v>8.3976223568421669E-4</v>
      </c>
      <c r="J1686" s="18">
        <f t="shared" si="342"/>
        <v>0.45819270937134537</v>
      </c>
      <c r="K1686" s="19">
        <f t="shared" si="343"/>
        <v>2.2922642423009684E-4</v>
      </c>
      <c r="L1686" s="20">
        <f t="shared" si="344"/>
        <v>1.7102454669764077E-2</v>
      </c>
      <c r="M1686" s="20">
        <f t="shared" si="345"/>
        <v>1.340313005684224E-2</v>
      </c>
      <c r="N1686" s="20">
        <f t="shared" si="346"/>
        <v>2.5692768250299321E-2</v>
      </c>
      <c r="O1686" s="18">
        <f t="shared" si="347"/>
        <v>1.3257372702949412E-2</v>
      </c>
      <c r="P1686" s="18">
        <f t="shared" si="348"/>
        <v>1.1482580093614449E-2</v>
      </c>
      <c r="Q1686" s="18">
        <f t="shared" si="349"/>
        <v>1.1674867139501159E-2</v>
      </c>
      <c r="R1686" s="18">
        <f t="shared" si="350"/>
        <v>1.2149618808535635E-2</v>
      </c>
    </row>
    <row r="1687" spans="3:18" x14ac:dyDescent="0.2">
      <c r="C1687" s="14">
        <v>39342</v>
      </c>
      <c r="D1687" s="15">
        <v>-1.3048952158308045E-2</v>
      </c>
      <c r="E1687" s="15">
        <v>-2.8857966784074014E-3</v>
      </c>
      <c r="F1687" s="18">
        <f t="shared" si="338"/>
        <v>-5.9347433223775944E-3</v>
      </c>
      <c r="G1687" s="19">
        <f t="shared" si="339"/>
        <v>2.8516082753324371E-4</v>
      </c>
      <c r="H1687" s="18">
        <f t="shared" si="340"/>
        <v>0.26700226007154121</v>
      </c>
      <c r="I1687" s="19">
        <f t="shared" si="341"/>
        <v>7.8987617089131001E-4</v>
      </c>
      <c r="J1687" s="18">
        <f t="shared" si="342"/>
        <v>0.44437488984283025</v>
      </c>
      <c r="K1687" s="19">
        <f t="shared" si="343"/>
        <v>2.1773223614399956E-4</v>
      </c>
      <c r="L1687" s="20">
        <f t="shared" si="344"/>
        <v>1.6886705644774049E-2</v>
      </c>
      <c r="M1687" s="20">
        <f t="shared" si="345"/>
        <v>1.2893707080835003E-2</v>
      </c>
      <c r="N1687" s="20">
        <f t="shared" si="346"/>
        <v>2.497255470721679E-2</v>
      </c>
      <c r="O1687" s="18">
        <f t="shared" si="347"/>
        <v>-2.9444095105509674E-2</v>
      </c>
      <c r="P1687" s="18">
        <f t="shared" si="348"/>
        <v>-2.9286528571382266E-3</v>
      </c>
      <c r="Q1687" s="18">
        <f t="shared" si="349"/>
        <v>-3.923318092678733E-3</v>
      </c>
      <c r="R1687" s="18">
        <f t="shared" si="350"/>
        <v>-1.1579551196528017E-2</v>
      </c>
    </row>
    <row r="1688" spans="3:18" x14ac:dyDescent="0.2">
      <c r="C1688" s="14">
        <v>39343</v>
      </c>
      <c r="D1688" s="15">
        <v>4.9510762721267386E-2</v>
      </c>
      <c r="E1688" s="15">
        <v>1.7972058564426251E-2</v>
      </c>
      <c r="F1688" s="18">
        <f t="shared" si="338"/>
        <v>2.743366981147859E-2</v>
      </c>
      <c r="G1688" s="19">
        <f t="shared" si="339"/>
        <v>4.1513011539574764E-4</v>
      </c>
      <c r="H1688" s="18">
        <f t="shared" si="340"/>
        <v>0.32215295877725059</v>
      </c>
      <c r="I1688" s="19">
        <f t="shared" si="341"/>
        <v>7.6186329398042149E-4</v>
      </c>
      <c r="J1688" s="18">
        <f t="shared" si="342"/>
        <v>0.43642390344148818</v>
      </c>
      <c r="K1688" s="19">
        <f t="shared" si="343"/>
        <v>2.580569216071214E-4</v>
      </c>
      <c r="L1688" s="20">
        <f t="shared" si="344"/>
        <v>2.0374742093968886E-2</v>
      </c>
      <c r="M1688" s="20">
        <f t="shared" si="345"/>
        <v>1.2665530705466384E-2</v>
      </c>
      <c r="N1688" s="20">
        <f t="shared" si="346"/>
        <v>2.452442916622749E-2</v>
      </c>
      <c r="O1688" s="18">
        <f t="shared" si="347"/>
        <v>9.2592327862935073E-2</v>
      </c>
      <c r="P1688" s="18">
        <f t="shared" si="348"/>
        <v>1.8571243029161282E-2</v>
      </c>
      <c r="Q1688" s="18">
        <f t="shared" si="349"/>
        <v>2.1476717088988181E-2</v>
      </c>
      <c r="R1688" s="18">
        <f t="shared" si="350"/>
        <v>4.2811400321172248E-2</v>
      </c>
    </row>
    <row r="1689" spans="3:18" x14ac:dyDescent="0.2">
      <c r="C1689" s="14">
        <v>39344</v>
      </c>
      <c r="D1689" s="15">
        <v>-2.1208915691376244E-3</v>
      </c>
      <c r="E1689" s="15">
        <v>-1.0650006331626963E-3</v>
      </c>
      <c r="F1689" s="18">
        <f t="shared" si="338"/>
        <v>-1.3817679139551745E-3</v>
      </c>
      <c r="G1689" s="19">
        <f t="shared" si="339"/>
        <v>3.9049219933488507E-4</v>
      </c>
      <c r="H1689" s="18">
        <f t="shared" si="340"/>
        <v>0.31244687521836612</v>
      </c>
      <c r="I1689" s="19">
        <f t="shared" si="341"/>
        <v>7.1621954992251435E-4</v>
      </c>
      <c r="J1689" s="18">
        <f t="shared" si="342"/>
        <v>0.42314877700476528</v>
      </c>
      <c r="K1689" s="19">
        <f t="shared" si="343"/>
        <v>2.4270903136253418E-4</v>
      </c>
      <c r="L1689" s="20">
        <f t="shared" si="344"/>
        <v>1.9760875469849129E-2</v>
      </c>
      <c r="M1689" s="20">
        <f t="shared" si="345"/>
        <v>1.2282301547462118E-2</v>
      </c>
      <c r="N1689" s="20">
        <f t="shared" si="346"/>
        <v>2.3777397221305029E-2</v>
      </c>
      <c r="O1689" s="18">
        <f t="shared" si="347"/>
        <v>-4.0895901919244327E-3</v>
      </c>
      <c r="P1689" s="18">
        <f t="shared" si="348"/>
        <v>-1.1350329089260152E-3</v>
      </c>
      <c r="Q1689" s="18">
        <f t="shared" si="349"/>
        <v>-1.2558908483422879E-3</v>
      </c>
      <c r="R1689" s="18">
        <f t="shared" si="350"/>
        <v>-2.106000651416931E-3</v>
      </c>
    </row>
    <row r="1690" spans="3:18" x14ac:dyDescent="0.2">
      <c r="C1690" s="14">
        <v>39345</v>
      </c>
      <c r="D1690" s="15">
        <v>-2.2328106629832922E-2</v>
      </c>
      <c r="E1690" s="15">
        <v>-3.2730924339694615E-3</v>
      </c>
      <c r="F1690" s="18">
        <f t="shared" si="338"/>
        <v>-8.9895966927284986E-3</v>
      </c>
      <c r="G1690" s="19">
        <f t="shared" si="339"/>
        <v>3.9697532811518334E-4</v>
      </c>
      <c r="H1690" s="18">
        <f t="shared" si="340"/>
        <v>0.31502989069101972</v>
      </c>
      <c r="I1690" s="19">
        <f t="shared" si="341"/>
        <v>6.7388916497204199E-4</v>
      </c>
      <c r="J1690" s="18">
        <f t="shared" si="342"/>
        <v>0.41045376261280697</v>
      </c>
      <c r="K1690" s="19">
        <f t="shared" si="343"/>
        <v>2.3253140689328029E-4</v>
      </c>
      <c r="L1690" s="20">
        <f t="shared" si="344"/>
        <v>1.9924239712349964E-2</v>
      </c>
      <c r="M1690" s="20">
        <f t="shared" si="345"/>
        <v>1.1670779424980848E-2</v>
      </c>
      <c r="N1690" s="20">
        <f t="shared" si="346"/>
        <v>2.3187972584628559E-2</v>
      </c>
      <c r="O1690" s="18">
        <f t="shared" si="347"/>
        <v>-4.2700960646375359E-2</v>
      </c>
      <c r="P1690" s="18">
        <f t="shared" si="348"/>
        <v>-3.5962154839956988E-3</v>
      </c>
      <c r="Q1690" s="18">
        <f t="shared" si="349"/>
        <v>-5.396075543972134E-3</v>
      </c>
      <c r="R1690" s="18">
        <f t="shared" si="350"/>
        <v>-1.6587541074693103E-2</v>
      </c>
    </row>
    <row r="1691" spans="3:18" x14ac:dyDescent="0.2">
      <c r="C1691" s="14">
        <v>39346</v>
      </c>
      <c r="D1691" s="15">
        <v>6.4921240790117157E-3</v>
      </c>
      <c r="E1691" s="15">
        <v>2.700016367850663E-2</v>
      </c>
      <c r="F1691" s="18">
        <f t="shared" si="338"/>
        <v>2.0847751798658155E-2</v>
      </c>
      <c r="G1691" s="19">
        <f t="shared" si="339"/>
        <v>3.7568566893170935E-4</v>
      </c>
      <c r="H1691" s="18">
        <f t="shared" si="340"/>
        <v>0.30646601317752564</v>
      </c>
      <c r="I1691" s="19">
        <f t="shared" si="341"/>
        <v>6.7719634539368839E-4</v>
      </c>
      <c r="J1691" s="18">
        <f t="shared" si="342"/>
        <v>0.41145970197386539</v>
      </c>
      <c r="K1691" s="19">
        <f t="shared" si="343"/>
        <v>2.2909682724495288E-4</v>
      </c>
      <c r="L1691" s="20">
        <f t="shared" si="344"/>
        <v>1.9382612541443151E-2</v>
      </c>
      <c r="M1691" s="20">
        <f t="shared" si="345"/>
        <v>1.1819708347113008E-2</v>
      </c>
      <c r="N1691" s="20">
        <f t="shared" si="346"/>
        <v>2.3183848687887768E-2</v>
      </c>
      <c r="O1691" s="18">
        <f t="shared" si="347"/>
        <v>1.2762683619753749E-2</v>
      </c>
      <c r="P1691" s="18">
        <f t="shared" si="348"/>
        <v>2.9593120826130061E-2</v>
      </c>
      <c r="Q1691" s="18">
        <f t="shared" si="349"/>
        <v>2.9349818919311745E-2</v>
      </c>
      <c r="R1691" s="18">
        <f t="shared" si="350"/>
        <v>2.4373678329444346E-2</v>
      </c>
    </row>
    <row r="1692" spans="3:18" x14ac:dyDescent="0.2">
      <c r="C1692" s="14">
        <v>39349</v>
      </c>
      <c r="D1692" s="15">
        <v>-1.9604200047153787E-2</v>
      </c>
      <c r="E1692" s="15">
        <v>2.8247954198120394E-2</v>
      </c>
      <c r="F1692" s="18">
        <f t="shared" si="338"/>
        <v>1.389230792453814E-2</v>
      </c>
      <c r="G1692" s="19">
        <f t="shared" si="339"/>
        <v>3.7620400836513627E-4</v>
      </c>
      <c r="H1692" s="18">
        <f t="shared" si="340"/>
        <v>0.30667735829578952</v>
      </c>
      <c r="I1692" s="19">
        <f t="shared" si="341"/>
        <v>6.8444137965281357E-4</v>
      </c>
      <c r="J1692" s="18">
        <f t="shared" si="342"/>
        <v>0.41365486206885493</v>
      </c>
      <c r="K1692" s="19">
        <f t="shared" si="343"/>
        <v>1.8212430490888826E-4</v>
      </c>
      <c r="L1692" s="20">
        <f t="shared" si="344"/>
        <v>1.9395979180364582E-2</v>
      </c>
      <c r="M1692" s="20">
        <f t="shared" si="345"/>
        <v>9.3897968860092839E-3</v>
      </c>
      <c r="N1692" s="20">
        <f t="shared" si="346"/>
        <v>2.4418703775841665E-2</v>
      </c>
      <c r="O1692" s="18">
        <f t="shared" si="347"/>
        <v>-3.8512784755929834E-2</v>
      </c>
      <c r="P1692" s="18">
        <f t="shared" si="348"/>
        <v>3.0796442034586469E-2</v>
      </c>
      <c r="Q1692" s="18">
        <f t="shared" si="349"/>
        <v>2.3955471648226475E-2</v>
      </c>
      <c r="R1692" s="18">
        <f t="shared" si="350"/>
        <v>5.214994726979583E-3</v>
      </c>
    </row>
    <row r="1693" spans="3:18" x14ac:dyDescent="0.2">
      <c r="C1693" s="14">
        <v>39350</v>
      </c>
      <c r="D1693" s="15">
        <v>-5.9569950012089354E-3</v>
      </c>
      <c r="E1693" s="15">
        <v>3.2511322198915914E-2</v>
      </c>
      <c r="F1693" s="18">
        <f t="shared" si="338"/>
        <v>2.097082703887846E-2</v>
      </c>
      <c r="G1693" s="19">
        <f t="shared" si="339"/>
        <v>3.5576091522989377E-4</v>
      </c>
      <c r="H1693" s="18">
        <f t="shared" si="340"/>
        <v>0.2982284842322635</v>
      </c>
      <c r="I1693" s="19">
        <f t="shared" si="341"/>
        <v>7.0679406114094816E-4</v>
      </c>
      <c r="J1693" s="18">
        <f t="shared" si="342"/>
        <v>0.4203552251194661</v>
      </c>
      <c r="K1693" s="19">
        <f t="shared" si="343"/>
        <v>1.5957665958505685E-4</v>
      </c>
      <c r="L1693" s="20">
        <f t="shared" si="344"/>
        <v>1.8861625466271292E-2</v>
      </c>
      <c r="M1693" s="20">
        <f t="shared" si="345"/>
        <v>8.4603874607951882E-3</v>
      </c>
      <c r="N1693" s="20">
        <f t="shared" si="346"/>
        <v>2.5203489939969976E-2</v>
      </c>
      <c r="O1693" s="18">
        <f t="shared" si="347"/>
        <v>-1.2034155666778757E-2</v>
      </c>
      <c r="P1693" s="18">
        <f t="shared" si="348"/>
        <v>3.4879468587995413E-2</v>
      </c>
      <c r="Q1693" s="18">
        <f t="shared" si="349"/>
        <v>3.009248254656291E-2</v>
      </c>
      <c r="R1693" s="18">
        <f t="shared" si="350"/>
        <v>1.7454491082560409E-2</v>
      </c>
    </row>
    <row r="1694" spans="3:18" x14ac:dyDescent="0.2">
      <c r="C1694" s="14">
        <v>39351</v>
      </c>
      <c r="D1694" s="15">
        <v>5.0767132542242554E-3</v>
      </c>
      <c r="E1694" s="15">
        <v>-2.6801781038159923E-3</v>
      </c>
      <c r="F1694" s="18">
        <f t="shared" si="338"/>
        <v>-3.5311069640391783E-4</v>
      </c>
      <c r="G1694" s="19">
        <f t="shared" si="339"/>
        <v>3.3596164136403709E-4</v>
      </c>
      <c r="H1694" s="18">
        <f t="shared" si="340"/>
        <v>0.28981099071810457</v>
      </c>
      <c r="I1694" s="19">
        <f t="shared" si="341"/>
        <v>6.6481741875258171E-4</v>
      </c>
      <c r="J1694" s="18">
        <f t="shared" si="342"/>
        <v>0.40768168304223018</v>
      </c>
      <c r="K1694" s="19">
        <f t="shared" si="343"/>
        <v>1.4918567026775398E-4</v>
      </c>
      <c r="L1694" s="20">
        <f t="shared" si="344"/>
        <v>1.8329256432382549E-2</v>
      </c>
      <c r="M1694" s="20">
        <f t="shared" si="345"/>
        <v>8.1392101648043724E-3</v>
      </c>
      <c r="N1694" s="20">
        <f t="shared" si="346"/>
        <v>2.4465704090537162E-2</v>
      </c>
      <c r="O1694" s="18">
        <f t="shared" si="347"/>
        <v>1.0553713323387254E-2</v>
      </c>
      <c r="P1694" s="18">
        <f t="shared" si="348"/>
        <v>-2.9647913383887402E-3</v>
      </c>
      <c r="Q1694" s="18">
        <f t="shared" si="349"/>
        <v>-1.0723658261278185E-3</v>
      </c>
      <c r="R1694" s="18">
        <f t="shared" si="350"/>
        <v>2.4154579187267034E-3</v>
      </c>
    </row>
    <row r="1695" spans="3:18" x14ac:dyDescent="0.2">
      <c r="C1695" s="14">
        <v>39352</v>
      </c>
      <c r="D1695" s="15">
        <v>7.0206519172226227E-3</v>
      </c>
      <c r="E1695" s="15">
        <v>1.126057396016867E-2</v>
      </c>
      <c r="F1695" s="18">
        <f t="shared" si="338"/>
        <v>9.9885973472848555E-3</v>
      </c>
      <c r="G1695" s="19">
        <f t="shared" si="339"/>
        <v>3.1876131608276297E-4</v>
      </c>
      <c r="H1695" s="18">
        <f t="shared" si="340"/>
        <v>0.28229475556710354</v>
      </c>
      <c r="I1695" s="19">
        <f t="shared" si="341"/>
        <v>6.3253640518217259E-4</v>
      </c>
      <c r="J1695" s="18">
        <f t="shared" si="342"/>
        <v>0.39766078672097294</v>
      </c>
      <c r="K1695" s="19">
        <f t="shared" si="343"/>
        <v>1.4497792426143786E-4</v>
      </c>
      <c r="L1695" s="20">
        <f t="shared" si="344"/>
        <v>1.7853887982250898E-2</v>
      </c>
      <c r="M1695" s="20">
        <f t="shared" si="345"/>
        <v>8.1202438598004471E-3</v>
      </c>
      <c r="N1695" s="20">
        <f t="shared" si="346"/>
        <v>2.3803320038170005E-2</v>
      </c>
      <c r="O1695" s="18">
        <f t="shared" si="347"/>
        <v>1.4983461002891949E-2</v>
      </c>
      <c r="P1695" s="18">
        <f t="shared" si="348"/>
        <v>1.2770251123402514E-2</v>
      </c>
      <c r="Q1695" s="18">
        <f t="shared" si="349"/>
        <v>1.3959131575718854E-2</v>
      </c>
      <c r="R1695" s="18">
        <f t="shared" si="350"/>
        <v>1.4266430403870781E-2</v>
      </c>
    </row>
    <row r="1696" spans="3:18" x14ac:dyDescent="0.2">
      <c r="C1696" s="14">
        <v>39353</v>
      </c>
      <c r="D1696" s="15">
        <v>-4.3821279590416148E-3</v>
      </c>
      <c r="E1696" s="15">
        <v>-6.688988150796652E-3</v>
      </c>
      <c r="F1696" s="18">
        <f t="shared" si="338"/>
        <v>-5.9969300932701409E-3</v>
      </c>
      <c r="G1696" s="19">
        <f t="shared" si="339"/>
        <v>3.0078781984476202E-4</v>
      </c>
      <c r="H1696" s="18">
        <f t="shared" si="340"/>
        <v>0.27422063190283569</v>
      </c>
      <c r="I1696" s="19">
        <f t="shared" si="341"/>
        <v>5.9726877462013212E-4</v>
      </c>
      <c r="J1696" s="18">
        <f t="shared" si="342"/>
        <v>0.38641582997469581</v>
      </c>
      <c r="K1696" s="19">
        <f t="shared" si="343"/>
        <v>1.3803796892534982E-4</v>
      </c>
      <c r="L1696" s="20">
        <f t="shared" si="344"/>
        <v>1.7343235564471874E-2</v>
      </c>
      <c r="M1696" s="20">
        <f t="shared" si="345"/>
        <v>7.9591820345290502E-3</v>
      </c>
      <c r="N1696" s="20">
        <f t="shared" si="346"/>
        <v>2.3106713222813886E-2</v>
      </c>
      <c r="O1696" s="18">
        <f t="shared" si="347"/>
        <v>-9.6276975384627112E-3</v>
      </c>
      <c r="P1696" s="18">
        <f t="shared" si="348"/>
        <v>-7.8065149316860734E-3</v>
      </c>
      <c r="Q1696" s="18">
        <f t="shared" si="349"/>
        <v>-8.590022014214627E-3</v>
      </c>
      <c r="R1696" s="18">
        <f t="shared" si="350"/>
        <v>-8.9013246714890523E-3</v>
      </c>
    </row>
    <row r="1697" spans="3:18" x14ac:dyDescent="0.2">
      <c r="C1697" s="14">
        <v>39356</v>
      </c>
      <c r="D1697" s="15">
        <v>2.2150742787588842E-2</v>
      </c>
      <c r="E1697" s="15">
        <v>1.8528014605180942E-2</v>
      </c>
      <c r="F1697" s="18">
        <f t="shared" si="338"/>
        <v>1.961483305990331E-2</v>
      </c>
      <c r="G1697" s="19">
        <f t="shared" si="339"/>
        <v>3.1217987501659146E-4</v>
      </c>
      <c r="H1697" s="18">
        <f t="shared" si="340"/>
        <v>0.27936529625948148</v>
      </c>
      <c r="I1697" s="19">
        <f t="shared" si="341"/>
        <v>5.820298876555121E-4</v>
      </c>
      <c r="J1697" s="18">
        <f t="shared" si="342"/>
        <v>0.3814544165609805</v>
      </c>
      <c r="K1697" s="19">
        <f t="shared" si="343"/>
        <v>1.5438024794287201E-4</v>
      </c>
      <c r="L1697" s="20">
        <f t="shared" si="344"/>
        <v>1.7668612707753585E-2</v>
      </c>
      <c r="M1697" s="20">
        <f t="shared" si="345"/>
        <v>8.7375421317104733E-3</v>
      </c>
      <c r="N1697" s="20">
        <f t="shared" si="346"/>
        <v>2.2487446390199499E-2</v>
      </c>
      <c r="O1697" s="18">
        <f t="shared" si="347"/>
        <v>4.7769791869691935E-2</v>
      </c>
      <c r="P1697" s="18">
        <f t="shared" si="348"/>
        <v>2.1904730503555517E-2</v>
      </c>
      <c r="Q1697" s="18">
        <f t="shared" si="349"/>
        <v>2.6089351309483467E-2</v>
      </c>
      <c r="R1697" s="18">
        <f t="shared" si="350"/>
        <v>3.2593483477546009E-2</v>
      </c>
    </row>
    <row r="1698" spans="3:18" x14ac:dyDescent="0.2">
      <c r="C1698" s="14">
        <v>39357</v>
      </c>
      <c r="D1698" s="15">
        <v>3.0023612516692339E-3</v>
      </c>
      <c r="E1698" s="15">
        <v>1.3405963344745376E-2</v>
      </c>
      <c r="F1698" s="18">
        <f t="shared" si="338"/>
        <v>1.0284882716822532E-2</v>
      </c>
      <c r="G1698" s="19">
        <f t="shared" si="339"/>
        <v>2.9398993290072746E-4</v>
      </c>
      <c r="H1698" s="18">
        <f t="shared" si="340"/>
        <v>0.2711041925628998</v>
      </c>
      <c r="I1698" s="19">
        <f t="shared" si="341"/>
        <v>5.5789128558822074E-4</v>
      </c>
      <c r="J1698" s="18">
        <f t="shared" si="342"/>
        <v>0.37346060220196614</v>
      </c>
      <c r="K1698" s="19">
        <f t="shared" si="343"/>
        <v>1.4753240575955337E-4</v>
      </c>
      <c r="L1698" s="20">
        <f t="shared" si="344"/>
        <v>1.7146134634392893E-2</v>
      </c>
      <c r="M1698" s="20">
        <f t="shared" si="345"/>
        <v>8.6044119508791646E-3</v>
      </c>
      <c r="N1698" s="20">
        <f t="shared" si="346"/>
        <v>2.1996712949161029E-2</v>
      </c>
      <c r="O1698" s="18">
        <f t="shared" si="347"/>
        <v>6.6721257527124992E-3</v>
      </c>
      <c r="P1698" s="18">
        <f t="shared" si="348"/>
        <v>1.6188436722013637E-2</v>
      </c>
      <c r="Q1698" s="18">
        <f t="shared" si="349"/>
        <v>1.5873239873486534E-2</v>
      </c>
      <c r="R1698" s="18">
        <f t="shared" si="350"/>
        <v>1.3112905637254323E-2</v>
      </c>
    </row>
    <row r="1699" spans="3:18" x14ac:dyDescent="0.2">
      <c r="C1699" s="14">
        <v>39358</v>
      </c>
      <c r="D1699" s="15">
        <v>6.4219203748295802E-4</v>
      </c>
      <c r="E1699" s="15">
        <v>-3.3505104517583583E-3</v>
      </c>
      <c r="F1699" s="18">
        <f t="shared" si="338"/>
        <v>-2.1526997049859634E-3</v>
      </c>
      <c r="G1699" s="19">
        <f t="shared" si="339"/>
        <v>2.763752815634642E-4</v>
      </c>
      <c r="H1699" s="18">
        <f t="shared" si="340"/>
        <v>0.26285703412856587</v>
      </c>
      <c r="I1699" s="19">
        <f t="shared" si="341"/>
        <v>5.2509136367016797E-4</v>
      </c>
      <c r="J1699" s="18">
        <f t="shared" si="342"/>
        <v>0.36231594074445855</v>
      </c>
      <c r="K1699" s="19">
        <f t="shared" si="343"/>
        <v>1.3855136114596279E-4</v>
      </c>
      <c r="L1699" s="20">
        <f t="shared" si="344"/>
        <v>1.6624538536857622E-2</v>
      </c>
      <c r="M1699" s="20">
        <f t="shared" si="345"/>
        <v>8.3341477923604274E-3</v>
      </c>
      <c r="N1699" s="20">
        <f t="shared" si="346"/>
        <v>2.134556966317043E-2</v>
      </c>
      <c r="O1699" s="18">
        <f t="shared" si="347"/>
        <v>1.4719153134175882E-3</v>
      </c>
      <c r="P1699" s="18">
        <f t="shared" si="348"/>
        <v>-4.1703759999069086E-3</v>
      </c>
      <c r="Q1699" s="18">
        <f t="shared" si="349"/>
        <v>-3.7129489838045337E-3</v>
      </c>
      <c r="R1699" s="18">
        <f t="shared" si="350"/>
        <v>-2.157489694637897E-3</v>
      </c>
    </row>
    <row r="1700" spans="3:18" x14ac:dyDescent="0.2">
      <c r="C1700" s="14">
        <v>39359</v>
      </c>
      <c r="D1700" s="15">
        <v>-5.364244168679041E-3</v>
      </c>
      <c r="E1700" s="15">
        <v>-1.0695289116747806E-2</v>
      </c>
      <c r="F1700" s="18">
        <f t="shared" si="338"/>
        <v>-9.0959756323271759E-3</v>
      </c>
      <c r="G1700" s="19">
        <f t="shared" si="339"/>
        <v>2.6151927159972875E-4</v>
      </c>
      <c r="H1700" s="18">
        <f t="shared" si="340"/>
        <v>0.25569477487804126</v>
      </c>
      <c r="I1700" s="19">
        <f t="shared" si="341"/>
        <v>5.0044923440740736E-4</v>
      </c>
      <c r="J1700" s="18">
        <f t="shared" si="342"/>
        <v>0.35371218328162213</v>
      </c>
      <c r="K1700" s="19">
        <f t="shared" si="343"/>
        <v>1.3368060801381606E-4</v>
      </c>
      <c r="L1700" s="20">
        <f t="shared" si="344"/>
        <v>1.6171557488372255E-2</v>
      </c>
      <c r="M1700" s="20">
        <f t="shared" si="345"/>
        <v>8.2664027945320469E-3</v>
      </c>
      <c r="N1700" s="20">
        <f t="shared" si="346"/>
        <v>2.0787395682142582E-2</v>
      </c>
      <c r="O1700" s="18">
        <f t="shared" si="347"/>
        <v>-1.263933413186883E-2</v>
      </c>
      <c r="P1700" s="18">
        <f t="shared" si="348"/>
        <v>-1.3636225913573177E-2</v>
      </c>
      <c r="Q1700" s="18">
        <f t="shared" si="349"/>
        <v>-1.4169574066163629E-2</v>
      </c>
      <c r="R1700" s="18">
        <f t="shared" si="350"/>
        <v>-1.3710502085875188E-2</v>
      </c>
    </row>
    <row r="1701" spans="3:18" x14ac:dyDescent="0.2">
      <c r="C1701" s="14">
        <v>39360</v>
      </c>
      <c r="D1701" s="15">
        <v>1.3887628391983769E-2</v>
      </c>
      <c r="E1701" s="15">
        <v>3.280221063586055E-2</v>
      </c>
      <c r="F1701" s="18">
        <f t="shared" si="338"/>
        <v>2.7127835962697515E-2</v>
      </c>
      <c r="G1701" s="19">
        <f t="shared" si="339"/>
        <v>2.5740008864497506E-4</v>
      </c>
      <c r="H1701" s="18">
        <f t="shared" si="340"/>
        <v>0.25367306156003983</v>
      </c>
      <c r="I1701" s="19">
        <f t="shared" si="341"/>
        <v>5.3498138169892477E-4</v>
      </c>
      <c r="J1701" s="18">
        <f t="shared" si="342"/>
        <v>0.36571210729852954</v>
      </c>
      <c r="K1701" s="19">
        <f t="shared" si="343"/>
        <v>1.5299246623777166E-4</v>
      </c>
      <c r="L1701" s="20">
        <f t="shared" si="344"/>
        <v>1.6043693111156641E-2</v>
      </c>
      <c r="M1701" s="20">
        <f t="shared" si="345"/>
        <v>9.5359880781677418E-3</v>
      </c>
      <c r="N1701" s="20">
        <f t="shared" si="346"/>
        <v>2.1072406437613322E-2</v>
      </c>
      <c r="O1701" s="18">
        <f t="shared" si="347"/>
        <v>3.2983082961515003E-2</v>
      </c>
      <c r="P1701" s="18">
        <f t="shared" si="348"/>
        <v>4.044971372142761E-2</v>
      </c>
      <c r="Q1701" s="18">
        <f t="shared" si="349"/>
        <v>4.1099020826437821E-2</v>
      </c>
      <c r="R1701" s="18">
        <f t="shared" si="350"/>
        <v>3.8664239466960973E-2</v>
      </c>
    </row>
    <row r="1702" spans="3:18" x14ac:dyDescent="0.2">
      <c r="C1702" s="14">
        <v>39363</v>
      </c>
      <c r="D1702" s="15">
        <v>-1.0451198893402574E-2</v>
      </c>
      <c r="E1702" s="15">
        <v>3.9232624367093807E-2</v>
      </c>
      <c r="F1702" s="18">
        <f t="shared" si="338"/>
        <v>2.432747738894489E-2</v>
      </c>
      <c r="G1702" s="19">
        <f t="shared" si="339"/>
        <v>2.4850973682484409E-4</v>
      </c>
      <c r="H1702" s="18">
        <f t="shared" si="340"/>
        <v>0.24925375464817179</v>
      </c>
      <c r="I1702" s="19">
        <f t="shared" si="341"/>
        <v>5.9523442768075825E-4</v>
      </c>
      <c r="J1702" s="18">
        <f t="shared" si="342"/>
        <v>0.38575718647899426</v>
      </c>
      <c r="K1702" s="19">
        <f t="shared" si="343"/>
        <v>1.1921124064126635E-4</v>
      </c>
      <c r="L1702" s="20">
        <f t="shared" si="344"/>
        <v>1.576419160074008E-2</v>
      </c>
      <c r="M1702" s="20">
        <f t="shared" si="345"/>
        <v>7.5621537507619329E-3</v>
      </c>
      <c r="N1702" s="20">
        <f t="shared" si="346"/>
        <v>2.31958672683432E-2</v>
      </c>
      <c r="O1702" s="18">
        <f t="shared" si="347"/>
        <v>-2.5261661661609799E-2</v>
      </c>
      <c r="P1702" s="18">
        <f t="shared" si="348"/>
        <v>4.5865381707793307E-2</v>
      </c>
      <c r="Q1702" s="18">
        <f t="shared" si="349"/>
        <v>3.7842879154505502E-2</v>
      </c>
      <c r="R1702" s="18">
        <f t="shared" si="350"/>
        <v>1.8911516909670911E-2</v>
      </c>
    </row>
    <row r="1703" spans="3:18" x14ac:dyDescent="0.2">
      <c r="C1703" s="14">
        <v>39364</v>
      </c>
      <c r="D1703" s="15">
        <v>-3.651598945350006E-3</v>
      </c>
      <c r="E1703" s="15">
        <v>-2.9782291669631044E-4</v>
      </c>
      <c r="F1703" s="18">
        <f t="shared" si="338"/>
        <v>-1.3039557252924191E-3</v>
      </c>
      <c r="G1703" s="19">
        <f t="shared" si="339"/>
        <v>2.3439920310681432E-4</v>
      </c>
      <c r="H1703" s="18">
        <f t="shared" si="340"/>
        <v>0.24207395724592842</v>
      </c>
      <c r="I1703" s="19">
        <f t="shared" si="341"/>
        <v>5.5952568392929531E-4</v>
      </c>
      <c r="J1703" s="18">
        <f t="shared" si="342"/>
        <v>0.3740072472323549</v>
      </c>
      <c r="K1703" s="19">
        <f t="shared" si="343"/>
        <v>1.1212381799370092E-4</v>
      </c>
      <c r="L1703" s="20">
        <f t="shared" si="344"/>
        <v>1.5310101342147097E-2</v>
      </c>
      <c r="M1703" s="20">
        <f t="shared" si="345"/>
        <v>7.3235189949419771E-3</v>
      </c>
      <c r="N1703" s="20">
        <f t="shared" si="346"/>
        <v>2.2492037556878199E-2</v>
      </c>
      <c r="O1703" s="18">
        <f t="shared" si="347"/>
        <v>-9.0880877915677193E-3</v>
      </c>
      <c r="P1703" s="18">
        <f t="shared" si="348"/>
        <v>-3.5911187990398372E-4</v>
      </c>
      <c r="Q1703" s="18">
        <f t="shared" si="349"/>
        <v>-1.781905122618237E-3</v>
      </c>
      <c r="R1703" s="18">
        <f t="shared" si="350"/>
        <v>-3.9737599233030819E-3</v>
      </c>
    </row>
    <row r="1704" spans="3:18" x14ac:dyDescent="0.2">
      <c r="C1704" s="14">
        <v>39365</v>
      </c>
      <c r="D1704" s="15">
        <v>-1.0165546607791927E-2</v>
      </c>
      <c r="E1704" s="15">
        <v>-6.3947625655998526E-3</v>
      </c>
      <c r="F1704" s="18">
        <f t="shared" si="338"/>
        <v>-7.5259977782574754E-3</v>
      </c>
      <c r="G1704" s="19">
        <f t="shared" si="339"/>
        <v>2.2653555119051685E-4</v>
      </c>
      <c r="H1704" s="18">
        <f t="shared" si="340"/>
        <v>0.23797875492915163</v>
      </c>
      <c r="I1704" s="19">
        <f t="shared" si="341"/>
        <v>5.2840772218976139E-4</v>
      </c>
      <c r="J1704" s="18">
        <f t="shared" si="342"/>
        <v>0.36345829272069219</v>
      </c>
      <c r="K1704" s="19">
        <f t="shared" si="343"/>
        <v>1.0929676432846096E-4</v>
      </c>
      <c r="L1704" s="20">
        <f t="shared" si="344"/>
        <v>1.5051098006142835E-2</v>
      </c>
      <c r="M1704" s="20">
        <f t="shared" si="345"/>
        <v>7.2617136825402009E-3</v>
      </c>
      <c r="N1704" s="20">
        <f t="shared" si="346"/>
        <v>2.1809980205918799E-2</v>
      </c>
      <c r="O1704" s="18">
        <f t="shared" si="347"/>
        <v>-2.5735348775702431E-2</v>
      </c>
      <c r="P1704" s="18">
        <f t="shared" si="348"/>
        <v>-7.9345357150111071E-3</v>
      </c>
      <c r="Q1704" s="18">
        <f t="shared" si="349"/>
        <v>-1.1254330741089663E-2</v>
      </c>
      <c r="R1704" s="18">
        <f t="shared" si="350"/>
        <v>-1.5598636151473493E-2</v>
      </c>
    </row>
    <row r="1705" spans="3:18" x14ac:dyDescent="0.2">
      <c r="C1705" s="14">
        <v>39366</v>
      </c>
      <c r="D1705" s="15">
        <v>2.4692612590371414E-2</v>
      </c>
      <c r="E1705" s="15">
        <v>-2.772045466677427E-2</v>
      </c>
      <c r="F1705" s="18">
        <f t="shared" si="338"/>
        <v>-1.1996534489630561E-2</v>
      </c>
      <c r="G1705" s="19">
        <f t="shared" si="339"/>
        <v>2.4952692511137598E-4</v>
      </c>
      <c r="H1705" s="18">
        <f t="shared" si="340"/>
        <v>0.2497633505497634</v>
      </c>
      <c r="I1705" s="19">
        <f t="shared" si="341"/>
        <v>5.4280867527433697E-4</v>
      </c>
      <c r="J1705" s="18">
        <f t="shared" si="342"/>
        <v>0.3683777528822611</v>
      </c>
      <c r="K1705" s="19">
        <f t="shared" si="343"/>
        <v>6.166953159381665E-5</v>
      </c>
      <c r="L1705" s="20">
        <f t="shared" si="344"/>
        <v>1.579642127544641E-2</v>
      </c>
      <c r="M1705" s="20">
        <f t="shared" si="345"/>
        <v>3.9040191774116799E-3</v>
      </c>
      <c r="N1705" s="20">
        <f t="shared" si="346"/>
        <v>2.2968833438743442E-2</v>
      </c>
      <c r="O1705" s="18">
        <f t="shared" si="347"/>
        <v>5.9562900943202539E-2</v>
      </c>
      <c r="P1705" s="18">
        <f t="shared" si="348"/>
        <v>-3.3935842258663168E-2</v>
      </c>
      <c r="Q1705" s="18">
        <f t="shared" si="349"/>
        <v>-1.4328522978727805E-2</v>
      </c>
      <c r="R1705" s="18">
        <f t="shared" si="350"/>
        <v>7.8389041978512985E-3</v>
      </c>
    </row>
    <row r="1706" spans="3:18" x14ac:dyDescent="0.2">
      <c r="C1706" s="14">
        <v>39367</v>
      </c>
      <c r="D1706" s="15">
        <v>-9.3757345654497878E-3</v>
      </c>
      <c r="E1706" s="15">
        <v>3.0474617586030289E-2</v>
      </c>
      <c r="F1706" s="18">
        <f t="shared" si="338"/>
        <v>1.8519511940586268E-2</v>
      </c>
      <c r="G1706" s="19">
        <f t="shared" si="339"/>
        <v>2.398295735231996E-4</v>
      </c>
      <c r="H1706" s="18">
        <f t="shared" si="340"/>
        <v>0.24486198843593487</v>
      </c>
      <c r="I1706" s="19">
        <f t="shared" si="341"/>
        <v>5.6596229377876394E-4</v>
      </c>
      <c r="J1706" s="18">
        <f t="shared" si="342"/>
        <v>0.37615232744819083</v>
      </c>
      <c r="K1706" s="19">
        <f t="shared" si="343"/>
        <v>4.0826044169975151E-5</v>
      </c>
      <c r="L1706" s="20">
        <f t="shared" si="344"/>
        <v>1.5486431917107298E-2</v>
      </c>
      <c r="M1706" s="20">
        <f t="shared" si="345"/>
        <v>2.636245998335879E-3</v>
      </c>
      <c r="N1706" s="20">
        <f t="shared" si="346"/>
        <v>2.3643445197665716E-2</v>
      </c>
      <c r="O1706" s="18">
        <f t="shared" si="347"/>
        <v>-2.3068610813927058E-2</v>
      </c>
      <c r="P1706" s="18">
        <f t="shared" si="348"/>
        <v>3.6536436636796392E-2</v>
      </c>
      <c r="Q1706" s="18">
        <f t="shared" si="349"/>
        <v>2.5013303199136919E-2</v>
      </c>
      <c r="R1706" s="18">
        <f t="shared" si="350"/>
        <v>1.0588728995217726E-2</v>
      </c>
    </row>
    <row r="1707" spans="3:18" x14ac:dyDescent="0.2">
      <c r="C1707" s="14">
        <v>39370</v>
      </c>
      <c r="D1707" s="15">
        <v>-3.4632667324213322E-2</v>
      </c>
      <c r="E1707" s="15">
        <v>-1.6156542424834509E-3</v>
      </c>
      <c r="F1707" s="18">
        <f t="shared" si="338"/>
        <v>-1.1520758167002411E-2</v>
      </c>
      <c r="G1707" s="19">
        <f t="shared" si="339"/>
        <v>2.974050978711857E-4</v>
      </c>
      <c r="H1707" s="18">
        <f t="shared" si="340"/>
        <v>0.27267430107693763</v>
      </c>
      <c r="I1707" s="19">
        <f t="shared" si="341"/>
        <v>5.321611764699133E-4</v>
      </c>
      <c r="J1707" s="18">
        <f t="shared" si="342"/>
        <v>0.36474689048363157</v>
      </c>
      <c r="K1707" s="19">
        <f t="shared" si="343"/>
        <v>4.1733746473229639E-5</v>
      </c>
      <c r="L1707" s="20">
        <f t="shared" si="344"/>
        <v>1.724543701595253E-2</v>
      </c>
      <c r="M1707" s="20">
        <f t="shared" si="345"/>
        <v>2.4199877587691579E-3</v>
      </c>
      <c r="N1707" s="20">
        <f t="shared" si="346"/>
        <v>2.2941334654228832E-2</v>
      </c>
      <c r="O1707" s="18">
        <f t="shared" si="347"/>
        <v>-7.6520754407775296E-2</v>
      </c>
      <c r="P1707" s="18">
        <f t="shared" si="348"/>
        <v>-1.9975998870071423E-3</v>
      </c>
      <c r="Q1707" s="18">
        <f t="shared" si="349"/>
        <v>-2.4931754818780173E-2</v>
      </c>
      <c r="R1707" s="18">
        <f t="shared" si="350"/>
        <v>-4.0408454695478706E-2</v>
      </c>
    </row>
    <row r="1708" spans="3:18" x14ac:dyDescent="0.2">
      <c r="C1708" s="14">
        <v>39371</v>
      </c>
      <c r="D1708" s="15">
        <v>-3.1748698314580187E-2</v>
      </c>
      <c r="E1708" s="15">
        <v>1.5450747110002652E-2</v>
      </c>
      <c r="F1708" s="18">
        <f t="shared" si="338"/>
        <v>1.2909134826278E-3</v>
      </c>
      <c r="G1708" s="19">
        <f t="shared" si="339"/>
        <v>3.4003958267912819E-4</v>
      </c>
      <c r="H1708" s="18">
        <f t="shared" si="340"/>
        <v>0.29156456518202284</v>
      </c>
      <c r="I1708" s="19">
        <f t="shared" si="341"/>
        <v>5.1455504105715375E-4</v>
      </c>
      <c r="J1708" s="18">
        <f t="shared" si="342"/>
        <v>0.35866246007114883</v>
      </c>
      <c r="K1708" s="19">
        <f t="shared" si="343"/>
        <v>9.7972551610150836E-6</v>
      </c>
      <c r="L1708" s="20">
        <f t="shared" si="344"/>
        <v>1.8440162219436361E-2</v>
      </c>
      <c r="M1708" s="20">
        <f t="shared" si="345"/>
        <v>5.3129983589236265E-4</v>
      </c>
      <c r="N1708" s="20">
        <f t="shared" si="346"/>
        <v>2.2677582797589659E-2</v>
      </c>
      <c r="O1708" s="18">
        <f t="shared" si="347"/>
        <v>-6.560375423402999E-2</v>
      </c>
      <c r="P1708" s="18">
        <f t="shared" si="348"/>
        <v>1.9427424903641681E-2</v>
      </c>
      <c r="Q1708" s="18">
        <f t="shared" si="349"/>
        <v>-6.5084623965143244E-3</v>
      </c>
      <c r="R1708" s="18">
        <f t="shared" si="350"/>
        <v>-2.4237049947769027E-2</v>
      </c>
    </row>
    <row r="1709" spans="3:18" x14ac:dyDescent="0.2">
      <c r="C1709" s="14">
        <v>39372</v>
      </c>
      <c r="D1709" s="15">
        <v>-2.9785793587493582E-3</v>
      </c>
      <c r="E1709" s="15">
        <v>1.852067077192231E-2</v>
      </c>
      <c r="F1709" s="18">
        <f t="shared" si="338"/>
        <v>1.2070895732720809E-2</v>
      </c>
      <c r="G1709" s="19">
        <f t="shared" si="339"/>
        <v>3.2016952381816254E-4</v>
      </c>
      <c r="H1709" s="18">
        <f t="shared" si="340"/>
        <v>0.28291762220572375</v>
      </c>
      <c r="I1709" s="19">
        <f t="shared" si="341"/>
        <v>5.042626533442408E-4</v>
      </c>
      <c r="J1709" s="18">
        <f t="shared" si="342"/>
        <v>0.35505726768517243</v>
      </c>
      <c r="K1709" s="19">
        <f t="shared" si="343"/>
        <v>5.8995025910677548E-6</v>
      </c>
      <c r="L1709" s="20">
        <f t="shared" si="344"/>
        <v>1.7893281527382354E-2</v>
      </c>
      <c r="M1709" s="20">
        <f t="shared" si="345"/>
        <v>3.2970489968760951E-4</v>
      </c>
      <c r="N1709" s="20">
        <f t="shared" si="346"/>
        <v>2.2453372753850651E-2</v>
      </c>
      <c r="O1709" s="18">
        <f t="shared" si="347"/>
        <v>-6.3428827977623703E-3</v>
      </c>
      <c r="P1709" s="18">
        <f t="shared" si="348"/>
        <v>2.3523935644047079E-2</v>
      </c>
      <c r="Q1709" s="18">
        <f t="shared" si="349"/>
        <v>1.8126862198950093E-2</v>
      </c>
      <c r="R1709" s="18">
        <f t="shared" si="350"/>
        <v>1.0785938699936354E-2</v>
      </c>
    </row>
    <row r="1710" spans="3:18" x14ac:dyDescent="0.2">
      <c r="C1710" s="14">
        <v>39373</v>
      </c>
      <c r="D1710" s="15">
        <v>-1.8761407277656444E-2</v>
      </c>
      <c r="E1710" s="15">
        <v>4.3321367391345169E-3</v>
      </c>
      <c r="F1710" s="18">
        <f t="shared" si="338"/>
        <v>-2.5959264659027718E-3</v>
      </c>
      <c r="G1710" s="19">
        <f t="shared" si="339"/>
        <v>3.2207877657135882E-4</v>
      </c>
      <c r="H1710" s="18">
        <f t="shared" si="340"/>
        <v>0.28375992342619438</v>
      </c>
      <c r="I1710" s="19">
        <f t="shared" si="341"/>
        <v>4.7513293866717986E-4</v>
      </c>
      <c r="J1710" s="18">
        <f t="shared" si="342"/>
        <v>0.34464943735162978</v>
      </c>
      <c r="K1710" s="19">
        <f t="shared" si="343"/>
        <v>6.689135308796143E-7</v>
      </c>
      <c r="L1710" s="20">
        <f t="shared" si="344"/>
        <v>1.7946553334034891E-2</v>
      </c>
      <c r="M1710" s="20">
        <f t="shared" si="345"/>
        <v>3.7272534643799689E-5</v>
      </c>
      <c r="N1710" s="20">
        <f t="shared" si="346"/>
        <v>2.1797512459575317E-2</v>
      </c>
      <c r="O1710" s="18">
        <f t="shared" si="347"/>
        <v>-3.983381147077069E-2</v>
      </c>
      <c r="P1710" s="18">
        <f t="shared" si="348"/>
        <v>5.6686058411193575E-3</v>
      </c>
      <c r="Q1710" s="18">
        <f t="shared" si="349"/>
        <v>-9.8360667064460883E-3</v>
      </c>
      <c r="R1710" s="18">
        <f t="shared" si="350"/>
        <v>-1.8835390135743466E-2</v>
      </c>
    </row>
    <row r="1711" spans="3:18" x14ac:dyDescent="0.2">
      <c r="C1711" s="14">
        <v>39374</v>
      </c>
      <c r="D1711" s="15">
        <v>-3.4248293715176382E-2</v>
      </c>
      <c r="E1711" s="15">
        <v>-1.7911620987104068E-2</v>
      </c>
      <c r="F1711" s="18">
        <f t="shared" si="338"/>
        <v>-2.2812622805525762E-2</v>
      </c>
      <c r="G1711" s="19">
        <f t="shared" si="339"/>
        <v>3.7313078732113673E-4</v>
      </c>
      <c r="H1711" s="18">
        <f t="shared" si="340"/>
        <v>0.30542216165544406</v>
      </c>
      <c r="I1711" s="19">
        <f t="shared" si="341"/>
        <v>4.6587453233028908E-4</v>
      </c>
      <c r="J1711" s="18">
        <f t="shared" si="342"/>
        <v>0.34127501092604517</v>
      </c>
      <c r="K1711" s="19">
        <f t="shared" si="343"/>
        <v>3.7435326107902329E-5</v>
      </c>
      <c r="L1711" s="20">
        <f t="shared" si="344"/>
        <v>1.9316593574466922E-2</v>
      </c>
      <c r="M1711" s="20">
        <f t="shared" si="345"/>
        <v>1.9379879772065572E-3</v>
      </c>
      <c r="N1711" s="20">
        <f t="shared" si="346"/>
        <v>2.1496947107217154E-2</v>
      </c>
      <c r="O1711" s="18">
        <f t="shared" si="347"/>
        <v>-6.7557862973981725E-2</v>
      </c>
      <c r="P1711" s="18">
        <f t="shared" si="348"/>
        <v>-2.3669118244997005E-2</v>
      </c>
      <c r="Q1711" s="18">
        <f t="shared" si="349"/>
        <v>-4.177551763763112E-2</v>
      </c>
      <c r="R1711" s="18">
        <f t="shared" si="350"/>
        <v>-4.9510221238536295E-2</v>
      </c>
    </row>
    <row r="1712" spans="3:18" x14ac:dyDescent="0.2">
      <c r="C1712" s="14">
        <v>39377</v>
      </c>
      <c r="D1712" s="15">
        <v>6.030653906225863E-3</v>
      </c>
      <c r="E1712" s="15">
        <v>2.2856148970382E-2</v>
      </c>
      <c r="F1712" s="18">
        <f t="shared" si="338"/>
        <v>1.7808500451135158E-2</v>
      </c>
      <c r="G1712" s="19">
        <f t="shared" si="339"/>
        <v>3.5292506727406915E-4</v>
      </c>
      <c r="H1712" s="18">
        <f t="shared" si="340"/>
        <v>0.29703748386107315</v>
      </c>
      <c r="I1712" s="19">
        <f t="shared" si="341"/>
        <v>4.6926627313584936E-4</v>
      </c>
      <c r="J1712" s="18">
        <f t="shared" si="342"/>
        <v>0.34251506285704042</v>
      </c>
      <c r="K1712" s="19">
        <f t="shared" si="343"/>
        <v>4.3459457985599062E-5</v>
      </c>
      <c r="L1712" s="20">
        <f t="shared" si="344"/>
        <v>1.8786299988929941E-2</v>
      </c>
      <c r="M1712" s="20">
        <f t="shared" si="345"/>
        <v>2.3133590973852267E-3</v>
      </c>
      <c r="N1712" s="20">
        <f t="shared" si="346"/>
        <v>2.1538677833664591E-2</v>
      </c>
      <c r="O1712" s="18">
        <f t="shared" si="347"/>
        <v>1.2231808086262206E-2</v>
      </c>
      <c r="P1712" s="18">
        <f t="shared" si="348"/>
        <v>3.0093663486176647E-2</v>
      </c>
      <c r="Q1712" s="18">
        <f t="shared" si="349"/>
        <v>2.9965726023069142E-2</v>
      </c>
      <c r="R1712" s="18">
        <f t="shared" si="350"/>
        <v>2.4645550642027059E-2</v>
      </c>
    </row>
    <row r="1713" spans="3:18" x14ac:dyDescent="0.2">
      <c r="C1713" s="14">
        <v>39378</v>
      </c>
      <c r="D1713" s="15">
        <v>-4.0968848723910312E-3</v>
      </c>
      <c r="E1713" s="15">
        <v>6.5484391623844354E-2</v>
      </c>
      <c r="F1713" s="18">
        <f t="shared" si="338"/>
        <v>4.4610008674973736E-2</v>
      </c>
      <c r="G1713" s="19">
        <f t="shared" si="339"/>
        <v>3.3275663117708257E-4</v>
      </c>
      <c r="H1713" s="18">
        <f t="shared" si="340"/>
        <v>0.28842530713214237</v>
      </c>
      <c r="I1713" s="19">
        <f t="shared" si="341"/>
        <v>6.9840262952839956E-4</v>
      </c>
      <c r="J1713" s="18">
        <f t="shared" si="342"/>
        <v>0.4178524349361864</v>
      </c>
      <c r="K1713" s="19">
        <f t="shared" si="343"/>
        <v>2.475496970117563E-5</v>
      </c>
      <c r="L1713" s="20">
        <f t="shared" si="344"/>
        <v>1.8241618107423547E-2</v>
      </c>
      <c r="M1713" s="20">
        <f t="shared" si="345"/>
        <v>1.3570599688797033E-3</v>
      </c>
      <c r="N1713" s="20">
        <f t="shared" si="346"/>
        <v>2.6392442436600366E-2</v>
      </c>
      <c r="O1713" s="18">
        <f t="shared" si="347"/>
        <v>-8.5577167277405344E-3</v>
      </c>
      <c r="P1713" s="18">
        <f t="shared" si="348"/>
        <v>7.0675117214168151E-2</v>
      </c>
      <c r="Q1713" s="18">
        <f t="shared" si="349"/>
        <v>5.8539807931985953E-2</v>
      </c>
      <c r="R1713" s="18">
        <f t="shared" si="350"/>
        <v>3.8410550534068E-2</v>
      </c>
    </row>
    <row r="1714" spans="3:18" x14ac:dyDescent="0.2">
      <c r="C1714" s="14">
        <v>39379</v>
      </c>
      <c r="D1714" s="15">
        <v>-1.4595248139761471E-2</v>
      </c>
      <c r="E1714" s="15">
        <v>-1.2362602020648159E-3</v>
      </c>
      <c r="F1714" s="18">
        <f t="shared" si="338"/>
        <v>-5.2439565833738121E-3</v>
      </c>
      <c r="G1714" s="19">
        <f t="shared" si="339"/>
        <v>3.2557250940213022E-4</v>
      </c>
      <c r="H1714" s="18">
        <f t="shared" si="340"/>
        <v>0.28529480778754557</v>
      </c>
      <c r="I1714" s="19">
        <f t="shared" si="341"/>
        <v>6.5659017211392801E-4</v>
      </c>
      <c r="J1714" s="18">
        <f t="shared" si="342"/>
        <v>0.40515125944328745</v>
      </c>
      <c r="K1714" s="19">
        <f t="shared" si="343"/>
        <v>2.4352282983971949E-5</v>
      </c>
      <c r="L1714" s="20">
        <f t="shared" si="344"/>
        <v>1.804362794457174E-2</v>
      </c>
      <c r="M1714" s="20">
        <f t="shared" si="345"/>
        <v>1.3496334029264945E-3</v>
      </c>
      <c r="N1714" s="20">
        <f t="shared" si="346"/>
        <v>2.5588447819116209E-2</v>
      </c>
      <c r="O1714" s="18">
        <f t="shared" si="347"/>
        <v>-3.0821596152807374E-2</v>
      </c>
      <c r="P1714" s="18">
        <f t="shared" si="348"/>
        <v>-1.3760821864314276E-3</v>
      </c>
      <c r="Q1714" s="18">
        <f t="shared" si="349"/>
        <v>-1.1592389769207886E-2</v>
      </c>
      <c r="R1714" s="18">
        <f t="shared" si="350"/>
        <v>-1.7361151684287729E-2</v>
      </c>
    </row>
    <row r="1715" spans="3:18" x14ac:dyDescent="0.2">
      <c r="C1715" s="14">
        <v>39380</v>
      </c>
      <c r="D1715" s="15">
        <v>-1.4314163456017607E-2</v>
      </c>
      <c r="E1715" s="15">
        <v>-1.7087014947915785E-2</v>
      </c>
      <c r="F1715" s="18">
        <f t="shared" si="338"/>
        <v>-1.6255159500346332E-2</v>
      </c>
      <c r="G1715" s="19">
        <f t="shared" si="339"/>
        <v>3.1833187536473782E-4</v>
      </c>
      <c r="H1715" s="18">
        <f t="shared" si="340"/>
        <v>0.28210453530771967</v>
      </c>
      <c r="I1715" s="19">
        <f t="shared" si="341"/>
        <v>6.3471272657691024E-4</v>
      </c>
      <c r="J1715" s="18">
        <f t="shared" si="342"/>
        <v>0.39834430037873964</v>
      </c>
      <c r="K1715" s="19">
        <f t="shared" si="343"/>
        <v>3.7566325501326602E-5</v>
      </c>
      <c r="L1715" s="20">
        <f t="shared" si="344"/>
        <v>1.7841857396715673E-2</v>
      </c>
      <c r="M1715" s="20">
        <f t="shared" si="345"/>
        <v>2.105516520283466E-3</v>
      </c>
      <c r="N1715" s="20">
        <f t="shared" si="346"/>
        <v>2.5105368484842513E-2</v>
      </c>
      <c r="O1715" s="18">
        <f t="shared" si="347"/>
        <v>-3.056985751228344E-2</v>
      </c>
      <c r="P1715" s="18">
        <f t="shared" si="348"/>
        <v>-1.9344578416143399E-2</v>
      </c>
      <c r="Q1715" s="18">
        <f t="shared" si="349"/>
        <v>-2.6544873930152025E-2</v>
      </c>
      <c r="R1715" s="18">
        <f t="shared" si="350"/>
        <v>-2.7752369004791447E-2</v>
      </c>
    </row>
    <row r="1716" spans="3:18" x14ac:dyDescent="0.2">
      <c r="C1716" s="14">
        <v>39381</v>
      </c>
      <c r="D1716" s="15">
        <v>3.3487181305520794E-2</v>
      </c>
      <c r="E1716" s="15">
        <v>1.0449643361138603E-2</v>
      </c>
      <c r="F1716" s="18">
        <f t="shared" si="338"/>
        <v>1.7360904744453259E-2</v>
      </c>
      <c r="G1716" s="19">
        <f t="shared" si="339"/>
        <v>3.6651544155018285E-4</v>
      </c>
      <c r="H1716" s="18">
        <f t="shared" si="340"/>
        <v>0.30270259395575999</v>
      </c>
      <c r="I1716" s="19">
        <f t="shared" si="341"/>
        <v>6.0318166576479491E-4</v>
      </c>
      <c r="J1716" s="18">
        <f t="shared" si="342"/>
        <v>0.38832385510189654</v>
      </c>
      <c r="K1716" s="19">
        <f t="shared" si="343"/>
        <v>5.6308092079995826E-5</v>
      </c>
      <c r="L1716" s="20">
        <f t="shared" si="344"/>
        <v>1.9144593010826393E-2</v>
      </c>
      <c r="M1716" s="20">
        <f t="shared" si="345"/>
        <v>2.9412007895990911E-3</v>
      </c>
      <c r="N1716" s="20">
        <f t="shared" si="346"/>
        <v>2.4383006452856806E-2</v>
      </c>
      <c r="O1716" s="18">
        <f t="shared" si="347"/>
        <v>6.6649970482314885E-2</v>
      </c>
      <c r="P1716" s="18">
        <f t="shared" si="348"/>
        <v>1.2135539149818828E-2</v>
      </c>
      <c r="Q1716" s="18">
        <f t="shared" si="349"/>
        <v>3.0152384843991523E-2</v>
      </c>
      <c r="R1716" s="18">
        <f t="shared" si="350"/>
        <v>4.1101660535488527E-2</v>
      </c>
    </row>
    <row r="1717" spans="3:18" x14ac:dyDescent="0.2">
      <c r="C1717" s="14">
        <v>39384</v>
      </c>
      <c r="D1717" s="15">
        <v>1.4412685656082201E-3</v>
      </c>
      <c r="E1717" s="15">
        <v>2.1093060634311605E-3</v>
      </c>
      <c r="F1717" s="18">
        <f t="shared" si="338"/>
        <v>1.9088948140842782E-3</v>
      </c>
      <c r="G1717" s="19">
        <f t="shared" si="339"/>
        <v>3.4464915036186449E-4</v>
      </c>
      <c r="H1717" s="18">
        <f t="shared" si="340"/>
        <v>0.29353413360368524</v>
      </c>
      <c r="I1717" s="19">
        <f t="shared" si="341"/>
        <v>5.6725771614306081E-4</v>
      </c>
      <c r="J1717" s="18">
        <f t="shared" si="342"/>
        <v>0.37658256602737888</v>
      </c>
      <c r="K1717" s="19">
        <f t="shared" si="343"/>
        <v>5.3112011146664282E-5</v>
      </c>
      <c r="L1717" s="20">
        <f t="shared" si="344"/>
        <v>1.8564728663836284E-2</v>
      </c>
      <c r="M1717" s="20">
        <f t="shared" si="345"/>
        <v>2.8609096372157277E-3</v>
      </c>
      <c r="N1717" s="20">
        <f t="shared" si="346"/>
        <v>2.364472271334022E-2</v>
      </c>
      <c r="O1717" s="18">
        <f t="shared" si="347"/>
        <v>2.9581746749792154E-3</v>
      </c>
      <c r="P1717" s="18">
        <f t="shared" si="348"/>
        <v>2.5259867508562912E-3</v>
      </c>
      <c r="Q1717" s="18">
        <f t="shared" si="349"/>
        <v>3.0753874043116421E-3</v>
      </c>
      <c r="R1717" s="18">
        <f t="shared" si="350"/>
        <v>3.040223585511914E-3</v>
      </c>
    </row>
    <row r="1718" spans="3:18" x14ac:dyDescent="0.2">
      <c r="C1718" s="14">
        <v>39385</v>
      </c>
      <c r="D1718" s="15">
        <v>-1.3776652937507374E-2</v>
      </c>
      <c r="E1718" s="15">
        <v>1.026642358596129E-2</v>
      </c>
      <c r="F1718" s="18">
        <f t="shared" si="338"/>
        <v>3.0535006289206905E-3</v>
      </c>
      <c r="G1718" s="19">
        <f t="shared" si="339"/>
        <v>3.3535797130978444E-4</v>
      </c>
      <c r="H1718" s="18">
        <f t="shared" si="340"/>
        <v>0.2895505013420735</v>
      </c>
      <c r="I1718" s="19">
        <f t="shared" si="341"/>
        <v>5.3954622036926007E-4</v>
      </c>
      <c r="J1718" s="18">
        <f t="shared" si="342"/>
        <v>0.36726905000600718</v>
      </c>
      <c r="K1718" s="19">
        <f t="shared" si="343"/>
        <v>4.1439073198670704E-5</v>
      </c>
      <c r="L1718" s="20">
        <f t="shared" si="344"/>
        <v>1.8312781637691868E-2</v>
      </c>
      <c r="M1718" s="20">
        <f t="shared" si="345"/>
        <v>2.2628497417006093E-3</v>
      </c>
      <c r="N1718" s="20">
        <f t="shared" si="346"/>
        <v>2.31176497814061E-2</v>
      </c>
      <c r="O1718" s="18">
        <f t="shared" si="347"/>
        <v>-2.8665327440678873E-2</v>
      </c>
      <c r="P1718" s="18">
        <f t="shared" si="348"/>
        <v>1.2606267689711403E-2</v>
      </c>
      <c r="Q1718" s="18">
        <f t="shared" si="349"/>
        <v>2.1676969154158718E-3</v>
      </c>
      <c r="R1718" s="18">
        <f t="shared" si="350"/>
        <v>-7.0822103914125502E-3</v>
      </c>
    </row>
    <row r="1719" spans="3:18" x14ac:dyDescent="0.2">
      <c r="C1719" s="14">
        <v>39386</v>
      </c>
      <c r="D1719" s="15">
        <v>-4.8792485187674995E-3</v>
      </c>
      <c r="E1719" s="15">
        <v>1.5652262779047819E-2</v>
      </c>
      <c r="F1719" s="18">
        <f t="shared" si="338"/>
        <v>9.4928093897032242E-3</v>
      </c>
      <c r="G1719" s="19">
        <f t="shared" si="339"/>
        <v>3.1666491699767102E-4</v>
      </c>
      <c r="H1719" s="18">
        <f t="shared" si="340"/>
        <v>0.28136493962364562</v>
      </c>
      <c r="I1719" s="19">
        <f t="shared" si="341"/>
        <v>5.2187304695336639E-4</v>
      </c>
      <c r="J1719" s="18">
        <f t="shared" si="342"/>
        <v>0.36120390603970715</v>
      </c>
      <c r="K1719" s="19">
        <f t="shared" si="343"/>
        <v>3.4370452007948728E-5</v>
      </c>
      <c r="L1719" s="20">
        <f t="shared" si="344"/>
        <v>1.7795081258529587E-2</v>
      </c>
      <c r="M1719" s="20">
        <f t="shared" si="345"/>
        <v>1.9314579972189892E-3</v>
      </c>
      <c r="N1719" s="20">
        <f t="shared" si="346"/>
        <v>2.2762744055986422E-2</v>
      </c>
      <c r="O1719" s="18">
        <f t="shared" si="347"/>
        <v>-1.0447694612490196E-2</v>
      </c>
      <c r="P1719" s="18">
        <f t="shared" si="348"/>
        <v>1.9542331227233572E-2</v>
      </c>
      <c r="Q1719" s="18">
        <f t="shared" si="349"/>
        <v>1.3719503185169454E-2</v>
      </c>
      <c r="R1719" s="18">
        <f t="shared" si="350"/>
        <v>6.4693438458715575E-3</v>
      </c>
    </row>
    <row r="1720" spans="3:18" x14ac:dyDescent="0.2">
      <c r="C1720" s="14">
        <v>39387</v>
      </c>
      <c r="D1720" s="15">
        <v>-7.1458963982144977E-2</v>
      </c>
      <c r="E1720" s="15">
        <v>-1.3302085434094269E-2</v>
      </c>
      <c r="F1720" s="18">
        <f t="shared" si="338"/>
        <v>-3.074914899850948E-2</v>
      </c>
      <c r="G1720" s="19">
        <f t="shared" si="339"/>
        <v>6.0404803398190067E-4</v>
      </c>
      <c r="H1720" s="18">
        <f t="shared" si="340"/>
        <v>0.38860263572893478</v>
      </c>
      <c r="I1720" s="19">
        <f t="shared" si="341"/>
        <v>5.0117739274992091E-4</v>
      </c>
      <c r="J1720" s="18">
        <f t="shared" si="342"/>
        <v>0.3539694170228273</v>
      </c>
      <c r="K1720" s="19">
        <f t="shared" si="343"/>
        <v>8.9341419522813323E-5</v>
      </c>
      <c r="L1720" s="20">
        <f t="shared" si="344"/>
        <v>2.4577388672963218E-2</v>
      </c>
      <c r="M1720" s="20">
        <f t="shared" si="345"/>
        <v>3.635106264201896E-3</v>
      </c>
      <c r="N1720" s="20">
        <f t="shared" si="346"/>
        <v>2.2089893508070179E-2</v>
      </c>
      <c r="O1720" s="18">
        <f t="shared" si="347"/>
        <v>-0.11078691882526331</v>
      </c>
      <c r="P1720" s="18">
        <f t="shared" si="348"/>
        <v>-1.6947501063193926E-2</v>
      </c>
      <c r="Q1720" s="18">
        <f t="shared" si="349"/>
        <v>-4.4228880498848759E-2</v>
      </c>
      <c r="R1720" s="18">
        <f t="shared" si="350"/>
        <v>-6.4196291996773125E-2</v>
      </c>
    </row>
    <row r="1721" spans="3:18" x14ac:dyDescent="0.2">
      <c r="C1721" s="14">
        <v>39388</v>
      </c>
      <c r="D1721" s="15">
        <v>-2.0433243744636193E-2</v>
      </c>
      <c r="E1721" s="15">
        <v>2.2914400796674359E-3</v>
      </c>
      <c r="F1721" s="18">
        <f t="shared" si="338"/>
        <v>-4.5259650676236531E-3</v>
      </c>
      <c r="G1721" s="19">
        <f t="shared" si="339"/>
        <v>5.9285619893864952E-4</v>
      </c>
      <c r="H1721" s="18">
        <f t="shared" si="340"/>
        <v>0.3849857786135254</v>
      </c>
      <c r="I1721" s="19">
        <f t="shared" si="341"/>
        <v>4.7142179104324802E-4</v>
      </c>
      <c r="J1721" s="18">
        <f t="shared" si="342"/>
        <v>0.34330081235093518</v>
      </c>
      <c r="K1721" s="19">
        <f t="shared" si="343"/>
        <v>8.1171641131000109E-5</v>
      </c>
      <c r="L1721" s="20">
        <f t="shared" si="344"/>
        <v>2.4348638543841616E-2</v>
      </c>
      <c r="M1721" s="20">
        <f t="shared" si="345"/>
        <v>3.3337240184844116E-3</v>
      </c>
      <c r="N1721" s="20">
        <f t="shared" si="346"/>
        <v>2.1454791427833277E-2</v>
      </c>
      <c r="O1721" s="18">
        <f t="shared" si="347"/>
        <v>-3.1976442058632898E-2</v>
      </c>
      <c r="P1721" s="18">
        <f t="shared" si="348"/>
        <v>3.0101306895831833E-3</v>
      </c>
      <c r="Q1721" s="18">
        <f t="shared" si="349"/>
        <v>-6.0085713194744138E-3</v>
      </c>
      <c r="R1721" s="18">
        <f t="shared" si="350"/>
        <v>-1.3798932541221958E-2</v>
      </c>
    </row>
    <row r="1722" spans="3:18" x14ac:dyDescent="0.2">
      <c r="C1722" s="14">
        <v>39391</v>
      </c>
      <c r="D1722" s="15">
        <v>-4.9742359991364601E-2</v>
      </c>
      <c r="E1722" s="15">
        <v>-9.0362865908637114E-3</v>
      </c>
      <c r="F1722" s="18">
        <f t="shared" si="338"/>
        <v>-2.1248108611013977E-2</v>
      </c>
      <c r="G1722" s="19">
        <f t="shared" si="339"/>
        <v>7.0574296965296131E-4</v>
      </c>
      <c r="H1722" s="18">
        <f t="shared" si="340"/>
        <v>0.42004254833676113</v>
      </c>
      <c r="I1722" s="19">
        <f t="shared" si="341"/>
        <v>4.4803575210178651E-4</v>
      </c>
      <c r="J1722" s="18">
        <f t="shared" si="342"/>
        <v>0.3346773640768772</v>
      </c>
      <c r="K1722" s="19">
        <f t="shared" si="343"/>
        <v>1.0327051589841313E-4</v>
      </c>
      <c r="L1722" s="20">
        <f t="shared" si="344"/>
        <v>2.6565823338510729E-2</v>
      </c>
      <c r="M1722" s="20">
        <f t="shared" si="345"/>
        <v>3.8873448258126692E-3</v>
      </c>
      <c r="N1722" s="20">
        <f t="shared" si="346"/>
        <v>2.0806833067697112E-2</v>
      </c>
      <c r="O1722" s="18">
        <f t="shared" si="347"/>
        <v>-7.1346161422887966E-2</v>
      </c>
      <c r="P1722" s="18">
        <f t="shared" si="348"/>
        <v>-1.2176299843501484E-2</v>
      </c>
      <c r="Q1722" s="18">
        <f t="shared" si="349"/>
        <v>-2.8601854643465291E-2</v>
      </c>
      <c r="R1722" s="18">
        <f t="shared" si="350"/>
        <v>-4.1425146677292093E-2</v>
      </c>
    </row>
    <row r="1723" spans="3:18" x14ac:dyDescent="0.2">
      <c r="C1723" s="14">
        <v>39392</v>
      </c>
      <c r="D1723" s="15">
        <v>-2.3087814746064021E-2</v>
      </c>
      <c r="E1723" s="15">
        <v>2.9687075758401158E-2</v>
      </c>
      <c r="F1723" s="18">
        <f t="shared" si="338"/>
        <v>1.3854608607061603E-2</v>
      </c>
      <c r="G1723" s="19">
        <f t="shared" si="339"/>
        <v>6.9538122285869787E-4</v>
      </c>
      <c r="H1723" s="18">
        <f t="shared" si="340"/>
        <v>0.41694760547900317</v>
      </c>
      <c r="I1723" s="19">
        <f t="shared" si="341"/>
        <v>4.7403295500078233E-4</v>
      </c>
      <c r="J1723" s="18">
        <f t="shared" si="342"/>
        <v>0.3442502559914743</v>
      </c>
      <c r="K1723" s="19">
        <f t="shared" si="343"/>
        <v>5.5949702616768256E-5</v>
      </c>
      <c r="L1723" s="20">
        <f t="shared" si="344"/>
        <v>2.6370081965339014E-2</v>
      </c>
      <c r="M1723" s="20">
        <f t="shared" si="345"/>
        <v>2.1217113655660558E-3</v>
      </c>
      <c r="N1723" s="20">
        <f t="shared" si="346"/>
        <v>2.1668670837917358E-2</v>
      </c>
      <c r="O1723" s="18">
        <f t="shared" si="347"/>
        <v>-3.3360984276173726E-2</v>
      </c>
      <c r="P1723" s="18">
        <f t="shared" si="348"/>
        <v>3.8890616389175146E-2</v>
      </c>
      <c r="Q1723" s="18">
        <f t="shared" si="349"/>
        <v>2.3648717644086645E-2</v>
      </c>
      <c r="R1723" s="18">
        <f t="shared" si="350"/>
        <v>6.5458070680085335E-3</v>
      </c>
    </row>
    <row r="1724" spans="3:18" x14ac:dyDescent="0.2">
      <c r="C1724" s="14">
        <v>39393</v>
      </c>
      <c r="D1724" s="15">
        <v>-4.8746912509642824E-2</v>
      </c>
      <c r="E1724" s="15">
        <v>-2.9042745839202279E-2</v>
      </c>
      <c r="F1724" s="18">
        <f t="shared" si="338"/>
        <v>-3.4953995840334443E-2</v>
      </c>
      <c r="G1724" s="19">
        <f t="shared" si="339"/>
        <v>7.962340382405424E-4</v>
      </c>
      <c r="H1724" s="18">
        <f t="shared" si="340"/>
        <v>0.44615973547613597</v>
      </c>
      <c r="I1724" s="19">
        <f t="shared" si="341"/>
        <v>4.9619984285356549E-4</v>
      </c>
      <c r="J1724" s="18">
        <f t="shared" si="342"/>
        <v>0.35220726953512954</v>
      </c>
      <c r="K1724" s="19">
        <f t="shared" si="343"/>
        <v>1.3753737188756541E-4</v>
      </c>
      <c r="L1724" s="20">
        <f t="shared" si="344"/>
        <v>2.8217619287256364E-2</v>
      </c>
      <c r="M1724" s="20">
        <f t="shared" si="345"/>
        <v>4.8741664024675542E-3</v>
      </c>
      <c r="N1724" s="20">
        <f t="shared" si="346"/>
        <v>2.1735738881727071E-2</v>
      </c>
      <c r="O1724" s="18">
        <f t="shared" si="347"/>
        <v>-6.5825512703522743E-2</v>
      </c>
      <c r="P1724" s="18">
        <f t="shared" si="348"/>
        <v>-3.7186990796491105E-2</v>
      </c>
      <c r="Q1724" s="18">
        <f t="shared" si="349"/>
        <v>-4.7950764597491341E-2</v>
      </c>
      <c r="R1724" s="18">
        <f t="shared" si="350"/>
        <v>-5.331318902930076E-2</v>
      </c>
    </row>
    <row r="1725" spans="3:18" x14ac:dyDescent="0.2">
      <c r="C1725" s="14">
        <v>39394</v>
      </c>
      <c r="D1725" s="15">
        <v>-1.5560954723088338E-2</v>
      </c>
      <c r="E1725" s="15">
        <v>-5.9890189484498681E-2</v>
      </c>
      <c r="F1725" s="18">
        <f t="shared" si="338"/>
        <v>-4.6591419056075577E-2</v>
      </c>
      <c r="G1725" s="19">
        <f t="shared" si="339"/>
        <v>7.6298859465975008E-4</v>
      </c>
      <c r="H1725" s="18">
        <f t="shared" si="340"/>
        <v>0.43674609175691259</v>
      </c>
      <c r="I1725" s="19">
        <f t="shared" si="341"/>
        <v>6.8163794007170106E-4</v>
      </c>
      <c r="J1725" s="18">
        <f t="shared" si="342"/>
        <v>0.41280683741663637</v>
      </c>
      <c r="K1725" s="19">
        <f t="shared" si="343"/>
        <v>1.8520204118983944E-4</v>
      </c>
      <c r="L1725" s="20">
        <f t="shared" si="344"/>
        <v>2.7622248182574676E-2</v>
      </c>
      <c r="M1725" s="20">
        <f t="shared" si="345"/>
        <v>6.7048141760840813E-3</v>
      </c>
      <c r="N1725" s="20">
        <f t="shared" si="346"/>
        <v>2.5232586211799277E-2</v>
      </c>
      <c r="O1725" s="18">
        <f t="shared" si="347"/>
        <v>-2.146568352812047E-2</v>
      </c>
      <c r="P1725" s="18">
        <f t="shared" si="348"/>
        <v>-6.5427523593477643E-2</v>
      </c>
      <c r="Q1725" s="18">
        <f t="shared" si="349"/>
        <v>-6.303791272594593E-2</v>
      </c>
      <c r="R1725" s="18">
        <f t="shared" si="350"/>
        <v>-5.0566243966598291E-2</v>
      </c>
    </row>
    <row r="1726" spans="3:18" x14ac:dyDescent="0.2">
      <c r="C1726" s="14">
        <v>39395</v>
      </c>
      <c r="D1726" s="15">
        <v>6.1312270549363805E-3</v>
      </c>
      <c r="E1726" s="15">
        <v>-5.9282700460939051E-2</v>
      </c>
      <c r="F1726" s="18">
        <f t="shared" si="338"/>
        <v>-3.9658522206176418E-2</v>
      </c>
      <c r="G1726" s="19">
        <f t="shared" si="339"/>
        <v>7.194647956921161E-4</v>
      </c>
      <c r="H1726" s="18">
        <f t="shared" si="340"/>
        <v>0.42410635331603913</v>
      </c>
      <c r="I1726" s="19">
        <f t="shared" si="341"/>
        <v>8.5160597810388463E-4</v>
      </c>
      <c r="J1726" s="18">
        <f t="shared" si="342"/>
        <v>0.4614124993170115</v>
      </c>
      <c r="K1726" s="19">
        <f t="shared" si="343"/>
        <v>1.5228137690110111E-4</v>
      </c>
      <c r="L1726" s="20">
        <f t="shared" si="344"/>
        <v>2.6822840932535764E-2</v>
      </c>
      <c r="M1726" s="20">
        <f t="shared" si="345"/>
        <v>5.6773023142520944E-3</v>
      </c>
      <c r="N1726" s="20">
        <f t="shared" si="346"/>
        <v>2.8624713387848489E-2</v>
      </c>
      <c r="O1726" s="18">
        <f t="shared" si="347"/>
        <v>8.7098390860024365E-3</v>
      </c>
      <c r="P1726" s="18">
        <f t="shared" si="348"/>
        <v>-5.7941575639849668E-2</v>
      </c>
      <c r="Q1726" s="18">
        <f t="shared" si="349"/>
        <v>-4.916466505719521E-2</v>
      </c>
      <c r="R1726" s="18">
        <f t="shared" si="350"/>
        <v>-3.1802313814235914E-2</v>
      </c>
    </row>
    <row r="1727" spans="3:18" x14ac:dyDescent="0.2">
      <c r="C1727" s="14">
        <v>39398</v>
      </c>
      <c r="D1727" s="15">
        <v>1.396077302775223E-2</v>
      </c>
      <c r="E1727" s="15">
        <v>-7.2792442440122701E-2</v>
      </c>
      <c r="F1727" s="18">
        <f t="shared" si="338"/>
        <v>-4.6766477799760217E-2</v>
      </c>
      <c r="G1727" s="19">
        <f t="shared" si="339"/>
        <v>6.8799109896253402E-4</v>
      </c>
      <c r="H1727" s="18">
        <f t="shared" si="340"/>
        <v>0.41472614426948479</v>
      </c>
      <c r="I1727" s="19">
        <f t="shared" si="341"/>
        <v>1.1184340000015664E-3</v>
      </c>
      <c r="J1727" s="18">
        <f t="shared" si="342"/>
        <v>0.52878020008354287</v>
      </c>
      <c r="K1727" s="19">
        <f t="shared" si="343"/>
        <v>8.2170168264498696E-5</v>
      </c>
      <c r="L1727" s="20">
        <f t="shared" si="344"/>
        <v>2.6229584422223201E-2</v>
      </c>
      <c r="M1727" s="20">
        <f t="shared" si="345"/>
        <v>3.1327285610701265E-3</v>
      </c>
      <c r="N1727" s="20">
        <f t="shared" si="346"/>
        <v>3.329594587580028E-2</v>
      </c>
      <c r="O1727" s="18">
        <f t="shared" si="347"/>
        <v>2.0280822443848798E-2</v>
      </c>
      <c r="P1727" s="18">
        <f t="shared" si="348"/>
        <v>-6.2081583305585816E-2</v>
      </c>
      <c r="Q1727" s="18">
        <f t="shared" si="349"/>
        <v>-4.7834775295224938E-2</v>
      </c>
      <c r="R1727" s="18">
        <f t="shared" si="350"/>
        <v>-2.7400095973502816E-2</v>
      </c>
    </row>
    <row r="1728" spans="3:18" x14ac:dyDescent="0.2">
      <c r="C1728" s="14">
        <v>39399</v>
      </c>
      <c r="D1728" s="15">
        <v>6.7303681896106804E-2</v>
      </c>
      <c r="E1728" s="15">
        <v>0.10017017002462865</v>
      </c>
      <c r="F1728" s="18">
        <f t="shared" si="338"/>
        <v>9.0310223586072089E-2</v>
      </c>
      <c r="G1728" s="19">
        <f t="shared" si="339"/>
        <v>9.1849876883112226E-4</v>
      </c>
      <c r="H1728" s="18">
        <f t="shared" si="340"/>
        <v>0.47919170715672926</v>
      </c>
      <c r="I1728" s="19">
        <f t="shared" si="341"/>
        <v>1.6533717377672536E-3</v>
      </c>
      <c r="J1728" s="18">
        <f t="shared" si="342"/>
        <v>0.64291751760378513</v>
      </c>
      <c r="K1728" s="19">
        <f t="shared" si="343"/>
        <v>4.8174923369762154E-4</v>
      </c>
      <c r="L1728" s="20">
        <f t="shared" si="344"/>
        <v>3.0306744609593459E-2</v>
      </c>
      <c r="M1728" s="20">
        <f t="shared" si="345"/>
        <v>1.5895776333071619E-2</v>
      </c>
      <c r="N1728" s="20">
        <f t="shared" si="346"/>
        <v>3.7425873837977568E-2</v>
      </c>
      <c r="O1728" s="18">
        <f t="shared" si="347"/>
        <v>8.4618834676134846E-2</v>
      </c>
      <c r="P1728" s="18">
        <f t="shared" si="348"/>
        <v>7.0264317044451227E-2</v>
      </c>
      <c r="Q1728" s="18">
        <f t="shared" si="349"/>
        <v>7.4358057083989196E-2</v>
      </c>
      <c r="R1728" s="18">
        <f t="shared" si="350"/>
        <v>7.7436290361632895E-2</v>
      </c>
    </row>
    <row r="1729" spans="3:18" x14ac:dyDescent="0.2">
      <c r="C1729" s="14">
        <v>39400</v>
      </c>
      <c r="D1729" s="15">
        <v>3.9370129593395992E-3</v>
      </c>
      <c r="E1729" s="15">
        <v>-2.2912895743625317E-2</v>
      </c>
      <c r="F1729" s="18">
        <f t="shared" si="338"/>
        <v>-1.4857923132735842E-2</v>
      </c>
      <c r="G1729" s="19">
        <f t="shared" si="339"/>
        <v>8.6431884696377536E-4</v>
      </c>
      <c r="H1729" s="18">
        <f t="shared" si="340"/>
        <v>0.46484374981378834</v>
      </c>
      <c r="I1729" s="19">
        <f t="shared" si="341"/>
        <v>1.5856694809827129E-3</v>
      </c>
      <c r="J1729" s="18">
        <f t="shared" si="342"/>
        <v>0.62961684399774298</v>
      </c>
      <c r="K1729" s="19">
        <f t="shared" si="343"/>
        <v>4.474317776270452E-4</v>
      </c>
      <c r="L1729" s="20">
        <f t="shared" si="344"/>
        <v>2.9399300110100841E-2</v>
      </c>
      <c r="M1729" s="20">
        <f t="shared" si="345"/>
        <v>1.5219130249747652E-2</v>
      </c>
      <c r="N1729" s="20">
        <f t="shared" si="346"/>
        <v>3.6797385171013559E-2</v>
      </c>
      <c r="O1729" s="18">
        <f t="shared" si="347"/>
        <v>5.1026685477856852E-3</v>
      </c>
      <c r="P1729" s="18">
        <f t="shared" si="348"/>
        <v>-1.6411766090133735E-2</v>
      </c>
      <c r="Q1729" s="18">
        <f t="shared" si="349"/>
        <v>-1.4892752561304597E-2</v>
      </c>
      <c r="R1729" s="18">
        <f t="shared" si="350"/>
        <v>-8.8941262285775115E-3</v>
      </c>
    </row>
    <row r="1730" spans="3:18" x14ac:dyDescent="0.2">
      <c r="C1730" s="14">
        <v>39401</v>
      </c>
      <c r="D1730" s="15">
        <v>-4.1547301930299929E-2</v>
      </c>
      <c r="E1730" s="15">
        <v>-1.0956194459763126E-2</v>
      </c>
      <c r="F1730" s="18">
        <f t="shared" si="338"/>
        <v>-2.0133526700924165E-2</v>
      </c>
      <c r="G1730" s="19">
        <f t="shared" si="339"/>
        <v>9.1603041400719915E-4</v>
      </c>
      <c r="H1730" s="18">
        <f t="shared" si="340"/>
        <v>0.47854738898232407</v>
      </c>
      <c r="I1730" s="19">
        <f t="shared" si="341"/>
        <v>1.4977316039461587E-3</v>
      </c>
      <c r="J1730" s="18">
        <f t="shared" si="342"/>
        <v>0.61190922610019516</v>
      </c>
      <c r="K1730" s="19">
        <f t="shared" si="343"/>
        <v>4.4789789012303398E-4</v>
      </c>
      <c r="L1730" s="20">
        <f t="shared" si="344"/>
        <v>3.026599435021422E-2</v>
      </c>
      <c r="M1730" s="20">
        <f t="shared" si="345"/>
        <v>1.4798717165552627E-2</v>
      </c>
      <c r="N1730" s="20">
        <f t="shared" si="346"/>
        <v>3.575932849201921E-2</v>
      </c>
      <c r="O1730" s="18">
        <f t="shared" si="347"/>
        <v>-5.2306466836260224E-2</v>
      </c>
      <c r="P1730" s="18">
        <f t="shared" si="348"/>
        <v>-8.0746630414985678E-3</v>
      </c>
      <c r="Q1730" s="18">
        <f t="shared" si="349"/>
        <v>-1.2955824976062458E-2</v>
      </c>
      <c r="R1730" s="18">
        <f t="shared" si="350"/>
        <v>-2.4761017534121785E-2</v>
      </c>
    </row>
    <row r="1731" spans="3:18" x14ac:dyDescent="0.2">
      <c r="C1731" s="14">
        <v>39402</v>
      </c>
      <c r="D1731" s="15">
        <v>-1.6817035950430586E-2</v>
      </c>
      <c r="E1731" s="15">
        <v>1.2640405384193408E-2</v>
      </c>
      <c r="F1731" s="18">
        <f t="shared" si="338"/>
        <v>3.8031729838062106E-3</v>
      </c>
      <c r="G1731" s="19">
        <f t="shared" si="339"/>
        <v>8.7803735105625158E-4</v>
      </c>
      <c r="H1731" s="18">
        <f t="shared" si="340"/>
        <v>0.46851823631963663</v>
      </c>
      <c r="I1731" s="19">
        <f t="shared" si="341"/>
        <v>1.4174544986059938E-3</v>
      </c>
      <c r="J1731" s="18">
        <f t="shared" si="342"/>
        <v>0.59528449051818788</v>
      </c>
      <c r="K1731" s="19">
        <f t="shared" si="343"/>
        <v>4.0826956760921208E-4</v>
      </c>
      <c r="L1731" s="20">
        <f t="shared" si="344"/>
        <v>2.9631695041901527E-2</v>
      </c>
      <c r="M1731" s="20">
        <f t="shared" si="345"/>
        <v>1.3778137465031518E-2</v>
      </c>
      <c r="N1731" s="20">
        <f t="shared" si="346"/>
        <v>3.5037371856357732E-2</v>
      </c>
      <c r="O1731" s="18">
        <f t="shared" si="347"/>
        <v>-2.1625216462191305E-2</v>
      </c>
      <c r="P1731" s="18">
        <f t="shared" si="348"/>
        <v>9.576087642437817E-3</v>
      </c>
      <c r="Q1731" s="18">
        <f t="shared" si="349"/>
        <v>6.4230960275441246E-3</v>
      </c>
      <c r="R1731" s="18">
        <f t="shared" si="350"/>
        <v>-1.9913977193765052E-3</v>
      </c>
    </row>
    <row r="1732" spans="3:18" x14ac:dyDescent="0.2">
      <c r="C1732" s="14">
        <v>39405</v>
      </c>
      <c r="D1732" s="15">
        <v>-6.0717604419456804E-2</v>
      </c>
      <c r="E1732" s="15">
        <v>-1.4772927136758592E-2</v>
      </c>
      <c r="F1732" s="18">
        <f t="shared" ref="F1732:F1795" si="351">$B$2*D1732+$B$3*E1732</f>
        <v>-2.8556330321568055E-2</v>
      </c>
      <c r="G1732" s="19">
        <f t="shared" ref="G1732:G1795" si="352">$B$4*G1731+(1-$B$4)*D1732^2</f>
        <v>1.046552759179135E-3</v>
      </c>
      <c r="H1732" s="18">
        <f t="shared" ref="H1732:H1795" si="353">SQRT(G1732*250)</f>
        <v>0.5115058062180563</v>
      </c>
      <c r="I1732" s="19">
        <f t="shared" ref="I1732:I1795" si="354">$B$4*I1731+(1-$B$4)*E1732^2</f>
        <v>1.3455015912609129E-3</v>
      </c>
      <c r="J1732" s="18">
        <f t="shared" ref="J1732:J1795" si="355">SQRT(I1732*250)</f>
        <v>0.57997879083224091</v>
      </c>
      <c r="K1732" s="19">
        <f t="shared" ref="K1732:K1795" si="356">$B$4*K1731+(1-$B$4)*D1732*E1732</f>
        <v>4.375919983130894E-4</v>
      </c>
      <c r="L1732" s="20">
        <f t="shared" ref="L1732:L1795" si="357">SQRT(G1732)</f>
        <v>3.2350467680995511E-2</v>
      </c>
      <c r="M1732" s="20">
        <f t="shared" ref="M1732:M1795" si="358">K1732/L1732</f>
        <v>1.3526605013199102E-2</v>
      </c>
      <c r="N1732" s="20">
        <f t="shared" ref="N1732:N1795" si="359">SQRT(I1732-M1732^2)</f>
        <v>3.4095931547294754E-2</v>
      </c>
      <c r="O1732" s="18">
        <f t="shared" ref="O1732:O1795" si="360">D1732*SQRT($G$1836/G1732)</f>
        <v>-7.1515729166394842E-2</v>
      </c>
      <c r="P1732" s="18">
        <f t="shared" ref="P1732:P1795" si="361">E1732*SQRT($I$1836 / I1732)</f>
        <v>-1.1486986778578309E-2</v>
      </c>
      <c r="Q1732" s="18">
        <f t="shared" ref="Q1732:Q1795" si="362">D1732 * ((L1732*N1732)^-1 * ($M$2*N1732 - M1732*$N$2)) + E1732 * ($N$2 / N1732)</f>
        <v>-1.8865157345580075E-2</v>
      </c>
      <c r="R1732" s="18">
        <f t="shared" ref="R1732:R1795" si="363">O1732*$B$2 + Q1732*$B$3</f>
        <v>-3.4660328891824507E-2</v>
      </c>
    </row>
    <row r="1733" spans="3:18" x14ac:dyDescent="0.2">
      <c r="C1733" s="14">
        <v>39406</v>
      </c>
      <c r="D1733" s="15">
        <v>-1.882934200253952E-2</v>
      </c>
      <c r="E1733" s="15">
        <v>2.9449243540919559E-2</v>
      </c>
      <c r="F1733" s="18">
        <f t="shared" si="351"/>
        <v>1.4965667877881835E-2</v>
      </c>
      <c r="G1733" s="19">
        <f t="shared" si="352"/>
        <v>1.0050322408433027E-3</v>
      </c>
      <c r="H1733" s="18">
        <f t="shared" si="353"/>
        <v>0.50125648146515334</v>
      </c>
      <c r="I1733" s="19">
        <f t="shared" si="354"/>
        <v>1.3168069724932014E-3</v>
      </c>
      <c r="J1733" s="18">
        <f t="shared" si="355"/>
        <v>0.57376105054569571</v>
      </c>
      <c r="K1733" s="19">
        <f t="shared" si="356"/>
        <v>3.7806588571342081E-4</v>
      </c>
      <c r="L1733" s="20">
        <f t="shared" si="357"/>
        <v>3.1702243467037199E-2</v>
      </c>
      <c r="M1733" s="20">
        <f t="shared" si="358"/>
        <v>1.19255246432802E-2</v>
      </c>
      <c r="N1733" s="20">
        <f t="shared" si="359"/>
        <v>3.4272275011672598E-2</v>
      </c>
      <c r="O1733" s="18">
        <f t="shared" si="360"/>
        <v>-2.2631464215085918E-2</v>
      </c>
      <c r="P1733" s="18">
        <f t="shared" si="361"/>
        <v>2.3147002477329228E-2</v>
      </c>
      <c r="Q1733" s="18">
        <f t="shared" si="362"/>
        <v>1.798337858792853E-2</v>
      </c>
      <c r="R1733" s="18">
        <f t="shared" si="363"/>
        <v>5.798925747024195E-3</v>
      </c>
    </row>
    <row r="1734" spans="3:18" x14ac:dyDescent="0.2">
      <c r="C1734" s="14">
        <v>39407</v>
      </c>
      <c r="D1734" s="15">
        <v>-2.1492198147391239E-2</v>
      </c>
      <c r="E1734" s="15">
        <v>-2.3124139443590087E-3</v>
      </c>
      <c r="F1734" s="18">
        <f t="shared" si="351"/>
        <v>-8.0663492052686775E-3</v>
      </c>
      <c r="G1734" s="19">
        <f t="shared" si="352"/>
        <v>9.7244518126510813E-4</v>
      </c>
      <c r="H1734" s="18">
        <f t="shared" si="353"/>
        <v>0.49306317578610254</v>
      </c>
      <c r="I1734" s="19">
        <f t="shared" si="354"/>
        <v>1.2381193896386132E-3</v>
      </c>
      <c r="J1734" s="18">
        <f t="shared" si="355"/>
        <v>0.55635406658858289</v>
      </c>
      <c r="K1734" s="19">
        <f t="shared" si="356"/>
        <v>3.5836386409207279E-4</v>
      </c>
      <c r="L1734" s="20">
        <f t="shared" si="357"/>
        <v>3.1184053316801331E-2</v>
      </c>
      <c r="M1734" s="20">
        <f t="shared" si="358"/>
        <v>1.1491894926276105E-2</v>
      </c>
      <c r="N1734" s="20">
        <f t="shared" si="359"/>
        <v>3.3257416325415942E-2</v>
      </c>
      <c r="O1734" s="18">
        <f t="shared" si="360"/>
        <v>-2.6261273200275916E-2</v>
      </c>
      <c r="P1734" s="18">
        <f t="shared" si="361"/>
        <v>-1.8744160330167964E-3</v>
      </c>
      <c r="Q1734" s="18">
        <f t="shared" si="362"/>
        <v>-5.5830097160902729E-3</v>
      </c>
      <c r="R1734" s="18">
        <f t="shared" si="363"/>
        <v>-1.1786488761345965E-2</v>
      </c>
    </row>
    <row r="1735" spans="3:18" x14ac:dyDescent="0.2">
      <c r="C1735" s="14">
        <v>39409</v>
      </c>
      <c r="D1735" s="15">
        <v>3.1110739760248054E-2</v>
      </c>
      <c r="E1735" s="15">
        <v>1.8118142675057704E-2</v>
      </c>
      <c r="F1735" s="18">
        <f t="shared" si="351"/>
        <v>2.2015921800614808E-2</v>
      </c>
      <c r="G1735" s="19">
        <f t="shared" si="352"/>
        <v>9.7217115809499432E-4</v>
      </c>
      <c r="H1735" s="18">
        <f t="shared" si="353"/>
        <v>0.4929937013023073</v>
      </c>
      <c r="I1735" s="19">
        <f t="shared" si="354"/>
        <v>1.1835282518999212E-3</v>
      </c>
      <c r="J1735" s="18">
        <f t="shared" si="355"/>
        <v>0.54395042326941911</v>
      </c>
      <c r="K1735" s="19">
        <f t="shared" si="356"/>
        <v>3.7068216154871435E-4</v>
      </c>
      <c r="L1735" s="20">
        <f t="shared" si="357"/>
        <v>3.1179659364640185E-2</v>
      </c>
      <c r="M1735" s="20">
        <f t="shared" si="358"/>
        <v>1.1888589198927961E-2</v>
      </c>
      <c r="N1735" s="20">
        <f t="shared" si="359"/>
        <v>3.228296297986067E-2</v>
      </c>
      <c r="O1735" s="18">
        <f t="shared" si="360"/>
        <v>3.8019506726155207E-2</v>
      </c>
      <c r="P1735" s="18">
        <f t="shared" si="361"/>
        <v>1.5021248604686796E-2</v>
      </c>
      <c r="Q1735" s="18">
        <f t="shared" si="362"/>
        <v>1.8925068328676305E-2</v>
      </c>
      <c r="R1735" s="18">
        <f t="shared" si="363"/>
        <v>2.4653399847919977E-2</v>
      </c>
    </row>
    <row r="1736" spans="3:18" x14ac:dyDescent="0.2">
      <c r="C1736" s="14">
        <v>39412</v>
      </c>
      <c r="D1736" s="15">
        <v>-3.20987194223675E-2</v>
      </c>
      <c r="E1736" s="15">
        <v>5.8126180861572015E-3</v>
      </c>
      <c r="F1736" s="18">
        <f t="shared" si="351"/>
        <v>-5.5607831664002093E-3</v>
      </c>
      <c r="G1736" s="19">
        <f t="shared" si="352"/>
        <v>9.7566055592264705E-4</v>
      </c>
      <c r="H1736" s="18">
        <f t="shared" si="353"/>
        <v>0.49387765588317695</v>
      </c>
      <c r="I1736" s="19">
        <f t="shared" si="354"/>
        <v>1.114543748526857E-3</v>
      </c>
      <c r="J1736" s="18">
        <f t="shared" si="355"/>
        <v>0.52785977032893339</v>
      </c>
      <c r="K1736" s="19">
        <f t="shared" si="356"/>
        <v>3.3724657603237515E-4</v>
      </c>
      <c r="L1736" s="20">
        <f t="shared" si="357"/>
        <v>3.1235565561113936E-2</v>
      </c>
      <c r="M1736" s="20">
        <f t="shared" si="358"/>
        <v>1.0796877532841065E-2</v>
      </c>
      <c r="N1736" s="20">
        <f t="shared" si="359"/>
        <v>3.1590681918370944E-2</v>
      </c>
      <c r="O1736" s="18">
        <f t="shared" si="360"/>
        <v>-3.9156677926427685E-2</v>
      </c>
      <c r="P1736" s="18">
        <f t="shared" si="361"/>
        <v>4.9659792668042364E-3</v>
      </c>
      <c r="Q1736" s="18">
        <f t="shared" si="362"/>
        <v>-1.2977180117760209E-3</v>
      </c>
      <c r="R1736" s="18">
        <f t="shared" si="363"/>
        <v>-1.2655405986171521E-2</v>
      </c>
    </row>
    <row r="1737" spans="3:18" x14ac:dyDescent="0.2">
      <c r="C1737" s="14">
        <v>39413</v>
      </c>
      <c r="D1737" s="15">
        <v>-1.2599636176935502E-2</v>
      </c>
      <c r="E1737" s="15">
        <v>1.3070576174659792E-2</v>
      </c>
      <c r="F1737" s="18">
        <f t="shared" si="351"/>
        <v>5.3695124691812042E-3</v>
      </c>
      <c r="G1737" s="19">
        <f t="shared" si="352"/>
        <v>9.2664597247475668E-4</v>
      </c>
      <c r="H1737" s="18">
        <f t="shared" si="353"/>
        <v>0.48131226155032575</v>
      </c>
      <c r="I1737" s="19">
        <f t="shared" si="354"/>
        <v>1.0579215213075005E-3</v>
      </c>
      <c r="J1737" s="18">
        <f t="shared" si="355"/>
        <v>0.51427656015695988</v>
      </c>
      <c r="K1737" s="19">
        <f t="shared" si="356"/>
        <v>3.071307112050145E-4</v>
      </c>
      <c r="L1737" s="20">
        <f t="shared" si="357"/>
        <v>3.04408602453143E-2</v>
      </c>
      <c r="M1737" s="20">
        <f t="shared" si="358"/>
        <v>1.0089422858944682E-2</v>
      </c>
      <c r="N1737" s="20">
        <f t="shared" si="359"/>
        <v>3.092127209027638E-2</v>
      </c>
      <c r="O1737" s="18">
        <f t="shared" si="360"/>
        <v>-1.5771339828223371E-2</v>
      </c>
      <c r="P1737" s="18">
        <f t="shared" si="361"/>
        <v>1.1461716962349221E-2</v>
      </c>
      <c r="Q1737" s="18">
        <f t="shared" si="362"/>
        <v>7.9498412656737235E-3</v>
      </c>
      <c r="R1737" s="18">
        <f t="shared" si="363"/>
        <v>8.3348693750459526E-4</v>
      </c>
    </row>
    <row r="1738" spans="3:18" x14ac:dyDescent="0.2">
      <c r="C1738" s="14">
        <v>39414</v>
      </c>
      <c r="D1738" s="15">
        <v>6.3035891253036366E-2</v>
      </c>
      <c r="E1738" s="15">
        <v>3.0478656983798837E-2</v>
      </c>
      <c r="F1738" s="18">
        <f t="shared" si="351"/>
        <v>4.0245827264570093E-2</v>
      </c>
      <c r="G1738" s="19">
        <f t="shared" si="352"/>
        <v>1.1094586292901491E-3</v>
      </c>
      <c r="H1738" s="18">
        <f t="shared" si="353"/>
        <v>0.52665421039097116</v>
      </c>
      <c r="I1738" s="19">
        <f t="shared" si="354"/>
        <v>1.0501831419212147E-3</v>
      </c>
      <c r="J1738" s="18">
        <f t="shared" si="355"/>
        <v>0.51239221840334737</v>
      </c>
      <c r="K1738" s="19">
        <f t="shared" si="356"/>
        <v>4.0397782696287418E-4</v>
      </c>
      <c r="L1738" s="20">
        <f t="shared" si="357"/>
        <v>3.3308536883059708E-2</v>
      </c>
      <c r="M1738" s="20">
        <f t="shared" si="358"/>
        <v>1.2128357014934874E-2</v>
      </c>
      <c r="N1738" s="20">
        <f t="shared" si="359"/>
        <v>3.0051390950162269E-2</v>
      </c>
      <c r="O1738" s="18">
        <f t="shared" si="360"/>
        <v>7.2110722609583164E-2</v>
      </c>
      <c r="P1738" s="18">
        <f t="shared" si="361"/>
        <v>2.6825324132598118E-2</v>
      </c>
      <c r="Q1738" s="18">
        <f t="shared" si="362"/>
        <v>3.2995233351308176E-2</v>
      </c>
      <c r="R1738" s="18">
        <f t="shared" si="363"/>
        <v>4.4729880128790672E-2</v>
      </c>
    </row>
    <row r="1739" spans="3:18" x14ac:dyDescent="0.2">
      <c r="C1739" s="14">
        <v>39415</v>
      </c>
      <c r="D1739" s="15">
        <v>0</v>
      </c>
      <c r="E1739" s="15">
        <v>2.2332277037054538E-2</v>
      </c>
      <c r="F1739" s="18">
        <f t="shared" si="351"/>
        <v>1.5632593925938177E-2</v>
      </c>
      <c r="G1739" s="19">
        <f t="shared" si="352"/>
        <v>1.0428911115327401E-3</v>
      </c>
      <c r="H1739" s="18">
        <f t="shared" si="353"/>
        <v>0.51061020150716241</v>
      </c>
      <c r="I1739" s="19">
        <f t="shared" si="354"/>
        <v>1.0170959892655269E-3</v>
      </c>
      <c r="J1739" s="18">
        <f t="shared" si="355"/>
        <v>0.50425588476128047</v>
      </c>
      <c r="K1739" s="19">
        <f t="shared" si="356"/>
        <v>3.7973915734510171E-4</v>
      </c>
      <c r="L1739" s="20">
        <f t="shared" si="357"/>
        <v>3.2293824665603488E-2</v>
      </c>
      <c r="M1739" s="20">
        <f t="shared" si="358"/>
        <v>1.1758878400970762E-2</v>
      </c>
      <c r="N1739" s="20">
        <f t="shared" si="359"/>
        <v>2.9644978799397211E-2</v>
      </c>
      <c r="O1739" s="18">
        <f t="shared" si="360"/>
        <v>0</v>
      </c>
      <c r="P1739" s="18">
        <f t="shared" si="361"/>
        <v>1.9972558832429016E-2</v>
      </c>
      <c r="Q1739" s="18">
        <f t="shared" si="362"/>
        <v>1.8652212831305349E-2</v>
      </c>
      <c r="R1739" s="18">
        <f t="shared" si="363"/>
        <v>1.3056548981913744E-2</v>
      </c>
    </row>
    <row r="1740" spans="3:18" x14ac:dyDescent="0.2">
      <c r="C1740" s="14">
        <v>39416</v>
      </c>
      <c r="D1740" s="15">
        <v>3.0847603227261017E-2</v>
      </c>
      <c r="E1740" s="15">
        <v>-1.1295855558233247E-2</v>
      </c>
      <c r="F1740" s="18">
        <f t="shared" si="351"/>
        <v>1.3471820774150333E-3</v>
      </c>
      <c r="G1740" s="19">
        <f t="shared" si="352"/>
        <v>1.0374121223327671E-3</v>
      </c>
      <c r="H1740" s="18">
        <f t="shared" si="353"/>
        <v>0.50926715050471472</v>
      </c>
      <c r="I1740" s="19">
        <f t="shared" si="354"/>
        <v>9.6372601107714336E-4</v>
      </c>
      <c r="J1740" s="18">
        <f t="shared" si="355"/>
        <v>0.49084773888578304</v>
      </c>
      <c r="K1740" s="19">
        <f t="shared" si="356"/>
        <v>3.3604780368202579E-4</v>
      </c>
      <c r="L1740" s="20">
        <f t="shared" si="357"/>
        <v>3.2208882661973345E-2</v>
      </c>
      <c r="M1740" s="20">
        <f t="shared" si="358"/>
        <v>1.0433389050119788E-2</v>
      </c>
      <c r="N1740" s="20">
        <f t="shared" si="359"/>
        <v>2.9238166905707064E-2</v>
      </c>
      <c r="O1740" s="18">
        <f t="shared" si="360"/>
        <v>3.6493311410890961E-2</v>
      </c>
      <c r="P1740" s="18">
        <f t="shared" si="361"/>
        <v>-1.0378247253776863E-2</v>
      </c>
      <c r="Q1740" s="18">
        <f t="shared" si="362"/>
        <v>-4.4676740252236778E-3</v>
      </c>
      <c r="R1740" s="18">
        <f t="shared" si="363"/>
        <v>7.8206216056107124E-3</v>
      </c>
    </row>
    <row r="1741" spans="3:18" x14ac:dyDescent="0.2">
      <c r="C1741" s="14">
        <v>39419</v>
      </c>
      <c r="D1741" s="15">
        <v>-7.3171058170669332E-3</v>
      </c>
      <c r="E1741" s="15">
        <v>-1.8611371367677217E-2</v>
      </c>
      <c r="F1741" s="18">
        <f t="shared" si="351"/>
        <v>-1.522309170249413E-2</v>
      </c>
      <c r="G1741" s="19">
        <f t="shared" si="352"/>
        <v>9.783797972450904E-4</v>
      </c>
      <c r="H1741" s="18">
        <f t="shared" si="353"/>
        <v>0.49456541459272363</v>
      </c>
      <c r="I1741" s="19">
        <f t="shared" si="354"/>
        <v>9.2668543906365046E-4</v>
      </c>
      <c r="J1741" s="18">
        <f t="shared" si="355"/>
        <v>0.48132251117718627</v>
      </c>
      <c r="K1741" s="19">
        <f t="shared" si="356"/>
        <v>3.2405581788298564E-4</v>
      </c>
      <c r="L1741" s="20">
        <f t="shared" si="357"/>
        <v>3.127906324116965E-2</v>
      </c>
      <c r="M1741" s="20">
        <f t="shared" si="358"/>
        <v>1.0360150986122304E-2</v>
      </c>
      <c r="N1741" s="20">
        <f t="shared" si="359"/>
        <v>2.8624337732223597E-2</v>
      </c>
      <c r="O1741" s="18">
        <f t="shared" si="360"/>
        <v>-8.9135992318648185E-3</v>
      </c>
      <c r="P1741" s="18">
        <f t="shared" si="361"/>
        <v>-1.7437887792217263E-2</v>
      </c>
      <c r="Q1741" s="18">
        <f t="shared" si="362"/>
        <v>-1.7314432197727235E-2</v>
      </c>
      <c r="R1741" s="18">
        <f t="shared" si="363"/>
        <v>-1.479418230796851E-2</v>
      </c>
    </row>
    <row r="1742" spans="3:18" x14ac:dyDescent="0.2">
      <c r="C1742" s="14">
        <v>39420</v>
      </c>
      <c r="D1742" s="15">
        <v>-1.5418128427564964E-2</v>
      </c>
      <c r="E1742" s="15">
        <v>5.2973609255111244E-3</v>
      </c>
      <c r="F1742" s="18">
        <f t="shared" si="351"/>
        <v>-9.172858804117022E-4</v>
      </c>
      <c r="G1742" s="19">
        <f t="shared" si="352"/>
        <v>9.3394013046291821E-4</v>
      </c>
      <c r="H1742" s="18">
        <f t="shared" si="353"/>
        <v>0.48320288970134434</v>
      </c>
      <c r="I1742" s="19">
        <f t="shared" si="354"/>
        <v>8.7276803468633931E-4</v>
      </c>
      <c r="J1742" s="18">
        <f t="shared" si="355"/>
        <v>0.4671102746371405</v>
      </c>
      <c r="K1742" s="19">
        <f t="shared" si="356"/>
        <v>2.997119453454048E-4</v>
      </c>
      <c r="L1742" s="20">
        <f t="shared" si="357"/>
        <v>3.0560434068627334E-2</v>
      </c>
      <c r="M1742" s="20">
        <f t="shared" si="358"/>
        <v>9.8071887549883476E-3</v>
      </c>
      <c r="N1742" s="20">
        <f t="shared" si="359"/>
        <v>2.7867312095183658E-2</v>
      </c>
      <c r="O1742" s="18">
        <f t="shared" si="360"/>
        <v>-1.9223818016238944E-2</v>
      </c>
      <c r="P1742" s="18">
        <f t="shared" si="361"/>
        <v>5.114366198778789E-3</v>
      </c>
      <c r="Q1742" s="18">
        <f t="shared" si="362"/>
        <v>1.9597119313340973E-3</v>
      </c>
      <c r="R1742" s="18">
        <f t="shared" si="363"/>
        <v>-4.3953470529378156E-3</v>
      </c>
    </row>
    <row r="1743" spans="3:18" x14ac:dyDescent="0.2">
      <c r="C1743" s="14">
        <v>39421</v>
      </c>
      <c r="D1743" s="15">
        <v>3.4212255422160887E-2</v>
      </c>
      <c r="E1743" s="15">
        <v>3.1154144203943607E-2</v>
      </c>
      <c r="F1743" s="18">
        <f t="shared" si="351"/>
        <v>3.2071577569408788E-2</v>
      </c>
      <c r="G1743" s="19">
        <f t="shared" si="352"/>
        <v>9.4813242789941379E-4</v>
      </c>
      <c r="H1743" s="18">
        <f t="shared" si="353"/>
        <v>0.48686045944896106</v>
      </c>
      <c r="I1743" s="19">
        <f t="shared" si="354"/>
        <v>8.7863679466996581E-4</v>
      </c>
      <c r="J1743" s="18">
        <f t="shared" si="355"/>
        <v>0.46867813973716699</v>
      </c>
      <c r="K1743" s="19">
        <f t="shared" si="356"/>
        <v>3.4568044096252963E-4</v>
      </c>
      <c r="L1743" s="20">
        <f t="shared" si="357"/>
        <v>3.0791759090695252E-2</v>
      </c>
      <c r="M1743" s="20">
        <f t="shared" si="358"/>
        <v>1.1226394696852132E-2</v>
      </c>
      <c r="N1743" s="20">
        <f t="shared" si="359"/>
        <v>2.7433644613511637E-2</v>
      </c>
      <c r="O1743" s="18">
        <f t="shared" si="360"/>
        <v>4.2336476605769342E-2</v>
      </c>
      <c r="P1743" s="18">
        <f t="shared" si="361"/>
        <v>2.9977320138710763E-2</v>
      </c>
      <c r="Q1743" s="18">
        <f t="shared" si="362"/>
        <v>3.2591136537140811E-2</v>
      </c>
      <c r="R1743" s="18">
        <f t="shared" si="363"/>
        <v>3.5514738557729367E-2</v>
      </c>
    </row>
    <row r="1744" spans="3:18" x14ac:dyDescent="0.2">
      <c r="C1744" s="14">
        <v>39422</v>
      </c>
      <c r="D1744" s="15">
        <v>1.9625964456748444E-2</v>
      </c>
      <c r="E1744" s="15">
        <v>2.3705997586144605E-2</v>
      </c>
      <c r="F1744" s="18">
        <f t="shared" si="351"/>
        <v>2.2481987647325757E-2</v>
      </c>
      <c r="G1744" s="19">
        <f t="shared" si="352"/>
        <v>9.1435519107690218E-4</v>
      </c>
      <c r="H1744" s="18">
        <f t="shared" si="353"/>
        <v>0.4781096085305393</v>
      </c>
      <c r="I1744" s="19">
        <f t="shared" si="354"/>
        <v>8.5963704628302549E-4</v>
      </c>
      <c r="J1744" s="18">
        <f t="shared" si="355"/>
        <v>0.46358306868430427</v>
      </c>
      <c r="K1744" s="19">
        <f t="shared" si="356"/>
        <v>3.5285479846702415E-4</v>
      </c>
      <c r="L1744" s="20">
        <f t="shared" si="357"/>
        <v>3.0238306683359473E-2</v>
      </c>
      <c r="M1744" s="20">
        <f t="shared" si="358"/>
        <v>1.1669132209086452E-2</v>
      </c>
      <c r="N1744" s="20">
        <f t="shared" si="359"/>
        <v>2.6897367896689939E-2</v>
      </c>
      <c r="O1744" s="18">
        <f t="shared" si="360"/>
        <v>2.4730964083081629E-2</v>
      </c>
      <c r="P1744" s="18">
        <f t="shared" si="361"/>
        <v>2.3061223641215631E-2</v>
      </c>
      <c r="Q1744" s="18">
        <f t="shared" si="362"/>
        <v>2.4039614877189034E-2</v>
      </c>
      <c r="R1744" s="18">
        <f t="shared" si="363"/>
        <v>2.4247019638956809E-2</v>
      </c>
    </row>
    <row r="1745" spans="3:18" x14ac:dyDescent="0.2">
      <c r="C1745" s="14">
        <v>39423</v>
      </c>
      <c r="D1745" s="15">
        <v>-1.1785505194442526E-3</v>
      </c>
      <c r="E1745" s="15">
        <v>2.2642476749759971E-2</v>
      </c>
      <c r="F1745" s="18">
        <f t="shared" si="351"/>
        <v>1.5496168568998705E-2</v>
      </c>
      <c r="G1745" s="19">
        <f t="shared" si="352"/>
        <v>8.5957721849190094E-4</v>
      </c>
      <c r="H1745" s="18">
        <f t="shared" si="353"/>
        <v>0.46356693650752878</v>
      </c>
      <c r="I1745" s="19">
        <f t="shared" si="354"/>
        <v>8.3881972870784914E-4</v>
      </c>
      <c r="J1745" s="18">
        <f t="shared" si="355"/>
        <v>0.4579355109368155</v>
      </c>
      <c r="K1745" s="19">
        <f t="shared" si="356"/>
        <v>3.3008239239490665E-4</v>
      </c>
      <c r="L1745" s="20">
        <f t="shared" si="357"/>
        <v>2.9318547346209037E-2</v>
      </c>
      <c r="M1745" s="20">
        <f t="shared" si="358"/>
        <v>1.1258483870197176E-2</v>
      </c>
      <c r="N1745" s="20">
        <f t="shared" si="359"/>
        <v>2.6684569879470779E-2</v>
      </c>
      <c r="O1745" s="18">
        <f t="shared" si="360"/>
        <v>-1.5316984094564451E-3</v>
      </c>
      <c r="P1745" s="18">
        <f t="shared" si="361"/>
        <v>2.2298275941052902E-2</v>
      </c>
      <c r="Q1745" s="18">
        <f t="shared" si="362"/>
        <v>2.0860118489742507E-2</v>
      </c>
      <c r="R1745" s="18">
        <f t="shared" si="363"/>
        <v>1.414257341998282E-2</v>
      </c>
    </row>
    <row r="1746" spans="3:18" x14ac:dyDescent="0.2">
      <c r="C1746" s="14">
        <v>39426</v>
      </c>
      <c r="D1746" s="15">
        <v>1.3179279938040057E-2</v>
      </c>
      <c r="E1746" s="15">
        <v>-4.6330854603436931E-4</v>
      </c>
      <c r="F1746" s="18">
        <f t="shared" si="351"/>
        <v>3.6294679991879589E-3</v>
      </c>
      <c r="G1746" s="19">
        <f t="shared" si="352"/>
        <v>8.1842419056350031E-4</v>
      </c>
      <c r="H1746" s="18">
        <f t="shared" si="353"/>
        <v>0.45233400009381902</v>
      </c>
      <c r="I1746" s="19">
        <f t="shared" si="354"/>
        <v>7.8850342427390786E-4</v>
      </c>
      <c r="J1746" s="18">
        <f t="shared" si="355"/>
        <v>0.44398857650673512</v>
      </c>
      <c r="K1746" s="19">
        <f t="shared" si="356"/>
        <v>3.0991108446965984E-4</v>
      </c>
      <c r="L1746" s="20">
        <f t="shared" si="357"/>
        <v>2.860811406862571E-2</v>
      </c>
      <c r="M1746" s="20">
        <f t="shared" si="358"/>
        <v>1.083297849436139E-2</v>
      </c>
      <c r="N1746" s="20">
        <f t="shared" si="359"/>
        <v>2.5906562898513022E-2</v>
      </c>
      <c r="O1746" s="18">
        <f t="shared" si="360"/>
        <v>1.7553752076107994E-2</v>
      </c>
      <c r="P1746" s="18">
        <f t="shared" si="361"/>
        <v>-4.7059812505259417E-4</v>
      </c>
      <c r="Q1746" s="18">
        <f t="shared" si="362"/>
        <v>1.3100427267180106E-3</v>
      </c>
      <c r="R1746" s="18">
        <f t="shared" si="363"/>
        <v>6.1831555315350053E-3</v>
      </c>
    </row>
    <row r="1747" spans="3:18" x14ac:dyDescent="0.2">
      <c r="C1747" s="14">
        <v>39427</v>
      </c>
      <c r="D1747" s="15">
        <v>-4.5232345931122922E-2</v>
      </c>
      <c r="E1747" s="15">
        <v>-2.9629861869355831E-2</v>
      </c>
      <c r="F1747" s="18">
        <f t="shared" si="351"/>
        <v>-3.4310607087885955E-2</v>
      </c>
      <c r="G1747" s="19">
        <f t="shared" si="352"/>
        <v>8.9207664623565668E-4</v>
      </c>
      <c r="H1747" s="18">
        <f t="shared" si="353"/>
        <v>0.47224904611752699</v>
      </c>
      <c r="I1747" s="19">
        <f t="shared" si="354"/>
        <v>7.9386894168129987E-4</v>
      </c>
      <c r="J1747" s="18">
        <f t="shared" si="355"/>
        <v>0.44549661662051371</v>
      </c>
      <c r="K1747" s="19">
        <f t="shared" si="356"/>
        <v>3.7173010911944581E-4</v>
      </c>
      <c r="L1747" s="20">
        <f t="shared" si="357"/>
        <v>2.9867652171465649E-2</v>
      </c>
      <c r="M1747" s="20">
        <f t="shared" si="358"/>
        <v>1.2445909942482248E-2</v>
      </c>
      <c r="N1747" s="20">
        <f t="shared" si="359"/>
        <v>2.5277821650310801E-2</v>
      </c>
      <c r="O1747" s="18">
        <f t="shared" si="360"/>
        <v>-5.7705277480611515E-2</v>
      </c>
      <c r="P1747" s="18">
        <f t="shared" si="361"/>
        <v>-2.9994173159621527E-2</v>
      </c>
      <c r="Q1747" s="18">
        <f t="shared" si="362"/>
        <v>-3.2002335065334155E-2</v>
      </c>
      <c r="R1747" s="18">
        <f t="shared" si="363"/>
        <v>-3.9713217789917363E-2</v>
      </c>
    </row>
    <row r="1748" spans="3:18" x14ac:dyDescent="0.2">
      <c r="C1748" s="14">
        <v>39428</v>
      </c>
      <c r="D1748" s="15">
        <v>-5.4422434021073912E-2</v>
      </c>
      <c r="E1748" s="15">
        <v>1.2229989021103666E-2</v>
      </c>
      <c r="F1748" s="18">
        <f t="shared" si="351"/>
        <v>-7.7657378915496067E-3</v>
      </c>
      <c r="G1748" s="19">
        <f t="shared" si="352"/>
        <v>1.016260126948206E-3</v>
      </c>
      <c r="H1748" s="18">
        <f t="shared" si="353"/>
        <v>0.50404864024918417</v>
      </c>
      <c r="I1748" s="19">
        <f t="shared" si="354"/>
        <v>7.5521116306780079E-4</v>
      </c>
      <c r="J1748" s="18">
        <f t="shared" si="355"/>
        <v>0.4345144310226649</v>
      </c>
      <c r="K1748" s="19">
        <f t="shared" si="356"/>
        <v>3.0949115633751065E-4</v>
      </c>
      <c r="L1748" s="20">
        <f t="shared" si="357"/>
        <v>3.1878835093964865E-2</v>
      </c>
      <c r="M1748" s="20">
        <f t="shared" si="358"/>
        <v>9.7083583959472197E-3</v>
      </c>
      <c r="N1748" s="20">
        <f t="shared" si="359"/>
        <v>2.5709121733805726E-2</v>
      </c>
      <c r="O1748" s="18">
        <f t="shared" si="360"/>
        <v>-6.5049359473331431E-2</v>
      </c>
      <c r="P1748" s="18">
        <f t="shared" si="361"/>
        <v>1.2693270641414069E-2</v>
      </c>
      <c r="Q1748" s="18">
        <f t="shared" si="362"/>
        <v>3.5695884687620121E-3</v>
      </c>
      <c r="R1748" s="18">
        <f t="shared" si="363"/>
        <v>-1.7016095913866019E-2</v>
      </c>
    </row>
    <row r="1749" spans="3:18" x14ac:dyDescent="0.2">
      <c r="C1749" s="14">
        <v>39429</v>
      </c>
      <c r="D1749" s="15">
        <v>-1.4896648527325309E-2</v>
      </c>
      <c r="E1749" s="15">
        <v>5.0693881591387215E-3</v>
      </c>
      <c r="F1749" s="18">
        <f t="shared" si="351"/>
        <v>-9.2042284680048797E-4</v>
      </c>
      <c r="G1749" s="19">
        <f t="shared" si="352"/>
        <v>9.6859912757211336E-4</v>
      </c>
      <c r="H1749" s="18">
        <f t="shared" si="353"/>
        <v>0.49208716899857113</v>
      </c>
      <c r="I1749" s="19">
        <f t="shared" si="354"/>
        <v>7.1144041506221369E-4</v>
      </c>
      <c r="J1749" s="18">
        <f t="shared" si="355"/>
        <v>0.4217346366680752</v>
      </c>
      <c r="K1749" s="19">
        <f t="shared" si="356"/>
        <v>2.8639067333794354E-4</v>
      </c>
      <c r="L1749" s="20">
        <f t="shared" si="357"/>
        <v>3.1122325227593669E-2</v>
      </c>
      <c r="M1749" s="20">
        <f t="shared" si="358"/>
        <v>9.2020975696258042E-3</v>
      </c>
      <c r="N1749" s="20">
        <f t="shared" si="359"/>
        <v>2.5035211510616412E-2</v>
      </c>
      <c r="O1749" s="18">
        <f t="shared" si="360"/>
        <v>-1.823828678850626E-2</v>
      </c>
      <c r="P1749" s="18">
        <f t="shared" si="361"/>
        <v>5.4208570260776837E-3</v>
      </c>
      <c r="Q1749" s="18">
        <f t="shared" si="362"/>
        <v>2.5928861292135357E-3</v>
      </c>
      <c r="R1749" s="18">
        <f t="shared" si="363"/>
        <v>-3.6564657461024032E-3</v>
      </c>
    </row>
    <row r="1750" spans="3:18" x14ac:dyDescent="0.2">
      <c r="C1750" s="14">
        <v>39430</v>
      </c>
      <c r="D1750" s="15">
        <v>-9.8361448767130179E-3</v>
      </c>
      <c r="E1750" s="15">
        <v>-7.5349631786614819E-3</v>
      </c>
      <c r="F1750" s="18">
        <f t="shared" si="351"/>
        <v>-8.225317688076942E-3</v>
      </c>
      <c r="G1750" s="19">
        <f t="shared" si="352"/>
        <v>9.1628816467992781E-4</v>
      </c>
      <c r="H1750" s="18">
        <f t="shared" si="353"/>
        <v>0.47861471056579735</v>
      </c>
      <c r="I1750" s="19">
        <f t="shared" si="354"/>
        <v>6.7216053036470787E-4</v>
      </c>
      <c r="J1750" s="18">
        <f t="shared" si="355"/>
        <v>0.40992698446330289</v>
      </c>
      <c r="K1750" s="19">
        <f t="shared" si="356"/>
        <v>2.7365413230562768E-4</v>
      </c>
      <c r="L1750" s="20">
        <f t="shared" si="357"/>
        <v>3.0270252141003515E-2</v>
      </c>
      <c r="M1750" s="20">
        <f t="shared" si="358"/>
        <v>9.0403651423484818E-3</v>
      </c>
      <c r="N1750" s="20">
        <f t="shared" si="359"/>
        <v>2.4298813313775602E-2</v>
      </c>
      <c r="O1750" s="18">
        <f t="shared" si="360"/>
        <v>-1.2381589021550125E-2</v>
      </c>
      <c r="P1750" s="18">
        <f t="shared" si="361"/>
        <v>-8.2894612207674925E-3</v>
      </c>
      <c r="Q1750" s="18">
        <f t="shared" si="362"/>
        <v>-9.2852614285026652E-3</v>
      </c>
      <c r="R1750" s="18">
        <f t="shared" si="363"/>
        <v>-1.0214159706416901E-2</v>
      </c>
    </row>
    <row r="1751" spans="3:18" x14ac:dyDescent="0.2">
      <c r="C1751" s="14">
        <v>39433</v>
      </c>
      <c r="D1751" s="15">
        <v>2.3037693256395325E-3</v>
      </c>
      <c r="E1751" s="15">
        <v>-3.1967288847091511E-2</v>
      </c>
      <c r="F1751" s="18">
        <f t="shared" si="351"/>
        <v>-2.1685971395272199E-2</v>
      </c>
      <c r="G1751" s="19">
        <f t="shared" si="352"/>
        <v>8.6162931598547762E-4</v>
      </c>
      <c r="H1751" s="18">
        <f t="shared" si="353"/>
        <v>0.46411995108632143</v>
      </c>
      <c r="I1751" s="19">
        <f t="shared" si="354"/>
        <v>6.931453519168283E-4</v>
      </c>
      <c r="J1751" s="18">
        <f t="shared" si="355"/>
        <v>0.41627675647243034</v>
      </c>
      <c r="K1751" s="19">
        <f t="shared" si="356"/>
        <v>2.5281616879910273E-4</v>
      </c>
      <c r="L1751" s="20">
        <f t="shared" si="357"/>
        <v>2.9353523059174304E-2</v>
      </c>
      <c r="M1751" s="20">
        <f t="shared" si="358"/>
        <v>8.6128049532400597E-3</v>
      </c>
      <c r="N1751" s="20">
        <f t="shared" si="359"/>
        <v>2.4879006064436573E-2</v>
      </c>
      <c r="O1751" s="18">
        <f t="shared" si="360"/>
        <v>2.9905169211268735E-3</v>
      </c>
      <c r="P1751" s="18">
        <f t="shared" si="361"/>
        <v>-3.4631820421039648E-2</v>
      </c>
      <c r="Q1751" s="18">
        <f t="shared" si="362"/>
        <v>-3.1375747884345433E-2</v>
      </c>
      <c r="R1751" s="18">
        <f t="shared" si="363"/>
        <v>-2.106586844270374E-2</v>
      </c>
    </row>
    <row r="1752" spans="3:18" x14ac:dyDescent="0.2">
      <c r="C1752" s="14">
        <v>39434</v>
      </c>
      <c r="D1752" s="15">
        <v>-1.2903404835907954E-2</v>
      </c>
      <c r="E1752" s="15">
        <v>-7.73045387110439E-3</v>
      </c>
      <c r="F1752" s="18">
        <f t="shared" si="351"/>
        <v>-9.2823391605454594E-3</v>
      </c>
      <c r="G1752" s="19">
        <f t="shared" si="352"/>
        <v>8.1992142840790891E-4</v>
      </c>
      <c r="H1752" s="18">
        <f t="shared" si="353"/>
        <v>0.45274756443516873</v>
      </c>
      <c r="I1752" s="19">
        <f t="shared" si="354"/>
        <v>6.5514222582501488E-4</v>
      </c>
      <c r="J1752" s="18">
        <f t="shared" si="355"/>
        <v>0.4047042827253669</v>
      </c>
      <c r="K1752" s="19">
        <f t="shared" si="356"/>
        <v>2.4363214922300686E-4</v>
      </c>
      <c r="L1752" s="20">
        <f t="shared" si="357"/>
        <v>2.8634270174179556E-2</v>
      </c>
      <c r="M1752" s="20">
        <f t="shared" si="358"/>
        <v>8.5084113456014611E-3</v>
      </c>
      <c r="N1752" s="20">
        <f t="shared" si="359"/>
        <v>2.4140198056334484E-2</v>
      </c>
      <c r="O1752" s="18">
        <f t="shared" si="360"/>
        <v>-1.717060948178168E-2</v>
      </c>
      <c r="P1752" s="18">
        <f t="shared" si="361"/>
        <v>-8.6142777444943724E-3</v>
      </c>
      <c r="Q1752" s="18">
        <f t="shared" si="362"/>
        <v>-1.0376500016807164E-2</v>
      </c>
      <c r="R1752" s="18">
        <f t="shared" si="363"/>
        <v>-1.2414732856299519E-2</v>
      </c>
    </row>
    <row r="1753" spans="3:18" x14ac:dyDescent="0.2">
      <c r="C1753" s="14">
        <v>39435</v>
      </c>
      <c r="D1753" s="15">
        <v>-5.6770898841946122E-3</v>
      </c>
      <c r="E1753" s="15">
        <v>7.6481839292204972E-4</v>
      </c>
      <c r="F1753" s="18">
        <f t="shared" si="351"/>
        <v>-1.1677540902129487E-3</v>
      </c>
      <c r="G1753" s="19">
        <f t="shared" si="352"/>
        <v>7.7265990367662786E-4</v>
      </c>
      <c r="H1753" s="18">
        <f t="shared" si="353"/>
        <v>0.43950537643942078</v>
      </c>
      <c r="I1753" s="19">
        <f t="shared" si="354"/>
        <v>6.1586878910596307E-4</v>
      </c>
      <c r="J1753" s="18">
        <f t="shared" si="355"/>
        <v>0.39238654064135631</v>
      </c>
      <c r="K1753" s="19">
        <f t="shared" si="356"/>
        <v>2.2875370370392423E-4</v>
      </c>
      <c r="L1753" s="20">
        <f t="shared" si="357"/>
        <v>2.7796760668765484E-2</v>
      </c>
      <c r="M1753" s="20">
        <f t="shared" si="358"/>
        <v>8.229509417655597E-3</v>
      </c>
      <c r="N1753" s="20">
        <f t="shared" si="359"/>
        <v>2.3412474534971327E-2</v>
      </c>
      <c r="O1753" s="18">
        <f t="shared" si="360"/>
        <v>-7.7821408830335897E-3</v>
      </c>
      <c r="P1753" s="18">
        <f t="shared" si="361"/>
        <v>8.7901421658420089E-4</v>
      </c>
      <c r="Q1753" s="18">
        <f t="shared" si="362"/>
        <v>-3.0532066372471829E-4</v>
      </c>
      <c r="R1753" s="18">
        <f t="shared" si="363"/>
        <v>-2.5483667295173799E-3</v>
      </c>
    </row>
    <row r="1754" spans="3:18" x14ac:dyDescent="0.2">
      <c r="C1754" s="14">
        <v>39436</v>
      </c>
      <c r="D1754" s="15">
        <v>-1.043604825893712E-2</v>
      </c>
      <c r="E1754" s="15">
        <v>2.2089305775865802E-2</v>
      </c>
      <c r="F1754" s="18">
        <f t="shared" si="351"/>
        <v>1.2331699565424924E-2</v>
      </c>
      <c r="G1754" s="19">
        <f t="shared" si="352"/>
        <v>7.3283497565180199E-4</v>
      </c>
      <c r="H1754" s="18">
        <f t="shared" si="353"/>
        <v>0.42802890546428113</v>
      </c>
      <c r="I1754" s="19">
        <f t="shared" si="354"/>
        <v>6.0819290753918727E-4</v>
      </c>
      <c r="J1754" s="18">
        <f t="shared" si="355"/>
        <v>0.38993361856192499</v>
      </c>
      <c r="K1754" s="19">
        <f t="shared" si="356"/>
        <v>2.0119697781668754E-4</v>
      </c>
      <c r="L1754" s="20">
        <f t="shared" si="357"/>
        <v>2.7070924913120388E-2</v>
      </c>
      <c r="M1754" s="20">
        <f t="shared" si="358"/>
        <v>7.4322166110835017E-3</v>
      </c>
      <c r="N1754" s="20">
        <f t="shared" si="359"/>
        <v>2.3514996572083988E-2</v>
      </c>
      <c r="O1754" s="18">
        <f t="shared" si="360"/>
        <v>-1.4689279371056392E-2</v>
      </c>
      <c r="P1754" s="18">
        <f t="shared" si="361"/>
        <v>2.5547185688801325E-2</v>
      </c>
      <c r="Q1754" s="18">
        <f t="shared" si="362"/>
        <v>2.0817411962985664E-2</v>
      </c>
      <c r="R1754" s="18">
        <f t="shared" si="363"/>
        <v>1.0165404562773046E-2</v>
      </c>
    </row>
    <row r="1755" spans="3:18" x14ac:dyDescent="0.2">
      <c r="C1755" s="14">
        <v>39437</v>
      </c>
      <c r="D1755" s="15">
        <v>1.1440232443739335E-2</v>
      </c>
      <c r="E1755" s="15">
        <v>3.5163152474349542E-2</v>
      </c>
      <c r="F1755" s="18">
        <f t="shared" si="351"/>
        <v>2.8046276465166477E-2</v>
      </c>
      <c r="G1755" s="19">
        <f t="shared" si="352"/>
        <v>6.9671761221470104E-4</v>
      </c>
      <c r="H1755" s="18">
        <f t="shared" si="353"/>
        <v>0.41734805984175277</v>
      </c>
      <c r="I1755" s="19">
        <f t="shared" si="354"/>
        <v>6.4588817060289732E-4</v>
      </c>
      <c r="J1755" s="18">
        <f t="shared" si="355"/>
        <v>0.40183584042581905</v>
      </c>
      <c r="K1755" s="19">
        <f t="shared" si="356"/>
        <v>2.1326163741335868E-4</v>
      </c>
      <c r="L1755" s="20">
        <f t="shared" si="357"/>
        <v>2.6395408923043814E-2</v>
      </c>
      <c r="M1755" s="20">
        <f t="shared" si="358"/>
        <v>8.0794973866525795E-3</v>
      </c>
      <c r="N1755" s="20">
        <f t="shared" si="359"/>
        <v>2.4095848036165306E-2</v>
      </c>
      <c r="O1755" s="18">
        <f t="shared" si="360"/>
        <v>1.6514824397086094E-2</v>
      </c>
      <c r="P1755" s="18">
        <f t="shared" si="361"/>
        <v>3.946306491126577E-2</v>
      </c>
      <c r="Q1755" s="18">
        <f t="shared" si="362"/>
        <v>3.8670359093437752E-2</v>
      </c>
      <c r="R1755" s="18">
        <f t="shared" si="363"/>
        <v>3.2023698684532254E-2</v>
      </c>
    </row>
    <row r="1756" spans="3:18" x14ac:dyDescent="0.2">
      <c r="C1756" s="14">
        <v>39440</v>
      </c>
      <c r="D1756" s="15">
        <v>2.4129413933691231E-2</v>
      </c>
      <c r="E1756" s="15">
        <v>2.4905160327947085E-2</v>
      </c>
      <c r="F1756" s="18">
        <f t="shared" si="351"/>
        <v>2.4672436409670328E-2</v>
      </c>
      <c r="G1756" s="19">
        <f t="shared" si="352"/>
        <v>6.8984827248882367E-4</v>
      </c>
      <c r="H1756" s="18">
        <f t="shared" si="353"/>
        <v>0.41528552602059937</v>
      </c>
      <c r="I1756" s="19">
        <f t="shared" si="354"/>
        <v>6.4435090102436853E-4</v>
      </c>
      <c r="J1756" s="18">
        <f t="shared" si="355"/>
        <v>0.40135735355925911</v>
      </c>
      <c r="K1756" s="19">
        <f t="shared" si="356"/>
        <v>2.36522754526836E-4</v>
      </c>
      <c r="L1756" s="20">
        <f t="shared" si="357"/>
        <v>2.6264962830524312E-2</v>
      </c>
      <c r="M1756" s="20">
        <f t="shared" si="358"/>
        <v>9.0052575384556299E-3</v>
      </c>
      <c r="N1756" s="20">
        <f t="shared" si="359"/>
        <v>2.3733019986728544E-2</v>
      </c>
      <c r="O1756" s="18">
        <f t="shared" si="360"/>
        <v>3.5005597050573739E-2</v>
      </c>
      <c r="P1756" s="18">
        <f t="shared" si="361"/>
        <v>2.7984000187898924E-2</v>
      </c>
      <c r="Q1756" s="18">
        <f t="shared" si="362"/>
        <v>3.0358901184075717E-2</v>
      </c>
      <c r="R1756" s="18">
        <f t="shared" si="363"/>
        <v>3.1752909944025118E-2</v>
      </c>
    </row>
    <row r="1757" spans="3:18" x14ac:dyDescent="0.2">
      <c r="C1757" s="14">
        <v>39442</v>
      </c>
      <c r="D1757" s="15">
        <v>-1.712821847470767E-2</v>
      </c>
      <c r="E1757" s="15">
        <v>7.5424265046397415E-4</v>
      </c>
      <c r="F1757" s="18">
        <f t="shared" si="351"/>
        <v>-4.6104956870875189E-3</v>
      </c>
      <c r="G1757" s="19">
        <f t="shared" si="352"/>
        <v>6.6605992822653328E-4</v>
      </c>
      <c r="H1757" s="18">
        <f t="shared" si="353"/>
        <v>0.40806247322760925</v>
      </c>
      <c r="I1757" s="19">
        <f t="shared" si="354"/>
        <v>6.0572397988145307E-4</v>
      </c>
      <c r="J1757" s="18">
        <f t="shared" si="355"/>
        <v>0.38914135602678274</v>
      </c>
      <c r="K1757" s="19">
        <f t="shared" si="356"/>
        <v>2.2155625928122047E-4</v>
      </c>
      <c r="L1757" s="20">
        <f t="shared" si="357"/>
        <v>2.5808136860814523E-2</v>
      </c>
      <c r="M1757" s="20">
        <f t="shared" si="358"/>
        <v>8.5847444345204856E-3</v>
      </c>
      <c r="N1757" s="20">
        <f t="shared" si="359"/>
        <v>2.3065691901077292E-2</v>
      </c>
      <c r="O1757" s="18">
        <f t="shared" si="360"/>
        <v>-2.5288498671504605E-2</v>
      </c>
      <c r="P1757" s="18">
        <f t="shared" si="361"/>
        <v>8.7408844002022422E-4</v>
      </c>
      <c r="Q1757" s="18">
        <f t="shared" si="362"/>
        <v>-2.4709482040651196E-3</v>
      </c>
      <c r="R1757" s="18">
        <f t="shared" si="363"/>
        <v>-9.3162133442969645E-3</v>
      </c>
    </row>
    <row r="1758" spans="3:18" x14ac:dyDescent="0.2">
      <c r="C1758" s="14">
        <v>39443</v>
      </c>
      <c r="D1758" s="15">
        <v>-2.9671765432276728E-2</v>
      </c>
      <c r="E1758" s="15">
        <v>-1.9118540739964821E-3</v>
      </c>
      <c r="F1758" s="18">
        <f t="shared" si="351"/>
        <v>-1.0239827481480555E-2</v>
      </c>
      <c r="G1758" s="19">
        <f t="shared" si="352"/>
        <v>6.7892115236502443E-4</v>
      </c>
      <c r="H1758" s="18">
        <f t="shared" si="353"/>
        <v>0.41198335899797717</v>
      </c>
      <c r="I1758" s="19">
        <f t="shared" si="354"/>
        <v>5.6959985224858123E-4</v>
      </c>
      <c r="J1758" s="18">
        <f t="shared" si="355"/>
        <v>0.37735919633970139</v>
      </c>
      <c r="K1758" s="19">
        <f t="shared" si="356"/>
        <v>2.116665688618092E-4</v>
      </c>
      <c r="L1758" s="20">
        <f t="shared" si="357"/>
        <v>2.6056115450408653E-2</v>
      </c>
      <c r="M1758" s="20">
        <f t="shared" si="358"/>
        <v>8.1234890620846371E-3</v>
      </c>
      <c r="N1758" s="20">
        <f t="shared" si="359"/>
        <v>2.2441229416116499E-2</v>
      </c>
      <c r="O1758" s="18">
        <f t="shared" si="360"/>
        <v>-4.3391156287984164E-2</v>
      </c>
      <c r="P1758" s="18">
        <f t="shared" si="361"/>
        <v>-2.2848173086043718E-3</v>
      </c>
      <c r="Q1758" s="18">
        <f t="shared" si="362"/>
        <v>-8.0258927526198828E-3</v>
      </c>
      <c r="R1758" s="18">
        <f t="shared" si="363"/>
        <v>-1.8635471813229165E-2</v>
      </c>
    </row>
    <row r="1759" spans="3:18" x14ac:dyDescent="0.2">
      <c r="C1759" s="14">
        <v>39444</v>
      </c>
      <c r="D1759" s="15">
        <v>-9.283202303549171E-3</v>
      </c>
      <c r="E1759" s="15">
        <v>6.3253222942567635E-3</v>
      </c>
      <c r="F1759" s="18">
        <f t="shared" si="351"/>
        <v>1.6427649149149824E-3</v>
      </c>
      <c r="G1759" s="19">
        <f t="shared" si="352"/>
        <v>6.4335655392364012E-4</v>
      </c>
      <c r="H1759" s="18">
        <f t="shared" si="353"/>
        <v>0.40104755139622789</v>
      </c>
      <c r="I1759" s="19">
        <f t="shared" si="354"/>
        <v>5.3782444324123962E-4</v>
      </c>
      <c r="J1759" s="18">
        <f t="shared" si="355"/>
        <v>0.36668257500228979</v>
      </c>
      <c r="K1759" s="19">
        <f t="shared" si="356"/>
        <v>1.9544341994053651E-4</v>
      </c>
      <c r="L1759" s="20">
        <f t="shared" si="357"/>
        <v>2.5364474248910425E-2</v>
      </c>
      <c r="M1759" s="20">
        <f t="shared" si="358"/>
        <v>7.7054000024830843E-3</v>
      </c>
      <c r="N1759" s="20">
        <f t="shared" si="359"/>
        <v>2.187352861435423E-2</v>
      </c>
      <c r="O1759" s="18">
        <f t="shared" si="360"/>
        <v>-1.3945672316137211E-2</v>
      </c>
      <c r="P1759" s="18">
        <f t="shared" si="361"/>
        <v>7.7793634864199782E-3</v>
      </c>
      <c r="Q1759" s="18">
        <f t="shared" si="362"/>
        <v>5.1703850427182556E-3</v>
      </c>
      <c r="R1759" s="18">
        <f t="shared" si="363"/>
        <v>-5.6443216493838469E-4</v>
      </c>
    </row>
    <row r="1760" spans="3:18" x14ac:dyDescent="0.2">
      <c r="C1760" s="14">
        <v>39447</v>
      </c>
      <c r="D1760" s="15">
        <v>5.1679701584425976E-3</v>
      </c>
      <c r="E1760" s="15">
        <v>-8.7960155969664944E-3</v>
      </c>
      <c r="F1760" s="18">
        <f t="shared" si="351"/>
        <v>-4.6068198703437657E-3</v>
      </c>
      <c r="G1760" s="19">
        <f t="shared" si="352"/>
        <v>6.0635763562173479E-4</v>
      </c>
      <c r="H1760" s="18">
        <f t="shared" si="353"/>
        <v>0.38934484574145029</v>
      </c>
      <c r="I1760" s="19">
        <f t="shared" si="354"/>
        <v>5.1019717006968988E-4</v>
      </c>
      <c r="J1760" s="18">
        <f t="shared" si="355"/>
        <v>0.35714043808762747</v>
      </c>
      <c r="K1760" s="19">
        <f t="shared" si="356"/>
        <v>1.8098936197700517E-4</v>
      </c>
      <c r="L1760" s="20">
        <f t="shared" si="357"/>
        <v>2.462433015579784E-2</v>
      </c>
      <c r="M1760" s="20">
        <f t="shared" si="358"/>
        <v>7.3500217399574998E-3</v>
      </c>
      <c r="N1760" s="20">
        <f t="shared" si="359"/>
        <v>2.1358238468840121E-2</v>
      </c>
      <c r="O1760" s="18">
        <f t="shared" si="360"/>
        <v>7.9969260130762845E-3</v>
      </c>
      <c r="P1760" s="18">
        <f t="shared" si="361"/>
        <v>-1.1107047811823664E-2</v>
      </c>
      <c r="Q1760" s="18">
        <f t="shared" si="362"/>
        <v>-9.0137154982584591E-3</v>
      </c>
      <c r="R1760" s="18">
        <f t="shared" si="363"/>
        <v>-3.9105230448580356E-3</v>
      </c>
    </row>
    <row r="1761" spans="3:18" x14ac:dyDescent="0.2">
      <c r="C1761" s="14">
        <v>39449</v>
      </c>
      <c r="D1761" s="15">
        <v>-1.7681167843226445E-2</v>
      </c>
      <c r="E1761" s="15">
        <v>-1.6492280557889406E-2</v>
      </c>
      <c r="F1761" s="18">
        <f t="shared" si="351"/>
        <v>-1.6848946743490516E-2</v>
      </c>
      <c r="G1761" s="19">
        <f t="shared" si="352"/>
        <v>5.8873359926245143E-4</v>
      </c>
      <c r="H1761" s="18">
        <f t="shared" si="353"/>
        <v>0.38364488764430688</v>
      </c>
      <c r="I1761" s="19">
        <f t="shared" si="354"/>
        <v>4.959050589455167E-4</v>
      </c>
      <c r="J1761" s="18">
        <f t="shared" si="355"/>
        <v>0.35210263381062512</v>
      </c>
      <c r="K1761" s="19">
        <f t="shared" si="356"/>
        <v>1.8762616709808223E-4</v>
      </c>
      <c r="L1761" s="20">
        <f t="shared" si="357"/>
        <v>2.4263833152707991E-2</v>
      </c>
      <c r="M1761" s="20">
        <f t="shared" si="358"/>
        <v>7.7327504651564924E-3</v>
      </c>
      <c r="N1761" s="20">
        <f t="shared" si="359"/>
        <v>2.088323799579794E-2</v>
      </c>
      <c r="O1761" s="18">
        <f t="shared" si="360"/>
        <v>-2.7766365876699999E-2</v>
      </c>
      <c r="P1761" s="18">
        <f t="shared" si="361"/>
        <v>-2.1123365709961234E-2</v>
      </c>
      <c r="Q1761" s="18">
        <f t="shared" si="362"/>
        <v>-2.3190156516368944E-2</v>
      </c>
      <c r="R1761" s="18">
        <f t="shared" si="363"/>
        <v>-2.456301932446826E-2</v>
      </c>
    </row>
    <row r="1762" spans="3:18" x14ac:dyDescent="0.2">
      <c r="C1762" s="14">
        <v>39450</v>
      </c>
      <c r="D1762" s="15">
        <v>3.4971149158654919E-4</v>
      </c>
      <c r="E1762" s="15">
        <v>4.6181081971169565E-4</v>
      </c>
      <c r="F1762" s="18">
        <f t="shared" si="351"/>
        <v>4.2818102127415168E-4</v>
      </c>
      <c r="G1762" s="19">
        <f t="shared" si="352"/>
        <v>5.5341692119434513E-4</v>
      </c>
      <c r="H1762" s="18">
        <f t="shared" si="353"/>
        <v>0.37195998480829401</v>
      </c>
      <c r="I1762" s="19">
        <f t="shared" si="354"/>
        <v>4.6616355156277783E-4</v>
      </c>
      <c r="J1762" s="18">
        <f t="shared" si="355"/>
        <v>0.34138085460478662</v>
      </c>
      <c r="K1762" s="19">
        <f t="shared" si="356"/>
        <v>1.763782871052328E-4</v>
      </c>
      <c r="L1762" s="20">
        <f t="shared" si="357"/>
        <v>2.3524815008716754E-2</v>
      </c>
      <c r="M1762" s="20">
        <f t="shared" si="358"/>
        <v>7.4975419377316492E-3</v>
      </c>
      <c r="N1762" s="20">
        <f t="shared" si="359"/>
        <v>2.0247232315917477E-2</v>
      </c>
      <c r="O1762" s="18">
        <f t="shared" si="360"/>
        <v>5.6643645058817541E-4</v>
      </c>
      <c r="P1762" s="18">
        <f t="shared" si="361"/>
        <v>6.1006571674814187E-4</v>
      </c>
      <c r="Q1762" s="18">
        <f t="shared" si="362"/>
        <v>6.3891436509619663E-4</v>
      </c>
      <c r="R1762" s="18">
        <f t="shared" si="363"/>
        <v>6.1717099074379029E-4</v>
      </c>
    </row>
    <row r="1763" spans="3:18" x14ac:dyDescent="0.2">
      <c r="C1763" s="14">
        <v>39451</v>
      </c>
      <c r="D1763" s="15">
        <v>-2.4063439931635199E-2</v>
      </c>
      <c r="E1763" s="15">
        <v>-7.9405929663169353E-2</v>
      </c>
      <c r="F1763" s="18">
        <f t="shared" si="351"/>
        <v>-6.2803182743709107E-2</v>
      </c>
      <c r="G1763" s="19">
        <f t="shared" si="352"/>
        <v>5.5495485440328941E-4</v>
      </c>
      <c r="H1763" s="18">
        <f t="shared" si="353"/>
        <v>0.37247646046538613</v>
      </c>
      <c r="I1763" s="19">
        <f t="shared" si="354"/>
        <v>8.1651183840934338E-4</v>
      </c>
      <c r="J1763" s="18">
        <f t="shared" si="355"/>
        <v>0.45180522307996379</v>
      </c>
      <c r="K1763" s="19">
        <f t="shared" si="356"/>
        <v>2.8044237899883844E-4</v>
      </c>
      <c r="L1763" s="20">
        <f t="shared" si="357"/>
        <v>2.3557479797365621E-2</v>
      </c>
      <c r="M1763" s="20">
        <f t="shared" si="358"/>
        <v>1.190460021237924E-2</v>
      </c>
      <c r="N1763" s="20">
        <f t="shared" si="359"/>
        <v>2.5976765237280094E-2</v>
      </c>
      <c r="O1763" s="18">
        <f t="shared" si="360"/>
        <v>-3.892211126284572E-2</v>
      </c>
      <c r="P1763" s="18">
        <f t="shared" si="361"/>
        <v>-7.9259871710351232E-2</v>
      </c>
      <c r="Q1763" s="18">
        <f t="shared" si="362"/>
        <v>-7.855796259488422E-2</v>
      </c>
      <c r="R1763" s="18">
        <f t="shared" si="363"/>
        <v>-6.6667207195272665E-2</v>
      </c>
    </row>
    <row r="1764" spans="3:18" x14ac:dyDescent="0.2">
      <c r="C1764" s="14">
        <v>39454</v>
      </c>
      <c r="D1764" s="15">
        <v>7.1607593464408916E-4</v>
      </c>
      <c r="E1764" s="15">
        <v>-1.347555967098288E-2</v>
      </c>
      <c r="F1764" s="18">
        <f t="shared" si="351"/>
        <v>-9.2180689892947879E-3</v>
      </c>
      <c r="G1764" s="19">
        <f t="shared" si="352"/>
        <v>5.2168832902374257E-4</v>
      </c>
      <c r="H1764" s="18">
        <f t="shared" si="353"/>
        <v>0.36113997598706193</v>
      </c>
      <c r="I1764" s="19">
        <f t="shared" si="354"/>
        <v>7.7841657061155593E-4</v>
      </c>
      <c r="J1764" s="18">
        <f t="shared" si="355"/>
        <v>0.44113959542631059</v>
      </c>
      <c r="K1764" s="19">
        <f t="shared" si="356"/>
        <v>2.6303686481973305E-4</v>
      </c>
      <c r="L1764" s="20">
        <f t="shared" si="357"/>
        <v>2.2840497565152617E-2</v>
      </c>
      <c r="M1764" s="20">
        <f t="shared" si="358"/>
        <v>1.1516249331671486E-2</v>
      </c>
      <c r="N1764" s="20">
        <f t="shared" si="359"/>
        <v>2.5412449152774158E-2</v>
      </c>
      <c r="O1764" s="18">
        <f t="shared" si="360"/>
        <v>1.1945959118988354E-3</v>
      </c>
      <c r="P1764" s="18">
        <f t="shared" si="361"/>
        <v>-1.3775978252863164E-2</v>
      </c>
      <c r="Q1764" s="18">
        <f t="shared" si="362"/>
        <v>-1.3037413395323126E-2</v>
      </c>
      <c r="R1764" s="18">
        <f t="shared" si="363"/>
        <v>-8.7678106031565377E-3</v>
      </c>
    </row>
    <row r="1765" spans="3:18" x14ac:dyDescent="0.2">
      <c r="C1765" s="14">
        <v>39455</v>
      </c>
      <c r="D1765" s="15">
        <v>-4.0538689391283113E-2</v>
      </c>
      <c r="E1765" s="15">
        <v>-3.6634553281566833E-2</v>
      </c>
      <c r="F1765" s="18">
        <f t="shared" si="351"/>
        <v>-3.7805794114481713E-2</v>
      </c>
      <c r="G1765" s="19">
        <f t="shared" si="352"/>
        <v>5.8899014953609386E-4</v>
      </c>
      <c r="H1765" s="18">
        <f t="shared" si="353"/>
        <v>0.38372846830020763</v>
      </c>
      <c r="I1765" s="19">
        <f t="shared" si="354"/>
        <v>8.1223700602326017E-4</v>
      </c>
      <c r="J1765" s="18">
        <f t="shared" si="355"/>
        <v>0.4506209621242836</v>
      </c>
      <c r="K1765" s="19">
        <f t="shared" si="356"/>
        <v>3.363616595187401E-4</v>
      </c>
      <c r="L1765" s="20">
        <f t="shared" si="357"/>
        <v>2.4269119257527536E-2</v>
      </c>
      <c r="M1765" s="20">
        <f t="shared" si="358"/>
        <v>1.3859656625751305E-2</v>
      </c>
      <c r="N1765" s="20">
        <f t="shared" si="359"/>
        <v>2.4902749330937904E-2</v>
      </c>
      <c r="O1765" s="18">
        <f t="shared" si="360"/>
        <v>-6.3647770327553269E-2</v>
      </c>
      <c r="P1765" s="18">
        <f t="shared" si="361"/>
        <v>-3.6663269167604991E-2</v>
      </c>
      <c r="Q1765" s="18">
        <f t="shared" si="362"/>
        <v>-3.7056151589885941E-2</v>
      </c>
      <c r="R1765" s="18">
        <f t="shared" si="363"/>
        <v>-4.5033637211186139E-2</v>
      </c>
    </row>
    <row r="1766" spans="3:18" x14ac:dyDescent="0.2">
      <c r="C1766" s="14">
        <v>39456</v>
      </c>
      <c r="D1766" s="15">
        <v>1.2592759000723732E-2</v>
      </c>
      <c r="E1766" s="15">
        <v>4.6493472482361145E-2</v>
      </c>
      <c r="F1766" s="18">
        <f t="shared" si="351"/>
        <v>3.6323258437869918E-2</v>
      </c>
      <c r="G1766" s="19">
        <f t="shared" si="352"/>
        <v>5.6316539531894665E-4</v>
      </c>
      <c r="H1766" s="18">
        <f t="shared" si="353"/>
        <v>0.37522173288568539</v>
      </c>
      <c r="I1766" s="19">
        <f t="shared" si="354"/>
        <v>8.9320136466994912E-4</v>
      </c>
      <c r="J1766" s="18">
        <f t="shared" si="355"/>
        <v>0.47254665501671611</v>
      </c>
      <c r="K1766" s="19">
        <f t="shared" si="356"/>
        <v>3.51308825592245E-4</v>
      </c>
      <c r="L1766" s="20">
        <f t="shared" si="357"/>
        <v>2.3731106070281397E-2</v>
      </c>
      <c r="M1766" s="20">
        <f t="shared" si="358"/>
        <v>1.4803727418006491E-2</v>
      </c>
      <c r="N1766" s="20">
        <f t="shared" si="359"/>
        <v>2.5962492546042493E-2</v>
      </c>
      <c r="O1766" s="18">
        <f t="shared" si="360"/>
        <v>2.0219500266723825E-2</v>
      </c>
      <c r="P1766" s="18">
        <f t="shared" si="361"/>
        <v>4.4370974605138981E-2</v>
      </c>
      <c r="Q1766" s="18">
        <f t="shared" si="362"/>
        <v>4.4361256563436702E-2</v>
      </c>
      <c r="R1766" s="18">
        <f t="shared" si="363"/>
        <v>3.711872967442284E-2</v>
      </c>
    </row>
    <row r="1767" spans="3:18" x14ac:dyDescent="0.2">
      <c r="C1767" s="14">
        <v>39457</v>
      </c>
      <c r="D1767" s="15">
        <v>2.2562820316155793E-2</v>
      </c>
      <c r="E1767" s="15">
        <v>-7.7220460939102778E-3</v>
      </c>
      <c r="F1767" s="18">
        <f t="shared" si="351"/>
        <v>1.3634138291095431E-3</v>
      </c>
      <c r="G1767" s="19">
        <f t="shared" si="352"/>
        <v>5.5992032323695781E-4</v>
      </c>
      <c r="H1767" s="18">
        <f t="shared" si="353"/>
        <v>0.3741391195922173</v>
      </c>
      <c r="I1767" s="19">
        <f t="shared" si="354"/>
        <v>8.4318708254234071E-4</v>
      </c>
      <c r="J1767" s="18">
        <f t="shared" si="355"/>
        <v>0.45912609448340569</v>
      </c>
      <c r="K1767" s="19">
        <f t="shared" si="356"/>
        <v>3.1977642774731204E-4</v>
      </c>
      <c r="L1767" s="20">
        <f t="shared" si="357"/>
        <v>2.3662635593630684E-2</v>
      </c>
      <c r="M1767" s="20">
        <f t="shared" si="358"/>
        <v>1.3513981842047504E-2</v>
      </c>
      <c r="N1767" s="20">
        <f t="shared" si="359"/>
        <v>2.5701349717770682E-2</v>
      </c>
      <c r="O1767" s="18">
        <f t="shared" si="360"/>
        <v>3.6332708573585816E-2</v>
      </c>
      <c r="P1767" s="18">
        <f t="shared" si="361"/>
        <v>-7.5849389681826541E-3</v>
      </c>
      <c r="Q1767" s="18">
        <f t="shared" si="362"/>
        <v>-6.3527206836026563E-3</v>
      </c>
      <c r="R1767" s="18">
        <f t="shared" si="363"/>
        <v>6.4529080935538854E-3</v>
      </c>
    </row>
    <row r="1768" spans="3:18" x14ac:dyDescent="0.2">
      <c r="C1768" s="14">
        <v>39458</v>
      </c>
      <c r="D1768" s="15">
        <v>1.5708998510985752E-2</v>
      </c>
      <c r="E1768" s="15">
        <v>-3.0397823934206838E-2</v>
      </c>
      <c r="F1768" s="18">
        <f t="shared" si="351"/>
        <v>-1.656577720064906E-2</v>
      </c>
      <c r="G1768" s="19">
        <f t="shared" si="352"/>
        <v>5.4113146189582945E-4</v>
      </c>
      <c r="H1768" s="18">
        <f t="shared" si="353"/>
        <v>0.36780819114581637</v>
      </c>
      <c r="I1768" s="19">
        <f t="shared" si="354"/>
        <v>8.4803751958590246E-4</v>
      </c>
      <c r="J1768" s="18">
        <f t="shared" si="355"/>
        <v>0.46044476313286009</v>
      </c>
      <c r="K1768" s="19">
        <f t="shared" si="356"/>
        <v>2.7193867982729352E-4</v>
      </c>
      <c r="L1768" s="20">
        <f t="shared" si="357"/>
        <v>2.3262232521747122E-2</v>
      </c>
      <c r="M1768" s="20">
        <f t="shared" si="358"/>
        <v>1.1690136773117829E-2</v>
      </c>
      <c r="N1768" s="20">
        <f t="shared" si="359"/>
        <v>2.6671674522078675E-2</v>
      </c>
      <c r="O1768" s="18">
        <f t="shared" si="360"/>
        <v>2.573147087151359E-2</v>
      </c>
      <c r="P1768" s="18">
        <f t="shared" si="361"/>
        <v>-2.9772591244513986E-2</v>
      </c>
      <c r="Q1768" s="18">
        <f t="shared" si="362"/>
        <v>-2.5986286606405916E-2</v>
      </c>
      <c r="R1768" s="18">
        <f t="shared" si="363"/>
        <v>-1.0470959363030063E-2</v>
      </c>
    </row>
    <row r="1769" spans="3:18" x14ac:dyDescent="0.2">
      <c r="C1769" s="14">
        <v>39461</v>
      </c>
      <c r="D1769" s="15">
        <v>1.7556630725800281E-2</v>
      </c>
      <c r="E1769" s="15">
        <v>3.4657920063127901E-2</v>
      </c>
      <c r="F1769" s="18">
        <f t="shared" si="351"/>
        <v>2.9527533261929612E-2</v>
      </c>
      <c r="G1769" s="19">
        <f t="shared" si="352"/>
        <v>5.2715769112860649E-4</v>
      </c>
      <c r="H1769" s="18">
        <f t="shared" si="353"/>
        <v>0.36302812946402874</v>
      </c>
      <c r="I1769" s="19">
        <f t="shared" si="354"/>
        <v>8.692255537968782E-4</v>
      </c>
      <c r="J1769" s="18">
        <f t="shared" si="355"/>
        <v>0.46616133306959251</v>
      </c>
      <c r="K1769" s="19">
        <f t="shared" si="356"/>
        <v>2.9213093729401441E-4</v>
      </c>
      <c r="L1769" s="20">
        <f t="shared" si="357"/>
        <v>2.2959914876336248E-2</v>
      </c>
      <c r="M1769" s="20">
        <f t="shared" si="358"/>
        <v>1.2723520050812585E-2</v>
      </c>
      <c r="N1769" s="20">
        <f t="shared" si="359"/>
        <v>2.6595819057014362E-2</v>
      </c>
      <c r="O1769" s="18">
        <f t="shared" si="360"/>
        <v>2.9136568825750803E-2</v>
      </c>
      <c r="P1769" s="18">
        <f t="shared" si="361"/>
        <v>3.3528793516832536E-2</v>
      </c>
      <c r="Q1769" s="18">
        <f t="shared" si="362"/>
        <v>3.4034237026230922E-2</v>
      </c>
      <c r="R1769" s="18">
        <f t="shared" si="363"/>
        <v>3.2564936566086881E-2</v>
      </c>
    </row>
    <row r="1770" spans="3:18" x14ac:dyDescent="0.2">
      <c r="C1770" s="14">
        <v>39462</v>
      </c>
      <c r="D1770" s="15">
        <v>-7.5903473165357435E-2</v>
      </c>
      <c r="E1770" s="15">
        <v>-5.6020626351905287E-2</v>
      </c>
      <c r="F1770" s="18">
        <f t="shared" si="351"/>
        <v>-6.1985480395940928E-2</v>
      </c>
      <c r="G1770" s="19">
        <f t="shared" si="352"/>
        <v>8.4120846397473859E-4</v>
      </c>
      <c r="H1770" s="18">
        <f t="shared" si="353"/>
        <v>0.45858708659717473</v>
      </c>
      <c r="I1770" s="19">
        <f t="shared" si="354"/>
        <v>1.0053706551806528E-3</v>
      </c>
      <c r="J1770" s="18">
        <f t="shared" si="355"/>
        <v>0.5013408658738715</v>
      </c>
      <c r="K1770" s="19">
        <f t="shared" si="356"/>
        <v>5.2973268759687526E-4</v>
      </c>
      <c r="L1770" s="20">
        <f t="shared" si="357"/>
        <v>2.9003593983758954E-2</v>
      </c>
      <c r="M1770" s="20">
        <f t="shared" si="358"/>
        <v>1.826438088650351E-2</v>
      </c>
      <c r="N1770" s="20">
        <f t="shared" si="359"/>
        <v>2.5918777864964583E-2</v>
      </c>
      <c r="O1770" s="18">
        <f t="shared" si="360"/>
        <v>-9.9718867572970715E-2</v>
      </c>
      <c r="P1770" s="18">
        <f t="shared" si="361"/>
        <v>-5.0392572705583824E-2</v>
      </c>
      <c r="Q1770" s="18">
        <f t="shared" si="362"/>
        <v>-4.4907399191249135E-2</v>
      </c>
      <c r="R1770" s="18">
        <f t="shared" si="363"/>
        <v>-6.135083970576561E-2</v>
      </c>
    </row>
    <row r="1771" spans="3:18" x14ac:dyDescent="0.2">
      <c r="C1771" s="14">
        <v>39463</v>
      </c>
      <c r="D1771" s="15">
        <v>-2.625222093754297E-2</v>
      </c>
      <c r="E1771" s="15">
        <v>-5.7214093127268183E-2</v>
      </c>
      <c r="F1771" s="18">
        <f t="shared" si="351"/>
        <v>-4.792553147035062E-2</v>
      </c>
      <c r="G1771" s="19">
        <f t="shared" si="352"/>
        <v>8.3208670238546847E-4</v>
      </c>
      <c r="H1771" s="18">
        <f t="shared" si="353"/>
        <v>0.45609393286511402</v>
      </c>
      <c r="I1771" s="19">
        <f t="shared" si="354"/>
        <v>1.1414555630123568E-3</v>
      </c>
      <c r="J1771" s="18">
        <f t="shared" si="355"/>
        <v>0.5341946187983263</v>
      </c>
      <c r="K1771" s="19">
        <f t="shared" si="356"/>
        <v>5.8806854715215493E-4</v>
      </c>
      <c r="L1771" s="20">
        <f t="shared" si="357"/>
        <v>2.8845913096753731E-2</v>
      </c>
      <c r="M1771" s="20">
        <f t="shared" si="358"/>
        <v>2.0386546446967392E-2</v>
      </c>
      <c r="N1771" s="20">
        <f t="shared" si="359"/>
        <v>2.6941497489523444E-2</v>
      </c>
      <c r="O1771" s="18">
        <f t="shared" si="360"/>
        <v>-3.4677618619784398E-2</v>
      </c>
      <c r="P1771" s="18">
        <f t="shared" si="361"/>
        <v>-4.8300896014796847E-2</v>
      </c>
      <c r="Q1771" s="18">
        <f t="shared" si="362"/>
        <v>-4.8415332202149379E-2</v>
      </c>
      <c r="R1771" s="18">
        <f t="shared" si="363"/>
        <v>-4.4294018127439883E-2</v>
      </c>
    </row>
    <row r="1772" spans="3:18" x14ac:dyDescent="0.2">
      <c r="C1772" s="14">
        <v>39464</v>
      </c>
      <c r="D1772" s="15">
        <v>-5.0198248347032431E-2</v>
      </c>
      <c r="E1772" s="15">
        <v>7.7996214824103032E-3</v>
      </c>
      <c r="F1772" s="18">
        <f t="shared" si="351"/>
        <v>-9.5997394664225182E-3</v>
      </c>
      <c r="G1772" s="19">
        <f t="shared" si="352"/>
        <v>9.333533484689612E-4</v>
      </c>
      <c r="H1772" s="18">
        <f t="shared" si="353"/>
        <v>0.48305107092029131</v>
      </c>
      <c r="I1772" s="19">
        <f t="shared" si="354"/>
        <v>1.0766182749477478E-3</v>
      </c>
      <c r="J1772" s="18">
        <f t="shared" si="355"/>
        <v>0.51880108783322432</v>
      </c>
      <c r="K1772" s="19">
        <f t="shared" si="356"/>
        <v>5.2929279415181267E-4</v>
      </c>
      <c r="L1772" s="20">
        <f t="shared" si="357"/>
        <v>3.0550832205832972E-2</v>
      </c>
      <c r="M1772" s="20">
        <f t="shared" si="358"/>
        <v>1.7324987764187862E-2</v>
      </c>
      <c r="N1772" s="20">
        <f t="shared" si="359"/>
        <v>2.7865087007193944E-2</v>
      </c>
      <c r="O1772" s="18">
        <f t="shared" si="360"/>
        <v>-6.2608460377441194E-2</v>
      </c>
      <c r="P1772" s="18">
        <f t="shared" si="361"/>
        <v>6.7799162050075435E-3</v>
      </c>
      <c r="Q1772" s="18">
        <f t="shared" si="362"/>
        <v>8.9612889172242857E-3</v>
      </c>
      <c r="R1772" s="18">
        <f t="shared" si="363"/>
        <v>-1.2509635871175359E-2</v>
      </c>
    </row>
    <row r="1773" spans="3:18" x14ac:dyDescent="0.2">
      <c r="C1773" s="14">
        <v>39465</v>
      </c>
      <c r="D1773" s="15">
        <v>-2.0475735825873739E-2</v>
      </c>
      <c r="E1773" s="15">
        <v>2.9169919830130428E-3</v>
      </c>
      <c r="F1773" s="18">
        <f t="shared" si="351"/>
        <v>-4.1008263596529915E-3</v>
      </c>
      <c r="G1773" s="19">
        <f t="shared" si="352"/>
        <v>9.0250749301748164E-4</v>
      </c>
      <c r="H1773" s="18">
        <f t="shared" si="353"/>
        <v>0.47500197184261289</v>
      </c>
      <c r="I1773" s="19">
        <f t="shared" si="354"/>
        <v>1.0125317089846207E-3</v>
      </c>
      <c r="J1773" s="18">
        <f t="shared" si="355"/>
        <v>0.50312317303634024</v>
      </c>
      <c r="K1773" s="19">
        <f t="shared" si="356"/>
        <v>4.9395157306768192E-4</v>
      </c>
      <c r="L1773" s="20">
        <f t="shared" si="357"/>
        <v>3.0041762481876486E-2</v>
      </c>
      <c r="M1773" s="20">
        <f t="shared" si="358"/>
        <v>1.6442163583633672E-2</v>
      </c>
      <c r="N1773" s="20">
        <f t="shared" si="359"/>
        <v>2.7243108590497733E-2</v>
      </c>
      <c r="O1773" s="18">
        <f t="shared" si="360"/>
        <v>-2.5970578021880353E-2</v>
      </c>
      <c r="P1773" s="18">
        <f t="shared" si="361"/>
        <v>2.6146441630884583E-3</v>
      </c>
      <c r="Q1773" s="18">
        <f t="shared" si="362"/>
        <v>3.18619935331838E-3</v>
      </c>
      <c r="R1773" s="18">
        <f t="shared" si="363"/>
        <v>-5.5608338592412401E-3</v>
      </c>
    </row>
    <row r="1774" spans="3:18" x14ac:dyDescent="0.2">
      <c r="C1774" s="14">
        <v>39469</v>
      </c>
      <c r="D1774" s="15">
        <v>-2.0708228564069639E-3</v>
      </c>
      <c r="E1774" s="15">
        <v>-3.6092245529603703E-2</v>
      </c>
      <c r="F1774" s="18">
        <f t="shared" si="351"/>
        <v>-2.5885818727644679E-2</v>
      </c>
      <c r="G1774" s="19">
        <f t="shared" si="352"/>
        <v>8.4861434187458976E-4</v>
      </c>
      <c r="H1774" s="18">
        <f t="shared" si="353"/>
        <v>0.46060133029404882</v>
      </c>
      <c r="I1774" s="19">
        <f t="shared" si="354"/>
        <v>1.0299388176876953E-3</v>
      </c>
      <c r="J1774" s="18">
        <f t="shared" si="355"/>
        <v>0.5074295068498913</v>
      </c>
      <c r="K1774" s="19">
        <f t="shared" si="356"/>
        <v>4.687989175025263E-4</v>
      </c>
      <c r="L1774" s="20">
        <f t="shared" si="357"/>
        <v>2.913098594065415E-2</v>
      </c>
      <c r="M1774" s="20">
        <f t="shared" si="358"/>
        <v>1.6092792686713962E-2</v>
      </c>
      <c r="N1774" s="20">
        <f t="shared" si="359"/>
        <v>2.7766181610551728E-2</v>
      </c>
      <c r="O1774" s="18">
        <f t="shared" si="360"/>
        <v>-2.7086648522212306E-3</v>
      </c>
      <c r="P1774" s="18">
        <f t="shared" si="361"/>
        <v>-3.2076713343312017E-2</v>
      </c>
      <c r="Q1774" s="18">
        <f t="shared" si="362"/>
        <v>-3.2170810635435164E-2</v>
      </c>
      <c r="R1774" s="18">
        <f t="shared" si="363"/>
        <v>-2.3332166900470984E-2</v>
      </c>
    </row>
    <row r="1775" spans="3:18" x14ac:dyDescent="0.2">
      <c r="C1775" s="14">
        <v>39470</v>
      </c>
      <c r="D1775" s="15">
        <v>7.736019983771418E-2</v>
      </c>
      <c r="E1775" s="15">
        <v>-0.11256824462583334</v>
      </c>
      <c r="F1775" s="18">
        <f t="shared" si="351"/>
        <v>-5.5589711286769081E-2</v>
      </c>
      <c r="G1775" s="19">
        <f t="shared" si="352"/>
        <v>1.156773512497979E-3</v>
      </c>
      <c r="H1775" s="18">
        <f t="shared" si="353"/>
        <v>0.53776702959970946</v>
      </c>
      <c r="I1775" s="19">
        <f t="shared" si="354"/>
        <v>1.7284390705149216E-3</v>
      </c>
      <c r="J1775" s="18">
        <f t="shared" si="355"/>
        <v>0.65735056676687398</v>
      </c>
      <c r="K1775" s="19">
        <f t="shared" si="356"/>
        <v>-8.1827131525735481E-5</v>
      </c>
      <c r="L1775" s="20">
        <f t="shared" si="357"/>
        <v>3.4011373281565373E-2</v>
      </c>
      <c r="M1775" s="20">
        <f t="shared" si="358"/>
        <v>-2.4058755536956488E-3</v>
      </c>
      <c r="N1775" s="20">
        <f t="shared" si="359"/>
        <v>4.1504829036330834E-2</v>
      </c>
      <c r="O1775" s="18">
        <f t="shared" si="360"/>
        <v>8.6668428379274645E-2</v>
      </c>
      <c r="P1775" s="18">
        <f t="shared" si="361"/>
        <v>-7.7227242789583359E-2</v>
      </c>
      <c r="Q1775" s="18">
        <f t="shared" si="362"/>
        <v>-3.1684800618050193E-2</v>
      </c>
      <c r="R1775" s="18">
        <f t="shared" si="363"/>
        <v>3.8211680811472588E-3</v>
      </c>
    </row>
    <row r="1776" spans="3:18" x14ac:dyDescent="0.2">
      <c r="C1776" s="14">
        <v>39471</v>
      </c>
      <c r="D1776" s="15">
        <v>3.6175760835353871E-2</v>
      </c>
      <c r="E1776" s="15">
        <v>-2.5268027984224249E-2</v>
      </c>
      <c r="F1776" s="18">
        <f t="shared" si="351"/>
        <v>-6.8348913383508101E-3</v>
      </c>
      <c r="G1776" s="19">
        <f t="shared" si="352"/>
        <v>1.1658882420691038E-3</v>
      </c>
      <c r="H1776" s="18">
        <f t="shared" si="353"/>
        <v>0.53988152451929305</v>
      </c>
      <c r="I1776" s="19">
        <f t="shared" si="354"/>
        <v>1.6630411205767186E-3</v>
      </c>
      <c r="J1776" s="18">
        <f t="shared" si="355"/>
        <v>0.64479475815501142</v>
      </c>
      <c r="K1776" s="19">
        <f t="shared" si="356"/>
        <v>-1.317629118624909E-4</v>
      </c>
      <c r="L1776" s="20">
        <f t="shared" si="357"/>
        <v>3.4145105682500149E-2</v>
      </c>
      <c r="M1776" s="20">
        <f t="shared" si="358"/>
        <v>-3.8589106470395627E-3</v>
      </c>
      <c r="N1776" s="20">
        <f t="shared" si="359"/>
        <v>4.0597412838688174E-2</v>
      </c>
      <c r="O1776" s="18">
        <f t="shared" si="360"/>
        <v>4.0369811237872255E-2</v>
      </c>
      <c r="P1776" s="18">
        <f t="shared" si="361"/>
        <v>-1.7672643980189646E-2</v>
      </c>
      <c r="Q1776" s="18">
        <f t="shared" si="362"/>
        <v>2.083182139052682E-3</v>
      </c>
      <c r="R1776" s="18">
        <f t="shared" si="363"/>
        <v>1.3569170868698554E-2</v>
      </c>
    </row>
    <row r="1777" spans="3:18" x14ac:dyDescent="0.2">
      <c r="C1777" s="14">
        <v>39472</v>
      </c>
      <c r="D1777" s="15">
        <v>-2.5868359023834761E-2</v>
      </c>
      <c r="E1777" s="15">
        <v>-4.2098004932217839E-2</v>
      </c>
      <c r="F1777" s="18">
        <f t="shared" si="351"/>
        <v>-3.7229111159702913E-2</v>
      </c>
      <c r="G1777" s="19">
        <f t="shared" si="352"/>
        <v>1.1360852674601183E-3</v>
      </c>
      <c r="H1777" s="18">
        <f t="shared" si="353"/>
        <v>0.53293650359590639</v>
      </c>
      <c r="I1777" s="19">
        <f t="shared" si="354"/>
        <v>1.6695931744984977E-3</v>
      </c>
      <c r="J1777" s="18">
        <f t="shared" si="355"/>
        <v>0.646063691616101</v>
      </c>
      <c r="K1777" s="19">
        <f t="shared" si="356"/>
        <v>-5.8516758804314731E-5</v>
      </c>
      <c r="L1777" s="20">
        <f t="shared" si="357"/>
        <v>3.3705863992191602E-2</v>
      </c>
      <c r="M1777" s="20">
        <f t="shared" si="358"/>
        <v>-1.7361002470629707E-3</v>
      </c>
      <c r="N1777" s="20">
        <f t="shared" si="359"/>
        <v>4.0823756936747571E-2</v>
      </c>
      <c r="O1777" s="18">
        <f t="shared" si="360"/>
        <v>-2.9243605863769274E-2</v>
      </c>
      <c r="P1777" s="18">
        <f t="shared" si="361"/>
        <v>-2.938582294839126E-2</v>
      </c>
      <c r="Q1777" s="18">
        <f t="shared" si="362"/>
        <v>-3.7207004149589822E-2</v>
      </c>
      <c r="R1777" s="18">
        <f t="shared" si="363"/>
        <v>-3.4817984663843657E-2</v>
      </c>
    </row>
    <row r="1778" spans="3:18" x14ac:dyDescent="0.2">
      <c r="C1778" s="14">
        <v>39475</v>
      </c>
      <c r="D1778" s="15">
        <v>3.7276026431758695E-2</v>
      </c>
      <c r="E1778" s="15">
        <v>0</v>
      </c>
      <c r="F1778" s="18">
        <f t="shared" si="351"/>
        <v>1.1182807929527609E-2</v>
      </c>
      <c r="G1778" s="19">
        <f t="shared" si="352"/>
        <v>1.1512902802049817E-3</v>
      </c>
      <c r="H1778" s="18">
        <f t="shared" si="353"/>
        <v>0.53649097853668093</v>
      </c>
      <c r="I1778" s="19">
        <f t="shared" si="354"/>
        <v>1.5694175840285877E-3</v>
      </c>
      <c r="J1778" s="18">
        <f t="shared" si="355"/>
        <v>0.62638198889108154</v>
      </c>
      <c r="K1778" s="19">
        <f t="shared" si="356"/>
        <v>-5.5005753276055843E-5</v>
      </c>
      <c r="L1778" s="20">
        <f t="shared" si="357"/>
        <v>3.3930668726168393E-2</v>
      </c>
      <c r="M1778" s="20">
        <f t="shared" si="358"/>
        <v>-1.6211219920235077E-3</v>
      </c>
      <c r="N1778" s="20">
        <f t="shared" si="359"/>
        <v>3.9582692524834207E-2</v>
      </c>
      <c r="O1778" s="18">
        <f t="shared" si="360"/>
        <v>4.1860527631402487E-2</v>
      </c>
      <c r="P1778" s="18">
        <f t="shared" si="361"/>
        <v>0</v>
      </c>
      <c r="Q1778" s="18">
        <f t="shared" si="362"/>
        <v>1.6668321150838505E-2</v>
      </c>
      <c r="R1778" s="18">
        <f t="shared" si="363"/>
        <v>2.4225983095007699E-2</v>
      </c>
    </row>
    <row r="1779" spans="3:18" x14ac:dyDescent="0.2">
      <c r="C1779" s="14">
        <v>39476</v>
      </c>
      <c r="D1779" s="15">
        <v>9.4683882892181073E-3</v>
      </c>
      <c r="E1779" s="15">
        <v>1.1699617299127583E-2</v>
      </c>
      <c r="F1779" s="18">
        <f t="shared" si="351"/>
        <v>1.103024859615474E-2</v>
      </c>
      <c r="G1779" s="19">
        <f t="shared" si="352"/>
        <v>1.0875918860004069E-3</v>
      </c>
      <c r="H1779" s="18">
        <f t="shared" si="353"/>
        <v>0.52143836788263065</v>
      </c>
      <c r="I1779" s="19">
        <f t="shared" si="354"/>
        <v>1.4834653916836352E-3</v>
      </c>
      <c r="J1779" s="18">
        <f t="shared" si="355"/>
        <v>0.60898797025960105</v>
      </c>
      <c r="K1779" s="19">
        <f t="shared" si="356"/>
        <v>-4.5058816914088893E-5</v>
      </c>
      <c r="L1779" s="20">
        <f t="shared" si="357"/>
        <v>3.2978658038198078E-2</v>
      </c>
      <c r="M1779" s="20">
        <f t="shared" si="358"/>
        <v>-1.366302317756495E-3</v>
      </c>
      <c r="N1779" s="20">
        <f t="shared" si="359"/>
        <v>3.8491539455575541E-2</v>
      </c>
      <c r="O1779" s="18">
        <f t="shared" si="360"/>
        <v>1.0939830328157667E-2</v>
      </c>
      <c r="P1779" s="18">
        <f t="shared" si="361"/>
        <v>8.6639237157545013E-3</v>
      </c>
      <c r="Q1779" s="18">
        <f t="shared" si="362"/>
        <v>1.1843129629262306E-2</v>
      </c>
      <c r="R1779" s="18">
        <f t="shared" si="363"/>
        <v>1.1572139838930913E-2</v>
      </c>
    </row>
    <row r="1780" spans="3:18" x14ac:dyDescent="0.2">
      <c r="C1780" s="14">
        <v>39477</v>
      </c>
      <c r="D1780" s="15">
        <v>-1.0879420837369229E-3</v>
      </c>
      <c r="E1780" s="15">
        <v>4.8536421691019486E-3</v>
      </c>
      <c r="F1780" s="18">
        <f t="shared" si="351"/>
        <v>3.0711668932502868E-3</v>
      </c>
      <c r="G1780" s="19">
        <f t="shared" si="352"/>
        <v>1.0224073899190364E-3</v>
      </c>
      <c r="H1780" s="18">
        <f t="shared" si="353"/>
        <v>0.50557081351652322</v>
      </c>
      <c r="I1780" s="19">
        <f t="shared" si="354"/>
        <v>1.3958709387209582E-3</v>
      </c>
      <c r="J1780" s="18">
        <f t="shared" si="355"/>
        <v>0.59073491066656925</v>
      </c>
      <c r="K1780" s="19">
        <f t="shared" si="356"/>
        <v>-4.2672116793753529E-5</v>
      </c>
      <c r="L1780" s="20">
        <f t="shared" si="357"/>
        <v>3.1975105784329105E-2</v>
      </c>
      <c r="M1780" s="20">
        <f t="shared" si="358"/>
        <v>-1.3345418489488468E-3</v>
      </c>
      <c r="N1780" s="20">
        <f t="shared" si="359"/>
        <v>3.7337513800122825E-2</v>
      </c>
      <c r="O1780" s="18">
        <f t="shared" si="360"/>
        <v>-1.2964664801431033E-3</v>
      </c>
      <c r="P1780" s="18">
        <f t="shared" si="361"/>
        <v>3.7053291719308687E-3</v>
      </c>
      <c r="Q1780" s="18">
        <f t="shared" si="362"/>
        <v>2.7067837422978702E-3</v>
      </c>
      <c r="R1780" s="18">
        <f t="shared" si="363"/>
        <v>1.5058086755655781E-3</v>
      </c>
    </row>
    <row r="1781" spans="3:18" x14ac:dyDescent="0.2">
      <c r="C1781" s="14">
        <v>39478</v>
      </c>
      <c r="D1781" s="15">
        <v>2.1892135742823494E-2</v>
      </c>
      <c r="E1781" s="15">
        <v>2.3773265815606494E-2</v>
      </c>
      <c r="F1781" s="18">
        <f t="shared" si="351"/>
        <v>2.3208926793771595E-2</v>
      </c>
      <c r="G1781" s="19">
        <f t="shared" si="352"/>
        <v>9.8981888296682677E-4</v>
      </c>
      <c r="H1781" s="18">
        <f t="shared" si="353"/>
        <v>0.49744820910493454</v>
      </c>
      <c r="I1781" s="19">
        <f t="shared" si="354"/>
        <v>1.3460287724500696E-3</v>
      </c>
      <c r="J1781" s="18">
        <f t="shared" si="355"/>
        <v>0.58009240049540156</v>
      </c>
      <c r="K1781" s="19">
        <f t="shared" si="356"/>
        <v>-8.8849360489993233E-6</v>
      </c>
      <c r="L1781" s="20">
        <f t="shared" si="357"/>
        <v>3.146138717486606E-2</v>
      </c>
      <c r="M1781" s="20">
        <f t="shared" si="358"/>
        <v>-2.8240763827786143E-4</v>
      </c>
      <c r="N1781" s="20">
        <f t="shared" si="359"/>
        <v>3.6687177846979613E-2</v>
      </c>
      <c r="O1781" s="18">
        <f t="shared" si="360"/>
        <v>2.6514153800289837E-2</v>
      </c>
      <c r="P1781" s="18">
        <f t="shared" si="361"/>
        <v>1.8481760920635287E-2</v>
      </c>
      <c r="Q1781" s="18">
        <f t="shared" si="362"/>
        <v>2.6028983636315599E-2</v>
      </c>
      <c r="R1781" s="18">
        <f t="shared" si="363"/>
        <v>2.6174534685507869E-2</v>
      </c>
    </row>
    <row r="1782" spans="3:18" x14ac:dyDescent="0.2">
      <c r="C1782" s="14">
        <v>39479</v>
      </c>
      <c r="D1782" s="15">
        <v>5.2552706887387259E-2</v>
      </c>
      <c r="E1782" s="15">
        <v>-1.1965510081797311E-2</v>
      </c>
      <c r="F1782" s="18">
        <f t="shared" si="351"/>
        <v>7.3899550089580584E-3</v>
      </c>
      <c r="G1782" s="19">
        <f t="shared" si="352"/>
        <v>1.0961369700603157E-3</v>
      </c>
      <c r="H1782" s="18">
        <f t="shared" si="353"/>
        <v>0.52348280059146057</v>
      </c>
      <c r="I1782" s="19">
        <f t="shared" si="354"/>
        <v>1.2738574519941209E-3</v>
      </c>
      <c r="J1782" s="18">
        <f t="shared" si="355"/>
        <v>0.56432646845467938</v>
      </c>
      <c r="K1782" s="19">
        <f t="shared" si="356"/>
        <v>-4.6081036531265671E-5</v>
      </c>
      <c r="L1782" s="20">
        <f t="shared" si="357"/>
        <v>3.3107959315855084E-2</v>
      </c>
      <c r="M1782" s="20">
        <f t="shared" si="358"/>
        <v>-1.3918416442295766E-3</v>
      </c>
      <c r="N1782" s="20">
        <f t="shared" si="359"/>
        <v>3.5663990646470134E-2</v>
      </c>
      <c r="O1782" s="18">
        <f t="shared" si="360"/>
        <v>6.0482562642245961E-2</v>
      </c>
      <c r="P1782" s="18">
        <f t="shared" si="361"/>
        <v>-9.5620822332829255E-3</v>
      </c>
      <c r="Q1782" s="18">
        <f t="shared" si="362"/>
        <v>1.5700463299163667E-2</v>
      </c>
      <c r="R1782" s="18">
        <f t="shared" si="363"/>
        <v>2.9135093102088352E-2</v>
      </c>
    </row>
    <row r="1783" spans="3:18" x14ac:dyDescent="0.2">
      <c r="C1783" s="14">
        <v>39482</v>
      </c>
      <c r="D1783" s="15">
        <v>-1.5956882453115051E-2</v>
      </c>
      <c r="E1783" s="15">
        <v>-1.5825499833797486E-2</v>
      </c>
      <c r="F1783" s="18">
        <f t="shared" si="351"/>
        <v>-1.5864914619592753E-2</v>
      </c>
      <c r="G1783" s="19">
        <f t="shared" si="352"/>
        <v>1.0456460777140486E-3</v>
      </c>
      <c r="H1783" s="18">
        <f t="shared" si="353"/>
        <v>0.51128418656214292</v>
      </c>
      <c r="I1783" s="19">
        <f t="shared" si="354"/>
        <v>1.212452791573845E-3</v>
      </c>
      <c r="J1783" s="18">
        <f t="shared" si="355"/>
        <v>0.55055717041326535</v>
      </c>
      <c r="K1783" s="19">
        <f t="shared" si="356"/>
        <v>-2.8164635902807821E-5</v>
      </c>
      <c r="L1783" s="20">
        <f t="shared" si="357"/>
        <v>3.2336451223256527E-2</v>
      </c>
      <c r="M1783" s="20">
        <f t="shared" si="358"/>
        <v>-8.7098722455207706E-4</v>
      </c>
      <c r="N1783" s="20">
        <f t="shared" si="359"/>
        <v>3.4809397765955562E-2</v>
      </c>
      <c r="O1783" s="18">
        <f t="shared" si="360"/>
        <v>-1.880282896446598E-2</v>
      </c>
      <c r="P1783" s="18">
        <f t="shared" si="361"/>
        <v>-1.2963034893829313E-2</v>
      </c>
      <c r="Q1783" s="18">
        <f t="shared" si="362"/>
        <v>-1.8549020399860575E-2</v>
      </c>
      <c r="R1783" s="18">
        <f t="shared" si="363"/>
        <v>-1.8625162969242194E-2</v>
      </c>
    </row>
    <row r="1784" spans="3:18" x14ac:dyDescent="0.2">
      <c r="C1784" s="14">
        <v>39483</v>
      </c>
      <c r="D1784" s="15">
        <v>-7.7166401030062878E-2</v>
      </c>
      <c r="E1784" s="15">
        <v>-1.7547670673466978E-2</v>
      </c>
      <c r="F1784" s="18">
        <f t="shared" si="351"/>
        <v>-3.5433289780445749E-2</v>
      </c>
      <c r="G1784" s="19">
        <f t="shared" si="352"/>
        <v>1.3401865199271553E-3</v>
      </c>
      <c r="H1784" s="18">
        <f t="shared" si="353"/>
        <v>0.57883212590680277</v>
      </c>
      <c r="I1784" s="19">
        <f t="shared" si="354"/>
        <v>1.1581808688432814E-3</v>
      </c>
      <c r="J1784" s="18">
        <f t="shared" si="355"/>
        <v>0.53809405981744518</v>
      </c>
      <c r="K1784" s="19">
        <f t="shared" si="356"/>
        <v>5.4770677791294301E-5</v>
      </c>
      <c r="L1784" s="20">
        <f t="shared" si="357"/>
        <v>3.6608558014857066E-2</v>
      </c>
      <c r="M1784" s="20">
        <f t="shared" si="358"/>
        <v>1.4961167760026602E-3</v>
      </c>
      <c r="N1784" s="20">
        <f t="shared" si="359"/>
        <v>3.3999154451777834E-2</v>
      </c>
      <c r="O1784" s="18">
        <f t="shared" si="360"/>
        <v>-8.0318045044120892E-2</v>
      </c>
      <c r="P1784" s="18">
        <f t="shared" si="361"/>
        <v>-1.4706622845997866E-2</v>
      </c>
      <c r="Q1784" s="18">
        <f t="shared" si="362"/>
        <v>-4.0326571130804477E-2</v>
      </c>
      <c r="R1784" s="18">
        <f t="shared" si="363"/>
        <v>-5.2324013304799397E-2</v>
      </c>
    </row>
    <row r="1785" spans="3:18" x14ac:dyDescent="0.2">
      <c r="C1785" s="14">
        <v>39484</v>
      </c>
      <c r="D1785" s="15">
        <v>-4.817500515963467E-3</v>
      </c>
      <c r="E1785" s="15">
        <v>-5.8578170535594956E-2</v>
      </c>
      <c r="F1785" s="18">
        <f t="shared" si="351"/>
        <v>-4.2449969529705506E-2</v>
      </c>
      <c r="G1785" s="19">
        <f t="shared" si="352"/>
        <v>1.2611678274048043E-3</v>
      </c>
      <c r="H1785" s="18">
        <f t="shared" si="353"/>
        <v>0.56150864361218977</v>
      </c>
      <c r="I1785" s="19">
        <f t="shared" si="354"/>
        <v>1.2945741405105194E-3</v>
      </c>
      <c r="J1785" s="18">
        <f t="shared" si="355"/>
        <v>0.56889677018561968</v>
      </c>
      <c r="K1785" s="19">
        <f t="shared" si="356"/>
        <v>6.8416459130582135E-5</v>
      </c>
      <c r="L1785" s="20">
        <f t="shared" si="357"/>
        <v>3.551292479372551E-2</v>
      </c>
      <c r="M1785" s="20">
        <f t="shared" si="358"/>
        <v>1.9265227949535175E-3</v>
      </c>
      <c r="N1785" s="20">
        <f t="shared" si="359"/>
        <v>3.5928577072172563E-2</v>
      </c>
      <c r="O1785" s="18">
        <f t="shared" si="360"/>
        <v>-5.1689559886016652E-3</v>
      </c>
      <c r="P1785" s="18">
        <f t="shared" si="361"/>
        <v>-4.6435915634290711E-2</v>
      </c>
      <c r="Q1785" s="18">
        <f t="shared" si="362"/>
        <v>-4.2109204657141595E-2</v>
      </c>
      <c r="R1785" s="18">
        <f t="shared" si="363"/>
        <v>-3.1027130056579613E-2</v>
      </c>
    </row>
    <row r="1786" spans="3:18" x14ac:dyDescent="0.2">
      <c r="C1786" s="14">
        <v>39485</v>
      </c>
      <c r="D1786" s="15">
        <v>-8.2059393703232918E-3</v>
      </c>
      <c r="E1786" s="15">
        <v>-6.2489925436541444E-3</v>
      </c>
      <c r="F1786" s="18">
        <f t="shared" si="351"/>
        <v>-6.8360765916548882E-3</v>
      </c>
      <c r="G1786" s="19">
        <f t="shared" si="352"/>
        <v>1.1895380042174814E-3</v>
      </c>
      <c r="H1786" s="18">
        <f t="shared" si="353"/>
        <v>0.54532971774365124</v>
      </c>
      <c r="I1786" s="19">
        <f t="shared" si="354"/>
        <v>1.219242686548527E-3</v>
      </c>
      <c r="J1786" s="18">
        <f t="shared" si="355"/>
        <v>0.5520966144046997</v>
      </c>
      <c r="K1786" s="19">
        <f t="shared" si="356"/>
        <v>6.7388202819076908E-5</v>
      </c>
      <c r="L1786" s="20">
        <f t="shared" si="357"/>
        <v>3.4489679676933525E-2</v>
      </c>
      <c r="M1786" s="20">
        <f t="shared" si="358"/>
        <v>1.9538657201315125E-3</v>
      </c>
      <c r="N1786" s="20">
        <f t="shared" si="359"/>
        <v>3.4862947312242862E-2</v>
      </c>
      <c r="O1786" s="18">
        <f t="shared" si="360"/>
        <v>-9.0658107558153969E-3</v>
      </c>
      <c r="P1786" s="18">
        <f t="shared" si="361"/>
        <v>-5.1044223327252345E-3</v>
      </c>
      <c r="Q1786" s="18">
        <f t="shared" si="362"/>
        <v>-7.4765389980656367E-3</v>
      </c>
      <c r="R1786" s="18">
        <f t="shared" si="363"/>
        <v>-7.9533205253905642E-3</v>
      </c>
    </row>
    <row r="1787" spans="3:18" x14ac:dyDescent="0.2">
      <c r="C1787" s="14">
        <v>39486</v>
      </c>
      <c r="D1787" s="15">
        <v>-2.5413846399729743E-2</v>
      </c>
      <c r="E1787" s="15">
        <v>3.4374331132875101E-2</v>
      </c>
      <c r="F1787" s="18">
        <f t="shared" si="351"/>
        <v>1.643787787309365E-2</v>
      </c>
      <c r="G1787" s="19">
        <f t="shared" si="352"/>
        <v>1.1569175392941759E-3</v>
      </c>
      <c r="H1787" s="18">
        <f t="shared" si="353"/>
        <v>0.53780050652964617</v>
      </c>
      <c r="I1787" s="19">
        <f t="shared" si="354"/>
        <v>1.2169838038055679E-3</v>
      </c>
      <c r="J1787" s="18">
        <f t="shared" si="355"/>
        <v>0.55158494445678263</v>
      </c>
      <c r="K1787" s="19">
        <f t="shared" si="356"/>
        <v>1.0929872359672092E-5</v>
      </c>
      <c r="L1787" s="20">
        <f t="shared" si="357"/>
        <v>3.4013490548518772E-2</v>
      </c>
      <c r="M1787" s="20">
        <f t="shared" si="358"/>
        <v>3.2133933281799177E-4</v>
      </c>
      <c r="N1787" s="20">
        <f t="shared" si="359"/>
        <v>3.4883814941011712E-2</v>
      </c>
      <c r="O1787" s="18">
        <f t="shared" si="360"/>
        <v>-2.8469949992181338E-2</v>
      </c>
      <c r="P1787" s="18">
        <f t="shared" si="361"/>
        <v>2.8104349026426265E-2</v>
      </c>
      <c r="Q1787" s="18">
        <f t="shared" si="362"/>
        <v>1.3989971101327716E-2</v>
      </c>
      <c r="R1787" s="18">
        <f t="shared" si="363"/>
        <v>1.2519947732749989E-3</v>
      </c>
    </row>
    <row r="1788" spans="3:18" x14ac:dyDescent="0.2">
      <c r="C1788" s="14">
        <v>39489</v>
      </c>
      <c r="D1788" s="15">
        <v>-8.4877052759515879E-3</v>
      </c>
      <c r="E1788" s="15">
        <v>3.114832287506911E-2</v>
      </c>
      <c r="F1788" s="18">
        <f t="shared" si="351"/>
        <v>1.9257514429762902E-2</v>
      </c>
      <c r="G1788" s="19">
        <f t="shared" si="352"/>
        <v>1.0918249553876103E-3</v>
      </c>
      <c r="H1788" s="18">
        <f t="shared" si="353"/>
        <v>0.52245214024530762</v>
      </c>
      <c r="I1788" s="19">
        <f t="shared" si="354"/>
        <v>1.2021778566530072E-3</v>
      </c>
      <c r="J1788" s="18">
        <f t="shared" si="355"/>
        <v>0.5482193577057014</v>
      </c>
      <c r="K1788" s="19">
        <f t="shared" si="356"/>
        <v>-5.5885870461343072E-6</v>
      </c>
      <c r="L1788" s="20">
        <f t="shared" si="357"/>
        <v>3.3042774632097864E-2</v>
      </c>
      <c r="M1788" s="20">
        <f t="shared" si="358"/>
        <v>-1.6913189368502772E-4</v>
      </c>
      <c r="N1788" s="20">
        <f t="shared" si="359"/>
        <v>3.4672024040363521E-2</v>
      </c>
      <c r="O1788" s="18">
        <f t="shared" si="360"/>
        <v>-9.7877144078657597E-3</v>
      </c>
      <c r="P1788" s="18">
        <f t="shared" si="361"/>
        <v>2.5623118137760945E-2</v>
      </c>
      <c r="Q1788" s="18">
        <f t="shared" si="362"/>
        <v>1.8575656235229655E-2</v>
      </c>
      <c r="R1788" s="18">
        <f t="shared" si="363"/>
        <v>1.006664504230103E-2</v>
      </c>
    </row>
    <row r="1789" spans="3:18" x14ac:dyDescent="0.2">
      <c r="C1789" s="14">
        <v>39490</v>
      </c>
      <c r="D1789" s="15">
        <v>1.5379003604792649E-2</v>
      </c>
      <c r="E1789" s="15">
        <v>-3.6101596563948443E-2</v>
      </c>
      <c r="F1789" s="18">
        <f t="shared" si="351"/>
        <v>-2.0657416513326112E-2</v>
      </c>
      <c r="G1789" s="19">
        <f t="shared" si="352"/>
        <v>1.0405062831769273E-3</v>
      </c>
      <c r="H1789" s="18">
        <f t="shared" si="353"/>
        <v>0.51002604913301419</v>
      </c>
      <c r="I1789" s="19">
        <f t="shared" si="354"/>
        <v>1.2082467017217925E-3</v>
      </c>
      <c r="J1789" s="18">
        <f t="shared" si="355"/>
        <v>0.54960137866498127</v>
      </c>
      <c r="K1789" s="19">
        <f t="shared" si="356"/>
        <v>-3.856566684511026E-5</v>
      </c>
      <c r="L1789" s="20">
        <f t="shared" si="357"/>
        <v>3.2256879625545423E-2</v>
      </c>
      <c r="M1789" s="20">
        <f t="shared" si="358"/>
        <v>-1.1955795877592783E-3</v>
      </c>
      <c r="N1789" s="20">
        <f t="shared" si="359"/>
        <v>3.4739275916045309E-2</v>
      </c>
      <c r="O1789" s="18">
        <f t="shared" si="360"/>
        <v>1.8166587348197847E-2</v>
      </c>
      <c r="P1789" s="18">
        <f t="shared" si="361"/>
        <v>-2.9623084184678669E-2</v>
      </c>
      <c r="Q1789" s="18">
        <f t="shared" si="362"/>
        <v>-1.8574347604717684E-2</v>
      </c>
      <c r="R1789" s="18">
        <f t="shared" si="363"/>
        <v>-7.5520671188430239E-3</v>
      </c>
    </row>
    <row r="1790" spans="3:18" x14ac:dyDescent="0.2">
      <c r="C1790" s="14">
        <v>39491</v>
      </c>
      <c r="D1790" s="15">
        <v>4.9476789798198707E-3</v>
      </c>
      <c r="E1790" s="15">
        <v>3.571527243320223E-2</v>
      </c>
      <c r="F1790" s="18">
        <f t="shared" si="351"/>
        <v>2.6484994397187524E-2</v>
      </c>
      <c r="G1790" s="19">
        <f t="shared" si="352"/>
        <v>9.7954467782355266E-4</v>
      </c>
      <c r="H1790" s="18">
        <f t="shared" si="353"/>
        <v>0.49485974725763276</v>
      </c>
      <c r="I1790" s="19">
        <f t="shared" si="354"/>
        <v>1.2122867407171564E-3</v>
      </c>
      <c r="J1790" s="18">
        <f t="shared" si="355"/>
        <v>0.5505194684834398</v>
      </c>
      <c r="K1790" s="19">
        <f t="shared" si="356"/>
        <v>-2.5649264673825945E-5</v>
      </c>
      <c r="L1790" s="20">
        <f t="shared" si="357"/>
        <v>3.1297678473387651E-2</v>
      </c>
      <c r="M1790" s="20">
        <f t="shared" si="358"/>
        <v>-8.1952610944084744E-4</v>
      </c>
      <c r="N1790" s="20">
        <f t="shared" si="359"/>
        <v>3.4808262204153499E-2</v>
      </c>
      <c r="O1790" s="18">
        <f t="shared" si="360"/>
        <v>6.023610685878299E-3</v>
      </c>
      <c r="P1790" s="18">
        <f t="shared" si="361"/>
        <v>2.9257213635858082E-2</v>
      </c>
      <c r="Q1790" s="18">
        <f t="shared" si="362"/>
        <v>2.7735427541223177E-2</v>
      </c>
      <c r="R1790" s="18">
        <f t="shared" si="363"/>
        <v>2.1221882484619713E-2</v>
      </c>
    </row>
    <row r="1791" spans="3:18" x14ac:dyDescent="0.2">
      <c r="C1791" s="14">
        <v>39492</v>
      </c>
      <c r="D1791" s="15">
        <v>-2.3042494147154469E-2</v>
      </c>
      <c r="E1791" s="15">
        <v>-1.5105792180652243E-2</v>
      </c>
      <c r="F1791" s="18">
        <f t="shared" si="351"/>
        <v>-1.7486802770602911E-2</v>
      </c>
      <c r="G1791" s="19">
        <f t="shared" si="352"/>
        <v>9.5262938934543835E-4</v>
      </c>
      <c r="H1791" s="18">
        <f t="shared" si="353"/>
        <v>0.48801367535793461</v>
      </c>
      <c r="I1791" s="19">
        <f t="shared" si="354"/>
        <v>1.1532406337184302E-3</v>
      </c>
      <c r="J1791" s="18">
        <f t="shared" si="355"/>
        <v>0.53694520989539296</v>
      </c>
      <c r="K1791" s="19">
        <f t="shared" si="356"/>
        <v>-3.2258011187477019E-6</v>
      </c>
      <c r="L1791" s="20">
        <f t="shared" si="357"/>
        <v>3.0864694868821211E-2</v>
      </c>
      <c r="M1791" s="20">
        <f t="shared" si="358"/>
        <v>-1.0451427213059315E-4</v>
      </c>
      <c r="N1791" s="20">
        <f t="shared" si="359"/>
        <v>3.3959236011508728E-2</v>
      </c>
      <c r="O1791" s="18">
        <f t="shared" si="360"/>
        <v>-2.8446903804320467E-2</v>
      </c>
      <c r="P1791" s="18">
        <f t="shared" si="361"/>
        <v>-1.2687183192682947E-2</v>
      </c>
      <c r="Q1791" s="18">
        <f t="shared" si="362"/>
        <v>-2.1640747643952678E-2</v>
      </c>
      <c r="R1791" s="18">
        <f t="shared" si="363"/>
        <v>-2.3682594492063013E-2</v>
      </c>
    </row>
    <row r="1792" spans="3:18" x14ac:dyDescent="0.2">
      <c r="C1792" s="14">
        <v>39493</v>
      </c>
      <c r="D1792" s="15">
        <v>-1.0152371464017962E-2</v>
      </c>
      <c r="E1792" s="15">
        <v>-2.2453242047862591E-2</v>
      </c>
      <c r="F1792" s="18">
        <f t="shared" si="351"/>
        <v>-1.8762980872709199E-2</v>
      </c>
      <c r="G1792" s="19">
        <f t="shared" si="352"/>
        <v>9.0165586476531633E-4</v>
      </c>
      <c r="H1792" s="18">
        <f t="shared" si="353"/>
        <v>0.47477780718071594</v>
      </c>
      <c r="I1792" s="19">
        <f t="shared" si="354"/>
        <v>1.1142950804029187E-3</v>
      </c>
      <c r="J1792" s="18">
        <f t="shared" si="355"/>
        <v>0.52780088111022483</v>
      </c>
      <c r="K1792" s="19">
        <f t="shared" si="356"/>
        <v>1.0644966178861677E-5</v>
      </c>
      <c r="L1792" s="20">
        <f t="shared" si="357"/>
        <v>3.0027585063826169E-2</v>
      </c>
      <c r="M1792" s="20">
        <f t="shared" si="358"/>
        <v>3.5450623672316314E-4</v>
      </c>
      <c r="N1792" s="20">
        <f t="shared" si="359"/>
        <v>3.3379176229065978E-2</v>
      </c>
      <c r="O1792" s="18">
        <f t="shared" si="360"/>
        <v>-1.2882928603304469E-2</v>
      </c>
      <c r="P1792" s="18">
        <f t="shared" si="361"/>
        <v>-1.9184947930088944E-2</v>
      </c>
      <c r="Q1792" s="18">
        <f t="shared" si="362"/>
        <v>-2.1353335842339432E-2</v>
      </c>
      <c r="R1792" s="18">
        <f t="shared" si="363"/>
        <v>-1.8812213670628943E-2</v>
      </c>
    </row>
    <row r="1793" spans="3:18" x14ac:dyDescent="0.2">
      <c r="C1793" s="14">
        <v>39497</v>
      </c>
      <c r="D1793" s="15">
        <v>-6.2992334279872008E-3</v>
      </c>
      <c r="E1793" s="15">
        <v>-1.9853980616664563E-2</v>
      </c>
      <c r="F1793" s="18">
        <f t="shared" si="351"/>
        <v>-1.5787556460061355E-2</v>
      </c>
      <c r="G1793" s="19">
        <f t="shared" si="352"/>
        <v>8.4993733338621365E-4</v>
      </c>
      <c r="H1793" s="18">
        <f t="shared" si="353"/>
        <v>0.46096022967990785</v>
      </c>
      <c r="I1793" s="19">
        <f t="shared" si="354"/>
        <v>1.071088208358357E-3</v>
      </c>
      <c r="J1793" s="18">
        <f t="shared" si="355"/>
        <v>0.5174669574857792</v>
      </c>
      <c r="K1793" s="19">
        <f t="shared" si="356"/>
        <v>1.7510159710876184E-5</v>
      </c>
      <c r="L1793" s="20">
        <f t="shared" si="357"/>
        <v>2.9153684730857155E-2</v>
      </c>
      <c r="M1793" s="20">
        <f t="shared" si="358"/>
        <v>6.0061566393845552E-4</v>
      </c>
      <c r="N1793" s="20">
        <f t="shared" si="359"/>
        <v>3.272197226914339E-2</v>
      </c>
      <c r="O1793" s="18">
        <f t="shared" si="360"/>
        <v>-8.2330690019516185E-3</v>
      </c>
      <c r="P1793" s="18">
        <f t="shared" si="361"/>
        <v>-1.7302810352257322E-2</v>
      </c>
      <c r="Q1793" s="18">
        <f t="shared" si="362"/>
        <v>-1.7983997279487442E-2</v>
      </c>
      <c r="R1793" s="18">
        <f t="shared" si="363"/>
        <v>-1.5058718796226694E-2</v>
      </c>
    </row>
    <row r="1794" spans="3:18" x14ac:dyDescent="0.2">
      <c r="C1794" s="14">
        <v>39498</v>
      </c>
      <c r="D1794" s="15">
        <v>6.6916211120486412E-3</v>
      </c>
      <c r="E1794" s="15">
        <v>1.3333530869465168E-2</v>
      </c>
      <c r="F1794" s="18">
        <f t="shared" si="351"/>
        <v>1.1340957942240208E-2</v>
      </c>
      <c r="G1794" s="19">
        <f t="shared" si="352"/>
        <v>8.016277609694737E-4</v>
      </c>
      <c r="H1794" s="18">
        <f t="shared" si="353"/>
        <v>0.44766833732392602</v>
      </c>
      <c r="I1794" s="19">
        <f t="shared" si="354"/>
        <v>1.0174898985836744E-3</v>
      </c>
      <c r="J1794" s="18">
        <f t="shared" si="355"/>
        <v>0.50435352149649815</v>
      </c>
      <c r="K1794" s="19">
        <f t="shared" si="356"/>
        <v>2.181292632807954E-5</v>
      </c>
      <c r="L1794" s="20">
        <f t="shared" si="357"/>
        <v>2.8313031645683471E-2</v>
      </c>
      <c r="M1794" s="20">
        <f t="shared" si="358"/>
        <v>7.7042001722217839E-4</v>
      </c>
      <c r="N1794" s="20">
        <f t="shared" si="359"/>
        <v>3.1888812326280477E-2</v>
      </c>
      <c r="O1794" s="18">
        <f t="shared" si="360"/>
        <v>9.0055962966858315E-3</v>
      </c>
      <c r="P1794" s="18">
        <f t="shared" si="361"/>
        <v>1.1922347905736463E-2</v>
      </c>
      <c r="Q1794" s="18">
        <f t="shared" si="362"/>
        <v>1.3557609668058907E-2</v>
      </c>
      <c r="R1794" s="18">
        <f t="shared" si="363"/>
        <v>1.2192005656646984E-2</v>
      </c>
    </row>
    <row r="1795" spans="3:18" x14ac:dyDescent="0.2">
      <c r="C1795" s="14">
        <v>39499</v>
      </c>
      <c r="D1795" s="15">
        <v>-1.7412390857150194E-2</v>
      </c>
      <c r="E1795" s="15">
        <v>-1.8585471383876839E-2</v>
      </c>
      <c r="F1795" s="18">
        <f t="shared" si="351"/>
        <v>-1.8233547225858845E-2</v>
      </c>
      <c r="G1795" s="19">
        <f t="shared" si="352"/>
        <v>7.7172157663303533E-4</v>
      </c>
      <c r="H1795" s="18">
        <f t="shared" si="353"/>
        <v>0.43923842518415762</v>
      </c>
      <c r="I1795" s="19">
        <f t="shared" si="354"/>
        <v>9.771656894623081E-4</v>
      </c>
      <c r="J1795" s="18">
        <f t="shared" si="355"/>
        <v>0.49425845705013183</v>
      </c>
      <c r="K1795" s="19">
        <f t="shared" si="356"/>
        <v>3.9921200268421407E-5</v>
      </c>
      <c r="L1795" s="20">
        <f t="shared" si="357"/>
        <v>2.7779877188948036E-2</v>
      </c>
      <c r="M1795" s="20">
        <f t="shared" si="358"/>
        <v>1.4370545987979991E-3</v>
      </c>
      <c r="N1795" s="20">
        <f t="shared" si="359"/>
        <v>3.1226600255909731E-2</v>
      </c>
      <c r="O1795" s="18">
        <f t="shared" si="360"/>
        <v>-2.3883369185350532E-2</v>
      </c>
      <c r="P1795" s="18">
        <f t="shared" si="361"/>
        <v>-1.6957864045144124E-2</v>
      </c>
      <c r="Q1795" s="18">
        <f t="shared" si="362"/>
        <v>-2.2896838518263161E-2</v>
      </c>
      <c r="R1795" s="18">
        <f t="shared" si="363"/>
        <v>-2.319279771838937E-2</v>
      </c>
    </row>
    <row r="1796" spans="3:18" x14ac:dyDescent="0.2">
      <c r="C1796" s="14">
        <v>39500</v>
      </c>
      <c r="D1796" s="15">
        <v>2.7905140691241955E-3</v>
      </c>
      <c r="E1796" s="15">
        <v>-1.7261839403049345E-2</v>
      </c>
      <c r="F1796" s="18">
        <f t="shared" ref="F1796:F1836" si="364">$B$2*D1796+$B$3*E1796</f>
        <v>-1.1246133361397282E-2</v>
      </c>
      <c r="G1796" s="19">
        <f t="shared" ref="G1796:G1836" si="365">$B$4*G1795+(1-$B$4)*D1796^2</f>
        <v>7.2588550016125205E-4</v>
      </c>
      <c r="H1796" s="18">
        <f t="shared" ref="H1796:H1836" si="366">SQRT(G1796*250)</f>
        <v>0.42599457160897369</v>
      </c>
      <c r="I1796" s="19">
        <f t="shared" ref="I1796:I1836" si="367">$B$4*I1795+(1-$B$4)*E1796^2</f>
        <v>9.3641401406916955E-4</v>
      </c>
      <c r="J1796" s="18">
        <f t="shared" ref="J1796:J1836" si="368">SQRT(I1796*250)</f>
        <v>0.48384243666434673</v>
      </c>
      <c r="K1796" s="19">
        <f t="shared" ref="K1796:K1836" si="369">$B$4*K1795+(1-$B$4)*D1796*E1796</f>
        <v>3.4635763909525822E-5</v>
      </c>
      <c r="L1796" s="20">
        <f t="shared" ref="L1796:L1836" si="370">SQRT(G1796)</f>
        <v>2.6942262343041128E-2</v>
      </c>
      <c r="M1796" s="20">
        <f t="shared" ref="M1796:M1836" si="371">K1796/L1796</f>
        <v>1.28555514264272E-3</v>
      </c>
      <c r="N1796" s="20">
        <f t="shared" ref="N1796:N1836" si="372">SQRT(I1796-M1796^2)</f>
        <v>3.0573867305991802E-2</v>
      </c>
      <c r="O1796" s="18">
        <f t="shared" ref="O1796:O1836" si="373">D1796*SQRT($G$1836/G1796)</f>
        <v>3.9465504780399506E-3</v>
      </c>
      <c r="P1796" s="18">
        <f t="shared" ref="P1796:P1836" si="374">E1796*SQRT($I$1836 / I1796)</f>
        <v>-1.608921268723643E-2</v>
      </c>
      <c r="Q1796" s="18">
        <f t="shared" ref="Q1796:Q1836" si="375">D1796 * ((L1796*N1796)^-1 * ($M$2*N1796 - M1796*$N$2)) + E1796 * ($N$2 / N1796)</f>
        <v>-1.2620685994487495E-2</v>
      </c>
      <c r="R1796" s="18">
        <f t="shared" ref="R1796:R1836" si="376">O1796*$B$2 + Q1796*$B$3</f>
        <v>-7.6505150527292612E-3</v>
      </c>
    </row>
    <row r="1797" spans="3:18" x14ac:dyDescent="0.2">
      <c r="C1797" s="14">
        <v>39503</v>
      </c>
      <c r="D1797" s="15">
        <v>-1.5242974635656168E-2</v>
      </c>
      <c r="E1797" s="15">
        <v>2.3411381930459772E-3</v>
      </c>
      <c r="F1797" s="18">
        <f t="shared" si="364"/>
        <v>-2.9340956555646662E-3</v>
      </c>
      <c r="G1797" s="19">
        <f t="shared" si="365"/>
        <v>6.9627326669617238E-4</v>
      </c>
      <c r="H1797" s="18">
        <f t="shared" si="366"/>
        <v>0.41721495260122582</v>
      </c>
      <c r="I1797" s="19">
        <f t="shared" si="367"/>
        <v>8.8055802890735571E-4</v>
      </c>
      <c r="J1797" s="18">
        <f t="shared" si="368"/>
        <v>0.46919026761734828</v>
      </c>
      <c r="K1797" s="19">
        <f t="shared" si="369"/>
        <v>3.0416463469244321E-5</v>
      </c>
      <c r="L1797" s="20">
        <f t="shared" si="370"/>
        <v>2.6386990481981312E-2</v>
      </c>
      <c r="M1797" s="20">
        <f t="shared" si="371"/>
        <v>1.1527068041357193E-3</v>
      </c>
      <c r="N1797" s="20">
        <f t="shared" si="372"/>
        <v>2.9651800888496723E-2</v>
      </c>
      <c r="O1797" s="18">
        <f t="shared" si="373"/>
        <v>-2.2011385133250801E-2</v>
      </c>
      <c r="P1797" s="18">
        <f t="shared" si="374"/>
        <v>2.2502446231629503E-3</v>
      </c>
      <c r="Q1797" s="18">
        <f t="shared" si="375"/>
        <v>-5.6679364425416823E-3</v>
      </c>
      <c r="R1797" s="18">
        <f t="shared" si="376"/>
        <v>-1.0570971049754418E-2</v>
      </c>
    </row>
    <row r="1798" spans="3:18" x14ac:dyDescent="0.2">
      <c r="C1798" s="14">
        <v>39504</v>
      </c>
      <c r="D1798" s="15">
        <v>8.4524552331858467E-3</v>
      </c>
      <c r="E1798" s="15">
        <v>-4.9395219524547961E-3</v>
      </c>
      <c r="F1798" s="18">
        <f t="shared" si="364"/>
        <v>-9.2192879676260319E-4</v>
      </c>
      <c r="G1798" s="19">
        <f t="shared" si="365"/>
        <v>6.5878351066254266E-4</v>
      </c>
      <c r="H1798" s="18">
        <f t="shared" si="366"/>
        <v>0.40582739886019975</v>
      </c>
      <c r="I1798" s="19">
        <f t="shared" si="367"/>
        <v>8.2918847980004129E-4</v>
      </c>
      <c r="J1798" s="18">
        <f t="shared" si="368"/>
        <v>0.45529893471214089</v>
      </c>
      <c r="K1798" s="19">
        <f t="shared" si="369"/>
        <v>2.6086410370501883E-5</v>
      </c>
      <c r="L1798" s="20">
        <f t="shared" si="370"/>
        <v>2.5666778345997041E-2</v>
      </c>
      <c r="M1798" s="20">
        <f t="shared" si="371"/>
        <v>1.0163492285182058E-3</v>
      </c>
      <c r="N1798" s="20">
        <f t="shared" si="372"/>
        <v>2.8777691256348759E-2</v>
      </c>
      <c r="O1798" s="18">
        <f t="shared" si="373"/>
        <v>1.2548130460408029E-2</v>
      </c>
      <c r="P1798" s="18">
        <f t="shared" si="374"/>
        <v>-4.8926028426970036E-3</v>
      </c>
      <c r="Q1798" s="18">
        <f t="shared" si="375"/>
        <v>1.2470418337039504E-4</v>
      </c>
      <c r="R1798" s="18">
        <f t="shared" si="376"/>
        <v>3.8517320664816852E-3</v>
      </c>
    </row>
    <row r="1799" spans="3:18" x14ac:dyDescent="0.2">
      <c r="C1799" s="14">
        <v>39505</v>
      </c>
      <c r="D1799" s="15">
        <v>3.0395077171890932E-2</v>
      </c>
      <c r="E1799" s="15">
        <v>3.1475895685589089E-2</v>
      </c>
      <c r="F1799" s="18">
        <f t="shared" si="364"/>
        <v>3.1151650131479639E-2</v>
      </c>
      <c r="G1799" s="19">
        <f t="shared" si="365"/>
        <v>6.746881429999025E-4</v>
      </c>
      <c r="H1799" s="18">
        <f t="shared" si="366"/>
        <v>0.41069701210256648</v>
      </c>
      <c r="I1799" s="19">
        <f t="shared" si="367"/>
        <v>8.3888109156464398E-4</v>
      </c>
      <c r="J1799" s="18">
        <f t="shared" si="368"/>
        <v>0.45795226049355953</v>
      </c>
      <c r="K1799" s="19">
        <f t="shared" si="369"/>
        <v>8.1923962453343973E-5</v>
      </c>
      <c r="L1799" s="20">
        <f t="shared" si="370"/>
        <v>2.597475972939697E-2</v>
      </c>
      <c r="M1799" s="20">
        <f t="shared" si="371"/>
        <v>3.1539834557401669E-3</v>
      </c>
      <c r="N1799" s="20">
        <f t="shared" si="372"/>
        <v>2.8791204905761782E-2</v>
      </c>
      <c r="O1799" s="18">
        <f t="shared" si="373"/>
        <v>4.4588125781244596E-2</v>
      </c>
      <c r="P1799" s="18">
        <f t="shared" si="374"/>
        <v>3.0996279464209967E-2</v>
      </c>
      <c r="Q1799" s="18">
        <f t="shared" si="375"/>
        <v>4.0462510618426102E-2</v>
      </c>
      <c r="R1799" s="18">
        <f t="shared" si="376"/>
        <v>4.170019516727165E-2</v>
      </c>
    </row>
    <row r="1800" spans="3:18" x14ac:dyDescent="0.2">
      <c r="C1800" s="14">
        <v>39506</v>
      </c>
      <c r="D1800" s="15">
        <v>-2.7993154479890828E-2</v>
      </c>
      <c r="E1800" s="15">
        <v>5.4982803777301179E-2</v>
      </c>
      <c r="F1800" s="18">
        <f t="shared" si="364"/>
        <v>3.0090016300143574E-2</v>
      </c>
      <c r="G1800" s="19">
        <f t="shared" si="365"/>
        <v>6.8122385628401028E-4</v>
      </c>
      <c r="H1800" s="18">
        <f t="shared" si="366"/>
        <v>0.41268143170126104</v>
      </c>
      <c r="I1800" s="19">
        <f t="shared" si="367"/>
        <v>9.6993474874355781E-4</v>
      </c>
      <c r="J1800" s="18">
        <f t="shared" si="368"/>
        <v>0.49242632665799807</v>
      </c>
      <c r="K1800" s="19">
        <f t="shared" si="369"/>
        <v>-1.5340002486387763E-5</v>
      </c>
      <c r="L1800" s="20">
        <f t="shared" si="370"/>
        <v>2.6100265444704011E-2</v>
      </c>
      <c r="M1800" s="20">
        <f t="shared" si="371"/>
        <v>-5.8773358144142529E-4</v>
      </c>
      <c r="N1800" s="20">
        <f t="shared" si="372"/>
        <v>3.1138229204320592E-2</v>
      </c>
      <c r="O1800" s="18">
        <f t="shared" si="373"/>
        <v>-4.0867156669683137E-2</v>
      </c>
      <c r="P1800" s="18">
        <f t="shared" si="374"/>
        <v>5.0354385025502067E-2</v>
      </c>
      <c r="Q1800" s="18">
        <f t="shared" si="375"/>
        <v>2.8033714700953834E-2</v>
      </c>
      <c r="R1800" s="18">
        <f t="shared" si="376"/>
        <v>7.3634532897627423E-3</v>
      </c>
    </row>
    <row r="1801" spans="3:18" x14ac:dyDescent="0.2">
      <c r="C1801" s="14">
        <v>39507</v>
      </c>
      <c r="D1801" s="15">
        <v>-5.3378844812213597E-2</v>
      </c>
      <c r="E1801" s="15">
        <v>-3.8368178503975198E-2</v>
      </c>
      <c r="F1801" s="18">
        <f t="shared" si="364"/>
        <v>-4.287137839644671E-2</v>
      </c>
      <c r="G1801" s="19">
        <f t="shared" si="365"/>
        <v>8.1130848931615276E-4</v>
      </c>
      <c r="H1801" s="18">
        <f t="shared" si="366"/>
        <v>0.45036332258415335</v>
      </c>
      <c r="I1801" s="19">
        <f t="shared" si="367"/>
        <v>1.0000656911217187E-3</v>
      </c>
      <c r="J1801" s="18">
        <f t="shared" si="368"/>
        <v>0.50001642251073086</v>
      </c>
      <c r="K1801" s="19">
        <f t="shared" si="369"/>
        <v>1.084633404282557E-4</v>
      </c>
      <c r="L1801" s="20">
        <f t="shared" si="370"/>
        <v>2.8483477479341469E-2</v>
      </c>
      <c r="M1801" s="20">
        <f t="shared" si="371"/>
        <v>3.8079388482997597E-3</v>
      </c>
      <c r="N1801" s="20">
        <f t="shared" si="372"/>
        <v>3.1393714225133158E-2</v>
      </c>
      <c r="O1801" s="18">
        <f t="shared" si="373"/>
        <v>-7.1407473412353553E-2</v>
      </c>
      <c r="P1801" s="18">
        <f t="shared" si="374"/>
        <v>-3.460497907888558E-2</v>
      </c>
      <c r="Q1801" s="18">
        <f t="shared" si="375"/>
        <v>-5.1165507141174058E-2</v>
      </c>
      <c r="R1801" s="18">
        <f t="shared" si="376"/>
        <v>-5.7238097022527905E-2</v>
      </c>
    </row>
    <row r="1802" spans="3:18" x14ac:dyDescent="0.2">
      <c r="C1802" s="14">
        <v>39510</v>
      </c>
      <c r="D1802" s="15">
        <v>-2.6497276710910157E-2</v>
      </c>
      <c r="E1802" s="15">
        <v>-2.6668247082161294E-2</v>
      </c>
      <c r="F1802" s="18">
        <f t="shared" si="364"/>
        <v>-2.6616955970785949E-2</v>
      </c>
      <c r="G1802" s="19">
        <f t="shared" si="365"/>
        <v>8.0475632034285609E-4</v>
      </c>
      <c r="H1802" s="18">
        <f t="shared" si="366"/>
        <v>0.44854105730213151</v>
      </c>
      <c r="I1802" s="19">
        <f t="shared" si="367"/>
        <v>9.8273347380052785E-4</v>
      </c>
      <c r="J1802" s="18">
        <f t="shared" si="368"/>
        <v>0.49566457251868623</v>
      </c>
      <c r="K1802" s="19">
        <f t="shared" si="369"/>
        <v>1.4435369534241738E-4</v>
      </c>
      <c r="L1802" s="20">
        <f t="shared" si="370"/>
        <v>2.8368227303496706E-2</v>
      </c>
      <c r="M1802" s="20">
        <f t="shared" si="371"/>
        <v>5.0885694688657598E-3</v>
      </c>
      <c r="N1802" s="20">
        <f t="shared" si="372"/>
        <v>3.0932829397923738E-2</v>
      </c>
      <c r="O1802" s="18">
        <f t="shared" si="373"/>
        <v>-3.5590701585028639E-2</v>
      </c>
      <c r="P1802" s="18">
        <f t="shared" si="374"/>
        <v>-2.4263769346289935E-2</v>
      </c>
      <c r="Q1802" s="18">
        <f t="shared" si="375"/>
        <v>-3.076645754095881E-2</v>
      </c>
      <c r="R1802" s="18">
        <f t="shared" si="376"/>
        <v>-3.2213730754179756E-2</v>
      </c>
    </row>
    <row r="1803" spans="3:18" x14ac:dyDescent="0.2">
      <c r="C1803" s="14">
        <v>39511</v>
      </c>
      <c r="D1803" s="15">
        <v>-4.3822014842696731E-2</v>
      </c>
      <c r="E1803" s="15">
        <v>2.3463629694571057E-2</v>
      </c>
      <c r="F1803" s="18">
        <f t="shared" si="364"/>
        <v>3.2779363333907199E-3</v>
      </c>
      <c r="G1803" s="19">
        <f t="shared" si="365"/>
        <v>8.7169308021469675E-4</v>
      </c>
      <c r="H1803" s="18">
        <f t="shared" si="366"/>
        <v>0.46682252522096035</v>
      </c>
      <c r="I1803" s="19">
        <f t="shared" si="367"/>
        <v>9.5680198047913361E-4</v>
      </c>
      <c r="J1803" s="18">
        <f t="shared" si="368"/>
        <v>0.48908127659907752</v>
      </c>
      <c r="K1803" s="19">
        <f t="shared" si="369"/>
        <v>7.3999061897530308E-5</v>
      </c>
      <c r="L1803" s="20">
        <f t="shared" si="370"/>
        <v>2.9524448855392658E-2</v>
      </c>
      <c r="M1803" s="20">
        <f t="shared" si="371"/>
        <v>2.5063655636712871E-3</v>
      </c>
      <c r="N1803" s="20">
        <f t="shared" si="372"/>
        <v>3.0830506193385412E-2</v>
      </c>
      <c r="O1803" s="18">
        <f t="shared" si="373"/>
        <v>-5.6555917015223521E-2</v>
      </c>
      <c r="P1803" s="18">
        <f t="shared" si="374"/>
        <v>2.1635445207843992E-2</v>
      </c>
      <c r="Q1803" s="18">
        <f t="shared" si="375"/>
        <v>8.1644486465815361E-4</v>
      </c>
      <c r="R1803" s="18">
        <f t="shared" si="376"/>
        <v>-1.6395263699306349E-2</v>
      </c>
    </row>
    <row r="1804" spans="3:18" x14ac:dyDescent="0.2">
      <c r="C1804" s="14">
        <v>39512</v>
      </c>
      <c r="D1804" s="15">
        <v>2.259887967437283E-3</v>
      </c>
      <c r="E1804" s="15">
        <v>-1.0437157223814287E-3</v>
      </c>
      <c r="F1804" s="18">
        <f t="shared" si="364"/>
        <v>-5.2634615435815236E-5</v>
      </c>
      <c r="G1804" s="19">
        <f t="shared" si="365"/>
        <v>8.1969792101933695E-4</v>
      </c>
      <c r="H1804" s="18">
        <f t="shared" si="366"/>
        <v>0.45268585161769109</v>
      </c>
      <c r="I1804" s="19">
        <f t="shared" si="367"/>
        <v>8.9945922220093432E-4</v>
      </c>
      <c r="J1804" s="18">
        <f t="shared" si="368"/>
        <v>0.47419912014915588</v>
      </c>
      <c r="K1804" s="19">
        <f t="shared" si="369"/>
        <v>6.941759734753239E-5</v>
      </c>
      <c r="L1804" s="20">
        <f t="shared" si="370"/>
        <v>2.8630367112898448E-2</v>
      </c>
      <c r="M1804" s="20">
        <f t="shared" si="371"/>
        <v>2.42461429410937E-3</v>
      </c>
      <c r="N1804" s="20">
        <f t="shared" si="372"/>
        <v>2.9892816323085634E-2</v>
      </c>
      <c r="O1804" s="18">
        <f t="shared" si="373"/>
        <v>3.0076514066611766E-3</v>
      </c>
      <c r="P1804" s="18">
        <f t="shared" si="374"/>
        <v>-9.9259745977081171E-4</v>
      </c>
      <c r="Q1804" s="18">
        <f t="shared" si="375"/>
        <v>9.4547860139103227E-5</v>
      </c>
      <c r="R1804" s="18">
        <f t="shared" si="376"/>
        <v>9.6847892409572523E-4</v>
      </c>
    </row>
    <row r="1805" spans="3:18" x14ac:dyDescent="0.2">
      <c r="C1805" s="14">
        <v>39513</v>
      </c>
      <c r="D1805" s="15">
        <v>-4.5252411344370677E-2</v>
      </c>
      <c r="E1805" s="15">
        <v>-2.9013525596510333E-2</v>
      </c>
      <c r="F1805" s="18">
        <f t="shared" si="364"/>
        <v>-3.3885191320868438E-2</v>
      </c>
      <c r="G1805" s="19">
        <f t="shared" si="365"/>
        <v>8.9338288970698448E-4</v>
      </c>
      <c r="H1805" s="18">
        <f t="shared" si="366"/>
        <v>0.47259467033256536</v>
      </c>
      <c r="I1805" s="19">
        <f t="shared" si="367"/>
        <v>8.9599874892123987E-4</v>
      </c>
      <c r="J1805" s="18">
        <f t="shared" si="368"/>
        <v>0.4732860522245611</v>
      </c>
      <c r="K1805" s="19">
        <f t="shared" si="369"/>
        <v>1.4402846119730331E-4</v>
      </c>
      <c r="L1805" s="20">
        <f t="shared" si="370"/>
        <v>2.9889511366146228E-2</v>
      </c>
      <c r="M1805" s="20">
        <f t="shared" si="371"/>
        <v>4.818695743565562E-3</v>
      </c>
      <c r="N1805" s="20">
        <f t="shared" si="372"/>
        <v>2.9542831960598887E-2</v>
      </c>
      <c r="O1805" s="18">
        <f t="shared" si="373"/>
        <v>-5.7688655469857332E-2</v>
      </c>
      <c r="P1805" s="18">
        <f t="shared" si="374"/>
        <v>-2.7645756417650942E-2</v>
      </c>
      <c r="Q1805" s="18">
        <f t="shared" si="375"/>
        <v>-3.9637554589111959E-2</v>
      </c>
      <c r="R1805" s="18">
        <f t="shared" si="376"/>
        <v>-4.505288485333557E-2</v>
      </c>
    </row>
    <row r="1806" spans="3:18" x14ac:dyDescent="0.2">
      <c r="C1806" s="14">
        <v>39514</v>
      </c>
      <c r="D1806" s="15">
        <v>-1.2357571706231599E-2</v>
      </c>
      <c r="E1806" s="15">
        <v>1.08562625577973E-2</v>
      </c>
      <c r="F1806" s="18">
        <f t="shared" si="364"/>
        <v>3.8921122785886297E-3</v>
      </c>
      <c r="G1806" s="19">
        <f t="shared" si="365"/>
        <v>8.4894249103304473E-4</v>
      </c>
      <c r="H1806" s="18">
        <f t="shared" si="366"/>
        <v>0.46069037623794701</v>
      </c>
      <c r="I1806" s="19">
        <f t="shared" si="367"/>
        <v>8.4931033018939529E-4</v>
      </c>
      <c r="J1806" s="18">
        <f t="shared" si="368"/>
        <v>0.46079017193007582</v>
      </c>
      <c r="K1806" s="19">
        <f t="shared" si="369"/>
        <v>1.2733733094428564E-4</v>
      </c>
      <c r="L1806" s="20">
        <f t="shared" si="370"/>
        <v>2.9136617700636511E-2</v>
      </c>
      <c r="M1806" s="20">
        <f t="shared" si="371"/>
        <v>4.3703539049250685E-3</v>
      </c>
      <c r="N1806" s="20">
        <f t="shared" si="372"/>
        <v>2.8813370801332869E-2</v>
      </c>
      <c r="O1806" s="18">
        <f t="shared" si="373"/>
        <v>-1.6160749915342793E-2</v>
      </c>
      <c r="P1806" s="18">
        <f t="shared" si="374"/>
        <v>1.0624996806438577E-2</v>
      </c>
      <c r="Q1806" s="18">
        <f t="shared" si="375"/>
        <v>4.9168887801294562E-3</v>
      </c>
      <c r="R1806" s="18">
        <f t="shared" si="376"/>
        <v>-1.4064028285122186E-3</v>
      </c>
    </row>
    <row r="1807" spans="3:18" x14ac:dyDescent="0.2">
      <c r="C1807" s="14">
        <v>39517</v>
      </c>
      <c r="D1807" s="15">
        <v>-6.011662078950792E-2</v>
      </c>
      <c r="E1807" s="15">
        <v>-2.1163061469702333E-2</v>
      </c>
      <c r="F1807" s="18">
        <f t="shared" si="364"/>
        <v>-3.2849129265644005E-2</v>
      </c>
      <c r="G1807" s="19">
        <f t="shared" si="365"/>
        <v>1.0148464272800319E-3</v>
      </c>
      <c r="H1807" s="18">
        <f t="shared" si="366"/>
        <v>0.50369793211805824</v>
      </c>
      <c r="I1807" s="19">
        <f t="shared" si="367"/>
        <v>8.2522422062425557E-4</v>
      </c>
      <c r="J1807" s="18">
        <f t="shared" si="368"/>
        <v>0.45420926361762359</v>
      </c>
      <c r="K1807" s="19">
        <f t="shared" si="369"/>
        <v>1.9603219555477703E-4</v>
      </c>
      <c r="L1807" s="20">
        <f t="shared" si="370"/>
        <v>3.1856654364198884E-2</v>
      </c>
      <c r="M1807" s="20">
        <f t="shared" si="371"/>
        <v>6.1535713485055023E-3</v>
      </c>
      <c r="N1807" s="20">
        <f t="shared" si="372"/>
        <v>2.805989629850951E-2</v>
      </c>
      <c r="O1807" s="18">
        <f t="shared" si="373"/>
        <v>-7.190546565656955E-2</v>
      </c>
      <c r="P1807" s="18">
        <f t="shared" si="374"/>
        <v>-2.1012328584435518E-2</v>
      </c>
      <c r="Q1807" s="18">
        <f t="shared" si="375"/>
        <v>-3.5145670486874385E-2</v>
      </c>
      <c r="R1807" s="18">
        <f t="shared" si="376"/>
        <v>-4.6173609037782934E-2</v>
      </c>
    </row>
    <row r="1808" spans="3:18" x14ac:dyDescent="0.2">
      <c r="C1808" s="14">
        <v>39518</v>
      </c>
      <c r="D1808" s="15">
        <v>8.7476818003384846E-2</v>
      </c>
      <c r="E1808" s="15">
        <v>6.2034134540186837E-2</v>
      </c>
      <c r="F1808" s="18">
        <f t="shared" si="364"/>
        <v>6.9666939579146242E-2</v>
      </c>
      <c r="G1808" s="19">
        <f t="shared" si="365"/>
        <v>1.4130872629230691E-3</v>
      </c>
      <c r="H1808" s="18">
        <f t="shared" si="366"/>
        <v>0.5943667350472831</v>
      </c>
      <c r="I1808" s="19">
        <f t="shared" si="367"/>
        <v>1.0066047982758004E-3</v>
      </c>
      <c r="J1808" s="18">
        <f t="shared" si="368"/>
        <v>0.50164848207579593</v>
      </c>
      <c r="K1808" s="19">
        <f t="shared" si="369"/>
        <v>5.0986318565165556E-4</v>
      </c>
      <c r="L1808" s="20">
        <f t="shared" si="370"/>
        <v>3.7591052963744834E-2</v>
      </c>
      <c r="M1808" s="20">
        <f t="shared" si="371"/>
        <v>1.3563418565141008E-2</v>
      </c>
      <c r="N1808" s="20">
        <f t="shared" si="372"/>
        <v>2.8681674900580486E-2</v>
      </c>
      <c r="O1808" s="18">
        <f t="shared" si="373"/>
        <v>8.8669853780946897E-2</v>
      </c>
      <c r="P1808" s="18">
        <f t="shared" si="374"/>
        <v>5.5767721736906799E-2</v>
      </c>
      <c r="Q1808" s="18">
        <f t="shared" si="375"/>
        <v>5.9252127088540697E-2</v>
      </c>
      <c r="R1808" s="18">
        <f t="shared" si="376"/>
        <v>6.8077445096262554E-2</v>
      </c>
    </row>
    <row r="1809" spans="3:18" x14ac:dyDescent="0.2">
      <c r="C1809" s="14">
        <v>39519</v>
      </c>
      <c r="D1809" s="15">
        <v>-1.3114942077827905E-2</v>
      </c>
      <c r="E1809" s="15">
        <v>-1.041922757606557E-2</v>
      </c>
      <c r="F1809" s="18">
        <f t="shared" si="364"/>
        <v>-1.122794192659427E-2</v>
      </c>
      <c r="G1809" s="19">
        <f t="shared" si="365"/>
        <v>1.3386221294899717E-3</v>
      </c>
      <c r="H1809" s="18">
        <f t="shared" si="366"/>
        <v>0.57849419389695944</v>
      </c>
      <c r="I1809" s="19">
        <f t="shared" si="367"/>
        <v>9.5272212857616309E-4</v>
      </c>
      <c r="J1809" s="18">
        <f t="shared" si="368"/>
        <v>0.48803742904006941</v>
      </c>
      <c r="K1809" s="19">
        <f t="shared" si="369"/>
        <v>4.8747024848190459E-4</v>
      </c>
      <c r="L1809" s="20">
        <f t="shared" si="370"/>
        <v>3.6587185317949397E-2</v>
      </c>
      <c r="M1809" s="20">
        <f t="shared" si="371"/>
        <v>1.3323524186014806E-2</v>
      </c>
      <c r="N1809" s="20">
        <f t="shared" si="372"/>
        <v>2.7842518417715765E-2</v>
      </c>
      <c r="O1809" s="18">
        <f t="shared" si="373"/>
        <v>-1.3658558996649625E-2</v>
      </c>
      <c r="P1809" s="18">
        <f t="shared" si="374"/>
        <v>-9.627955425276542E-3</v>
      </c>
      <c r="Q1809" s="18">
        <f t="shared" si="375"/>
        <v>-1.0093671347874993E-2</v>
      </c>
      <c r="R1809" s="18">
        <f t="shared" si="376"/>
        <v>-1.1163137642507381E-2</v>
      </c>
    </row>
    <row r="1810" spans="3:18" x14ac:dyDescent="0.2">
      <c r="C1810" s="14">
        <v>39520</v>
      </c>
      <c r="D1810" s="15">
        <v>-6.6225407604934942E-3</v>
      </c>
      <c r="E1810" s="15">
        <v>1.5041430172591162E-2</v>
      </c>
      <c r="F1810" s="18">
        <f t="shared" si="364"/>
        <v>8.5422388926657631E-3</v>
      </c>
      <c r="G1810" s="19">
        <f t="shared" si="365"/>
        <v>1.2609362844880373E-3</v>
      </c>
      <c r="H1810" s="18">
        <f t="shared" si="366"/>
        <v>0.56145709642145347</v>
      </c>
      <c r="I1810" s="19">
        <f t="shared" si="367"/>
        <v>9.0913347815980939E-4</v>
      </c>
      <c r="J1810" s="18">
        <f t="shared" si="368"/>
        <v>0.47674245619616507</v>
      </c>
      <c r="K1810" s="19">
        <f t="shared" si="369"/>
        <v>4.5224528450814419E-4</v>
      </c>
      <c r="L1810" s="20">
        <f t="shared" si="370"/>
        <v>3.5509664663131324E-2</v>
      </c>
      <c r="M1810" s="20">
        <f t="shared" si="371"/>
        <v>1.273583653347472E-2</v>
      </c>
      <c r="N1810" s="20">
        <f t="shared" si="372"/>
        <v>2.7330055725380803E-2</v>
      </c>
      <c r="O1810" s="18">
        <f t="shared" si="373"/>
        <v>-7.1063333369998484E-3</v>
      </c>
      <c r="P1810" s="18">
        <f t="shared" si="374"/>
        <v>1.4228429942423423E-2</v>
      </c>
      <c r="Q1810" s="18">
        <f t="shared" si="375"/>
        <v>1.3138228693161265E-2</v>
      </c>
      <c r="R1810" s="18">
        <f t="shared" si="376"/>
        <v>7.0648600841129311E-3</v>
      </c>
    </row>
    <row r="1811" spans="3:18" x14ac:dyDescent="0.2">
      <c r="C1811" s="14">
        <v>39521</v>
      </c>
      <c r="D1811" s="15">
        <v>-6.3178901621531558E-2</v>
      </c>
      <c r="E1811" s="15">
        <v>-1.0449908489829764E-2</v>
      </c>
      <c r="F1811" s="18">
        <f t="shared" si="364"/>
        <v>-2.6268606429340299E-2</v>
      </c>
      <c r="G1811" s="19">
        <f t="shared" si="365"/>
        <v>1.4247745240249451E-3</v>
      </c>
      <c r="H1811" s="18">
        <f t="shared" si="366"/>
        <v>0.59681959670090956</v>
      </c>
      <c r="I1811" s="19">
        <f t="shared" si="367"/>
        <v>8.6113750471696971E-4</v>
      </c>
      <c r="J1811" s="18">
        <f t="shared" si="368"/>
        <v>0.46398747416201058</v>
      </c>
      <c r="K1811" s="19">
        <f t="shared" si="369"/>
        <v>4.6472339186363329E-4</v>
      </c>
      <c r="L1811" s="20">
        <f t="shared" si="370"/>
        <v>3.7746185555959759E-2</v>
      </c>
      <c r="M1811" s="20">
        <f t="shared" si="371"/>
        <v>1.2311797470890617E-2</v>
      </c>
      <c r="N1811" s="20">
        <f t="shared" si="372"/>
        <v>2.663751391839601E-2</v>
      </c>
      <c r="O1811" s="18">
        <f t="shared" si="373"/>
        <v>-6.3777355430875871E-2</v>
      </c>
      <c r="P1811" s="18">
        <f t="shared" si="374"/>
        <v>-1.0156823567496188E-2</v>
      </c>
      <c r="Q1811" s="18">
        <f t="shared" si="375"/>
        <v>-1.425663631007866E-2</v>
      </c>
      <c r="R1811" s="18">
        <f t="shared" si="376"/>
        <v>-2.9112852046317819E-2</v>
      </c>
    </row>
    <row r="1812" spans="3:18" x14ac:dyDescent="0.2">
      <c r="C1812" s="14">
        <v>39524</v>
      </c>
      <c r="D1812" s="15">
        <v>-6.0435054345645015E-2</v>
      </c>
      <c r="E1812" s="15">
        <v>9.473435618110235E-4</v>
      </c>
      <c r="F1812" s="18">
        <f t="shared" si="364"/>
        <v>-1.7467375810425786E-2</v>
      </c>
      <c r="G1812" s="19">
        <f t="shared" si="365"/>
        <v>1.5584318002091126E-3</v>
      </c>
      <c r="H1812" s="18">
        <f t="shared" si="366"/>
        <v>0.62418582974325698</v>
      </c>
      <c r="I1812" s="19">
        <f t="shared" si="367"/>
        <v>8.0952310202339779E-4</v>
      </c>
      <c r="J1812" s="18">
        <f t="shared" si="368"/>
        <v>0.44986750883548976</v>
      </c>
      <c r="K1812" s="19">
        <f t="shared" si="369"/>
        <v>4.334048227732925E-4</v>
      </c>
      <c r="L1812" s="20">
        <f t="shared" si="370"/>
        <v>3.9476978103815299E-2</v>
      </c>
      <c r="M1812" s="20">
        <f t="shared" si="371"/>
        <v>1.0978672724987671E-2</v>
      </c>
      <c r="N1812" s="20">
        <f t="shared" si="372"/>
        <v>2.6248654198282425E-2</v>
      </c>
      <c r="O1812" s="18">
        <f t="shared" si="373"/>
        <v>-5.833275958782877E-2</v>
      </c>
      <c r="P1812" s="18">
        <f t="shared" si="374"/>
        <v>9.4967402091458578E-4</v>
      </c>
      <c r="Q1812" s="18">
        <f t="shared" si="375"/>
        <v>-4.9274309633927666E-3</v>
      </c>
      <c r="R1812" s="18">
        <f t="shared" si="376"/>
        <v>-2.0949029550723568E-2</v>
      </c>
    </row>
    <row r="1813" spans="3:18" x14ac:dyDescent="0.2">
      <c r="C1813" s="14">
        <v>39525</v>
      </c>
      <c r="D1813" s="15">
        <v>0.1063804035585718</v>
      </c>
      <c r="E1813" s="15">
        <v>4.6935989018594762E-2</v>
      </c>
      <c r="F1813" s="18">
        <f t="shared" si="364"/>
        <v>6.4769313380587862E-2</v>
      </c>
      <c r="G1813" s="19">
        <f t="shared" si="365"/>
        <v>2.1439333078736422E-3</v>
      </c>
      <c r="H1813" s="18">
        <f t="shared" si="366"/>
        <v>0.73210882180753056</v>
      </c>
      <c r="I1813" s="19">
        <f t="shared" si="367"/>
        <v>8.9313093981121291E-4</v>
      </c>
      <c r="J1813" s="18">
        <f t="shared" si="368"/>
        <v>0.47252802557393697</v>
      </c>
      <c r="K1813" s="19">
        <f t="shared" si="369"/>
        <v>7.0698470060002344E-4</v>
      </c>
      <c r="L1813" s="20">
        <f t="shared" si="370"/>
        <v>4.6302627440282934E-2</v>
      </c>
      <c r="M1813" s="20">
        <f t="shared" si="371"/>
        <v>1.5268781485712236E-2</v>
      </c>
      <c r="N1813" s="20">
        <f t="shared" si="372"/>
        <v>2.5690372744527942E-2</v>
      </c>
      <c r="O1813" s="18">
        <f t="shared" si="373"/>
        <v>8.7543418997967165E-2</v>
      </c>
      <c r="P1813" s="18">
        <f t="shared" si="374"/>
        <v>4.4795055564922963E-2</v>
      </c>
      <c r="Q1813" s="18">
        <f t="shared" si="375"/>
        <v>4.395538663533529E-2</v>
      </c>
      <c r="R1813" s="18">
        <f t="shared" si="376"/>
        <v>5.7031796344124849E-2</v>
      </c>
    </row>
    <row r="1814" spans="3:18" x14ac:dyDescent="0.2">
      <c r="C1814" s="14">
        <v>39526</v>
      </c>
      <c r="D1814" s="15">
        <v>-1.4591698585739403E-2</v>
      </c>
      <c r="E1814" s="15">
        <v>-2.4002066551774712E-2</v>
      </c>
      <c r="F1814" s="18">
        <f t="shared" si="364"/>
        <v>-2.1178956161964115E-2</v>
      </c>
      <c r="G1814" s="19">
        <f t="shared" si="365"/>
        <v>2.0280723694582475E-3</v>
      </c>
      <c r="H1814" s="18">
        <f t="shared" si="366"/>
        <v>0.71205202925387545</v>
      </c>
      <c r="I1814" s="19">
        <f t="shared" si="367"/>
        <v>8.7410903534788952E-4</v>
      </c>
      <c r="J1814" s="18">
        <f t="shared" si="368"/>
        <v>0.46746899238021378</v>
      </c>
      <c r="K1814" s="19">
        <f t="shared" si="369"/>
        <v>6.8557947379752331E-4</v>
      </c>
      <c r="L1814" s="20">
        <f t="shared" si="370"/>
        <v>4.5034124499741833E-2</v>
      </c>
      <c r="M1814" s="20">
        <f t="shared" si="371"/>
        <v>1.5223555057708595E-2</v>
      </c>
      <c r="N1814" s="20">
        <f t="shared" si="372"/>
        <v>2.5344672157137968E-2</v>
      </c>
      <c r="O1814" s="18">
        <f t="shared" si="373"/>
        <v>-1.2346152358075291E-2</v>
      </c>
      <c r="P1814" s="18">
        <f t="shared" si="374"/>
        <v>-2.3155144958605711E-2</v>
      </c>
      <c r="Q1814" s="18">
        <f t="shared" si="375"/>
        <v>-2.3216928501333105E-2</v>
      </c>
      <c r="R1814" s="18">
        <f t="shared" si="376"/>
        <v>-1.9955695658355758E-2</v>
      </c>
    </row>
    <row r="1815" spans="3:18" x14ac:dyDescent="0.2">
      <c r="C1815" s="14">
        <v>39527</v>
      </c>
      <c r="D1815" s="15">
        <v>9.7490332388620968E-2</v>
      </c>
      <c r="E1815" s="15">
        <v>2.7384384030842927E-2</v>
      </c>
      <c r="F1815" s="18">
        <f t="shared" si="364"/>
        <v>4.8416168538176332E-2</v>
      </c>
      <c r="G1815" s="19">
        <f t="shared" si="365"/>
        <v>2.4766499218453809E-3</v>
      </c>
      <c r="H1815" s="18">
        <f t="shared" si="366"/>
        <v>0.78686878223840173</v>
      </c>
      <c r="I1815" s="19">
        <f t="shared" si="367"/>
        <v>8.6665676255193722E-4</v>
      </c>
      <c r="J1815" s="18">
        <f t="shared" si="368"/>
        <v>0.46547200843658076</v>
      </c>
      <c r="K1815" s="19">
        <f t="shared" si="369"/>
        <v>8.046274674551432E-4</v>
      </c>
      <c r="L1815" s="20">
        <f t="shared" si="370"/>
        <v>4.97659514311279E-2</v>
      </c>
      <c r="M1815" s="20">
        <f t="shared" si="371"/>
        <v>1.616823238210734E-2</v>
      </c>
      <c r="N1815" s="20">
        <f t="shared" si="372"/>
        <v>2.4601728073249507E-2</v>
      </c>
      <c r="O1815" s="18">
        <f t="shared" si="373"/>
        <v>7.4644316538253971E-2</v>
      </c>
      <c r="P1815" s="18">
        <f t="shared" si="374"/>
        <v>2.6531456049143819E-2</v>
      </c>
      <c r="Q1815" s="18">
        <f t="shared" si="375"/>
        <v>2.3419529955231333E-2</v>
      </c>
      <c r="R1815" s="18">
        <f t="shared" si="376"/>
        <v>3.8786965930138126E-2</v>
      </c>
    </row>
    <row r="1816" spans="3:18" x14ac:dyDescent="0.2">
      <c r="C1816" s="14">
        <v>39531</v>
      </c>
      <c r="D1816" s="15">
        <v>3.3649668103825851E-2</v>
      </c>
      <c r="E1816" s="15">
        <v>4.5902486312479653E-2</v>
      </c>
      <c r="F1816" s="18">
        <f t="shared" si="364"/>
        <v>4.2226640849883507E-2</v>
      </c>
      <c r="G1816" s="19">
        <f t="shared" si="365"/>
        <v>2.3959889363445162E-3</v>
      </c>
      <c r="H1816" s="18">
        <f t="shared" si="366"/>
        <v>0.77394911595409743</v>
      </c>
      <c r="I1816" s="19">
        <f t="shared" si="367"/>
        <v>9.41079651778864E-4</v>
      </c>
      <c r="J1816" s="18">
        <f t="shared" si="368"/>
        <v>0.48504629979489172</v>
      </c>
      <c r="K1816" s="19">
        <f t="shared" si="369"/>
        <v>8.4902602518115557E-4</v>
      </c>
      <c r="L1816" s="20">
        <f t="shared" si="370"/>
        <v>4.894883998977418E-2</v>
      </c>
      <c r="M1816" s="20">
        <f t="shared" si="371"/>
        <v>1.7345171517006822E-2</v>
      </c>
      <c r="N1816" s="20">
        <f t="shared" si="372"/>
        <v>2.530266145733447E-2</v>
      </c>
      <c r="O1816" s="18">
        <f t="shared" si="373"/>
        <v>2.6194245106538373E-2</v>
      </c>
      <c r="P1816" s="18">
        <f t="shared" si="374"/>
        <v>4.2678062145556417E-2</v>
      </c>
      <c r="Q1816" s="18">
        <f t="shared" si="375"/>
        <v>4.2982832606456557E-2</v>
      </c>
      <c r="R1816" s="18">
        <f t="shared" si="376"/>
        <v>3.7946256356481099E-2</v>
      </c>
    </row>
    <row r="1817" spans="3:18" x14ac:dyDescent="0.2">
      <c r="C1817" s="14">
        <v>39532</v>
      </c>
      <c r="D1817" s="15">
        <v>6.4253808553710948E-3</v>
      </c>
      <c r="E1817" s="15">
        <v>1.0338404441614034E-2</v>
      </c>
      <c r="F1817" s="18">
        <f t="shared" si="364"/>
        <v>9.1644973657411515E-3</v>
      </c>
      <c r="G1817" s="19">
        <f t="shared" si="365"/>
        <v>2.2547067313120391E-3</v>
      </c>
      <c r="H1817" s="18">
        <f t="shared" si="366"/>
        <v>0.75078404540054644</v>
      </c>
      <c r="I1817" s="19">
        <f t="shared" si="367"/>
        <v>8.9102782905603516E-4</v>
      </c>
      <c r="J1817" s="18">
        <f t="shared" si="368"/>
        <v>0.47197135216452363</v>
      </c>
      <c r="K1817" s="19">
        <f t="shared" si="369"/>
        <v>8.0207015482873999E-4</v>
      </c>
      <c r="L1817" s="20">
        <f t="shared" si="370"/>
        <v>4.7483752287619807E-2</v>
      </c>
      <c r="M1817" s="20">
        <f t="shared" si="371"/>
        <v>1.6891465315765696E-2</v>
      </c>
      <c r="N1817" s="20">
        <f t="shared" si="372"/>
        <v>2.461109970201087E-2</v>
      </c>
      <c r="O1817" s="18">
        <f t="shared" si="373"/>
        <v>5.1561002223835337E-3</v>
      </c>
      <c r="P1817" s="18">
        <f t="shared" si="374"/>
        <v>9.8784670817316008E-3</v>
      </c>
      <c r="Q1817" s="18">
        <f t="shared" si="375"/>
        <v>1.0017248083872003E-2</v>
      </c>
      <c r="R1817" s="18">
        <f t="shared" si="376"/>
        <v>8.5589037254254607E-3</v>
      </c>
    </row>
    <row r="1818" spans="3:18" x14ac:dyDescent="0.2">
      <c r="C1818" s="14">
        <v>39533</v>
      </c>
      <c r="D1818" s="15">
        <v>-6.027775627671627E-2</v>
      </c>
      <c r="E1818" s="15">
        <v>2.8529413589536833E-2</v>
      </c>
      <c r="F1818" s="18">
        <f t="shared" si="364"/>
        <v>1.8872626296609005E-3</v>
      </c>
      <c r="G1818" s="19">
        <f t="shared" si="365"/>
        <v>2.3374288015386292E-3</v>
      </c>
      <c r="H1818" s="18">
        <f t="shared" si="366"/>
        <v>0.76443260028903615</v>
      </c>
      <c r="I1818" s="19">
        <f t="shared" si="367"/>
        <v>8.8640180569844393E-4</v>
      </c>
      <c r="J1818" s="18">
        <f t="shared" si="368"/>
        <v>0.47074457131719638</v>
      </c>
      <c r="K1818" s="19">
        <f t="shared" si="369"/>
        <v>6.507646031949512E-4</v>
      </c>
      <c r="L1818" s="20">
        <f t="shared" si="370"/>
        <v>4.8346962691968864E-2</v>
      </c>
      <c r="M1818" s="20">
        <f t="shared" si="371"/>
        <v>1.346029961263839E-2</v>
      </c>
      <c r="N1818" s="20">
        <f t="shared" si="372"/>
        <v>2.6556018904128884E-2</v>
      </c>
      <c r="O1818" s="18">
        <f t="shared" si="373"/>
        <v>-4.7506757441249728E-2</v>
      </c>
      <c r="P1818" s="18">
        <f t="shared" si="374"/>
        <v>2.7331231593990736E-2</v>
      </c>
      <c r="Q1818" s="18">
        <f t="shared" si="375"/>
        <v>2.4594407485856014E-2</v>
      </c>
      <c r="R1818" s="18">
        <f t="shared" si="376"/>
        <v>2.9640580077242885E-3</v>
      </c>
    </row>
    <row r="1819" spans="3:18" x14ac:dyDescent="0.2">
      <c r="C1819" s="14">
        <v>39534</v>
      </c>
      <c r="D1819" s="15">
        <v>-1.186145293632661E-2</v>
      </c>
      <c r="E1819" s="15">
        <v>-3.3720905532460634E-2</v>
      </c>
      <c r="F1819" s="18">
        <f t="shared" si="364"/>
        <v>-2.7163069753620425E-2</v>
      </c>
      <c r="G1819" s="19">
        <f t="shared" si="365"/>
        <v>2.2056247173919529E-3</v>
      </c>
      <c r="H1819" s="18">
        <f t="shared" si="366"/>
        <v>0.7425672894411578</v>
      </c>
      <c r="I1819" s="19">
        <f t="shared" si="367"/>
        <v>9.014436655522853E-4</v>
      </c>
      <c r="J1819" s="18">
        <f t="shared" si="368"/>
        <v>0.4747219358614802</v>
      </c>
      <c r="K1819" s="19">
        <f t="shared" si="369"/>
        <v>6.3571746303986995E-4</v>
      </c>
      <c r="L1819" s="20">
        <f t="shared" si="370"/>
        <v>4.6964079011431202E-2</v>
      </c>
      <c r="M1819" s="20">
        <f t="shared" si="371"/>
        <v>1.3536248903872561E-2</v>
      </c>
      <c r="N1819" s="20">
        <f t="shared" si="372"/>
        <v>2.6799508039602037E-2</v>
      </c>
      <c r="O1819" s="18">
        <f t="shared" si="373"/>
        <v>-9.6236448205144123E-3</v>
      </c>
      <c r="P1819" s="18">
        <f t="shared" si="374"/>
        <v>-3.2034032079813243E-2</v>
      </c>
      <c r="Q1819" s="18">
        <f t="shared" si="375"/>
        <v>-3.1571825559501124E-2</v>
      </c>
      <c r="R1819" s="18">
        <f t="shared" si="376"/>
        <v>-2.4987371337805108E-2</v>
      </c>
    </row>
    <row r="1820" spans="3:18" x14ac:dyDescent="0.2">
      <c r="C1820" s="14">
        <v>39535</v>
      </c>
      <c r="D1820" s="15">
        <v>-4.5056893683647924E-2</v>
      </c>
      <c r="E1820" s="15">
        <v>1.9488013482038165E-2</v>
      </c>
      <c r="F1820" s="18">
        <f t="shared" si="364"/>
        <v>1.2454133233233931E-4</v>
      </c>
      <c r="G1820" s="19">
        <f t="shared" si="365"/>
        <v>2.1950946544536088E-3</v>
      </c>
      <c r="H1820" s="18">
        <f t="shared" si="366"/>
        <v>0.74079259149467891</v>
      </c>
      <c r="I1820" s="19">
        <f t="shared" si="367"/>
        <v>8.7014400578771427E-4</v>
      </c>
      <c r="J1820" s="18">
        <f t="shared" si="368"/>
        <v>0.46640754865989098</v>
      </c>
      <c r="K1820" s="19">
        <f t="shared" si="369"/>
        <v>5.4489025416353627E-4</v>
      </c>
      <c r="L1820" s="20">
        <f t="shared" si="370"/>
        <v>4.6851837258037266E-2</v>
      </c>
      <c r="M1820" s="20">
        <f t="shared" si="371"/>
        <v>1.1630072288575242E-2</v>
      </c>
      <c r="N1820" s="20">
        <f t="shared" si="372"/>
        <v>2.7108770247840985E-2</v>
      </c>
      <c r="O1820" s="18">
        <f t="shared" si="373"/>
        <v>-3.6643936960174289E-2</v>
      </c>
      <c r="P1820" s="18">
        <f t="shared" si="374"/>
        <v>1.884315750405794E-2</v>
      </c>
      <c r="Q1820" s="18">
        <f t="shared" si="375"/>
        <v>1.4398901937586113E-2</v>
      </c>
      <c r="R1820" s="18">
        <f t="shared" si="376"/>
        <v>-9.1394973174200797E-4</v>
      </c>
    </row>
    <row r="1821" spans="3:18" x14ac:dyDescent="0.2">
      <c r="C1821" s="14">
        <v>39538</v>
      </c>
      <c r="D1821" s="15">
        <v>2.7930809746722261E-2</v>
      </c>
      <c r="E1821" s="15">
        <v>3.420477314831979E-3</v>
      </c>
      <c r="F1821" s="18">
        <f t="shared" si="364"/>
        <v>1.0773577044399064E-2</v>
      </c>
      <c r="G1821" s="19">
        <f t="shared" si="365"/>
        <v>2.1101967831728481E-3</v>
      </c>
      <c r="H1821" s="18">
        <f t="shared" si="366"/>
        <v>0.72632581930784479</v>
      </c>
      <c r="I1821" s="19">
        <f t="shared" si="367"/>
        <v>8.1863734534412817E-4</v>
      </c>
      <c r="J1821" s="18">
        <f t="shared" si="368"/>
        <v>0.45239290040409791</v>
      </c>
      <c r="K1821" s="19">
        <f t="shared" si="369"/>
        <v>5.1792904098113719E-4</v>
      </c>
      <c r="L1821" s="20">
        <f t="shared" si="370"/>
        <v>4.5936878248013853E-2</v>
      </c>
      <c r="M1821" s="20">
        <f t="shared" si="371"/>
        <v>1.1274798391497807E-2</v>
      </c>
      <c r="N1821" s="20">
        <f t="shared" si="372"/>
        <v>2.6296696875752413E-2</v>
      </c>
      <c r="O1821" s="18">
        <f t="shared" si="373"/>
        <v>2.3168053874738314E-2</v>
      </c>
      <c r="P1821" s="18">
        <f t="shared" si="374"/>
        <v>3.4097505751978486E-3</v>
      </c>
      <c r="Q1821" s="18">
        <f t="shared" si="375"/>
        <v>5.374500406312553E-3</v>
      </c>
      <c r="R1821" s="18">
        <f t="shared" si="376"/>
        <v>1.071256644684028E-2</v>
      </c>
    </row>
    <row r="1822" spans="3:18" x14ac:dyDescent="0.2">
      <c r="C1822" s="14">
        <v>39539</v>
      </c>
      <c r="D1822" s="15">
        <v>0.10703977717754613</v>
      </c>
      <c r="E1822" s="15">
        <v>4.1162006396076527E-2</v>
      </c>
      <c r="F1822" s="18">
        <f t="shared" si="364"/>
        <v>6.0925337630517412E-2</v>
      </c>
      <c r="G1822" s="19">
        <f t="shared" si="365"/>
        <v>2.6710358100756016E-3</v>
      </c>
      <c r="H1822" s="18">
        <f t="shared" si="366"/>
        <v>0.81716519291933887</v>
      </c>
      <c r="I1822" s="19">
        <f t="shared" si="367"/>
        <v>8.7117775085651921E-4</v>
      </c>
      <c r="J1822" s="18">
        <f t="shared" si="368"/>
        <v>0.46668451625710683</v>
      </c>
      <c r="K1822" s="19">
        <f t="shared" si="369"/>
        <v>7.5121161809127478E-4</v>
      </c>
      <c r="L1822" s="20">
        <f t="shared" si="370"/>
        <v>5.168206468472019E-2</v>
      </c>
      <c r="M1822" s="20">
        <f t="shared" si="371"/>
        <v>1.4535247820959649E-2</v>
      </c>
      <c r="N1822" s="20">
        <f t="shared" si="372"/>
        <v>2.568860295227841E-2</v>
      </c>
      <c r="O1822" s="18">
        <f t="shared" si="373"/>
        <v>7.8917414286913623E-2</v>
      </c>
      <c r="P1822" s="18">
        <f t="shared" si="374"/>
        <v>3.9776340196044174E-2</v>
      </c>
      <c r="Q1822" s="18">
        <f t="shared" si="375"/>
        <v>3.9981662584066123E-2</v>
      </c>
      <c r="R1822" s="18">
        <f t="shared" si="376"/>
        <v>5.1662388094920367E-2</v>
      </c>
    </row>
    <row r="1823" spans="3:18" x14ac:dyDescent="0.2">
      <c r="C1823" s="14">
        <v>39540</v>
      </c>
      <c r="D1823" s="15">
        <v>7.5219744546884751E-3</v>
      </c>
      <c r="E1823" s="15">
        <v>-1.3736664724341301E-2</v>
      </c>
      <c r="F1823" s="18">
        <f t="shared" si="364"/>
        <v>-7.3590729706323682E-3</v>
      </c>
      <c r="G1823" s="19">
        <f t="shared" si="365"/>
        <v>2.5141684674528848E-3</v>
      </c>
      <c r="H1823" s="18">
        <f t="shared" si="366"/>
        <v>0.79280648134536658</v>
      </c>
      <c r="I1823" s="19">
        <f t="shared" si="367"/>
        <v>8.3022884327006578E-4</v>
      </c>
      <c r="J1823" s="18">
        <f t="shared" si="368"/>
        <v>0.45558447165977511</v>
      </c>
      <c r="K1823" s="19">
        <f t="shared" si="369"/>
        <v>6.9993931053685134E-4</v>
      </c>
      <c r="L1823" s="20">
        <f t="shared" si="370"/>
        <v>5.0141484495903041E-2</v>
      </c>
      <c r="M1823" s="20">
        <f t="shared" si="371"/>
        <v>1.3959285760557048E-2</v>
      </c>
      <c r="N1823" s="20">
        <f t="shared" si="372"/>
        <v>2.52064909165313E-2</v>
      </c>
      <c r="O1823" s="18">
        <f t="shared" si="373"/>
        <v>5.7161309938241834E-3</v>
      </c>
      <c r="P1823" s="18">
        <f t="shared" si="374"/>
        <v>-1.3597656407912053E-2</v>
      </c>
      <c r="Q1823" s="18">
        <f t="shared" si="375"/>
        <v>-1.3426307654060202E-2</v>
      </c>
      <c r="R1823" s="18">
        <f t="shared" si="376"/>
        <v>-7.6835760596948863E-3</v>
      </c>
    </row>
    <row r="1824" spans="3:18" x14ac:dyDescent="0.2">
      <c r="C1824" s="14">
        <v>39541</v>
      </c>
      <c r="D1824" s="15">
        <v>1.4055626189858721E-2</v>
      </c>
      <c r="E1824" s="15">
        <v>2.75510572220793E-2</v>
      </c>
      <c r="F1824" s="18">
        <f t="shared" si="364"/>
        <v>2.3502427912413124E-2</v>
      </c>
      <c r="G1824" s="19">
        <f t="shared" si="365"/>
        <v>2.3751719970610541E-3</v>
      </c>
      <c r="H1824" s="18">
        <f t="shared" si="366"/>
        <v>0.77057965147365759</v>
      </c>
      <c r="I1824" s="19">
        <f t="shared" si="367"/>
        <v>8.2595875791711916E-4</v>
      </c>
      <c r="J1824" s="18">
        <f t="shared" si="368"/>
        <v>0.45441136592220027</v>
      </c>
      <c r="K1824" s="19">
        <f t="shared" si="369"/>
        <v>6.8117779359157748E-4</v>
      </c>
      <c r="L1824" s="20">
        <f t="shared" si="370"/>
        <v>4.8735736344709658E-2</v>
      </c>
      <c r="M1824" s="20">
        <f t="shared" si="371"/>
        <v>1.3976967307389836E-2</v>
      </c>
      <c r="N1824" s="20">
        <f t="shared" si="372"/>
        <v>2.5111812813998016E-2</v>
      </c>
      <c r="O1824" s="18">
        <f t="shared" si="373"/>
        <v>1.0989303620212361E-2</v>
      </c>
      <c r="P1824" s="18">
        <f t="shared" si="374"/>
        <v>2.7342659914496803E-2</v>
      </c>
      <c r="Q1824" s="18">
        <f t="shared" si="375"/>
        <v>2.7273746597991314E-2</v>
      </c>
      <c r="R1824" s="18">
        <f t="shared" si="376"/>
        <v>2.2388413704657627E-2</v>
      </c>
    </row>
    <row r="1825" spans="3:18" x14ac:dyDescent="0.2">
      <c r="C1825" s="14">
        <v>39542</v>
      </c>
      <c r="D1825" s="15">
        <v>-1.1560822401076084E-2</v>
      </c>
      <c r="E1825" s="15">
        <v>9.6492264640111354E-3</v>
      </c>
      <c r="F1825" s="18">
        <f t="shared" si="364"/>
        <v>3.2862118044849689E-3</v>
      </c>
      <c r="G1825" s="19">
        <f t="shared" si="365"/>
        <v>2.2406808341127438E-3</v>
      </c>
      <c r="H1825" s="18">
        <f t="shared" si="366"/>
        <v>0.74844519407113974</v>
      </c>
      <c r="I1825" s="19">
        <f t="shared" si="367"/>
        <v>7.8198768672331834E-4</v>
      </c>
      <c r="J1825" s="18">
        <f t="shared" si="368"/>
        <v>0.44215033832490686</v>
      </c>
      <c r="K1825" s="19">
        <f t="shared" si="369"/>
        <v>6.3361394636859102E-4</v>
      </c>
      <c r="L1825" s="20">
        <f t="shared" si="370"/>
        <v>4.7335830341431046E-2</v>
      </c>
      <c r="M1825" s="20">
        <f t="shared" si="371"/>
        <v>1.3385503999789682E-2</v>
      </c>
      <c r="N1825" s="20">
        <f t="shared" si="372"/>
        <v>2.4552310876879445E-2</v>
      </c>
      <c r="O1825" s="18">
        <f t="shared" si="373"/>
        <v>-9.3060683082982435E-3</v>
      </c>
      <c r="P1825" s="18">
        <f t="shared" si="374"/>
        <v>9.8417927463748441E-3</v>
      </c>
      <c r="Q1825" s="18">
        <f t="shared" si="375"/>
        <v>9.5696836810618413E-3</v>
      </c>
      <c r="R1825" s="18">
        <f t="shared" si="376"/>
        <v>3.906958084253816E-3</v>
      </c>
    </row>
    <row r="1826" spans="3:18" x14ac:dyDescent="0.2">
      <c r="C1826" s="14">
        <v>39545</v>
      </c>
      <c r="D1826" s="15">
        <v>2.1364822497697025E-2</v>
      </c>
      <c r="E1826" s="15">
        <v>1.8189969767087845E-2</v>
      </c>
      <c r="F1826" s="18">
        <f t="shared" si="364"/>
        <v>1.9142425586270599E-2</v>
      </c>
      <c r="G1826" s="19">
        <f t="shared" si="365"/>
        <v>2.133627322487465E-3</v>
      </c>
      <c r="H1826" s="18">
        <f t="shared" si="366"/>
        <v>0.73034706176027453</v>
      </c>
      <c r="I1826" s="19">
        <f t="shared" si="367"/>
        <v>7.5492092552757338E-4</v>
      </c>
      <c r="J1826" s="18">
        <f t="shared" si="368"/>
        <v>0.43443092820596158</v>
      </c>
      <c r="K1826" s="19">
        <f t="shared" si="369"/>
        <v>6.1891463810521399E-4</v>
      </c>
      <c r="L1826" s="20">
        <f t="shared" si="370"/>
        <v>4.6191203951482636E-2</v>
      </c>
      <c r="M1826" s="20">
        <f t="shared" si="371"/>
        <v>1.3398971777295451E-2</v>
      </c>
      <c r="N1826" s="20">
        <f t="shared" si="372"/>
        <v>2.3987256634280071E-2</v>
      </c>
      <c r="O1826" s="18">
        <f t="shared" si="373"/>
        <v>1.7624122916716868E-2</v>
      </c>
      <c r="P1826" s="18">
        <f t="shared" si="374"/>
        <v>1.8882648927328907E-2</v>
      </c>
      <c r="Q1826" s="18">
        <f t="shared" si="375"/>
        <v>1.8927487473122045E-2</v>
      </c>
      <c r="R1826" s="18">
        <f t="shared" si="376"/>
        <v>1.8536478106200491E-2</v>
      </c>
    </row>
    <row r="1827" spans="3:18" x14ac:dyDescent="0.2">
      <c r="C1827" s="14">
        <v>39546</v>
      </c>
      <c r="D1827" s="15">
        <v>-3.4742948443872976E-2</v>
      </c>
      <c r="E1827" s="15">
        <v>-1.9759007745890209E-2</v>
      </c>
      <c r="F1827" s="18">
        <f t="shared" si="364"/>
        <v>-2.4254189955285037E-2</v>
      </c>
      <c r="G1827" s="19">
        <f t="shared" si="365"/>
        <v>2.0780340311326341E-3</v>
      </c>
      <c r="H1827" s="18">
        <f t="shared" si="366"/>
        <v>0.72076938599191243</v>
      </c>
      <c r="I1827" s="19">
        <f t="shared" si="367"/>
        <v>7.3305077322204798E-4</v>
      </c>
      <c r="J1827" s="18">
        <f t="shared" si="368"/>
        <v>0.42809192156067599</v>
      </c>
      <c r="K1827" s="19">
        <f t="shared" si="369"/>
        <v>6.2296893106395413E-4</v>
      </c>
      <c r="L1827" s="20">
        <f t="shared" si="370"/>
        <v>4.5585458549110086E-2</v>
      </c>
      <c r="M1827" s="20">
        <f t="shared" si="371"/>
        <v>1.3665957322614575E-2</v>
      </c>
      <c r="N1827" s="20">
        <f t="shared" si="372"/>
        <v>2.3372898486891287E-2</v>
      </c>
      <c r="O1827" s="18">
        <f t="shared" si="373"/>
        <v>-2.90407514773432E-2</v>
      </c>
      <c r="P1827" s="18">
        <f t="shared" si="374"/>
        <v>-2.0815161108221191E-2</v>
      </c>
      <c r="Q1827" s="18">
        <f t="shared" si="375"/>
        <v>-2.0688751858675636E-2</v>
      </c>
      <c r="R1827" s="18">
        <f t="shared" si="376"/>
        <v>-2.3194351744275903E-2</v>
      </c>
    </row>
    <row r="1828" spans="3:18" x14ac:dyDescent="0.2">
      <c r="C1828" s="14">
        <v>39547</v>
      </c>
      <c r="D1828" s="15">
        <v>-7.6045993852194155E-3</v>
      </c>
      <c r="E1828" s="15">
        <v>-9.2021156776318745E-3</v>
      </c>
      <c r="F1828" s="18">
        <f t="shared" si="364"/>
        <v>-8.7228607899081361E-3</v>
      </c>
      <c r="G1828" s="19">
        <f t="shared" si="365"/>
        <v>1.9568217851732568E-3</v>
      </c>
      <c r="H1828" s="18">
        <f t="shared" si="366"/>
        <v>0.69943223138007748</v>
      </c>
      <c r="I1828" s="19">
        <f t="shared" si="367"/>
        <v>6.9414846280539612E-4</v>
      </c>
      <c r="J1828" s="18">
        <f t="shared" si="368"/>
        <v>0.41657786271158126</v>
      </c>
      <c r="K1828" s="19">
        <f t="shared" si="369"/>
        <v>5.8978949939360716E-4</v>
      </c>
      <c r="L1828" s="20">
        <f t="shared" si="370"/>
        <v>4.4235978401898794E-2</v>
      </c>
      <c r="M1828" s="20">
        <f t="shared" si="371"/>
        <v>1.3332801052463913E-2</v>
      </c>
      <c r="N1828" s="20">
        <f t="shared" si="372"/>
        <v>2.2724103478483221E-2</v>
      </c>
      <c r="O1828" s="18">
        <f t="shared" si="373"/>
        <v>-6.5504058511810697E-3</v>
      </c>
      <c r="P1828" s="18">
        <f t="shared" si="374"/>
        <v>-9.9619229530120441E-3</v>
      </c>
      <c r="Q1828" s="18">
        <f t="shared" si="375"/>
        <v>-9.9630881806795218E-3</v>
      </c>
      <c r="R1828" s="18">
        <f t="shared" si="376"/>
        <v>-8.9392834818299849E-3</v>
      </c>
    </row>
    <row r="1829" spans="3:18" x14ac:dyDescent="0.2">
      <c r="C1829" s="14">
        <v>39548</v>
      </c>
      <c r="D1829" s="15">
        <v>5.4980049680893204E-3</v>
      </c>
      <c r="E1829" s="15">
        <v>2.032816167705806E-2</v>
      </c>
      <c r="F1829" s="18">
        <f t="shared" si="364"/>
        <v>1.5879114664367436E-2</v>
      </c>
      <c r="G1829" s="19">
        <f t="shared" si="365"/>
        <v>1.8412261615806094E-3</v>
      </c>
      <c r="H1829" s="18">
        <f t="shared" si="366"/>
        <v>0.67845894525398687</v>
      </c>
      <c r="I1829" s="19">
        <f t="shared" si="367"/>
        <v>6.7729360446718912E-4</v>
      </c>
      <c r="J1829" s="18">
        <f t="shared" si="368"/>
        <v>0.41148924787507785</v>
      </c>
      <c r="K1829" s="19">
        <f t="shared" si="369"/>
        <v>5.6110798946354596E-4</v>
      </c>
      <c r="L1829" s="20">
        <f t="shared" si="370"/>
        <v>4.2909511318361682E-2</v>
      </c>
      <c r="M1829" s="20">
        <f t="shared" si="371"/>
        <v>1.3076541126289608E-2</v>
      </c>
      <c r="N1829" s="20">
        <f t="shared" si="372"/>
        <v>2.250105945593775E-2</v>
      </c>
      <c r="O1829" s="18">
        <f t="shared" si="373"/>
        <v>4.8822393369985922E-3</v>
      </c>
      <c r="P1829" s="18">
        <f t="shared" si="374"/>
        <v>2.2278774211412604E-2</v>
      </c>
      <c r="Q1829" s="18">
        <f t="shared" si="375"/>
        <v>2.233926454560695E-2</v>
      </c>
      <c r="R1829" s="18">
        <f t="shared" si="376"/>
        <v>1.710215698302444E-2</v>
      </c>
    </row>
    <row r="1830" spans="3:18" x14ac:dyDescent="0.2">
      <c r="C1830" s="14">
        <v>39549</v>
      </c>
      <c r="D1830" s="15">
        <v>-1.487174211728781E-2</v>
      </c>
      <c r="E1830" s="15">
        <v>-4.9133154074007111E-2</v>
      </c>
      <c r="F1830" s="18">
        <f t="shared" si="364"/>
        <v>-3.8854730486991319E-2</v>
      </c>
      <c r="G1830" s="19">
        <f t="shared" si="365"/>
        <v>1.7440227147019595E-3</v>
      </c>
      <c r="H1830" s="18">
        <f t="shared" si="366"/>
        <v>0.66030726080779234</v>
      </c>
      <c r="I1830" s="19">
        <f t="shared" si="367"/>
        <v>7.8149999795476522E-4</v>
      </c>
      <c r="J1830" s="18">
        <f t="shared" si="368"/>
        <v>0.44201244268537432</v>
      </c>
      <c r="K1830" s="19">
        <f t="shared" si="369"/>
        <v>5.7128324590358939E-4</v>
      </c>
      <c r="L1830" s="20">
        <f t="shared" si="370"/>
        <v>4.176149799398915E-2</v>
      </c>
      <c r="M1830" s="20">
        <f t="shared" si="371"/>
        <v>1.3679663645825535E-2</v>
      </c>
      <c r="N1830" s="20">
        <f t="shared" si="372"/>
        <v>2.43796390558155E-2</v>
      </c>
      <c r="O1830" s="18">
        <f t="shared" si="373"/>
        <v>-1.3569170003226671E-2</v>
      </c>
      <c r="P1830" s="18">
        <f t="shared" si="374"/>
        <v>-5.0129321555310698E-2</v>
      </c>
      <c r="Q1830" s="18">
        <f t="shared" si="375"/>
        <v>-4.9993955427658165E-2</v>
      </c>
      <c r="R1830" s="18">
        <f t="shared" si="376"/>
        <v>-3.9066519800328714E-2</v>
      </c>
    </row>
    <row r="1831" spans="3:18" x14ac:dyDescent="0.2">
      <c r="C1831" s="14">
        <v>39552</v>
      </c>
      <c r="D1831" s="15">
        <v>-3.7065503041385395E-2</v>
      </c>
      <c r="E1831" s="15">
        <v>4.3401668563831982E-3</v>
      </c>
      <c r="F1831" s="18">
        <f t="shared" si="364"/>
        <v>-8.0815341129473802E-3</v>
      </c>
      <c r="G1831" s="19">
        <f t="shared" si="365"/>
        <v>1.7218124427624988E-3</v>
      </c>
      <c r="H1831" s="18">
        <f t="shared" si="366"/>
        <v>0.65608925512511229</v>
      </c>
      <c r="I1831" s="19">
        <f t="shared" si="367"/>
        <v>7.3574022097795406E-4</v>
      </c>
      <c r="J1831" s="18">
        <f t="shared" si="368"/>
        <v>0.42887650348846174</v>
      </c>
      <c r="K1831" s="19">
        <f t="shared" si="369"/>
        <v>5.2735402308045048E-4</v>
      </c>
      <c r="L1831" s="20">
        <f t="shared" si="370"/>
        <v>4.1494727891173103E-2</v>
      </c>
      <c r="M1831" s="20">
        <f t="shared" si="371"/>
        <v>1.2708940385475596E-2</v>
      </c>
      <c r="N1831" s="20">
        <f t="shared" si="372"/>
        <v>2.3962951722531628E-2</v>
      </c>
      <c r="O1831" s="18">
        <f t="shared" si="373"/>
        <v>-3.4036467783686901E-2</v>
      </c>
      <c r="P1831" s="18">
        <f t="shared" si="374"/>
        <v>4.56379207844474E-3</v>
      </c>
      <c r="Q1831" s="18">
        <f t="shared" si="375"/>
        <v>3.5673370947868722E-3</v>
      </c>
      <c r="R1831" s="18">
        <f t="shared" si="376"/>
        <v>-7.7138043687552593E-3</v>
      </c>
    </row>
    <row r="1832" spans="3:18" x14ac:dyDescent="0.2">
      <c r="C1832" s="14">
        <v>39553</v>
      </c>
      <c r="D1832" s="15">
        <v>1.2800881041754171E-2</v>
      </c>
      <c r="E1832" s="15">
        <v>4.0518694008783189E-3</v>
      </c>
      <c r="F1832" s="18">
        <f t="shared" si="364"/>
        <v>6.6765728931410745E-3</v>
      </c>
      <c r="G1832" s="19">
        <f t="shared" si="365"/>
        <v>1.6283354495234574E-3</v>
      </c>
      <c r="H1832" s="18">
        <f t="shared" si="366"/>
        <v>0.63803123934558592</v>
      </c>
      <c r="I1832" s="19">
        <f t="shared" si="367"/>
        <v>6.9258086645778327E-4</v>
      </c>
      <c r="J1832" s="18">
        <f t="shared" si="368"/>
        <v>0.41610721769088049</v>
      </c>
      <c r="K1832" s="19">
        <f t="shared" si="369"/>
        <v>4.9882483158746548E-4</v>
      </c>
      <c r="L1832" s="20">
        <f t="shared" si="370"/>
        <v>4.0352638693441814E-2</v>
      </c>
      <c r="M1832" s="20">
        <f t="shared" si="371"/>
        <v>1.2361640966704251E-2</v>
      </c>
      <c r="N1832" s="20">
        <f t="shared" si="372"/>
        <v>2.3232965782871599E-2</v>
      </c>
      <c r="O1832" s="18">
        <f t="shared" si="373"/>
        <v>1.208747055071235E-2</v>
      </c>
      <c r="P1832" s="18">
        <f t="shared" si="374"/>
        <v>4.3913885723752899E-3</v>
      </c>
      <c r="Q1832" s="18">
        <f t="shared" si="375"/>
        <v>4.6304086889386205E-3</v>
      </c>
      <c r="R1832" s="18">
        <f t="shared" si="376"/>
        <v>6.8675272474707384E-3</v>
      </c>
    </row>
    <row r="1833" spans="3:18" x14ac:dyDescent="0.2">
      <c r="C1833" s="14">
        <v>39554</v>
      </c>
      <c r="D1833" s="15">
        <v>2.7683428748416866E-2</v>
      </c>
      <c r="E1833" s="15">
        <v>3.5226099783170213E-2</v>
      </c>
      <c r="F1833" s="18">
        <f t="shared" si="364"/>
        <v>3.2963298472744207E-2</v>
      </c>
      <c r="G1833" s="19">
        <f t="shared" si="365"/>
        <v>1.5766176561881702E-3</v>
      </c>
      <c r="H1833" s="18">
        <f t="shared" si="366"/>
        <v>0.62781718202598003</v>
      </c>
      <c r="I1833" s="19">
        <f t="shared" si="367"/>
        <v>7.2547870082634812E-4</v>
      </c>
      <c r="J1833" s="18">
        <f t="shared" si="368"/>
        <v>0.4258751873572667</v>
      </c>
      <c r="K1833" s="19">
        <f t="shared" si="369"/>
        <v>5.2740609509813847E-4</v>
      </c>
      <c r="L1833" s="20">
        <f t="shared" si="370"/>
        <v>3.9706644987812435E-2</v>
      </c>
      <c r="M1833" s="20">
        <f t="shared" si="371"/>
        <v>1.3282565053280643E-2</v>
      </c>
      <c r="N1833" s="20">
        <f t="shared" si="372"/>
        <v>2.3431862205802508E-2</v>
      </c>
      <c r="O1833" s="18">
        <f t="shared" si="373"/>
        <v>2.6565879119689162E-2</v>
      </c>
      <c r="P1833" s="18">
        <f t="shared" si="374"/>
        <v>3.7302153158903874E-2</v>
      </c>
      <c r="Q1833" s="18">
        <f t="shared" si="375"/>
        <v>3.730831811284855E-2</v>
      </c>
      <c r="R1833" s="18">
        <f t="shared" si="376"/>
        <v>3.4085586414900733E-2</v>
      </c>
    </row>
    <row r="1834" spans="3:18" x14ac:dyDescent="0.2">
      <c r="C1834" s="14">
        <v>39555</v>
      </c>
      <c r="D1834" s="15">
        <v>2.4859085039565691E-2</v>
      </c>
      <c r="E1834" s="15">
        <v>5.1267187794081931E-3</v>
      </c>
      <c r="F1834" s="18">
        <f t="shared" si="364"/>
        <v>1.1046428657455441E-2</v>
      </c>
      <c r="G1834" s="19">
        <f t="shared" si="365"/>
        <v>1.5190990433571415E-3</v>
      </c>
      <c r="H1834" s="18">
        <f t="shared" si="366"/>
        <v>0.61625868013301477</v>
      </c>
      <c r="I1834" s="19">
        <f t="shared" si="367"/>
        <v>6.8352697350335535E-4</v>
      </c>
      <c r="J1834" s="18">
        <f t="shared" si="368"/>
        <v>0.41337845054603273</v>
      </c>
      <c r="K1834" s="19">
        <f t="shared" si="369"/>
        <v>5.0340846167892491E-4</v>
      </c>
      <c r="L1834" s="20">
        <f t="shared" si="370"/>
        <v>3.8975621141389673E-2</v>
      </c>
      <c r="M1834" s="20">
        <f t="shared" si="371"/>
        <v>1.2915983041110192E-2</v>
      </c>
      <c r="N1834" s="20">
        <f t="shared" si="372"/>
        <v>2.2731131858865043E-2</v>
      </c>
      <c r="O1834" s="18">
        <f t="shared" si="373"/>
        <v>2.4302984004444535E-2</v>
      </c>
      <c r="P1834" s="18">
        <f t="shared" si="374"/>
        <v>5.5929809469631338E-3</v>
      </c>
      <c r="Q1834" s="18">
        <f t="shared" si="375"/>
        <v>5.6414464952309557E-3</v>
      </c>
      <c r="R1834" s="18">
        <f t="shared" si="376"/>
        <v>1.1239907747995029E-2</v>
      </c>
    </row>
    <row r="1835" spans="3:18" x14ac:dyDescent="0.2">
      <c r="C1835" s="14">
        <v>39556</v>
      </c>
      <c r="D1835" s="15">
        <v>4.3963123421115989E-2</v>
      </c>
      <c r="E1835" s="15">
        <v>4.1523412007577684E-2</v>
      </c>
      <c r="F1835" s="18">
        <f t="shared" si="364"/>
        <v>4.2255325431639172E-2</v>
      </c>
      <c r="G1835" s="19">
        <f t="shared" si="365"/>
        <v>1.5439184740121297E-3</v>
      </c>
      <c r="H1835" s="18">
        <f t="shared" si="366"/>
        <v>0.62127257987378814</v>
      </c>
      <c r="I1835" s="19">
        <f t="shared" si="367"/>
        <v>7.4596697977821682E-4</v>
      </c>
      <c r="J1835" s="18">
        <f t="shared" si="368"/>
        <v>0.43184689988994268</v>
      </c>
      <c r="K1835" s="19">
        <f t="shared" si="369"/>
        <v>5.8273388719548872E-4</v>
      </c>
      <c r="L1835" s="20">
        <f t="shared" si="370"/>
        <v>3.9292728004201104E-2</v>
      </c>
      <c r="M1835" s="20">
        <f t="shared" si="371"/>
        <v>1.4830578501273414E-2</v>
      </c>
      <c r="N1835" s="20">
        <f t="shared" si="372"/>
        <v>2.2935145979386826E-2</v>
      </c>
      <c r="O1835" s="18">
        <f t="shared" si="373"/>
        <v>4.2632800719905876E-2</v>
      </c>
      <c r="P1835" s="18">
        <f t="shared" si="374"/>
        <v>4.3362559015582613E-2</v>
      </c>
      <c r="Q1835" s="18">
        <f t="shared" si="375"/>
        <v>4.2754745066523062E-2</v>
      </c>
      <c r="R1835" s="18">
        <f t="shared" si="376"/>
        <v>4.2718161762537905E-2</v>
      </c>
    </row>
    <row r="1836" spans="3:18" x14ac:dyDescent="0.2">
      <c r="C1836" s="14">
        <v>39559</v>
      </c>
      <c r="D1836" s="15">
        <v>-3.1910677258107033E-3</v>
      </c>
      <c r="E1836" s="15">
        <v>4.3263125797104882E-2</v>
      </c>
      <c r="F1836" s="18">
        <f t="shared" si="364"/>
        <v>2.9326867740230203E-2</v>
      </c>
      <c r="G1836" s="19">
        <f t="shared" si="365"/>
        <v>1.4518943403652445E-3</v>
      </c>
      <c r="H1836" s="18">
        <f t="shared" si="366"/>
        <v>0.60247289158211181</v>
      </c>
      <c r="I1836" s="19">
        <f t="shared" si="367"/>
        <v>8.135108442156912E-4</v>
      </c>
      <c r="J1836" s="18">
        <f t="shared" si="368"/>
        <v>0.45097418003021283</v>
      </c>
      <c r="K1836" s="19">
        <f t="shared" si="369"/>
        <v>5.3948652009682958E-4</v>
      </c>
      <c r="L1836" s="20">
        <f t="shared" si="370"/>
        <v>3.8103731318143166E-2</v>
      </c>
      <c r="M1836" s="20">
        <f t="shared" si="371"/>
        <v>1.4158364586198728E-2</v>
      </c>
      <c r="N1836" s="20">
        <f t="shared" si="372"/>
        <v>2.4759877957291405E-2</v>
      </c>
      <c r="O1836" s="18">
        <f t="shared" si="373"/>
        <v>-3.1910677258107033E-3</v>
      </c>
      <c r="P1836" s="18">
        <f t="shared" si="374"/>
        <v>4.3263125797104882E-2</v>
      </c>
      <c r="Q1836" s="18">
        <f t="shared" si="375"/>
        <v>4.3263125797104882E-2</v>
      </c>
      <c r="R1836" s="18">
        <f t="shared" si="376"/>
        <v>2.9326867740230203E-2</v>
      </c>
    </row>
  </sheetData>
  <phoneticPr fontId="5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1025" r:id="rId3">
          <objectPr defaultSize="0" autoPict="0" r:id="rId4">
            <anchor moveWithCells="1" sizeWithCells="1">
              <from>
                <xdr:col>7</xdr:col>
                <xdr:colOff>76200</xdr:colOff>
                <xdr:row>3</xdr:row>
                <xdr:rowOff>0</xdr:rowOff>
              </from>
              <to>
                <xdr:col>11</xdr:col>
                <xdr:colOff>590550</xdr:colOff>
                <xdr:row>19</xdr:row>
                <xdr:rowOff>66675</xdr:rowOff>
              </to>
            </anchor>
          </objectPr>
        </oleObject>
      </mc:Choice>
      <mc:Fallback>
        <oleObject progId="Equation.DSMT4" shapeId="102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836"/>
  <sheetViews>
    <sheetView workbookViewId="0">
      <selection activeCell="Q3" sqref="Q3"/>
    </sheetView>
  </sheetViews>
  <sheetFormatPr defaultRowHeight="12.75" x14ac:dyDescent="0.2"/>
  <cols>
    <col min="1" max="1" width="38.75" style="1" customWidth="1"/>
    <col min="2" max="2" width="10.75" style="1" customWidth="1"/>
    <col min="3" max="3" width="12.5" style="16" customWidth="1"/>
    <col min="4" max="5" width="9.875" style="4" customWidth="1"/>
    <col min="6" max="6" width="12.625" style="1" customWidth="1"/>
    <col min="7" max="7" width="18.125" style="1" customWidth="1"/>
    <col min="8" max="8" width="18.875" style="1" customWidth="1"/>
    <col min="9" max="9" width="18" style="1" customWidth="1"/>
    <col min="10" max="10" width="19.375" style="1" customWidth="1"/>
    <col min="11" max="11" width="14.75" style="1" customWidth="1"/>
    <col min="12" max="12" width="11.625" style="1" hidden="1" customWidth="1"/>
    <col min="13" max="13" width="11" style="1" hidden="1" customWidth="1"/>
    <col min="14" max="14" width="10.875" style="1" hidden="1" customWidth="1"/>
    <col min="15" max="15" width="21.25" style="1" customWidth="1"/>
    <col min="16" max="16" width="23.5" style="1" customWidth="1"/>
    <col min="17" max="17" width="32.75" style="1" customWidth="1"/>
    <col min="18" max="18" width="37.125" style="1" customWidth="1"/>
    <col min="19" max="16384" width="9" style="1"/>
  </cols>
  <sheetData>
    <row r="1" spans="1:18" x14ac:dyDescent="0.2">
      <c r="A1" s="2" t="s">
        <v>0</v>
      </c>
      <c r="B1" s="3"/>
      <c r="C1" s="13" t="s">
        <v>9</v>
      </c>
      <c r="D1" s="8" t="s">
        <v>10</v>
      </c>
      <c r="E1" s="8" t="s">
        <v>11</v>
      </c>
      <c r="F1" s="17" t="s">
        <v>12</v>
      </c>
      <c r="G1" s="17" t="s">
        <v>13</v>
      </c>
      <c r="H1" s="17" t="s">
        <v>14</v>
      </c>
      <c r="I1" s="17" t="s">
        <v>15</v>
      </c>
      <c r="J1" s="17" t="s">
        <v>16</v>
      </c>
      <c r="K1" s="17" t="s">
        <v>17</v>
      </c>
      <c r="L1" s="17" t="s">
        <v>18</v>
      </c>
      <c r="M1" s="17" t="s">
        <v>19</v>
      </c>
      <c r="N1" s="17" t="s">
        <v>20</v>
      </c>
      <c r="O1" s="17" t="s">
        <v>21</v>
      </c>
      <c r="P1" s="17" t="s">
        <v>23</v>
      </c>
      <c r="Q1" s="12" t="s">
        <v>26</v>
      </c>
      <c r="R1" s="12"/>
    </row>
    <row r="2" spans="1:18" x14ac:dyDescent="0.2">
      <c r="A2" s="4" t="s">
        <v>1</v>
      </c>
      <c r="B2" s="5">
        <v>0.3</v>
      </c>
      <c r="C2" s="14">
        <v>36889</v>
      </c>
      <c r="D2" s="15"/>
      <c r="E2" s="15"/>
      <c r="G2" s="19">
        <f>VAR(D:D)</f>
        <v>3.7310367777255624E-4</v>
      </c>
      <c r="I2" s="19">
        <f>VAR(E:E)</f>
        <v>7.8167468015711162E-4</v>
      </c>
      <c r="K2" s="19">
        <f>COVAR(D3:D1836, E3:E1836)</f>
        <v>1.7884925780475196E-4</v>
      </c>
      <c r="M2" s="21">
        <f>$K$1836/$L$1836</f>
        <v>1.4158364586198728E-2</v>
      </c>
      <c r="N2" s="21">
        <f>SQRT($I$1836-$M$2^2)</f>
        <v>2.4759877957291405E-2</v>
      </c>
    </row>
    <row r="3" spans="1:18" x14ac:dyDescent="0.2">
      <c r="A3" s="4" t="s">
        <v>2</v>
      </c>
      <c r="B3" s="6">
        <v>0.7</v>
      </c>
      <c r="C3" s="14">
        <v>36893</v>
      </c>
      <c r="D3" s="15">
        <v>-1.1108286664434331E-2</v>
      </c>
      <c r="E3" s="15">
        <v>2.6917916657115746E-3</v>
      </c>
      <c r="F3" s="18">
        <f>$B$2*D3+$B$3*E3</f>
        <v>-1.448231833332197E-3</v>
      </c>
      <c r="G3" s="19">
        <f>$B$4*G2+(1-$B$4)*D3^2</f>
        <v>3.5812109906335781E-4</v>
      </c>
      <c r="H3" s="18">
        <f>SQRT(G3*250)</f>
        <v>0.29921610044554664</v>
      </c>
      <c r="I3" s="19">
        <f>$B$4*I2+(1-$B$4)*E3^2</f>
        <v>7.352089438899805E-4</v>
      </c>
      <c r="J3" s="18">
        <f>SQRT(I3*250)</f>
        <v>0.42872162993310137</v>
      </c>
      <c r="K3" s="19">
        <f>$B$4*K2+(1-$B$4)*D3*E3</f>
        <v>1.6632423072864726E-4</v>
      </c>
      <c r="L3" s="20">
        <f>SQRT(G3)</f>
        <v>1.8924087800033001E-2</v>
      </c>
      <c r="M3" s="20">
        <f>K3/L3</f>
        <v>8.7890223553262741E-3</v>
      </c>
      <c r="N3" s="20">
        <f>SQRT(I3-M3^2)</f>
        <v>2.5650770552315877E-2</v>
      </c>
      <c r="O3" s="18">
        <f>D3*SQRT($G$1836/G3)</f>
        <v>-2.2366582470927893E-2</v>
      </c>
      <c r="P3" s="18">
        <f>E3*SQRT($I$1836 / I3)</f>
        <v>2.8315075669167007E-3</v>
      </c>
      <c r="Q3" s="18">
        <f>$B$2*O3+$B$3*P3</f>
        <v>-4.7279194444366773E-3</v>
      </c>
      <c r="R3" s="18"/>
    </row>
    <row r="4" spans="1:18" x14ac:dyDescent="0.2">
      <c r="A4" s="4" t="s">
        <v>3</v>
      </c>
      <c r="B4" s="7">
        <v>0.94</v>
      </c>
      <c r="C4" s="14">
        <v>36894</v>
      </c>
      <c r="D4" s="15">
        <v>8.437048154545819E-2</v>
      </c>
      <c r="E4" s="15">
        <v>9.6043049019977372E-2</v>
      </c>
      <c r="F4" s="18">
        <f t="shared" ref="F4:F67" si="0">$B$2*D4+$B$3*E4</f>
        <v>9.2541278777621611E-2</v>
      </c>
      <c r="G4" s="19">
        <f t="shared" ref="G4:G67" si="1">$B$4*G3+(1-$B$4)*D4^2</f>
        <v>7.6373652249230679E-4</v>
      </c>
      <c r="H4" s="18">
        <f t="shared" ref="H4:H67" si="2">SQRT(G4*250)</f>
        <v>0.43696010186637946</v>
      </c>
      <c r="I4" s="19">
        <f t="shared" ref="I4:I67" si="3">$B$4*I3+(1-$B$4)*E4^2</f>
        <v>1.2445524431598087E-3</v>
      </c>
      <c r="J4" s="18">
        <f t="shared" ref="J4:J67" si="4">SQRT(I4*250)</f>
        <v>0.55779755358907068</v>
      </c>
      <c r="K4" s="19">
        <f t="shared" ref="K4:K67" si="5">$B$4*K3+(1-$B$4)*D4*E4</f>
        <v>6.4253667457950117E-4</v>
      </c>
      <c r="L4" s="20">
        <f t="shared" ref="L4:L67" si="6">SQRT(G4)</f>
        <v>2.763578337033902E-2</v>
      </c>
      <c r="M4" s="20">
        <f t="shared" ref="M4:M67" si="7">K4/L4</f>
        <v>2.3250170475323816E-2</v>
      </c>
      <c r="N4" s="20">
        <f t="shared" ref="N4:N67" si="8">SQRT(I4-M4^2)</f>
        <v>2.6532659422458756E-2</v>
      </c>
      <c r="O4" s="18">
        <f t="shared" ref="O4:O67" si="9">D4*SQRT($G$1836/G4)</f>
        <v>0.11632853380378258</v>
      </c>
      <c r="P4" s="18">
        <f t="shared" ref="P4:P67" si="10">E4*SQRT($I$1836 / I4)</f>
        <v>7.7649919761560063E-2</v>
      </c>
      <c r="Q4" s="18">
        <f t="shared" ref="Q4:Q67" si="11">$B$2*O4+$B$3*P4</f>
        <v>8.9253503974226822E-2</v>
      </c>
      <c r="R4" s="18"/>
    </row>
    <row r="5" spans="1:18" x14ac:dyDescent="0.2">
      <c r="A5" s="8" t="s">
        <v>4</v>
      </c>
      <c r="B5" s="4"/>
      <c r="C5" s="14">
        <v>36895</v>
      </c>
      <c r="D5" s="15">
        <v>1.3595742316982767E-2</v>
      </c>
      <c r="E5" s="15">
        <v>4.0675463638609764E-2</v>
      </c>
      <c r="F5" s="18">
        <f t="shared" si="0"/>
        <v>3.2551547242121663E-2</v>
      </c>
      <c r="G5" s="19">
        <f t="shared" si="1"/>
        <v>7.2900298369175617E-4</v>
      </c>
      <c r="H5" s="18">
        <f t="shared" si="2"/>
        <v>0.42690835775718783</v>
      </c>
      <c r="I5" s="19">
        <f t="shared" si="3"/>
        <v>1.2691488971031722E-3</v>
      </c>
      <c r="J5" s="18">
        <f t="shared" si="4"/>
        <v>0.56328254391183918</v>
      </c>
      <c r="K5" s="19">
        <f t="shared" si="5"/>
        <v>6.3716526143999148E-4</v>
      </c>
      <c r="L5" s="20">
        <f t="shared" si="6"/>
        <v>2.7000055253494505E-2</v>
      </c>
      <c r="M5" s="20">
        <f t="shared" si="7"/>
        <v>2.3598665093751088E-2</v>
      </c>
      <c r="N5" s="20">
        <f t="shared" si="8"/>
        <v>2.6688047940906921E-2</v>
      </c>
      <c r="O5" s="18">
        <f t="shared" si="9"/>
        <v>1.918694267301441E-2</v>
      </c>
      <c r="P5" s="18">
        <f t="shared" si="10"/>
        <v>3.2565510967870102E-2</v>
      </c>
      <c r="Q5" s="18">
        <f t="shared" si="11"/>
        <v>2.8551940479413392E-2</v>
      </c>
      <c r="R5" s="18"/>
    </row>
    <row r="6" spans="1:18" x14ac:dyDescent="0.2">
      <c r="A6" s="4" t="s">
        <v>5</v>
      </c>
      <c r="B6" s="9">
        <v>0.01</v>
      </c>
      <c r="C6" s="14">
        <v>36896</v>
      </c>
      <c r="D6" s="15">
        <v>-3.659094518603602E-2</v>
      </c>
      <c r="E6" s="15">
        <v>-4.0675463638609674E-2</v>
      </c>
      <c r="F6" s="18">
        <f t="shared" si="0"/>
        <v>-3.9450108102837576E-2</v>
      </c>
      <c r="G6" s="19">
        <f t="shared" si="1"/>
        <v>7.6559664084670037E-4</v>
      </c>
      <c r="H6" s="18">
        <f t="shared" si="2"/>
        <v>0.43749189730973886</v>
      </c>
      <c r="I6" s="19">
        <f t="shared" si="3"/>
        <v>1.2922695638099334E-3</v>
      </c>
      <c r="J6" s="18">
        <f t="shared" si="4"/>
        <v>0.56839017492606547</v>
      </c>
      <c r="K6" s="19">
        <f t="shared" si="5"/>
        <v>6.8823656537861009E-4</v>
      </c>
      <c r="L6" s="20">
        <f t="shared" si="6"/>
        <v>2.7669417067345319E-2</v>
      </c>
      <c r="M6" s="20">
        <f t="shared" si="7"/>
        <v>2.4873547704438191E-2</v>
      </c>
      <c r="N6" s="20">
        <f t="shared" si="8"/>
        <v>2.5953346381632002E-2</v>
      </c>
      <c r="O6" s="18">
        <f t="shared" si="9"/>
        <v>-5.0389624785087281E-2</v>
      </c>
      <c r="P6" s="18">
        <f t="shared" si="10"/>
        <v>-3.227287288024782E-2</v>
      </c>
      <c r="Q6" s="18">
        <f t="shared" si="11"/>
        <v>-3.7707898451699653E-2</v>
      </c>
      <c r="R6" s="18"/>
    </row>
    <row r="7" spans="1:18" x14ac:dyDescent="0.2">
      <c r="A7" s="4" t="s">
        <v>6</v>
      </c>
      <c r="B7" s="10">
        <v>10</v>
      </c>
      <c r="C7" s="14">
        <v>36899</v>
      </c>
      <c r="D7" s="15">
        <v>-5.769487971912967E-3</v>
      </c>
      <c r="E7" s="15">
        <v>1.092907053219023E-2</v>
      </c>
      <c r="F7" s="18">
        <f t="shared" si="0"/>
        <v>5.9195029809592705E-3</v>
      </c>
      <c r="G7" s="19">
        <f t="shared" si="1"/>
        <v>7.2165806188338115E-4</v>
      </c>
      <c r="H7" s="18">
        <f t="shared" si="2"/>
        <v>0.42475229895887001</v>
      </c>
      <c r="I7" s="19">
        <f t="shared" si="3"/>
        <v>1.2219000649431927E-3</v>
      </c>
      <c r="J7" s="18">
        <f t="shared" si="4"/>
        <v>0.55269794303561337</v>
      </c>
      <c r="K7" s="19">
        <f t="shared" si="5"/>
        <v>6.4315906299711385E-4</v>
      </c>
      <c r="L7" s="20">
        <f t="shared" si="6"/>
        <v>2.6863694122055908E-2</v>
      </c>
      <c r="M7" s="20">
        <f t="shared" si="7"/>
        <v>2.3941571850651051E-2</v>
      </c>
      <c r="N7" s="20">
        <f t="shared" si="8"/>
        <v>2.5469613312009781E-2</v>
      </c>
      <c r="O7" s="18">
        <f t="shared" si="9"/>
        <v>-8.1834992062590501E-3</v>
      </c>
      <c r="P7" s="18">
        <f t="shared" si="10"/>
        <v>8.917580902647335E-3</v>
      </c>
      <c r="Q7" s="18">
        <f t="shared" si="11"/>
        <v>3.7872568699754195E-3</v>
      </c>
      <c r="R7" s="18"/>
    </row>
    <row r="8" spans="1:18" x14ac:dyDescent="0.2">
      <c r="A8" s="4" t="s">
        <v>7</v>
      </c>
      <c r="B8" s="11">
        <f>-PERCENTILE(F3:F1836, B6)*SQRT($B$7)</f>
        <v>0.17485389157053746</v>
      </c>
      <c r="C8" s="14">
        <v>36900</v>
      </c>
      <c r="D8" s="15">
        <v>-2.2644397151046918E-2</v>
      </c>
      <c r="E8" s="15">
        <v>3.7919234862293677E-2</v>
      </c>
      <c r="F8" s="18">
        <f t="shared" si="0"/>
        <v>1.9750145258291496E-2</v>
      </c>
      <c r="G8" s="19">
        <f t="shared" si="1"/>
        <v>7.0912470151043871E-4</v>
      </c>
      <c r="H8" s="18">
        <f t="shared" si="2"/>
        <v>0.42104771152163939</v>
      </c>
      <c r="I8" s="19">
        <f t="shared" si="3"/>
        <v>1.2348581633991084E-3</v>
      </c>
      <c r="J8" s="18">
        <f t="shared" si="4"/>
        <v>0.55562086070429095</v>
      </c>
      <c r="K8" s="19">
        <f t="shared" si="5"/>
        <v>5.5305002638415086E-4</v>
      </c>
      <c r="L8" s="20">
        <f t="shared" si="6"/>
        <v>2.6629395440198014E-2</v>
      </c>
      <c r="M8" s="20">
        <f t="shared" si="7"/>
        <v>2.076840338437809E-2</v>
      </c>
      <c r="N8" s="20">
        <f t="shared" si="8"/>
        <v>2.8346632679435862E-2</v>
      </c>
      <c r="O8" s="18">
        <f t="shared" si="9"/>
        <v>-3.2401637763144142E-2</v>
      </c>
      <c r="P8" s="18">
        <f t="shared" si="10"/>
        <v>3.0777454661654831E-2</v>
      </c>
      <c r="Q8" s="18">
        <f t="shared" si="11"/>
        <v>1.1823726934215139E-2</v>
      </c>
      <c r="R8" s="18"/>
    </row>
    <row r="9" spans="1:18" x14ac:dyDescent="0.2">
      <c r="A9" s="4" t="s">
        <v>25</v>
      </c>
      <c r="B9" s="11">
        <f>-PERCENTILE(Q3:Q1836, B6)*SQRT($B$7)</f>
        <v>0.18064393454136096</v>
      </c>
      <c r="C9" s="14">
        <v>36901</v>
      </c>
      <c r="D9" s="15">
        <v>3.2906031434179701E-2</v>
      </c>
      <c r="E9" s="15">
        <v>-3.7919234862293726E-2</v>
      </c>
      <c r="F9" s="18">
        <f t="shared" si="0"/>
        <v>-1.6671654973351699E-2</v>
      </c>
      <c r="G9" s="19">
        <f t="shared" si="1"/>
        <v>7.3154563370464573E-4</v>
      </c>
      <c r="H9" s="18">
        <f t="shared" si="2"/>
        <v>0.42765220498222789</v>
      </c>
      <c r="I9" s="19">
        <f t="shared" si="3"/>
        <v>1.2470387759476694E-3</v>
      </c>
      <c r="J9" s="18">
        <f t="shared" si="4"/>
        <v>0.55835445192719413</v>
      </c>
      <c r="K9" s="19">
        <f t="shared" si="5"/>
        <v>4.4500073274078084E-4</v>
      </c>
      <c r="L9" s="20">
        <f t="shared" si="6"/>
        <v>2.7047100282740953E-2</v>
      </c>
      <c r="M9" s="20">
        <f t="shared" si="7"/>
        <v>1.6452807439204142E-2</v>
      </c>
      <c r="N9" s="20">
        <f t="shared" si="8"/>
        <v>3.1246502257310949E-2</v>
      </c>
      <c r="O9" s="18">
        <f t="shared" si="9"/>
        <v>4.6357745096780194E-2</v>
      </c>
      <c r="P9" s="18">
        <f t="shared" si="10"/>
        <v>-3.0626774426839858E-2</v>
      </c>
      <c r="Q9" s="18">
        <f t="shared" si="11"/>
        <v>-7.5314185697538411E-3</v>
      </c>
      <c r="R9" s="18"/>
    </row>
    <row r="10" spans="1:18" x14ac:dyDescent="0.2">
      <c r="A10" s="4"/>
      <c r="B10" s="11"/>
      <c r="C10" s="14">
        <v>36902</v>
      </c>
      <c r="D10" s="15">
        <v>1.9480334915604931E-2</v>
      </c>
      <c r="E10" s="15">
        <v>8.3381608939051208E-2</v>
      </c>
      <c r="F10" s="18">
        <f t="shared" si="0"/>
        <v>6.4211226732017318E-2</v>
      </c>
      <c r="G10" s="19">
        <f t="shared" si="1"/>
        <v>7.1042190258781507E-4</v>
      </c>
      <c r="H10" s="18">
        <f t="shared" si="2"/>
        <v>0.42143264663164598</v>
      </c>
      <c r="I10" s="19">
        <f t="shared" si="3"/>
        <v>1.5893660119467013E-3</v>
      </c>
      <c r="J10" s="18">
        <f t="shared" si="4"/>
        <v>0.63035030180580964</v>
      </c>
      <c r="K10" s="19">
        <f t="shared" si="5"/>
        <v>5.1575878885241693E-4</v>
      </c>
      <c r="L10" s="20">
        <f t="shared" si="6"/>
        <v>2.6653740874177777E-2</v>
      </c>
      <c r="M10" s="20">
        <f t="shared" si="7"/>
        <v>1.9350334022046622E-2</v>
      </c>
      <c r="N10" s="20">
        <f t="shared" si="8"/>
        <v>3.4855854388924773E-2</v>
      </c>
      <c r="O10" s="18">
        <f t="shared" si="9"/>
        <v>2.7848753055552147E-2</v>
      </c>
      <c r="P10" s="18">
        <f t="shared" si="10"/>
        <v>5.9654056820730647E-2</v>
      </c>
      <c r="Q10" s="18">
        <f t="shared" si="11"/>
        <v>5.0112465691177097E-2</v>
      </c>
      <c r="R10" s="18"/>
    </row>
    <row r="11" spans="1:18" x14ac:dyDescent="0.2">
      <c r="A11" s="4"/>
      <c r="B11" s="11"/>
      <c r="C11" s="14">
        <v>36903</v>
      </c>
      <c r="D11" s="15">
        <v>-3.4533303544567052E-2</v>
      </c>
      <c r="E11" s="15">
        <v>-4.5462374076757399E-2</v>
      </c>
      <c r="F11" s="18">
        <f t="shared" si="0"/>
        <v>-4.2183652917100294E-2</v>
      </c>
      <c r="G11" s="19">
        <f t="shared" si="1"/>
        <v>7.3934953165461859E-4</v>
      </c>
      <c r="H11" s="18">
        <f t="shared" si="2"/>
        <v>0.42992718326904455</v>
      </c>
      <c r="I11" s="19">
        <f t="shared" si="3"/>
        <v>1.6180136986316007E-3</v>
      </c>
      <c r="J11" s="18">
        <f t="shared" si="4"/>
        <v>0.63600583696841984</v>
      </c>
      <c r="K11" s="19">
        <f t="shared" si="5"/>
        <v>5.7901121935223108E-4</v>
      </c>
      <c r="L11" s="20">
        <f t="shared" si="6"/>
        <v>2.7190982543016325E-2</v>
      </c>
      <c r="M11" s="20">
        <f t="shared" si="7"/>
        <v>2.1294236735882245E-2</v>
      </c>
      <c r="N11" s="20">
        <f t="shared" si="8"/>
        <v>3.4125784686477229E-2</v>
      </c>
      <c r="O11" s="18">
        <f t="shared" si="9"/>
        <v>-4.8392797785382843E-2</v>
      </c>
      <c r="P11" s="18">
        <f t="shared" si="10"/>
        <v>-3.2236114324388651E-2</v>
      </c>
      <c r="Q11" s="18">
        <f t="shared" si="11"/>
        <v>-3.7083119362686906E-2</v>
      </c>
      <c r="R11" s="18"/>
    </row>
    <row r="12" spans="1:18" x14ac:dyDescent="0.2">
      <c r="C12" s="14">
        <v>36907</v>
      </c>
      <c r="D12" s="15">
        <v>2.8900865487755764E-2</v>
      </c>
      <c r="E12" s="15">
        <v>-4.6620131058111901E-3</v>
      </c>
      <c r="F12" s="18">
        <f t="shared" si="0"/>
        <v>5.4068504722588964E-3</v>
      </c>
      <c r="G12" s="19">
        <f t="shared" si="1"/>
        <v>7.4510416131182264E-4</v>
      </c>
      <c r="H12" s="18">
        <f t="shared" si="2"/>
        <v>0.43159708100027239</v>
      </c>
      <c r="I12" s="19">
        <f t="shared" si="3"/>
        <v>1.5222369386856298E-3</v>
      </c>
      <c r="J12" s="18">
        <f t="shared" si="4"/>
        <v>0.61689483274818202</v>
      </c>
      <c r="K12" s="19">
        <f t="shared" si="5"/>
        <v>5.3618637337070492E-4</v>
      </c>
      <c r="L12" s="20">
        <f t="shared" si="6"/>
        <v>2.7296596148820875E-2</v>
      </c>
      <c r="M12" s="20">
        <f t="shared" si="7"/>
        <v>1.9642975646026344E-2</v>
      </c>
      <c r="N12" s="20">
        <f t="shared" si="8"/>
        <v>3.3710390778738324E-2</v>
      </c>
      <c r="O12" s="18">
        <f t="shared" si="9"/>
        <v>4.0343155146646804E-2</v>
      </c>
      <c r="P12" s="18">
        <f t="shared" si="10"/>
        <v>-3.4081133867132447E-3</v>
      </c>
      <c r="Q12" s="18">
        <f t="shared" si="11"/>
        <v>9.7172671732947691E-3</v>
      </c>
      <c r="R12" s="18"/>
    </row>
    <row r="13" spans="1:18" x14ac:dyDescent="0.2">
      <c r="C13" s="14">
        <v>36908</v>
      </c>
      <c r="D13" s="15">
        <v>-1.6091447594214114E-2</v>
      </c>
      <c r="E13" s="15">
        <v>-1.8868484304382805E-2</v>
      </c>
      <c r="F13" s="18">
        <f t="shared" si="0"/>
        <v>-1.8035373291332198E-2</v>
      </c>
      <c r="G13" s="19">
        <f t="shared" si="1"/>
        <v>7.1593399277375359E-4</v>
      </c>
      <c r="H13" s="18">
        <f t="shared" si="2"/>
        <v>0.42306441376395437</v>
      </c>
      <c r="I13" s="19">
        <f t="shared" si="3"/>
        <v>1.4522639043611763E-3</v>
      </c>
      <c r="J13" s="18">
        <f t="shared" si="4"/>
        <v>0.60254956318156438</v>
      </c>
      <c r="K13" s="19">
        <f t="shared" si="5"/>
        <v>5.2223246455043628E-4</v>
      </c>
      <c r="L13" s="20">
        <f t="shared" si="6"/>
        <v>2.6756942889159696E-2</v>
      </c>
      <c r="M13" s="20">
        <f t="shared" si="7"/>
        <v>1.9517643204374199E-2</v>
      </c>
      <c r="N13" s="20">
        <f t="shared" si="8"/>
        <v>3.2731109179310165E-2</v>
      </c>
      <c r="O13" s="18">
        <f t="shared" si="9"/>
        <v>-2.291533073078857E-2</v>
      </c>
      <c r="P13" s="18">
        <f t="shared" si="10"/>
        <v>-1.4121990550705827E-2</v>
      </c>
      <c r="Q13" s="18">
        <f t="shared" si="11"/>
        <v>-1.6759992604730649E-2</v>
      </c>
      <c r="R13" s="18"/>
    </row>
    <row r="14" spans="1:18" x14ac:dyDescent="0.2">
      <c r="C14" s="14">
        <v>36909</v>
      </c>
      <c r="D14" s="15">
        <v>7.9543049272682801E-3</v>
      </c>
      <c r="E14" s="15">
        <v>0.10714463745132753</v>
      </c>
      <c r="F14" s="18">
        <f t="shared" si="0"/>
        <v>7.7387537694109748E-2</v>
      </c>
      <c r="G14" s="19">
        <f t="shared" si="1"/>
        <v>6.7677421121988619E-4</v>
      </c>
      <c r="H14" s="18">
        <f t="shared" si="2"/>
        <v>0.41133143911567416</v>
      </c>
      <c r="I14" s="19">
        <f t="shared" si="3"/>
        <v>2.0539264701740913E-3</v>
      </c>
      <c r="J14" s="18">
        <f t="shared" si="4"/>
        <v>0.71657631662197907</v>
      </c>
      <c r="K14" s="19">
        <f t="shared" si="5"/>
        <v>5.4203418373397817E-4</v>
      </c>
      <c r="L14" s="20">
        <f t="shared" si="6"/>
        <v>2.6014884416808125E-2</v>
      </c>
      <c r="M14" s="20">
        <f t="shared" si="7"/>
        <v>2.083554072543839E-2</v>
      </c>
      <c r="N14" s="20">
        <f t="shared" si="8"/>
        <v>4.0246822394478417E-2</v>
      </c>
      <c r="O14" s="18">
        <f t="shared" si="9"/>
        <v>1.165058790633674E-2</v>
      </c>
      <c r="P14" s="18">
        <f t="shared" si="10"/>
        <v>6.7431010345178899E-2</v>
      </c>
      <c r="Q14" s="18">
        <f t="shared" si="11"/>
        <v>5.0696883613526249E-2</v>
      </c>
      <c r="R14" s="18"/>
    </row>
    <row r="15" spans="1:18" x14ac:dyDescent="0.2">
      <c r="C15" s="14">
        <v>36910</v>
      </c>
      <c r="D15" s="15">
        <v>2.4728004687482666E-3</v>
      </c>
      <c r="E15" s="15">
        <v>4.1890941709160127E-2</v>
      </c>
      <c r="F15" s="18">
        <f t="shared" si="0"/>
        <v>3.0065499337036568E-2</v>
      </c>
      <c r="G15" s="19">
        <f t="shared" si="1"/>
        <v>6.3653464307618748E-4</v>
      </c>
      <c r="H15" s="18">
        <f t="shared" si="2"/>
        <v>0.39891560607357401</v>
      </c>
      <c r="I15" s="19">
        <f t="shared" si="3"/>
        <v>2.035981941800461E-3</v>
      </c>
      <c r="J15" s="18">
        <f t="shared" si="4"/>
        <v>0.71343919534191236</v>
      </c>
      <c r="K15" s="19">
        <f t="shared" si="5"/>
        <v>5.1572740912762252E-4</v>
      </c>
      <c r="L15" s="20">
        <f t="shared" si="6"/>
        <v>2.522963818757985E-2</v>
      </c>
      <c r="M15" s="20">
        <f t="shared" si="7"/>
        <v>2.0441331948291949E-2</v>
      </c>
      <c r="N15" s="20">
        <f t="shared" si="8"/>
        <v>4.02260349771165E-2</v>
      </c>
      <c r="O15" s="18">
        <f t="shared" si="9"/>
        <v>3.7346125998329567E-3</v>
      </c>
      <c r="P15" s="18">
        <f t="shared" si="10"/>
        <v>2.6479808246206823E-2</v>
      </c>
      <c r="Q15" s="18">
        <f t="shared" si="11"/>
        <v>1.9656249552294662E-2</v>
      </c>
      <c r="R15" s="18"/>
    </row>
    <row r="16" spans="1:18" x14ac:dyDescent="0.2">
      <c r="C16" s="14">
        <v>36913</v>
      </c>
      <c r="D16" s="15">
        <v>-9.1800669503350873E-3</v>
      </c>
      <c r="E16" s="15">
        <v>-1.3423020332140774E-2</v>
      </c>
      <c r="F16" s="18">
        <f t="shared" si="0"/>
        <v>-1.2150134317599069E-2</v>
      </c>
      <c r="G16" s="19">
        <f t="shared" si="1"/>
        <v>6.0339898224437427E-4</v>
      </c>
      <c r="H16" s="18">
        <f t="shared" si="2"/>
        <v>0.38839380216616942</v>
      </c>
      <c r="I16" s="19">
        <f t="shared" si="3"/>
        <v>1.9246336737826573E-3</v>
      </c>
      <c r="J16" s="18">
        <f t="shared" si="4"/>
        <v>0.69365583573243605</v>
      </c>
      <c r="K16" s="19">
        <f t="shared" si="5"/>
        <v>4.9217721809945083E-4</v>
      </c>
      <c r="L16" s="20">
        <f t="shared" si="6"/>
        <v>2.4564180878758696E-2</v>
      </c>
      <c r="M16" s="20">
        <f t="shared" si="7"/>
        <v>2.0036378193463378E-2</v>
      </c>
      <c r="N16" s="20">
        <f t="shared" si="8"/>
        <v>3.9027903129314576E-2</v>
      </c>
      <c r="O16" s="18">
        <f t="shared" si="9"/>
        <v>-1.4240035370388069E-2</v>
      </c>
      <c r="P16" s="18">
        <f t="shared" si="10"/>
        <v>-8.7268574356102625E-3</v>
      </c>
      <c r="Q16" s="18">
        <f t="shared" si="11"/>
        <v>-1.0380810816043603E-2</v>
      </c>
      <c r="R16" s="18"/>
    </row>
    <row r="17" spans="3:18" x14ac:dyDescent="0.2">
      <c r="C17" s="14">
        <v>36914</v>
      </c>
      <c r="D17" s="15">
        <v>1.8276626295741324E-2</v>
      </c>
      <c r="E17" s="15">
        <v>6.3433440906802099E-2</v>
      </c>
      <c r="F17" s="18">
        <f t="shared" si="0"/>
        <v>4.988639652348386E-2</v>
      </c>
      <c r="G17" s="19">
        <f t="shared" si="1"/>
        <v>5.8723714743496279E-4</v>
      </c>
      <c r="H17" s="18">
        <f t="shared" si="2"/>
        <v>0.38315700027370075</v>
      </c>
      <c r="I17" s="19">
        <f t="shared" si="3"/>
        <v>2.0505837388723031E-3</v>
      </c>
      <c r="J17" s="18">
        <f t="shared" si="4"/>
        <v>0.71599297113733995</v>
      </c>
      <c r="K17" s="19">
        <f t="shared" si="5"/>
        <v>5.3220754265988061E-4</v>
      </c>
      <c r="L17" s="20">
        <f t="shared" si="6"/>
        <v>2.4232976446053069E-2</v>
      </c>
      <c r="M17" s="20">
        <f t="shared" si="7"/>
        <v>2.1962120247369099E-2</v>
      </c>
      <c r="N17" s="20">
        <f t="shared" si="8"/>
        <v>3.9601123886985876E-2</v>
      </c>
      <c r="O17" s="18">
        <f t="shared" si="9"/>
        <v>2.8738015708692055E-2</v>
      </c>
      <c r="P17" s="18">
        <f t="shared" si="10"/>
        <v>3.9954084959798783E-2</v>
      </c>
      <c r="Q17" s="18">
        <f t="shared" si="11"/>
        <v>3.6589264184466765E-2</v>
      </c>
      <c r="R17" s="18"/>
    </row>
    <row r="18" spans="3:18" x14ac:dyDescent="0.2">
      <c r="C18" s="14">
        <v>36915</v>
      </c>
      <c r="D18" s="15">
        <v>1.6745931911981218E-2</v>
      </c>
      <c r="E18" s="15">
        <v>0</v>
      </c>
      <c r="F18" s="18">
        <f t="shared" si="0"/>
        <v>5.0237795735943655E-3</v>
      </c>
      <c r="G18" s="19">
        <f t="shared" si="1"/>
        <v>5.688284927249077E-4</v>
      </c>
      <c r="H18" s="18">
        <f t="shared" si="2"/>
        <v>0.37710359741220573</v>
      </c>
      <c r="I18" s="19">
        <f t="shared" si="3"/>
        <v>1.9275487145399648E-3</v>
      </c>
      <c r="J18" s="18">
        <f t="shared" si="4"/>
        <v>0.6941809408468308</v>
      </c>
      <c r="K18" s="19">
        <f t="shared" si="5"/>
        <v>5.0027509010028769E-4</v>
      </c>
      <c r="L18" s="20">
        <f t="shared" si="6"/>
        <v>2.385012563331497E-2</v>
      </c>
      <c r="M18" s="20">
        <f t="shared" si="7"/>
        <v>2.0975784270145733E-2</v>
      </c>
      <c r="N18" s="20">
        <f t="shared" si="8"/>
        <v>3.8568966654452537E-2</v>
      </c>
      <c r="O18" s="18">
        <f t="shared" si="9"/>
        <v>2.6753841889820003E-2</v>
      </c>
      <c r="P18" s="18">
        <f t="shared" si="10"/>
        <v>0</v>
      </c>
      <c r="Q18" s="18">
        <f t="shared" si="11"/>
        <v>8.0261525669460005E-3</v>
      </c>
      <c r="R18" s="18"/>
    </row>
    <row r="19" spans="3:18" x14ac:dyDescent="0.2">
      <c r="C19" s="14">
        <v>36916</v>
      </c>
      <c r="D19" s="15">
        <v>-8.9448197018137492E-3</v>
      </c>
      <c r="E19" s="15">
        <v>-2.7697121610670134E-2</v>
      </c>
      <c r="F19" s="18">
        <f t="shared" si="0"/>
        <v>-2.207143103801322E-2</v>
      </c>
      <c r="G19" s="19">
        <f t="shared" si="1"/>
        <v>5.3949937113129055E-4</v>
      </c>
      <c r="H19" s="18">
        <f t="shared" si="2"/>
        <v>0.3672531045244174</v>
      </c>
      <c r="I19" s="19">
        <f t="shared" si="3"/>
        <v>1.8579236243985418E-3</v>
      </c>
      <c r="J19" s="18">
        <f t="shared" si="4"/>
        <v>0.68152836045144549</v>
      </c>
      <c r="K19" s="19">
        <f t="shared" si="5"/>
        <v>4.8512333023826963E-4</v>
      </c>
      <c r="L19" s="20">
        <f t="shared" si="6"/>
        <v>2.3227125761300958E-2</v>
      </c>
      <c r="M19" s="20">
        <f t="shared" si="7"/>
        <v>2.0886068092270824E-2</v>
      </c>
      <c r="N19" s="20">
        <f t="shared" si="8"/>
        <v>3.7705381367167848E-2</v>
      </c>
      <c r="O19" s="18">
        <f t="shared" si="9"/>
        <v>-1.4673834813216879E-2</v>
      </c>
      <c r="P19" s="18">
        <f t="shared" si="10"/>
        <v>-1.8327464317545346E-2</v>
      </c>
      <c r="Q19" s="18">
        <f t="shared" si="11"/>
        <v>-1.7231375466246805E-2</v>
      </c>
      <c r="R19" s="18"/>
    </row>
    <row r="20" spans="3:18" x14ac:dyDescent="0.2">
      <c r="C20" s="14">
        <v>36917</v>
      </c>
      <c r="D20" s="15">
        <v>-2.1879187043248789E-3</v>
      </c>
      <c r="E20" s="15">
        <v>-1.9241099927021148E-2</v>
      </c>
      <c r="F20" s="18">
        <f t="shared" si="0"/>
        <v>-1.4125145560212266E-2</v>
      </c>
      <c r="G20" s="19">
        <f t="shared" si="1"/>
        <v>5.0741662815881718E-4</v>
      </c>
      <c r="H20" s="18">
        <f t="shared" si="2"/>
        <v>0.35616591223712624</v>
      </c>
      <c r="I20" s="19">
        <f t="shared" si="3"/>
        <v>1.768661402518726E-3</v>
      </c>
      <c r="J20" s="18">
        <f t="shared" si="4"/>
        <v>0.66495514933691691</v>
      </c>
      <c r="K20" s="19">
        <f t="shared" si="5"/>
        <v>4.5854180816930023E-4</v>
      </c>
      <c r="L20" s="20">
        <f t="shared" si="6"/>
        <v>2.2525910151619116E-2</v>
      </c>
      <c r="M20" s="20">
        <f t="shared" si="7"/>
        <v>2.0356194492604826E-2</v>
      </c>
      <c r="N20" s="20">
        <f t="shared" si="8"/>
        <v>3.6800635161610605E-2</v>
      </c>
      <c r="O20" s="18">
        <f t="shared" si="9"/>
        <v>-3.7009766040260439E-3</v>
      </c>
      <c r="P20" s="18">
        <f t="shared" si="10"/>
        <v>-1.3049360202895729E-2</v>
      </c>
      <c r="Q20" s="18">
        <f t="shared" si="11"/>
        <v>-1.0244845123234824E-2</v>
      </c>
      <c r="R20" s="18"/>
    </row>
    <row r="21" spans="3:18" x14ac:dyDescent="0.2">
      <c r="C21" s="14">
        <v>36920</v>
      </c>
      <c r="D21" s="15">
        <v>1.8088036861349074E-2</v>
      </c>
      <c r="E21" s="15">
        <v>0.10382559593974269</v>
      </c>
      <c r="F21" s="18">
        <f t="shared" si="0"/>
        <v>7.8104328216224594E-2</v>
      </c>
      <c r="G21" s="19">
        <f t="shared" si="1"/>
        <v>4.9660225511913953E-4</v>
      </c>
      <c r="H21" s="18">
        <f t="shared" si="2"/>
        <v>0.35235005857780821</v>
      </c>
      <c r="I21" s="19">
        <f t="shared" si="3"/>
        <v>2.3093269807021657E-3</v>
      </c>
      <c r="J21" s="18">
        <f t="shared" si="4"/>
        <v>0.75982349606704147</v>
      </c>
      <c r="K21" s="19">
        <f t="shared" si="5"/>
        <v>5.4370937206971832E-4</v>
      </c>
      <c r="L21" s="20">
        <f t="shared" si="6"/>
        <v>2.2284574375992454E-2</v>
      </c>
      <c r="M21" s="20">
        <f t="shared" si="7"/>
        <v>2.4398463389790633E-2</v>
      </c>
      <c r="N21" s="20">
        <f t="shared" si="8"/>
        <v>4.1400989902648608E-2</v>
      </c>
      <c r="O21" s="18">
        <f t="shared" si="9"/>
        <v>3.092819656362945E-2</v>
      </c>
      <c r="P21" s="18">
        <f t="shared" si="10"/>
        <v>6.1623078566844354E-2</v>
      </c>
      <c r="Q21" s="18">
        <f t="shared" si="11"/>
        <v>5.2414613965879882E-2</v>
      </c>
      <c r="R21" s="18"/>
    </row>
    <row r="22" spans="3:18" x14ac:dyDescent="0.2">
      <c r="C22" s="14">
        <v>36921</v>
      </c>
      <c r="D22" s="15">
        <v>0</v>
      </c>
      <c r="E22" s="15">
        <v>2.7611614413280655E-3</v>
      </c>
      <c r="F22" s="18">
        <f t="shared" si="0"/>
        <v>1.9328130089296457E-3</v>
      </c>
      <c r="G22" s="19">
        <f t="shared" si="1"/>
        <v>4.6680611981199111E-4</v>
      </c>
      <c r="H22" s="18">
        <f t="shared" si="2"/>
        <v>0.34161605634542086</v>
      </c>
      <c r="I22" s="19">
        <f t="shared" si="3"/>
        <v>2.17122480261034E-3</v>
      </c>
      <c r="J22" s="18">
        <f t="shared" si="4"/>
        <v>0.73675382635761388</v>
      </c>
      <c r="K22" s="19">
        <f t="shared" si="5"/>
        <v>5.1108680974553517E-4</v>
      </c>
      <c r="L22" s="20">
        <f t="shared" si="6"/>
        <v>2.1605696466718935E-2</v>
      </c>
      <c r="M22" s="20">
        <f t="shared" si="7"/>
        <v>2.3655187905319553E-2</v>
      </c>
      <c r="N22" s="20">
        <f t="shared" si="8"/>
        <v>4.0145446663032207E-2</v>
      </c>
      <c r="O22" s="18">
        <f t="shared" si="9"/>
        <v>0</v>
      </c>
      <c r="P22" s="18">
        <f t="shared" si="10"/>
        <v>1.690133762983064E-3</v>
      </c>
      <c r="Q22" s="18">
        <f t="shared" si="11"/>
        <v>1.1830936340881447E-3</v>
      </c>
      <c r="R22" s="18"/>
    </row>
    <row r="23" spans="3:18" x14ac:dyDescent="0.2">
      <c r="C23" s="14">
        <v>36922</v>
      </c>
      <c r="D23" s="15">
        <v>-4.0713743223054471E-3</v>
      </c>
      <c r="E23" s="15">
        <v>-6.454609776679692E-3</v>
      </c>
      <c r="F23" s="18">
        <f t="shared" si="0"/>
        <v>-5.7396391403674177E-3</v>
      </c>
      <c r="G23" s="19">
        <f t="shared" si="1"/>
        <v>4.3979231795561132E-4</v>
      </c>
      <c r="H23" s="18">
        <f t="shared" si="2"/>
        <v>0.33158419668148065</v>
      </c>
      <c r="I23" s="19">
        <f t="shared" si="3"/>
        <v>2.043451033695872E-3</v>
      </c>
      <c r="J23" s="18">
        <f t="shared" si="4"/>
        <v>0.71474663932331151</v>
      </c>
      <c r="K23" s="19">
        <f t="shared" si="5"/>
        <v>4.8199834911111955E-4</v>
      </c>
      <c r="L23" s="20">
        <f t="shared" si="6"/>
        <v>2.0971225952614487E-2</v>
      </c>
      <c r="M23" s="20">
        <f t="shared" si="7"/>
        <v>2.298379456690889E-2</v>
      </c>
      <c r="N23" s="20">
        <f t="shared" si="8"/>
        <v>3.8925521460887347E-2</v>
      </c>
      <c r="O23" s="18">
        <f t="shared" si="9"/>
        <v>-7.3974956744659627E-3</v>
      </c>
      <c r="P23" s="18">
        <f t="shared" si="10"/>
        <v>-4.0725792767755953E-3</v>
      </c>
      <c r="Q23" s="18">
        <f t="shared" si="11"/>
        <v>-5.0700541960827048E-3</v>
      </c>
      <c r="R23" s="18"/>
    </row>
    <row r="24" spans="3:18" x14ac:dyDescent="0.2">
      <c r="C24" s="14">
        <v>36923</v>
      </c>
      <c r="D24" s="15">
        <v>5.0269405679740095E-3</v>
      </c>
      <c r="E24" s="15">
        <v>-2.3398353373001456E-2</v>
      </c>
      <c r="F24" s="18">
        <f t="shared" si="0"/>
        <v>-1.4870765190708816E-2</v>
      </c>
      <c r="G24" s="19">
        <f t="shared" si="1"/>
        <v>4.1492098676671119E-4</v>
      </c>
      <c r="H24" s="18">
        <f t="shared" si="2"/>
        <v>0.32207180362720017</v>
      </c>
      <c r="I24" s="19">
        <f t="shared" si="3"/>
        <v>1.9536929481081904E-3</v>
      </c>
      <c r="J24" s="18">
        <f t="shared" si="4"/>
        <v>0.69887283323008598</v>
      </c>
      <c r="K24" s="19">
        <f t="shared" si="5"/>
        <v>4.460211202567804E-4</v>
      </c>
      <c r="L24" s="20">
        <f t="shared" si="6"/>
        <v>2.0369609391608649E-2</v>
      </c>
      <c r="M24" s="20">
        <f t="shared" si="7"/>
        <v>2.1896400254023566E-2</v>
      </c>
      <c r="N24" s="20">
        <f t="shared" si="8"/>
        <v>3.839584097299846E-2</v>
      </c>
      <c r="O24" s="18">
        <f t="shared" si="9"/>
        <v>9.4034789313762485E-3</v>
      </c>
      <c r="P24" s="18">
        <f t="shared" si="10"/>
        <v>-1.509867421470152E-2</v>
      </c>
      <c r="Q24" s="18">
        <f t="shared" si="11"/>
        <v>-7.7480282708781894E-3</v>
      </c>
      <c r="R24" s="18"/>
    </row>
    <row r="25" spans="3:18" x14ac:dyDescent="0.2">
      <c r="C25" s="14">
        <v>36924</v>
      </c>
      <c r="D25" s="15">
        <v>-1.1527505171067496E-2</v>
      </c>
      <c r="E25" s="15">
        <v>-2.3958980249246864E-2</v>
      </c>
      <c r="F25" s="18">
        <f t="shared" si="0"/>
        <v>-2.0229537725793053E-2</v>
      </c>
      <c r="G25" s="19">
        <f t="shared" si="1"/>
        <v>3.9799873008884777E-4</v>
      </c>
      <c r="H25" s="18">
        <f t="shared" si="2"/>
        <v>0.31543570267522342</v>
      </c>
      <c r="I25" s="19">
        <f t="shared" si="3"/>
        <v>1.8709133352967271E-3</v>
      </c>
      <c r="J25" s="18">
        <f t="shared" si="4"/>
        <v>0.68390667040480146</v>
      </c>
      <c r="K25" s="19">
        <f t="shared" si="5"/>
        <v>4.358310891643754E-4</v>
      </c>
      <c r="L25" s="20">
        <f t="shared" si="6"/>
        <v>1.9949905515787483E-2</v>
      </c>
      <c r="M25" s="20">
        <f t="shared" si="7"/>
        <v>2.1846273347985421E-2</v>
      </c>
      <c r="N25" s="20">
        <f t="shared" si="8"/>
        <v>3.7331671220316789E-2</v>
      </c>
      <c r="O25" s="18">
        <f t="shared" si="9"/>
        <v>-2.2017194991688849E-2</v>
      </c>
      <c r="P25" s="18">
        <f t="shared" si="10"/>
        <v>-1.579876603026668E-2</v>
      </c>
      <c r="Q25" s="18">
        <f t="shared" si="11"/>
        <v>-1.7664294718693331E-2</v>
      </c>
      <c r="R25" s="18"/>
    </row>
    <row r="26" spans="3:18" x14ac:dyDescent="0.2">
      <c r="C26" s="14">
        <v>36927</v>
      </c>
      <c r="D26" s="15">
        <v>1.4864814585585768E-2</v>
      </c>
      <c r="E26" s="15">
        <v>-2.0578874181654869E-2</v>
      </c>
      <c r="F26" s="18">
        <f t="shared" si="0"/>
        <v>-9.9457675514826767E-3</v>
      </c>
      <c r="G26" s="19">
        <f t="shared" si="1"/>
        <v>3.8737656904334753E-4</v>
      </c>
      <c r="H26" s="18">
        <f t="shared" si="2"/>
        <v>0.31119791493651894</v>
      </c>
      <c r="I26" s="19">
        <f t="shared" si="3"/>
        <v>1.7840679389339862E-3</v>
      </c>
      <c r="J26" s="18">
        <f t="shared" si="4"/>
        <v>0.66784503047750277</v>
      </c>
      <c r="K26" s="19">
        <f t="shared" si="5"/>
        <v>3.9132715486908898E-4</v>
      </c>
      <c r="L26" s="20">
        <f t="shared" si="6"/>
        <v>1.9681884285894669E-2</v>
      </c>
      <c r="M26" s="20">
        <f t="shared" si="7"/>
        <v>1.9882606217207551E-2</v>
      </c>
      <c r="N26" s="20">
        <f t="shared" si="8"/>
        <v>3.726593496674202E-2</v>
      </c>
      <c r="O26" s="18">
        <f t="shared" si="9"/>
        <v>2.8777981459280233E-2</v>
      </c>
      <c r="P26" s="18">
        <f t="shared" si="10"/>
        <v>-1.3896249109439691E-2</v>
      </c>
      <c r="Q26" s="18">
        <f t="shared" si="11"/>
        <v>-1.0939799388237133E-3</v>
      </c>
      <c r="R26" s="18"/>
    </row>
    <row r="27" spans="3:18" x14ac:dyDescent="0.2">
      <c r="C27" s="14">
        <v>36928</v>
      </c>
      <c r="D27" s="15">
        <v>-2.0921768293775605E-2</v>
      </c>
      <c r="E27" s="15">
        <v>4.4537854430901684E-2</v>
      </c>
      <c r="F27" s="18">
        <f t="shared" si="0"/>
        <v>2.4899967613498494E-2</v>
      </c>
      <c r="G27" s="19">
        <f t="shared" si="1"/>
        <v>3.9039719821305275E-4</v>
      </c>
      <c r="H27" s="18">
        <f t="shared" si="2"/>
        <v>0.31240886599657058</v>
      </c>
      <c r="I27" s="19">
        <f t="shared" si="3"/>
        <v>1.7960410912364385E-3</v>
      </c>
      <c r="J27" s="18">
        <f t="shared" si="4"/>
        <v>0.67008228808789572</v>
      </c>
      <c r="K27" s="19">
        <f t="shared" si="5"/>
        <v>3.119388853346296E-4</v>
      </c>
      <c r="L27" s="20">
        <f t="shared" si="6"/>
        <v>1.9758471555589838E-2</v>
      </c>
      <c r="M27" s="20">
        <f t="shared" si="7"/>
        <v>1.5787602014508025E-2</v>
      </c>
      <c r="N27" s="20">
        <f t="shared" si="8"/>
        <v>3.932928570248817E-2</v>
      </c>
      <c r="O27" s="18">
        <f t="shared" si="9"/>
        <v>-4.0347120753929891E-2</v>
      </c>
      <c r="P27" s="18">
        <f t="shared" si="10"/>
        <v>2.9974560944739125E-2</v>
      </c>
      <c r="Q27" s="18">
        <f t="shared" si="11"/>
        <v>8.8780564351384188E-3</v>
      </c>
      <c r="R27" s="18"/>
    </row>
    <row r="28" spans="3:18" x14ac:dyDescent="0.2">
      <c r="C28" s="14">
        <v>36929</v>
      </c>
      <c r="D28" s="15">
        <v>-1.3948592725410177E-2</v>
      </c>
      <c r="E28" s="15">
        <v>-1.7192400540372764E-2</v>
      </c>
      <c r="F28" s="18">
        <f t="shared" si="0"/>
        <v>-1.6219258195883986E-2</v>
      </c>
      <c r="G28" s="19">
        <f t="shared" si="1"/>
        <v>3.786471606614315E-4</v>
      </c>
      <c r="H28" s="18">
        <f t="shared" si="2"/>
        <v>0.30767156216549796</v>
      </c>
      <c r="I28" s="19">
        <f t="shared" si="3"/>
        <v>1.7060133439426885E-3</v>
      </c>
      <c r="J28" s="18">
        <f t="shared" si="4"/>
        <v>0.65307222876621551</v>
      </c>
      <c r="K28" s="19">
        <f t="shared" si="5"/>
        <v>3.0761113980113872E-4</v>
      </c>
      <c r="L28" s="20">
        <f t="shared" si="6"/>
        <v>1.945885815410122E-2</v>
      </c>
      <c r="M28" s="20">
        <f t="shared" si="7"/>
        <v>1.5808283166723502E-2</v>
      </c>
      <c r="N28" s="20">
        <f t="shared" si="8"/>
        <v>3.8159029432932055E-2</v>
      </c>
      <c r="O28" s="18">
        <f t="shared" si="9"/>
        <v>-2.7313700797146529E-2</v>
      </c>
      <c r="P28" s="18">
        <f t="shared" si="10"/>
        <v>-1.1872084579516095E-2</v>
      </c>
      <c r="Q28" s="18">
        <f t="shared" si="11"/>
        <v>-1.6504569444805224E-2</v>
      </c>
      <c r="R28" s="18"/>
    </row>
    <row r="29" spans="3:18" x14ac:dyDescent="0.2">
      <c r="C29" s="14">
        <v>36930</v>
      </c>
      <c r="D29" s="15">
        <v>-4.9407215129770926E-3</v>
      </c>
      <c r="E29" s="15">
        <v>0</v>
      </c>
      <c r="F29" s="18">
        <f t="shared" si="0"/>
        <v>-1.4822164538931277E-3</v>
      </c>
      <c r="G29" s="19">
        <f t="shared" si="1"/>
        <v>3.5739297476587327E-4</v>
      </c>
      <c r="H29" s="18">
        <f t="shared" si="2"/>
        <v>0.29891176572940104</v>
      </c>
      <c r="I29" s="19">
        <f t="shared" si="3"/>
        <v>1.6036525433061272E-3</v>
      </c>
      <c r="J29" s="18">
        <f t="shared" si="4"/>
        <v>0.63317701776559443</v>
      </c>
      <c r="K29" s="19">
        <f t="shared" si="5"/>
        <v>2.8915447141307038E-4</v>
      </c>
      <c r="L29" s="20">
        <f t="shared" si="6"/>
        <v>1.890483998255138E-2</v>
      </c>
      <c r="M29" s="20">
        <f t="shared" si="7"/>
        <v>1.5295261513980101E-2</v>
      </c>
      <c r="N29" s="20">
        <f t="shared" si="8"/>
        <v>3.7009559826146086E-2</v>
      </c>
      <c r="O29" s="18">
        <f t="shared" si="9"/>
        <v>-9.9582924384447255E-3</v>
      </c>
      <c r="P29" s="18">
        <f t="shared" si="10"/>
        <v>0</v>
      </c>
      <c r="Q29" s="18">
        <f t="shared" si="11"/>
        <v>-2.9874877315334177E-3</v>
      </c>
      <c r="R29" s="18"/>
    </row>
    <row r="30" spans="3:18" x14ac:dyDescent="0.2">
      <c r="C30" s="14">
        <v>36931</v>
      </c>
      <c r="D30" s="15">
        <v>-7.432181687336305E-4</v>
      </c>
      <c r="E30" s="15">
        <v>-8.2293150674432713E-2</v>
      </c>
      <c r="F30" s="18">
        <f t="shared" si="0"/>
        <v>-5.7828170922722986E-2</v>
      </c>
      <c r="G30" s="19">
        <f t="shared" si="1"/>
        <v>3.3598253867470101E-4</v>
      </c>
      <c r="H30" s="18">
        <f t="shared" si="2"/>
        <v>0.28982000391393836</v>
      </c>
      <c r="I30" s="19">
        <f t="shared" si="3"/>
        <v>1.9137631495832529E-3</v>
      </c>
      <c r="J30" s="18">
        <f t="shared" si="4"/>
        <v>0.69169414295323706</v>
      </c>
      <c r="K30" s="19">
        <f t="shared" si="5"/>
        <v>2.7547490901290049E-4</v>
      </c>
      <c r="L30" s="20">
        <f t="shared" si="6"/>
        <v>1.832982647693919E-2</v>
      </c>
      <c r="M30" s="20">
        <f t="shared" si="7"/>
        <v>1.5028778879029559E-2</v>
      </c>
      <c r="N30" s="20">
        <f t="shared" si="8"/>
        <v>4.1084047451395149E-2</v>
      </c>
      <c r="O30" s="18">
        <f t="shared" si="9"/>
        <v>-1.5449892800576891E-3</v>
      </c>
      <c r="P30" s="18">
        <f t="shared" si="10"/>
        <v>-5.3653896777342037E-2</v>
      </c>
      <c r="Q30" s="18">
        <f t="shared" si="11"/>
        <v>-3.8021224528156733E-2</v>
      </c>
      <c r="R30" s="18"/>
    </row>
    <row r="31" spans="3:18" x14ac:dyDescent="0.2">
      <c r="C31" s="14">
        <v>36934</v>
      </c>
      <c r="D31" s="15">
        <v>2.5447911044683198E-2</v>
      </c>
      <c r="E31" s="15">
        <v>2.9883728120687496E-2</v>
      </c>
      <c r="F31" s="18">
        <f t="shared" si="0"/>
        <v>2.8552982997886205E-2</v>
      </c>
      <c r="G31" s="19">
        <f t="shared" si="1"/>
        <v>3.546793569465055E-4</v>
      </c>
      <c r="H31" s="18">
        <f t="shared" si="2"/>
        <v>0.29777481296547964</v>
      </c>
      <c r="I31" s="19">
        <f t="shared" si="3"/>
        <v>1.8525195929917279E-3</v>
      </c>
      <c r="J31" s="18">
        <f t="shared" si="4"/>
        <v>0.68053647826397379</v>
      </c>
      <c r="K31" s="19">
        <f t="shared" si="5"/>
        <v>3.0457512176605169E-4</v>
      </c>
      <c r="L31" s="20">
        <f t="shared" si="6"/>
        <v>1.8832932776031073E-2</v>
      </c>
      <c r="M31" s="20">
        <f t="shared" si="7"/>
        <v>1.6172474324003778E-2</v>
      </c>
      <c r="N31" s="20">
        <f t="shared" si="8"/>
        <v>3.9886973653451903E-2</v>
      </c>
      <c r="O31" s="18">
        <f t="shared" si="9"/>
        <v>5.1487486127955409E-2</v>
      </c>
      <c r="P31" s="18">
        <f t="shared" si="10"/>
        <v>1.9803185010525384E-2</v>
      </c>
      <c r="Q31" s="18">
        <f t="shared" si="11"/>
        <v>2.9308475345754391E-2</v>
      </c>
      <c r="R31" s="18"/>
    </row>
    <row r="32" spans="3:18" x14ac:dyDescent="0.2">
      <c r="C32" s="14">
        <v>36935</v>
      </c>
      <c r="D32" s="15">
        <v>-1.558346607376937E-2</v>
      </c>
      <c r="E32" s="15">
        <v>-2.9883728120687503E-2</v>
      </c>
      <c r="F32" s="18">
        <f t="shared" si="0"/>
        <v>-2.5593649506612061E-2</v>
      </c>
      <c r="G32" s="19">
        <f t="shared" si="1"/>
        <v>3.4796926042205442E-4</v>
      </c>
      <c r="H32" s="18">
        <f t="shared" si="2"/>
        <v>0.29494459667116057</v>
      </c>
      <c r="I32" s="19">
        <f t="shared" si="3"/>
        <v>1.7949506497956945E-3</v>
      </c>
      <c r="J32" s="18">
        <f t="shared" si="4"/>
        <v>0.66987884161908229</v>
      </c>
      <c r="K32" s="19">
        <f t="shared" si="5"/>
        <v>3.1424213825967747E-4</v>
      </c>
      <c r="L32" s="20">
        <f t="shared" si="6"/>
        <v>1.8653934180811682E-2</v>
      </c>
      <c r="M32" s="20">
        <f t="shared" si="7"/>
        <v>1.6845890803180906E-2</v>
      </c>
      <c r="N32" s="20">
        <f t="shared" si="8"/>
        <v>3.8873726510883923E-2</v>
      </c>
      <c r="O32" s="18">
        <f t="shared" si="9"/>
        <v>-3.1831794758400402E-2</v>
      </c>
      <c r="P32" s="18">
        <f t="shared" si="10"/>
        <v>-2.0118249671686537E-2</v>
      </c>
      <c r="Q32" s="18">
        <f t="shared" si="11"/>
        <v>-2.3632313197700695E-2</v>
      </c>
      <c r="R32" s="18"/>
    </row>
    <row r="33" spans="3:18" x14ac:dyDescent="0.2">
      <c r="C33" s="14">
        <v>36936</v>
      </c>
      <c r="D33" s="15">
        <v>-1.7327166172503614E-2</v>
      </c>
      <c r="E33" s="15">
        <v>1.9679557946445901E-2</v>
      </c>
      <c r="F33" s="18">
        <f t="shared" si="0"/>
        <v>8.5775407107610453E-3</v>
      </c>
      <c r="G33" s="19">
        <f t="shared" si="1"/>
        <v>3.4510494605090439E-4</v>
      </c>
      <c r="H33" s="18">
        <f t="shared" si="2"/>
        <v>0.29372816772098331</v>
      </c>
      <c r="I33" s="19">
        <f t="shared" si="3"/>
        <v>1.7104907108660041E-3</v>
      </c>
      <c r="J33" s="18">
        <f t="shared" si="4"/>
        <v>0.653928648796259</v>
      </c>
      <c r="K33" s="19">
        <f t="shared" si="5"/>
        <v>2.7492815171972784E-4</v>
      </c>
      <c r="L33" s="20">
        <f t="shared" si="6"/>
        <v>1.8577000458925127E-2</v>
      </c>
      <c r="M33" s="20">
        <f t="shared" si="7"/>
        <v>1.479938337341438E-2</v>
      </c>
      <c r="N33" s="20">
        <f t="shared" si="8"/>
        <v>3.8619541201737627E-2</v>
      </c>
      <c r="O33" s="18">
        <f t="shared" si="9"/>
        <v>-3.5540166228757143E-2</v>
      </c>
      <c r="P33" s="18">
        <f t="shared" si="10"/>
        <v>1.3571775031713936E-2</v>
      </c>
      <c r="Q33" s="18">
        <f t="shared" si="11"/>
        <v>-1.1618073464273876E-3</v>
      </c>
      <c r="R33" s="18"/>
    </row>
    <row r="34" spans="3:18" x14ac:dyDescent="0.2">
      <c r="C34" s="14">
        <v>36937</v>
      </c>
      <c r="D34" s="15">
        <v>7.7105219710401308E-3</v>
      </c>
      <c r="E34" s="15">
        <v>2.8313316964088384E-2</v>
      </c>
      <c r="F34" s="18">
        <f t="shared" si="0"/>
        <v>2.2132478466173906E-2</v>
      </c>
      <c r="G34" s="19">
        <f t="shared" si="1"/>
        <v>3.2796577823180365E-4</v>
      </c>
      <c r="H34" s="18">
        <f t="shared" si="2"/>
        <v>0.28634148242605528</v>
      </c>
      <c r="I34" s="19">
        <f t="shared" si="3"/>
        <v>1.6559599032645799E-3</v>
      </c>
      <c r="J34" s="18">
        <f t="shared" si="4"/>
        <v>0.64342052797229354</v>
      </c>
      <c r="K34" s="19">
        <f t="shared" si="5"/>
        <v>2.7153108976802178E-4</v>
      </c>
      <c r="L34" s="20">
        <f t="shared" si="6"/>
        <v>1.8109825461108224E-2</v>
      </c>
      <c r="M34" s="20">
        <f t="shared" si="7"/>
        <v>1.4993578505278733E-2</v>
      </c>
      <c r="N34" s="20">
        <f t="shared" si="8"/>
        <v>3.7830576348644535E-2</v>
      </c>
      <c r="O34" s="18">
        <f t="shared" si="9"/>
        <v>1.6223218613459451E-2</v>
      </c>
      <c r="P34" s="18">
        <f t="shared" si="10"/>
        <v>1.9844836070205554E-2</v>
      </c>
      <c r="Q34" s="18">
        <f t="shared" si="11"/>
        <v>1.8758350833181722E-2</v>
      </c>
      <c r="R34" s="18"/>
    </row>
    <row r="35" spans="3:18" x14ac:dyDescent="0.2">
      <c r="C35" s="14">
        <v>36938</v>
      </c>
      <c r="D35" s="15">
        <v>-1.2396183563336781E-3</v>
      </c>
      <c r="E35" s="15">
        <v>-5.4288803367348967E-2</v>
      </c>
      <c r="F35" s="18">
        <f t="shared" si="0"/>
        <v>-3.8374047864044372E-2</v>
      </c>
      <c r="G35" s="19">
        <f t="shared" si="1"/>
        <v>3.0838003075805699E-4</v>
      </c>
      <c r="H35" s="18">
        <f t="shared" si="2"/>
        <v>0.27765987770924744</v>
      </c>
      <c r="I35" s="19">
        <f t="shared" si="3"/>
        <v>1.7334387593322261E-3</v>
      </c>
      <c r="J35" s="18">
        <f t="shared" si="4"/>
        <v>0.65830060749862329</v>
      </c>
      <c r="K35" s="19">
        <f t="shared" si="5"/>
        <v>2.592770682137938E-4</v>
      </c>
      <c r="L35" s="20">
        <f t="shared" si="6"/>
        <v>1.7560752568100746E-2</v>
      </c>
      <c r="M35" s="20">
        <f t="shared" si="7"/>
        <v>1.4764576131251502E-2</v>
      </c>
      <c r="N35" s="20">
        <f t="shared" si="8"/>
        <v>3.8928730405661888E-2</v>
      </c>
      <c r="O35" s="18">
        <f t="shared" si="9"/>
        <v>-2.6897528795307916E-3</v>
      </c>
      <c r="P35" s="18">
        <f t="shared" si="10"/>
        <v>-3.7190985857419027E-2</v>
      </c>
      <c r="Q35" s="18">
        <f t="shared" si="11"/>
        <v>-2.6840615964052555E-2</v>
      </c>
      <c r="R35" s="18"/>
    </row>
    <row r="36" spans="3:18" x14ac:dyDescent="0.2">
      <c r="C36" s="14">
        <v>36942</v>
      </c>
      <c r="D36" s="15">
        <v>-5.3240638316947503E-2</v>
      </c>
      <c r="E36" s="15">
        <v>-3.7537919319065208E-2</v>
      </c>
      <c r="F36" s="18">
        <f t="shared" si="0"/>
        <v>-4.2248735018429892E-2</v>
      </c>
      <c r="G36" s="19">
        <f t="shared" si="1"/>
        <v>4.5995116301633481E-4</v>
      </c>
      <c r="H36" s="18">
        <f t="shared" si="2"/>
        <v>0.33909849712743301</v>
      </c>
      <c r="I36" s="19">
        <f t="shared" si="3"/>
        <v>1.7139781569805715E-3</v>
      </c>
      <c r="J36" s="18">
        <f t="shared" si="4"/>
        <v>0.6545949428808191</v>
      </c>
      <c r="K36" s="19">
        <f t="shared" si="5"/>
        <v>3.6363301125919267E-4</v>
      </c>
      <c r="L36" s="20">
        <f t="shared" si="6"/>
        <v>2.1446472041255056E-2</v>
      </c>
      <c r="M36" s="20">
        <f t="shared" si="7"/>
        <v>1.695537664934809E-2</v>
      </c>
      <c r="N36" s="20">
        <f t="shared" si="8"/>
        <v>3.7768947028733978E-2</v>
      </c>
      <c r="O36" s="18">
        <f t="shared" si="9"/>
        <v>-9.4592106978388005E-2</v>
      </c>
      <c r="P36" s="18">
        <f t="shared" si="10"/>
        <v>-2.5861233071025849E-2</v>
      </c>
      <c r="Q36" s="18">
        <f t="shared" si="11"/>
        <v>-4.6480495243234492E-2</v>
      </c>
      <c r="R36" s="18"/>
    </row>
    <row r="37" spans="3:18" x14ac:dyDescent="0.2">
      <c r="C37" s="14">
        <v>36943</v>
      </c>
      <c r="D37" s="15">
        <v>-5.8452075081168918E-2</v>
      </c>
      <c r="E37" s="15">
        <v>3.120210086997928E-2</v>
      </c>
      <c r="F37" s="18">
        <f t="shared" si="0"/>
        <v>4.305848084634821E-3</v>
      </c>
      <c r="G37" s="19">
        <f t="shared" si="1"/>
        <v>6.3735279811303139E-4</v>
      </c>
      <c r="H37" s="18">
        <f t="shared" si="2"/>
        <v>0.39917189220717664</v>
      </c>
      <c r="I37" s="19">
        <f t="shared" si="3"/>
        <v>1.6695537334837588E-3</v>
      </c>
      <c r="J37" s="18">
        <f t="shared" si="4"/>
        <v>0.64605606054810738</v>
      </c>
      <c r="K37" s="19">
        <f t="shared" si="5"/>
        <v>2.3238537801910689E-4</v>
      </c>
      <c r="L37" s="20">
        <f t="shared" si="6"/>
        <v>2.5245847145877902E-2</v>
      </c>
      <c r="M37" s="20">
        <f t="shared" si="7"/>
        <v>9.204895231929279E-3</v>
      </c>
      <c r="N37" s="20">
        <f t="shared" si="8"/>
        <v>3.9809843471847066E-2</v>
      </c>
      <c r="O37" s="18">
        <f t="shared" si="9"/>
        <v>-8.8222120296107889E-2</v>
      </c>
      <c r="P37" s="18">
        <f t="shared" si="10"/>
        <v>2.1780372810249492E-2</v>
      </c>
      <c r="Q37" s="18">
        <f t="shared" si="11"/>
        <v>-1.1220375121657723E-2</v>
      </c>
      <c r="R37" s="18"/>
    </row>
    <row r="38" spans="3:18" x14ac:dyDescent="0.2">
      <c r="C38" s="14">
        <v>36944</v>
      </c>
      <c r="D38" s="15">
        <v>6.3597615159779013E-3</v>
      </c>
      <c r="E38" s="15">
        <v>-4.2462908814509849E-3</v>
      </c>
      <c r="F38" s="18">
        <f t="shared" si="0"/>
        <v>-1.064475162222319E-3</v>
      </c>
      <c r="G38" s="19">
        <f t="shared" si="1"/>
        <v>6.0153842421865628E-4</v>
      </c>
      <c r="H38" s="18">
        <f t="shared" si="2"/>
        <v>0.38779454103257316</v>
      </c>
      <c r="I38" s="19">
        <f t="shared" si="3"/>
        <v>1.570462368649727E-3</v>
      </c>
      <c r="J38" s="18">
        <f t="shared" si="4"/>
        <v>0.62659045010471692</v>
      </c>
      <c r="K38" s="19">
        <f t="shared" si="5"/>
        <v>2.1682193149795049E-4</v>
      </c>
      <c r="L38" s="20">
        <f t="shared" si="6"/>
        <v>2.4526280276851119E-2</v>
      </c>
      <c r="M38" s="20">
        <f t="shared" si="7"/>
        <v>8.8403919816000664E-3</v>
      </c>
      <c r="N38" s="20">
        <f t="shared" si="8"/>
        <v>3.8630426327719819E-2</v>
      </c>
      <c r="O38" s="18">
        <f t="shared" si="9"/>
        <v>9.8804482912563853E-3</v>
      </c>
      <c r="P38" s="18">
        <f t="shared" si="10"/>
        <v>-3.0561709775693115E-3</v>
      </c>
      <c r="Q38" s="18">
        <f t="shared" si="11"/>
        <v>8.2481480307839772E-4</v>
      </c>
      <c r="R38" s="18"/>
    </row>
    <row r="39" spans="3:18" x14ac:dyDescent="0.2">
      <c r="C39" s="14">
        <v>36945</v>
      </c>
      <c r="D39" s="15">
        <v>-8.3033967245489167E-3</v>
      </c>
      <c r="E39" s="15">
        <v>0</v>
      </c>
      <c r="F39" s="18">
        <f t="shared" si="0"/>
        <v>-2.4910190173646749E-3</v>
      </c>
      <c r="G39" s="19">
        <f t="shared" si="1"/>
        <v>5.6958290259545184E-4</v>
      </c>
      <c r="H39" s="18">
        <f t="shared" si="2"/>
        <v>0.37735358173583428</v>
      </c>
      <c r="I39" s="19">
        <f t="shared" si="3"/>
        <v>1.4762346265307432E-3</v>
      </c>
      <c r="J39" s="18">
        <f t="shared" si="4"/>
        <v>0.60750198076441342</v>
      </c>
      <c r="K39" s="19">
        <f t="shared" si="5"/>
        <v>2.0381261560807344E-4</v>
      </c>
      <c r="L39" s="20">
        <f t="shared" si="6"/>
        <v>2.3865936030155025E-2</v>
      </c>
      <c r="M39" s="20">
        <f t="shared" si="7"/>
        <v>8.5398961662577436E-3</v>
      </c>
      <c r="N39" s="20">
        <f t="shared" si="8"/>
        <v>3.7460710084037112E-2</v>
      </c>
      <c r="O39" s="18">
        <f t="shared" si="9"/>
        <v>-1.3256986753856927E-2</v>
      </c>
      <c r="P39" s="18">
        <f t="shared" si="10"/>
        <v>0</v>
      </c>
      <c r="Q39" s="18">
        <f t="shared" si="11"/>
        <v>-3.9770960261570776E-3</v>
      </c>
      <c r="R39" s="18"/>
    </row>
    <row r="40" spans="3:18" x14ac:dyDescent="0.2">
      <c r="C40" s="14">
        <v>36948</v>
      </c>
      <c r="D40" s="15">
        <v>4.2710149687756771E-2</v>
      </c>
      <c r="E40" s="15">
        <v>3.6557595733797514E-2</v>
      </c>
      <c r="F40" s="18">
        <f t="shared" si="0"/>
        <v>3.8403361919985293E-2</v>
      </c>
      <c r="G40" s="19">
        <f t="shared" si="1"/>
        <v>6.448573416207602E-4</v>
      </c>
      <c r="H40" s="18">
        <f t="shared" si="2"/>
        <v>0.40151505003572413</v>
      </c>
      <c r="I40" s="19">
        <f t="shared" si="3"/>
        <v>1.4678480172890447E-3</v>
      </c>
      <c r="J40" s="18">
        <f t="shared" si="4"/>
        <v>0.60577388877555727</v>
      </c>
      <c r="K40" s="19">
        <f t="shared" si="5"/>
        <v>2.8526668183248853E-4</v>
      </c>
      <c r="L40" s="20">
        <f t="shared" si="6"/>
        <v>2.5394041458987188E-2</v>
      </c>
      <c r="M40" s="20">
        <f t="shared" si="7"/>
        <v>1.1233606997657712E-2</v>
      </c>
      <c r="N40" s="20">
        <f t="shared" si="8"/>
        <v>3.662859663038185E-2</v>
      </c>
      <c r="O40" s="18">
        <f t="shared" si="9"/>
        <v>6.408653269659062E-2</v>
      </c>
      <c r="P40" s="18">
        <f t="shared" si="10"/>
        <v>2.721565268065507E-2</v>
      </c>
      <c r="Q40" s="18">
        <f t="shared" si="11"/>
        <v>3.827691668543573E-2</v>
      </c>
      <c r="R40" s="18"/>
    </row>
    <row r="41" spans="3:18" x14ac:dyDescent="0.2">
      <c r="C41" s="14">
        <v>36949</v>
      </c>
      <c r="D41" s="15">
        <v>-1.0171393900982836E-2</v>
      </c>
      <c r="E41" s="15">
        <v>-6.1728591070809675E-3</v>
      </c>
      <c r="F41" s="18">
        <f t="shared" si="0"/>
        <v>-7.3724195452515278E-3</v>
      </c>
      <c r="G41" s="19">
        <f t="shared" si="1"/>
        <v>6.1237333635685159E-4</v>
      </c>
      <c r="H41" s="18">
        <f t="shared" si="2"/>
        <v>0.39127143275380183</v>
      </c>
      <c r="I41" s="19">
        <f t="shared" si="3"/>
        <v>1.3820633876250542E-3</v>
      </c>
      <c r="J41" s="18">
        <f t="shared" si="4"/>
        <v>0.58780596025071363</v>
      </c>
      <c r="K41" s="19">
        <f t="shared" si="5"/>
        <v>2.7191787581094259E-4</v>
      </c>
      <c r="L41" s="20">
        <f t="shared" si="6"/>
        <v>2.4746178217188438E-2</v>
      </c>
      <c r="M41" s="20">
        <f t="shared" si="7"/>
        <v>1.0988277600864899E-2</v>
      </c>
      <c r="N41" s="20">
        <f t="shared" si="8"/>
        <v>3.551508331668933E-2</v>
      </c>
      <c r="O41" s="18">
        <f t="shared" si="9"/>
        <v>-1.566173398302164E-2</v>
      </c>
      <c r="P41" s="18">
        <f t="shared" si="10"/>
        <v>-4.7359167182832104E-3</v>
      </c>
      <c r="Q41" s="18">
        <f t="shared" si="11"/>
        <v>-8.0136618977047387E-3</v>
      </c>
      <c r="R41" s="18"/>
    </row>
    <row r="42" spans="3:18" x14ac:dyDescent="0.2">
      <c r="C42" s="14">
        <v>36950</v>
      </c>
      <c r="D42" s="15">
        <v>-1.2452786800417864E-2</v>
      </c>
      <c r="E42" s="15">
        <v>-6.0624621816434854E-2</v>
      </c>
      <c r="F42" s="18">
        <f t="shared" si="0"/>
        <v>-4.6173071311629753E-2</v>
      </c>
      <c r="G42" s="19">
        <f t="shared" si="1"/>
        <v>5.849352501212402E-4</v>
      </c>
      <c r="H42" s="18">
        <f t="shared" si="2"/>
        <v>0.38240529877384027</v>
      </c>
      <c r="I42" s="19">
        <f t="shared" si="3"/>
        <v>1.5196602705906961E-3</v>
      </c>
      <c r="J42" s="18">
        <f t="shared" si="4"/>
        <v>0.61637250721270331</v>
      </c>
      <c r="K42" s="19">
        <f t="shared" si="5"/>
        <v>3.0089953268244756E-4</v>
      </c>
      <c r="L42" s="20">
        <f t="shared" si="6"/>
        <v>2.4185434668850592E-2</v>
      </c>
      <c r="M42" s="20">
        <f t="shared" si="7"/>
        <v>1.2441353103733477E-2</v>
      </c>
      <c r="N42" s="20">
        <f t="shared" si="8"/>
        <v>3.6944187682758943E-2</v>
      </c>
      <c r="O42" s="18">
        <f t="shared" si="9"/>
        <v>-1.9619148834912895E-2</v>
      </c>
      <c r="P42" s="18">
        <f t="shared" si="10"/>
        <v>-4.4356519464087127E-2</v>
      </c>
      <c r="Q42" s="18">
        <f t="shared" si="11"/>
        <v>-3.6935308275334859E-2</v>
      </c>
      <c r="R42" s="18"/>
    </row>
    <row r="43" spans="3:18" x14ac:dyDescent="0.2">
      <c r="C43" s="14">
        <v>36951</v>
      </c>
      <c r="D43" s="15">
        <v>-1.0956012082498469E-2</v>
      </c>
      <c r="E43" s="15">
        <v>2.8109958931893424E-2</v>
      </c>
      <c r="F43" s="18">
        <f t="shared" si="0"/>
        <v>1.6390167627575853E-2</v>
      </c>
      <c r="G43" s="19">
        <f t="shared" si="1"/>
        <v>5.5704118715907695E-4</v>
      </c>
      <c r="H43" s="18">
        <f t="shared" si="2"/>
        <v>0.37317595955496546</v>
      </c>
      <c r="I43" s="19">
        <f t="shared" si="3"/>
        <v>1.4758908418244184E-3</v>
      </c>
      <c r="J43" s="18">
        <f t="shared" si="4"/>
        <v>0.60743123928236076</v>
      </c>
      <c r="K43" s="19">
        <f t="shared" si="5"/>
        <v>2.6436717773971905E-4</v>
      </c>
      <c r="L43" s="20">
        <f t="shared" si="6"/>
        <v>2.3601720004251321E-2</v>
      </c>
      <c r="M43" s="20">
        <f t="shared" si="7"/>
        <v>1.1201182697366939E-2</v>
      </c>
      <c r="N43" s="20">
        <f t="shared" si="8"/>
        <v>3.6748120332945278E-2</v>
      </c>
      <c r="O43" s="18">
        <f t="shared" si="9"/>
        <v>-1.7687903281398767E-2</v>
      </c>
      <c r="P43" s="18">
        <f t="shared" si="10"/>
        <v>2.0869630766719306E-2</v>
      </c>
      <c r="Q43" s="18">
        <f t="shared" si="11"/>
        <v>9.3023705522838826E-3</v>
      </c>
      <c r="R43" s="18"/>
    </row>
    <row r="44" spans="3:18" x14ac:dyDescent="0.2">
      <c r="C44" s="14">
        <v>36952</v>
      </c>
      <c r="D44" s="15">
        <v>-1.3307654109382061E-2</v>
      </c>
      <c r="E44" s="15">
        <v>2.5264501659481579E-2</v>
      </c>
      <c r="F44" s="18">
        <f t="shared" si="0"/>
        <v>1.3692854928822485E-2</v>
      </c>
      <c r="G44" s="19">
        <f t="shared" si="1"/>
        <v>5.3424433540322951E-4</v>
      </c>
      <c r="H44" s="18">
        <f t="shared" si="2"/>
        <v>0.36546009884911834</v>
      </c>
      <c r="I44" s="19">
        <f t="shared" si="3"/>
        <v>1.4256350939610702E-3</v>
      </c>
      <c r="J44" s="18">
        <f t="shared" si="4"/>
        <v>0.59699981029332627</v>
      </c>
      <c r="K44" s="19">
        <f t="shared" si="5"/>
        <v>2.2833247211551848E-4</v>
      </c>
      <c r="L44" s="20">
        <f t="shared" si="6"/>
        <v>2.3113726125469893E-2</v>
      </c>
      <c r="M44" s="20">
        <f t="shared" si="7"/>
        <v>9.8786526618877893E-3</v>
      </c>
      <c r="N44" s="20">
        <f t="shared" si="8"/>
        <v>3.6442383505292948E-2</v>
      </c>
      <c r="O44" s="18">
        <f t="shared" si="9"/>
        <v>-2.1938101797438742E-2</v>
      </c>
      <c r="P44" s="18">
        <f t="shared" si="10"/>
        <v>1.9084826700629227E-2</v>
      </c>
      <c r="Q44" s="18">
        <f t="shared" si="11"/>
        <v>6.777948151208836E-3</v>
      </c>
      <c r="R44" s="18"/>
    </row>
    <row r="45" spans="3:18" x14ac:dyDescent="0.2">
      <c r="C45" s="14">
        <v>36955</v>
      </c>
      <c r="D45" s="15">
        <v>5.2888084309477999E-3</v>
      </c>
      <c r="E45" s="15">
        <v>5.7562582557018301E-2</v>
      </c>
      <c r="F45" s="18">
        <f t="shared" si="0"/>
        <v>4.1880450319197148E-2</v>
      </c>
      <c r="G45" s="19">
        <f t="shared" si="1"/>
        <v>5.0386796495619163E-4</v>
      </c>
      <c r="H45" s="18">
        <f t="shared" si="2"/>
        <v>0.35491828811579706</v>
      </c>
      <c r="I45" s="19">
        <f t="shared" si="3"/>
        <v>1.5389040429614189E-3</v>
      </c>
      <c r="J45" s="18">
        <f t="shared" si="4"/>
        <v>0.62026285616692756</v>
      </c>
      <c r="K45" s="19">
        <f t="shared" si="5"/>
        <v>2.3289877210466863E-4</v>
      </c>
      <c r="L45" s="20">
        <f t="shared" si="6"/>
        <v>2.2447003473875786E-2</v>
      </c>
      <c r="M45" s="20">
        <f t="shared" si="7"/>
        <v>1.0375494990933657E-2</v>
      </c>
      <c r="N45" s="20">
        <f t="shared" si="8"/>
        <v>3.7831906463387882E-2</v>
      </c>
      <c r="O45" s="18">
        <f t="shared" si="9"/>
        <v>8.9777388630291645E-3</v>
      </c>
      <c r="P45" s="18">
        <f t="shared" si="10"/>
        <v>4.1851995828824075E-2</v>
      </c>
      <c r="Q45" s="18">
        <f t="shared" si="11"/>
        <v>3.1989718739085599E-2</v>
      </c>
      <c r="R45" s="18"/>
    </row>
    <row r="46" spans="3:18" x14ac:dyDescent="0.2">
      <c r="C46" s="14">
        <v>36956</v>
      </c>
      <c r="D46" s="15">
        <v>7.7434015229948484E-3</v>
      </c>
      <c r="E46" s="15">
        <v>5.3498907339038372E-2</v>
      </c>
      <c r="F46" s="18">
        <f t="shared" si="0"/>
        <v>3.9772255594225307E-2</v>
      </c>
      <c r="G46" s="19">
        <f t="shared" si="1"/>
        <v>4.7723350308759922E-4</v>
      </c>
      <c r="H46" s="18">
        <f t="shared" si="2"/>
        <v>0.34541044537173426</v>
      </c>
      <c r="I46" s="19">
        <f t="shared" si="3"/>
        <v>1.6182977855719947E-3</v>
      </c>
      <c r="J46" s="18">
        <f t="shared" si="4"/>
        <v>0.63606166870280645</v>
      </c>
      <c r="K46" s="19">
        <f t="shared" si="5"/>
        <v>2.4378065701244871E-4</v>
      </c>
      <c r="L46" s="20">
        <f t="shared" si="6"/>
        <v>2.1845674699756911E-2</v>
      </c>
      <c r="M46" s="20">
        <f t="shared" si="7"/>
        <v>1.115921848891952E-2</v>
      </c>
      <c r="N46" s="20">
        <f t="shared" si="8"/>
        <v>3.8649316013204572E-2</v>
      </c>
      <c r="O46" s="18">
        <f t="shared" si="9"/>
        <v>1.3506220117979672E-2</v>
      </c>
      <c r="P46" s="18">
        <f t="shared" si="10"/>
        <v>3.7931268392480504E-2</v>
      </c>
      <c r="Q46" s="18">
        <f t="shared" si="11"/>
        <v>3.0603753910130253E-2</v>
      </c>
      <c r="R46" s="18"/>
    </row>
    <row r="47" spans="3:18" x14ac:dyDescent="0.2">
      <c r="C47" s="14">
        <v>36957</v>
      </c>
      <c r="D47" s="15">
        <v>3.6780781958201239E-2</v>
      </c>
      <c r="E47" s="15">
        <v>-1.2166738759879151E-2</v>
      </c>
      <c r="F47" s="18">
        <f t="shared" si="0"/>
        <v>2.517517455544965E-3</v>
      </c>
      <c r="G47" s="19">
        <f t="shared" si="1"/>
        <v>5.2976904818974779E-4</v>
      </c>
      <c r="H47" s="18">
        <f t="shared" si="2"/>
        <v>0.36392617664498517</v>
      </c>
      <c r="I47" s="19">
        <f t="shared" si="3"/>
        <v>1.5300816903607436E-3</v>
      </c>
      <c r="J47" s="18">
        <f t="shared" si="4"/>
        <v>0.61848235430785403</v>
      </c>
      <c r="K47" s="19">
        <f t="shared" si="5"/>
        <v>2.0230368766353108E-4</v>
      </c>
      <c r="L47" s="20">
        <f t="shared" si="6"/>
        <v>2.3016712367098562E-2</v>
      </c>
      <c r="M47" s="20">
        <f t="shared" si="7"/>
        <v>8.7894258935396798E-3</v>
      </c>
      <c r="N47" s="20">
        <f t="shared" si="8"/>
        <v>3.8115976739717922E-2</v>
      </c>
      <c r="O47" s="18">
        <f t="shared" si="9"/>
        <v>6.0889887793439727E-2</v>
      </c>
      <c r="P47" s="18">
        <f t="shared" si="10"/>
        <v>-8.8715304449044508E-3</v>
      </c>
      <c r="Q47" s="18">
        <f t="shared" si="11"/>
        <v>1.2056895026598801E-2</v>
      </c>
      <c r="R47" s="18"/>
    </row>
    <row r="48" spans="3:18" x14ac:dyDescent="0.2">
      <c r="C48" s="14">
        <v>36958</v>
      </c>
      <c r="D48" s="15">
        <v>5.8247450888712395E-3</v>
      </c>
      <c r="E48" s="15">
        <v>-2.0933209666465676E-2</v>
      </c>
      <c r="F48" s="18">
        <f t="shared" si="0"/>
        <v>-1.2905823239864599E-2</v>
      </c>
      <c r="G48" s="19">
        <f t="shared" si="1"/>
        <v>5.0001856461938268E-4</v>
      </c>
      <c r="H48" s="18">
        <f t="shared" si="2"/>
        <v>0.3535599541164775</v>
      </c>
      <c r="I48" s="19">
        <f t="shared" si="3"/>
        <v>1.4645687449555116E-3</v>
      </c>
      <c r="J48" s="18">
        <f t="shared" si="4"/>
        <v>0.60509684038084177</v>
      </c>
      <c r="K48" s="19">
        <f t="shared" si="5"/>
        <v>1.8284962979177571E-4</v>
      </c>
      <c r="L48" s="20">
        <f t="shared" si="6"/>
        <v>2.2361094888653881E-2</v>
      </c>
      <c r="M48" s="20">
        <f t="shared" si="7"/>
        <v>8.1771322335631429E-3</v>
      </c>
      <c r="N48" s="20">
        <f t="shared" si="8"/>
        <v>3.7385869702206129E-2</v>
      </c>
      <c r="O48" s="18">
        <f t="shared" si="9"/>
        <v>9.9254765014050953E-3</v>
      </c>
      <c r="P48" s="18">
        <f t="shared" si="10"/>
        <v>-1.5601365657095865E-2</v>
      </c>
      <c r="Q48" s="18">
        <f t="shared" si="11"/>
        <v>-7.9433130095455766E-3</v>
      </c>
      <c r="R48" s="18"/>
    </row>
    <row r="49" spans="3:18" x14ac:dyDescent="0.2">
      <c r="C49" s="14">
        <v>36959</v>
      </c>
      <c r="D49" s="15">
        <v>-3.2464286234642918E-2</v>
      </c>
      <c r="E49" s="15">
        <v>-2.7292142288007623E-2</v>
      </c>
      <c r="F49" s="18">
        <f t="shared" si="0"/>
        <v>-2.8843785471998208E-2</v>
      </c>
      <c r="G49" s="19">
        <f t="shared" si="1"/>
        <v>5.3325324358570925E-4</v>
      </c>
      <c r="H49" s="18">
        <f t="shared" si="2"/>
        <v>0.36512095378987403</v>
      </c>
      <c r="I49" s="19">
        <f t="shared" si="3"/>
        <v>1.4213862820983121E-3</v>
      </c>
      <c r="J49" s="18">
        <f t="shared" si="4"/>
        <v>0.5961095289664291</v>
      </c>
      <c r="K49" s="19">
        <f t="shared" si="5"/>
        <v>2.250398471559381E-4</v>
      </c>
      <c r="L49" s="20">
        <f t="shared" si="6"/>
        <v>2.3092276708581796E-2</v>
      </c>
      <c r="M49" s="20">
        <f t="shared" si="7"/>
        <v>9.7452429656841241E-3</v>
      </c>
      <c r="N49" s="20">
        <f t="shared" si="8"/>
        <v>3.6420001669935385E-2</v>
      </c>
      <c r="O49" s="18">
        <f t="shared" si="9"/>
        <v>-5.3568145563595154E-2</v>
      </c>
      <c r="P49" s="18">
        <f t="shared" si="10"/>
        <v>-2.0647298678386473E-2</v>
      </c>
      <c r="Q49" s="18">
        <f t="shared" si="11"/>
        <v>-3.0523552743949078E-2</v>
      </c>
      <c r="R49" s="18"/>
    </row>
    <row r="50" spans="3:18" x14ac:dyDescent="0.2">
      <c r="C50" s="14">
        <v>36962</v>
      </c>
      <c r="D50" s="15">
        <v>-4.2049909266258519E-2</v>
      </c>
      <c r="E50" s="15">
        <v>-8.342457257034365E-2</v>
      </c>
      <c r="F50" s="18">
        <f t="shared" si="0"/>
        <v>-7.1012173579118112E-2</v>
      </c>
      <c r="G50" s="19">
        <f t="shared" si="1"/>
        <v>6.0734974112860117E-4</v>
      </c>
      <c r="H50" s="18">
        <f t="shared" si="2"/>
        <v>0.38966323316698781</v>
      </c>
      <c r="I50" s="19">
        <f t="shared" si="3"/>
        <v>1.7536826636850855E-3</v>
      </c>
      <c r="J50" s="18">
        <f t="shared" si="4"/>
        <v>0.66213342003048858</v>
      </c>
      <c r="K50" s="19">
        <f t="shared" si="5"/>
        <v>4.2201719875614295E-4</v>
      </c>
      <c r="L50" s="20">
        <f t="shared" si="6"/>
        <v>2.4644466744658956E-2</v>
      </c>
      <c r="M50" s="20">
        <f t="shared" si="7"/>
        <v>1.7124217096221171E-2</v>
      </c>
      <c r="N50" s="20">
        <f t="shared" si="8"/>
        <v>3.8215753983489219E-2</v>
      </c>
      <c r="O50" s="18">
        <f t="shared" si="9"/>
        <v>-6.5014936668534778E-2</v>
      </c>
      <c r="P50" s="18">
        <f t="shared" si="10"/>
        <v>-5.681985997255562E-2</v>
      </c>
      <c r="Q50" s="18">
        <f t="shared" si="11"/>
        <v>-5.9278382981349367E-2</v>
      </c>
      <c r="R50" s="18"/>
    </row>
    <row r="51" spans="3:18" x14ac:dyDescent="0.2">
      <c r="C51" s="14">
        <v>36963</v>
      </c>
      <c r="D51" s="15">
        <v>2.6937655731808386E-2</v>
      </c>
      <c r="E51" s="15">
        <v>4.9250392757750075E-2</v>
      </c>
      <c r="F51" s="18">
        <f t="shared" si="0"/>
        <v>4.2556571649967567E-2</v>
      </c>
      <c r="G51" s="19">
        <f t="shared" si="1"/>
        <v>6.1444699444041081E-4</v>
      </c>
      <c r="H51" s="18">
        <f t="shared" si="2"/>
        <v>0.39193334715242428</v>
      </c>
      <c r="I51" s="19">
        <f t="shared" si="3"/>
        <v>1.7939977750715389E-3</v>
      </c>
      <c r="J51" s="18">
        <f t="shared" si="4"/>
        <v>0.66970101072634258</v>
      </c>
      <c r="K51" s="19">
        <f t="shared" si="5"/>
        <v>4.7629757431665162E-4</v>
      </c>
      <c r="L51" s="20">
        <f t="shared" si="6"/>
        <v>2.4788041359502588E-2</v>
      </c>
      <c r="M51" s="20">
        <f t="shared" si="7"/>
        <v>1.9214812796577056E-2</v>
      </c>
      <c r="N51" s="20">
        <f t="shared" si="8"/>
        <v>3.7746373922060879E-2</v>
      </c>
      <c r="O51" s="18">
        <f t="shared" si="9"/>
        <v>4.1408079866382105E-2</v>
      </c>
      <c r="P51" s="18">
        <f t="shared" si="10"/>
        <v>3.3165032058116647E-2</v>
      </c>
      <c r="Q51" s="18">
        <f t="shared" si="11"/>
        <v>3.5637946400596282E-2</v>
      </c>
      <c r="R51" s="18"/>
    </row>
    <row r="52" spans="3:18" x14ac:dyDescent="0.2">
      <c r="C52" s="14">
        <v>36964</v>
      </c>
      <c r="D52" s="15">
        <v>-7.4704452934902216E-2</v>
      </c>
      <c r="E52" s="15">
        <v>4.4007100728832446E-2</v>
      </c>
      <c r="F52" s="18">
        <f t="shared" si="0"/>
        <v>8.3936346297120469E-3</v>
      </c>
      <c r="G52" s="19">
        <f t="shared" si="1"/>
        <v>9.1242549207216765E-4</v>
      </c>
      <c r="H52" s="18">
        <f t="shared" si="2"/>
        <v>0.47760482934958048</v>
      </c>
      <c r="I52" s="19">
        <f t="shared" si="3"/>
        <v>1.8025554034407029E-3</v>
      </c>
      <c r="J52" s="18">
        <f t="shared" si="4"/>
        <v>0.67129639568537514</v>
      </c>
      <c r="K52" s="19">
        <f t="shared" si="5"/>
        <v>2.5046813674573849E-4</v>
      </c>
      <c r="L52" s="20">
        <f t="shared" si="6"/>
        <v>3.0206381644814189E-2</v>
      </c>
      <c r="M52" s="20">
        <f t="shared" si="7"/>
        <v>8.2918947290973755E-3</v>
      </c>
      <c r="N52" s="20">
        <f t="shared" si="8"/>
        <v>4.1638922719521333E-2</v>
      </c>
      <c r="O52" s="18">
        <f t="shared" si="9"/>
        <v>-9.4235663058606492E-2</v>
      </c>
      <c r="P52" s="18">
        <f t="shared" si="10"/>
        <v>2.9563790740198902E-2</v>
      </c>
      <c r="Q52" s="18">
        <f t="shared" si="11"/>
        <v>-7.576045399442715E-3</v>
      </c>
      <c r="R52" s="18"/>
    </row>
    <row r="53" spans="3:18" x14ac:dyDescent="0.2">
      <c r="C53" s="14">
        <v>36965</v>
      </c>
      <c r="D53" s="15">
        <v>3.257808280044823E-2</v>
      </c>
      <c r="E53" s="15">
        <v>-3.6875129591560946E-2</v>
      </c>
      <c r="F53" s="18">
        <f t="shared" si="0"/>
        <v>-1.6039165873958192E-2</v>
      </c>
      <c r="G53" s="19">
        <f t="shared" si="1"/>
        <v>9.2135985128500924E-4</v>
      </c>
      <c r="H53" s="18">
        <f t="shared" si="2"/>
        <v>0.47993745719755226</v>
      </c>
      <c r="I53" s="19">
        <f t="shared" si="3"/>
        <v>1.7759885901779257E-3</v>
      </c>
      <c r="J53" s="18">
        <f t="shared" si="4"/>
        <v>0.66633110954275687</v>
      </c>
      <c r="K53" s="19">
        <f t="shared" si="5"/>
        <v>1.6336078703432625E-4</v>
      </c>
      <c r="L53" s="20">
        <f t="shared" si="6"/>
        <v>3.0353909983476746E-2</v>
      </c>
      <c r="M53" s="20">
        <f t="shared" si="7"/>
        <v>5.381869654461394E-3</v>
      </c>
      <c r="N53" s="20">
        <f t="shared" si="8"/>
        <v>4.1797417015891222E-2</v>
      </c>
      <c r="O53" s="18">
        <f t="shared" si="9"/>
        <v>4.0895769756325688E-2</v>
      </c>
      <c r="P53" s="18">
        <f t="shared" si="10"/>
        <v>-2.4957158825247593E-2</v>
      </c>
      <c r="Q53" s="18">
        <f t="shared" si="11"/>
        <v>-5.2012802507756077E-3</v>
      </c>
      <c r="R53" s="18"/>
    </row>
    <row r="54" spans="3:18" x14ac:dyDescent="0.2">
      <c r="C54" s="14">
        <v>36966</v>
      </c>
      <c r="D54" s="15">
        <v>-1.9536996971184106E-2</v>
      </c>
      <c r="E54" s="15">
        <v>-4.0691816067257433E-3</v>
      </c>
      <c r="F54" s="18">
        <f t="shared" si="0"/>
        <v>-8.709526216063251E-3</v>
      </c>
      <c r="G54" s="19">
        <f t="shared" si="1"/>
        <v>8.8897991524703205E-4</v>
      </c>
      <c r="H54" s="18">
        <f t="shared" si="2"/>
        <v>0.47142865718129395</v>
      </c>
      <c r="I54" s="19">
        <f t="shared" si="3"/>
        <v>1.670422769104161E-3</v>
      </c>
      <c r="J54" s="18">
        <f t="shared" si="4"/>
        <v>0.64622418112914981</v>
      </c>
      <c r="K54" s="19">
        <f t="shared" si="5"/>
        <v>1.5832911513581459E-4</v>
      </c>
      <c r="L54" s="20">
        <f t="shared" si="6"/>
        <v>2.9815766219351669E-2</v>
      </c>
      <c r="M54" s="20">
        <f t="shared" si="7"/>
        <v>5.3102480738211723E-3</v>
      </c>
      <c r="N54" s="20">
        <f t="shared" si="8"/>
        <v>4.0524363468148882E-2</v>
      </c>
      <c r="O54" s="18">
        <f t="shared" si="9"/>
        <v>-2.4967746187592808E-2</v>
      </c>
      <c r="P54" s="18">
        <f t="shared" si="10"/>
        <v>-2.839720165346794E-3</v>
      </c>
      <c r="Q54" s="18">
        <f t="shared" si="11"/>
        <v>-9.4781279720205988E-3</v>
      </c>
      <c r="R54" s="18"/>
    </row>
    <row r="55" spans="3:18" x14ac:dyDescent="0.2">
      <c r="C55" s="14">
        <v>36969</v>
      </c>
      <c r="D55" s="15">
        <v>1.7513582492708429E-2</v>
      </c>
      <c r="E55" s="15">
        <v>4.6797986449747156E-2</v>
      </c>
      <c r="F55" s="18">
        <f t="shared" si="0"/>
        <v>3.8012665262635539E-2</v>
      </c>
      <c r="G55" s="19">
        <f t="shared" si="1"/>
        <v>8.5404465463594429E-4</v>
      </c>
      <c r="H55" s="18">
        <f t="shared" si="2"/>
        <v>0.46207268222541142</v>
      </c>
      <c r="I55" s="19">
        <f t="shared" si="3"/>
        <v>1.7016004951029545E-3</v>
      </c>
      <c r="J55" s="18">
        <f t="shared" si="4"/>
        <v>0.65222704925182196</v>
      </c>
      <c r="K55" s="19">
        <f t="shared" si="5"/>
        <v>1.9800539199848365E-4</v>
      </c>
      <c r="L55" s="20">
        <f t="shared" si="6"/>
        <v>2.9224042407510024E-2</v>
      </c>
      <c r="M55" s="20">
        <f t="shared" si="7"/>
        <v>6.7754278904139566E-3</v>
      </c>
      <c r="N55" s="20">
        <f t="shared" si="8"/>
        <v>4.0690220839960489E-2</v>
      </c>
      <c r="O55" s="18">
        <f t="shared" si="9"/>
        <v>2.2835062734127644E-2</v>
      </c>
      <c r="P55" s="18">
        <f t="shared" si="10"/>
        <v>3.2357878426614146E-2</v>
      </c>
      <c r="Q55" s="18">
        <f t="shared" si="11"/>
        <v>2.9501033718868194E-2</v>
      </c>
      <c r="R55" s="18"/>
    </row>
    <row r="56" spans="3:18" x14ac:dyDescent="0.2">
      <c r="C56" s="14">
        <v>36970</v>
      </c>
      <c r="D56" s="15">
        <v>-4.4070416942153461E-2</v>
      </c>
      <c r="E56" s="15">
        <v>-4.2728804843021495E-2</v>
      </c>
      <c r="F56" s="18">
        <f t="shared" si="0"/>
        <v>-4.3131288472761084E-2</v>
      </c>
      <c r="G56" s="19">
        <f t="shared" si="1"/>
        <v>9.1933407432510255E-4</v>
      </c>
      <c r="H56" s="18">
        <f t="shared" si="2"/>
        <v>0.47940955203382801</v>
      </c>
      <c r="I56" s="19">
        <f t="shared" si="3"/>
        <v>1.7090495111955584E-3</v>
      </c>
      <c r="J56" s="18">
        <f t="shared" si="4"/>
        <v>0.65365310203416738</v>
      </c>
      <c r="K56" s="19">
        <f t="shared" si="5"/>
        <v>2.9910964317088654E-4</v>
      </c>
      <c r="L56" s="20">
        <f t="shared" si="6"/>
        <v>3.0320522329358092E-2</v>
      </c>
      <c r="M56" s="20">
        <f t="shared" si="7"/>
        <v>9.8649238268982992E-3</v>
      </c>
      <c r="N56" s="20">
        <f t="shared" si="8"/>
        <v>4.0146391980912216E-2</v>
      </c>
      <c r="O56" s="18">
        <f t="shared" si="9"/>
        <v>-5.5383192545347917E-2</v>
      </c>
      <c r="P56" s="18">
        <f t="shared" si="10"/>
        <v>-2.9479838262506032E-2</v>
      </c>
      <c r="Q56" s="18">
        <f t="shared" si="11"/>
        <v>-3.7250844547358594E-2</v>
      </c>
      <c r="R56" s="18"/>
    </row>
    <row r="57" spans="3:18" x14ac:dyDescent="0.2">
      <c r="C57" s="14">
        <v>36971</v>
      </c>
      <c r="D57" s="15">
        <v>-4.7369945458809161E-2</v>
      </c>
      <c r="E57" s="15">
        <v>2.1095709487595763E-2</v>
      </c>
      <c r="F57" s="18">
        <f t="shared" si="0"/>
        <v>5.5601300367428587E-4</v>
      </c>
      <c r="G57" s="19">
        <f t="shared" si="1"/>
        <v>9.9880873383182984E-4</v>
      </c>
      <c r="H57" s="18">
        <f t="shared" si="2"/>
        <v>0.49970209471039589</v>
      </c>
      <c r="I57" s="19">
        <f t="shared" si="3"/>
        <v>1.633208278050927E-3</v>
      </c>
      <c r="J57" s="18">
        <f t="shared" si="4"/>
        <v>0.63898518724046471</v>
      </c>
      <c r="K57" s="19">
        <f t="shared" si="5"/>
        <v>2.2120490811009563E-4</v>
      </c>
      <c r="L57" s="20">
        <f t="shared" si="6"/>
        <v>3.1603935416840569E-2</v>
      </c>
      <c r="M57" s="20">
        <f t="shared" si="7"/>
        <v>6.9992836396008994E-3</v>
      </c>
      <c r="N57" s="20">
        <f t="shared" si="8"/>
        <v>3.9802239969420589E-2</v>
      </c>
      <c r="O57" s="18">
        <f t="shared" si="9"/>
        <v>-5.7112244108553568E-2</v>
      </c>
      <c r="P57" s="18">
        <f t="shared" si="10"/>
        <v>1.4888639796815645E-2</v>
      </c>
      <c r="Q57" s="18">
        <f t="shared" si="11"/>
        <v>-6.7116253747951174E-3</v>
      </c>
      <c r="R57" s="18"/>
    </row>
    <row r="58" spans="3:18" x14ac:dyDescent="0.2">
      <c r="C58" s="14">
        <v>36972</v>
      </c>
      <c r="D58" s="15">
        <v>-3.97788904651806E-2</v>
      </c>
      <c r="E58" s="15">
        <v>7.1904466979523671E-2</v>
      </c>
      <c r="F58" s="18">
        <f t="shared" si="0"/>
        <v>3.8399459746112391E-2</v>
      </c>
      <c r="G58" s="19">
        <f t="shared" si="1"/>
        <v>1.0338218174003701E-3</v>
      </c>
      <c r="H58" s="18">
        <f t="shared" si="2"/>
        <v>0.50838514371497179</v>
      </c>
      <c r="I58" s="19">
        <f t="shared" si="3"/>
        <v>1.8454309236644363E-3</v>
      </c>
      <c r="J58" s="18">
        <f t="shared" si="4"/>
        <v>0.67923319332620158</v>
      </c>
      <c r="K58" s="19">
        <f t="shared" si="5"/>
        <v>3.6315818667349685E-5</v>
      </c>
      <c r="L58" s="20">
        <f t="shared" si="6"/>
        <v>3.2153099654626927E-2</v>
      </c>
      <c r="M58" s="20">
        <f t="shared" si="7"/>
        <v>1.1294655587621933E-3</v>
      </c>
      <c r="N58" s="20">
        <f t="shared" si="8"/>
        <v>4.2943628528758562E-2</v>
      </c>
      <c r="O58" s="18">
        <f t="shared" si="9"/>
        <v>-4.714084087382759E-2</v>
      </c>
      <c r="P58" s="18">
        <f t="shared" si="10"/>
        <v>4.7740685165583649E-2</v>
      </c>
      <c r="Q58" s="18">
        <f t="shared" si="11"/>
        <v>1.9276227353760278E-2</v>
      </c>
      <c r="R58" s="18"/>
    </row>
    <row r="59" spans="3:18" x14ac:dyDescent="0.2">
      <c r="C59" s="14">
        <v>36973</v>
      </c>
      <c r="D59" s="15">
        <v>5.3633016336096448E-2</v>
      </c>
      <c r="E59" s="15">
        <v>6.1875403718087453E-2</v>
      </c>
      <c r="F59" s="18">
        <f t="shared" si="0"/>
        <v>5.9402687503490148E-2</v>
      </c>
      <c r="G59" s="19">
        <f t="shared" si="1"/>
        <v>1.1443825348348272E-3</v>
      </c>
      <c r="H59" s="18">
        <f t="shared" si="2"/>
        <v>0.53487908325967171</v>
      </c>
      <c r="I59" s="19">
        <f t="shared" si="3"/>
        <v>1.9644190033611488E-3</v>
      </c>
      <c r="J59" s="18">
        <f t="shared" si="4"/>
        <v>0.7007886634644479</v>
      </c>
      <c r="K59" s="19">
        <f t="shared" si="5"/>
        <v>2.3325074185219372E-4</v>
      </c>
      <c r="L59" s="20">
        <f t="shared" si="6"/>
        <v>3.3828723517668045E-2</v>
      </c>
      <c r="M59" s="20">
        <f t="shared" si="7"/>
        <v>6.8950500520769476E-3</v>
      </c>
      <c r="N59" s="20">
        <f t="shared" si="8"/>
        <v>4.3782157189207825E-2</v>
      </c>
      <c r="O59" s="18">
        <f t="shared" si="9"/>
        <v>6.0410734776464817E-2</v>
      </c>
      <c r="P59" s="18">
        <f t="shared" si="10"/>
        <v>3.9818294602333409E-2</v>
      </c>
      <c r="Q59" s="18">
        <f t="shared" si="11"/>
        <v>4.5996026654572829E-2</v>
      </c>
      <c r="R59" s="18"/>
    </row>
    <row r="60" spans="3:18" x14ac:dyDescent="0.2">
      <c r="C60" s="14">
        <v>36976</v>
      </c>
      <c r="D60" s="15">
        <v>3.109377783468192E-2</v>
      </c>
      <c r="E60" s="15">
        <v>-5.4502098424335239E-2</v>
      </c>
      <c r="F60" s="18">
        <f t="shared" si="0"/>
        <v>-2.8823335546630087E-2</v>
      </c>
      <c r="G60" s="19">
        <f t="shared" si="1"/>
        <v>1.133728963946691E-3</v>
      </c>
      <c r="H60" s="18">
        <f t="shared" si="2"/>
        <v>0.53238354687825651</v>
      </c>
      <c r="I60" s="19">
        <f t="shared" si="3"/>
        <v>2.0247825871188355E-3</v>
      </c>
      <c r="J60" s="18">
        <f t="shared" si="4"/>
        <v>0.71147427696277876</v>
      </c>
      <c r="K60" s="19">
        <f t="shared" si="5"/>
        <v>1.1757512894524714E-4</v>
      </c>
      <c r="L60" s="20">
        <f t="shared" si="6"/>
        <v>3.3670891938686311E-2</v>
      </c>
      <c r="M60" s="20">
        <f t="shared" si="7"/>
        <v>3.4918923193168728E-3</v>
      </c>
      <c r="N60" s="20">
        <f t="shared" si="8"/>
        <v>4.4861891123191978E-2</v>
      </c>
      <c r="O60" s="18">
        <f t="shared" si="9"/>
        <v>3.5187335055935569E-2</v>
      </c>
      <c r="P60" s="18">
        <f t="shared" si="10"/>
        <v>-3.4546630767546931E-2</v>
      </c>
      <c r="Q60" s="18">
        <f t="shared" si="11"/>
        <v>-1.3626441020502181E-2</v>
      </c>
      <c r="R60" s="18"/>
    </row>
    <row r="61" spans="3:18" x14ac:dyDescent="0.2">
      <c r="C61" s="14">
        <v>36977</v>
      </c>
      <c r="D61" s="15">
        <v>4.967027445644194E-2</v>
      </c>
      <c r="E61" s="15">
        <v>4.9271049006782627E-2</v>
      </c>
      <c r="F61" s="18">
        <f t="shared" si="0"/>
        <v>4.9390816641680421E-2</v>
      </c>
      <c r="G61" s="19">
        <f t="shared" si="1"/>
        <v>1.2137333959845857E-3</v>
      </c>
      <c r="H61" s="18">
        <f t="shared" si="2"/>
        <v>0.55084784559454025</v>
      </c>
      <c r="I61" s="19">
        <f t="shared" si="3"/>
        <v>2.0489538081054316E-3</v>
      </c>
      <c r="J61" s="18">
        <f t="shared" si="4"/>
        <v>0.71570835682305534</v>
      </c>
      <c r="K61" s="19">
        <f t="shared" si="5"/>
        <v>2.5735901282395411E-4</v>
      </c>
      <c r="L61" s="20">
        <f t="shared" si="6"/>
        <v>3.4838676725509908E-2</v>
      </c>
      <c r="M61" s="20">
        <f t="shared" si="7"/>
        <v>7.3871638366651352E-3</v>
      </c>
      <c r="N61" s="20">
        <f t="shared" si="8"/>
        <v>4.4658522350786517E-2</v>
      </c>
      <c r="O61" s="18">
        <f t="shared" si="9"/>
        <v>5.4325335238719304E-2</v>
      </c>
      <c r="P61" s="18">
        <f t="shared" si="10"/>
        <v>3.1046124742337856E-2</v>
      </c>
      <c r="Q61" s="18">
        <f t="shared" si="11"/>
        <v>3.8029887891252293E-2</v>
      </c>
      <c r="R61" s="18"/>
    </row>
    <row r="62" spans="3:18" x14ac:dyDescent="0.2">
      <c r="C62" s="14">
        <v>36978</v>
      </c>
      <c r="D62" s="15">
        <v>-2.9564570934272276E-2</v>
      </c>
      <c r="E62" s="15">
        <v>-3.1072184589376092E-2</v>
      </c>
      <c r="F62" s="18">
        <f t="shared" si="0"/>
        <v>-3.0619900492844944E-2</v>
      </c>
      <c r="G62" s="19">
        <f t="shared" si="1"/>
        <v>1.1933532234971675E-3</v>
      </c>
      <c r="H62" s="18">
        <f t="shared" si="2"/>
        <v>0.54620353887016504</v>
      </c>
      <c r="I62" s="19">
        <f t="shared" si="3"/>
        <v>1.9839454189284813E-3</v>
      </c>
      <c r="J62" s="18">
        <f t="shared" si="4"/>
        <v>0.70426298691051503</v>
      </c>
      <c r="K62" s="19">
        <f t="shared" si="5"/>
        <v>2.9703562037704159E-4</v>
      </c>
      <c r="L62" s="20">
        <f t="shared" si="6"/>
        <v>3.4544944977480674E-2</v>
      </c>
      <c r="M62" s="20">
        <f t="shared" si="7"/>
        <v>8.5985263710992906E-3</v>
      </c>
      <c r="N62" s="20">
        <f t="shared" si="8"/>
        <v>4.3703669905100551E-2</v>
      </c>
      <c r="O62" s="18">
        <f t="shared" si="9"/>
        <v>-3.2610284027085795E-2</v>
      </c>
      <c r="P62" s="18">
        <f t="shared" si="10"/>
        <v>-1.989704588681129E-2</v>
      </c>
      <c r="Q62" s="18">
        <f t="shared" si="11"/>
        <v>-2.3711017328893639E-2</v>
      </c>
      <c r="R62" s="18"/>
    </row>
    <row r="63" spans="3:18" x14ac:dyDescent="0.2">
      <c r="C63" s="14">
        <v>36979</v>
      </c>
      <c r="D63" s="15">
        <v>-8.6528959993773177E-3</v>
      </c>
      <c r="E63" s="15">
        <v>1.6100526689409138E-2</v>
      </c>
      <c r="F63" s="18">
        <f t="shared" si="0"/>
        <v>8.6744998827732005E-3</v>
      </c>
      <c r="G63" s="19">
        <f t="shared" si="1"/>
        <v>1.1262443866378996E-3</v>
      </c>
      <c r="H63" s="18">
        <f t="shared" si="2"/>
        <v>0.53062330957042858</v>
      </c>
      <c r="I63" s="19">
        <f t="shared" si="3"/>
        <v>1.8804623113733549E-3</v>
      </c>
      <c r="J63" s="18">
        <f t="shared" si="4"/>
        <v>0.68564974866424233</v>
      </c>
      <c r="K63" s="19">
        <f t="shared" si="5"/>
        <v>2.708545121756997E-4</v>
      </c>
      <c r="L63" s="20">
        <f t="shared" si="6"/>
        <v>3.3559564756383532E-2</v>
      </c>
      <c r="M63" s="20">
        <f t="shared" si="7"/>
        <v>8.0708589083885278E-3</v>
      </c>
      <c r="N63" s="20">
        <f t="shared" si="8"/>
        <v>4.260661389801166E-2</v>
      </c>
      <c r="O63" s="18">
        <f t="shared" si="9"/>
        <v>-9.824550070226817E-3</v>
      </c>
      <c r="P63" s="18">
        <f t="shared" si="10"/>
        <v>1.0589841002576466E-2</v>
      </c>
      <c r="Q63" s="18">
        <f t="shared" si="11"/>
        <v>4.4655236807354809E-3</v>
      </c>
      <c r="R63" s="18"/>
    </row>
    <row r="64" spans="3:18" x14ac:dyDescent="0.2">
      <c r="C64" s="14">
        <v>36980</v>
      </c>
      <c r="D64" s="15">
        <v>5.9755182286610493E-3</v>
      </c>
      <c r="E64" s="15">
        <v>-2.1525494786273903E-2</v>
      </c>
      <c r="F64" s="18">
        <f t="shared" si="0"/>
        <v>-1.3275190881793415E-2</v>
      </c>
      <c r="G64" s="19">
        <f t="shared" si="1"/>
        <v>1.0608121325256892E-3</v>
      </c>
      <c r="H64" s="18">
        <f t="shared" si="2"/>
        <v>0.51497867250151463</v>
      </c>
      <c r="I64" s="19">
        <f t="shared" si="3"/>
        <v>1.7954353882385879E-3</v>
      </c>
      <c r="J64" s="18">
        <f t="shared" si="4"/>
        <v>0.66996928814658885</v>
      </c>
      <c r="K64" s="19">
        <f t="shared" si="5"/>
        <v>2.4688568225657802E-4</v>
      </c>
      <c r="L64" s="20">
        <f t="shared" si="6"/>
        <v>3.2570111030294155E-2</v>
      </c>
      <c r="M64" s="20">
        <f t="shared" si="7"/>
        <v>7.5801302005677655E-3</v>
      </c>
      <c r="N64" s="20">
        <f t="shared" si="8"/>
        <v>4.1689051492940304E-2</v>
      </c>
      <c r="O64" s="18">
        <f t="shared" si="9"/>
        <v>6.990751147878756E-3</v>
      </c>
      <c r="P64" s="18">
        <f t="shared" si="10"/>
        <v>-1.4489384114664838E-2</v>
      </c>
      <c r="Q64" s="18">
        <f t="shared" si="11"/>
        <v>-8.0453435359017587E-3</v>
      </c>
      <c r="R64" s="18"/>
    </row>
    <row r="65" spans="3:18" x14ac:dyDescent="0.2">
      <c r="C65" s="14">
        <v>36983</v>
      </c>
      <c r="D65" s="15">
        <v>2.4133013452231348E-2</v>
      </c>
      <c r="E65" s="15">
        <v>-2.1072699135236954E-2</v>
      </c>
      <c r="F65" s="18">
        <f t="shared" si="0"/>
        <v>-7.5109853589964632E-3</v>
      </c>
      <c r="G65" s="19">
        <f t="shared" si="1"/>
        <v>1.0321075448712826E-3</v>
      </c>
      <c r="H65" s="18">
        <f t="shared" si="2"/>
        <v>0.50796346937336023</v>
      </c>
      <c r="I65" s="19">
        <f t="shared" si="3"/>
        <v>1.7143527838749256E-3</v>
      </c>
      <c r="J65" s="18">
        <f t="shared" si="4"/>
        <v>0.65466647689394597</v>
      </c>
      <c r="K65" s="19">
        <f t="shared" si="5"/>
        <v>2.0155967741885346E-4</v>
      </c>
      <c r="L65" s="20">
        <f t="shared" si="6"/>
        <v>3.2126430627620037E-2</v>
      </c>
      <c r="M65" s="20">
        <f t="shared" si="7"/>
        <v>6.2739518048284728E-3</v>
      </c>
      <c r="N65" s="20">
        <f t="shared" si="8"/>
        <v>4.0926645509076542E-2</v>
      </c>
      <c r="O65" s="18">
        <f t="shared" si="9"/>
        <v>2.8623094521131986E-2</v>
      </c>
      <c r="P65" s="18">
        <f t="shared" si="10"/>
        <v>-1.4516159829391046E-2</v>
      </c>
      <c r="Q65" s="18">
        <f t="shared" si="11"/>
        <v>-1.5743835242341356E-3</v>
      </c>
      <c r="R65" s="18"/>
    </row>
    <row r="66" spans="3:18" x14ac:dyDescent="0.2">
      <c r="C66" s="14">
        <v>36984</v>
      </c>
      <c r="D66" s="15">
        <v>-5.2840227251307145E-2</v>
      </c>
      <c r="E66" s="15">
        <v>-6.5032470270854681E-2</v>
      </c>
      <c r="F66" s="18">
        <f t="shared" si="0"/>
        <v>-6.1374797364990415E-2</v>
      </c>
      <c r="G66" s="19">
        <f t="shared" si="1"/>
        <v>1.1377064691371927E-3</v>
      </c>
      <c r="H66" s="18">
        <f t="shared" si="2"/>
        <v>0.53331662010882264</v>
      </c>
      <c r="I66" s="19">
        <f t="shared" si="3"/>
        <v>1.8652449482142062E-3</v>
      </c>
      <c r="J66" s="18">
        <f t="shared" si="4"/>
        <v>0.68286985367165798</v>
      </c>
      <c r="K66" s="19">
        <f t="shared" si="5"/>
        <v>3.9564592724327264E-4</v>
      </c>
      <c r="L66" s="20">
        <f t="shared" si="6"/>
        <v>3.3729904671332717E-2</v>
      </c>
      <c r="M66" s="20">
        <f t="shared" si="7"/>
        <v>1.1729826428461118E-2</v>
      </c>
      <c r="N66" s="20">
        <f t="shared" si="8"/>
        <v>4.156508294437028E-2</v>
      </c>
      <c r="O66" s="18">
        <f t="shared" si="9"/>
        <v>-5.9692129034821892E-2</v>
      </c>
      <c r="P66" s="18">
        <f t="shared" si="10"/>
        <v>-4.2948103211830388E-2</v>
      </c>
      <c r="Q66" s="18">
        <f t="shared" si="11"/>
        <v>-4.7971310958727836E-2</v>
      </c>
      <c r="R66" s="18"/>
    </row>
    <row r="67" spans="3:18" x14ac:dyDescent="0.2">
      <c r="C67" s="14">
        <v>36985</v>
      </c>
      <c r="D67" s="15">
        <v>-2.326046876362271E-2</v>
      </c>
      <c r="E67" s="15">
        <v>-3.7246378849563576E-2</v>
      </c>
      <c r="F67" s="18">
        <f t="shared" si="0"/>
        <v>-3.3050605823781318E-2</v>
      </c>
      <c r="G67" s="19">
        <f t="shared" si="1"/>
        <v>1.1019070454151693E-3</v>
      </c>
      <c r="H67" s="18">
        <f t="shared" si="2"/>
        <v>0.52485880134926988</v>
      </c>
      <c r="I67" s="19">
        <f t="shared" si="3"/>
        <v>1.8365678155656668E-3</v>
      </c>
      <c r="J67" s="18">
        <f t="shared" si="4"/>
        <v>0.67760014307216365</v>
      </c>
      <c r="K67" s="19">
        <f t="shared" si="5"/>
        <v>4.2388926551597617E-4</v>
      </c>
      <c r="L67" s="20">
        <f t="shared" si="6"/>
        <v>3.3194985244990989E-2</v>
      </c>
      <c r="M67" s="20">
        <f t="shared" si="7"/>
        <v>1.2769677780770806E-2</v>
      </c>
      <c r="N67" s="20">
        <f t="shared" si="8"/>
        <v>4.0908472776931618E-2</v>
      </c>
      <c r="O67" s="18">
        <f t="shared" si="9"/>
        <v>-2.6700136950260668E-2</v>
      </c>
      <c r="P67" s="18">
        <f t="shared" si="10"/>
        <v>-2.4789184790635022E-2</v>
      </c>
      <c r="Q67" s="18">
        <f t="shared" si="11"/>
        <v>-2.5362470438522713E-2</v>
      </c>
      <c r="R67" s="18"/>
    </row>
    <row r="68" spans="3:18" x14ac:dyDescent="0.2">
      <c r="C68" s="14">
        <v>36986</v>
      </c>
      <c r="D68" s="15">
        <v>5.2563275194956322E-2</v>
      </c>
      <c r="E68" s="15">
        <v>6.8377297444736779E-2</v>
      </c>
      <c r="F68" s="18">
        <f t="shared" ref="F68:F131" si="12">$B$2*D68+$B$3*E68</f>
        <v>6.3633090769802642E-2</v>
      </c>
      <c r="G68" s="19">
        <f t="shared" ref="G68:G131" si="13">$B$4*G67+(1-$B$4)*D68^2</f>
        <v>1.201566496643502E-3</v>
      </c>
      <c r="H68" s="18">
        <f t="shared" ref="H68:H131" si="14">SQRT(G68*250)</f>
        <v>0.5480799432207637</v>
      </c>
      <c r="I68" s="19">
        <f t="shared" ref="I68:I131" si="15">$B$4*I67+(1-$B$4)*E68^2</f>
        <v>2.0069010349824876E-3</v>
      </c>
      <c r="J68" s="18">
        <f t="shared" ref="J68:J131" si="16">SQRT(I68*250)</f>
        <v>0.70832567279862302</v>
      </c>
      <c r="K68" s="19">
        <f t="shared" ref="K68:K131" si="17">$B$4*K67+(1-$B$4)*D68*E68</f>
        <v>6.1410399174552269E-4</v>
      </c>
      <c r="L68" s="20">
        <f t="shared" ref="L68:L131" si="18">SQRT(G68)</f>
        <v>3.4663619208667493E-2</v>
      </c>
      <c r="M68" s="20">
        <f t="shared" ref="M68:M131" si="19">K68/L68</f>
        <v>1.7716095600079997E-2</v>
      </c>
      <c r="N68" s="20">
        <f t="shared" ref="N68:N131" si="20">SQRT(I68-M68^2)</f>
        <v>4.1146579343504533E-2</v>
      </c>
      <c r="O68" s="18">
        <f t="shared" ref="O68:O131" si="21">D68*SQRT($G$1836/G68)</f>
        <v>5.7779797982820819E-2</v>
      </c>
      <c r="P68" s="18">
        <f t="shared" ref="P68:P131" si="22">E68*SQRT($I$1836 / I68)</f>
        <v>4.3534205849106535E-2</v>
      </c>
      <c r="Q68" s="18">
        <f t="shared" ref="Q68:Q131" si="23">$B$2*O68+$B$3*P68</f>
        <v>4.7807883489220819E-2</v>
      </c>
      <c r="R68" s="18"/>
    </row>
    <row r="69" spans="3:18" x14ac:dyDescent="0.2">
      <c r="C69" s="14">
        <v>36987</v>
      </c>
      <c r="D69" s="15">
        <v>-5.1308963334049294E-2</v>
      </c>
      <c r="E69" s="15">
        <v>-1.3500687218902463E-2</v>
      </c>
      <c r="F69" s="18">
        <f t="shared" si="12"/>
        <v>-2.4843170053446509E-2</v>
      </c>
      <c r="G69" s="19">
        <f t="shared" si="13"/>
        <v>1.2874290899497808E-3</v>
      </c>
      <c r="H69" s="18">
        <f t="shared" si="14"/>
        <v>0.56732466232964451</v>
      </c>
      <c r="I69" s="19">
        <f t="shared" si="15"/>
        <v>1.8974230862064964E-3</v>
      </c>
      <c r="J69" s="18">
        <f t="shared" si="16"/>
        <v>0.68873490658716008</v>
      </c>
      <c r="K69" s="19">
        <f t="shared" si="17"/>
        <v>6.1882012817073939E-4</v>
      </c>
      <c r="L69" s="20">
        <f t="shared" si="18"/>
        <v>3.5880762114952086E-2</v>
      </c>
      <c r="M69" s="20">
        <f t="shared" si="19"/>
        <v>1.7246571468805764E-2</v>
      </c>
      <c r="N69" s="20">
        <f t="shared" si="20"/>
        <v>3.9999735733850433E-2</v>
      </c>
      <c r="O69" s="18">
        <f t="shared" si="21"/>
        <v>-5.4487776676247567E-2</v>
      </c>
      <c r="P69" s="18">
        <f t="shared" si="22"/>
        <v>-8.8400650092771392E-3</v>
      </c>
      <c r="Q69" s="18">
        <f t="shared" si="23"/>
        <v>-2.2534378509368264E-2</v>
      </c>
      <c r="R69" s="18"/>
    </row>
    <row r="70" spans="3:18" x14ac:dyDescent="0.2">
      <c r="C70" s="14">
        <v>36990</v>
      </c>
      <c r="D70" s="15">
        <v>1.8785227815979943E-3</v>
      </c>
      <c r="E70" s="15">
        <v>-2.9168712951233569E-3</v>
      </c>
      <c r="F70" s="18">
        <f t="shared" si="12"/>
        <v>-1.4782530721069516E-3</v>
      </c>
      <c r="G70" s="19">
        <f t="shared" si="13"/>
        <v>1.2103950754232529E-3</v>
      </c>
      <c r="H70" s="18">
        <f t="shared" si="14"/>
        <v>0.55008978254082597</v>
      </c>
      <c r="I70" s="19">
        <f t="shared" si="15"/>
        <v>1.7840881893232455E-3</v>
      </c>
      <c r="J70" s="18">
        <f t="shared" si="16"/>
        <v>0.66784882071529583</v>
      </c>
      <c r="K70" s="19">
        <f t="shared" si="17"/>
        <v>5.8136215592976236E-4</v>
      </c>
      <c r="L70" s="20">
        <f t="shared" si="18"/>
        <v>3.4790732608314716E-2</v>
      </c>
      <c r="M70" s="20">
        <f t="shared" si="19"/>
        <v>1.6710259093274206E-2</v>
      </c>
      <c r="N70" s="20">
        <f t="shared" si="20"/>
        <v>3.8792466154640028E-2</v>
      </c>
      <c r="O70" s="18">
        <f t="shared" si="21"/>
        <v>2.0574078778644103E-3</v>
      </c>
      <c r="P70" s="18">
        <f t="shared" si="22"/>
        <v>-1.969657802439529E-3</v>
      </c>
      <c r="Q70" s="18">
        <f t="shared" si="23"/>
        <v>-7.6153809834834723E-4</v>
      </c>
      <c r="R70" s="18"/>
    </row>
    <row r="71" spans="3:18" x14ac:dyDescent="0.2">
      <c r="C71" s="14">
        <v>36991</v>
      </c>
      <c r="D71" s="15">
        <v>5.832202254720989E-2</v>
      </c>
      <c r="E71" s="15">
        <v>7.0484779784301566E-2</v>
      </c>
      <c r="F71" s="18">
        <f t="shared" si="12"/>
        <v>6.6835952613174057E-2</v>
      </c>
      <c r="G71" s="19">
        <f t="shared" si="13"/>
        <v>1.3418588697376934E-3</v>
      </c>
      <c r="H71" s="18">
        <f t="shared" si="14"/>
        <v>0.57919316072828708</v>
      </c>
      <c r="I71" s="19">
        <f t="shared" si="15"/>
        <v>1.97512914883834E-3</v>
      </c>
      <c r="J71" s="18">
        <f t="shared" si="16"/>
        <v>0.70269644029949729</v>
      </c>
      <c r="K71" s="19">
        <f t="shared" si="17"/>
        <v>7.9312932152288639E-4</v>
      </c>
      <c r="L71" s="20">
        <f t="shared" si="18"/>
        <v>3.6631391861867514E-2</v>
      </c>
      <c r="M71" s="20">
        <f t="shared" si="19"/>
        <v>2.1651629414292523E-2</v>
      </c>
      <c r="N71" s="20">
        <f t="shared" si="20"/>
        <v>3.8811545866461995E-2</v>
      </c>
      <c r="O71" s="18">
        <f t="shared" si="21"/>
        <v>6.0666181766981284E-2</v>
      </c>
      <c r="P71" s="18">
        <f t="shared" si="22"/>
        <v>4.5235487110604426E-2</v>
      </c>
      <c r="Q71" s="18">
        <f t="shared" si="23"/>
        <v>4.9864695507517473E-2</v>
      </c>
      <c r="R71" s="18"/>
    </row>
    <row r="72" spans="3:18" x14ac:dyDescent="0.2">
      <c r="C72" s="14">
        <v>36992</v>
      </c>
      <c r="D72" s="15">
        <v>2.0444637330117504E-2</v>
      </c>
      <c r="E72" s="15">
        <v>-1.0949014489670358E-2</v>
      </c>
      <c r="F72" s="18">
        <f t="shared" si="12"/>
        <v>-1.530918943733999E-3</v>
      </c>
      <c r="G72" s="19">
        <f t="shared" si="13"/>
        <v>1.2864263292870339E-3</v>
      </c>
      <c r="H72" s="18">
        <f t="shared" si="14"/>
        <v>0.56710367863536071</v>
      </c>
      <c r="I72" s="19">
        <f t="shared" si="15"/>
        <v>1.8638142550057401E-3</v>
      </c>
      <c r="J72" s="18">
        <f t="shared" si="16"/>
        <v>0.68260791363083029</v>
      </c>
      <c r="K72" s="19">
        <f t="shared" si="17"/>
        <v>7.3211064440970237E-4</v>
      </c>
      <c r="L72" s="20">
        <f t="shared" si="18"/>
        <v>3.5866785878958182E-2</v>
      </c>
      <c r="M72" s="20">
        <f t="shared" si="19"/>
        <v>2.0411938969954E-2</v>
      </c>
      <c r="N72" s="20">
        <f t="shared" si="20"/>
        <v>3.804164826203793E-2</v>
      </c>
      <c r="O72" s="18">
        <f t="shared" si="21"/>
        <v>2.1719731741580445E-2</v>
      </c>
      <c r="P72" s="18">
        <f t="shared" si="22"/>
        <v>-7.2336149830932676E-3</v>
      </c>
      <c r="Q72" s="18">
        <f t="shared" si="23"/>
        <v>1.4523890343088467E-3</v>
      </c>
      <c r="R72" s="18"/>
    </row>
    <row r="73" spans="3:18" x14ac:dyDescent="0.2">
      <c r="C73" s="14">
        <v>36993</v>
      </c>
      <c r="D73" s="15">
        <v>2.0601586991217731E-2</v>
      </c>
      <c r="E73" s="15">
        <v>2.8043447848970556E-2</v>
      </c>
      <c r="F73" s="18">
        <f t="shared" si="12"/>
        <v>2.5810889591644706E-2</v>
      </c>
      <c r="G73" s="19">
        <f t="shared" si="13"/>
        <v>1.2347062727232146E-3</v>
      </c>
      <c r="H73" s="18">
        <f t="shared" si="14"/>
        <v>0.55558668826817981</v>
      </c>
      <c r="I73" s="19">
        <f t="shared" si="15"/>
        <v>1.7991714977408715E-3</v>
      </c>
      <c r="J73" s="18">
        <f t="shared" si="16"/>
        <v>0.67066599320020537</v>
      </c>
      <c r="K73" s="19">
        <f t="shared" si="17"/>
        <v>7.2284837756877486E-4</v>
      </c>
      <c r="L73" s="20">
        <f t="shared" si="18"/>
        <v>3.5138387451947972E-2</v>
      </c>
      <c r="M73" s="20">
        <f t="shared" si="19"/>
        <v>2.057147268232715E-2</v>
      </c>
      <c r="N73" s="20">
        <f t="shared" si="20"/>
        <v>3.70942854011388E-2</v>
      </c>
      <c r="O73" s="18">
        <f t="shared" si="21"/>
        <v>2.2340163916577106E-2</v>
      </c>
      <c r="P73" s="18">
        <f t="shared" si="22"/>
        <v>1.8857182304059694E-2</v>
      </c>
      <c r="Q73" s="18">
        <f t="shared" si="23"/>
        <v>1.9902076787814915E-2</v>
      </c>
      <c r="R73" s="18"/>
    </row>
    <row r="74" spans="3:18" x14ac:dyDescent="0.2">
      <c r="C74" s="14">
        <v>36997</v>
      </c>
      <c r="D74" s="15">
        <v>-7.3905964596960973E-3</v>
      </c>
      <c r="E74" s="15">
        <v>-4.4695081441412612E-2</v>
      </c>
      <c r="F74" s="18">
        <f t="shared" si="12"/>
        <v>-3.3503735946897657E-2</v>
      </c>
      <c r="G74" s="19">
        <f t="shared" si="13"/>
        <v>1.163901151321626E-3</v>
      </c>
      <c r="H74" s="18">
        <f t="shared" si="14"/>
        <v>0.5394212526684562</v>
      </c>
      <c r="I74" s="19">
        <f t="shared" si="15"/>
        <v>1.8110802261796896E-3</v>
      </c>
      <c r="J74" s="18">
        <f t="shared" si="16"/>
        <v>0.67288190386197966</v>
      </c>
      <c r="K74" s="19">
        <f t="shared" si="17"/>
        <v>6.992968735546523E-4</v>
      </c>
      <c r="L74" s="20">
        <f t="shared" si="18"/>
        <v>3.4115995534670041E-2</v>
      </c>
      <c r="M74" s="20">
        <f t="shared" si="19"/>
        <v>2.0497624723980246E-2</v>
      </c>
      <c r="N74" s="20">
        <f t="shared" si="20"/>
        <v>3.7295141866663592E-2</v>
      </c>
      <c r="O74" s="18">
        <f t="shared" si="21"/>
        <v>-8.2544653136355801E-3</v>
      </c>
      <c r="P74" s="18">
        <f t="shared" si="22"/>
        <v>-2.9955223329291767E-2</v>
      </c>
      <c r="Q74" s="18">
        <f t="shared" si="23"/>
        <v>-2.3444995924594911E-2</v>
      </c>
      <c r="R74" s="18"/>
    </row>
    <row r="75" spans="3:18" x14ac:dyDescent="0.2">
      <c r="C75" s="14">
        <v>36998</v>
      </c>
      <c r="D75" s="15">
        <v>2.0333939790327549E-2</v>
      </c>
      <c r="E75" s="15">
        <v>-4.9723435352430623E-2</v>
      </c>
      <c r="F75" s="18">
        <f t="shared" si="12"/>
        <v>-2.8706222809603173E-2</v>
      </c>
      <c r="G75" s="19">
        <f t="shared" si="13"/>
        <v>1.1188752286861283E-3</v>
      </c>
      <c r="H75" s="18">
        <f t="shared" si="14"/>
        <v>0.52888449322279441</v>
      </c>
      <c r="I75" s="19">
        <f t="shared" si="15"/>
        <v>1.850760614003749E-3</v>
      </c>
      <c r="J75" s="18">
        <f t="shared" si="16"/>
        <v>0.68021331470424573</v>
      </c>
      <c r="K75" s="19">
        <f t="shared" si="17"/>
        <v>5.9667466070389898E-4</v>
      </c>
      <c r="L75" s="20">
        <f t="shared" si="18"/>
        <v>3.3449592354558348E-2</v>
      </c>
      <c r="M75" s="20">
        <f t="shared" si="19"/>
        <v>1.7838024881716895E-2</v>
      </c>
      <c r="N75" s="20">
        <f t="shared" si="20"/>
        <v>3.9147994614322175E-2</v>
      </c>
      <c r="O75" s="18">
        <f t="shared" si="21"/>
        <v>2.3163181488050497E-2</v>
      </c>
      <c r="P75" s="18">
        <f t="shared" si="22"/>
        <v>-3.296610783941735E-2</v>
      </c>
      <c r="Q75" s="18">
        <f t="shared" si="23"/>
        <v>-1.6127321041176996E-2</v>
      </c>
      <c r="R75" s="18"/>
    </row>
    <row r="76" spans="3:18" x14ac:dyDescent="0.2">
      <c r="C76" s="14">
        <v>36999</v>
      </c>
      <c r="D76" s="15">
        <v>4.3491060089715324E-2</v>
      </c>
      <c r="E76" s="15">
        <v>0.1112256351102244</v>
      </c>
      <c r="F76" s="18">
        <f t="shared" si="12"/>
        <v>9.0905262604071668E-2</v>
      </c>
      <c r="G76" s="19">
        <f t="shared" si="13"/>
        <v>1.1652310534285943E-3</v>
      </c>
      <c r="H76" s="18">
        <f t="shared" si="14"/>
        <v>0.53972934268682171</v>
      </c>
      <c r="I76" s="19">
        <f t="shared" si="15"/>
        <v>2.4819834915038915E-3</v>
      </c>
      <c r="J76" s="18">
        <f t="shared" si="16"/>
        <v>0.78771560405769092</v>
      </c>
      <c r="K76" s="19">
        <f t="shared" si="17"/>
        <v>8.5111342786739648E-4</v>
      </c>
      <c r="L76" s="20">
        <f t="shared" si="18"/>
        <v>3.4135480858317996E-2</v>
      </c>
      <c r="M76" s="20">
        <f t="shared" si="19"/>
        <v>2.493339500328148E-2</v>
      </c>
      <c r="N76" s="20">
        <f t="shared" si="20"/>
        <v>4.3131303076932762E-2</v>
      </c>
      <c r="O76" s="18">
        <f t="shared" si="21"/>
        <v>4.8546896857201274E-2</v>
      </c>
      <c r="P76" s="18">
        <f t="shared" si="22"/>
        <v>6.3677664037361734E-2</v>
      </c>
      <c r="Q76" s="18">
        <f t="shared" si="23"/>
        <v>5.9138433883313593E-2</v>
      </c>
      <c r="R76" s="18"/>
    </row>
    <row r="77" spans="3:18" x14ac:dyDescent="0.2">
      <c r="C77" s="14">
        <v>37000</v>
      </c>
      <c r="D77" s="15">
        <v>5.0727648495018617E-3</v>
      </c>
      <c r="E77" s="15">
        <v>0.12050836340902352</v>
      </c>
      <c r="F77" s="18">
        <f t="shared" si="12"/>
        <v>8.5877683841167021E-2</v>
      </c>
      <c r="G77" s="19">
        <f t="shared" si="13"/>
        <v>1.0968611668159792E-3</v>
      </c>
      <c r="H77" s="18">
        <f t="shared" si="14"/>
        <v>0.52365569958131342</v>
      </c>
      <c r="I77" s="19">
        <f t="shared" si="15"/>
        <v>3.2044004211049353E-3</v>
      </c>
      <c r="J77" s="18">
        <f t="shared" si="16"/>
        <v>0.89504195727140845</v>
      </c>
      <c r="K77" s="19">
        <f t="shared" si="17"/>
        <v>8.3672525759369016E-4</v>
      </c>
      <c r="L77" s="20">
        <f t="shared" si="18"/>
        <v>3.3118894408116634E-2</v>
      </c>
      <c r="M77" s="20">
        <f t="shared" si="19"/>
        <v>2.5264287125135107E-2</v>
      </c>
      <c r="N77" s="20">
        <f t="shared" si="20"/>
        <v>5.0656847682851995E-2</v>
      </c>
      <c r="O77" s="18">
        <f t="shared" si="21"/>
        <v>5.836283859106387E-3</v>
      </c>
      <c r="P77" s="18">
        <f t="shared" si="22"/>
        <v>6.0719120409555939E-2</v>
      </c>
      <c r="Q77" s="18">
        <f t="shared" si="23"/>
        <v>4.4254269444421075E-2</v>
      </c>
      <c r="R77" s="18"/>
    </row>
    <row r="78" spans="3:18" x14ac:dyDescent="0.2">
      <c r="C78" s="14">
        <v>37001</v>
      </c>
      <c r="D78" s="15">
        <v>-1.7732866601559347E-2</v>
      </c>
      <c r="E78" s="15">
        <v>-2.6794353137520894E-2</v>
      </c>
      <c r="F78" s="18">
        <f t="shared" si="12"/>
        <v>-2.4075907176732428E-2</v>
      </c>
      <c r="G78" s="19">
        <f t="shared" si="13"/>
        <v>1.0499167702815425E-3</v>
      </c>
      <c r="H78" s="18">
        <f t="shared" si="14"/>
        <v>0.51232723192349006</v>
      </c>
      <c r="I78" s="19">
        <f t="shared" si="15"/>
        <v>3.0552126374421298E-3</v>
      </c>
      <c r="J78" s="18">
        <f t="shared" si="16"/>
        <v>0.87395832816017749</v>
      </c>
      <c r="K78" s="19">
        <f t="shared" si="17"/>
        <v>8.1503018352983262E-4</v>
      </c>
      <c r="L78" s="20">
        <f t="shared" si="18"/>
        <v>3.2402419204151135E-2</v>
      </c>
      <c r="M78" s="20">
        <f t="shared" si="19"/>
        <v>2.5153374456232502E-2</v>
      </c>
      <c r="N78" s="20">
        <f t="shared" si="20"/>
        <v>4.9219105953955317E-2</v>
      </c>
      <c r="O78" s="18">
        <f t="shared" si="21"/>
        <v>-2.0853022739725811E-2</v>
      </c>
      <c r="P78" s="18">
        <f t="shared" si="22"/>
        <v>-1.3826244394365212E-2</v>
      </c>
      <c r="Q78" s="18">
        <f t="shared" si="23"/>
        <v>-1.593427789797339E-2</v>
      </c>
      <c r="R78" s="18"/>
    </row>
    <row r="79" spans="3:18" x14ac:dyDescent="0.2">
      <c r="C79" s="14">
        <v>37004</v>
      </c>
      <c r="D79" s="15">
        <v>-1.9157674032933256E-2</v>
      </c>
      <c r="E79" s="15">
        <v>-3.2470385030784157E-2</v>
      </c>
      <c r="F79" s="18">
        <f t="shared" si="12"/>
        <v>-2.8476571731428885E-2</v>
      </c>
      <c r="G79" s="19">
        <f t="shared" si="13"/>
        <v>1.0089427525257775E-3</v>
      </c>
      <c r="H79" s="18">
        <f t="shared" si="14"/>
        <v>0.50223071205517134</v>
      </c>
      <c r="I79" s="19">
        <f t="shared" si="15"/>
        <v>2.9351594334384445E-3</v>
      </c>
      <c r="J79" s="18">
        <f t="shared" si="16"/>
        <v>0.85661535029417446</v>
      </c>
      <c r="K79" s="19">
        <f t="shared" si="17"/>
        <v>8.0345179564665853E-4</v>
      </c>
      <c r="L79" s="20">
        <f t="shared" si="18"/>
        <v>3.1763859219650518E-2</v>
      </c>
      <c r="M79" s="20">
        <f t="shared" si="19"/>
        <v>2.529452703119928E-2</v>
      </c>
      <c r="N79" s="20">
        <f t="shared" si="20"/>
        <v>4.7909772862187248E-2</v>
      </c>
      <c r="O79" s="18">
        <f t="shared" si="21"/>
        <v>-2.2981428641386876E-2</v>
      </c>
      <c r="P79" s="18">
        <f t="shared" si="22"/>
        <v>-1.7094376442699111E-2</v>
      </c>
      <c r="Q79" s="18">
        <f t="shared" si="23"/>
        <v>-1.8860492102305441E-2</v>
      </c>
      <c r="R79" s="18"/>
    </row>
    <row r="80" spans="3:18" x14ac:dyDescent="0.2">
      <c r="C80" s="14">
        <v>37005</v>
      </c>
      <c r="D80" s="15">
        <v>4.4113664038774661E-3</v>
      </c>
      <c r="E80" s="15">
        <v>-8.2850515341068055E-3</v>
      </c>
      <c r="F80" s="18">
        <f t="shared" si="12"/>
        <v>-4.4761261527115235E-3</v>
      </c>
      <c r="G80" s="19">
        <f t="shared" si="13"/>
        <v>9.4957379658718629E-4</v>
      </c>
      <c r="H80" s="18">
        <f t="shared" si="14"/>
        <v>0.48723038610784181</v>
      </c>
      <c r="I80" s="19">
        <f t="shared" si="15"/>
        <v>2.7631683921675062E-3</v>
      </c>
      <c r="J80" s="18">
        <f t="shared" si="16"/>
        <v>0.83113903652871257</v>
      </c>
      <c r="K80" s="19">
        <f t="shared" si="17"/>
        <v>7.5305178402834184E-4</v>
      </c>
      <c r="L80" s="20">
        <f t="shared" si="18"/>
        <v>3.0815155306880837E-2</v>
      </c>
      <c r="M80" s="20">
        <f t="shared" si="19"/>
        <v>2.4437708540777335E-2</v>
      </c>
      <c r="N80" s="20">
        <f t="shared" si="20"/>
        <v>4.6539948360989021E-2</v>
      </c>
      <c r="O80" s="18">
        <f t="shared" si="21"/>
        <v>5.4547679064170422E-3</v>
      </c>
      <c r="P80" s="18">
        <f t="shared" si="22"/>
        <v>-4.495450409484885E-3</v>
      </c>
      <c r="Q80" s="18">
        <f t="shared" si="23"/>
        <v>-1.5103849147143069E-3</v>
      </c>
      <c r="R80" s="18"/>
    </row>
    <row r="81" spans="3:18" x14ac:dyDescent="0.2">
      <c r="C81" s="14">
        <v>37006</v>
      </c>
      <c r="D81" s="15">
        <v>1.2303641195356733E-2</v>
      </c>
      <c r="E81" s="15">
        <v>2.7893522922483167E-2</v>
      </c>
      <c r="F81" s="18">
        <f t="shared" si="12"/>
        <v>2.3216558404345236E-2</v>
      </c>
      <c r="G81" s="19">
        <f t="shared" si="13"/>
        <v>9.0168214399179982E-4</v>
      </c>
      <c r="H81" s="18">
        <f t="shared" si="14"/>
        <v>0.47478472595266791</v>
      </c>
      <c r="I81" s="19">
        <f t="shared" si="15"/>
        <v>2.6440612058990813E-3</v>
      </c>
      <c r="J81" s="18">
        <f t="shared" si="16"/>
        <v>0.81302847519307109</v>
      </c>
      <c r="K81" s="19">
        <f t="shared" si="17"/>
        <v>7.284601908494028E-4</v>
      </c>
      <c r="L81" s="20">
        <f t="shared" si="18"/>
        <v>3.0028022645385757E-2</v>
      </c>
      <c r="M81" s="20">
        <f t="shared" si="19"/>
        <v>2.4259345993311397E-2</v>
      </c>
      <c r="N81" s="20">
        <f t="shared" si="20"/>
        <v>4.5338122346165681E-2</v>
      </c>
      <c r="O81" s="18">
        <f t="shared" si="21"/>
        <v>1.5612571093313432E-2</v>
      </c>
      <c r="P81" s="18">
        <f t="shared" si="22"/>
        <v>1.5472100931192572E-2</v>
      </c>
      <c r="Q81" s="18">
        <f t="shared" si="23"/>
        <v>1.5514241979828829E-2</v>
      </c>
      <c r="R81" s="18"/>
    </row>
    <row r="82" spans="3:18" x14ac:dyDescent="0.2">
      <c r="C82" s="14">
        <v>37007</v>
      </c>
      <c r="D82" s="15">
        <v>4.3384015985983623E-3</v>
      </c>
      <c r="E82" s="15">
        <v>-8.0938895555847292E-4</v>
      </c>
      <c r="F82" s="18">
        <f t="shared" si="12"/>
        <v>7.3494821068857772E-4</v>
      </c>
      <c r="G82" s="19">
        <f t="shared" si="13"/>
        <v>8.4871051905813504E-4</v>
      </c>
      <c r="H82" s="18">
        <f t="shared" si="14"/>
        <v>0.46062743053853594</v>
      </c>
      <c r="I82" s="19">
        <f t="shared" si="15"/>
        <v>2.4854568401740189E-3</v>
      </c>
      <c r="J82" s="18">
        <f t="shared" si="16"/>
        <v>0.78826658564441554</v>
      </c>
      <c r="K82" s="19">
        <f t="shared" si="17"/>
        <v>6.845418921381176E-4</v>
      </c>
      <c r="L82" s="20">
        <f t="shared" si="18"/>
        <v>2.9132636665055483E-2</v>
      </c>
      <c r="M82" s="20">
        <f t="shared" si="19"/>
        <v>2.3497423182407093E-2</v>
      </c>
      <c r="N82" s="20">
        <f t="shared" si="20"/>
        <v>4.3969625242443182E-2</v>
      </c>
      <c r="O82" s="18">
        <f t="shared" si="21"/>
        <v>5.6743675748883666E-3</v>
      </c>
      <c r="P82" s="18">
        <f t="shared" si="22"/>
        <v>-4.6305847184945764E-4</v>
      </c>
      <c r="Q82" s="18">
        <f t="shared" si="23"/>
        <v>1.3781693421718896E-3</v>
      </c>
      <c r="R82" s="18"/>
    </row>
    <row r="83" spans="3:18" x14ac:dyDescent="0.2">
      <c r="C83" s="14">
        <v>37008</v>
      </c>
      <c r="D83" s="15">
        <v>2.7749912952902241E-2</v>
      </c>
      <c r="E83" s="15">
        <v>5.8956167133119672E-2</v>
      </c>
      <c r="F83" s="18">
        <f t="shared" si="12"/>
        <v>4.959429087905444E-2</v>
      </c>
      <c r="G83" s="19">
        <f t="shared" si="13"/>
        <v>8.4399134804826598E-4</v>
      </c>
      <c r="H83" s="18">
        <f t="shared" si="14"/>
        <v>0.45934500869397343</v>
      </c>
      <c r="I83" s="19">
        <f t="shared" si="15"/>
        <v>2.5448792083452784E-3</v>
      </c>
      <c r="J83" s="18">
        <f t="shared" si="16"/>
        <v>0.79763387721831347</v>
      </c>
      <c r="K83" s="19">
        <f t="shared" si="17"/>
        <v>7.4163108896868016E-4</v>
      </c>
      <c r="L83" s="20">
        <f t="shared" si="18"/>
        <v>2.9051529186056042E-2</v>
      </c>
      <c r="M83" s="20">
        <f t="shared" si="19"/>
        <v>2.5528125704468708E-2</v>
      </c>
      <c r="N83" s="20">
        <f t="shared" si="20"/>
        <v>4.3510849294884177E-2</v>
      </c>
      <c r="O83" s="18">
        <f t="shared" si="21"/>
        <v>3.6396542863112342E-2</v>
      </c>
      <c r="P83" s="18">
        <f t="shared" si="22"/>
        <v>3.3333224540694546E-2</v>
      </c>
      <c r="Q83" s="18">
        <f t="shared" si="23"/>
        <v>3.4252220037419887E-2</v>
      </c>
      <c r="R83" s="18"/>
    </row>
    <row r="84" spans="3:18" x14ac:dyDescent="0.2">
      <c r="C84" s="14">
        <v>37011</v>
      </c>
      <c r="D84" s="15">
        <v>-3.5081921359195099E-2</v>
      </c>
      <c r="E84" s="15">
        <v>-2.7865580063088483E-2</v>
      </c>
      <c r="F84" s="18">
        <f t="shared" si="12"/>
        <v>-3.0030482451920467E-2</v>
      </c>
      <c r="G84" s="19">
        <f t="shared" si="13"/>
        <v>8.6719633954053499E-4</v>
      </c>
      <c r="H84" s="18">
        <f t="shared" si="14"/>
        <v>0.46561688638314414</v>
      </c>
      <c r="I84" s="19">
        <f t="shared" si="15"/>
        <v>2.4387758889797052E-3</v>
      </c>
      <c r="J84" s="18">
        <f t="shared" si="16"/>
        <v>0.78082902881804173</v>
      </c>
      <c r="K84" s="19">
        <f t="shared" si="17"/>
        <v>7.5578790893465688E-4</v>
      </c>
      <c r="L84" s="20">
        <f t="shared" si="18"/>
        <v>2.9448197560131503E-2</v>
      </c>
      <c r="M84" s="20">
        <f t="shared" si="19"/>
        <v>2.5664997234257955E-2</v>
      </c>
      <c r="N84" s="20">
        <f t="shared" si="20"/>
        <v>4.219103940347093E-2</v>
      </c>
      <c r="O84" s="18">
        <f t="shared" si="21"/>
        <v>-4.5393342083685367E-2</v>
      </c>
      <c r="P84" s="18">
        <f t="shared" si="22"/>
        <v>-1.6093993251044984E-2</v>
      </c>
      <c r="Q84" s="18">
        <f t="shared" si="23"/>
        <v>-2.4883797900837099E-2</v>
      </c>
      <c r="R84" s="18"/>
    </row>
    <row r="85" spans="3:18" x14ac:dyDescent="0.2">
      <c r="C85" s="14">
        <v>37012</v>
      </c>
      <c r="D85" s="15">
        <v>2.5031585505693552E-2</v>
      </c>
      <c r="E85" s="15">
        <v>1.7892348184335289E-2</v>
      </c>
      <c r="F85" s="18">
        <f t="shared" si="12"/>
        <v>2.0034119380742767E-2</v>
      </c>
      <c r="G85" s="19">
        <f t="shared" si="13"/>
        <v>8.5275937554383369E-4</v>
      </c>
      <c r="H85" s="18">
        <f t="shared" si="14"/>
        <v>0.46172485734034119</v>
      </c>
      <c r="I85" s="19">
        <f t="shared" si="15"/>
        <v>2.3116575030538919E-3</v>
      </c>
      <c r="J85" s="18">
        <f t="shared" si="16"/>
        <v>0.76020679802503277</v>
      </c>
      <c r="K85" s="19">
        <f t="shared" si="17"/>
        <v>7.3731306500700723E-4</v>
      </c>
      <c r="L85" s="20">
        <f t="shared" si="18"/>
        <v>2.9202044030235859E-2</v>
      </c>
      <c r="M85" s="20">
        <f t="shared" si="19"/>
        <v>2.5248679998002597E-2</v>
      </c>
      <c r="N85" s="20">
        <f t="shared" si="20"/>
        <v>4.0916520641574049E-2</v>
      </c>
      <c r="O85" s="18">
        <f t="shared" si="21"/>
        <v>3.2661987893330711E-2</v>
      </c>
      <c r="P85" s="18">
        <f t="shared" si="22"/>
        <v>1.0614200073201623E-2</v>
      </c>
      <c r="Q85" s="18">
        <f t="shared" si="23"/>
        <v>1.7228536419240346E-2</v>
      </c>
      <c r="R85" s="18"/>
    </row>
    <row r="86" spans="3:18" x14ac:dyDescent="0.2">
      <c r="C86" s="14">
        <v>37013</v>
      </c>
      <c r="D86" s="15">
        <v>3.9793128514812749E-3</v>
      </c>
      <c r="E86" s="15">
        <v>2.5125036899355607E-2</v>
      </c>
      <c r="F86" s="18">
        <f t="shared" si="12"/>
        <v>1.8781319684993306E-2</v>
      </c>
      <c r="G86" s="19">
        <f t="shared" si="13"/>
        <v>8.0254390885740141E-4</v>
      </c>
      <c r="H86" s="18">
        <f t="shared" si="14"/>
        <v>0.4479240752787802</v>
      </c>
      <c r="I86" s="19">
        <f t="shared" si="15"/>
        <v>2.2108341016222974E-3</v>
      </c>
      <c r="J86" s="18">
        <f t="shared" si="16"/>
        <v>0.74344369350043882</v>
      </c>
      <c r="K86" s="19">
        <f t="shared" si="17"/>
        <v>6.9907310404023967E-4</v>
      </c>
      <c r="L86" s="20">
        <f t="shared" si="18"/>
        <v>2.8329205934113321E-2</v>
      </c>
      <c r="M86" s="20">
        <f t="shared" si="19"/>
        <v>2.4676763113872999E-2</v>
      </c>
      <c r="N86" s="20">
        <f t="shared" si="20"/>
        <v>4.0023636314609076E-2</v>
      </c>
      <c r="O86" s="18">
        <f t="shared" si="21"/>
        <v>5.3523091355374567E-3</v>
      </c>
      <c r="P86" s="18">
        <f t="shared" si="22"/>
        <v>1.5240889139251335E-2</v>
      </c>
      <c r="Q86" s="18">
        <f t="shared" si="23"/>
        <v>1.2274315138137169E-2</v>
      </c>
      <c r="R86" s="18"/>
    </row>
    <row r="87" spans="3:18" x14ac:dyDescent="0.2">
      <c r="C87" s="14">
        <v>37014</v>
      </c>
      <c r="D87" s="15">
        <v>1.0534730032772926E-2</v>
      </c>
      <c r="E87" s="15">
        <v>-6.3636672286426457E-2</v>
      </c>
      <c r="F87" s="18">
        <f t="shared" si="12"/>
        <v>-4.1385251590666638E-2</v>
      </c>
      <c r="G87" s="19">
        <f t="shared" si="13"/>
        <v>7.6105010653776178E-4</v>
      </c>
      <c r="H87" s="18">
        <f t="shared" si="14"/>
        <v>0.43619092910609736</v>
      </c>
      <c r="I87" s="19">
        <f t="shared" si="15"/>
        <v>2.3211616191063621E-3</v>
      </c>
      <c r="J87" s="18">
        <f t="shared" si="16"/>
        <v>0.76176794680308679</v>
      </c>
      <c r="K87" s="19">
        <f t="shared" si="17"/>
        <v>6.1690500803453252E-4</v>
      </c>
      <c r="L87" s="20">
        <f t="shared" si="18"/>
        <v>2.7587136613606018E-2</v>
      </c>
      <c r="M87" s="20">
        <f t="shared" si="19"/>
        <v>2.2362052889906451E-2</v>
      </c>
      <c r="N87" s="20">
        <f t="shared" si="20"/>
        <v>4.2674350723302029E-2</v>
      </c>
      <c r="O87" s="18">
        <f t="shared" si="21"/>
        <v>1.4550713555388558E-2</v>
      </c>
      <c r="P87" s="18">
        <f t="shared" si="22"/>
        <v>-3.7673541167834085E-2</v>
      </c>
      <c r="Q87" s="18">
        <f t="shared" si="23"/>
        <v>-2.200626475086729E-2</v>
      </c>
      <c r="R87" s="18"/>
    </row>
    <row r="88" spans="3:18" x14ac:dyDescent="0.2">
      <c r="C88" s="14">
        <v>37015</v>
      </c>
      <c r="D88" s="15">
        <v>-4.2005837559810771E-3</v>
      </c>
      <c r="E88" s="15">
        <v>3.1548357734926057E-2</v>
      </c>
      <c r="F88" s="18">
        <f t="shared" si="12"/>
        <v>2.0823675287653914E-2</v>
      </c>
      <c r="G88" s="19">
        <f t="shared" si="13"/>
        <v>7.1644579437895673E-4</v>
      </c>
      <c r="H88" s="18">
        <f t="shared" si="14"/>
        <v>0.42321560532988289</v>
      </c>
      <c r="I88" s="19">
        <f t="shared" si="15"/>
        <v>2.2416098545062326E-3</v>
      </c>
      <c r="J88" s="18">
        <f t="shared" si="16"/>
        <v>0.74860033637887058</v>
      </c>
      <c r="K88" s="19">
        <f t="shared" si="17"/>
        <v>5.7193941641070793E-4</v>
      </c>
      <c r="L88" s="20">
        <f t="shared" si="18"/>
        <v>2.6766505083386526E-2</v>
      </c>
      <c r="M88" s="20">
        <f t="shared" si="19"/>
        <v>2.1367728608158863E-2</v>
      </c>
      <c r="N88" s="20">
        <f t="shared" si="20"/>
        <v>4.2249615721735294E-2</v>
      </c>
      <c r="O88" s="18">
        <f t="shared" si="21"/>
        <v>-5.9797838499507589E-3</v>
      </c>
      <c r="P88" s="18">
        <f t="shared" si="22"/>
        <v>1.9005461351552868E-2</v>
      </c>
      <c r="Q88" s="18">
        <f t="shared" si="23"/>
        <v>1.1509887791101779E-2</v>
      </c>
      <c r="R88" s="18"/>
    </row>
    <row r="89" spans="3:18" x14ac:dyDescent="0.2">
      <c r="C89" s="14">
        <v>37018</v>
      </c>
      <c r="D89" s="15">
        <v>-2.6343534729139297E-3</v>
      </c>
      <c r="E89" s="15">
        <v>-3.1548357734926008E-2</v>
      </c>
      <c r="F89" s="18">
        <f t="shared" si="12"/>
        <v>-2.2874156456322382E-2</v>
      </c>
      <c r="G89" s="19">
        <f t="shared" si="13"/>
        <v>6.7387543580943454E-4</v>
      </c>
      <c r="H89" s="18">
        <f t="shared" si="14"/>
        <v>0.41044958149857896</v>
      </c>
      <c r="I89" s="19">
        <f t="shared" si="15"/>
        <v>2.1668311957821103E-3</v>
      </c>
      <c r="J89" s="18">
        <f t="shared" si="16"/>
        <v>0.73600801554434692</v>
      </c>
      <c r="K89" s="19">
        <f t="shared" si="17"/>
        <v>5.4260962297188946E-4</v>
      </c>
      <c r="L89" s="20">
        <f t="shared" si="18"/>
        <v>2.5959110843968337E-2</v>
      </c>
      <c r="M89" s="20">
        <f t="shared" si="19"/>
        <v>2.0902473364104692E-2</v>
      </c>
      <c r="N89" s="20">
        <f t="shared" si="20"/>
        <v>4.1592280570377532E-2</v>
      </c>
      <c r="O89" s="18">
        <f t="shared" si="21"/>
        <v>-3.8668002741801518E-3</v>
      </c>
      <c r="P89" s="18">
        <f t="shared" si="22"/>
        <v>-1.9330624749087161E-2</v>
      </c>
      <c r="Q89" s="18">
        <f t="shared" si="23"/>
        <v>-1.4691477406615057E-2</v>
      </c>
      <c r="R89" s="18"/>
    </row>
    <row r="90" spans="3:18" x14ac:dyDescent="0.2">
      <c r="C90" s="14">
        <v>37019</v>
      </c>
      <c r="D90" s="15">
        <v>-1.6757939710852918E-2</v>
      </c>
      <c r="E90" s="15">
        <v>-1.6155440222285256E-2</v>
      </c>
      <c r="F90" s="18">
        <f t="shared" si="12"/>
        <v>-1.6336190068855554E-2</v>
      </c>
      <c r="G90" s="19">
        <f t="shared" si="13"/>
        <v>6.5029262226202339E-4</v>
      </c>
      <c r="H90" s="18">
        <f t="shared" si="14"/>
        <v>0.40320361551641104</v>
      </c>
      <c r="I90" s="19">
        <f t="shared" si="15"/>
        <v>2.0524812189617334E-3</v>
      </c>
      <c r="J90" s="18">
        <f t="shared" si="16"/>
        <v>0.71632416177344826</v>
      </c>
      <c r="K90" s="19">
        <f t="shared" si="17"/>
        <v>5.2629695918841673E-4</v>
      </c>
      <c r="L90" s="20">
        <f t="shared" si="18"/>
        <v>2.5500835716933345E-2</v>
      </c>
      <c r="M90" s="20">
        <f t="shared" si="19"/>
        <v>2.0638420051423616E-2</v>
      </c>
      <c r="N90" s="20">
        <f t="shared" si="20"/>
        <v>4.0330346350393877E-2</v>
      </c>
      <c r="O90" s="18">
        <f t="shared" si="21"/>
        <v>-2.50399649358931E-2</v>
      </c>
      <c r="P90" s="18">
        <f t="shared" si="22"/>
        <v>-1.0170934886845902E-2</v>
      </c>
      <c r="Q90" s="18">
        <f t="shared" si="23"/>
        <v>-1.4631643901560061E-2</v>
      </c>
      <c r="R90" s="18"/>
    </row>
    <row r="91" spans="3:18" x14ac:dyDescent="0.2">
      <c r="C91" s="14">
        <v>37020</v>
      </c>
      <c r="D91" s="15">
        <v>-7.2688434193259608E-3</v>
      </c>
      <c r="E91" s="15">
        <v>-2.3898953679573426E-2</v>
      </c>
      <c r="F91" s="18">
        <f t="shared" si="12"/>
        <v>-1.8909920601499184E-2</v>
      </c>
      <c r="G91" s="19">
        <f t="shared" si="13"/>
        <v>6.1444523000558264E-4</v>
      </c>
      <c r="H91" s="18">
        <f t="shared" si="14"/>
        <v>0.39193278441768004</v>
      </c>
      <c r="I91" s="19">
        <f t="shared" si="15"/>
        <v>1.963601945042733E-3</v>
      </c>
      <c r="J91" s="18">
        <f t="shared" si="16"/>
        <v>0.70064290923457095</v>
      </c>
      <c r="K91" s="19">
        <f t="shared" si="17"/>
        <v>5.0514220676806424E-4</v>
      </c>
      <c r="L91" s="20">
        <f t="shared" si="18"/>
        <v>2.4788005769032381E-2</v>
      </c>
      <c r="M91" s="20">
        <f t="shared" si="19"/>
        <v>2.0378493190409762E-2</v>
      </c>
      <c r="N91" s="20">
        <f t="shared" si="20"/>
        <v>3.9348684353243069E-2</v>
      </c>
      <c r="O91" s="18">
        <f t="shared" si="21"/>
        <v>-1.1173551403222109E-2</v>
      </c>
      <c r="P91" s="18">
        <f t="shared" si="22"/>
        <v>-1.5382744757953894E-2</v>
      </c>
      <c r="Q91" s="18">
        <f t="shared" si="23"/>
        <v>-1.4119986751534358E-2</v>
      </c>
      <c r="R91" s="18"/>
    </row>
    <row r="92" spans="3:18" x14ac:dyDescent="0.2">
      <c r="C92" s="14">
        <v>37021</v>
      </c>
      <c r="D92" s="15">
        <v>3.2371217909241681E-3</v>
      </c>
      <c r="E92" s="15">
        <v>-4.1725933670218485E-2</v>
      </c>
      <c r="F92" s="18">
        <f t="shared" si="12"/>
        <v>-2.8237017031875686E-2</v>
      </c>
      <c r="G92" s="19">
        <f t="shared" si="13"/>
        <v>5.7820725365460423E-4</v>
      </c>
      <c r="H92" s="18">
        <f t="shared" si="14"/>
        <v>0.3801997020167836</v>
      </c>
      <c r="I92" s="19">
        <f t="shared" si="15"/>
        <v>1.9502490407792574E-3</v>
      </c>
      <c r="J92" s="18">
        <f t="shared" si="16"/>
        <v>0.69825658621656717</v>
      </c>
      <c r="K92" s="19">
        <f t="shared" si="17"/>
        <v>4.667293586141491E-4</v>
      </c>
      <c r="L92" s="20">
        <f t="shared" si="18"/>
        <v>2.4045940481806992E-2</v>
      </c>
      <c r="M92" s="20">
        <f t="shared" si="19"/>
        <v>1.9409902431026711E-2</v>
      </c>
      <c r="N92" s="20">
        <f t="shared" si="20"/>
        <v>3.9667426541146841E-2</v>
      </c>
      <c r="O92" s="18">
        <f t="shared" si="21"/>
        <v>5.1296150823796662E-3</v>
      </c>
      <c r="P92" s="18">
        <f t="shared" si="22"/>
        <v>-2.6949002837025244E-2</v>
      </c>
      <c r="Q92" s="18">
        <f t="shared" si="23"/>
        <v>-1.7325417461203772E-2</v>
      </c>
      <c r="R92" s="18"/>
    </row>
    <row r="93" spans="3:18" x14ac:dyDescent="0.2">
      <c r="C93" s="14">
        <v>37022</v>
      </c>
      <c r="D93" s="15">
        <v>-7.027055942935713E-3</v>
      </c>
      <c r="E93" s="15">
        <v>-6.1055575624851472E-3</v>
      </c>
      <c r="F93" s="18">
        <f t="shared" si="12"/>
        <v>-6.3820070766203163E-3</v>
      </c>
      <c r="G93" s="19">
        <f t="shared" si="13"/>
        <v>5.4647758934883684E-4</v>
      </c>
      <c r="H93" s="18">
        <f t="shared" si="14"/>
        <v>0.36962061270606811</v>
      </c>
      <c r="I93" s="19">
        <f t="shared" si="15"/>
        <v>1.8354707683214311E-3</v>
      </c>
      <c r="J93" s="18">
        <f t="shared" si="16"/>
        <v>0.67739773551463678</v>
      </c>
      <c r="K93" s="19">
        <f t="shared" si="17"/>
        <v>4.4129984277056398E-4</v>
      </c>
      <c r="L93" s="20">
        <f t="shared" si="18"/>
        <v>2.3376860125962958E-2</v>
      </c>
      <c r="M93" s="20">
        <f t="shared" si="19"/>
        <v>1.8877635422066146E-2</v>
      </c>
      <c r="N93" s="20">
        <f t="shared" si="20"/>
        <v>3.8459142595655776E-2</v>
      </c>
      <c r="O93" s="18">
        <f t="shared" si="21"/>
        <v>-1.1453935651084534E-2</v>
      </c>
      <c r="P93" s="18">
        <f t="shared" si="22"/>
        <v>-4.0647446411629018E-3</v>
      </c>
      <c r="Q93" s="18">
        <f t="shared" si="23"/>
        <v>-6.2815019441393909E-3</v>
      </c>
      <c r="R93" s="18"/>
    </row>
    <row r="94" spans="3:18" x14ac:dyDescent="0.2">
      <c r="C94" s="14">
        <v>37025</v>
      </c>
      <c r="D94" s="15">
        <v>1.6942720730312135E-2</v>
      </c>
      <c r="E94" s="15">
        <v>1.9064702204990347E-2</v>
      </c>
      <c r="F94" s="18">
        <f t="shared" si="12"/>
        <v>1.8428107762586882E-2</v>
      </c>
      <c r="G94" s="19">
        <f t="shared" si="13"/>
        <v>5.3091228113262762E-4</v>
      </c>
      <c r="H94" s="18">
        <f t="shared" si="14"/>
        <v>0.36431863839660594</v>
      </c>
      <c r="I94" s="19">
        <f t="shared" si="15"/>
        <v>1.7471502944320428E-3</v>
      </c>
      <c r="J94" s="18">
        <f t="shared" si="16"/>
        <v>0.66089906461426517</v>
      </c>
      <c r="K94" s="19">
        <f t="shared" si="17"/>
        <v>4.3420232772027319E-4</v>
      </c>
      <c r="L94" s="20">
        <f t="shared" si="18"/>
        <v>2.3041533827690978E-2</v>
      </c>
      <c r="M94" s="20">
        <f t="shared" si="19"/>
        <v>1.8844332628518645E-2</v>
      </c>
      <c r="N94" s="20">
        <f t="shared" si="20"/>
        <v>3.7310071324212053E-2</v>
      </c>
      <c r="O94" s="18">
        <f t="shared" si="21"/>
        <v>2.8018138173175708E-2</v>
      </c>
      <c r="P94" s="18">
        <f t="shared" si="22"/>
        <v>1.3009079456684912E-2</v>
      </c>
      <c r="Q94" s="18">
        <f t="shared" si="23"/>
        <v>1.7511797071632151E-2</v>
      </c>
      <c r="R94" s="18"/>
    </row>
    <row r="95" spans="3:18" x14ac:dyDescent="0.2">
      <c r="C95" s="14">
        <v>37026</v>
      </c>
      <c r="D95" s="15">
        <v>9.0258112073125073E-3</v>
      </c>
      <c r="E95" s="15">
        <v>-5.163522660049269E-3</v>
      </c>
      <c r="F95" s="18">
        <f t="shared" si="12"/>
        <v>-9.0672249984073564E-4</v>
      </c>
      <c r="G95" s="19">
        <f t="shared" si="13"/>
        <v>5.0394546034167277E-4</v>
      </c>
      <c r="H95" s="18">
        <f t="shared" si="14"/>
        <v>0.35494558045624147</v>
      </c>
      <c r="I95" s="19">
        <f t="shared" si="15"/>
        <v>1.6439209947417708E-3</v>
      </c>
      <c r="J95" s="18">
        <f t="shared" si="16"/>
        <v>0.64107741239685145</v>
      </c>
      <c r="K95" s="19">
        <f t="shared" si="17"/>
        <v>4.0535388921539967E-4</v>
      </c>
      <c r="L95" s="20">
        <f t="shared" si="18"/>
        <v>2.2448729593045412E-2</v>
      </c>
      <c r="M95" s="20">
        <f t="shared" si="19"/>
        <v>1.805687433381432E-2</v>
      </c>
      <c r="N95" s="20">
        <f t="shared" si="20"/>
        <v>3.6302483166232698E-2</v>
      </c>
      <c r="O95" s="18">
        <f t="shared" si="21"/>
        <v>1.5320113494452101E-2</v>
      </c>
      <c r="P95" s="18">
        <f t="shared" si="22"/>
        <v>-3.6323466599407195E-3</v>
      </c>
      <c r="Q95" s="18">
        <f t="shared" si="23"/>
        <v>2.0533913863771268E-3</v>
      </c>
      <c r="R95" s="18"/>
    </row>
    <row r="96" spans="3:18" x14ac:dyDescent="0.2">
      <c r="C96" s="14">
        <v>37027</v>
      </c>
      <c r="D96" s="15">
        <v>2.4280007499160313E-2</v>
      </c>
      <c r="E96" s="15">
        <v>3.8922002585003695E-2</v>
      </c>
      <c r="F96" s="18">
        <f t="shared" si="12"/>
        <v>3.452940405925068E-2</v>
      </c>
      <c r="G96" s="19">
        <f t="shared" si="13"/>
        <v>5.0907985857072922E-4</v>
      </c>
      <c r="H96" s="18">
        <f t="shared" si="14"/>
        <v>0.35674916207705704</v>
      </c>
      <c r="I96" s="19">
        <f t="shared" si="15"/>
        <v>1.6361810721708867E-3</v>
      </c>
      <c r="J96" s="18">
        <f t="shared" si="16"/>
        <v>0.63956646882300017</v>
      </c>
      <c r="K96" s="19">
        <f t="shared" si="17"/>
        <v>4.3773424674124935E-4</v>
      </c>
      <c r="L96" s="20">
        <f t="shared" si="18"/>
        <v>2.2562798110401315E-2</v>
      </c>
      <c r="M96" s="20">
        <f t="shared" si="19"/>
        <v>1.9400707509741731E-2</v>
      </c>
      <c r="N96" s="20">
        <f t="shared" si="20"/>
        <v>3.5493571534748899E-2</v>
      </c>
      <c r="O96" s="18">
        <f t="shared" si="21"/>
        <v>4.1003730017156563E-2</v>
      </c>
      <c r="P96" s="18">
        <f t="shared" si="22"/>
        <v>2.744486938661508E-2</v>
      </c>
      <c r="Q96" s="18">
        <f t="shared" si="23"/>
        <v>3.1512527575777521E-2</v>
      </c>
      <c r="R96" s="18"/>
    </row>
    <row r="97" spans="3:18" x14ac:dyDescent="0.2">
      <c r="C97" s="14">
        <v>37028</v>
      </c>
      <c r="D97" s="15">
        <v>-2.1640787175969772E-2</v>
      </c>
      <c r="E97" s="15">
        <v>-2.3510738664478795E-2</v>
      </c>
      <c r="F97" s="18">
        <f t="shared" si="12"/>
        <v>-2.2949753217926087E-2</v>
      </c>
      <c r="G97" s="19">
        <f t="shared" si="13"/>
        <v>5.0663448723222251E-4</v>
      </c>
      <c r="H97" s="18">
        <f t="shared" si="14"/>
        <v>0.35589130617093701</v>
      </c>
      <c r="I97" s="19">
        <f t="shared" si="15"/>
        <v>1.5711754977935986E-3</v>
      </c>
      <c r="J97" s="18">
        <f t="shared" si="16"/>
        <v>0.62673269776548246</v>
      </c>
      <c r="K97" s="19">
        <f t="shared" si="17"/>
        <v>4.4199764544404415E-4</v>
      </c>
      <c r="L97" s="20">
        <f t="shared" si="18"/>
        <v>2.2508542539049981E-2</v>
      </c>
      <c r="M97" s="20">
        <f t="shared" si="19"/>
        <v>1.9636884293028931E-2</v>
      </c>
      <c r="N97" s="20">
        <f t="shared" si="20"/>
        <v>3.4432082031962463E-2</v>
      </c>
      <c r="O97" s="18">
        <f t="shared" si="21"/>
        <v>-3.6634746058554622E-2</v>
      </c>
      <c r="P97" s="18">
        <f t="shared" si="22"/>
        <v>-1.6917477146031066E-2</v>
      </c>
      <c r="Q97" s="18">
        <f t="shared" si="23"/>
        <v>-2.2832657819788132E-2</v>
      </c>
      <c r="R97" s="18"/>
    </row>
    <row r="98" spans="3:18" x14ac:dyDescent="0.2">
      <c r="C98" s="14">
        <v>37029</v>
      </c>
      <c r="D98" s="15">
        <v>3.4206058875378706E-3</v>
      </c>
      <c r="E98" s="15">
        <v>0</v>
      </c>
      <c r="F98" s="18">
        <f t="shared" si="12"/>
        <v>1.0261817662613611E-3</v>
      </c>
      <c r="G98" s="19">
        <f t="shared" si="13"/>
        <v>4.7693845067656068E-4</v>
      </c>
      <c r="H98" s="18">
        <f t="shared" si="14"/>
        <v>0.34530365284650577</v>
      </c>
      <c r="I98" s="19">
        <f t="shared" si="15"/>
        <v>1.4769049679259827E-3</v>
      </c>
      <c r="J98" s="18">
        <f t="shared" si="16"/>
        <v>0.60763989498838511</v>
      </c>
      <c r="K98" s="19">
        <f t="shared" si="17"/>
        <v>4.1547778671740149E-4</v>
      </c>
      <c r="L98" s="20">
        <f t="shared" si="18"/>
        <v>2.1838920547420853E-2</v>
      </c>
      <c r="M98" s="20">
        <f t="shared" si="19"/>
        <v>1.9024648485498008E-2</v>
      </c>
      <c r="N98" s="20">
        <f t="shared" si="20"/>
        <v>3.3391132324753846E-2</v>
      </c>
      <c r="O98" s="18">
        <f t="shared" si="21"/>
        <v>5.9681451471462216E-3</v>
      </c>
      <c r="P98" s="18">
        <f t="shared" si="22"/>
        <v>0</v>
      </c>
      <c r="Q98" s="18">
        <f t="shared" si="23"/>
        <v>1.7904435441438663E-3</v>
      </c>
      <c r="R98" s="18"/>
    </row>
    <row r="99" spans="3:18" x14ac:dyDescent="0.2">
      <c r="C99" s="14">
        <v>37032</v>
      </c>
      <c r="D99" s="15">
        <v>1.3566605155121496E-2</v>
      </c>
      <c r="E99" s="15">
        <v>8.4925695125532836E-4</v>
      </c>
      <c r="F99" s="18">
        <f t="shared" si="12"/>
        <v>4.6644614124151784E-3</v>
      </c>
      <c r="G99" s="19">
        <f t="shared" si="13"/>
        <v>4.5936531016206518E-4</v>
      </c>
      <c r="H99" s="18">
        <f t="shared" si="14"/>
        <v>0.33888246862373433</v>
      </c>
      <c r="I99" s="19">
        <f t="shared" si="15"/>
        <v>1.3883339440925789E-3</v>
      </c>
      <c r="J99" s="18">
        <f t="shared" si="16"/>
        <v>0.58913791765862833</v>
      </c>
      <c r="K99" s="19">
        <f t="shared" si="17"/>
        <v>3.9124041153833276E-4</v>
      </c>
      <c r="L99" s="20">
        <f t="shared" si="18"/>
        <v>2.1432809199030938E-2</v>
      </c>
      <c r="M99" s="20">
        <f t="shared" si="19"/>
        <v>1.8254275858342557E-2</v>
      </c>
      <c r="N99" s="20">
        <f t="shared" si="20"/>
        <v>3.248253926311967E-2</v>
      </c>
      <c r="O99" s="18">
        <f t="shared" si="21"/>
        <v>2.4119016454150037E-2</v>
      </c>
      <c r="P99" s="18">
        <f t="shared" si="22"/>
        <v>6.5009048942127779E-4</v>
      </c>
      <c r="Q99" s="18">
        <f t="shared" si="23"/>
        <v>7.6907682788399058E-3</v>
      </c>
      <c r="R99" s="18"/>
    </row>
    <row r="100" spans="3:18" x14ac:dyDescent="0.2">
      <c r="C100" s="14">
        <v>37033</v>
      </c>
      <c r="D100" s="15">
        <v>1.8994410894190707E-2</v>
      </c>
      <c r="E100" s="15">
        <v>-2.5499376332726478E-3</v>
      </c>
      <c r="F100" s="18">
        <f t="shared" si="12"/>
        <v>3.9133669249663593E-3</v>
      </c>
      <c r="G100" s="19">
        <f t="shared" si="13"/>
        <v>4.5345065026538233E-4</v>
      </c>
      <c r="H100" s="18">
        <f t="shared" si="14"/>
        <v>0.33669372219622035</v>
      </c>
      <c r="I100" s="19">
        <f t="shared" si="15"/>
        <v>1.305424038363039E-3</v>
      </c>
      <c r="J100" s="18">
        <f t="shared" si="16"/>
        <v>0.57127577367744187</v>
      </c>
      <c r="K100" s="19">
        <f t="shared" si="17"/>
        <v>3.6485991305637631E-4</v>
      </c>
      <c r="L100" s="20">
        <f t="shared" si="18"/>
        <v>2.1294380720400918E-2</v>
      </c>
      <c r="M100" s="20">
        <f t="shared" si="19"/>
        <v>1.7134093630007521E-2</v>
      </c>
      <c r="N100" s="20">
        <f t="shared" si="20"/>
        <v>3.1809540610344793E-2</v>
      </c>
      <c r="O100" s="18">
        <f t="shared" si="21"/>
        <v>3.3988212137358073E-2</v>
      </c>
      <c r="P100" s="18">
        <f t="shared" si="22"/>
        <v>-2.0129613161971945E-3</v>
      </c>
      <c r="Q100" s="18">
        <f t="shared" si="23"/>
        <v>8.7873907198693854E-3</v>
      </c>
      <c r="R100" s="18"/>
    </row>
    <row r="101" spans="3:18" x14ac:dyDescent="0.2">
      <c r="C101" s="14">
        <v>37034</v>
      </c>
      <c r="D101" s="15">
        <v>-1.0222424821353809E-2</v>
      </c>
      <c r="E101" s="15">
        <v>-1.1986444880367923E-2</v>
      </c>
      <c r="F101" s="18">
        <f t="shared" si="12"/>
        <v>-1.1457238862663689E-2</v>
      </c>
      <c r="G101" s="19">
        <f t="shared" si="13"/>
        <v>4.3251348940315324E-4</v>
      </c>
      <c r="H101" s="18">
        <f t="shared" si="14"/>
        <v>0.32882878881081612</v>
      </c>
      <c r="I101" s="19">
        <f t="shared" si="15"/>
        <v>1.2357190877134625E-3</v>
      </c>
      <c r="J101" s="18">
        <f t="shared" si="16"/>
        <v>0.55581451216063582</v>
      </c>
      <c r="K101" s="19">
        <f t="shared" si="17"/>
        <v>3.5032015017288546E-4</v>
      </c>
      <c r="L101" s="20">
        <f t="shared" si="18"/>
        <v>2.0796958657533397E-2</v>
      </c>
      <c r="M101" s="20">
        <f t="shared" si="19"/>
        <v>1.6844777928429793E-2</v>
      </c>
      <c r="N101" s="20">
        <f t="shared" si="20"/>
        <v>3.0854052314977152E-2</v>
      </c>
      <c r="O101" s="18">
        <f t="shared" si="21"/>
        <v>-1.8729302453639681E-2</v>
      </c>
      <c r="P101" s="18">
        <f t="shared" si="22"/>
        <v>-9.7255056014784336E-3</v>
      </c>
      <c r="Q101" s="18">
        <f t="shared" si="23"/>
        <v>-1.2426644657126807E-2</v>
      </c>
      <c r="R101" s="18"/>
    </row>
    <row r="102" spans="3:18" x14ac:dyDescent="0.2">
      <c r="C102" s="14">
        <v>37035</v>
      </c>
      <c r="D102" s="15">
        <v>1.0730813241047885E-2</v>
      </c>
      <c r="E102" s="15">
        <v>-8.6169759748111973E-4</v>
      </c>
      <c r="F102" s="18">
        <f t="shared" si="12"/>
        <v>2.6160556540775815E-3</v>
      </c>
      <c r="G102" s="19">
        <f t="shared" si="13"/>
        <v>4.1347170120781891E-4</v>
      </c>
      <c r="H102" s="18">
        <f t="shared" si="14"/>
        <v>0.32150882616493554</v>
      </c>
      <c r="I102" s="19">
        <f t="shared" si="15"/>
        <v>1.1616204938156248E-3</v>
      </c>
      <c r="J102" s="18">
        <f t="shared" si="16"/>
        <v>0.53889249712155596</v>
      </c>
      <c r="K102" s="19">
        <f t="shared" si="17"/>
        <v>3.2874613820318255E-4</v>
      </c>
      <c r="L102" s="20">
        <f t="shared" si="18"/>
        <v>2.0334003570566691E-2</v>
      </c>
      <c r="M102" s="20">
        <f t="shared" si="19"/>
        <v>1.6167309947709461E-2</v>
      </c>
      <c r="N102" s="20">
        <f t="shared" si="20"/>
        <v>3.0003976117680128E-2</v>
      </c>
      <c r="O102" s="18">
        <f t="shared" si="21"/>
        <v>2.0108387565836671E-2</v>
      </c>
      <c r="P102" s="18">
        <f t="shared" si="22"/>
        <v>-7.2111482259215153E-4</v>
      </c>
      <c r="Q102" s="18">
        <f t="shared" si="23"/>
        <v>5.5277358939364949E-3</v>
      </c>
      <c r="R102" s="18"/>
    </row>
    <row r="103" spans="3:18" x14ac:dyDescent="0.2">
      <c r="C103" s="14">
        <v>37036</v>
      </c>
      <c r="D103" s="15">
        <v>-1.3560397122548024E-2</v>
      </c>
      <c r="E103" s="15">
        <v>-1.9147669414133969E-2</v>
      </c>
      <c r="F103" s="18">
        <f t="shared" si="12"/>
        <v>-1.7471487726658186E-2</v>
      </c>
      <c r="G103" s="19">
        <f t="shared" si="13"/>
        <v>3.9969646134262226E-4</v>
      </c>
      <c r="H103" s="18">
        <f t="shared" si="14"/>
        <v>0.31610775905639449</v>
      </c>
      <c r="I103" s="19">
        <f t="shared" si="15"/>
        <v>1.113921258826265E-3</v>
      </c>
      <c r="J103" s="18">
        <f t="shared" si="16"/>
        <v>0.52771234087006746</v>
      </c>
      <c r="K103" s="19">
        <f t="shared" si="17"/>
        <v>3.2460036998460695E-4</v>
      </c>
      <c r="L103" s="20">
        <f t="shared" si="18"/>
        <v>1.9992410093398499E-2</v>
      </c>
      <c r="M103" s="20">
        <f t="shared" si="19"/>
        <v>1.6236180053738999E-2</v>
      </c>
      <c r="N103" s="20">
        <f t="shared" si="20"/>
        <v>2.91600362840795E-2</v>
      </c>
      <c r="O103" s="18">
        <f t="shared" si="21"/>
        <v>-2.5844894442991977E-2</v>
      </c>
      <c r="P103" s="18">
        <f t="shared" si="22"/>
        <v>-1.6363279470196768E-2</v>
      </c>
      <c r="Q103" s="18">
        <f t="shared" si="23"/>
        <v>-1.9207763962035329E-2</v>
      </c>
      <c r="R103" s="18"/>
    </row>
    <row r="104" spans="3:18" x14ac:dyDescent="0.2">
      <c r="C104" s="14">
        <v>37040</v>
      </c>
      <c r="D104" s="15">
        <v>-5.1653007404959279E-3</v>
      </c>
      <c r="E104" s="15">
        <v>-5.8813872055577733E-2</v>
      </c>
      <c r="F104" s="18">
        <f t="shared" si="12"/>
        <v>-4.2719300661053186E-2</v>
      </c>
      <c r="G104" s="19">
        <f t="shared" si="13"/>
        <v>3.7731549356645098E-4</v>
      </c>
      <c r="H104" s="18">
        <f t="shared" si="14"/>
        <v>0.30713005940743204</v>
      </c>
      <c r="I104" s="19">
        <f t="shared" si="15"/>
        <v>1.2546302760668812E-3</v>
      </c>
      <c r="J104" s="18">
        <f t="shared" si="16"/>
        <v>0.5600513985490263</v>
      </c>
      <c r="K104" s="19">
        <f t="shared" si="17"/>
        <v>3.2335182799833704E-4</v>
      </c>
      <c r="L104" s="20">
        <f t="shared" si="18"/>
        <v>1.9424610512606192E-2</v>
      </c>
      <c r="M104" s="20">
        <f t="shared" si="19"/>
        <v>1.6646502527733465E-2</v>
      </c>
      <c r="N104" s="20">
        <f t="shared" si="20"/>
        <v>3.1265383887952573E-2</v>
      </c>
      <c r="O104" s="18">
        <f t="shared" si="21"/>
        <v>-1.0132364376908986E-2</v>
      </c>
      <c r="P104" s="18">
        <f t="shared" si="22"/>
        <v>-4.7359113455270073E-2</v>
      </c>
      <c r="Q104" s="18">
        <f t="shared" si="23"/>
        <v>-3.6191088731761745E-2</v>
      </c>
      <c r="R104" s="18"/>
    </row>
    <row r="105" spans="3:18" x14ac:dyDescent="0.2">
      <c r="C105" s="14">
        <v>37041</v>
      </c>
      <c r="D105" s="15">
        <v>-1.5920993999211024E-2</v>
      </c>
      <c r="E105" s="15">
        <v>-8.1519411007986306E-2</v>
      </c>
      <c r="F105" s="18">
        <f t="shared" si="12"/>
        <v>-6.183988590535372E-2</v>
      </c>
      <c r="G105" s="19">
        <f t="shared" si="13"/>
        <v>3.6988524694783872E-4</v>
      </c>
      <c r="H105" s="18">
        <f t="shared" si="14"/>
        <v>0.30409095964359034</v>
      </c>
      <c r="I105" s="19">
        <f t="shared" si="15"/>
        <v>1.5780773217682086E-3</v>
      </c>
      <c r="J105" s="18">
        <f t="shared" si="16"/>
        <v>0.62810773792563024</v>
      </c>
      <c r="K105" s="19">
        <f t="shared" si="17"/>
        <v>3.8182292152707891E-4</v>
      </c>
      <c r="L105" s="20">
        <f t="shared" si="18"/>
        <v>1.9232400966801799E-2</v>
      </c>
      <c r="M105" s="20">
        <f t="shared" si="19"/>
        <v>1.9853107377813428E-2</v>
      </c>
      <c r="N105" s="20">
        <f t="shared" si="20"/>
        <v>3.4408304945364843E-2</v>
      </c>
      <c r="O105" s="18">
        <f t="shared" si="21"/>
        <v>-3.1543085999032584E-2</v>
      </c>
      <c r="P105" s="18">
        <f t="shared" si="22"/>
        <v>-5.8530005787359674E-2</v>
      </c>
      <c r="Q105" s="18">
        <f t="shared" si="23"/>
        <v>-5.0433929850861543E-2</v>
      </c>
      <c r="R105" s="18"/>
    </row>
    <row r="106" spans="3:18" x14ac:dyDescent="0.2">
      <c r="C106" s="14">
        <v>37042</v>
      </c>
      <c r="D106" s="15">
        <v>9.165967014080182E-3</v>
      </c>
      <c r="E106" s="15">
        <v>9.0589446887517529E-3</v>
      </c>
      <c r="F106" s="18">
        <f t="shared" si="12"/>
        <v>9.0910513863502809E-3</v>
      </c>
      <c r="G106" s="19">
        <f t="shared" si="13"/>
        <v>3.5273302920916074E-4</v>
      </c>
      <c r="H106" s="18">
        <f t="shared" si="14"/>
        <v>0.29695665896270146</v>
      </c>
      <c r="I106" s="19">
        <f t="shared" si="15"/>
        <v>1.4883165511945478E-3</v>
      </c>
      <c r="J106" s="18">
        <f t="shared" si="16"/>
        <v>0.60998289959525664</v>
      </c>
      <c r="K106" s="19">
        <f t="shared" si="17"/>
        <v>3.638955855274227E-4</v>
      </c>
      <c r="L106" s="20">
        <f t="shared" si="18"/>
        <v>1.8781188173519821E-2</v>
      </c>
      <c r="M106" s="20">
        <f t="shared" si="19"/>
        <v>1.9375535890774492E-2</v>
      </c>
      <c r="N106" s="20">
        <f t="shared" si="20"/>
        <v>3.336023321471026E-2</v>
      </c>
      <c r="O106" s="18">
        <f t="shared" si="21"/>
        <v>1.8596136791169757E-2</v>
      </c>
      <c r="P106" s="18">
        <f t="shared" si="22"/>
        <v>6.6974830862629679E-3</v>
      </c>
      <c r="Q106" s="18">
        <f t="shared" si="23"/>
        <v>1.0267079197735004E-2</v>
      </c>
      <c r="R106" s="18"/>
    </row>
    <row r="107" spans="3:18" x14ac:dyDescent="0.2">
      <c r="C107" s="14">
        <v>37043</v>
      </c>
      <c r="D107" s="15">
        <v>1.0631501667600412E-2</v>
      </c>
      <c r="E107" s="15">
        <v>4.5061492131119991E-2</v>
      </c>
      <c r="F107" s="18">
        <f t="shared" si="12"/>
        <v>3.4732494992064121E-2</v>
      </c>
      <c r="G107" s="19">
        <f t="shared" si="13"/>
        <v>3.3835077711910248E-4</v>
      </c>
      <c r="H107" s="18">
        <f t="shared" si="14"/>
        <v>0.29083963670685536</v>
      </c>
      <c r="I107" s="19">
        <f t="shared" si="15"/>
        <v>1.5208498425078544E-3</v>
      </c>
      <c r="J107" s="18">
        <f t="shared" si="16"/>
        <v>0.61661370454034159</v>
      </c>
      <c r="K107" s="19">
        <f t="shared" si="17"/>
        <v>3.7080613011997128E-4</v>
      </c>
      <c r="L107" s="20">
        <f t="shared" si="18"/>
        <v>1.8394313716991524E-2</v>
      </c>
      <c r="M107" s="20">
        <f t="shared" si="19"/>
        <v>2.0158736869723148E-2</v>
      </c>
      <c r="N107" s="20">
        <f t="shared" si="20"/>
        <v>3.3383756084735566E-2</v>
      </c>
      <c r="O107" s="18">
        <f t="shared" si="21"/>
        <v>2.2023103948500732E-2</v>
      </c>
      <c r="P107" s="18">
        <f t="shared" si="22"/>
        <v>3.2956726902329501E-2</v>
      </c>
      <c r="Q107" s="18">
        <f t="shared" si="23"/>
        <v>2.967664001618087E-2</v>
      </c>
      <c r="R107" s="18"/>
    </row>
    <row r="108" spans="3:18" x14ac:dyDescent="0.2">
      <c r="C108" s="14">
        <v>37046</v>
      </c>
      <c r="D108" s="15">
        <v>9.2426845394832698E-3</v>
      </c>
      <c r="E108" s="15">
        <v>-1.059229932294546E-2</v>
      </c>
      <c r="F108" s="18">
        <f t="shared" si="12"/>
        <v>-4.6418041642168409E-3</v>
      </c>
      <c r="G108" s="19">
        <f t="shared" si="13"/>
        <v>3.2317536354174048E-4</v>
      </c>
      <c r="H108" s="18">
        <f t="shared" si="14"/>
        <v>0.2842425740198592</v>
      </c>
      <c r="I108" s="19">
        <f t="shared" si="15"/>
        <v>1.4363306602541955E-3</v>
      </c>
      <c r="J108" s="18">
        <f t="shared" si="16"/>
        <v>0.59923506661705706</v>
      </c>
      <c r="K108" s="19">
        <f t="shared" si="17"/>
        <v>3.426836854413869E-4</v>
      </c>
      <c r="L108" s="20">
        <f t="shared" si="18"/>
        <v>1.7977078837835152E-2</v>
      </c>
      <c r="M108" s="20">
        <f t="shared" si="19"/>
        <v>1.9062256361704524E-2</v>
      </c>
      <c r="N108" s="20">
        <f t="shared" si="20"/>
        <v>3.2756084055559069E-2</v>
      </c>
      <c r="O108" s="18">
        <f t="shared" si="21"/>
        <v>1.9590544800282852E-2</v>
      </c>
      <c r="P108" s="18">
        <f t="shared" si="22"/>
        <v>-7.9715853892986018E-3</v>
      </c>
      <c r="Q108" s="18">
        <f t="shared" si="23"/>
        <v>2.9705366757583427E-4</v>
      </c>
      <c r="R108" s="18"/>
    </row>
    <row r="109" spans="3:18" x14ac:dyDescent="0.2">
      <c r="C109" s="14">
        <v>37047</v>
      </c>
      <c r="D109" s="15">
        <v>5.6065386410911735E-3</v>
      </c>
      <c r="E109" s="15">
        <v>1.3461741750898332E-2</v>
      </c>
      <c r="F109" s="18">
        <f t="shared" si="12"/>
        <v>1.1105180817956183E-2</v>
      </c>
      <c r="G109" s="19">
        <f t="shared" si="13"/>
        <v>3.0567083826127893E-4</v>
      </c>
      <c r="H109" s="18">
        <f t="shared" si="14"/>
        <v>0.27643753284479972</v>
      </c>
      <c r="I109" s="19">
        <f t="shared" si="15"/>
        <v>1.3610239300970166E-3</v>
      </c>
      <c r="J109" s="18">
        <f t="shared" si="16"/>
        <v>0.58331465138830019</v>
      </c>
      <c r="K109" s="19">
        <f t="shared" si="17"/>
        <v>3.2665109083307182E-4</v>
      </c>
      <c r="L109" s="20">
        <f t="shared" si="18"/>
        <v>1.7483444690943456E-2</v>
      </c>
      <c r="M109" s="20">
        <f t="shared" si="19"/>
        <v>1.8683451494102835E-2</v>
      </c>
      <c r="N109" s="20">
        <f t="shared" si="20"/>
        <v>3.1811201963530447E-2</v>
      </c>
      <c r="O109" s="18">
        <f t="shared" si="21"/>
        <v>1.2218990352375319E-2</v>
      </c>
      <c r="P109" s="18">
        <f t="shared" si="22"/>
        <v>1.0407586940326292E-2</v>
      </c>
      <c r="Q109" s="18">
        <f t="shared" si="23"/>
        <v>1.0951007963940999E-2</v>
      </c>
      <c r="R109" s="18"/>
    </row>
    <row r="110" spans="3:18" x14ac:dyDescent="0.2">
      <c r="C110" s="14">
        <v>37048</v>
      </c>
      <c r="D110" s="15">
        <v>-1.3560397122548024E-2</v>
      </c>
      <c r="E110" s="15">
        <v>-1.0561788051108653E-2</v>
      </c>
      <c r="F110" s="18">
        <f t="shared" si="12"/>
        <v>-1.1461370772540464E-2</v>
      </c>
      <c r="G110" s="19">
        <f t="shared" si="13"/>
        <v>2.9836365017287469E-4</v>
      </c>
      <c r="H110" s="18">
        <f t="shared" si="14"/>
        <v>0.27311336939670067</v>
      </c>
      <c r="I110" s="19">
        <f t="shared" si="15"/>
        <v>1.286055576301388E-3</v>
      </c>
      <c r="J110" s="18">
        <f t="shared" si="16"/>
        <v>0.56702195202244776</v>
      </c>
      <c r="K110" s="19">
        <f t="shared" si="17"/>
        <v>3.1564534780092047E-4</v>
      </c>
      <c r="L110" s="20">
        <f t="shared" si="18"/>
        <v>1.7273206134730018E-2</v>
      </c>
      <c r="M110" s="20">
        <f t="shared" si="19"/>
        <v>1.8273697733872035E-2</v>
      </c>
      <c r="N110" s="20">
        <f t="shared" si="20"/>
        <v>3.0856564089873455E-2</v>
      </c>
      <c r="O110" s="18">
        <f t="shared" si="21"/>
        <v>-2.9913481289729756E-2</v>
      </c>
      <c r="P110" s="18">
        <f t="shared" si="22"/>
        <v>-8.4001927773919051E-3</v>
      </c>
      <c r="Q110" s="18">
        <f t="shared" si="23"/>
        <v>-1.4854179331093259E-2</v>
      </c>
      <c r="R110" s="18"/>
    </row>
    <row r="111" spans="3:18" x14ac:dyDescent="0.2">
      <c r="C111" s="14">
        <v>37049</v>
      </c>
      <c r="D111" s="15">
        <v>-8.277336447125706E-3</v>
      </c>
      <c r="E111" s="15">
        <v>4.436782418156221E-2</v>
      </c>
      <c r="F111" s="18">
        <f t="shared" si="12"/>
        <v>2.8574275992955832E-2</v>
      </c>
      <c r="G111" s="19">
        <f t="shared" si="13"/>
        <v>2.8457268908203712E-4</v>
      </c>
      <c r="H111" s="18">
        <f t="shared" si="14"/>
        <v>0.266726774566239</v>
      </c>
      <c r="I111" s="19">
        <f t="shared" si="15"/>
        <v>1.3270024710796656E-3</v>
      </c>
      <c r="J111" s="18">
        <f t="shared" si="16"/>
        <v>0.57597796639274002</v>
      </c>
      <c r="K111" s="19">
        <f t="shared" si="17"/>
        <v>2.746717824422026E-4</v>
      </c>
      <c r="L111" s="20">
        <f t="shared" si="18"/>
        <v>1.6869282411591701E-2</v>
      </c>
      <c r="M111" s="20">
        <f t="shared" si="19"/>
        <v>1.628236315810697E-2</v>
      </c>
      <c r="N111" s="20">
        <f t="shared" si="20"/>
        <v>3.2586609536237217E-2</v>
      </c>
      <c r="O111" s="18">
        <f t="shared" si="21"/>
        <v>-1.8696551300512156E-2</v>
      </c>
      <c r="P111" s="18">
        <f t="shared" si="22"/>
        <v>3.473873012073065E-2</v>
      </c>
      <c r="Q111" s="18">
        <f t="shared" si="23"/>
        <v>1.8708145694357806E-2</v>
      </c>
      <c r="R111" s="18"/>
    </row>
    <row r="112" spans="3:18" x14ac:dyDescent="0.2">
      <c r="C112" s="14">
        <v>37050</v>
      </c>
      <c r="D112" s="15">
        <v>-9.3946411214655134E-3</v>
      </c>
      <c r="E112" s="15">
        <v>-1.5821642275200724E-2</v>
      </c>
      <c r="F112" s="18">
        <f t="shared" si="12"/>
        <v>-1.3893541929080159E-2</v>
      </c>
      <c r="G112" s="19">
        <f t="shared" si="13"/>
        <v>2.727938846451827E-4</v>
      </c>
      <c r="H112" s="18">
        <f t="shared" si="14"/>
        <v>0.26114837001462532</v>
      </c>
      <c r="I112" s="19">
        <f t="shared" si="15"/>
        <v>1.2624017846719507E-3</v>
      </c>
      <c r="J112" s="18">
        <f t="shared" si="16"/>
        <v>0.56178327330740963</v>
      </c>
      <c r="K112" s="19">
        <f t="shared" si="17"/>
        <v>2.671097945633335E-4</v>
      </c>
      <c r="L112" s="20">
        <f t="shared" si="18"/>
        <v>1.6516473129732711E-2</v>
      </c>
      <c r="M112" s="20">
        <f t="shared" si="19"/>
        <v>1.6172326408020268E-2</v>
      </c>
      <c r="N112" s="20">
        <f t="shared" si="20"/>
        <v>3.1636334225450348E-2</v>
      </c>
      <c r="O112" s="18">
        <f t="shared" si="21"/>
        <v>-2.1673566645308024E-2</v>
      </c>
      <c r="P112" s="18">
        <f t="shared" si="22"/>
        <v>-1.2700898176948069E-2</v>
      </c>
      <c r="Q112" s="18">
        <f t="shared" si="23"/>
        <v>-1.5392698717456054E-2</v>
      </c>
      <c r="R112" s="18"/>
    </row>
    <row r="113" spans="3:18" x14ac:dyDescent="0.2">
      <c r="C113" s="14">
        <v>37053</v>
      </c>
      <c r="D113" s="15">
        <v>-1.1073142407016352E-2</v>
      </c>
      <c r="E113" s="15">
        <v>-6.1915323080979773E-2</v>
      </c>
      <c r="F113" s="18">
        <f t="shared" si="12"/>
        <v>-4.6662668878790746E-2</v>
      </c>
      <c r="G113" s="19">
        <f t="shared" si="13"/>
        <v>2.6378312053243556E-4</v>
      </c>
      <c r="H113" s="18">
        <f t="shared" si="14"/>
        <v>0.25679910461897815</v>
      </c>
      <c r="I113" s="19">
        <f t="shared" si="15"/>
        <v>1.4166681115249603E-3</v>
      </c>
      <c r="J113" s="18">
        <f t="shared" si="16"/>
        <v>0.59511933919277071</v>
      </c>
      <c r="K113" s="19">
        <f t="shared" si="17"/>
        <v>2.9221903826866046E-4</v>
      </c>
      <c r="L113" s="20">
        <f t="shared" si="18"/>
        <v>1.6241401433756741E-2</v>
      </c>
      <c r="M113" s="20">
        <f t="shared" si="19"/>
        <v>1.7992230501815032E-2</v>
      </c>
      <c r="N113" s="20">
        <f t="shared" si="20"/>
        <v>3.3059760330264303E-2</v>
      </c>
      <c r="O113" s="18">
        <f t="shared" si="21"/>
        <v>-2.5978549009172139E-2</v>
      </c>
      <c r="P113" s="18">
        <f t="shared" si="22"/>
        <v>-4.6918677009597259E-2</v>
      </c>
      <c r="Q113" s="18">
        <f t="shared" si="23"/>
        <v>-4.0636638609469714E-2</v>
      </c>
      <c r="R113" s="18"/>
    </row>
    <row r="114" spans="3:18" x14ac:dyDescent="0.2">
      <c r="C114" s="14">
        <v>37054</v>
      </c>
      <c r="D114" s="15">
        <v>-2.6514649499090337E-4</v>
      </c>
      <c r="E114" s="15">
        <v>1.2890609831077609E-2</v>
      </c>
      <c r="F114" s="18">
        <f t="shared" si="12"/>
        <v>8.9438829332570535E-3</v>
      </c>
      <c r="G114" s="19">
        <f t="shared" si="13"/>
        <v>2.479603514603178E-4</v>
      </c>
      <c r="H114" s="18">
        <f t="shared" si="14"/>
        <v>0.24897808711828326</v>
      </c>
      <c r="I114" s="19">
        <f t="shared" si="15"/>
        <v>1.341638094142487E-3</v>
      </c>
      <c r="J114" s="18">
        <f t="shared" si="16"/>
        <v>0.57914551153887206</v>
      </c>
      <c r="K114" s="19">
        <f t="shared" si="17"/>
        <v>2.7448082197164051E-4</v>
      </c>
      <c r="L114" s="20">
        <f t="shared" si="18"/>
        <v>1.5746756855312075E-2</v>
      </c>
      <c r="M114" s="20">
        <f t="shared" si="19"/>
        <v>1.7430943050285686E-2</v>
      </c>
      <c r="N114" s="20">
        <f t="shared" si="20"/>
        <v>3.2214908327049201E-2</v>
      </c>
      <c r="O114" s="18">
        <f t="shared" si="21"/>
        <v>-6.4159692677750112E-4</v>
      </c>
      <c r="P114" s="18">
        <f t="shared" si="22"/>
        <v>1.0037774760979799E-2</v>
      </c>
      <c r="Q114" s="18">
        <f t="shared" si="23"/>
        <v>6.8339632546526082E-3</v>
      </c>
      <c r="R114" s="18"/>
    </row>
    <row r="115" spans="3:18" x14ac:dyDescent="0.2">
      <c r="C115" s="14">
        <v>37055</v>
      </c>
      <c r="D115" s="15">
        <v>-9.8601731566890973E-3</v>
      </c>
      <c r="E115" s="15">
        <v>7.8508744757388536E-3</v>
      </c>
      <c r="F115" s="18">
        <f t="shared" si="12"/>
        <v>2.5375601860104682E-3</v>
      </c>
      <c r="G115" s="19">
        <f t="shared" si="13"/>
        <v>2.3891611125349227E-4</v>
      </c>
      <c r="H115" s="18">
        <f t="shared" si="14"/>
        <v>0.24439522870418945</v>
      </c>
      <c r="I115" s="19">
        <f t="shared" si="15"/>
        <v>1.2648379822959661E-3</v>
      </c>
      <c r="J115" s="18">
        <f t="shared" si="16"/>
        <v>0.56232507997953596</v>
      </c>
      <c r="K115" s="19">
        <f t="shared" si="17"/>
        <v>2.5336731374760911E-4</v>
      </c>
      <c r="L115" s="20">
        <f t="shared" si="18"/>
        <v>1.5456911439660003E-2</v>
      </c>
      <c r="M115" s="20">
        <f t="shared" si="19"/>
        <v>1.6391846116004031E-2</v>
      </c>
      <c r="N115" s="20">
        <f t="shared" si="20"/>
        <v>3.156177059680286E-2</v>
      </c>
      <c r="O115" s="18">
        <f t="shared" si="21"/>
        <v>-2.4306886287052E-2</v>
      </c>
      <c r="P115" s="18">
        <f t="shared" si="22"/>
        <v>6.2962542580268753E-3</v>
      </c>
      <c r="Q115" s="18">
        <f t="shared" si="23"/>
        <v>-2.8846879054967873E-3</v>
      </c>
      <c r="R115" s="18"/>
    </row>
    <row r="116" spans="3:18" x14ac:dyDescent="0.2">
      <c r="C116" s="14">
        <v>37056</v>
      </c>
      <c r="D116" s="15">
        <v>-2.5771126489508123E-2</v>
      </c>
      <c r="E116" s="15">
        <v>-2.8757559295052533E-2</v>
      </c>
      <c r="F116" s="18">
        <f t="shared" si="12"/>
        <v>-2.7861629453389207E-2</v>
      </c>
      <c r="G116" s="19">
        <f t="shared" si="13"/>
        <v>2.6443020221057642E-4</v>
      </c>
      <c r="H116" s="18">
        <f t="shared" si="14"/>
        <v>0.25711388634736188</v>
      </c>
      <c r="I116" s="19">
        <f t="shared" si="15"/>
        <v>1.2385675363547159E-3</v>
      </c>
      <c r="J116" s="18">
        <f t="shared" si="16"/>
        <v>0.55645474576885312</v>
      </c>
      <c r="K116" s="19">
        <f t="shared" si="17"/>
        <v>2.8263215681009231E-4</v>
      </c>
      <c r="L116" s="20">
        <f t="shared" si="18"/>
        <v>1.626130997830668E-2</v>
      </c>
      <c r="M116" s="20">
        <f t="shared" si="19"/>
        <v>1.7380651201356862E-2</v>
      </c>
      <c r="N116" s="20">
        <f t="shared" si="20"/>
        <v>3.0601968893708264E-2</v>
      </c>
      <c r="O116" s="18">
        <f t="shared" si="21"/>
        <v>-6.0387267743625815E-2</v>
      </c>
      <c r="P116" s="18">
        <f t="shared" si="22"/>
        <v>-2.3306327821568669E-2</v>
      </c>
      <c r="Q116" s="18">
        <f t="shared" si="23"/>
        <v>-3.443060979818581E-2</v>
      </c>
      <c r="R116" s="18"/>
    </row>
    <row r="117" spans="3:18" x14ac:dyDescent="0.2">
      <c r="C117" s="14">
        <v>37057</v>
      </c>
      <c r="D117" s="15">
        <v>1.3917539422412955E-2</v>
      </c>
      <c r="E117" s="15">
        <v>2.7779564107075886E-2</v>
      </c>
      <c r="F117" s="18">
        <f t="shared" si="12"/>
        <v>2.3620956701677007E-2</v>
      </c>
      <c r="G117" s="19">
        <f t="shared" si="13"/>
        <v>2.60186264292407E-4</v>
      </c>
      <c r="H117" s="18">
        <f t="shared" si="14"/>
        <v>0.25504228291226877</v>
      </c>
      <c r="I117" s="19">
        <f t="shared" si="15"/>
        <v>1.2105557350921814E-3</v>
      </c>
      <c r="J117" s="18">
        <f t="shared" si="16"/>
        <v>0.55012628893104654</v>
      </c>
      <c r="K117" s="19">
        <f t="shared" si="17"/>
        <v>2.8887161811734741E-4</v>
      </c>
      <c r="L117" s="20">
        <f t="shared" si="18"/>
        <v>1.6130290273036224E-2</v>
      </c>
      <c r="M117" s="20">
        <f t="shared" si="19"/>
        <v>1.7908643504093168E-2</v>
      </c>
      <c r="N117" s="20">
        <f t="shared" si="20"/>
        <v>2.9830122744224218E-2</v>
      </c>
      <c r="O117" s="18">
        <f t="shared" si="21"/>
        <v>3.2876667052158866E-2</v>
      </c>
      <c r="P117" s="18">
        <f t="shared" si="22"/>
        <v>2.2772709461182528E-2</v>
      </c>
      <c r="Q117" s="18">
        <f t="shared" si="23"/>
        <v>2.5803896738475426E-2</v>
      </c>
      <c r="R117" s="18"/>
    </row>
    <row r="118" spans="3:18" x14ac:dyDescent="0.2">
      <c r="C118" s="14">
        <v>37060</v>
      </c>
      <c r="D118" s="15">
        <v>9.9771624446856749E-3</v>
      </c>
      <c r="E118" s="15">
        <v>-5.8881426252225975E-3</v>
      </c>
      <c r="F118" s="18">
        <f t="shared" si="12"/>
        <v>-1.1285511042501161E-3</v>
      </c>
      <c r="G118" s="19">
        <f t="shared" si="13"/>
        <v>2.5054771466172135E-4</v>
      </c>
      <c r="H118" s="18">
        <f t="shared" si="14"/>
        <v>0.25027370749927036</v>
      </c>
      <c r="I118" s="19">
        <f t="shared" si="15"/>
        <v>1.1400026044011485E-3</v>
      </c>
      <c r="J118" s="18">
        <f t="shared" si="16"/>
        <v>0.53385452241250808</v>
      </c>
      <c r="K118" s="19">
        <f t="shared" si="17"/>
        <v>2.6801450370214712E-4</v>
      </c>
      <c r="L118" s="20">
        <f t="shared" si="18"/>
        <v>1.5828699083049159E-2</v>
      </c>
      <c r="M118" s="20">
        <f t="shared" si="19"/>
        <v>1.6932187686173269E-2</v>
      </c>
      <c r="N118" s="20">
        <f t="shared" si="20"/>
        <v>2.9211361224040052E-2</v>
      </c>
      <c r="O118" s="18">
        <f t="shared" si="21"/>
        <v>2.4017584459413321E-2</v>
      </c>
      <c r="P118" s="18">
        <f t="shared" si="22"/>
        <v>-4.9740147939758093E-3</v>
      </c>
      <c r="Q118" s="18">
        <f t="shared" si="23"/>
        <v>3.7234649820409296E-3</v>
      </c>
      <c r="R118" s="18"/>
    </row>
    <row r="119" spans="3:18" x14ac:dyDescent="0.2">
      <c r="C119" s="14">
        <v>37061</v>
      </c>
      <c r="D119" s="15">
        <v>1.9134253708367084E-2</v>
      </c>
      <c r="E119" s="15">
        <v>-5.9230183031221675E-3</v>
      </c>
      <c r="F119" s="18">
        <f t="shared" si="12"/>
        <v>1.5941633003246081E-3</v>
      </c>
      <c r="G119" s="19">
        <f t="shared" si="13"/>
        <v>2.5748203168058764E-4</v>
      </c>
      <c r="H119" s="18">
        <f t="shared" si="14"/>
        <v>0.2537134366172728</v>
      </c>
      <c r="I119" s="19">
        <f t="shared" si="15"/>
        <v>1.0737073768862268E-3</v>
      </c>
      <c r="J119" s="18">
        <f t="shared" si="16"/>
        <v>0.51809926097376047</v>
      </c>
      <c r="K119" s="19">
        <f t="shared" si="17"/>
        <v>2.4513368138414374E-4</v>
      </c>
      <c r="L119" s="20">
        <f t="shared" si="18"/>
        <v>1.6046246653986958E-2</v>
      </c>
      <c r="M119" s="20">
        <f t="shared" si="19"/>
        <v>1.527669907300323E-2</v>
      </c>
      <c r="N119" s="20">
        <f t="shared" si="20"/>
        <v>2.8988443254495903E-2</v>
      </c>
      <c r="O119" s="18">
        <f t="shared" si="21"/>
        <v>4.5436573299566616E-2</v>
      </c>
      <c r="P119" s="18">
        <f t="shared" si="22"/>
        <v>-5.1556304433519424E-3</v>
      </c>
      <c r="Q119" s="18">
        <f t="shared" si="23"/>
        <v>1.0022030679523626E-2</v>
      </c>
      <c r="R119" s="18"/>
    </row>
    <row r="120" spans="3:18" x14ac:dyDescent="0.2">
      <c r="C120" s="14">
        <v>37062</v>
      </c>
      <c r="D120" s="15">
        <v>-2.1080376712909201E-3</v>
      </c>
      <c r="E120" s="15">
        <v>7.0707572164286442E-2</v>
      </c>
      <c r="F120" s="18">
        <f t="shared" si="12"/>
        <v>4.8862889213613231E-2</v>
      </c>
      <c r="G120" s="19">
        <f t="shared" si="13"/>
        <v>2.4229973914916724E-4</v>
      </c>
      <c r="H120" s="18">
        <f t="shared" si="14"/>
        <v>0.2461197570031545</v>
      </c>
      <c r="I120" s="19">
        <f t="shared" si="15"/>
        <v>1.3092585799551197E-3</v>
      </c>
      <c r="J120" s="18">
        <f t="shared" si="16"/>
        <v>0.57211418876722497</v>
      </c>
      <c r="K120" s="19">
        <f t="shared" si="17"/>
        <v>2.2148240695502486E-4</v>
      </c>
      <c r="L120" s="20">
        <f t="shared" si="18"/>
        <v>1.5565980185942909E-2</v>
      </c>
      <c r="M120" s="20">
        <f t="shared" si="19"/>
        <v>1.422861935511378E-2</v>
      </c>
      <c r="N120" s="20">
        <f t="shared" si="20"/>
        <v>3.3268678531050817E-2</v>
      </c>
      <c r="O120" s="18">
        <f t="shared" si="21"/>
        <v>-5.1602340537431311E-3</v>
      </c>
      <c r="P120" s="18">
        <f t="shared" si="22"/>
        <v>5.5735882809384581E-2</v>
      </c>
      <c r="Q120" s="18">
        <f t="shared" si="23"/>
        <v>3.7467047750446264E-2</v>
      </c>
      <c r="R120" s="18"/>
    </row>
    <row r="121" spans="3:18" x14ac:dyDescent="0.2">
      <c r="C121" s="14">
        <v>37063</v>
      </c>
      <c r="D121" s="15">
        <v>5.5662527248365921E-2</v>
      </c>
      <c r="E121" s="15">
        <v>3.623584845404481E-2</v>
      </c>
      <c r="F121" s="18">
        <f t="shared" si="12"/>
        <v>4.206385209234114E-2</v>
      </c>
      <c r="G121" s="19">
        <f t="shared" si="13"/>
        <v>4.1366077118072208E-4</v>
      </c>
      <c r="H121" s="18">
        <f t="shared" si="14"/>
        <v>0.32158232662131875</v>
      </c>
      <c r="I121" s="19">
        <f t="shared" si="15"/>
        <v>1.3094852679488825E-3</v>
      </c>
      <c r="J121" s="18">
        <f t="shared" si="16"/>
        <v>0.57216371519628939</v>
      </c>
      <c r="K121" s="19">
        <f t="shared" si="17"/>
        <v>3.2921219665417911E-4</v>
      </c>
      <c r="L121" s="20">
        <f t="shared" si="18"/>
        <v>2.0338652147591348E-2</v>
      </c>
      <c r="M121" s="20">
        <f t="shared" si="19"/>
        <v>1.6186529680786484E-2</v>
      </c>
      <c r="N121" s="20">
        <f t="shared" si="20"/>
        <v>3.2364819246241752E-2</v>
      </c>
      <c r="O121" s="18">
        <f t="shared" si="21"/>
        <v>0.104281737421412</v>
      </c>
      <c r="P121" s="18">
        <f t="shared" si="22"/>
        <v>2.856076261084773E-2</v>
      </c>
      <c r="Q121" s="18">
        <f t="shared" si="23"/>
        <v>5.1277055054017008E-2</v>
      </c>
      <c r="R121" s="18"/>
    </row>
    <row r="122" spans="3:18" x14ac:dyDescent="0.2">
      <c r="C122" s="14">
        <v>37064</v>
      </c>
      <c r="D122" s="15">
        <v>-2.7482840533771388E-3</v>
      </c>
      <c r="E122" s="15">
        <v>-9.8346791780914936E-3</v>
      </c>
      <c r="F122" s="18">
        <f t="shared" si="12"/>
        <v>-7.7087606406771869E-3</v>
      </c>
      <c r="G122" s="19">
        <f t="shared" si="13"/>
        <v>3.8929430882416155E-4</v>
      </c>
      <c r="H122" s="18">
        <f t="shared" si="14"/>
        <v>0.31196726944671677</v>
      </c>
      <c r="I122" s="19">
        <f t="shared" si="15"/>
        <v>1.2367194067441085E-3</v>
      </c>
      <c r="J122" s="18">
        <f t="shared" si="16"/>
        <v>0.55603943357106167</v>
      </c>
      <c r="K122" s="19">
        <f t="shared" si="17"/>
        <v>3.1108117437224212E-4</v>
      </c>
      <c r="L122" s="20">
        <f t="shared" si="18"/>
        <v>1.9730542537501637E-2</v>
      </c>
      <c r="M122" s="20">
        <f t="shared" si="19"/>
        <v>1.5766478482838134E-2</v>
      </c>
      <c r="N122" s="20">
        <f t="shared" si="20"/>
        <v>3.1434655445770524E-2</v>
      </c>
      <c r="O122" s="18">
        <f t="shared" si="21"/>
        <v>-5.3075011473597312E-3</v>
      </c>
      <c r="P122" s="18">
        <f t="shared" si="22"/>
        <v>-7.9763882027500191E-3</v>
      </c>
      <c r="Q122" s="18">
        <f t="shared" si="23"/>
        <v>-7.1757220861329322E-3</v>
      </c>
      <c r="R122" s="18"/>
    </row>
    <row r="123" spans="3:18" x14ac:dyDescent="0.2">
      <c r="C123" s="14">
        <v>37067</v>
      </c>
      <c r="D123" s="15">
        <v>-1.6141586279513957E-2</v>
      </c>
      <c r="E123" s="15">
        <v>7.4428803751969433E-2</v>
      </c>
      <c r="F123" s="18">
        <f t="shared" si="12"/>
        <v>4.725768674252441E-2</v>
      </c>
      <c r="G123" s="19">
        <f t="shared" si="13"/>
        <v>3.8156969875185142E-4</v>
      </c>
      <c r="H123" s="18">
        <f t="shared" si="14"/>
        <v>0.30885664099702126</v>
      </c>
      <c r="I123" s="19">
        <f t="shared" si="15"/>
        <v>1.4948950520164131E-3</v>
      </c>
      <c r="J123" s="18">
        <f t="shared" si="16"/>
        <v>0.61132950444429168</v>
      </c>
      <c r="K123" s="19">
        <f t="shared" si="17"/>
        <v>2.2033236646330193E-4</v>
      </c>
      <c r="L123" s="20">
        <f t="shared" si="18"/>
        <v>1.9533809120390509E-2</v>
      </c>
      <c r="M123" s="20">
        <f t="shared" si="19"/>
        <v>1.1279539239139302E-2</v>
      </c>
      <c r="N123" s="20">
        <f t="shared" si="20"/>
        <v>3.698198272901454E-2</v>
      </c>
      <c r="O123" s="18">
        <f t="shared" si="21"/>
        <v>-3.1486673328920613E-2</v>
      </c>
      <c r="P123" s="18">
        <f t="shared" si="22"/>
        <v>5.4905690791393402E-2</v>
      </c>
      <c r="Q123" s="18">
        <f t="shared" si="23"/>
        <v>2.8987981555299192E-2</v>
      </c>
      <c r="R123" s="18"/>
    </row>
    <row r="124" spans="3:18" x14ac:dyDescent="0.2">
      <c r="C124" s="14">
        <v>37068</v>
      </c>
      <c r="D124" s="15">
        <v>-7.6570052511945423E-3</v>
      </c>
      <c r="E124" s="15">
        <v>-9.2166551049239522E-3</v>
      </c>
      <c r="F124" s="18">
        <f t="shared" si="12"/>
        <v>-8.7487601488051292E-3</v>
      </c>
      <c r="G124" s="19">
        <f t="shared" si="13"/>
        <v>3.6219330059174954E-4</v>
      </c>
      <c r="H124" s="18">
        <f t="shared" si="14"/>
        <v>0.30091248752409294</v>
      </c>
      <c r="I124" s="19">
        <f t="shared" si="15"/>
        <v>1.4102981527748155E-3</v>
      </c>
      <c r="J124" s="18">
        <f t="shared" si="16"/>
        <v>0.59377987351686479</v>
      </c>
      <c r="K124" s="19">
        <f t="shared" si="17"/>
        <v>2.1134674306771492E-4</v>
      </c>
      <c r="L124" s="20">
        <f t="shared" si="18"/>
        <v>1.9031376739262706E-2</v>
      </c>
      <c r="M124" s="20">
        <f t="shared" si="19"/>
        <v>1.1105173627911835E-2</v>
      </c>
      <c r="N124" s="20">
        <f t="shared" si="20"/>
        <v>3.5874409702025024E-2</v>
      </c>
      <c r="O124" s="18">
        <f t="shared" si="21"/>
        <v>-1.5330497356568608E-2</v>
      </c>
      <c r="P124" s="18">
        <f t="shared" si="22"/>
        <v>-7.0000241906924467E-3</v>
      </c>
      <c r="Q124" s="18">
        <f t="shared" si="23"/>
        <v>-9.4991661404552948E-3</v>
      </c>
      <c r="R124" s="18"/>
    </row>
    <row r="125" spans="3:18" x14ac:dyDescent="0.2">
      <c r="C125" s="14">
        <v>37069</v>
      </c>
      <c r="D125" s="15">
        <v>-8.490981156787444E-3</v>
      </c>
      <c r="E125" s="15">
        <v>-1.7834867636034313E-2</v>
      </c>
      <c r="F125" s="18">
        <f t="shared" si="12"/>
        <v>-1.5031701692260252E-2</v>
      </c>
      <c r="G125" s="19">
        <f t="shared" si="13"/>
        <v>3.447875082165397E-4</v>
      </c>
      <c r="H125" s="18">
        <f t="shared" si="14"/>
        <v>0.29359304667197916</v>
      </c>
      <c r="I125" s="19">
        <f t="shared" si="15"/>
        <v>1.3447652138240183E-3</v>
      </c>
      <c r="J125" s="18">
        <f t="shared" si="16"/>
        <v>0.57982006127418928</v>
      </c>
      <c r="K125" s="19">
        <f t="shared" si="17"/>
        <v>2.0775206998553396E-4</v>
      </c>
      <c r="L125" s="20">
        <f t="shared" si="18"/>
        <v>1.8568454653431439E-2</v>
      </c>
      <c r="M125" s="20">
        <f t="shared" si="19"/>
        <v>1.118844157271545E-2</v>
      </c>
      <c r="N125" s="20">
        <f t="shared" si="20"/>
        <v>3.4922542705220522E-2</v>
      </c>
      <c r="O125" s="18">
        <f t="shared" si="21"/>
        <v>-1.7424070589840687E-2</v>
      </c>
      <c r="P125" s="18">
        <f t="shared" si="22"/>
        <v>-1.3871656648845225E-2</v>
      </c>
      <c r="Q125" s="18">
        <f t="shared" si="23"/>
        <v>-1.4937380831143862E-2</v>
      </c>
      <c r="R125" s="18"/>
    </row>
    <row r="126" spans="3:18" x14ac:dyDescent="0.2">
      <c r="C126" s="14">
        <v>37070</v>
      </c>
      <c r="D126" s="15">
        <v>1.7164504919909826E-2</v>
      </c>
      <c r="E126" s="15">
        <v>8.5324749737207429E-3</v>
      </c>
      <c r="F126" s="18">
        <f t="shared" si="12"/>
        <v>1.1122083957577467E-2</v>
      </c>
      <c r="G126" s="19">
        <f t="shared" si="13"/>
        <v>3.4177747147228383E-4</v>
      </c>
      <c r="H126" s="18">
        <f t="shared" si="14"/>
        <v>0.29230868592648929</v>
      </c>
      <c r="I126" s="19">
        <f t="shared" si="15"/>
        <v>1.2684474887452073E-3</v>
      </c>
      <c r="J126" s="18">
        <f t="shared" si="16"/>
        <v>0.56312687041758347</v>
      </c>
      <c r="K126" s="19">
        <f t="shared" si="17"/>
        <v>2.0407428830632816E-4</v>
      </c>
      <c r="L126" s="20">
        <f t="shared" si="18"/>
        <v>1.8487224547570243E-2</v>
      </c>
      <c r="M126" s="20">
        <f t="shared" si="19"/>
        <v>1.1038665527170732E-2</v>
      </c>
      <c r="N126" s="20">
        <f t="shared" si="20"/>
        <v>3.3861413912068997E-2</v>
      </c>
      <c r="O126" s="18">
        <f t="shared" si="21"/>
        <v>3.5377494441865762E-2</v>
      </c>
      <c r="P126" s="18">
        <f t="shared" si="22"/>
        <v>6.8331420627266758E-3</v>
      </c>
      <c r="Q126" s="18">
        <f t="shared" si="23"/>
        <v>1.5396447776468401E-2</v>
      </c>
      <c r="R126" s="18"/>
    </row>
    <row r="127" spans="3:18" x14ac:dyDescent="0.2">
      <c r="C127" s="14">
        <v>37071</v>
      </c>
      <c r="D127" s="15">
        <v>4.561589258016671E-3</v>
      </c>
      <c r="E127" s="15">
        <v>-1.2826169848420192E-2</v>
      </c>
      <c r="F127" s="18">
        <f t="shared" si="12"/>
        <v>-7.6098421164891321E-3</v>
      </c>
      <c r="G127" s="19">
        <f t="shared" si="13"/>
        <v>3.2251930897747794E-4</v>
      </c>
      <c r="H127" s="18">
        <f t="shared" si="14"/>
        <v>0.28395391746614357</v>
      </c>
      <c r="I127" s="19">
        <f t="shared" si="15"/>
        <v>1.2022112773993261E-3</v>
      </c>
      <c r="J127" s="18">
        <f t="shared" si="16"/>
        <v>0.54822697794784914</v>
      </c>
      <c r="K127" s="19">
        <f t="shared" si="17"/>
        <v>1.883193678918254E-4</v>
      </c>
      <c r="L127" s="20">
        <f t="shared" si="18"/>
        <v>1.7958822594409632E-2</v>
      </c>
      <c r="M127" s="20">
        <f t="shared" si="19"/>
        <v>1.0486175633276036E-2</v>
      </c>
      <c r="N127" s="20">
        <f t="shared" si="20"/>
        <v>3.3049226889405661E-2</v>
      </c>
      <c r="O127" s="18">
        <f t="shared" si="21"/>
        <v>9.6784502746467011E-3</v>
      </c>
      <c r="P127" s="18">
        <f t="shared" si="22"/>
        <v>-1.0550869736421054E-2</v>
      </c>
      <c r="Q127" s="18">
        <f t="shared" si="23"/>
        <v>-4.4820737331007273E-3</v>
      </c>
      <c r="R127" s="18"/>
    </row>
    <row r="128" spans="3:18" x14ac:dyDescent="0.2">
      <c r="C128" s="14">
        <v>37074</v>
      </c>
      <c r="D128" s="15">
        <v>1.20634787908194E-2</v>
      </c>
      <c r="E128" s="15">
        <v>2.8003526953754569E-2</v>
      </c>
      <c r="F128" s="18">
        <f t="shared" si="12"/>
        <v>2.3221512504874017E-2</v>
      </c>
      <c r="G128" s="19">
        <f t="shared" si="13"/>
        <v>3.1189980167102224E-4</v>
      </c>
      <c r="H128" s="18">
        <f t="shared" si="14"/>
        <v>0.27923995132816426</v>
      </c>
      <c r="I128" s="19">
        <f t="shared" si="15"/>
        <v>1.1771304520663461E-3</v>
      </c>
      <c r="J128" s="18">
        <f t="shared" si="16"/>
        <v>0.54247821432439713</v>
      </c>
      <c r="K128" s="19">
        <f t="shared" si="17"/>
        <v>1.9728940302680135E-4</v>
      </c>
      <c r="L128" s="20">
        <f t="shared" si="18"/>
        <v>1.7660685198231191E-2</v>
      </c>
      <c r="M128" s="20">
        <f t="shared" si="19"/>
        <v>1.1171106942473608E-2</v>
      </c>
      <c r="N128" s="20">
        <f t="shared" si="20"/>
        <v>3.2439741394563612E-2</v>
      </c>
      <c r="O128" s="18">
        <f t="shared" si="21"/>
        <v>2.6027503998176629E-2</v>
      </c>
      <c r="P128" s="18">
        <f t="shared" si="22"/>
        <v>2.327995350311244E-2</v>
      </c>
      <c r="Q128" s="18">
        <f t="shared" si="23"/>
        <v>2.4104218651631693E-2</v>
      </c>
      <c r="R128" s="18"/>
    </row>
    <row r="129" spans="3:18" x14ac:dyDescent="0.2">
      <c r="C129" s="14">
        <v>37075</v>
      </c>
      <c r="D129" s="15">
        <v>-8.0261278613221951E-3</v>
      </c>
      <c r="E129" s="15">
        <v>-2.5136167403159008E-3</v>
      </c>
      <c r="F129" s="18">
        <f t="shared" si="12"/>
        <v>-4.1673700766177886E-3</v>
      </c>
      <c r="G129" s="19">
        <f t="shared" si="13"/>
        <v>2.9705093727753844E-4</v>
      </c>
      <c r="H129" s="18">
        <f t="shared" si="14"/>
        <v>0.27251189757400429</v>
      </c>
      <c r="I129" s="19">
        <f t="shared" si="15"/>
        <v>1.1068817210893971E-3</v>
      </c>
      <c r="J129" s="18">
        <f t="shared" si="16"/>
        <v>0.5260422324037769</v>
      </c>
      <c r="K129" s="19">
        <f t="shared" si="17"/>
        <v>1.8666251540632136E-4</v>
      </c>
      <c r="L129" s="20">
        <f t="shared" si="18"/>
        <v>1.7235165716567347E-2</v>
      </c>
      <c r="M129" s="20">
        <f t="shared" si="19"/>
        <v>1.0830329018936647E-2</v>
      </c>
      <c r="N129" s="20">
        <f t="shared" si="20"/>
        <v>3.1457681008475118E-2</v>
      </c>
      <c r="O129" s="18">
        <f t="shared" si="21"/>
        <v>-1.7744269163533975E-2</v>
      </c>
      <c r="P129" s="18">
        <f t="shared" si="22"/>
        <v>-2.1549149071059277E-3</v>
      </c>
      <c r="Q129" s="18">
        <f t="shared" si="23"/>
        <v>-6.8317211840343414E-3</v>
      </c>
      <c r="R129" s="18"/>
    </row>
    <row r="130" spans="3:18" x14ac:dyDescent="0.2">
      <c r="C130" s="14">
        <v>37077</v>
      </c>
      <c r="D130" s="15">
        <v>-1.4713608920839012E-2</v>
      </c>
      <c r="E130" s="15">
        <v>-2.7212563524884815E-2</v>
      </c>
      <c r="F130" s="18">
        <f t="shared" si="12"/>
        <v>-2.3462877143671072E-2</v>
      </c>
      <c r="G130" s="19">
        <f t="shared" si="13"/>
        <v>2.9221729828940977E-4</v>
      </c>
      <c r="H130" s="18">
        <f t="shared" si="14"/>
        <v>0.27028563515723963</v>
      </c>
      <c r="I130" s="19">
        <f t="shared" si="15"/>
        <v>1.0849002346397867E-3</v>
      </c>
      <c r="J130" s="18">
        <f t="shared" si="16"/>
        <v>0.52079272139685928</v>
      </c>
      <c r="K130" s="19">
        <f t="shared" si="17"/>
        <v>1.9948646552826068E-4</v>
      </c>
      <c r="L130" s="20">
        <f t="shared" si="18"/>
        <v>1.7094364518443199E-2</v>
      </c>
      <c r="M130" s="20">
        <f t="shared" si="19"/>
        <v>1.1669721054154057E-2</v>
      </c>
      <c r="N130" s="20">
        <f t="shared" si="20"/>
        <v>3.0801263694173658E-2</v>
      </c>
      <c r="O130" s="18">
        <f t="shared" si="21"/>
        <v>-3.2796972384378668E-2</v>
      </c>
      <c r="P130" s="18">
        <f t="shared" si="22"/>
        <v>-2.3564391394024994E-2</v>
      </c>
      <c r="Q130" s="18">
        <f t="shared" si="23"/>
        <v>-2.6334165691131096E-2</v>
      </c>
      <c r="R130" s="18"/>
    </row>
    <row r="131" spans="3:18" x14ac:dyDescent="0.2">
      <c r="C131" s="14">
        <v>37078</v>
      </c>
      <c r="D131" s="15">
        <v>-2.8777099162037956E-2</v>
      </c>
      <c r="E131" s="15">
        <v>-5.1293294387550578E-2</v>
      </c>
      <c r="F131" s="18">
        <f t="shared" si="12"/>
        <v>-4.4538435819896784E-2</v>
      </c>
      <c r="G131" s="19">
        <f t="shared" si="13"/>
        <v>3.243715465629512E-4</v>
      </c>
      <c r="H131" s="18">
        <f t="shared" si="14"/>
        <v>0.28476812785271072</v>
      </c>
      <c r="I131" s="19">
        <f t="shared" si="15"/>
        <v>1.1776663435090753E-3</v>
      </c>
      <c r="J131" s="18">
        <f t="shared" si="16"/>
        <v>0.54260168252344076</v>
      </c>
      <c r="K131" s="19">
        <f t="shared" si="17"/>
        <v>2.7608161073285401E-4</v>
      </c>
      <c r="L131" s="20">
        <f t="shared" si="18"/>
        <v>1.8010317780731998E-2</v>
      </c>
      <c r="M131" s="20">
        <f t="shared" si="19"/>
        <v>1.532908048009096E-2</v>
      </c>
      <c r="N131" s="20">
        <f t="shared" si="20"/>
        <v>3.0703186074802883E-2</v>
      </c>
      <c r="O131" s="18">
        <f t="shared" si="21"/>
        <v>-6.0882593407593458E-2</v>
      </c>
      <c r="P131" s="18">
        <f t="shared" si="22"/>
        <v>-4.2631551140600493E-2</v>
      </c>
      <c r="Q131" s="18">
        <f t="shared" si="23"/>
        <v>-4.8106863820698384E-2</v>
      </c>
      <c r="R131" s="18"/>
    </row>
    <row r="132" spans="3:18" x14ac:dyDescent="0.2">
      <c r="C132" s="14">
        <v>37081</v>
      </c>
      <c r="D132" s="15">
        <v>0</v>
      </c>
      <c r="E132" s="15">
        <v>2.9505940202643351E-2</v>
      </c>
      <c r="F132" s="18">
        <f t="shared" ref="F132:F195" si="24">$B$2*D132+$B$3*E132</f>
        <v>2.0654158141850346E-2</v>
      </c>
      <c r="G132" s="19">
        <f t="shared" ref="G132:G195" si="25">$B$4*G131+(1-$B$4)*D132^2</f>
        <v>3.0490925376917409E-4</v>
      </c>
      <c r="H132" s="18">
        <f t="shared" ref="H132:H195" si="26">SQRT(G132*250)</f>
        <v>0.27609294348514873</v>
      </c>
      <c r="I132" s="19">
        <f t="shared" ref="I132:I195" si="27">$B$4*I131+(1-$B$4)*E132^2</f>
        <v>1.1592423933330486E-3</v>
      </c>
      <c r="J132" s="18">
        <f t="shared" ref="J132:J195" si="28">SQRT(I132*250)</f>
        <v>0.5383405969581545</v>
      </c>
      <c r="K132" s="19">
        <f t="shared" ref="K132:K195" si="29">$B$4*K131+(1-$B$4)*D132*E132</f>
        <v>2.5951671408888275E-4</v>
      </c>
      <c r="L132" s="20">
        <f t="shared" ref="L132:L195" si="30">SQRT(G132)</f>
        <v>1.7461650946264333E-2</v>
      </c>
      <c r="M132" s="20">
        <f t="shared" ref="M132:M195" si="31">K132/L132</f>
        <v>1.4862094935210155E-2</v>
      </c>
      <c r="N132" s="20">
        <f t="shared" ref="N132:N195" si="32">SQRT(I132-M132^2)</f>
        <v>3.0632670916357414E-2</v>
      </c>
      <c r="O132" s="18">
        <f t="shared" ref="O132:O195" si="33">D132*SQRT($G$1836/G132)</f>
        <v>0</v>
      </c>
      <c r="P132" s="18">
        <f t="shared" ref="P132:P195" si="34">E132*SQRT($I$1836 / I132)</f>
        <v>2.4717469319784351E-2</v>
      </c>
      <c r="Q132" s="18">
        <f t="shared" ref="Q132:Q195" si="35">$B$2*O132+$B$3*P132</f>
        <v>1.7302228523849043E-2</v>
      </c>
      <c r="R132" s="18"/>
    </row>
    <row r="133" spans="3:18" x14ac:dyDescent="0.2">
      <c r="C133" s="14">
        <v>37082</v>
      </c>
      <c r="D133" s="15">
        <v>-3.3430041747102505E-2</v>
      </c>
      <c r="E133" s="15">
        <v>-7.1197944045265318E-2</v>
      </c>
      <c r="F133" s="18">
        <f t="shared" si="24"/>
        <v>-5.9867573355816467E-2</v>
      </c>
      <c r="G133" s="19">
        <f t="shared" si="25"/>
        <v>3.536687600158047E-4</v>
      </c>
      <c r="H133" s="18">
        <f t="shared" si="26"/>
        <v>0.29735028166112637</v>
      </c>
      <c r="I133" s="19">
        <f t="shared" si="27"/>
        <v>1.3938366839094298E-3</v>
      </c>
      <c r="J133" s="18">
        <f t="shared" si="28"/>
        <v>0.59030430370899167</v>
      </c>
      <c r="K133" s="19">
        <f t="shared" si="29"/>
        <v>3.8675472574801518E-4</v>
      </c>
      <c r="L133" s="20">
        <f t="shared" si="30"/>
        <v>1.8806083058835105E-2</v>
      </c>
      <c r="M133" s="20">
        <f t="shared" si="31"/>
        <v>2.0565405594458314E-2</v>
      </c>
      <c r="N133" s="20">
        <f t="shared" si="32"/>
        <v>3.1159280746590613E-2</v>
      </c>
      <c r="O133" s="18">
        <f t="shared" si="33"/>
        <v>-6.7733898903922327E-2</v>
      </c>
      <c r="P133" s="18">
        <f t="shared" si="34"/>
        <v>-5.4393021080665072E-2</v>
      </c>
      <c r="Q133" s="18">
        <f t="shared" si="35"/>
        <v>-5.8395284427642247E-2</v>
      </c>
      <c r="R133" s="18"/>
    </row>
    <row r="134" spans="3:18" x14ac:dyDescent="0.2">
      <c r="C134" s="14">
        <v>37083</v>
      </c>
      <c r="D134" s="15">
        <v>-3.1494315695435947E-2</v>
      </c>
      <c r="E134" s="15">
        <v>6.4124528169538564E-2</v>
      </c>
      <c r="F134" s="18">
        <f t="shared" si="24"/>
        <v>3.5438875010046209E-2</v>
      </c>
      <c r="G134" s="19">
        <f t="shared" si="25"/>
        <v>3.9196214968228348E-4</v>
      </c>
      <c r="H134" s="18">
        <f t="shared" si="26"/>
        <v>0.31303440293451912</v>
      </c>
      <c r="I134" s="19">
        <f t="shared" si="27"/>
        <v>1.5569237896528208E-3</v>
      </c>
      <c r="J134" s="18">
        <f t="shared" si="28"/>
        <v>0.62388376113920863</v>
      </c>
      <c r="K134" s="19">
        <f t="shared" si="29"/>
        <v>2.4237595416359478E-4</v>
      </c>
      <c r="L134" s="20">
        <f t="shared" si="30"/>
        <v>1.9798033985279535E-2</v>
      </c>
      <c r="M134" s="20">
        <f t="shared" si="31"/>
        <v>1.2242425401623666E-2</v>
      </c>
      <c r="N134" s="20">
        <f t="shared" si="32"/>
        <v>3.7510622627977004E-2</v>
      </c>
      <c r="O134" s="18">
        <f t="shared" si="33"/>
        <v>-6.0614652151822067E-2</v>
      </c>
      <c r="P134" s="18">
        <f t="shared" si="34"/>
        <v>4.6352394969019363E-2</v>
      </c>
      <c r="Q134" s="18">
        <f t="shared" si="35"/>
        <v>1.4262280832766931E-2</v>
      </c>
      <c r="R134" s="18"/>
    </row>
    <row r="135" spans="3:18" x14ac:dyDescent="0.2">
      <c r="C135" s="14">
        <v>37084</v>
      </c>
      <c r="D135" s="15">
        <v>2.2753478836922542E-2</v>
      </c>
      <c r="E135" s="15">
        <v>7.7650934230066068E-2</v>
      </c>
      <c r="F135" s="18">
        <f t="shared" si="24"/>
        <v>6.1181697612123012E-2</v>
      </c>
      <c r="G135" s="19">
        <f t="shared" si="25"/>
        <v>3.995076686522834E-4</v>
      </c>
      <c r="H135" s="18">
        <f t="shared" si="26"/>
        <v>0.31603309504396981</v>
      </c>
      <c r="I135" s="19">
        <f t="shared" si="27"/>
        <v>1.8252884174817746E-3</v>
      </c>
      <c r="J135" s="18">
        <f t="shared" si="28"/>
        <v>0.67551617624631588</v>
      </c>
      <c r="K135" s="19">
        <f t="shared" si="29"/>
        <v>3.3384313023404356E-4</v>
      </c>
      <c r="L135" s="20">
        <f t="shared" si="30"/>
        <v>1.9987687926628316E-2</v>
      </c>
      <c r="M135" s="20">
        <f t="shared" si="31"/>
        <v>1.6702438594175053E-2</v>
      </c>
      <c r="N135" s="20">
        <f t="shared" si="32"/>
        <v>3.9323236927923243E-2</v>
      </c>
      <c r="O135" s="18">
        <f t="shared" si="33"/>
        <v>4.3376324832454224E-2</v>
      </c>
      <c r="P135" s="18">
        <f t="shared" si="34"/>
        <v>5.1839715501076446E-2</v>
      </c>
      <c r="Q135" s="18">
        <f t="shared" si="35"/>
        <v>4.9300698300489776E-2</v>
      </c>
      <c r="R135" s="18"/>
    </row>
    <row r="136" spans="3:18" x14ac:dyDescent="0.2">
      <c r="C136" s="14">
        <v>37085</v>
      </c>
      <c r="D136" s="15">
        <v>3.2867737066227228E-3</v>
      </c>
      <c r="E136" s="15">
        <v>2.03176432408687E-2</v>
      </c>
      <c r="F136" s="18">
        <f t="shared" si="24"/>
        <v>1.5208382380594906E-2</v>
      </c>
      <c r="G136" s="19">
        <f t="shared" si="25"/>
        <v>3.7618538141705914E-4</v>
      </c>
      <c r="H136" s="18">
        <f t="shared" si="26"/>
        <v>0.306669765960495</v>
      </c>
      <c r="I136" s="19">
        <f t="shared" si="27"/>
        <v>1.740539510044661E-3</v>
      </c>
      <c r="J136" s="18">
        <f t="shared" si="28"/>
        <v>0.65964754036619078</v>
      </c>
      <c r="K136" s="19">
        <f t="shared" si="29"/>
        <v>3.1781931215507859E-4</v>
      </c>
      <c r="L136" s="20">
        <f t="shared" si="30"/>
        <v>1.9395498998918775E-2</v>
      </c>
      <c r="M136" s="20">
        <f t="shared" si="31"/>
        <v>1.6386240548531172E-2</v>
      </c>
      <c r="N136" s="20">
        <f t="shared" si="32"/>
        <v>3.8367051368724363E-2</v>
      </c>
      <c r="O136" s="18">
        <f t="shared" si="33"/>
        <v>6.4570827606792334E-3</v>
      </c>
      <c r="P136" s="18">
        <f t="shared" si="34"/>
        <v>1.3890345889276935E-2</v>
      </c>
      <c r="Q136" s="18">
        <f t="shared" si="35"/>
        <v>1.1660366950697623E-2</v>
      </c>
      <c r="R136" s="18"/>
    </row>
    <row r="137" spans="3:18" x14ac:dyDescent="0.2">
      <c r="C137" s="14">
        <v>37088</v>
      </c>
      <c r="D137" s="15">
        <v>5.9978369553931338E-3</v>
      </c>
      <c r="E137" s="15">
        <v>-3.6874312835316399E-2</v>
      </c>
      <c r="F137" s="18">
        <f t="shared" si="24"/>
        <v>-2.4012667898103537E-2</v>
      </c>
      <c r="G137" s="19">
        <f t="shared" si="25"/>
        <v>3.557727014206443E-4</v>
      </c>
      <c r="H137" s="18">
        <f t="shared" si="26"/>
        <v>0.2982334242756185</v>
      </c>
      <c r="I137" s="19">
        <f t="shared" si="27"/>
        <v>1.7176900362665881E-3</v>
      </c>
      <c r="J137" s="18">
        <f t="shared" si="28"/>
        <v>0.65530337178031295</v>
      </c>
      <c r="K137" s="19">
        <f t="shared" si="29"/>
        <v>2.8548018645207054E-4</v>
      </c>
      <c r="L137" s="20">
        <f t="shared" si="30"/>
        <v>1.8861937902046128E-2</v>
      </c>
      <c r="M137" s="20">
        <f t="shared" si="31"/>
        <v>1.5135252164153392E-2</v>
      </c>
      <c r="N137" s="20">
        <f t="shared" si="32"/>
        <v>3.8582563136656409E-2</v>
      </c>
      <c r="O137" s="18">
        <f t="shared" si="33"/>
        <v>1.2116462742332428E-2</v>
      </c>
      <c r="P137" s="18">
        <f t="shared" si="34"/>
        <v>-2.5376586953773941E-2</v>
      </c>
      <c r="Q137" s="18">
        <f t="shared" si="35"/>
        <v>-1.4128672044942028E-2</v>
      </c>
      <c r="R137" s="18"/>
    </row>
    <row r="138" spans="3:18" x14ac:dyDescent="0.2">
      <c r="C138" s="14">
        <v>37089</v>
      </c>
      <c r="D138" s="15">
        <v>3.1306904625044124E-2</v>
      </c>
      <c r="E138" s="15">
        <v>4.6482072890489633E-2</v>
      </c>
      <c r="F138" s="18">
        <f t="shared" si="24"/>
        <v>4.1929522410855978E-2</v>
      </c>
      <c r="G138" s="19">
        <f t="shared" si="25"/>
        <v>3.9323367596750224E-4</v>
      </c>
      <c r="H138" s="18">
        <f t="shared" si="26"/>
        <v>0.31354173405126717</v>
      </c>
      <c r="I138" s="19">
        <f t="shared" si="27"/>
        <v>1.7442636201024002E-3</v>
      </c>
      <c r="J138" s="18">
        <f t="shared" si="28"/>
        <v>0.66035286402468196</v>
      </c>
      <c r="K138" s="19">
        <f t="shared" si="29"/>
        <v>3.5566396463036082E-4</v>
      </c>
      <c r="L138" s="20">
        <f t="shared" si="30"/>
        <v>1.983012042241555E-2</v>
      </c>
      <c r="M138" s="20">
        <f t="shared" si="31"/>
        <v>1.7935542349421428E-2</v>
      </c>
      <c r="N138" s="20">
        <f t="shared" si="32"/>
        <v>3.7717104087330332E-2</v>
      </c>
      <c r="O138" s="18">
        <f t="shared" si="33"/>
        <v>6.0156461827986424E-2</v>
      </c>
      <c r="P138" s="18">
        <f t="shared" si="34"/>
        <v>3.1743959706835835E-2</v>
      </c>
      <c r="Q138" s="18">
        <f t="shared" si="35"/>
        <v>4.026771034318101E-2</v>
      </c>
      <c r="R138" s="18"/>
    </row>
    <row r="139" spans="3:18" x14ac:dyDescent="0.2">
      <c r="C139" s="14">
        <v>37090</v>
      </c>
      <c r="D139" s="15">
        <v>-1.8457487112177166E-3</v>
      </c>
      <c r="E139" s="15">
        <v>-0.18791485943046599</v>
      </c>
      <c r="F139" s="18">
        <f t="shared" si="24"/>
        <v>-0.13209412621469149</v>
      </c>
      <c r="G139" s="19">
        <f t="shared" si="25"/>
        <v>3.6984406270774978E-4</v>
      </c>
      <c r="H139" s="18">
        <f t="shared" si="26"/>
        <v>0.30407402992846566</v>
      </c>
      <c r="I139" s="19">
        <f t="shared" si="27"/>
        <v>3.7583274665825657E-3</v>
      </c>
      <c r="J139" s="18">
        <f t="shared" si="28"/>
        <v>0.96932031168527644</v>
      </c>
      <c r="K139" s="19">
        <f t="shared" si="29"/>
        <v>3.5513474332928566E-4</v>
      </c>
      <c r="L139" s="20">
        <f t="shared" si="30"/>
        <v>1.9231330237603164E-2</v>
      </c>
      <c r="M139" s="20">
        <f t="shared" si="31"/>
        <v>1.8466467942757702E-2</v>
      </c>
      <c r="N139" s="20">
        <f t="shared" si="32"/>
        <v>5.8457822644207916E-2</v>
      </c>
      <c r="O139" s="18">
        <f t="shared" si="33"/>
        <v>-3.6570487898716594E-3</v>
      </c>
      <c r="P139" s="18">
        <f t="shared" si="34"/>
        <v>-8.7426982211698909E-2</v>
      </c>
      <c r="Q139" s="18">
        <f t="shared" si="35"/>
        <v>-6.2296002185150731E-2</v>
      </c>
      <c r="R139" s="18"/>
    </row>
    <row r="140" spans="3:18" x14ac:dyDescent="0.2">
      <c r="C140" s="14">
        <v>37091</v>
      </c>
      <c r="D140" s="15">
        <v>-9.2801938721467653E-3</v>
      </c>
      <c r="E140" s="15">
        <v>-4.1222715823954342E-2</v>
      </c>
      <c r="F140" s="18">
        <f t="shared" si="24"/>
        <v>-3.1639959238412063E-2</v>
      </c>
      <c r="G140" s="19">
        <f t="shared" si="25"/>
        <v>3.5282073884356261E-4</v>
      </c>
      <c r="H140" s="18">
        <f t="shared" si="26"/>
        <v>0.29699357688490613</v>
      </c>
      <c r="I140" s="19">
        <f t="shared" si="27"/>
        <v>3.6347865565817612E-3</v>
      </c>
      <c r="J140" s="18">
        <f t="shared" si="28"/>
        <v>0.95325580991958303</v>
      </c>
      <c r="K140" s="19">
        <f t="shared" si="29"/>
        <v>3.5677994641649107E-4</v>
      </c>
      <c r="L140" s="20">
        <f t="shared" si="30"/>
        <v>1.8783523067932774E-2</v>
      </c>
      <c r="M140" s="20">
        <f t="shared" si="31"/>
        <v>1.8994303950656929E-2</v>
      </c>
      <c r="N140" s="20">
        <f t="shared" si="32"/>
        <v>5.7218903991703825E-2</v>
      </c>
      <c r="O140" s="18">
        <f t="shared" si="33"/>
        <v>-1.8825542610174231E-2</v>
      </c>
      <c r="P140" s="18">
        <f t="shared" si="34"/>
        <v>-1.9501984959204789E-2</v>
      </c>
      <c r="Q140" s="18">
        <f t="shared" si="35"/>
        <v>-1.929905225449562E-2</v>
      </c>
      <c r="R140" s="18"/>
    </row>
    <row r="141" spans="3:18" x14ac:dyDescent="0.2">
      <c r="C141" s="14">
        <v>37092</v>
      </c>
      <c r="D141" s="15">
        <v>7.959713025314917E-3</v>
      </c>
      <c r="E141" s="15">
        <v>1.0015023370896004E-3</v>
      </c>
      <c r="F141" s="18">
        <f t="shared" si="24"/>
        <v>3.0889655435571953E-3</v>
      </c>
      <c r="G141" s="19">
        <f t="shared" si="25"/>
        <v>3.3545291639967091E-4</v>
      </c>
      <c r="H141" s="18">
        <f t="shared" si="26"/>
        <v>0.28959148658052386</v>
      </c>
      <c r="I141" s="19">
        <f t="shared" si="27"/>
        <v>3.4167595436027268E-3</v>
      </c>
      <c r="J141" s="18">
        <f t="shared" si="28"/>
        <v>0.92422393709570283</v>
      </c>
      <c r="K141" s="19">
        <f t="shared" si="29"/>
        <v>3.3585144990334653E-4</v>
      </c>
      <c r="L141" s="20">
        <f t="shared" si="30"/>
        <v>1.8315373771770831E-2</v>
      </c>
      <c r="M141" s="20">
        <f t="shared" si="31"/>
        <v>1.8337133278764343E-2</v>
      </c>
      <c r="N141" s="20">
        <f t="shared" si="32"/>
        <v>5.5502334065510792E-2</v>
      </c>
      <c r="O141" s="18">
        <f t="shared" si="33"/>
        <v>1.655957286296756E-2</v>
      </c>
      <c r="P141" s="18">
        <f t="shared" si="34"/>
        <v>4.886821008841238E-4</v>
      </c>
      <c r="Q141" s="18">
        <f t="shared" si="35"/>
        <v>5.3099493295091539E-3</v>
      </c>
      <c r="R141" s="18"/>
    </row>
    <row r="142" spans="3:18" x14ac:dyDescent="0.2">
      <c r="C142" s="14">
        <v>37095</v>
      </c>
      <c r="D142" s="15">
        <v>-6.6286866075908942E-3</v>
      </c>
      <c r="E142" s="15">
        <v>-2.2268126605770839E-2</v>
      </c>
      <c r="F142" s="18">
        <f t="shared" si="24"/>
        <v>-1.7576294606316854E-2</v>
      </c>
      <c r="G142" s="19">
        <f t="shared" si="25"/>
        <v>3.1796211058418995E-4</v>
      </c>
      <c r="H142" s="18">
        <f t="shared" si="26"/>
        <v>0.28194064560833987</v>
      </c>
      <c r="I142" s="19">
        <f t="shared" si="27"/>
        <v>3.2415061387384013E-3</v>
      </c>
      <c r="J142" s="18">
        <f t="shared" si="28"/>
        <v>0.90020916163111797</v>
      </c>
      <c r="K142" s="19">
        <f t="shared" si="29"/>
        <v>3.2455686886561443E-4</v>
      </c>
      <c r="L142" s="20">
        <f t="shared" si="30"/>
        <v>1.7831492102014065E-2</v>
      </c>
      <c r="M142" s="20">
        <f t="shared" si="31"/>
        <v>1.8201329816306049E-2</v>
      </c>
      <c r="N142" s="20">
        <f t="shared" si="32"/>
        <v>5.3946433910467606E-2</v>
      </c>
      <c r="O142" s="18">
        <f t="shared" si="33"/>
        <v>-1.4164697605944526E-2</v>
      </c>
      <c r="P142" s="18">
        <f t="shared" si="34"/>
        <v>-1.1155574243046373E-2</v>
      </c>
      <c r="Q142" s="18">
        <f t="shared" si="35"/>
        <v>-1.2058311251915818E-2</v>
      </c>
      <c r="R142" s="18"/>
    </row>
    <row r="143" spans="3:18" x14ac:dyDescent="0.2">
      <c r="C143" s="14">
        <v>37096</v>
      </c>
      <c r="D143" s="15">
        <v>-2.5324629243426277E-2</v>
      </c>
      <c r="E143" s="15">
        <v>-2.2775311562052331E-2</v>
      </c>
      <c r="F143" s="18">
        <f t="shared" si="24"/>
        <v>-2.3540106866464516E-2</v>
      </c>
      <c r="G143" s="19">
        <f t="shared" si="25"/>
        <v>3.3736459472815864E-4</v>
      </c>
      <c r="H143" s="18">
        <f t="shared" si="26"/>
        <v>0.29041547596855039</v>
      </c>
      <c r="I143" s="19">
        <f t="shared" si="27"/>
        <v>3.0781386594190105E-3</v>
      </c>
      <c r="J143" s="18">
        <f t="shared" si="28"/>
        <v>0.87723124936059627</v>
      </c>
      <c r="K143" s="19">
        <f t="shared" si="29"/>
        <v>3.396900360064273E-4</v>
      </c>
      <c r="L143" s="20">
        <f t="shared" si="30"/>
        <v>1.8367487436450274E-2</v>
      </c>
      <c r="M143" s="20">
        <f t="shared" si="31"/>
        <v>1.8494093826481272E-2</v>
      </c>
      <c r="N143" s="20">
        <f t="shared" si="32"/>
        <v>5.2307811586380842E-2</v>
      </c>
      <c r="O143" s="18">
        <f t="shared" si="33"/>
        <v>-5.253646541269099E-2</v>
      </c>
      <c r="P143" s="18">
        <f t="shared" si="34"/>
        <v>-1.1708517525014806E-2</v>
      </c>
      <c r="Q143" s="18">
        <f t="shared" si="35"/>
        <v>-2.3956901891317661E-2</v>
      </c>
      <c r="R143" s="18"/>
    </row>
    <row r="144" spans="3:18" x14ac:dyDescent="0.2">
      <c r="C144" s="14">
        <v>37097</v>
      </c>
      <c r="D144" s="15">
        <v>7.8815464384333501E-3</v>
      </c>
      <c r="E144" s="15">
        <v>-3.4082105977878176E-2</v>
      </c>
      <c r="F144" s="18">
        <f t="shared" si="24"/>
        <v>-2.1493010252984716E-2</v>
      </c>
      <c r="G144" s="19">
        <f t="shared" si="25"/>
        <v>3.2084984550014001E-4</v>
      </c>
      <c r="H144" s="18">
        <f t="shared" si="26"/>
        <v>0.2832180456380472</v>
      </c>
      <c r="I144" s="19">
        <f t="shared" si="27"/>
        <v>2.9631457367271089E-3</v>
      </c>
      <c r="J144" s="18">
        <f t="shared" si="28"/>
        <v>0.86068951090493562</v>
      </c>
      <c r="K144" s="19">
        <f t="shared" si="29"/>
        <v>3.0319145178698642E-4</v>
      </c>
      <c r="L144" s="20">
        <f t="shared" si="30"/>
        <v>1.7912281973554905E-2</v>
      </c>
      <c r="M144" s="20">
        <f t="shared" si="31"/>
        <v>1.6926455949867702E-2</v>
      </c>
      <c r="N144" s="20">
        <f t="shared" si="32"/>
        <v>5.1736262193014068E-2</v>
      </c>
      <c r="O144" s="18">
        <f t="shared" si="33"/>
        <v>1.6765944635357438E-2</v>
      </c>
      <c r="P144" s="18">
        <f t="shared" si="34"/>
        <v>-1.7857949472297081E-2</v>
      </c>
      <c r="Q144" s="18">
        <f t="shared" si="35"/>
        <v>-7.470781240000726E-3</v>
      </c>
      <c r="R144" s="18"/>
    </row>
    <row r="145" spans="3:18" x14ac:dyDescent="0.2">
      <c r="C145" s="14">
        <v>37098</v>
      </c>
      <c r="D145" s="15">
        <v>1.3177547145243843E-2</v>
      </c>
      <c r="E145" s="15">
        <v>7.5553516444494028E-3</v>
      </c>
      <c r="F145" s="18">
        <f t="shared" si="24"/>
        <v>9.2420102946877344E-3</v>
      </c>
      <c r="G145" s="19">
        <f t="shared" si="25"/>
        <v>3.1201771969603908E-4</v>
      </c>
      <c r="H145" s="18">
        <f t="shared" si="26"/>
        <v>0.2792927315989619</v>
      </c>
      <c r="I145" s="19">
        <f t="shared" si="27"/>
        <v>2.7887819928317592E-3</v>
      </c>
      <c r="J145" s="18">
        <f t="shared" si="28"/>
        <v>0.83498233406937405</v>
      </c>
      <c r="K145" s="19">
        <f t="shared" si="29"/>
        <v>2.9097362482938488E-4</v>
      </c>
      <c r="L145" s="20">
        <f t="shared" si="30"/>
        <v>1.7664023315656009E-2</v>
      </c>
      <c r="M145" s="20">
        <f t="shared" si="31"/>
        <v>1.6472669879884536E-2</v>
      </c>
      <c r="N145" s="20">
        <f t="shared" si="32"/>
        <v>5.0174028539276209E-2</v>
      </c>
      <c r="O145" s="18">
        <f t="shared" si="33"/>
        <v>2.8425784255476021E-2</v>
      </c>
      <c r="P145" s="18">
        <f t="shared" si="34"/>
        <v>4.0806474265027964E-3</v>
      </c>
      <c r="Q145" s="18">
        <f t="shared" si="35"/>
        <v>1.1384188475194762E-2</v>
      </c>
      <c r="R145" s="18"/>
    </row>
    <row r="146" spans="3:18" x14ac:dyDescent="0.2">
      <c r="C146" s="14">
        <v>37099</v>
      </c>
      <c r="D146" s="15">
        <v>8.0117509960482927E-4</v>
      </c>
      <c r="E146" s="15">
        <v>1.9169916107720123E-2</v>
      </c>
      <c r="F146" s="18">
        <f t="shared" si="24"/>
        <v>1.3659293805285534E-2</v>
      </c>
      <c r="G146" s="19">
        <f t="shared" si="25"/>
        <v>2.9333516940669032E-4</v>
      </c>
      <c r="H146" s="18">
        <f t="shared" si="26"/>
        <v>0.27080212767198225</v>
      </c>
      <c r="I146" s="19">
        <f t="shared" si="27"/>
        <v>2.6435042142764751E-3</v>
      </c>
      <c r="J146" s="18">
        <f t="shared" si="28"/>
        <v>0.8129428353636674</v>
      </c>
      <c r="K146" s="19">
        <f t="shared" si="29"/>
        <v>2.7443671490644288E-4</v>
      </c>
      <c r="L146" s="20">
        <f t="shared" si="30"/>
        <v>1.7127030373263494E-2</v>
      </c>
      <c r="M146" s="20">
        <f t="shared" si="31"/>
        <v>1.6023601811021367E-2</v>
      </c>
      <c r="N146" s="20">
        <f t="shared" si="32"/>
        <v>4.8854359061175988E-2</v>
      </c>
      <c r="O146" s="18">
        <f t="shared" si="33"/>
        <v>1.7824316340201627E-3</v>
      </c>
      <c r="P146" s="18">
        <f t="shared" si="34"/>
        <v>1.0634372826546503E-2</v>
      </c>
      <c r="Q146" s="18">
        <f t="shared" si="35"/>
        <v>7.9787904687886012E-3</v>
      </c>
      <c r="R146" s="18"/>
    </row>
    <row r="147" spans="3:18" x14ac:dyDescent="0.2">
      <c r="C147" s="14">
        <v>37102</v>
      </c>
      <c r="D147" s="15">
        <v>-8.0407830703047734E-3</v>
      </c>
      <c r="E147" s="15">
        <v>-1.055409068943492E-3</v>
      </c>
      <c r="F147" s="18">
        <f t="shared" si="24"/>
        <v>-3.1510212693518763E-3</v>
      </c>
      <c r="G147" s="19">
        <f t="shared" si="25"/>
        <v>2.7961431078531092E-4</v>
      </c>
      <c r="H147" s="18">
        <f t="shared" si="26"/>
        <v>0.26439284728662332</v>
      </c>
      <c r="I147" s="19">
        <f t="shared" si="27"/>
        <v>2.4849607947180553E-3</v>
      </c>
      <c r="J147" s="18">
        <f t="shared" si="28"/>
        <v>0.78818792091703227</v>
      </c>
      <c r="K147" s="19">
        <f t="shared" si="29"/>
        <v>2.5847969093448469E-4</v>
      </c>
      <c r="L147" s="20">
        <f t="shared" si="30"/>
        <v>1.6721671889655978E-2</v>
      </c>
      <c r="M147" s="20">
        <f t="shared" si="31"/>
        <v>1.5457765984176508E-2</v>
      </c>
      <c r="N147" s="20">
        <f t="shared" si="32"/>
        <v>4.7392175150508663E-2</v>
      </c>
      <c r="O147" s="18">
        <f t="shared" si="33"/>
        <v>-1.8322560071753133E-2</v>
      </c>
      <c r="P147" s="18">
        <f t="shared" si="34"/>
        <v>-6.0386898458108108E-4</v>
      </c>
      <c r="Q147" s="18">
        <f t="shared" si="35"/>
        <v>-5.9194763107326964E-3</v>
      </c>
      <c r="R147" s="18"/>
    </row>
    <row r="148" spans="3:18" x14ac:dyDescent="0.2">
      <c r="C148" s="14">
        <v>37103</v>
      </c>
      <c r="D148" s="15">
        <v>1.1239080039681441E-2</v>
      </c>
      <c r="E148" s="15">
        <v>-7.419217922028677E-3</v>
      </c>
      <c r="F148" s="18">
        <f t="shared" si="24"/>
        <v>-1.8217285335156417E-3</v>
      </c>
      <c r="G148" s="19">
        <f t="shared" si="25"/>
        <v>2.7041646734649423E-4</v>
      </c>
      <c r="H148" s="18">
        <f t="shared" si="26"/>
        <v>0.26000791687297437</v>
      </c>
      <c r="I148" s="19">
        <f t="shared" si="27"/>
        <v>2.339165834709445E-3</v>
      </c>
      <c r="J148" s="18">
        <f t="shared" si="28"/>
        <v>0.76471658715981916</v>
      </c>
      <c r="K148" s="19">
        <f t="shared" si="29"/>
        <v>2.3796779843496445E-4</v>
      </c>
      <c r="L148" s="20">
        <f t="shared" si="30"/>
        <v>1.6444344539886479E-2</v>
      </c>
      <c r="M148" s="20">
        <f t="shared" si="31"/>
        <v>1.4471102685653606E-2</v>
      </c>
      <c r="N148" s="20">
        <f t="shared" si="32"/>
        <v>4.6149247250315079E-2</v>
      </c>
      <c r="O148" s="18">
        <f t="shared" si="33"/>
        <v>2.6042441828945277E-2</v>
      </c>
      <c r="P148" s="18">
        <f t="shared" si="34"/>
        <v>-4.3753146917853928E-3</v>
      </c>
      <c r="Q148" s="18">
        <f t="shared" si="35"/>
        <v>4.7500122644338078E-3</v>
      </c>
      <c r="R148" s="18"/>
    </row>
    <row r="149" spans="3:18" x14ac:dyDescent="0.2">
      <c r="C149" s="14">
        <v>37104</v>
      </c>
      <c r="D149" s="15">
        <v>8.4791181030613796E-3</v>
      </c>
      <c r="E149" s="15">
        <v>1.3735028390152469E-2</v>
      </c>
      <c r="F149" s="18">
        <f t="shared" si="24"/>
        <v>1.2158255304025142E-2</v>
      </c>
      <c r="G149" s="19">
        <f t="shared" si="25"/>
        <v>2.5850520593404436E-4</v>
      </c>
      <c r="H149" s="18">
        <f t="shared" si="26"/>
        <v>0.25421703617875629</v>
      </c>
      <c r="I149" s="19">
        <f t="shared" si="27"/>
        <v>2.2101349449195756E-3</v>
      </c>
      <c r="J149" s="18">
        <f t="shared" si="28"/>
        <v>0.74332613046353613</v>
      </c>
      <c r="K149" s="19">
        <f t="shared" si="29"/>
        <v>2.3067738620100682E-4</v>
      </c>
      <c r="L149" s="20">
        <f t="shared" si="30"/>
        <v>1.6078097086845954E-2</v>
      </c>
      <c r="M149" s="20">
        <f t="shared" si="31"/>
        <v>1.434730646014894E-2</v>
      </c>
      <c r="N149" s="20">
        <f t="shared" si="32"/>
        <v>4.4769294636593772E-2</v>
      </c>
      <c r="O149" s="18">
        <f t="shared" si="33"/>
        <v>2.0094793324651736E-2</v>
      </c>
      <c r="P149" s="18">
        <f t="shared" si="34"/>
        <v>8.333008772445619E-3</v>
      </c>
      <c r="Q149" s="18">
        <f t="shared" si="35"/>
        <v>1.1861544138107454E-2</v>
      </c>
      <c r="R149" s="18"/>
    </row>
    <row r="150" spans="3:18" x14ac:dyDescent="0.2">
      <c r="C150" s="14">
        <v>37105</v>
      </c>
      <c r="D150" s="15">
        <v>1.1281767304082962E-2</v>
      </c>
      <c r="E150" s="15">
        <v>3.9099630675786035E-2</v>
      </c>
      <c r="F150" s="18">
        <f t="shared" si="24"/>
        <v>3.0754271664275114E-2</v>
      </c>
      <c r="G150" s="19">
        <f t="shared" si="25"/>
        <v>2.5063158998821022E-4</v>
      </c>
      <c r="H150" s="18">
        <f t="shared" si="26"/>
        <v>0.25031559579269635</v>
      </c>
      <c r="I150" s="19">
        <f t="shared" si="27"/>
        <v>2.169253715363373E-3</v>
      </c>
      <c r="J150" s="18">
        <f t="shared" si="28"/>
        <v>0.73641932948615851</v>
      </c>
      <c r="K150" s="19">
        <f t="shared" si="29"/>
        <v>2.4330351912653456E-4</v>
      </c>
      <c r="L150" s="20">
        <f t="shared" si="30"/>
        <v>1.5831348331339635E-2</v>
      </c>
      <c r="M150" s="20">
        <f t="shared" si="31"/>
        <v>1.5368464772194576E-2</v>
      </c>
      <c r="N150" s="20">
        <f t="shared" si="32"/>
        <v>4.3966623772006733E-2</v>
      </c>
      <c r="O150" s="18">
        <f t="shared" si="33"/>
        <v>2.7153557685140876E-2</v>
      </c>
      <c r="P150" s="18">
        <f t="shared" si="34"/>
        <v>2.3944135056585564E-2</v>
      </c>
      <c r="Q150" s="18">
        <f t="shared" si="35"/>
        <v>2.4906961845152155E-2</v>
      </c>
      <c r="R150" s="18"/>
    </row>
    <row r="151" spans="3:18" x14ac:dyDescent="0.2">
      <c r="C151" s="14">
        <v>37106</v>
      </c>
      <c r="D151" s="15">
        <v>1.5641296202426134E-3</v>
      </c>
      <c r="E151" s="15">
        <v>-1.6277063332140844E-2</v>
      </c>
      <c r="F151" s="18">
        <f t="shared" si="24"/>
        <v>-1.0924705446425806E-2</v>
      </c>
      <c r="G151" s="19">
        <f t="shared" si="25"/>
        <v>2.3574048467705279E-4</v>
      </c>
      <c r="H151" s="18">
        <f t="shared" si="26"/>
        <v>0.24276556833551005</v>
      </c>
      <c r="I151" s="19">
        <f t="shared" si="27"/>
        <v>2.0549950598846823E-3</v>
      </c>
      <c r="J151" s="18">
        <f t="shared" si="28"/>
        <v>0.71676269780951252</v>
      </c>
      <c r="K151" s="19">
        <f t="shared" si="29"/>
        <v>2.2717774176564048E-4</v>
      </c>
      <c r="L151" s="20">
        <f t="shared" si="30"/>
        <v>1.5353842668109271E-2</v>
      </c>
      <c r="M151" s="20">
        <f t="shared" si="31"/>
        <v>1.4796148864902756E-2</v>
      </c>
      <c r="N151" s="20">
        <f t="shared" si="32"/>
        <v>4.2849376175766188E-2</v>
      </c>
      <c r="O151" s="18">
        <f t="shared" si="33"/>
        <v>3.8817106625864046E-3</v>
      </c>
      <c r="P151" s="18">
        <f t="shared" si="34"/>
        <v>-1.0241235086515185E-2</v>
      </c>
      <c r="Q151" s="18">
        <f t="shared" si="35"/>
        <v>-6.0043513617847079E-3</v>
      </c>
      <c r="R151" s="18"/>
    </row>
    <row r="152" spans="3:18" x14ac:dyDescent="0.2">
      <c r="C152" s="14">
        <v>37109</v>
      </c>
      <c r="D152" s="15">
        <v>-1.4430264829028783E-2</v>
      </c>
      <c r="E152" s="15">
        <v>-1.9679557946445887E-2</v>
      </c>
      <c r="F152" s="18">
        <f t="shared" si="24"/>
        <v>-1.8104770011220756E-2</v>
      </c>
      <c r="G152" s="19">
        <f t="shared" si="25"/>
        <v>2.3409000817858395E-4</v>
      </c>
      <c r="H152" s="18">
        <f t="shared" si="26"/>
        <v>0.24191424522885374</v>
      </c>
      <c r="I152" s="19">
        <f t="shared" si="27"/>
        <v>1.9549324563496524E-3</v>
      </c>
      <c r="J152" s="18">
        <f t="shared" si="28"/>
        <v>0.69909449582113936</v>
      </c>
      <c r="K152" s="19">
        <f t="shared" si="29"/>
        <v>2.3058595123282797E-4</v>
      </c>
      <c r="L152" s="20">
        <f t="shared" si="30"/>
        <v>1.5300000267273984E-2</v>
      </c>
      <c r="M152" s="20">
        <f t="shared" si="31"/>
        <v>1.5070976941486793E-2</v>
      </c>
      <c r="N152" s="20">
        <f t="shared" si="32"/>
        <v>4.1566790955988239E-2</v>
      </c>
      <c r="O152" s="18">
        <f t="shared" si="33"/>
        <v>-3.5937707469918284E-2</v>
      </c>
      <c r="P152" s="18">
        <f t="shared" si="34"/>
        <v>-1.2694954060296477E-2</v>
      </c>
      <c r="Q152" s="18">
        <f t="shared" si="35"/>
        <v>-1.9667780083183019E-2</v>
      </c>
      <c r="R152" s="18"/>
    </row>
    <row r="153" spans="3:18" x14ac:dyDescent="0.2">
      <c r="C153" s="14">
        <v>37110</v>
      </c>
      <c r="D153" s="15">
        <v>7.896855988595514E-3</v>
      </c>
      <c r="E153" s="15">
        <v>6.2565376143051375E-3</v>
      </c>
      <c r="F153" s="18">
        <f t="shared" si="24"/>
        <v>6.7486331265922501E-3</v>
      </c>
      <c r="G153" s="19">
        <f t="shared" si="25"/>
        <v>2.2378622775814591E-4</v>
      </c>
      <c r="H153" s="18">
        <f t="shared" si="26"/>
        <v>0.23653024529547267</v>
      </c>
      <c r="I153" s="19">
        <f t="shared" si="27"/>
        <v>1.8399851647438259E-3</v>
      </c>
      <c r="J153" s="18">
        <f t="shared" si="28"/>
        <v>0.67823026413302767</v>
      </c>
      <c r="K153" s="19">
        <f t="shared" si="29"/>
        <v>2.1971521275050221E-4</v>
      </c>
      <c r="L153" s="20">
        <f t="shared" si="30"/>
        <v>1.4959486213040404E-2</v>
      </c>
      <c r="M153" s="20">
        <f t="shared" si="31"/>
        <v>1.4687350195153978E-2</v>
      </c>
      <c r="N153" s="20">
        <f t="shared" si="32"/>
        <v>4.0302194840836351E-2</v>
      </c>
      <c r="O153" s="18">
        <f t="shared" si="33"/>
        <v>2.0114305702906739E-2</v>
      </c>
      <c r="P153" s="18">
        <f t="shared" si="34"/>
        <v>4.160146000040524E-3</v>
      </c>
      <c r="Q153" s="18">
        <f t="shared" si="35"/>
        <v>8.9463939109003885E-3</v>
      </c>
      <c r="R153" s="18"/>
    </row>
    <row r="154" spans="3:18" x14ac:dyDescent="0.2">
      <c r="C154" s="14">
        <v>37111</v>
      </c>
      <c r="D154" s="15">
        <v>-2.3880147763406672E-2</v>
      </c>
      <c r="E154" s="15">
        <v>-1.7829523171963707E-2</v>
      </c>
      <c r="F154" s="18">
        <f t="shared" si="24"/>
        <v>-1.9644710549396597E-2</v>
      </c>
      <c r="G154" s="19">
        <f t="shared" si="25"/>
        <v>2.4457474152478537E-4</v>
      </c>
      <c r="H154" s="18">
        <f t="shared" si="26"/>
        <v>0.24727249216440622</v>
      </c>
      <c r="I154" s="19">
        <f t="shared" si="27"/>
        <v>1.7486595686515719E-3</v>
      </c>
      <c r="J154" s="18">
        <f t="shared" si="28"/>
        <v>0.66118446152559651</v>
      </c>
      <c r="K154" s="19">
        <f t="shared" si="29"/>
        <v>2.3207859885932667E-4</v>
      </c>
      <c r="L154" s="20">
        <f t="shared" si="30"/>
        <v>1.5638885558913251E-2</v>
      </c>
      <c r="M154" s="20">
        <f t="shared" si="31"/>
        <v>1.4839842518513439E-2</v>
      </c>
      <c r="N154" s="20">
        <f t="shared" si="32"/>
        <v>3.9095250896717525E-2</v>
      </c>
      <c r="O154" s="18">
        <f t="shared" si="33"/>
        <v>-5.8183348857348903E-2</v>
      </c>
      <c r="P154" s="18">
        <f t="shared" si="34"/>
        <v>-1.2160985414347542E-2</v>
      </c>
      <c r="Q154" s="18">
        <f t="shared" si="35"/>
        <v>-2.5967694447247947E-2</v>
      </c>
      <c r="R154" s="18"/>
    </row>
    <row r="155" spans="3:18" x14ac:dyDescent="0.2">
      <c r="C155" s="14">
        <v>37112</v>
      </c>
      <c r="D155" s="15">
        <v>-3.7664827954768934E-3</v>
      </c>
      <c r="E155" s="15">
        <v>7.3801072976226803E-3</v>
      </c>
      <c r="F155" s="18">
        <f t="shared" si="24"/>
        <v>4.0361302696928078E-3</v>
      </c>
      <c r="G155" s="19">
        <f t="shared" si="25"/>
        <v>2.3075144059221564E-4</v>
      </c>
      <c r="H155" s="18">
        <f t="shared" si="26"/>
        <v>0.24018297222753721</v>
      </c>
      <c r="I155" s="19">
        <f t="shared" si="27"/>
        <v>1.6470079535559428E-3</v>
      </c>
      <c r="J155" s="18">
        <f t="shared" si="28"/>
        <v>0.64167903845223562</v>
      </c>
      <c r="K155" s="19">
        <f t="shared" si="29"/>
        <v>2.1648606009785088E-4</v>
      </c>
      <c r="L155" s="20">
        <f t="shared" si="30"/>
        <v>1.5190504948559664E-2</v>
      </c>
      <c r="M155" s="20">
        <f t="shared" si="31"/>
        <v>1.4251406443100346E-2</v>
      </c>
      <c r="N155" s="20">
        <f t="shared" si="32"/>
        <v>3.7998754821039871E-2</v>
      </c>
      <c r="O155" s="18">
        <f t="shared" si="33"/>
        <v>-9.4478128896477755E-3</v>
      </c>
      <c r="P155" s="18">
        <f t="shared" si="34"/>
        <v>5.1867641572152122E-3</v>
      </c>
      <c r="Q155" s="18">
        <f t="shared" si="35"/>
        <v>7.9639104315631579E-4</v>
      </c>
      <c r="R155" s="18"/>
    </row>
    <row r="156" spans="3:18" x14ac:dyDescent="0.2">
      <c r="C156" s="14">
        <v>37113</v>
      </c>
      <c r="D156" s="15">
        <v>4.5717438777776375E-3</v>
      </c>
      <c r="E156" s="15">
        <v>-1.0509722459750043E-3</v>
      </c>
      <c r="F156" s="18">
        <f t="shared" si="24"/>
        <v>6.3584259115078833E-4</v>
      </c>
      <c r="G156" s="19">
        <f t="shared" si="25"/>
        <v>2.1816040468172252E-4</v>
      </c>
      <c r="H156" s="18">
        <f t="shared" si="26"/>
        <v>0.2335382220760247</v>
      </c>
      <c r="I156" s="19">
        <f t="shared" si="27"/>
        <v>1.5482537489022946E-3</v>
      </c>
      <c r="J156" s="18">
        <f t="shared" si="28"/>
        <v>0.62214422542170533</v>
      </c>
      <c r="K156" s="19">
        <f t="shared" si="29"/>
        <v>2.0320860993610477E-4</v>
      </c>
      <c r="L156" s="20">
        <f t="shared" si="30"/>
        <v>1.4770254049329095E-2</v>
      </c>
      <c r="M156" s="20">
        <f t="shared" si="31"/>
        <v>1.3757963082925784E-2</v>
      </c>
      <c r="N156" s="20">
        <f t="shared" si="32"/>
        <v>3.6864240134731462E-2</v>
      </c>
      <c r="O156" s="18">
        <f t="shared" si="33"/>
        <v>1.1794008403133575E-2</v>
      </c>
      <c r="P156" s="18">
        <f t="shared" si="34"/>
        <v>-7.6181908871986322E-4</v>
      </c>
      <c r="Q156" s="18">
        <f t="shared" si="35"/>
        <v>3.0049291588361681E-3</v>
      </c>
      <c r="R156" s="18"/>
    </row>
    <row r="157" spans="3:18" x14ac:dyDescent="0.2">
      <c r="C157" s="14">
        <v>37116</v>
      </c>
      <c r="D157" s="15">
        <v>-1.0248201882582806E-2</v>
      </c>
      <c r="E157" s="15">
        <v>4.1972779353401371E-3</v>
      </c>
      <c r="F157" s="18">
        <f t="shared" si="24"/>
        <v>-1.3636601003674592E-4</v>
      </c>
      <c r="G157" s="19">
        <f t="shared" si="25"/>
        <v>2.1137231891038959E-4</v>
      </c>
      <c r="H157" s="18">
        <f t="shared" si="26"/>
        <v>0.22987622697355506</v>
      </c>
      <c r="I157" s="19">
        <f t="shared" si="27"/>
        <v>1.4564155524921466E-3</v>
      </c>
      <c r="J157" s="18">
        <f t="shared" si="28"/>
        <v>0.60341021546128693</v>
      </c>
      <c r="K157" s="19">
        <f t="shared" si="29"/>
        <v>1.8843522024161789E-4</v>
      </c>
      <c r="L157" s="20">
        <f t="shared" si="30"/>
        <v>1.4538649143245378E-2</v>
      </c>
      <c r="M157" s="20">
        <f t="shared" si="31"/>
        <v>1.296098546605098E-2</v>
      </c>
      <c r="N157" s="20">
        <f t="shared" si="32"/>
        <v>3.5894684958095981E-2</v>
      </c>
      <c r="O157" s="18">
        <f t="shared" si="33"/>
        <v>-2.6859079353286901E-2</v>
      </c>
      <c r="P157" s="18">
        <f t="shared" si="34"/>
        <v>3.1369438679487585E-3</v>
      </c>
      <c r="Q157" s="18">
        <f t="shared" si="35"/>
        <v>-5.8618630984219391E-3</v>
      </c>
      <c r="R157" s="18"/>
    </row>
    <row r="158" spans="3:18" x14ac:dyDescent="0.2">
      <c r="C158" s="14">
        <v>37117</v>
      </c>
      <c r="D158" s="15">
        <v>-7.6190844764394052E-3</v>
      </c>
      <c r="E158" s="15">
        <v>-2.009586400313837E-2</v>
      </c>
      <c r="F158" s="18">
        <f t="shared" si="24"/>
        <v>-1.6352830145128679E-2</v>
      </c>
      <c r="G158" s="19">
        <f t="shared" si="25"/>
        <v>2.0217300667131342E-4</v>
      </c>
      <c r="H158" s="18">
        <f t="shared" si="26"/>
        <v>0.22481826364383378</v>
      </c>
      <c r="I158" s="19">
        <f t="shared" si="27"/>
        <v>1.3932612443445758E-3</v>
      </c>
      <c r="J158" s="18">
        <f t="shared" si="28"/>
        <v>0.59018243881544286</v>
      </c>
      <c r="K158" s="19">
        <f t="shared" si="29"/>
        <v>1.8631583215513776E-4</v>
      </c>
      <c r="L158" s="20">
        <f t="shared" si="30"/>
        <v>1.421875545437481E-2</v>
      </c>
      <c r="M158" s="20">
        <f t="shared" si="31"/>
        <v>1.3103526026099023E-2</v>
      </c>
      <c r="N158" s="20">
        <f t="shared" si="32"/>
        <v>3.4950806142747572E-2</v>
      </c>
      <c r="O158" s="18">
        <f t="shared" si="33"/>
        <v>-2.0417788934625685E-2</v>
      </c>
      <c r="P158" s="18">
        <f t="shared" si="34"/>
        <v>-1.5355786947852605E-2</v>
      </c>
      <c r="Q158" s="18">
        <f t="shared" si="35"/>
        <v>-1.6874387543884529E-2</v>
      </c>
      <c r="R158" s="18"/>
    </row>
    <row r="159" spans="3:18" x14ac:dyDescent="0.2">
      <c r="C159" s="14">
        <v>37118</v>
      </c>
      <c r="D159" s="15">
        <v>-3.2831766837885185E-3</v>
      </c>
      <c r="E159" s="15">
        <v>-1.5070252920998053E-2</v>
      </c>
      <c r="F159" s="18">
        <f t="shared" si="24"/>
        <v>-1.1534130049835192E-2</v>
      </c>
      <c r="G159" s="19">
        <f t="shared" si="25"/>
        <v>1.9068938121925299E-4</v>
      </c>
      <c r="H159" s="18">
        <f t="shared" si="26"/>
        <v>0.21833997642395506</v>
      </c>
      <c r="I159" s="19">
        <f t="shared" si="27"/>
        <v>1.3232923210700722E-3</v>
      </c>
      <c r="J159" s="18">
        <f t="shared" si="28"/>
        <v>0.57517221792043993</v>
      </c>
      <c r="K159" s="19">
        <f t="shared" si="29"/>
        <v>1.781055804063705E-4</v>
      </c>
      <c r="L159" s="20">
        <f t="shared" si="30"/>
        <v>1.3809032595343274E-2</v>
      </c>
      <c r="M159" s="20">
        <f t="shared" si="31"/>
        <v>1.2897759432216261E-2</v>
      </c>
      <c r="N159" s="20">
        <f t="shared" si="32"/>
        <v>3.4013822524067309E-2</v>
      </c>
      <c r="O159" s="18">
        <f t="shared" si="33"/>
        <v>-9.0593806166593491E-3</v>
      </c>
      <c r="P159" s="18">
        <f t="shared" si="34"/>
        <v>-1.1816104363432773E-2</v>
      </c>
      <c r="Q159" s="18">
        <f t="shared" si="35"/>
        <v>-1.0989087239400744E-2</v>
      </c>
      <c r="R159" s="18"/>
    </row>
    <row r="160" spans="3:18" x14ac:dyDescent="0.2">
      <c r="C160" s="14">
        <v>37119</v>
      </c>
      <c r="D160" s="15">
        <v>-1.4909166281300545E-2</v>
      </c>
      <c r="E160" s="15">
        <v>1.0787591128997385E-2</v>
      </c>
      <c r="F160" s="18">
        <f t="shared" si="24"/>
        <v>3.0785639059080052E-3</v>
      </c>
      <c r="G160" s="19">
        <f t="shared" si="25"/>
        <v>1.9258501269830595E-4</v>
      </c>
      <c r="H160" s="18">
        <f t="shared" si="26"/>
        <v>0.21942254481838572</v>
      </c>
      <c r="I160" s="19">
        <f t="shared" si="27"/>
        <v>1.2508771091478531E-3</v>
      </c>
      <c r="J160" s="18">
        <f t="shared" si="28"/>
        <v>0.55921308754978483</v>
      </c>
      <c r="K160" s="19">
        <f t="shared" si="29"/>
        <v>1.5776920618697398E-4</v>
      </c>
      <c r="L160" s="20">
        <f t="shared" si="30"/>
        <v>1.3877500232329523E-2</v>
      </c>
      <c r="M160" s="20">
        <f t="shared" si="31"/>
        <v>1.1368704993384124E-2</v>
      </c>
      <c r="N160" s="20">
        <f t="shared" si="32"/>
        <v>3.3490739853297598E-2</v>
      </c>
      <c r="O160" s="18">
        <f t="shared" si="33"/>
        <v>-4.0936397524731542E-2</v>
      </c>
      <c r="P160" s="18">
        <f t="shared" si="34"/>
        <v>8.6995908576043227E-3</v>
      </c>
      <c r="Q160" s="18">
        <f t="shared" si="35"/>
        <v>-6.1912056570964363E-3</v>
      </c>
      <c r="R160" s="18"/>
    </row>
    <row r="161" spans="3:18" x14ac:dyDescent="0.2">
      <c r="C161" s="14">
        <v>37120</v>
      </c>
      <c r="D161" s="15">
        <v>-2.7066777787459063E-2</v>
      </c>
      <c r="E161" s="15">
        <v>-3.1610261268605895E-2</v>
      </c>
      <c r="F161" s="18">
        <f t="shared" si="24"/>
        <v>-3.0247216224261846E-2</v>
      </c>
      <c r="G161" s="19">
        <f t="shared" si="25"/>
        <v>2.2498653952414887E-4</v>
      </c>
      <c r="H161" s="18">
        <f t="shared" si="26"/>
        <v>0.23716373011284256</v>
      </c>
      <c r="I161" s="19">
        <f t="shared" si="27"/>
        <v>1.2357769996471535E-3</v>
      </c>
      <c r="J161" s="18">
        <f t="shared" si="28"/>
        <v>0.55582753612230151</v>
      </c>
      <c r="K161" s="19">
        <f t="shared" si="29"/>
        <v>1.9963832886940835E-4</v>
      </c>
      <c r="L161" s="20">
        <f t="shared" si="30"/>
        <v>1.4999551310760894E-2</v>
      </c>
      <c r="M161" s="20">
        <f t="shared" si="31"/>
        <v>1.3309620050180097E-2</v>
      </c>
      <c r="N161" s="20">
        <f t="shared" si="32"/>
        <v>3.2536610360745899E-2</v>
      </c>
      <c r="O161" s="18">
        <f t="shared" si="33"/>
        <v>-6.8758405307852363E-2</v>
      </c>
      <c r="P161" s="18">
        <f t="shared" si="34"/>
        <v>-2.564718501642144E-2</v>
      </c>
      <c r="Q161" s="18">
        <f t="shared" si="35"/>
        <v>-3.8580551103850717E-2</v>
      </c>
      <c r="R161" s="18"/>
    </row>
    <row r="162" spans="3:18" x14ac:dyDescent="0.2">
      <c r="C162" s="14">
        <v>37123</v>
      </c>
      <c r="D162" s="15">
        <v>1.7002393142504599E-2</v>
      </c>
      <c r="E162" s="15">
        <v>3.3167526259940418E-3</v>
      </c>
      <c r="F162" s="18">
        <f t="shared" si="24"/>
        <v>7.4224447809472091E-3</v>
      </c>
      <c r="G162" s="19">
        <f t="shared" si="25"/>
        <v>2.2883222950703718E-4</v>
      </c>
      <c r="H162" s="18">
        <f t="shared" si="26"/>
        <v>0.23918205906120821</v>
      </c>
      <c r="I162" s="19">
        <f t="shared" si="27"/>
        <v>1.1622904305472466E-3</v>
      </c>
      <c r="J162" s="18">
        <f t="shared" si="28"/>
        <v>0.53904787137768351</v>
      </c>
      <c r="K162" s="19">
        <f t="shared" si="29"/>
        <v>1.9104359306345895E-4</v>
      </c>
      <c r="L162" s="20">
        <f t="shared" si="30"/>
        <v>1.5127201641646652E-2</v>
      </c>
      <c r="M162" s="20">
        <f t="shared" si="31"/>
        <v>1.262914302255993E-2</v>
      </c>
      <c r="N162" s="20">
        <f t="shared" si="32"/>
        <v>3.1666941391030684E-2</v>
      </c>
      <c r="O162" s="18">
        <f t="shared" si="33"/>
        <v>4.2827129261226254E-2</v>
      </c>
      <c r="P162" s="18">
        <f t="shared" si="34"/>
        <v>2.7748366616268637E-3</v>
      </c>
      <c r="Q162" s="18">
        <f t="shared" si="35"/>
        <v>1.479052444150668E-2</v>
      </c>
      <c r="R162" s="18"/>
    </row>
    <row r="163" spans="3:18" x14ac:dyDescent="0.2">
      <c r="C163" s="14">
        <v>37124</v>
      </c>
      <c r="D163" s="15">
        <v>-1.0450596454041373E-2</v>
      </c>
      <c r="E163" s="15">
        <v>-1.1098893068048803E-2</v>
      </c>
      <c r="F163" s="18">
        <f t="shared" si="24"/>
        <v>-1.0904404083846573E-2</v>
      </c>
      <c r="G163" s="19">
        <f t="shared" si="25"/>
        <v>2.2165519371132827E-4</v>
      </c>
      <c r="H163" s="18">
        <f t="shared" si="26"/>
        <v>0.2354013560450153</v>
      </c>
      <c r="I163" s="19">
        <f t="shared" si="27"/>
        <v>1.0999441303545707E-3</v>
      </c>
      <c r="J163" s="18">
        <f t="shared" si="28"/>
        <v>0.52439110651177401</v>
      </c>
      <c r="K163" s="19">
        <f t="shared" si="29"/>
        <v>1.8654038063209552E-4</v>
      </c>
      <c r="L163" s="20">
        <f t="shared" si="30"/>
        <v>1.4888088987889892E-2</v>
      </c>
      <c r="M163" s="20">
        <f t="shared" si="31"/>
        <v>1.252950467879586E-2</v>
      </c>
      <c r="N163" s="20">
        <f t="shared" si="32"/>
        <v>3.0707582823442867E-2</v>
      </c>
      <c r="O163" s="18">
        <f t="shared" si="33"/>
        <v>-2.6746664378688036E-2</v>
      </c>
      <c r="P163" s="18">
        <f t="shared" si="34"/>
        <v>-9.5450020766016542E-3</v>
      </c>
      <c r="Q163" s="18">
        <f t="shared" si="35"/>
        <v>-1.4705500767227568E-2</v>
      </c>
      <c r="R163" s="18"/>
    </row>
    <row r="164" spans="3:18" x14ac:dyDescent="0.2">
      <c r="C164" s="14">
        <v>37125</v>
      </c>
      <c r="D164" s="15">
        <v>1.9855346191185643E-3</v>
      </c>
      <c r="E164" s="15">
        <v>1.5504186535965036E-2</v>
      </c>
      <c r="F164" s="18">
        <f t="shared" si="24"/>
        <v>1.1448590960911094E-2</v>
      </c>
      <c r="G164" s="19">
        <f t="shared" si="25"/>
        <v>2.0859242295207165E-4</v>
      </c>
      <c r="H164" s="18">
        <f t="shared" si="26"/>
        <v>0.22835959742918166</v>
      </c>
      <c r="I164" s="19">
        <f t="shared" si="27"/>
        <v>1.0483702705418165E-3</v>
      </c>
      <c r="J164" s="18">
        <f t="shared" si="28"/>
        <v>0.51194977061763991</v>
      </c>
      <c r="K164" s="19">
        <f t="shared" si="29"/>
        <v>1.771950037406756E-4</v>
      </c>
      <c r="L164" s="20">
        <f t="shared" si="30"/>
        <v>1.4442729068706913E-2</v>
      </c>
      <c r="M164" s="20">
        <f t="shared" si="31"/>
        <v>1.2268803416426631E-2</v>
      </c>
      <c r="N164" s="20">
        <f t="shared" si="32"/>
        <v>2.9964090729920283E-2</v>
      </c>
      <c r="O164" s="18">
        <f t="shared" si="33"/>
        <v>5.2383643901269391E-3</v>
      </c>
      <c r="P164" s="18">
        <f t="shared" si="34"/>
        <v>1.3657566057031025E-2</v>
      </c>
      <c r="Q164" s="18">
        <f t="shared" si="35"/>
        <v>1.1131805556959799E-2</v>
      </c>
      <c r="R164" s="18"/>
    </row>
    <row r="165" spans="3:18" x14ac:dyDescent="0.2">
      <c r="C165" s="14">
        <v>37126</v>
      </c>
      <c r="D165" s="15">
        <v>-4.5441714094429514E-3</v>
      </c>
      <c r="E165" s="15">
        <v>-2.2223136784710124E-2</v>
      </c>
      <c r="F165" s="18">
        <f t="shared" si="24"/>
        <v>-1.6919447172129971E-2</v>
      </c>
      <c r="G165" s="19">
        <f t="shared" si="25"/>
        <v>1.9731584720285127E-4</v>
      </c>
      <c r="H165" s="18">
        <f t="shared" si="26"/>
        <v>0.22210124223135902</v>
      </c>
      <c r="I165" s="19">
        <f t="shared" si="27"/>
        <v>1.0151001228224236E-3</v>
      </c>
      <c r="J165" s="18">
        <f t="shared" si="28"/>
        <v>0.50376088643880035</v>
      </c>
      <c r="K165" s="19">
        <f t="shared" si="29"/>
        <v>1.7262244808454824E-4</v>
      </c>
      <c r="L165" s="20">
        <f t="shared" si="30"/>
        <v>1.4046915932077448E-2</v>
      </c>
      <c r="M165" s="20">
        <f t="shared" si="31"/>
        <v>1.2288992752519342E-2</v>
      </c>
      <c r="N165" s="20">
        <f t="shared" si="32"/>
        <v>2.9395250976151754E-2</v>
      </c>
      <c r="O165" s="18">
        <f t="shared" si="33"/>
        <v>-1.2326541091742294E-2</v>
      </c>
      <c r="P165" s="18">
        <f t="shared" si="34"/>
        <v>-1.9894480018153304E-2</v>
      </c>
      <c r="Q165" s="18">
        <f t="shared" si="35"/>
        <v>-1.7624098340229998E-2</v>
      </c>
      <c r="R165" s="18"/>
    </row>
    <row r="166" spans="3:18" x14ac:dyDescent="0.2">
      <c r="C166" s="14">
        <v>37127</v>
      </c>
      <c r="D166" s="15">
        <v>3.193548701707527E-2</v>
      </c>
      <c r="E166" s="15">
        <v>4.1810270060014851E-2</v>
      </c>
      <c r="F166" s="18">
        <f t="shared" si="24"/>
        <v>3.8847835147132977E-2</v>
      </c>
      <c r="G166" s="19">
        <f t="shared" si="25"/>
        <v>2.4666941623174724E-4</v>
      </c>
      <c r="H166" s="18">
        <f t="shared" si="26"/>
        <v>0.24832912446577185</v>
      </c>
      <c r="I166" s="19">
        <f t="shared" si="27"/>
        <v>1.0590800364025607E-3</v>
      </c>
      <c r="J166" s="18">
        <f t="shared" si="28"/>
        <v>0.5145580716504603</v>
      </c>
      <c r="K166" s="19">
        <f t="shared" si="29"/>
        <v>2.4237898140039632E-4</v>
      </c>
      <c r="L166" s="20">
        <f t="shared" si="30"/>
        <v>1.5705712853345665E-2</v>
      </c>
      <c r="M166" s="20">
        <f t="shared" si="31"/>
        <v>1.5432536151885919E-2</v>
      </c>
      <c r="N166" s="20">
        <f t="shared" si="32"/>
        <v>2.8651646799499934E-2</v>
      </c>
      <c r="O166" s="18">
        <f t="shared" si="33"/>
        <v>7.747889116369952E-2</v>
      </c>
      <c r="P166" s="18">
        <f t="shared" si="34"/>
        <v>3.6643778994036286E-2</v>
      </c>
      <c r="Q166" s="18">
        <f t="shared" si="35"/>
        <v>4.8894312644935253E-2</v>
      </c>
      <c r="R166" s="18"/>
    </row>
    <row r="167" spans="3:18" x14ac:dyDescent="0.2">
      <c r="C167" s="14">
        <v>37130</v>
      </c>
      <c r="D167" s="15">
        <v>-6.3615205546738917E-3</v>
      </c>
      <c r="E167" s="15">
        <v>1.9210836265677891E-2</v>
      </c>
      <c r="F167" s="18">
        <f t="shared" si="24"/>
        <v>1.1539129219572355E-2</v>
      </c>
      <c r="G167" s="19">
        <f t="shared" si="25"/>
        <v>2.3429738788389469E-4</v>
      </c>
      <c r="H167" s="18">
        <f t="shared" si="26"/>
        <v>0.24202137709502786</v>
      </c>
      <c r="I167" s="19">
        <f t="shared" si="27"/>
        <v>1.017678608020008E-3</v>
      </c>
      <c r="J167" s="18">
        <f t="shared" si="28"/>
        <v>0.50440028945769055</v>
      </c>
      <c r="K167" s="19">
        <f t="shared" si="29"/>
        <v>2.2050363472977743E-4</v>
      </c>
      <c r="L167" s="20">
        <f t="shared" si="30"/>
        <v>1.5306775881415874E-2</v>
      </c>
      <c r="M167" s="20">
        <f t="shared" si="31"/>
        <v>1.4405622479747242E-2</v>
      </c>
      <c r="N167" s="20">
        <f t="shared" si="32"/>
        <v>2.8463250850719931E-2</v>
      </c>
      <c r="O167" s="18">
        <f t="shared" si="33"/>
        <v>-1.5835971720500379E-2</v>
      </c>
      <c r="P167" s="18">
        <f t="shared" si="34"/>
        <v>1.7176023316567646E-2</v>
      </c>
      <c r="Q167" s="18">
        <f t="shared" si="35"/>
        <v>7.2724248054472371E-3</v>
      </c>
      <c r="R167" s="18"/>
    </row>
    <row r="168" spans="3:18" x14ac:dyDescent="0.2">
      <c r="C168" s="14">
        <v>37131</v>
      </c>
      <c r="D168" s="15">
        <v>-1.9896971369083322E-2</v>
      </c>
      <c r="E168" s="15">
        <v>-2.786889900879249E-2</v>
      </c>
      <c r="F168" s="18">
        <f t="shared" si="24"/>
        <v>-2.5477320716879741E-2</v>
      </c>
      <c r="G168" s="19">
        <f t="shared" si="25"/>
        <v>2.4399291279058829E-4</v>
      </c>
      <c r="H168" s="18">
        <f t="shared" si="26"/>
        <v>0.24697819376950483</v>
      </c>
      <c r="I168" s="19">
        <f t="shared" si="27"/>
        <v>1.0032184234565439E-3</v>
      </c>
      <c r="J168" s="18">
        <f t="shared" si="28"/>
        <v>0.50080395951323697</v>
      </c>
      <c r="K168" s="19">
        <f t="shared" si="29"/>
        <v>2.4054381778593992E-4</v>
      </c>
      <c r="L168" s="20">
        <f t="shared" si="30"/>
        <v>1.5620272494120846E-2</v>
      </c>
      <c r="M168" s="20">
        <f t="shared" si="31"/>
        <v>1.5399463605803019E-2</v>
      </c>
      <c r="N168" s="20">
        <f t="shared" si="32"/>
        <v>2.7678058893464551E-2</v>
      </c>
      <c r="O168" s="18">
        <f t="shared" si="33"/>
        <v>-4.8536211604355166E-2</v>
      </c>
      <c r="P168" s="18">
        <f t="shared" si="34"/>
        <v>-2.5095955493344712E-2</v>
      </c>
      <c r="Q168" s="18">
        <f t="shared" si="35"/>
        <v>-3.2128032326647848E-2</v>
      </c>
      <c r="R168" s="18"/>
    </row>
    <row r="169" spans="3:18" x14ac:dyDescent="0.2">
      <c r="C169" s="14">
        <v>37132</v>
      </c>
      <c r="D169" s="15">
        <v>-1.2818862330274836E-2</v>
      </c>
      <c r="E169" s="15">
        <v>-3.2029242572276552E-2</v>
      </c>
      <c r="F169" s="18">
        <f t="shared" si="24"/>
        <v>-2.6266128499676036E-2</v>
      </c>
      <c r="G169" s="19">
        <f t="shared" si="25"/>
        <v>2.3921273190970535E-4</v>
      </c>
      <c r="H169" s="18">
        <f t="shared" si="26"/>
        <v>0.24454689320747122</v>
      </c>
      <c r="I169" s="19">
        <f t="shared" si="27"/>
        <v>1.0045776608343751E-3</v>
      </c>
      <c r="J169" s="18">
        <f t="shared" si="28"/>
        <v>0.50114310851152466</v>
      </c>
      <c r="K169" s="19">
        <f t="shared" si="29"/>
        <v>2.5074589578340299E-4</v>
      </c>
      <c r="L169" s="20">
        <f t="shared" si="30"/>
        <v>1.5466503545071373E-2</v>
      </c>
      <c r="M169" s="20">
        <f t="shared" si="31"/>
        <v>1.6212190108300648E-2</v>
      </c>
      <c r="N169" s="20">
        <f t="shared" si="32"/>
        <v>2.7234950940412832E-2</v>
      </c>
      <c r="O169" s="18">
        <f t="shared" si="33"/>
        <v>-3.1580924842752163E-2</v>
      </c>
      <c r="P169" s="18">
        <f t="shared" si="34"/>
        <v>-2.8822827572992614E-2</v>
      </c>
      <c r="Q169" s="18">
        <f t="shared" si="35"/>
        <v>-2.9650256753920478E-2</v>
      </c>
      <c r="R169" s="18"/>
    </row>
    <row r="170" spans="3:18" x14ac:dyDescent="0.2">
      <c r="C170" s="14">
        <v>37133</v>
      </c>
      <c r="D170" s="15">
        <v>-1.9980395389569087E-2</v>
      </c>
      <c r="E170" s="15">
        <v>0</v>
      </c>
      <c r="F170" s="18">
        <f t="shared" si="24"/>
        <v>-5.994118616870726E-3</v>
      </c>
      <c r="G170" s="19">
        <f t="shared" si="25"/>
        <v>2.4881293999053387E-4</v>
      </c>
      <c r="H170" s="18">
        <f t="shared" si="26"/>
        <v>0.24940576376185347</v>
      </c>
      <c r="I170" s="19">
        <f t="shared" si="27"/>
        <v>9.4430300118431248E-4</v>
      </c>
      <c r="J170" s="18">
        <f t="shared" si="28"/>
        <v>0.4858762705628647</v>
      </c>
      <c r="K170" s="19">
        <f t="shared" si="29"/>
        <v>2.3570114203639881E-4</v>
      </c>
      <c r="L170" s="20">
        <f t="shared" si="30"/>
        <v>1.5773805501226833E-2</v>
      </c>
      <c r="M170" s="20">
        <f t="shared" si="31"/>
        <v>1.4942566777437872E-2</v>
      </c>
      <c r="N170" s="20">
        <f t="shared" si="32"/>
        <v>2.685186584366387E-2</v>
      </c>
      <c r="O170" s="18">
        <f t="shared" si="33"/>
        <v>-4.8265310326997095E-2</v>
      </c>
      <c r="P170" s="18">
        <f t="shared" si="34"/>
        <v>0</v>
      </c>
      <c r="Q170" s="18">
        <f t="shared" si="35"/>
        <v>-1.4479593098099128E-2</v>
      </c>
      <c r="R170" s="18"/>
    </row>
    <row r="171" spans="3:18" x14ac:dyDescent="0.2">
      <c r="C171" s="14">
        <v>37134</v>
      </c>
      <c r="D171" s="15">
        <v>5.832620792965054E-3</v>
      </c>
      <c r="E171" s="15">
        <v>3.9609138095045883E-2</v>
      </c>
      <c r="F171" s="18">
        <f t="shared" si="24"/>
        <v>2.9476182904421631E-2</v>
      </c>
      <c r="G171" s="19">
        <f t="shared" si="25"/>
        <v>2.3592533150997353E-4</v>
      </c>
      <c r="H171" s="18">
        <f t="shared" si="26"/>
        <v>0.24286072732636987</v>
      </c>
      <c r="I171" s="19">
        <f t="shared" si="27"/>
        <v>9.8177785035119861E-4</v>
      </c>
      <c r="J171" s="18">
        <f t="shared" si="28"/>
        <v>0.49542351840400112</v>
      </c>
      <c r="K171" s="19">
        <f t="shared" si="29"/>
        <v>2.3542057846089021E-4</v>
      </c>
      <c r="L171" s="20">
        <f t="shared" si="30"/>
        <v>1.5359861051128475E-2</v>
      </c>
      <c r="M171" s="20">
        <f t="shared" si="31"/>
        <v>1.5326999227222441E-2</v>
      </c>
      <c r="N171" s="20">
        <f t="shared" si="32"/>
        <v>2.7328756741570249E-2</v>
      </c>
      <c r="O171" s="18">
        <f t="shared" si="33"/>
        <v>1.4469181383605515E-2</v>
      </c>
      <c r="P171" s="18">
        <f t="shared" si="34"/>
        <v>3.6055410997970334E-2</v>
      </c>
      <c r="Q171" s="18">
        <f t="shared" si="35"/>
        <v>2.9579542113660887E-2</v>
      </c>
      <c r="R171" s="18"/>
    </row>
    <row r="172" spans="3:18" x14ac:dyDescent="0.2">
      <c r="C172" s="14">
        <v>37138</v>
      </c>
      <c r="D172" s="15">
        <v>7.8204598432851571E-3</v>
      </c>
      <c r="E172" s="15">
        <v>-1.6313575491523794E-2</v>
      </c>
      <c r="F172" s="18">
        <f t="shared" si="24"/>
        <v>-9.0733648910811086E-3</v>
      </c>
      <c r="G172" s="19">
        <f t="shared" si="25"/>
        <v>2.2543938714900125E-4</v>
      </c>
      <c r="H172" s="18">
        <f t="shared" si="26"/>
        <v>0.23740228892588697</v>
      </c>
      <c r="I172" s="19">
        <f t="shared" si="27"/>
        <v>9.3883914404918536E-4</v>
      </c>
      <c r="J172" s="18">
        <f t="shared" si="28"/>
        <v>0.48446856039612762</v>
      </c>
      <c r="K172" s="19">
        <f t="shared" si="29"/>
        <v>2.13640564031325E-4</v>
      </c>
      <c r="L172" s="20">
        <f t="shared" si="30"/>
        <v>1.5014639094863428E-2</v>
      </c>
      <c r="M172" s="20">
        <f t="shared" si="31"/>
        <v>1.4228817801182604E-2</v>
      </c>
      <c r="N172" s="20">
        <f t="shared" si="32"/>
        <v>2.7136320458565018E-2</v>
      </c>
      <c r="O172" s="18">
        <f t="shared" si="33"/>
        <v>1.9846544347163753E-2</v>
      </c>
      <c r="P172" s="18">
        <f t="shared" si="34"/>
        <v>-1.5185714682156957E-2</v>
      </c>
      <c r="Q172" s="18">
        <f t="shared" si="35"/>
        <v>-4.6760369733607442E-3</v>
      </c>
      <c r="R172" s="18"/>
    </row>
    <row r="173" spans="3:18" x14ac:dyDescent="0.2">
      <c r="C173" s="14">
        <v>37139</v>
      </c>
      <c r="D173" s="15">
        <v>-1.2483831745366053E-2</v>
      </c>
      <c r="E173" s="15">
        <v>1.6313575491523787E-2</v>
      </c>
      <c r="F173" s="18">
        <f t="shared" si="24"/>
        <v>7.6743533204568339E-3</v>
      </c>
      <c r="G173" s="19">
        <f t="shared" si="25"/>
        <v>2.2126378722285773E-4</v>
      </c>
      <c r="H173" s="18">
        <f t="shared" si="26"/>
        <v>0.23519342423995282</v>
      </c>
      <c r="I173" s="19">
        <f t="shared" si="27"/>
        <v>8.9847676012529294E-4</v>
      </c>
      <c r="J173" s="18">
        <f t="shared" si="28"/>
        <v>0.47394007008410172</v>
      </c>
      <c r="K173" s="19">
        <f t="shared" si="29"/>
        <v>1.8860277429335486E-4</v>
      </c>
      <c r="L173" s="20">
        <f t="shared" si="30"/>
        <v>1.4874938225850141E-2</v>
      </c>
      <c r="M173" s="20">
        <f t="shared" si="31"/>
        <v>1.2679230759129806E-2</v>
      </c>
      <c r="N173" s="20">
        <f t="shared" si="32"/>
        <v>2.7160888562085549E-2</v>
      </c>
      <c r="O173" s="18">
        <f t="shared" si="33"/>
        <v>-3.1978658561397019E-2</v>
      </c>
      <c r="P173" s="18">
        <f t="shared" si="34"/>
        <v>1.5523062503124919E-2</v>
      </c>
      <c r="Q173" s="18">
        <f t="shared" si="35"/>
        <v>1.2725461837683368E-3</v>
      </c>
      <c r="R173" s="18"/>
    </row>
    <row r="174" spans="3:18" x14ac:dyDescent="0.2">
      <c r="C174" s="14">
        <v>37140</v>
      </c>
      <c r="D174" s="15">
        <v>-3.417358238660332E-2</v>
      </c>
      <c r="E174" s="15">
        <v>-4.5236614960774198E-2</v>
      </c>
      <c r="F174" s="18">
        <f t="shared" si="24"/>
        <v>-4.1917705188522933E-2</v>
      </c>
      <c r="G174" s="19">
        <f t="shared" si="25"/>
        <v>2.780579839775242E-4</v>
      </c>
      <c r="H174" s="18">
        <f t="shared" si="26"/>
        <v>0.26365601831625435</v>
      </c>
      <c r="I174" s="19">
        <f t="shared" si="27"/>
        <v>9.6734923450433581E-4</v>
      </c>
      <c r="J174" s="18">
        <f t="shared" si="28"/>
        <v>0.49176956862547316</v>
      </c>
      <c r="K174" s="19">
        <f t="shared" si="29"/>
        <v>2.7004043913093781E-4</v>
      </c>
      <c r="L174" s="20">
        <f t="shared" si="30"/>
        <v>1.6675070733808722E-2</v>
      </c>
      <c r="M174" s="20">
        <f t="shared" si="31"/>
        <v>1.6194260488708485E-2</v>
      </c>
      <c r="N174" s="20">
        <f t="shared" si="32"/>
        <v>2.6553628033249826E-2</v>
      </c>
      <c r="O174" s="18">
        <f t="shared" si="33"/>
        <v>-7.8089084131887393E-2</v>
      </c>
      <c r="P174" s="18">
        <f t="shared" si="34"/>
        <v>-4.1483952324049674E-2</v>
      </c>
      <c r="Q174" s="18">
        <f t="shared" si="35"/>
        <v>-5.2465491866400982E-2</v>
      </c>
      <c r="R174" s="18"/>
    </row>
    <row r="175" spans="3:18" x14ac:dyDescent="0.2">
      <c r="C175" s="14">
        <v>37141</v>
      </c>
      <c r="D175" s="15">
        <v>-1.4616581782828549E-2</v>
      </c>
      <c r="E175" s="15">
        <v>-2.5144181801025175E-2</v>
      </c>
      <c r="F175" s="18">
        <f t="shared" si="24"/>
        <v>-2.1985901795566185E-2</v>
      </c>
      <c r="G175" s="19">
        <f t="shared" si="25"/>
        <v>2.7419317271971971E-4</v>
      </c>
      <c r="H175" s="18">
        <f t="shared" si="26"/>
        <v>0.26181728968868717</v>
      </c>
      <c r="I175" s="19">
        <f t="shared" si="27"/>
        <v>9.4724207314065602E-4</v>
      </c>
      <c r="J175" s="18">
        <f t="shared" si="28"/>
        <v>0.4866318097752797</v>
      </c>
      <c r="K175" s="19">
        <f t="shared" si="29"/>
        <v>2.758893321625012E-4</v>
      </c>
      <c r="L175" s="20">
        <f t="shared" si="30"/>
        <v>1.6558779324567369E-2</v>
      </c>
      <c r="M175" s="20">
        <f t="shared" si="31"/>
        <v>1.6661211962235589E-2</v>
      </c>
      <c r="N175" s="20">
        <f t="shared" si="32"/>
        <v>2.5877520922416693E-2</v>
      </c>
      <c r="O175" s="18">
        <f t="shared" si="33"/>
        <v>-3.3634502527384605E-2</v>
      </c>
      <c r="P175" s="18">
        <f t="shared" si="34"/>
        <v>-2.330175821322553E-2</v>
      </c>
      <c r="Q175" s="18">
        <f t="shared" si="35"/>
        <v>-2.6401581507473251E-2</v>
      </c>
      <c r="R175" s="18"/>
    </row>
    <row r="176" spans="3:18" x14ac:dyDescent="0.2">
      <c r="C176" s="14">
        <v>37144</v>
      </c>
      <c r="D176" s="15">
        <v>-2.2647159943416897E-2</v>
      </c>
      <c r="E176" s="15">
        <v>5.7703564613363597E-3</v>
      </c>
      <c r="F176" s="18">
        <f t="shared" si="24"/>
        <v>-2.754898460089617E-3</v>
      </c>
      <c r="G176" s="19">
        <f t="shared" si="25"/>
        <v>2.8851521356669892E-4</v>
      </c>
      <c r="H176" s="18">
        <f t="shared" si="26"/>
        <v>0.2685680610044216</v>
      </c>
      <c r="I176" s="19">
        <f t="shared" si="27"/>
        <v>8.9240536957366971E-4</v>
      </c>
      <c r="J176" s="18">
        <f t="shared" si="28"/>
        <v>0.47233604816212937</v>
      </c>
      <c r="K176" s="19">
        <f t="shared" si="29"/>
        <v>2.5149504109012627E-4</v>
      </c>
      <c r="L176" s="20">
        <f t="shared" si="30"/>
        <v>1.6985735590980419E-2</v>
      </c>
      <c r="M176" s="20">
        <f t="shared" si="31"/>
        <v>1.4806249617100625E-2</v>
      </c>
      <c r="N176" s="20">
        <f t="shared" si="32"/>
        <v>2.5945719143045106E-2</v>
      </c>
      <c r="O176" s="18">
        <f t="shared" si="33"/>
        <v>-5.0803881467529823E-2</v>
      </c>
      <c r="P176" s="18">
        <f t="shared" si="34"/>
        <v>5.5093863442325528E-3</v>
      </c>
      <c r="Q176" s="18">
        <f t="shared" si="35"/>
        <v>-1.1384593999296158E-2</v>
      </c>
      <c r="R176" s="18"/>
    </row>
    <row r="177" spans="3:18" x14ac:dyDescent="0.2">
      <c r="C177" s="14">
        <v>37151</v>
      </c>
      <c r="D177" s="15">
        <v>-6.950849141923876E-2</v>
      </c>
      <c r="E177" s="15">
        <v>-2.3283938954044632E-2</v>
      </c>
      <c r="F177" s="18">
        <f t="shared" si="24"/>
        <v>-3.7151304693602866E-2</v>
      </c>
      <c r="G177" s="19">
        <f t="shared" si="25"/>
        <v>5.6109012351540058E-4</v>
      </c>
      <c r="H177" s="18">
        <f t="shared" si="26"/>
        <v>0.37452974632043601</v>
      </c>
      <c r="I177" s="19">
        <f t="shared" si="27"/>
        <v>8.7138955619219004E-4</v>
      </c>
      <c r="J177" s="18">
        <f t="shared" si="28"/>
        <v>0.46674124421144475</v>
      </c>
      <c r="K177" s="19">
        <f t="shared" si="29"/>
        <v>3.3351122688431617E-4</v>
      </c>
      <c r="L177" s="20">
        <f t="shared" si="30"/>
        <v>2.36873409971529E-2</v>
      </c>
      <c r="M177" s="20">
        <f t="shared" si="31"/>
        <v>1.4079724141447644E-2</v>
      </c>
      <c r="N177" s="20">
        <f t="shared" si="32"/>
        <v>2.594515223106094E-2</v>
      </c>
      <c r="O177" s="18">
        <f t="shared" si="33"/>
        <v>-0.11181216505839443</v>
      </c>
      <c r="P177" s="18">
        <f t="shared" si="34"/>
        <v>-2.2497380310613511E-2</v>
      </c>
      <c r="Q177" s="18">
        <f t="shared" si="35"/>
        <v>-4.9291815734947786E-2</v>
      </c>
      <c r="R177" s="18"/>
    </row>
    <row r="178" spans="3:18" x14ac:dyDescent="0.2">
      <c r="C178" s="14">
        <v>37152</v>
      </c>
      <c r="D178" s="15">
        <v>-6.4113599067726398E-3</v>
      </c>
      <c r="E178" s="15">
        <v>-4.2098820308806975E-2</v>
      </c>
      <c r="F178" s="18">
        <f t="shared" si="24"/>
        <v>-3.1392582188196676E-2</v>
      </c>
      <c r="G178" s="19">
        <f t="shared" si="25"/>
        <v>5.2989104825572678E-4</v>
      </c>
      <c r="H178" s="18">
        <f t="shared" si="26"/>
        <v>0.36396807835843475</v>
      </c>
      <c r="I178" s="19">
        <f t="shared" si="27"/>
        <v>9.2544482310425173E-4</v>
      </c>
      <c r="J178" s="18">
        <f t="shared" si="28"/>
        <v>0.48100021390438374</v>
      </c>
      <c r="K178" s="19">
        <f t="shared" si="29"/>
        <v>3.2969519459027583E-4</v>
      </c>
      <c r="L178" s="20">
        <f t="shared" si="30"/>
        <v>2.3019362464145848E-2</v>
      </c>
      <c r="M178" s="20">
        <f t="shared" si="31"/>
        <v>1.4322516320936233E-2</v>
      </c>
      <c r="N178" s="20">
        <f t="shared" si="32"/>
        <v>2.6838598125475312E-2</v>
      </c>
      <c r="O178" s="18">
        <f t="shared" si="33"/>
        <v>-1.0612662955027018E-2</v>
      </c>
      <c r="P178" s="18">
        <f t="shared" si="34"/>
        <v>-3.9470836852429234E-2</v>
      </c>
      <c r="Q178" s="18">
        <f t="shared" si="35"/>
        <v>-3.0813384683208565E-2</v>
      </c>
      <c r="R178" s="18"/>
    </row>
    <row r="179" spans="3:18" x14ac:dyDescent="0.2">
      <c r="C179" s="14">
        <v>37153</v>
      </c>
      <c r="D179" s="15">
        <v>-2.2942283428390005E-2</v>
      </c>
      <c r="E179" s="15">
        <v>4.4451762570833796E-2</v>
      </c>
      <c r="F179" s="18">
        <f t="shared" si="24"/>
        <v>2.4233548771066656E-2</v>
      </c>
      <c r="G179" s="19">
        <f t="shared" si="25"/>
        <v>5.2967848749489797E-4</v>
      </c>
      <c r="H179" s="18">
        <f t="shared" si="26"/>
        <v>0.36389506986729636</v>
      </c>
      <c r="I179" s="19">
        <f t="shared" si="27"/>
        <v>9.8847568545722348E-4</v>
      </c>
      <c r="J179" s="18">
        <f t="shared" si="28"/>
        <v>0.49711057257345259</v>
      </c>
      <c r="K179" s="19">
        <f t="shared" si="29"/>
        <v>2.4872398676736515E-4</v>
      </c>
      <c r="L179" s="20">
        <f t="shared" si="30"/>
        <v>2.3014745001735257E-2</v>
      </c>
      <c r="M179" s="20">
        <f t="shared" si="31"/>
        <v>1.0807158052310027E-2</v>
      </c>
      <c r="N179" s="20">
        <f t="shared" si="32"/>
        <v>2.9524244618442212E-2</v>
      </c>
      <c r="O179" s="18">
        <f t="shared" si="33"/>
        <v>-3.7983762301696138E-2</v>
      </c>
      <c r="P179" s="18">
        <f t="shared" si="34"/>
        <v>4.0326233804487049E-2</v>
      </c>
      <c r="Q179" s="18">
        <f t="shared" si="35"/>
        <v>1.6833234972632095E-2</v>
      </c>
      <c r="R179" s="18"/>
    </row>
    <row r="180" spans="3:18" x14ac:dyDescent="0.2">
      <c r="C180" s="14">
        <v>37154</v>
      </c>
      <c r="D180" s="15">
        <v>-5.5916291483929632E-2</v>
      </c>
      <c r="E180" s="15">
        <v>-8.2003108222966331E-2</v>
      </c>
      <c r="F180" s="18">
        <f t="shared" si="24"/>
        <v>-7.4177063201255319E-2</v>
      </c>
      <c r="G180" s="19">
        <f t="shared" si="25"/>
        <v>6.8549567744415106E-4</v>
      </c>
      <c r="H180" s="18">
        <f t="shared" si="26"/>
        <v>0.41397333170270495</v>
      </c>
      <c r="I180" s="19">
        <f t="shared" si="27"/>
        <v>1.3326377298234421E-3</v>
      </c>
      <c r="J180" s="18">
        <f t="shared" si="28"/>
        <v>0.57719964696442816</v>
      </c>
      <c r="K180" s="19">
        <f t="shared" si="29"/>
        <v>5.0891912968034018E-4</v>
      </c>
      <c r="L180" s="20">
        <f t="shared" si="30"/>
        <v>2.6181972374978761E-2</v>
      </c>
      <c r="M180" s="20">
        <f t="shared" si="31"/>
        <v>1.9437768950008413E-2</v>
      </c>
      <c r="N180" s="20">
        <f t="shared" si="32"/>
        <v>3.0900014046429346E-2</v>
      </c>
      <c r="O180" s="18">
        <f t="shared" si="33"/>
        <v>-8.1377343024270909E-2</v>
      </c>
      <c r="P180" s="18">
        <f t="shared" si="34"/>
        <v>-6.4070178637964645E-2</v>
      </c>
      <c r="Q180" s="18">
        <f t="shared" si="35"/>
        <v>-6.926232795385652E-2</v>
      </c>
      <c r="R180" s="18"/>
    </row>
    <row r="181" spans="3:18" x14ac:dyDescent="0.2">
      <c r="C181" s="14">
        <v>37155</v>
      </c>
      <c r="D181" s="15">
        <v>0</v>
      </c>
      <c r="E181" s="15">
        <v>2.5477720787987828E-3</v>
      </c>
      <c r="F181" s="18">
        <f t="shared" si="24"/>
        <v>1.7834404551591479E-3</v>
      </c>
      <c r="G181" s="19">
        <f t="shared" si="25"/>
        <v>6.4436593679750192E-4</v>
      </c>
      <c r="H181" s="18">
        <f t="shared" si="26"/>
        <v>0.40136203632054623</v>
      </c>
      <c r="I181" s="19">
        <f t="shared" si="27"/>
        <v>1.253068934587966E-3</v>
      </c>
      <c r="J181" s="18">
        <f t="shared" si="28"/>
        <v>0.55970280832508912</v>
      </c>
      <c r="K181" s="19">
        <f t="shared" si="29"/>
        <v>4.7838398189951973E-4</v>
      </c>
      <c r="L181" s="20">
        <f t="shared" si="30"/>
        <v>2.538436402192306E-2</v>
      </c>
      <c r="M181" s="20">
        <f t="shared" si="31"/>
        <v>1.8845616202413665E-2</v>
      </c>
      <c r="N181" s="20">
        <f t="shared" si="32"/>
        <v>2.9965174528764047E-2</v>
      </c>
      <c r="O181" s="18">
        <f t="shared" si="33"/>
        <v>0</v>
      </c>
      <c r="P181" s="18">
        <f t="shared" si="34"/>
        <v>2.0528384118322957E-3</v>
      </c>
      <c r="Q181" s="18">
        <f t="shared" si="35"/>
        <v>1.4369868882826069E-3</v>
      </c>
      <c r="R181" s="18"/>
    </row>
    <row r="182" spans="3:18" x14ac:dyDescent="0.2">
      <c r="C182" s="14">
        <v>37158</v>
      </c>
      <c r="D182" s="15">
        <v>7.0017986902196724E-2</v>
      </c>
      <c r="E182" s="15">
        <v>4.5999408247863326E-2</v>
      </c>
      <c r="F182" s="18">
        <f t="shared" si="24"/>
        <v>5.3204981844163342E-2</v>
      </c>
      <c r="G182" s="19">
        <f t="shared" si="25"/>
        <v>8.9985508997982358E-4</v>
      </c>
      <c r="H182" s="18">
        <f t="shared" si="26"/>
        <v>0.47430346034469945</v>
      </c>
      <c r="I182" s="19">
        <f t="shared" si="27"/>
        <v>1.3048415320619038E-3</v>
      </c>
      <c r="J182" s="18">
        <f t="shared" si="28"/>
        <v>0.57114830212080292</v>
      </c>
      <c r="K182" s="19">
        <f t="shared" si="29"/>
        <v>6.4292810083801033E-4</v>
      </c>
      <c r="L182" s="20">
        <f t="shared" si="30"/>
        <v>2.9997584735772038E-2</v>
      </c>
      <c r="M182" s="20">
        <f t="shared" si="31"/>
        <v>2.1432662212678755E-2</v>
      </c>
      <c r="N182" s="20">
        <f t="shared" si="32"/>
        <v>2.907718216297989E-2</v>
      </c>
      <c r="O182" s="18">
        <f t="shared" si="33"/>
        <v>8.893871236163399E-2</v>
      </c>
      <c r="P182" s="18">
        <f t="shared" si="34"/>
        <v>3.6320768773059432E-2</v>
      </c>
      <c r="Q182" s="18">
        <f t="shared" si="35"/>
        <v>5.2106151849631799E-2</v>
      </c>
      <c r="R182" s="18"/>
    </row>
    <row r="183" spans="3:18" x14ac:dyDescent="0.2">
      <c r="C183" s="14">
        <v>37159</v>
      </c>
      <c r="D183" s="15">
        <v>1.0240656296901303E-3</v>
      </c>
      <c r="E183" s="15">
        <v>-5.7515850309422453E-2</v>
      </c>
      <c r="F183" s="18">
        <f t="shared" si="24"/>
        <v>-3.9953875527688677E-2</v>
      </c>
      <c r="G183" s="19">
        <f t="shared" si="25"/>
        <v>8.4592670720586884E-4</v>
      </c>
      <c r="H183" s="18">
        <f t="shared" si="26"/>
        <v>0.45987136984320648</v>
      </c>
      <c r="I183" s="19">
        <f t="shared" si="27"/>
        <v>1.425035422347143E-3</v>
      </c>
      <c r="J183" s="18">
        <f t="shared" si="28"/>
        <v>0.59687423766383629</v>
      </c>
      <c r="K183" s="19">
        <f t="shared" si="29"/>
        <v>6.0081841445987281E-4</v>
      </c>
      <c r="L183" s="20">
        <f t="shared" si="30"/>
        <v>2.9084819188124049E-2</v>
      </c>
      <c r="M183" s="20">
        <f t="shared" si="31"/>
        <v>2.0657457437631237E-2</v>
      </c>
      <c r="N183" s="20">
        <f t="shared" si="32"/>
        <v>3.1595962947180402E-2</v>
      </c>
      <c r="O183" s="18">
        <f t="shared" si="33"/>
        <v>1.3416181600946935E-3</v>
      </c>
      <c r="P183" s="18">
        <f t="shared" si="34"/>
        <v>-4.3456664394754471E-2</v>
      </c>
      <c r="Q183" s="18">
        <f t="shared" si="35"/>
        <v>-3.0017179628299719E-2</v>
      </c>
      <c r="R183" s="18"/>
    </row>
    <row r="184" spans="3:18" x14ac:dyDescent="0.2">
      <c r="C184" s="14">
        <v>37160</v>
      </c>
      <c r="D184" s="15">
        <v>7.1392450094708128E-3</v>
      </c>
      <c r="E184" s="15">
        <v>-2.6077096930198575E-2</v>
      </c>
      <c r="F184" s="18">
        <f t="shared" si="24"/>
        <v>-1.6112194348297759E-2</v>
      </c>
      <c r="G184" s="19">
        <f t="shared" si="25"/>
        <v>7.9822923393183193E-4</v>
      </c>
      <c r="H184" s="18">
        <f t="shared" si="26"/>
        <v>0.44671837714936019</v>
      </c>
      <c r="I184" s="19">
        <f t="shared" si="27"/>
        <v>1.3803341960647326E-3</v>
      </c>
      <c r="J184" s="18">
        <f t="shared" si="28"/>
        <v>0.58743812356382108</v>
      </c>
      <c r="K184" s="19">
        <f t="shared" si="29"/>
        <v>5.5359906254505604E-4</v>
      </c>
      <c r="L184" s="20">
        <f t="shared" si="30"/>
        <v>2.8252950888921886E-2</v>
      </c>
      <c r="M184" s="20">
        <f t="shared" si="31"/>
        <v>1.9594380237362208E-2</v>
      </c>
      <c r="N184" s="20">
        <f t="shared" si="32"/>
        <v>3.1565716516157243E-2</v>
      </c>
      <c r="O184" s="18">
        <f t="shared" si="33"/>
        <v>9.628441104250646E-3</v>
      </c>
      <c r="P184" s="18">
        <f t="shared" si="34"/>
        <v>-2.0019295537578485E-2</v>
      </c>
      <c r="Q184" s="18">
        <f t="shared" si="35"/>
        <v>-1.1124974545029745E-2</v>
      </c>
      <c r="R184" s="18"/>
    </row>
    <row r="185" spans="3:18" x14ac:dyDescent="0.2">
      <c r="C185" s="14">
        <v>37161</v>
      </c>
      <c r="D185" s="15">
        <v>1.4127379259210709E-2</v>
      </c>
      <c r="E185" s="15">
        <v>2.4789266745769856E-2</v>
      </c>
      <c r="F185" s="18">
        <f t="shared" si="24"/>
        <v>2.159070049980211E-2</v>
      </c>
      <c r="G185" s="19">
        <f t="shared" si="25"/>
        <v>7.6231045057993663E-4</v>
      </c>
      <c r="H185" s="18">
        <f t="shared" si="26"/>
        <v>0.43655195870020347</v>
      </c>
      <c r="I185" s="19">
        <f t="shared" si="27"/>
        <v>1.3343846090484246E-3</v>
      </c>
      <c r="J185" s="18">
        <f t="shared" si="28"/>
        <v>0.57757783221147452</v>
      </c>
      <c r="K185" s="19">
        <f t="shared" si="29"/>
        <v>5.4139556116486649E-4</v>
      </c>
      <c r="L185" s="20">
        <f t="shared" si="30"/>
        <v>2.7609970130008047E-2</v>
      </c>
      <c r="M185" s="20">
        <f t="shared" si="31"/>
        <v>1.9608697822401763E-2</v>
      </c>
      <c r="N185" s="20">
        <f t="shared" si="32"/>
        <v>3.0820181355049828E-2</v>
      </c>
      <c r="O185" s="18">
        <f t="shared" si="33"/>
        <v>1.9496792679880977E-2</v>
      </c>
      <c r="P185" s="18">
        <f t="shared" si="34"/>
        <v>1.9355519932992483E-2</v>
      </c>
      <c r="Q185" s="18">
        <f t="shared" si="35"/>
        <v>1.9397901757059032E-2</v>
      </c>
      <c r="R185" s="18"/>
    </row>
    <row r="186" spans="3:18" x14ac:dyDescent="0.2">
      <c r="C186" s="14">
        <v>37162</v>
      </c>
      <c r="D186" s="15">
        <v>1.5576122697790977E-2</v>
      </c>
      <c r="E186" s="15">
        <v>0</v>
      </c>
      <c r="F186" s="18">
        <f t="shared" si="24"/>
        <v>4.672836809337293E-3</v>
      </c>
      <c r="G186" s="19">
        <f t="shared" si="25"/>
        <v>7.3112875944293882E-4</v>
      </c>
      <c r="H186" s="18">
        <f t="shared" si="26"/>
        <v>0.4275303379419228</v>
      </c>
      <c r="I186" s="19">
        <f t="shared" si="27"/>
        <v>1.2543215325055191E-3</v>
      </c>
      <c r="J186" s="18">
        <f t="shared" si="28"/>
        <v>0.55998248466035061</v>
      </c>
      <c r="K186" s="19">
        <f t="shared" si="29"/>
        <v>5.0891182749497447E-4</v>
      </c>
      <c r="L186" s="20">
        <f t="shared" si="30"/>
        <v>2.7039392734359603E-2</v>
      </c>
      <c r="M186" s="20">
        <f t="shared" si="31"/>
        <v>1.8821126365322845E-2</v>
      </c>
      <c r="N186" s="20">
        <f t="shared" si="32"/>
        <v>3.0001445545941089E-2</v>
      </c>
      <c r="O186" s="18">
        <f t="shared" si="33"/>
        <v>2.1949767884427134E-2</v>
      </c>
      <c r="P186" s="18">
        <f t="shared" si="34"/>
        <v>0</v>
      </c>
      <c r="Q186" s="18">
        <f t="shared" si="35"/>
        <v>6.5849303653281403E-3</v>
      </c>
      <c r="R186" s="18"/>
    </row>
    <row r="187" spans="3:18" x14ac:dyDescent="0.2">
      <c r="C187" s="14">
        <v>37165</v>
      </c>
      <c r="D187" s="15">
        <v>3.0442765389656522E-2</v>
      </c>
      <c r="E187" s="15">
        <v>1.2878301844286859E-3</v>
      </c>
      <c r="F187" s="18">
        <f t="shared" si="24"/>
        <v>1.0034310745997036E-2</v>
      </c>
      <c r="G187" s="19">
        <f t="shared" si="25"/>
        <v>7.4286675175054258E-4</v>
      </c>
      <c r="H187" s="18">
        <f t="shared" si="26"/>
        <v>0.43094859082915637</v>
      </c>
      <c r="I187" s="19">
        <f t="shared" si="27"/>
        <v>1.1791617509502236E-3</v>
      </c>
      <c r="J187" s="18">
        <f t="shared" si="28"/>
        <v>0.5429460725869153</v>
      </c>
      <c r="K187" s="19">
        <f t="shared" si="29"/>
        <v>4.8072942457525277E-4</v>
      </c>
      <c r="L187" s="20">
        <f t="shared" si="30"/>
        <v>2.7255582029201697E-2</v>
      </c>
      <c r="M187" s="20">
        <f t="shared" si="31"/>
        <v>1.7637833749438853E-2</v>
      </c>
      <c r="N187" s="20">
        <f t="shared" si="32"/>
        <v>2.9463003437826554E-2</v>
      </c>
      <c r="O187" s="18">
        <f t="shared" si="33"/>
        <v>4.2559463663110607E-2</v>
      </c>
      <c r="P187" s="18">
        <f t="shared" si="34"/>
        <v>1.0696792752799826E-3</v>
      </c>
      <c r="Q187" s="18">
        <f t="shared" si="35"/>
        <v>1.3516614591629171E-2</v>
      </c>
      <c r="R187" s="18"/>
    </row>
    <row r="188" spans="3:18" x14ac:dyDescent="0.2">
      <c r="C188" s="14">
        <v>37166</v>
      </c>
      <c r="D188" s="15">
        <v>1.173312968771747E-2</v>
      </c>
      <c r="E188" s="15">
        <v>-3.1375122567753801E-2</v>
      </c>
      <c r="F188" s="18">
        <f t="shared" si="24"/>
        <v>-1.8442646891112417E-2</v>
      </c>
      <c r="G188" s="19">
        <f t="shared" si="25"/>
        <v>7.0655472658163782E-4</v>
      </c>
      <c r="H188" s="18">
        <f t="shared" si="26"/>
        <v>0.42028404876393949</v>
      </c>
      <c r="I188" s="19">
        <f t="shared" si="27"/>
        <v>1.1674759448617046E-3</v>
      </c>
      <c r="J188" s="18">
        <f t="shared" si="28"/>
        <v>0.54024900390044783</v>
      </c>
      <c r="K188" s="19">
        <f t="shared" si="29"/>
        <v>4.297979561774084E-4</v>
      </c>
      <c r="L188" s="20">
        <f t="shared" si="30"/>
        <v>2.6581097166626471E-2</v>
      </c>
      <c r="M188" s="20">
        <f t="shared" si="31"/>
        <v>1.6169308342811193E-2</v>
      </c>
      <c r="N188" s="20">
        <f t="shared" si="32"/>
        <v>3.0100322466325852E-2</v>
      </c>
      <c r="O188" s="18">
        <f t="shared" si="33"/>
        <v>1.681932157800603E-2</v>
      </c>
      <c r="P188" s="18">
        <f t="shared" si="34"/>
        <v>-2.6190460456540728E-2</v>
      </c>
      <c r="Q188" s="18">
        <f t="shared" si="35"/>
        <v>-1.32875258461767E-2</v>
      </c>
      <c r="R188" s="18"/>
    </row>
    <row r="189" spans="3:18" x14ac:dyDescent="0.2">
      <c r="C189" s="14">
        <v>37167</v>
      </c>
      <c r="D189" s="15">
        <v>2.8897458955792828E-2</v>
      </c>
      <c r="E189" s="15">
        <v>-5.3262442826740941E-3</v>
      </c>
      <c r="F189" s="18">
        <f t="shared" si="24"/>
        <v>4.9408666888659828E-3</v>
      </c>
      <c r="G189" s="19">
        <f t="shared" si="25"/>
        <v>7.1426523103284342E-4</v>
      </c>
      <c r="H189" s="18">
        <f t="shared" si="26"/>
        <v>0.42257106829290958</v>
      </c>
      <c r="I189" s="19">
        <f t="shared" si="27"/>
        <v>1.0991295208595253E-3</v>
      </c>
      <c r="J189" s="18">
        <f t="shared" si="28"/>
        <v>0.52419689069554898</v>
      </c>
      <c r="K189" s="19">
        <f t="shared" si="29"/>
        <v>3.9477518327393779E-4</v>
      </c>
      <c r="L189" s="20">
        <f t="shared" si="30"/>
        <v>2.6725740981923089E-2</v>
      </c>
      <c r="M189" s="20">
        <f t="shared" si="31"/>
        <v>1.4771346603297476E-2</v>
      </c>
      <c r="N189" s="20">
        <f t="shared" si="32"/>
        <v>2.9680580189490526E-2</v>
      </c>
      <c r="O189" s="18">
        <f t="shared" si="33"/>
        <v>4.1200018086434684E-2</v>
      </c>
      <c r="P189" s="18">
        <f t="shared" si="34"/>
        <v>-4.5822451270788401E-3</v>
      </c>
      <c r="Q189" s="18">
        <f t="shared" si="35"/>
        <v>9.1524338369752163E-3</v>
      </c>
      <c r="R189" s="18"/>
    </row>
    <row r="190" spans="3:18" x14ac:dyDescent="0.2">
      <c r="C190" s="14">
        <v>37168</v>
      </c>
      <c r="D190" s="15">
        <v>3.0581063588208724E-3</v>
      </c>
      <c r="E190" s="15">
        <v>5.8344477729916293E-2</v>
      </c>
      <c r="F190" s="18">
        <f t="shared" si="24"/>
        <v>4.175856631858766E-2</v>
      </c>
      <c r="G190" s="19">
        <f t="shared" si="25"/>
        <v>6.7197043804098438E-4</v>
      </c>
      <c r="H190" s="18">
        <f t="shared" si="26"/>
        <v>0.40986901506486934</v>
      </c>
      <c r="I190" s="19">
        <f t="shared" si="27"/>
        <v>1.2374264345025559E-3</v>
      </c>
      <c r="J190" s="18">
        <f t="shared" si="28"/>
        <v>0.55619835367037807</v>
      </c>
      <c r="K190" s="19">
        <f t="shared" si="29"/>
        <v>3.8179408937837793E-4</v>
      </c>
      <c r="L190" s="20">
        <f t="shared" si="30"/>
        <v>2.5922392598697067E-2</v>
      </c>
      <c r="M190" s="20">
        <f t="shared" si="31"/>
        <v>1.4728350707780268E-2</v>
      </c>
      <c r="N190" s="20">
        <f t="shared" si="32"/>
        <v>3.1945298870587897E-2</v>
      </c>
      <c r="O190" s="18">
        <f t="shared" si="33"/>
        <v>4.4951584848951232E-3</v>
      </c>
      <c r="P190" s="18">
        <f t="shared" si="34"/>
        <v>4.7306599938505577E-2</v>
      </c>
      <c r="Q190" s="18">
        <f t="shared" si="35"/>
        <v>3.446316750242244E-2</v>
      </c>
      <c r="R190" s="18"/>
    </row>
    <row r="191" spans="3:18" x14ac:dyDescent="0.2">
      <c r="C191" s="14">
        <v>37169</v>
      </c>
      <c r="D191" s="15">
        <v>-1.1979869890969969E-2</v>
      </c>
      <c r="E191" s="15">
        <v>1.6240207022813032E-2</v>
      </c>
      <c r="F191" s="18">
        <f t="shared" si="24"/>
        <v>7.7741839486781313E-3</v>
      </c>
      <c r="G191" s="19">
        <f t="shared" si="25"/>
        <v>6.4026324871479937E-4</v>
      </c>
      <c r="H191" s="18">
        <f t="shared" si="26"/>
        <v>0.4000822567656554</v>
      </c>
      <c r="I191" s="19">
        <f t="shared" si="27"/>
        <v>1.179005507881032E-3</v>
      </c>
      <c r="J191" s="18">
        <f t="shared" si="28"/>
        <v>0.54291010026546571</v>
      </c>
      <c r="K191" s="19">
        <f t="shared" si="29"/>
        <v>3.4721310998753224E-4</v>
      </c>
      <c r="L191" s="20">
        <f t="shared" si="30"/>
        <v>2.5303423655995631E-2</v>
      </c>
      <c r="M191" s="20">
        <f t="shared" si="31"/>
        <v>1.3721981448358681E-2</v>
      </c>
      <c r="N191" s="20">
        <f t="shared" si="32"/>
        <v>3.1475589478386773E-2</v>
      </c>
      <c r="O191" s="18">
        <f t="shared" si="33"/>
        <v>-1.8040157322492232E-2</v>
      </c>
      <c r="P191" s="18">
        <f t="shared" si="34"/>
        <v>1.3490104608576726E-2</v>
      </c>
      <c r="Q191" s="18">
        <f t="shared" si="35"/>
        <v>4.0310260292560395E-3</v>
      </c>
      <c r="R191" s="18"/>
    </row>
    <row r="192" spans="3:18" x14ac:dyDescent="0.2">
      <c r="C192" s="14">
        <v>37172</v>
      </c>
      <c r="D192" s="15">
        <v>-1.5885710172118477E-2</v>
      </c>
      <c r="E192" s="15">
        <v>3.7105793965355534E-3</v>
      </c>
      <c r="F192" s="18">
        <f t="shared" si="24"/>
        <v>-2.1683074740606553E-3</v>
      </c>
      <c r="G192" s="19">
        <f t="shared" si="25"/>
        <v>6.169888010522643E-4</v>
      </c>
      <c r="H192" s="18">
        <f t="shared" si="26"/>
        <v>0.39274317341370313</v>
      </c>
      <c r="I192" s="19">
        <f t="shared" si="27"/>
        <v>1.1090912813756495E-3</v>
      </c>
      <c r="J192" s="18">
        <f t="shared" si="28"/>
        <v>0.52656701410543405</v>
      </c>
      <c r="K192" s="19">
        <f t="shared" si="29"/>
        <v>3.2284361205644037E-4</v>
      </c>
      <c r="L192" s="20">
        <f t="shared" si="30"/>
        <v>2.4839259269395782E-2</v>
      </c>
      <c r="M192" s="20">
        <f t="shared" si="31"/>
        <v>1.2997312381783178E-2</v>
      </c>
      <c r="N192" s="20">
        <f t="shared" si="32"/>
        <v>3.0662047423908195E-2</v>
      </c>
      <c r="O192" s="18">
        <f t="shared" si="33"/>
        <v>-2.4368876125951414E-2</v>
      </c>
      <c r="P192" s="18">
        <f t="shared" si="34"/>
        <v>3.1778965563052995E-3</v>
      </c>
      <c r="Q192" s="18">
        <f t="shared" si="35"/>
        <v>-5.0861352483717141E-3</v>
      </c>
      <c r="R192" s="18"/>
    </row>
    <row r="193" spans="3:18" x14ac:dyDescent="0.2">
      <c r="C193" s="14">
        <v>37173</v>
      </c>
      <c r="D193" s="15">
        <v>6.571765163234519E-3</v>
      </c>
      <c r="E193" s="15">
        <v>-1.2422519998557096E-2</v>
      </c>
      <c r="F193" s="18">
        <f t="shared" si="24"/>
        <v>-6.7242344500196118E-3</v>
      </c>
      <c r="G193" s="19">
        <f t="shared" si="25"/>
        <v>5.8256075883077055E-4</v>
      </c>
      <c r="H193" s="18">
        <f t="shared" si="26"/>
        <v>0.38162833975963134</v>
      </c>
      <c r="I193" s="19">
        <f t="shared" si="27"/>
        <v>1.0518049446799837E-3</v>
      </c>
      <c r="J193" s="18">
        <f t="shared" si="28"/>
        <v>0.51278771062691819</v>
      </c>
      <c r="K193" s="19">
        <f t="shared" si="29"/>
        <v>2.9857472228308785E-4</v>
      </c>
      <c r="L193" s="20">
        <f t="shared" si="30"/>
        <v>2.4136295466180607E-2</v>
      </c>
      <c r="M193" s="20">
        <f t="shared" si="31"/>
        <v>1.2370362415452115E-2</v>
      </c>
      <c r="N193" s="20">
        <f t="shared" si="32"/>
        <v>2.9979644400665487E-2</v>
      </c>
      <c r="O193" s="18">
        <f t="shared" si="33"/>
        <v>1.0374780770176192E-2</v>
      </c>
      <c r="P193" s="18">
        <f t="shared" si="34"/>
        <v>-1.0925058565481396E-2</v>
      </c>
      <c r="Q193" s="18">
        <f t="shared" si="35"/>
        <v>-4.5351067647841185E-3</v>
      </c>
      <c r="R193" s="18"/>
    </row>
    <row r="194" spans="3:18" x14ac:dyDescent="0.2">
      <c r="C194" s="14">
        <v>37174</v>
      </c>
      <c r="D194" s="15">
        <v>3.7046942848978422E-2</v>
      </c>
      <c r="E194" s="15">
        <v>4.9979932305020777E-2</v>
      </c>
      <c r="F194" s="18">
        <f t="shared" si="24"/>
        <v>4.6100035468208067E-2</v>
      </c>
      <c r="G194" s="19">
        <f t="shared" si="25"/>
        <v>6.2995567176825275E-4</v>
      </c>
      <c r="H194" s="18">
        <f t="shared" si="26"/>
        <v>0.39684873433345252</v>
      </c>
      <c r="I194" s="19">
        <f t="shared" si="27"/>
        <v>1.1385762659920523E-3</v>
      </c>
      <c r="J194" s="18">
        <f t="shared" si="28"/>
        <v>0.53352044618553562</v>
      </c>
      <c r="K194" s="19">
        <f t="shared" si="29"/>
        <v>3.9175646068809753E-4</v>
      </c>
      <c r="L194" s="20">
        <f t="shared" si="30"/>
        <v>2.509891774097546E-2</v>
      </c>
      <c r="M194" s="20">
        <f t="shared" si="31"/>
        <v>1.5608500124630158E-2</v>
      </c>
      <c r="N194" s="20">
        <f t="shared" si="32"/>
        <v>2.9915731477793965E-2</v>
      </c>
      <c r="O194" s="18">
        <f t="shared" si="33"/>
        <v>5.624253487916394E-2</v>
      </c>
      <c r="P194" s="18">
        <f t="shared" si="34"/>
        <v>4.2247038797429623E-2</v>
      </c>
      <c r="Q194" s="18">
        <f t="shared" si="35"/>
        <v>4.6445687621949915E-2</v>
      </c>
      <c r="R194" s="18"/>
    </row>
    <row r="195" spans="3:18" x14ac:dyDescent="0.2">
      <c r="C195" s="14">
        <v>37175</v>
      </c>
      <c r="D195" s="15">
        <v>3.1945928637972951E-2</v>
      </c>
      <c r="E195" s="15">
        <v>5.3253322336631312E-2</v>
      </c>
      <c r="F195" s="18">
        <f t="shared" si="24"/>
        <v>4.6861104227033795E-2</v>
      </c>
      <c r="G195" s="19">
        <f t="shared" si="25"/>
        <v>6.5339087285470529E-4</v>
      </c>
      <c r="H195" s="18">
        <f t="shared" si="26"/>
        <v>0.40416298471492457</v>
      </c>
      <c r="I195" s="19">
        <f t="shared" si="27"/>
        <v>1.2404166704258785E-3</v>
      </c>
      <c r="J195" s="18">
        <f t="shared" si="28"/>
        <v>0.55686997369805247</v>
      </c>
      <c r="K195" s="19">
        <f t="shared" si="29"/>
        <v>4.7032468315287145E-4</v>
      </c>
      <c r="L195" s="20">
        <f t="shared" si="30"/>
        <v>2.5561511552619601E-2</v>
      </c>
      <c r="M195" s="20">
        <f t="shared" si="31"/>
        <v>1.839972108788189E-2</v>
      </c>
      <c r="N195" s="20">
        <f t="shared" si="32"/>
        <v>3.0031099452301657E-2</v>
      </c>
      <c r="O195" s="18">
        <f t="shared" si="33"/>
        <v>4.7620778568752103E-2</v>
      </c>
      <c r="P195" s="18">
        <f t="shared" si="34"/>
        <v>4.3126536730222188E-2</v>
      </c>
      <c r="Q195" s="18">
        <f t="shared" si="35"/>
        <v>4.4474809281781158E-2</v>
      </c>
      <c r="R195" s="18"/>
    </row>
    <row r="196" spans="3:18" x14ac:dyDescent="0.2">
      <c r="C196" s="14">
        <v>37176</v>
      </c>
      <c r="D196" s="15">
        <v>-1.5254035875741282E-2</v>
      </c>
      <c r="E196" s="15">
        <v>1.5660275298758401E-2</v>
      </c>
      <c r="F196" s="18">
        <f t="shared" ref="F196:F259" si="36">$B$2*D196+$B$3*E196</f>
        <v>6.3859819464084956E-3</v>
      </c>
      <c r="G196" s="19">
        <f t="shared" ref="G196:G259" si="37">$B$4*G195+(1-$B$4)*D196^2</f>
        <v>6.2814855711332707E-4</v>
      </c>
      <c r="H196" s="18">
        <f t="shared" ref="H196:H259" si="38">SQRT(G196*250)</f>
        <v>0.39627911789335024</v>
      </c>
      <c r="I196" s="19">
        <f t="shared" ref="I196:I259" si="39">$B$4*I195+(1-$B$4)*E196^2</f>
        <v>1.1807063235462999E-3</v>
      </c>
      <c r="J196" s="18">
        <f t="shared" ref="J196:J259" si="40">SQRT(I196*250)</f>
        <v>0.5433015561238298</v>
      </c>
      <c r="K196" s="19">
        <f t="shared" ref="K196:K259" si="41">$B$4*K195+(1-$B$4)*D196*E196</f>
        <v>4.2777225808982434E-4</v>
      </c>
      <c r="L196" s="20">
        <f t="shared" ref="L196:L259" si="42">SQRT(G196)</f>
        <v>2.506289203410746E-2</v>
      </c>
      <c r="M196" s="20">
        <f t="shared" ref="M196:M259" si="43">K196/L196</f>
        <v>1.7067952792825337E-2</v>
      </c>
      <c r="N196" s="20">
        <f t="shared" ref="N196:N259" si="44">SQRT(I196-M196^2)</f>
        <v>2.9822664384796096E-2</v>
      </c>
      <c r="O196" s="18">
        <f t="shared" ref="O196:O259" si="45">D196*SQRT($G$1836/G196)</f>
        <v>-2.3191085998198996E-2</v>
      </c>
      <c r="P196" s="18">
        <f t="shared" ref="P196:P259" si="46">E196*SQRT($I$1836 / I196)</f>
        <v>1.2999005308012228E-2</v>
      </c>
      <c r="Q196" s="18">
        <f t="shared" ref="Q196:Q259" si="47">$B$2*O196+$B$3*P196</f>
        <v>2.1419779161488597E-3</v>
      </c>
      <c r="R196" s="18"/>
    </row>
    <row r="197" spans="3:18" x14ac:dyDescent="0.2">
      <c r="C197" s="14">
        <v>37179</v>
      </c>
      <c r="D197" s="15">
        <v>-5.6321476878697678E-3</v>
      </c>
      <c r="E197" s="15">
        <v>-2.2222231367175558E-3</v>
      </c>
      <c r="F197" s="18">
        <f t="shared" si="36"/>
        <v>-3.2452005020632193E-3</v>
      </c>
      <c r="G197" s="19">
        <f t="shared" si="37"/>
        <v>5.9236290894120608E-4</v>
      </c>
      <c r="H197" s="18">
        <f t="shared" si="38"/>
        <v>0.38482558027670344</v>
      </c>
      <c r="I197" s="19">
        <f t="shared" si="39"/>
        <v>1.1101602406736835E-3</v>
      </c>
      <c r="J197" s="18">
        <f t="shared" si="40"/>
        <v>0.52682070969962913</v>
      </c>
      <c r="K197" s="19">
        <f t="shared" si="41"/>
        <v>4.0285687593851849E-4</v>
      </c>
      <c r="L197" s="20">
        <f t="shared" si="42"/>
        <v>2.4338506711407051E-2</v>
      </c>
      <c r="M197" s="20">
        <f t="shared" si="43"/>
        <v>1.6552242942238778E-2</v>
      </c>
      <c r="N197" s="20">
        <f t="shared" si="44"/>
        <v>2.8916837556254141E-2</v>
      </c>
      <c r="O197" s="18">
        <f t="shared" si="45"/>
        <v>-8.8175435242339138E-3</v>
      </c>
      <c r="P197" s="18">
        <f t="shared" si="46"/>
        <v>-1.9022890301650434E-3</v>
      </c>
      <c r="Q197" s="18">
        <f t="shared" si="47"/>
        <v>-3.9768653783857043E-3</v>
      </c>
      <c r="R197" s="18"/>
    </row>
    <row r="198" spans="3:18" x14ac:dyDescent="0.2">
      <c r="C198" s="14">
        <v>37180</v>
      </c>
      <c r="D198" s="15">
        <v>2.8426822542505566E-2</v>
      </c>
      <c r="E198" s="15">
        <v>2.2222231367175172E-3</v>
      </c>
      <c r="F198" s="18">
        <f t="shared" si="36"/>
        <v>1.0083602958453931E-2</v>
      </c>
      <c r="G198" s="19">
        <f t="shared" si="37"/>
        <v>6.0530618879651988E-4</v>
      </c>
      <c r="H198" s="18">
        <f t="shared" si="38"/>
        <v>0.38900713001065929</v>
      </c>
      <c r="I198" s="19">
        <f t="shared" si="39"/>
        <v>1.043846922773424E-3</v>
      </c>
      <c r="J198" s="18">
        <f t="shared" si="40"/>
        <v>0.51084413542034124</v>
      </c>
      <c r="K198" s="19">
        <f t="shared" si="41"/>
        <v>3.8247570794764648E-4</v>
      </c>
      <c r="L198" s="20">
        <f t="shared" si="42"/>
        <v>2.4602971137578485E-2</v>
      </c>
      <c r="M198" s="20">
        <f t="shared" si="43"/>
        <v>1.5545915402203377E-2</v>
      </c>
      <c r="N198" s="20">
        <f t="shared" si="44"/>
        <v>2.8322631182165259E-2</v>
      </c>
      <c r="O198" s="18">
        <f t="shared" si="45"/>
        <v>4.4025902494912124E-2</v>
      </c>
      <c r="P198" s="18">
        <f t="shared" si="46"/>
        <v>1.9617828363650129E-3</v>
      </c>
      <c r="Q198" s="18">
        <f t="shared" si="47"/>
        <v>1.4581018733929144E-2</v>
      </c>
      <c r="R198" s="18"/>
    </row>
    <row r="199" spans="3:18" x14ac:dyDescent="0.2">
      <c r="C199" s="14">
        <v>37181</v>
      </c>
      <c r="D199" s="15">
        <v>1.0061893140081964E-2</v>
      </c>
      <c r="E199" s="15">
        <v>-5.9446071296990602E-2</v>
      </c>
      <c r="F199" s="18">
        <f t="shared" si="36"/>
        <v>-3.8593681965868827E-2</v>
      </c>
      <c r="G199" s="19">
        <f t="shared" si="37"/>
        <v>5.750623190824743E-4</v>
      </c>
      <c r="H199" s="18">
        <f t="shared" si="38"/>
        <v>0.37916431763896058</v>
      </c>
      <c r="I199" s="19">
        <f t="shared" si="39"/>
        <v>1.1932462309658322E-3</v>
      </c>
      <c r="J199" s="18">
        <f t="shared" si="40"/>
        <v>0.54617905282192769</v>
      </c>
      <c r="K199" s="19">
        <f t="shared" si="41"/>
        <v>3.2363876445150688E-4</v>
      </c>
      <c r="L199" s="20">
        <f t="shared" si="42"/>
        <v>2.3980457024053447E-2</v>
      </c>
      <c r="M199" s="20">
        <f t="shared" si="43"/>
        <v>1.3495938135244172E-2</v>
      </c>
      <c r="N199" s="20">
        <f t="shared" si="44"/>
        <v>3.179789120076195E-2</v>
      </c>
      <c r="O199" s="18">
        <f t="shared" si="45"/>
        <v>1.5987838445989101E-2</v>
      </c>
      <c r="P199" s="18">
        <f t="shared" si="46"/>
        <v>-4.9083982845307704E-2</v>
      </c>
      <c r="Q199" s="18">
        <f t="shared" si="47"/>
        <v>-2.9562436457918662E-2</v>
      </c>
      <c r="R199" s="18"/>
    </row>
    <row r="200" spans="3:18" x14ac:dyDescent="0.2">
      <c r="C200" s="14">
        <v>37182</v>
      </c>
      <c r="D200" s="15">
        <v>-1.1448198159331961E-3</v>
      </c>
      <c r="E200" s="15">
        <v>5.8335577012963422E-2</v>
      </c>
      <c r="F200" s="18">
        <f t="shared" si="36"/>
        <v>4.0491457964294431E-2</v>
      </c>
      <c r="G200" s="19">
        <f t="shared" si="37"/>
        <v>5.40637216682183E-4</v>
      </c>
      <c r="H200" s="18">
        <f t="shared" si="38"/>
        <v>0.36764018301941065</v>
      </c>
      <c r="I200" s="19">
        <f t="shared" si="39"/>
        <v>1.3258338298340056E-3</v>
      </c>
      <c r="J200" s="18">
        <f t="shared" si="40"/>
        <v>0.57572428944634724</v>
      </c>
      <c r="K200" s="19">
        <f t="shared" si="41"/>
        <v>3.002134151121162E-4</v>
      </c>
      <c r="L200" s="20">
        <f t="shared" si="42"/>
        <v>2.3251606754849934E-2</v>
      </c>
      <c r="M200" s="20">
        <f t="shared" si="43"/>
        <v>1.2911512665656804E-2</v>
      </c>
      <c r="N200" s="20">
        <f t="shared" si="44"/>
        <v>3.4045949399577474E-2</v>
      </c>
      <c r="O200" s="18">
        <f t="shared" si="45"/>
        <v>-1.8760813880058312E-3</v>
      </c>
      <c r="P200" s="18">
        <f t="shared" si="46"/>
        <v>4.5695204270971068E-2</v>
      </c>
      <c r="Q200" s="18">
        <f t="shared" si="47"/>
        <v>3.1423818573277994E-2</v>
      </c>
      <c r="R200" s="18"/>
    </row>
    <row r="201" spans="3:18" x14ac:dyDescent="0.2">
      <c r="C201" s="14">
        <v>37183</v>
      </c>
      <c r="D201" s="15">
        <v>-1.4131453620969125E-2</v>
      </c>
      <c r="E201" s="15">
        <v>1.6529301951210506E-2</v>
      </c>
      <c r="F201" s="18">
        <f t="shared" si="36"/>
        <v>7.3310752795566151E-3</v>
      </c>
      <c r="G201" s="19">
        <f t="shared" si="37"/>
        <v>5.201808625677481E-4</v>
      </c>
      <c r="H201" s="18">
        <f t="shared" si="38"/>
        <v>0.36061782490877653</v>
      </c>
      <c r="I201" s="19">
        <f t="shared" si="39"/>
        <v>1.2626768694236226E-3</v>
      </c>
      <c r="J201" s="18">
        <f t="shared" si="40"/>
        <v>0.56184447790817138</v>
      </c>
      <c r="K201" s="19">
        <f t="shared" si="41"/>
        <v>2.6818562637075766E-4</v>
      </c>
      <c r="L201" s="20">
        <f t="shared" si="42"/>
        <v>2.2807473831350726E-2</v>
      </c>
      <c r="M201" s="20">
        <f t="shared" si="43"/>
        <v>1.1758672983858244E-2</v>
      </c>
      <c r="N201" s="20">
        <f t="shared" si="44"/>
        <v>3.353223045194436E-2</v>
      </c>
      <c r="O201" s="18">
        <f t="shared" si="45"/>
        <v>-2.3608976421055909E-2</v>
      </c>
      <c r="P201" s="18">
        <f t="shared" si="46"/>
        <v>1.3267529871740225E-2</v>
      </c>
      <c r="Q201" s="18">
        <f t="shared" si="47"/>
        <v>2.2045779839013841E-3</v>
      </c>
      <c r="R201" s="18"/>
    </row>
    <row r="202" spans="3:18" x14ac:dyDescent="0.2">
      <c r="C202" s="14">
        <v>37186</v>
      </c>
      <c r="D202" s="15">
        <v>2.4954686588818609E-2</v>
      </c>
      <c r="E202" s="15">
        <v>3.8589997269868948E-2</v>
      </c>
      <c r="F202" s="18">
        <f t="shared" si="36"/>
        <v>3.4499404065553844E-2</v>
      </c>
      <c r="G202" s="19">
        <f t="shared" si="37"/>
        <v>5.2633419377845307E-4</v>
      </c>
      <c r="H202" s="18">
        <f t="shared" si="38"/>
        <v>0.36274446714541803</v>
      </c>
      <c r="I202" s="19">
        <f t="shared" si="39"/>
        <v>1.2762675306155148E-3</v>
      </c>
      <c r="J202" s="18">
        <f t="shared" si="40"/>
        <v>0.5648600558137199</v>
      </c>
      <c r="K202" s="19">
        <f t="shared" si="41"/>
        <v>3.0987456602848897E-4</v>
      </c>
      <c r="L202" s="20">
        <f t="shared" si="42"/>
        <v>2.2941974496072763E-2</v>
      </c>
      <c r="M202" s="20">
        <f t="shared" si="43"/>
        <v>1.3506883031429299E-2</v>
      </c>
      <c r="N202" s="20">
        <f t="shared" si="44"/>
        <v>3.3073125667085083E-2</v>
      </c>
      <c r="O202" s="18">
        <f t="shared" si="45"/>
        <v>4.1446592710299872E-2</v>
      </c>
      <c r="P202" s="18">
        <f t="shared" si="46"/>
        <v>3.0809564593971765E-2</v>
      </c>
      <c r="Q202" s="18">
        <f t="shared" si="47"/>
        <v>3.4000673028870193E-2</v>
      </c>
      <c r="R202" s="18"/>
    </row>
    <row r="203" spans="3:18" x14ac:dyDescent="0.2">
      <c r="C203" s="14">
        <v>37187</v>
      </c>
      <c r="D203" s="15">
        <v>4.804304846279475E-3</v>
      </c>
      <c r="E203" s="15">
        <v>-4.7371612430253632E-2</v>
      </c>
      <c r="F203" s="18">
        <f t="shared" si="36"/>
        <v>-3.1718837247293692E-2</v>
      </c>
      <c r="G203" s="19">
        <f t="shared" si="37"/>
        <v>4.96139022855105E-4</v>
      </c>
      <c r="H203" s="18">
        <f t="shared" si="38"/>
        <v>0.35218568357299285</v>
      </c>
      <c r="I203" s="19">
        <f t="shared" si="39"/>
        <v>1.3343356586331136E-3</v>
      </c>
      <c r="J203" s="18">
        <f t="shared" si="40"/>
        <v>0.57756723821411338</v>
      </c>
      <c r="K203" s="19">
        <f t="shared" si="41"/>
        <v>2.7762683203629517E-4</v>
      </c>
      <c r="L203" s="20">
        <f t="shared" si="42"/>
        <v>2.2274178387880102E-2</v>
      </c>
      <c r="M203" s="20">
        <f t="shared" si="43"/>
        <v>1.2464066112865397E-2</v>
      </c>
      <c r="N203" s="20">
        <f t="shared" si="44"/>
        <v>3.4336317719977402E-2</v>
      </c>
      <c r="O203" s="18">
        <f t="shared" si="45"/>
        <v>8.2185720992831099E-3</v>
      </c>
      <c r="P203" s="18">
        <f t="shared" si="46"/>
        <v>-3.6988548967043254E-2</v>
      </c>
      <c r="Q203" s="18">
        <f t="shared" si="47"/>
        <v>-2.3426412647145345E-2</v>
      </c>
      <c r="R203" s="18"/>
    </row>
    <row r="204" spans="3:18" x14ac:dyDescent="0.2">
      <c r="C204" s="14">
        <v>37188</v>
      </c>
      <c r="D204" s="15">
        <v>-6.2217395272527202E-3</v>
      </c>
      <c r="E204" s="15">
        <v>4.4212052139885223E-2</v>
      </c>
      <c r="F204" s="18">
        <f t="shared" si="36"/>
        <v>2.9081914639743838E-2</v>
      </c>
      <c r="G204" s="19">
        <f t="shared" si="37"/>
        <v>4.686932840484974E-4</v>
      </c>
      <c r="H204" s="18">
        <f t="shared" si="38"/>
        <v>0.34230588807691337</v>
      </c>
      <c r="I204" s="19">
        <f t="shared" si="39"/>
        <v>1.3715578523803226E-3</v>
      </c>
      <c r="J204" s="18">
        <f t="shared" si="40"/>
        <v>0.58556764177597853</v>
      </c>
      <c r="K204" s="19">
        <f t="shared" si="41"/>
        <v>2.4446466977133655E-4</v>
      </c>
      <c r="L204" s="20">
        <f t="shared" si="42"/>
        <v>2.1649325256194417E-2</v>
      </c>
      <c r="M204" s="20">
        <f t="shared" si="43"/>
        <v>1.1292022586310816E-2</v>
      </c>
      <c r="N204" s="20">
        <f t="shared" si="44"/>
        <v>3.5271065737946861E-2</v>
      </c>
      <c r="O204" s="18">
        <f t="shared" si="45"/>
        <v>-1.0950525638672116E-2</v>
      </c>
      <c r="P204" s="18">
        <f t="shared" si="46"/>
        <v>3.4049856137483861E-2</v>
      </c>
      <c r="Q204" s="18">
        <f t="shared" si="47"/>
        <v>2.0549741604637066E-2</v>
      </c>
      <c r="R204" s="18"/>
    </row>
    <row r="205" spans="3:18" x14ac:dyDescent="0.2">
      <c r="C205" s="14">
        <v>37189</v>
      </c>
      <c r="D205" s="15">
        <v>2.4381199290506896E-2</v>
      </c>
      <c r="E205" s="15">
        <v>1.2578782206859965E-2</v>
      </c>
      <c r="F205" s="18">
        <f t="shared" si="36"/>
        <v>1.6119507331954046E-2</v>
      </c>
      <c r="G205" s="19">
        <f t="shared" si="37"/>
        <v>4.7623825973619238E-4</v>
      </c>
      <c r="H205" s="18">
        <f t="shared" si="38"/>
        <v>0.34505009047100405</v>
      </c>
      <c r="I205" s="19">
        <f t="shared" si="39"/>
        <v>1.2987579269459603E-3</v>
      </c>
      <c r="J205" s="18">
        <f t="shared" si="40"/>
        <v>0.5698153049335285</v>
      </c>
      <c r="K205" s="19">
        <f t="shared" si="41"/>
        <v>2.4819793733409648E-4</v>
      </c>
      <c r="L205" s="20">
        <f t="shared" si="42"/>
        <v>2.1822883854710689E-2</v>
      </c>
      <c r="M205" s="20">
        <f t="shared" si="43"/>
        <v>1.1373287737153055E-2</v>
      </c>
      <c r="N205" s="20">
        <f t="shared" si="44"/>
        <v>3.4196582475356868E-2</v>
      </c>
      <c r="O205" s="18">
        <f t="shared" si="45"/>
        <v>4.2570664499002063E-2</v>
      </c>
      <c r="P205" s="18">
        <f t="shared" si="46"/>
        <v>9.9553415684035546E-3</v>
      </c>
      <c r="Q205" s="18">
        <f t="shared" si="47"/>
        <v>1.9739938447583105E-2</v>
      </c>
      <c r="R205" s="18"/>
    </row>
    <row r="206" spans="3:18" x14ac:dyDescent="0.2">
      <c r="C206" s="14">
        <v>37190</v>
      </c>
      <c r="D206" s="15">
        <v>9.9174366573459242E-3</v>
      </c>
      <c r="E206" s="15">
        <v>-2.7456846233039317E-2</v>
      </c>
      <c r="F206" s="18">
        <f t="shared" si="36"/>
        <v>-1.6244561365923744E-2</v>
      </c>
      <c r="G206" s="19">
        <f t="shared" si="37"/>
        <v>4.5356529714316891E-4</v>
      </c>
      <c r="H206" s="18">
        <f t="shared" si="38"/>
        <v>0.33673628299574759</v>
      </c>
      <c r="I206" s="19">
        <f t="shared" si="39"/>
        <v>1.2660651556330885E-3</v>
      </c>
      <c r="J206" s="18">
        <f t="shared" si="40"/>
        <v>0.56259780386015734</v>
      </c>
      <c r="K206" s="19">
        <f t="shared" si="41"/>
        <v>2.169679690944514E-4</v>
      </c>
      <c r="L206" s="20">
        <f t="shared" si="42"/>
        <v>2.1297072501711801E-2</v>
      </c>
      <c r="M206" s="20">
        <f t="shared" si="43"/>
        <v>1.0187689837512273E-2</v>
      </c>
      <c r="N206" s="20">
        <f t="shared" si="44"/>
        <v>3.4092171116074987E-2</v>
      </c>
      <c r="O206" s="18">
        <f t="shared" si="45"/>
        <v>1.7743816279248668E-2</v>
      </c>
      <c r="P206" s="18">
        <f t="shared" si="46"/>
        <v>-2.2009202011102E-2</v>
      </c>
      <c r="Q206" s="18">
        <f t="shared" si="47"/>
        <v>-1.0083296523996798E-2</v>
      </c>
      <c r="R206" s="18"/>
    </row>
    <row r="207" spans="3:18" x14ac:dyDescent="0.2">
      <c r="C207" s="14">
        <v>37193</v>
      </c>
      <c r="D207" s="15">
        <v>-4.5998013221828421E-2</v>
      </c>
      <c r="E207" s="15">
        <v>-5.8418812292663096E-2</v>
      </c>
      <c r="F207" s="18">
        <f t="shared" si="36"/>
        <v>-5.469257257141269E-2</v>
      </c>
      <c r="G207" s="19">
        <f t="shared" si="37"/>
        <v>5.5330041253590903E-4</v>
      </c>
      <c r="H207" s="18">
        <f t="shared" si="38"/>
        <v>0.37192082912089941</v>
      </c>
      <c r="I207" s="19">
        <f t="shared" si="39"/>
        <v>1.3948667040762275E-3</v>
      </c>
      <c r="J207" s="18">
        <f t="shared" si="40"/>
        <v>0.5905223755447857</v>
      </c>
      <c r="K207" s="19">
        <f t="shared" si="41"/>
        <v>3.651788489632702E-4</v>
      </c>
      <c r="L207" s="20">
        <f t="shared" si="42"/>
        <v>2.3522338585606428E-2</v>
      </c>
      <c r="M207" s="20">
        <f t="shared" si="43"/>
        <v>1.5524767983176939E-2</v>
      </c>
      <c r="N207" s="20">
        <f t="shared" si="44"/>
        <v>3.3968342366750129E-2</v>
      </c>
      <c r="O207" s="18">
        <f t="shared" si="45"/>
        <v>-7.4511976374893304E-2</v>
      </c>
      <c r="P207" s="18">
        <f t="shared" si="46"/>
        <v>-4.4613679452396304E-2</v>
      </c>
      <c r="Q207" s="18">
        <f t="shared" si="47"/>
        <v>-5.3583168529145402E-2</v>
      </c>
      <c r="R207" s="18"/>
    </row>
    <row r="208" spans="3:18" x14ac:dyDescent="0.2">
      <c r="C208" s="14">
        <v>37194</v>
      </c>
      <c r="D208" s="15">
        <v>-1.8540507915742552E-2</v>
      </c>
      <c r="E208" s="15">
        <v>-1.1357184639273798E-3</v>
      </c>
      <c r="F208" s="18">
        <f t="shared" si="36"/>
        <v>-6.3571552994719314E-3</v>
      </c>
      <c r="G208" s="19">
        <f t="shared" si="37"/>
        <v>5.4072741381017727E-4</v>
      </c>
      <c r="H208" s="18">
        <f t="shared" si="38"/>
        <v>0.36767084933748057</v>
      </c>
      <c r="I208" s="19">
        <f t="shared" si="39"/>
        <v>1.311252093217412E-3</v>
      </c>
      <c r="J208" s="18">
        <f t="shared" si="40"/>
        <v>0.57254958152491298</v>
      </c>
      <c r="K208" s="19">
        <f t="shared" si="41"/>
        <v>3.44531525855704E-4</v>
      </c>
      <c r="L208" s="20">
        <f t="shared" si="42"/>
        <v>2.3253546263100975E-2</v>
      </c>
      <c r="M208" s="20">
        <f t="shared" si="43"/>
        <v>1.4816300359417051E-2</v>
      </c>
      <c r="N208" s="20">
        <f t="shared" si="44"/>
        <v>3.3041327710564998E-2</v>
      </c>
      <c r="O208" s="18">
        <f t="shared" si="45"/>
        <v>-3.0380851338979838E-2</v>
      </c>
      <c r="P208" s="18">
        <f t="shared" si="46"/>
        <v>-8.9455956224908481E-4</v>
      </c>
      <c r="Q208" s="18">
        <f t="shared" si="47"/>
        <v>-9.7404470952683099E-3</v>
      </c>
      <c r="R208" s="18"/>
    </row>
    <row r="209" spans="3:18" x14ac:dyDescent="0.2">
      <c r="C209" s="14">
        <v>37195</v>
      </c>
      <c r="D209" s="15">
        <v>-5.8496638111467597E-4</v>
      </c>
      <c r="E209" s="15">
        <v>-2.2753138371356509E-3</v>
      </c>
      <c r="F209" s="18">
        <f t="shared" si="36"/>
        <v>-1.7682096003293582E-3</v>
      </c>
      <c r="G209" s="19">
        <f t="shared" si="37"/>
        <v>5.0830430012158861E-4</v>
      </c>
      <c r="H209" s="18">
        <f t="shared" si="38"/>
        <v>0.35647731348628225</v>
      </c>
      <c r="I209" s="19">
        <f t="shared" si="39"/>
        <v>1.232887590807815E-3</v>
      </c>
      <c r="J209" s="18">
        <f t="shared" si="40"/>
        <v>0.55517735697878901</v>
      </c>
      <c r="K209" s="19">
        <f t="shared" si="41"/>
        <v>3.2393949323043434E-4</v>
      </c>
      <c r="L209" s="20">
        <f t="shared" si="42"/>
        <v>2.254560489589021E-2</v>
      </c>
      <c r="M209" s="20">
        <f t="shared" si="43"/>
        <v>1.4368188155798142E-2</v>
      </c>
      <c r="N209" s="20">
        <f t="shared" si="44"/>
        <v>3.2038145388386591E-2</v>
      </c>
      <c r="O209" s="18">
        <f t="shared" si="45"/>
        <v>-9.8863622950312764E-4</v>
      </c>
      <c r="P209" s="18">
        <f t="shared" si="46"/>
        <v>-1.8482522370825917E-3</v>
      </c>
      <c r="Q209" s="18">
        <f t="shared" si="47"/>
        <v>-1.5903674348087525E-3</v>
      </c>
      <c r="R209" s="18"/>
    </row>
    <row r="210" spans="3:18" x14ac:dyDescent="0.2">
      <c r="C210" s="14">
        <v>37196</v>
      </c>
      <c r="D210" s="15">
        <v>1.9412459519088199E-2</v>
      </c>
      <c r="E210" s="15">
        <v>5.7537992512185117E-2</v>
      </c>
      <c r="F210" s="18">
        <f t="shared" si="36"/>
        <v>4.6100332614256036E-2</v>
      </c>
      <c r="G210" s="19">
        <f t="shared" si="37"/>
        <v>5.0041665718910755E-4</v>
      </c>
      <c r="H210" s="18">
        <f t="shared" si="38"/>
        <v>0.35370067047897563</v>
      </c>
      <c r="I210" s="19">
        <f t="shared" si="39"/>
        <v>1.3575515702992824E-3</v>
      </c>
      <c r="J210" s="18">
        <f t="shared" si="40"/>
        <v>0.58257007524830917</v>
      </c>
      <c r="K210" s="19">
        <f t="shared" si="41"/>
        <v>3.7152036066375192E-4</v>
      </c>
      <c r="L210" s="20">
        <f t="shared" si="42"/>
        <v>2.2369994572844838E-2</v>
      </c>
      <c r="M210" s="20">
        <f t="shared" si="43"/>
        <v>1.6607977237274085E-2</v>
      </c>
      <c r="N210" s="20">
        <f t="shared" si="44"/>
        <v>3.2889613290299845E-2</v>
      </c>
      <c r="O210" s="18">
        <f t="shared" si="45"/>
        <v>3.3066040285838115E-2</v>
      </c>
      <c r="P210" s="18">
        <f t="shared" si="46"/>
        <v>4.4540820231295464E-2</v>
      </c>
      <c r="Q210" s="18">
        <f t="shared" si="47"/>
        <v>4.1098386247658256E-2</v>
      </c>
      <c r="R210" s="18"/>
    </row>
    <row r="211" spans="3:18" x14ac:dyDescent="0.2">
      <c r="C211" s="14">
        <v>37197</v>
      </c>
      <c r="D211" s="15">
        <v>1.4528100562909808E-2</v>
      </c>
      <c r="E211" s="15">
        <v>-2.1528533611012007E-3</v>
      </c>
      <c r="F211" s="18">
        <f t="shared" si="36"/>
        <v>2.8514328161021018E-3</v>
      </c>
      <c r="G211" s="19">
        <f t="shared" si="37"/>
        <v>4.8305560011572234E-4</v>
      </c>
      <c r="H211" s="18">
        <f t="shared" si="38"/>
        <v>0.34751100706154703</v>
      </c>
      <c r="I211" s="19">
        <f t="shared" si="39"/>
        <v>1.2763765627369897E-3</v>
      </c>
      <c r="J211" s="18">
        <f t="shared" si="40"/>
        <v>0.56488418342545887</v>
      </c>
      <c r="K211" s="19">
        <f t="shared" si="41"/>
        <v>3.4735252681629024E-4</v>
      </c>
      <c r="L211" s="20">
        <f t="shared" si="42"/>
        <v>2.197852588586692E-2</v>
      </c>
      <c r="M211" s="20">
        <f t="shared" si="43"/>
        <v>1.5804177615007926E-2</v>
      </c>
      <c r="N211" s="20">
        <f t="shared" si="44"/>
        <v>3.2040669978174174E-2</v>
      </c>
      <c r="O211" s="18">
        <f t="shared" si="45"/>
        <v>2.5187077754293373E-2</v>
      </c>
      <c r="P211" s="18">
        <f t="shared" si="46"/>
        <v>-1.7187262588243765E-3</v>
      </c>
      <c r="Q211" s="18">
        <f t="shared" si="47"/>
        <v>6.3530149451109484E-3</v>
      </c>
      <c r="R211" s="18"/>
    </row>
    <row r="212" spans="3:18" x14ac:dyDescent="0.2">
      <c r="C212" s="14">
        <v>37200</v>
      </c>
      <c r="D212" s="15">
        <v>7.3260400920728812E-3</v>
      </c>
      <c r="E212" s="15">
        <v>2.6583170868001448E-2</v>
      </c>
      <c r="F212" s="18">
        <f t="shared" si="36"/>
        <v>2.0806031635222877E-2</v>
      </c>
      <c r="G212" s="19">
        <f t="shared" si="37"/>
        <v>4.5729251591461852E-4</v>
      </c>
      <c r="H212" s="18">
        <f t="shared" si="38"/>
        <v>0.33811703444022845</v>
      </c>
      <c r="I212" s="19">
        <f t="shared" si="39"/>
        <v>1.2421938673766119E-3</v>
      </c>
      <c r="J212" s="18">
        <f t="shared" si="40"/>
        <v>0.55726875638613815</v>
      </c>
      <c r="K212" s="19">
        <f t="shared" si="41"/>
        <v>3.3819633774051695E-4</v>
      </c>
      <c r="L212" s="20">
        <f t="shared" si="42"/>
        <v>2.1384398890654337E-2</v>
      </c>
      <c r="M212" s="20">
        <f t="shared" si="43"/>
        <v>1.5815096766097058E-2</v>
      </c>
      <c r="N212" s="20">
        <f t="shared" si="44"/>
        <v>3.1497247207583047E-2</v>
      </c>
      <c r="O212" s="18">
        <f t="shared" si="45"/>
        <v>1.3053884035818612E-2</v>
      </c>
      <c r="P212" s="18">
        <f t="shared" si="46"/>
        <v>2.151264277319926E-2</v>
      </c>
      <c r="Q212" s="18">
        <f t="shared" si="47"/>
        <v>1.8975015151985065E-2</v>
      </c>
      <c r="R212" s="18"/>
    </row>
    <row r="213" spans="3:18" x14ac:dyDescent="0.2">
      <c r="C213" s="14">
        <v>37201</v>
      </c>
      <c r="D213" s="15">
        <v>5.8782534553469077E-3</v>
      </c>
      <c r="E213" s="15">
        <v>2.5894766380615181E-2</v>
      </c>
      <c r="F213" s="18">
        <f t="shared" si="36"/>
        <v>1.9889812503034697E-2</v>
      </c>
      <c r="G213" s="19">
        <f t="shared" si="37"/>
        <v>4.3192819678085923E-4</v>
      </c>
      <c r="H213" s="18">
        <f t="shared" si="38"/>
        <v>0.32860622208840601</v>
      </c>
      <c r="I213" s="19">
        <f t="shared" si="39"/>
        <v>1.2078945708884135E-3</v>
      </c>
      <c r="J213" s="18">
        <f t="shared" si="40"/>
        <v>0.54952128504918107</v>
      </c>
      <c r="K213" s="19">
        <f t="shared" si="41"/>
        <v>3.2703751747322103E-4</v>
      </c>
      <c r="L213" s="20">
        <f t="shared" si="42"/>
        <v>2.0782882302049905E-2</v>
      </c>
      <c r="M213" s="20">
        <f t="shared" si="43"/>
        <v>1.5735907691733591E-2</v>
      </c>
      <c r="N213" s="20">
        <f t="shared" si="44"/>
        <v>3.0988316830793717E-2</v>
      </c>
      <c r="O213" s="18">
        <f t="shared" si="45"/>
        <v>1.0777301580560499E-2</v>
      </c>
      <c r="P213" s="18">
        <f t="shared" si="46"/>
        <v>2.1250989458082056E-2</v>
      </c>
      <c r="Q213" s="18">
        <f t="shared" si="47"/>
        <v>1.8108883094825588E-2</v>
      </c>
      <c r="R213" s="18"/>
    </row>
    <row r="214" spans="3:18" x14ac:dyDescent="0.2">
      <c r="C214" s="14">
        <v>37202</v>
      </c>
      <c r="D214" s="15">
        <v>1.1377949857916292E-2</v>
      </c>
      <c r="E214" s="15">
        <v>2.042901629800331E-3</v>
      </c>
      <c r="F214" s="18">
        <f t="shared" si="36"/>
        <v>4.8434160982351194E-3</v>
      </c>
      <c r="G214" s="19">
        <f t="shared" si="37"/>
        <v>4.1377996955216308E-4</v>
      </c>
      <c r="H214" s="18">
        <f t="shared" si="38"/>
        <v>0.32162865604302232</v>
      </c>
      <c r="I214" s="19">
        <f t="shared" si="39"/>
        <v>1.1356713034592512E-3</v>
      </c>
      <c r="J214" s="18">
        <f t="shared" si="40"/>
        <v>0.53283939969263983</v>
      </c>
      <c r="K214" s="19">
        <f t="shared" si="41"/>
        <v>3.0880990836333914E-4</v>
      </c>
      <c r="L214" s="20">
        <f t="shared" si="42"/>
        <v>2.0341582277496582E-2</v>
      </c>
      <c r="M214" s="20">
        <f t="shared" si="43"/>
        <v>1.5181213739944329E-2</v>
      </c>
      <c r="N214" s="20">
        <f t="shared" si="44"/>
        <v>3.0086575957416237E-2</v>
      </c>
      <c r="O214" s="18">
        <f t="shared" si="45"/>
        <v>2.1313108214642936E-2</v>
      </c>
      <c r="P214" s="18">
        <f t="shared" si="46"/>
        <v>1.729031088753994E-3</v>
      </c>
      <c r="Q214" s="18">
        <f t="shared" si="47"/>
        <v>7.6042542265206767E-3</v>
      </c>
      <c r="R214" s="18"/>
    </row>
    <row r="215" spans="3:18" x14ac:dyDescent="0.2">
      <c r="C215" s="14">
        <v>37203</v>
      </c>
      <c r="D215" s="15">
        <v>8.5177050210088357E-3</v>
      </c>
      <c r="E215" s="15">
        <v>-4.7006042375930715E-2</v>
      </c>
      <c r="F215" s="18">
        <f t="shared" si="36"/>
        <v>-3.0348918156848849E-2</v>
      </c>
      <c r="G215" s="19">
        <f t="shared" si="37"/>
        <v>3.9330624930852847E-4</v>
      </c>
      <c r="H215" s="18">
        <f t="shared" si="38"/>
        <v>0.31357066560367558</v>
      </c>
      <c r="I215" s="19">
        <f t="shared" si="39"/>
        <v>1.2001051064425639E-3</v>
      </c>
      <c r="J215" s="18">
        <f t="shared" si="40"/>
        <v>0.54774654413390955</v>
      </c>
      <c r="K215" s="19">
        <f t="shared" si="41"/>
        <v>2.6625829767174561E-4</v>
      </c>
      <c r="L215" s="20">
        <f t="shared" si="42"/>
        <v>1.9831950214452648E-2</v>
      </c>
      <c r="M215" s="20">
        <f t="shared" si="43"/>
        <v>1.3425724388805108E-2</v>
      </c>
      <c r="N215" s="20">
        <f t="shared" si="44"/>
        <v>3.1935169188191372E-2</v>
      </c>
      <c r="O215" s="18">
        <f t="shared" si="45"/>
        <v>1.6365326660168669E-2</v>
      </c>
      <c r="P215" s="18">
        <f t="shared" si="46"/>
        <v>-3.8701314766795336E-2</v>
      </c>
      <c r="Q215" s="18">
        <f t="shared" si="47"/>
        <v>-2.2181322338706136E-2</v>
      </c>
      <c r="R215" s="18"/>
    </row>
    <row r="216" spans="3:18" x14ac:dyDescent="0.2">
      <c r="C216" s="14">
        <v>37204</v>
      </c>
      <c r="D216" s="15">
        <v>-4.1124115530925482E-3</v>
      </c>
      <c r="E216" s="15">
        <v>0</v>
      </c>
      <c r="F216" s="18">
        <f t="shared" si="36"/>
        <v>-1.2337234659277644E-3</v>
      </c>
      <c r="G216" s="19">
        <f t="shared" si="37"/>
        <v>3.7072259007693727E-4</v>
      </c>
      <c r="H216" s="18">
        <f t="shared" si="38"/>
        <v>0.30443496435073669</v>
      </c>
      <c r="I216" s="19">
        <f t="shared" si="39"/>
        <v>1.1280988000560101E-3</v>
      </c>
      <c r="J216" s="18">
        <f t="shared" si="40"/>
        <v>0.53105997779347158</v>
      </c>
      <c r="K216" s="19">
        <f t="shared" si="41"/>
        <v>2.5028279981144087E-4</v>
      </c>
      <c r="L216" s="20">
        <f t="shared" si="42"/>
        <v>1.9254157734809832E-2</v>
      </c>
      <c r="M216" s="20">
        <f t="shared" si="43"/>
        <v>1.299889630378126E-2</v>
      </c>
      <c r="N216" s="20">
        <f t="shared" si="44"/>
        <v>3.0969783579152633E-2</v>
      </c>
      <c r="O216" s="18">
        <f t="shared" si="45"/>
        <v>-8.1384097422952783E-3</v>
      </c>
      <c r="P216" s="18">
        <f t="shared" si="46"/>
        <v>0</v>
      </c>
      <c r="Q216" s="18">
        <f t="shared" si="47"/>
        <v>-2.4415229226885833E-3</v>
      </c>
      <c r="R216" s="18"/>
    </row>
    <row r="217" spans="3:18" x14ac:dyDescent="0.2">
      <c r="C217" s="14">
        <v>37207</v>
      </c>
      <c r="D217" s="15">
        <v>-2.2002209096024235E-3</v>
      </c>
      <c r="E217" s="15">
        <v>3.2034197175378649E-3</v>
      </c>
      <c r="F217" s="18">
        <f t="shared" si="36"/>
        <v>1.5823275293957782E-3</v>
      </c>
      <c r="G217" s="19">
        <f t="shared" si="37"/>
        <v>3.4876969299538413E-4</v>
      </c>
      <c r="H217" s="18">
        <f t="shared" si="38"/>
        <v>0.29528363186747419</v>
      </c>
      <c r="I217" s="19">
        <f t="shared" si="39"/>
        <v>1.061028585925852E-3</v>
      </c>
      <c r="J217" s="18">
        <f t="shared" si="40"/>
        <v>0.51503120923053103</v>
      </c>
      <c r="K217" s="19">
        <f t="shared" si="41"/>
        <v>2.3484293796006885E-4</v>
      </c>
      <c r="L217" s="20">
        <f t="shared" si="42"/>
        <v>1.867537664935795E-2</v>
      </c>
      <c r="M217" s="20">
        <f t="shared" si="43"/>
        <v>1.2575004101357316E-2</v>
      </c>
      <c r="N217" s="20">
        <f t="shared" si="44"/>
        <v>3.0048258814392201E-2</v>
      </c>
      <c r="O217" s="18">
        <f t="shared" si="45"/>
        <v>-4.4891531750142011E-3</v>
      </c>
      <c r="P217" s="18">
        <f t="shared" si="46"/>
        <v>2.8049942498972261E-3</v>
      </c>
      <c r="Q217" s="18">
        <f t="shared" si="47"/>
        <v>6.1675002242379774E-4</v>
      </c>
      <c r="R217" s="18"/>
    </row>
    <row r="218" spans="3:18" x14ac:dyDescent="0.2">
      <c r="C218" s="14">
        <v>37208</v>
      </c>
      <c r="D218" s="15">
        <v>3.5698760984086343E-2</v>
      </c>
      <c r="E218" s="15">
        <v>3.2514662884541447E-2</v>
      </c>
      <c r="F218" s="18">
        <f t="shared" si="36"/>
        <v>3.3469892314404913E-2</v>
      </c>
      <c r="G218" s="19">
        <f t="shared" si="37"/>
        <v>4.0430760356359669E-4</v>
      </c>
      <c r="H218" s="18">
        <f t="shared" si="38"/>
        <v>0.31792593617208892</v>
      </c>
      <c r="I218" s="19">
        <f t="shared" si="39"/>
        <v>1.0607990689200236E-3</v>
      </c>
      <c r="J218" s="18">
        <f t="shared" si="40"/>
        <v>0.5149755015823626</v>
      </c>
      <c r="K218" s="19">
        <f t="shared" si="41"/>
        <v>2.9039635241006809E-4</v>
      </c>
      <c r="L218" s="20">
        <f t="shared" si="42"/>
        <v>2.0107401710902299E-2</v>
      </c>
      <c r="M218" s="20">
        <f t="shared" si="43"/>
        <v>1.4442261441099783E-2</v>
      </c>
      <c r="N218" s="20">
        <f t="shared" si="44"/>
        <v>2.9192809960449952E-2</v>
      </c>
      <c r="O218" s="18">
        <f t="shared" si="45"/>
        <v>6.764951615756018E-2</v>
      </c>
      <c r="P218" s="18">
        <f t="shared" si="46"/>
        <v>2.8473730086691712E-2</v>
      </c>
      <c r="Q218" s="18">
        <f t="shared" si="47"/>
        <v>4.0226465907952244E-2</v>
      </c>
      <c r="R218" s="18"/>
    </row>
    <row r="219" spans="3:18" x14ac:dyDescent="0.2">
      <c r="C219" s="14">
        <v>37209</v>
      </c>
      <c r="D219" s="15">
        <v>1.0045022343104367E-2</v>
      </c>
      <c r="E219" s="15">
        <v>1.2307847674596993E-2</v>
      </c>
      <c r="F219" s="18">
        <f t="shared" si="36"/>
        <v>1.1629000075149203E-2</v>
      </c>
      <c r="G219" s="19">
        <f t="shared" si="37"/>
        <v>3.8610329578218883E-4</v>
      </c>
      <c r="H219" s="18">
        <f t="shared" si="38"/>
        <v>0.31068605367081931</v>
      </c>
      <c r="I219" s="19">
        <f t="shared" si="39"/>
        <v>1.0062401116476872E-3</v>
      </c>
      <c r="J219" s="18">
        <f t="shared" si="40"/>
        <v>0.50155760178858999</v>
      </c>
      <c r="K219" s="19">
        <f t="shared" si="41"/>
        <v>2.8039052755867512E-4</v>
      </c>
      <c r="L219" s="20">
        <f t="shared" si="42"/>
        <v>1.9649511336982121E-2</v>
      </c>
      <c r="M219" s="20">
        <f t="shared" si="43"/>
        <v>1.42695929048859E-2</v>
      </c>
      <c r="N219" s="20">
        <f t="shared" si="44"/>
        <v>2.8330528233277211E-2</v>
      </c>
      <c r="O219" s="18">
        <f t="shared" si="45"/>
        <v>1.9479000056658865E-2</v>
      </c>
      <c r="P219" s="18">
        <f t="shared" si="46"/>
        <v>1.1066568412470647E-2</v>
      </c>
      <c r="Q219" s="18">
        <f t="shared" si="47"/>
        <v>1.3590297905727113E-2</v>
      </c>
      <c r="R219" s="18"/>
    </row>
    <row r="220" spans="3:18" x14ac:dyDescent="0.2">
      <c r="C220" s="14">
        <v>37210</v>
      </c>
      <c r="D220" s="15">
        <v>-7.3917971198790219E-3</v>
      </c>
      <c r="E220" s="15">
        <v>-8.188377379358033E-3</v>
      </c>
      <c r="F220" s="18">
        <f t="shared" si="36"/>
        <v>-7.9494033015143281E-3</v>
      </c>
      <c r="G220" s="19">
        <f t="shared" si="37"/>
        <v>3.662154179149446E-4</v>
      </c>
      <c r="H220" s="18">
        <f t="shared" si="38"/>
        <v>0.302578674857856</v>
      </c>
      <c r="I220" s="19">
        <f t="shared" si="39"/>
        <v>9.4988867639523287E-4</v>
      </c>
      <c r="J220" s="18">
        <f t="shared" si="40"/>
        <v>0.48731116250175127</v>
      </c>
      <c r="K220" s="19">
        <f t="shared" si="41"/>
        <v>2.6719870536490788E-4</v>
      </c>
      <c r="L220" s="20">
        <f t="shared" si="42"/>
        <v>1.9136755678926996E-2</v>
      </c>
      <c r="M220" s="20">
        <f t="shared" si="43"/>
        <v>1.3962591666420323E-2</v>
      </c>
      <c r="N220" s="20">
        <f t="shared" si="44"/>
        <v>2.747607523559438E-2</v>
      </c>
      <c r="O220" s="18">
        <f t="shared" si="45"/>
        <v>-1.4718014701115067E-2</v>
      </c>
      <c r="P220" s="18">
        <f t="shared" si="46"/>
        <v>-7.5778005073312083E-3</v>
      </c>
      <c r="Q220" s="18">
        <f t="shared" si="47"/>
        <v>-9.7198647654663656E-3</v>
      </c>
      <c r="R220" s="18"/>
    </row>
    <row r="221" spans="3:18" x14ac:dyDescent="0.2">
      <c r="C221" s="14">
        <v>37211</v>
      </c>
      <c r="D221" s="15">
        <v>-2.6038244627223518E-2</v>
      </c>
      <c r="E221" s="15">
        <v>-2.6029579930983239E-2</v>
      </c>
      <c r="F221" s="18">
        <f t="shared" si="36"/>
        <v>-2.603217933985532E-2</v>
      </c>
      <c r="G221" s="19">
        <f t="shared" si="37"/>
        <v>3.8492190383607595E-4</v>
      </c>
      <c r="H221" s="18">
        <f t="shared" si="38"/>
        <v>0.3102103737127741</v>
      </c>
      <c r="I221" s="19">
        <f t="shared" si="39"/>
        <v>9.3354769769452559E-4</v>
      </c>
      <c r="J221" s="18">
        <f t="shared" si="40"/>
        <v>0.48310136040341617</v>
      </c>
      <c r="K221" s="19">
        <f t="shared" si="41"/>
        <v>2.9183265723022202E-4</v>
      </c>
      <c r="L221" s="20">
        <f t="shared" si="42"/>
        <v>1.9619426694887799E-2</v>
      </c>
      <c r="M221" s="20">
        <f t="shared" si="43"/>
        <v>1.4874678132478987E-2</v>
      </c>
      <c r="N221" s="20">
        <f t="shared" si="44"/>
        <v>2.6688792556983108E-2</v>
      </c>
      <c r="O221" s="18">
        <f t="shared" si="45"/>
        <v>-5.05699933388132E-2</v>
      </c>
      <c r="P221" s="18">
        <f t="shared" si="46"/>
        <v>-2.4298562223264323E-2</v>
      </c>
      <c r="Q221" s="18">
        <f t="shared" si="47"/>
        <v>-3.2179991557928986E-2</v>
      </c>
      <c r="R221" s="18"/>
    </row>
    <row r="222" spans="3:18" x14ac:dyDescent="0.2">
      <c r="C222" s="14">
        <v>37214</v>
      </c>
      <c r="D222" s="15">
        <v>1.645350671423617E-2</v>
      </c>
      <c r="E222" s="15">
        <v>5.3400776727115247E-2</v>
      </c>
      <c r="F222" s="18">
        <f t="shared" si="36"/>
        <v>4.231659572325152E-2</v>
      </c>
      <c r="G222" s="19">
        <f t="shared" si="37"/>
        <v>3.7806966259763629E-4</v>
      </c>
      <c r="H222" s="18">
        <f t="shared" si="38"/>
        <v>0.30743684822969591</v>
      </c>
      <c r="I222" s="19">
        <f t="shared" si="39"/>
        <v>1.048633413136407E-3</v>
      </c>
      <c r="J222" s="18">
        <f t="shared" si="40"/>
        <v>0.51201401668714286</v>
      </c>
      <c r="K222" s="19">
        <f t="shared" si="41"/>
        <v>3.2704050010190977E-4</v>
      </c>
      <c r="L222" s="20">
        <f t="shared" si="42"/>
        <v>1.9444013541386879E-2</v>
      </c>
      <c r="M222" s="20">
        <f t="shared" si="43"/>
        <v>1.6819598454084549E-2</v>
      </c>
      <c r="N222" s="20">
        <f t="shared" si="44"/>
        <v>2.7671908517118288E-2</v>
      </c>
      <c r="O222" s="18">
        <f t="shared" si="45"/>
        <v>3.2243343060118133E-2</v>
      </c>
      <c r="P222" s="18">
        <f t="shared" si="46"/>
        <v>4.703459419588972E-2</v>
      </c>
      <c r="Q222" s="18">
        <f t="shared" si="47"/>
        <v>4.2597218855158242E-2</v>
      </c>
      <c r="R222" s="18"/>
    </row>
    <row r="223" spans="3:18" x14ac:dyDescent="0.2">
      <c r="C223" s="14">
        <v>37215</v>
      </c>
      <c r="D223" s="15">
        <v>-1.0706639138401758E-3</v>
      </c>
      <c r="E223" s="15">
        <v>-2.3268626939354331E-2</v>
      </c>
      <c r="F223" s="18">
        <f t="shared" si="36"/>
        <v>-1.6609238031700082E-2</v>
      </c>
      <c r="G223" s="19">
        <f t="shared" si="37"/>
        <v>3.5545426211476208E-4</v>
      </c>
      <c r="H223" s="18">
        <f t="shared" si="38"/>
        <v>0.2980999254087302</v>
      </c>
      <c r="I223" s="19">
        <f t="shared" si="39"/>
        <v>1.0182011483267934E-3</v>
      </c>
      <c r="J223" s="18">
        <f t="shared" si="40"/>
        <v>0.50452976828101859</v>
      </c>
      <c r="K223" s="19">
        <f t="shared" si="41"/>
        <v>3.089128428471097E-4</v>
      </c>
      <c r="L223" s="20">
        <f t="shared" si="42"/>
        <v>1.8853494692357756E-2</v>
      </c>
      <c r="M223" s="20">
        <f t="shared" si="43"/>
        <v>1.6384911544931095E-2</v>
      </c>
      <c r="N223" s="20">
        <f t="shared" si="44"/>
        <v>2.7381304241974616E-2</v>
      </c>
      <c r="O223" s="18">
        <f t="shared" si="45"/>
        <v>-2.1638582539042152E-3</v>
      </c>
      <c r="P223" s="18">
        <f t="shared" si="46"/>
        <v>-2.0798673565202649E-2</v>
      </c>
      <c r="Q223" s="18">
        <f t="shared" si="47"/>
        <v>-1.5208228971813119E-2</v>
      </c>
      <c r="R223" s="18"/>
    </row>
    <row r="224" spans="3:18" x14ac:dyDescent="0.2">
      <c r="C224" s="14">
        <v>37216</v>
      </c>
      <c r="D224" s="15">
        <v>-1.3209519478231022E-2</v>
      </c>
      <c r="E224" s="15">
        <v>7.1392450094708128E-3</v>
      </c>
      <c r="F224" s="18">
        <f t="shared" si="36"/>
        <v>1.0346156631602628E-3</v>
      </c>
      <c r="G224" s="19">
        <f t="shared" si="37"/>
        <v>3.4459649067862221E-4</v>
      </c>
      <c r="H224" s="18">
        <f t="shared" si="38"/>
        <v>0.29351170789196052</v>
      </c>
      <c r="I224" s="19">
        <f t="shared" si="39"/>
        <v>9.6016720858550092E-4</v>
      </c>
      <c r="J224" s="18">
        <f t="shared" si="40"/>
        <v>0.48994061083602286</v>
      </c>
      <c r="K224" s="19">
        <f t="shared" si="41"/>
        <v>2.8471971251553497E-4</v>
      </c>
      <c r="L224" s="20">
        <f t="shared" si="42"/>
        <v>1.8563310337292274E-2</v>
      </c>
      <c r="M224" s="20">
        <f t="shared" si="43"/>
        <v>1.5337766128035623E-2</v>
      </c>
      <c r="N224" s="20">
        <f t="shared" si="44"/>
        <v>2.692434100933919E-2</v>
      </c>
      <c r="O224" s="18">
        <f t="shared" si="45"/>
        <v>-2.7114343934073977E-2</v>
      </c>
      <c r="P224" s="18">
        <f t="shared" si="46"/>
        <v>6.5714396663036669E-3</v>
      </c>
      <c r="Q224" s="18">
        <f t="shared" si="47"/>
        <v>-3.5342954138096253E-3</v>
      </c>
      <c r="R224" s="18"/>
    </row>
    <row r="225" spans="3:18" x14ac:dyDescent="0.2">
      <c r="C225" s="14">
        <v>37218</v>
      </c>
      <c r="D225" s="15">
        <v>2.0945985970000313E-2</v>
      </c>
      <c r="E225" s="15">
        <v>8.0972102326193028E-3</v>
      </c>
      <c r="F225" s="18">
        <f t="shared" si="36"/>
        <v>1.1951842953833605E-2</v>
      </c>
      <c r="G225" s="19">
        <f t="shared" si="37"/>
        <v>3.5024476093323189E-4</v>
      </c>
      <c r="H225" s="18">
        <f t="shared" si="38"/>
        <v>0.29590740145070377</v>
      </c>
      <c r="I225" s="19">
        <f t="shared" si="39"/>
        <v>9.0649106488344491E-4</v>
      </c>
      <c r="J225" s="18">
        <f t="shared" si="40"/>
        <v>0.47604912164698004</v>
      </c>
      <c r="K225" s="19">
        <f t="shared" si="41"/>
        <v>2.7781277288031807E-4</v>
      </c>
      <c r="L225" s="20">
        <f t="shared" si="42"/>
        <v>1.8714827301720739E-2</v>
      </c>
      <c r="M225" s="20">
        <f t="shared" si="43"/>
        <v>1.4844527732017838E-2</v>
      </c>
      <c r="N225" s="20">
        <f t="shared" si="44"/>
        <v>2.6194103559709737E-2</v>
      </c>
      <c r="O225" s="18">
        <f t="shared" si="45"/>
        <v>4.2646411250672089E-2</v>
      </c>
      <c r="P225" s="18">
        <f t="shared" si="46"/>
        <v>7.6707057720309182E-3</v>
      </c>
      <c r="Q225" s="18">
        <f t="shared" si="47"/>
        <v>1.816341741562327E-2</v>
      </c>
      <c r="R225" s="18"/>
    </row>
    <row r="226" spans="3:18" x14ac:dyDescent="0.2">
      <c r="C226" s="14">
        <v>37221</v>
      </c>
      <c r="D226" s="15">
        <v>1.7387160883857163E-2</v>
      </c>
      <c r="E226" s="15">
        <v>7.4755803740172447E-2</v>
      </c>
      <c r="F226" s="18">
        <f t="shared" si="36"/>
        <v>5.754521088327786E-2</v>
      </c>
      <c r="G226" s="19">
        <f t="shared" si="37"/>
        <v>3.4736887709330594E-4</v>
      </c>
      <c r="H226" s="18">
        <f t="shared" si="38"/>
        <v>0.29469003931813931</v>
      </c>
      <c r="I226" s="19">
        <f t="shared" si="39"/>
        <v>1.1874074125607893E-3</v>
      </c>
      <c r="J226" s="18">
        <f t="shared" si="40"/>
        <v>0.54484112651322247</v>
      </c>
      <c r="K226" s="19">
        <f t="shared" si="41"/>
        <v>3.3913147770544476E-4</v>
      </c>
      <c r="L226" s="20">
        <f t="shared" si="42"/>
        <v>1.8637834560197866E-2</v>
      </c>
      <c r="M226" s="20">
        <f t="shared" si="43"/>
        <v>1.8195862647567378E-2</v>
      </c>
      <c r="N226" s="20">
        <f t="shared" si="44"/>
        <v>2.9262911595937469E-2</v>
      </c>
      <c r="O226" s="18">
        <f t="shared" si="45"/>
        <v>3.5546817660816736E-2</v>
      </c>
      <c r="P226" s="18">
        <f t="shared" si="46"/>
        <v>6.1876638259622321E-2</v>
      </c>
      <c r="Q226" s="18">
        <f t="shared" si="47"/>
        <v>5.3977692079980648E-2</v>
      </c>
      <c r="R226" s="18"/>
    </row>
    <row r="227" spans="3:18" x14ac:dyDescent="0.2">
      <c r="C227" s="14">
        <v>37222</v>
      </c>
      <c r="D227" s="15">
        <v>-5.2369849986903484E-3</v>
      </c>
      <c r="E227" s="15">
        <v>-1.7933467873476112E-2</v>
      </c>
      <c r="F227" s="18">
        <f t="shared" si="36"/>
        <v>-1.4124523011040382E-2</v>
      </c>
      <c r="G227" s="19">
        <f t="shared" si="37"/>
        <v>3.2817230518029803E-4</v>
      </c>
      <c r="H227" s="18">
        <f t="shared" si="38"/>
        <v>0.28643162586396514</v>
      </c>
      <c r="I227" s="19">
        <f t="shared" si="39"/>
        <v>1.135459524005282E-3</v>
      </c>
      <c r="J227" s="18">
        <f t="shared" si="40"/>
        <v>0.53278971555513388</v>
      </c>
      <c r="K227" s="19">
        <f t="shared" si="41"/>
        <v>3.2441862717679144E-4</v>
      </c>
      <c r="L227" s="20">
        <f t="shared" si="42"/>
        <v>1.8115526632706488E-2</v>
      </c>
      <c r="M227" s="20">
        <f t="shared" si="43"/>
        <v>1.7908318855664577E-2</v>
      </c>
      <c r="N227" s="20">
        <f t="shared" si="44"/>
        <v>2.8543854676079238E-2</v>
      </c>
      <c r="O227" s="18">
        <f t="shared" si="45"/>
        <v>-1.1015339126104693E-2</v>
      </c>
      <c r="P227" s="18">
        <f t="shared" si="46"/>
        <v>-1.5179592873545518E-2</v>
      </c>
      <c r="Q227" s="18">
        <f t="shared" si="47"/>
        <v>-1.3930316749313269E-2</v>
      </c>
      <c r="R227" s="18"/>
    </row>
    <row r="228" spans="3:18" x14ac:dyDescent="0.2">
      <c r="C228" s="14">
        <v>37223</v>
      </c>
      <c r="D228" s="15">
        <v>-5.5877440742702636E-2</v>
      </c>
      <c r="E228" s="15">
        <v>-2.2148233223010905E-2</v>
      </c>
      <c r="F228" s="18">
        <f t="shared" si="36"/>
        <v>-3.2266995478918425E-2</v>
      </c>
      <c r="G228" s="19">
        <f t="shared" si="37"/>
        <v>4.9581926990673497E-4</v>
      </c>
      <c r="H228" s="18">
        <f t="shared" si="38"/>
        <v>0.35207217651595779</v>
      </c>
      <c r="I228" s="19">
        <f t="shared" si="39"/>
        <v>1.096764606659018E-3</v>
      </c>
      <c r="J228" s="18">
        <f t="shared" si="40"/>
        <v>0.52363264954045263</v>
      </c>
      <c r="K228" s="19">
        <f t="shared" si="41"/>
        <v>3.7920870491464501E-4</v>
      </c>
      <c r="L228" s="20">
        <f t="shared" si="42"/>
        <v>2.2266999571265433E-2</v>
      </c>
      <c r="M228" s="20">
        <f t="shared" si="43"/>
        <v>1.7030076445683183E-2</v>
      </c>
      <c r="N228" s="20">
        <f t="shared" si="44"/>
        <v>2.8403188252610036E-2</v>
      </c>
      <c r="O228" s="18">
        <f t="shared" si="45"/>
        <v>-9.5618584892459696E-2</v>
      </c>
      <c r="P228" s="18">
        <f t="shared" si="46"/>
        <v>-1.9074978089374518E-2</v>
      </c>
      <c r="Q228" s="18">
        <f t="shared" si="47"/>
        <v>-4.2038060130300071E-2</v>
      </c>
      <c r="R228" s="18"/>
    </row>
    <row r="229" spans="3:18" x14ac:dyDescent="0.2">
      <c r="C229" s="14">
        <v>37224</v>
      </c>
      <c r="D229" s="15">
        <v>1.1592732643947322E-2</v>
      </c>
      <c r="E229" s="15">
        <v>-5.8593917638926031E-3</v>
      </c>
      <c r="F229" s="18">
        <f t="shared" si="36"/>
        <v>-6.2375444154062548E-4</v>
      </c>
      <c r="G229" s="19">
        <f t="shared" si="37"/>
        <v>4.7413360072157335E-4</v>
      </c>
      <c r="H229" s="18">
        <f t="shared" si="38"/>
        <v>0.34428679931184314</v>
      </c>
      <c r="I229" s="19">
        <f t="shared" si="39"/>
        <v>1.0330186785700432E-3</v>
      </c>
      <c r="J229" s="18">
        <f t="shared" si="40"/>
        <v>0.50818763231951136</v>
      </c>
      <c r="K229" s="19">
        <f t="shared" si="41"/>
        <v>3.5238060088926907E-4</v>
      </c>
      <c r="L229" s="20">
        <f t="shared" si="42"/>
        <v>2.1774609083094313E-2</v>
      </c>
      <c r="M229" s="20">
        <f t="shared" si="43"/>
        <v>1.6183096538934214E-2</v>
      </c>
      <c r="N229" s="20">
        <f t="shared" si="44"/>
        <v>2.7769156720750067E-2</v>
      </c>
      <c r="O229" s="18">
        <f t="shared" si="45"/>
        <v>2.0286305403801264E-2</v>
      </c>
      <c r="P229" s="18">
        <f t="shared" si="46"/>
        <v>-5.1997219691011275E-3</v>
      </c>
      <c r="Q229" s="18">
        <f t="shared" si="47"/>
        <v>2.4460862427695901E-3</v>
      </c>
      <c r="R229" s="18"/>
    </row>
    <row r="230" spans="3:18" x14ac:dyDescent="0.2">
      <c r="C230" s="14">
        <v>37225</v>
      </c>
      <c r="D230" s="15">
        <v>-9.6512537370601892E-3</v>
      </c>
      <c r="E230" s="15">
        <v>4.2192259978859954E-2</v>
      </c>
      <c r="F230" s="18">
        <f t="shared" si="36"/>
        <v>2.6639205864083908E-2</v>
      </c>
      <c r="G230" s="19">
        <f t="shared" si="37"/>
        <v>4.5127438660010603E-4</v>
      </c>
      <c r="H230" s="18">
        <f t="shared" si="38"/>
        <v>0.33588479669378685</v>
      </c>
      <c r="I230" s="19">
        <f t="shared" si="39"/>
        <v>1.0778487659832631E-3</v>
      </c>
      <c r="J230" s="18">
        <f t="shared" si="40"/>
        <v>0.51909747783611493</v>
      </c>
      <c r="K230" s="19">
        <f t="shared" si="41"/>
        <v>3.0680527242815366E-4</v>
      </c>
      <c r="L230" s="20">
        <f t="shared" si="42"/>
        <v>2.1243219779499199E-2</v>
      </c>
      <c r="M230" s="20">
        <f t="shared" si="43"/>
        <v>1.4442503331073971E-2</v>
      </c>
      <c r="N230" s="20">
        <f t="shared" si="44"/>
        <v>2.9483264125859273E-2</v>
      </c>
      <c r="O230" s="18">
        <f t="shared" si="45"/>
        <v>-1.7311348425395622E-2</v>
      </c>
      <c r="P230" s="18">
        <f t="shared" si="46"/>
        <v>3.6655196104796284E-2</v>
      </c>
      <c r="Q230" s="18">
        <f t="shared" si="47"/>
        <v>2.046523274573871E-2</v>
      </c>
      <c r="R230" s="18"/>
    </row>
    <row r="231" spans="3:18" x14ac:dyDescent="0.2">
      <c r="C231" s="14">
        <v>37228</v>
      </c>
      <c r="D231" s="15">
        <v>-2.0717426312115508E-2</v>
      </c>
      <c r="E231" s="15">
        <v>-1.2281684845870338E-2</v>
      </c>
      <c r="F231" s="18">
        <f t="shared" si="36"/>
        <v>-1.4812407285743887E-2</v>
      </c>
      <c r="G231" s="19">
        <f t="shared" si="37"/>
        <v>4.4995062858397579E-4</v>
      </c>
      <c r="H231" s="18">
        <f t="shared" si="38"/>
        <v>0.33539179647986911</v>
      </c>
      <c r="I231" s="19">
        <f t="shared" si="39"/>
        <v>1.0222282269834642E-3</v>
      </c>
      <c r="J231" s="18">
        <f t="shared" si="40"/>
        <v>0.50552651438462259</v>
      </c>
      <c r="K231" s="19">
        <f t="shared" si="41"/>
        <v>3.0366365012944108E-4</v>
      </c>
      <c r="L231" s="20">
        <f t="shared" si="42"/>
        <v>2.1212039708240597E-2</v>
      </c>
      <c r="M231" s="20">
        <f t="shared" si="43"/>
        <v>1.4315627082834084E-2</v>
      </c>
      <c r="N231" s="20">
        <f t="shared" si="44"/>
        <v>2.858830264651421E-2</v>
      </c>
      <c r="O231" s="18">
        <f t="shared" si="45"/>
        <v>-3.7215244580821864E-2</v>
      </c>
      <c r="P231" s="18">
        <f t="shared" si="46"/>
        <v>-1.0956344712201997E-2</v>
      </c>
      <c r="Q231" s="18">
        <f t="shared" si="47"/>
        <v>-1.8834014672787957E-2</v>
      </c>
      <c r="R231" s="18"/>
    </row>
    <row r="232" spans="3:18" x14ac:dyDescent="0.2">
      <c r="C232" s="14">
        <v>37229</v>
      </c>
      <c r="D232" s="15">
        <v>1.9331040397555389E-2</v>
      </c>
      <c r="E232" s="15">
        <v>6.2635570991485048E-2</v>
      </c>
      <c r="F232" s="18">
        <f t="shared" si="36"/>
        <v>4.9644211813306152E-2</v>
      </c>
      <c r="G232" s="19">
        <f t="shared" si="37"/>
        <v>4.4537493824005234E-4</v>
      </c>
      <c r="H232" s="18">
        <f t="shared" si="38"/>
        <v>0.33368208606398558</v>
      </c>
      <c r="I232" s="19">
        <f t="shared" si="39"/>
        <v>1.1962874185702183E-3</v>
      </c>
      <c r="J232" s="18">
        <f t="shared" si="40"/>
        <v>0.54687462424449229</v>
      </c>
      <c r="K232" s="19">
        <f t="shared" si="41"/>
        <v>3.5809247631129543E-4</v>
      </c>
      <c r="L232" s="20">
        <f t="shared" si="42"/>
        <v>2.1103908127170484E-2</v>
      </c>
      <c r="M232" s="20">
        <f t="shared" si="43"/>
        <v>1.6968064595119466E-2</v>
      </c>
      <c r="N232" s="20">
        <f t="shared" si="44"/>
        <v>3.0139213700195823E-2</v>
      </c>
      <c r="O232" s="18">
        <f t="shared" si="45"/>
        <v>3.4902766111850961E-2</v>
      </c>
      <c r="P232" s="18">
        <f t="shared" si="46"/>
        <v>5.1651738838005959E-2</v>
      </c>
      <c r="Q232" s="18">
        <f t="shared" si="47"/>
        <v>4.6627047020159455E-2</v>
      </c>
      <c r="R232" s="18"/>
    </row>
    <row r="233" spans="3:18" x14ac:dyDescent="0.2">
      <c r="C233" s="14">
        <v>37230</v>
      </c>
      <c r="D233" s="15">
        <v>2.4123976894514301E-2</v>
      </c>
      <c r="E233" s="15">
        <v>5.8942535633450227E-2</v>
      </c>
      <c r="F233" s="18">
        <f t="shared" si="36"/>
        <v>4.8496968011769448E-2</v>
      </c>
      <c r="G233" s="19">
        <f t="shared" si="37"/>
        <v>4.5357041761807281E-4</v>
      </c>
      <c r="H233" s="18">
        <f t="shared" si="38"/>
        <v>0.33673818376376358</v>
      </c>
      <c r="I233" s="19">
        <f t="shared" si="39"/>
        <v>1.3329635238700384E-3</v>
      </c>
      <c r="J233" s="18">
        <f t="shared" si="40"/>
        <v>0.57727019753968734</v>
      </c>
      <c r="K233" s="19">
        <f t="shared" si="41"/>
        <v>4.2192262979614414E-4</v>
      </c>
      <c r="L233" s="20">
        <f t="shared" si="42"/>
        <v>2.1297192716836479E-2</v>
      </c>
      <c r="M233" s="20">
        <f t="shared" si="43"/>
        <v>1.9811185230182639E-2</v>
      </c>
      <c r="N233" s="20">
        <f t="shared" si="44"/>
        <v>3.0667253930624954E-2</v>
      </c>
      <c r="O233" s="18">
        <f t="shared" si="45"/>
        <v>4.3161253510514704E-2</v>
      </c>
      <c r="P233" s="18">
        <f t="shared" si="46"/>
        <v>4.6047001541889461E-2</v>
      </c>
      <c r="Q233" s="18">
        <f t="shared" si="47"/>
        <v>4.5181277132477028E-2</v>
      </c>
      <c r="R233" s="18"/>
    </row>
    <row r="234" spans="3:18" x14ac:dyDescent="0.2">
      <c r="C234" s="14">
        <v>37231</v>
      </c>
      <c r="D234" s="15">
        <v>1.2382392392765285E-2</v>
      </c>
      <c r="E234" s="15">
        <v>-4.2120536475408164E-2</v>
      </c>
      <c r="F234" s="18">
        <f t="shared" si="36"/>
        <v>-2.5769657814956125E-2</v>
      </c>
      <c r="G234" s="19">
        <f t="shared" si="37"/>
        <v>4.3555561104309309E-4</v>
      </c>
      <c r="H234" s="18">
        <f t="shared" si="38"/>
        <v>0.32998318557280049</v>
      </c>
      <c r="I234" s="19">
        <f t="shared" si="39"/>
        <v>1.3594340880164076E-3</v>
      </c>
      <c r="J234" s="18">
        <f t="shared" si="40"/>
        <v>0.5829738604809841</v>
      </c>
      <c r="K234" s="19">
        <f t="shared" si="41"/>
        <v>3.6531409138243823E-4</v>
      </c>
      <c r="L234" s="20">
        <f t="shared" si="42"/>
        <v>2.0869969119361273E-2</v>
      </c>
      <c r="M234" s="20">
        <f t="shared" si="43"/>
        <v>1.7504294773657943E-2</v>
      </c>
      <c r="N234" s="20">
        <f t="shared" si="44"/>
        <v>3.2450481544859994E-2</v>
      </c>
      <c r="O234" s="18">
        <f t="shared" si="45"/>
        <v>2.2607381453767492E-2</v>
      </c>
      <c r="P234" s="18">
        <f t="shared" si="46"/>
        <v>-3.2583406713566479E-2</v>
      </c>
      <c r="Q234" s="18">
        <f t="shared" si="47"/>
        <v>-1.6026170263366286E-2</v>
      </c>
      <c r="R234" s="18"/>
    </row>
    <row r="235" spans="3:18" x14ac:dyDescent="0.2">
      <c r="C235" s="14">
        <v>37232</v>
      </c>
      <c r="D235" s="15">
        <v>-8.058061329762535E-3</v>
      </c>
      <c r="E235" s="15">
        <v>-1.0591449407405975E-2</v>
      </c>
      <c r="F235" s="18">
        <f t="shared" si="36"/>
        <v>-9.8314329841129415E-3</v>
      </c>
      <c r="G235" s="19">
        <f t="shared" si="37"/>
        <v>4.1331821552416034E-4</v>
      </c>
      <c r="H235" s="18">
        <f t="shared" si="38"/>
        <v>0.32144914664848634</v>
      </c>
      <c r="I235" s="19">
        <f t="shared" si="39"/>
        <v>1.2845987707684014E-3</v>
      </c>
      <c r="J235" s="18">
        <f t="shared" si="40"/>
        <v>0.56670070821563334</v>
      </c>
      <c r="K235" s="19">
        <f t="shared" si="41"/>
        <v>3.4851603883324922E-4</v>
      </c>
      <c r="L235" s="20">
        <f t="shared" si="42"/>
        <v>2.0330229106533954E-2</v>
      </c>
      <c r="M235" s="20">
        <f t="shared" si="43"/>
        <v>1.7142750187760514E-2</v>
      </c>
      <c r="N235" s="20">
        <f t="shared" si="44"/>
        <v>3.1475782544178918E-2</v>
      </c>
      <c r="O235" s="18">
        <f t="shared" si="45"/>
        <v>-1.5102741943803795E-2</v>
      </c>
      <c r="P235" s="18">
        <f t="shared" si="46"/>
        <v>-8.4285587481900855E-3</v>
      </c>
      <c r="Q235" s="18">
        <f t="shared" si="47"/>
        <v>-1.0430813706874199E-2</v>
      </c>
      <c r="R235" s="18"/>
    </row>
    <row r="236" spans="3:18" x14ac:dyDescent="0.2">
      <c r="C236" s="14">
        <v>37235</v>
      </c>
      <c r="D236" s="15">
        <v>-2.6507905408287999E-2</v>
      </c>
      <c r="E236" s="15">
        <v>0</v>
      </c>
      <c r="F236" s="18">
        <f t="shared" si="36"/>
        <v>-7.952371622486399E-3</v>
      </c>
      <c r="G236" s="19">
        <f t="shared" si="37"/>
        <v>4.3067926554079541E-4</v>
      </c>
      <c r="H236" s="18">
        <f t="shared" si="38"/>
        <v>0.32813079158347641</v>
      </c>
      <c r="I236" s="19">
        <f t="shared" si="39"/>
        <v>1.2075228445222973E-3</v>
      </c>
      <c r="J236" s="18">
        <f t="shared" si="40"/>
        <v>0.54943672168009872</v>
      </c>
      <c r="K236" s="19">
        <f t="shared" si="41"/>
        <v>3.2760507650325427E-4</v>
      </c>
      <c r="L236" s="20">
        <f t="shared" si="42"/>
        <v>2.075281343675588E-2</v>
      </c>
      <c r="M236" s="20">
        <f t="shared" si="43"/>
        <v>1.5786056069054422E-2</v>
      </c>
      <c r="N236" s="20">
        <f t="shared" si="44"/>
        <v>3.0956796964591918E-2</v>
      </c>
      <c r="O236" s="18">
        <f t="shared" si="45"/>
        <v>-4.8670514413011227E-2</v>
      </c>
      <c r="P236" s="18">
        <f t="shared" si="46"/>
        <v>0</v>
      </c>
      <c r="Q236" s="18">
        <f t="shared" si="47"/>
        <v>-1.4601154323903368E-2</v>
      </c>
      <c r="R236" s="18"/>
    </row>
    <row r="237" spans="3:18" x14ac:dyDescent="0.2">
      <c r="C237" s="14">
        <v>37236</v>
      </c>
      <c r="D237" s="15">
        <v>1.4297741501356648E-2</v>
      </c>
      <c r="E237" s="15">
        <v>-3.4299391106815701E-2</v>
      </c>
      <c r="F237" s="18">
        <f t="shared" si="36"/>
        <v>-1.9720251324363995E-2</v>
      </c>
      <c r="G237" s="19">
        <f t="shared" si="37"/>
        <v>4.1710403433072469E-4</v>
      </c>
      <c r="H237" s="18">
        <f t="shared" si="38"/>
        <v>0.32291795952328384</v>
      </c>
      <c r="I237" s="19">
        <f t="shared" si="39"/>
        <v>1.2056583676688579E-3</v>
      </c>
      <c r="J237" s="18">
        <f t="shared" si="40"/>
        <v>0.5490123786557225</v>
      </c>
      <c r="K237" s="19">
        <f t="shared" si="41"/>
        <v>2.7852454225110805E-4</v>
      </c>
      <c r="L237" s="20">
        <f t="shared" si="42"/>
        <v>2.0423124989352746E-2</v>
      </c>
      <c r="M237" s="20">
        <f t="shared" si="43"/>
        <v>1.3637704435355126E-2</v>
      </c>
      <c r="N237" s="20">
        <f t="shared" si="44"/>
        <v>3.1932293769830457E-2</v>
      </c>
      <c r="O237" s="18">
        <f t="shared" si="45"/>
        <v>2.6675511260298289E-2</v>
      </c>
      <c r="P237" s="18">
        <f t="shared" si="46"/>
        <v>-2.8174482728069095E-2</v>
      </c>
      <c r="Q237" s="18">
        <f t="shared" si="47"/>
        <v>-1.1719484531558877E-2</v>
      </c>
      <c r="R237" s="18"/>
    </row>
    <row r="238" spans="3:18" x14ac:dyDescent="0.2">
      <c r="C238" s="14">
        <v>37237</v>
      </c>
      <c r="D238" s="15">
        <v>-9.600951543787135E-3</v>
      </c>
      <c r="E238" s="15">
        <v>-1.3869847864150502E-2</v>
      </c>
      <c r="F238" s="18">
        <f t="shared" si="36"/>
        <v>-1.2589178968041492E-2</v>
      </c>
      <c r="G238" s="19">
        <f t="shared" si="37"/>
        <v>3.9760848850365011E-4</v>
      </c>
      <c r="H238" s="18">
        <f t="shared" si="38"/>
        <v>0.31528102087806131</v>
      </c>
      <c r="I238" s="19">
        <f t="shared" si="39"/>
        <v>1.1448612263952071E-3</v>
      </c>
      <c r="J238" s="18">
        <f t="shared" si="40"/>
        <v>0.53499094066984143</v>
      </c>
      <c r="K238" s="19">
        <f t="shared" si="41"/>
        <v>2.6980289395184606E-4</v>
      </c>
      <c r="L238" s="20">
        <f t="shared" si="42"/>
        <v>1.9940122579955474E-2</v>
      </c>
      <c r="M238" s="20">
        <f t="shared" si="43"/>
        <v>1.353065372943402E-2</v>
      </c>
      <c r="N238" s="20">
        <f t="shared" si="44"/>
        <v>3.101262059306437E-2</v>
      </c>
      <c r="O238" s="18">
        <f t="shared" si="45"/>
        <v>-1.8346531048446232E-2</v>
      </c>
      <c r="P238" s="18">
        <f t="shared" si="46"/>
        <v>-1.1691680722382886E-2</v>
      </c>
      <c r="Q238" s="18">
        <f t="shared" si="47"/>
        <v>-1.368813582020189E-2</v>
      </c>
      <c r="R238" s="18"/>
    </row>
    <row r="239" spans="3:18" x14ac:dyDescent="0.2">
      <c r="C239" s="14">
        <v>37238</v>
      </c>
      <c r="D239" s="15">
        <v>-1.4436674941622589E-2</v>
      </c>
      <c r="E239" s="15">
        <v>-2.2599831917240919E-2</v>
      </c>
      <c r="F239" s="18">
        <f t="shared" si="36"/>
        <v>-2.0150884824555418E-2</v>
      </c>
      <c r="G239" s="19">
        <f t="shared" si="37"/>
        <v>3.8625703419563546E-4</v>
      </c>
      <c r="H239" s="18">
        <f t="shared" si="38"/>
        <v>0.31074790192197416</v>
      </c>
      <c r="I239" s="19">
        <f t="shared" si="39"/>
        <v>1.1068146969727471E-3</v>
      </c>
      <c r="J239" s="18">
        <f t="shared" si="40"/>
        <v>0.52602630565703345</v>
      </c>
      <c r="K239" s="19">
        <f t="shared" si="41"/>
        <v>2.731907059422062E-4</v>
      </c>
      <c r="L239" s="20">
        <f t="shared" si="42"/>
        <v>1.965342296384107E-2</v>
      </c>
      <c r="M239" s="20">
        <f t="shared" si="43"/>
        <v>1.3900413502768973E-2</v>
      </c>
      <c r="N239" s="20">
        <f t="shared" si="44"/>
        <v>3.0225704316438767E-2</v>
      </c>
      <c r="O239" s="18">
        <f t="shared" si="45"/>
        <v>-2.7989586552685037E-2</v>
      </c>
      <c r="P239" s="18">
        <f t="shared" si="46"/>
        <v>-1.9375344080878442E-2</v>
      </c>
      <c r="Q239" s="18">
        <f t="shared" si="47"/>
        <v>-2.1959616822420418E-2</v>
      </c>
      <c r="R239" s="18"/>
    </row>
    <row r="240" spans="3:18" x14ac:dyDescent="0.2">
      <c r="C240" s="14">
        <v>37239</v>
      </c>
      <c r="D240" s="15">
        <v>-1.635221099590119E-2</v>
      </c>
      <c r="E240" s="15">
        <v>-2.996840992884434E-2</v>
      </c>
      <c r="F240" s="18">
        <f t="shared" si="36"/>
        <v>-2.5883550248961395E-2</v>
      </c>
      <c r="G240" s="19">
        <f t="shared" si="37"/>
        <v>3.7912530041116563E-4</v>
      </c>
      <c r="H240" s="18">
        <f t="shared" si="38"/>
        <v>0.30786575824990903</v>
      </c>
      <c r="I240" s="19">
        <f t="shared" si="39"/>
        <v>1.0942921507741776E-3</v>
      </c>
      <c r="J240" s="18">
        <f t="shared" si="40"/>
        <v>0.52304209935104118</v>
      </c>
      <c r="K240" s="19">
        <f t="shared" si="41"/>
        <v>2.8620224932776118E-4</v>
      </c>
      <c r="L240" s="20">
        <f t="shared" si="42"/>
        <v>1.9471140192889723E-2</v>
      </c>
      <c r="M240" s="20">
        <f t="shared" si="43"/>
        <v>1.4698792494559392E-2</v>
      </c>
      <c r="N240" s="20">
        <f t="shared" si="44"/>
        <v>2.9635074657845258E-2</v>
      </c>
      <c r="O240" s="18">
        <f t="shared" si="45"/>
        <v>-3.2000193520918492E-2</v>
      </c>
      <c r="P240" s="18">
        <f t="shared" si="46"/>
        <v>-2.5839180271030632E-2</v>
      </c>
      <c r="Q240" s="18">
        <f t="shared" si="47"/>
        <v>-2.7687484245996985E-2</v>
      </c>
      <c r="R240" s="18"/>
    </row>
    <row r="241" spans="3:18" x14ac:dyDescent="0.2">
      <c r="C241" s="14">
        <v>37242</v>
      </c>
      <c r="D241" s="15">
        <v>1.4392798192656773E-2</v>
      </c>
      <c r="E241" s="15">
        <v>1.1707450794235286E-2</v>
      </c>
      <c r="F241" s="18">
        <f t="shared" si="36"/>
        <v>1.2513055013761732E-2</v>
      </c>
      <c r="G241" s="19">
        <f t="shared" si="37"/>
        <v>3.6880694077536831E-4</v>
      </c>
      <c r="H241" s="18">
        <f t="shared" si="38"/>
        <v>0.30364738627862758</v>
      </c>
      <c r="I241" s="19">
        <f t="shared" si="39"/>
        <v>1.0368584859736932E-3</v>
      </c>
      <c r="J241" s="18">
        <f t="shared" si="40"/>
        <v>0.50913124191452186</v>
      </c>
      <c r="K241" s="19">
        <f t="shared" si="41"/>
        <v>2.7914029296600875E-4</v>
      </c>
      <c r="L241" s="20">
        <f t="shared" si="42"/>
        <v>1.920434692394845E-2</v>
      </c>
      <c r="M241" s="20">
        <f t="shared" si="43"/>
        <v>1.4535266107795193E-2</v>
      </c>
      <c r="N241" s="20">
        <f t="shared" si="44"/>
        <v>2.8732986707776721E-2</v>
      </c>
      <c r="O241" s="18">
        <f t="shared" si="45"/>
        <v>2.8557040623201479E-2</v>
      </c>
      <c r="P241" s="18">
        <f t="shared" si="46"/>
        <v>1.0370131682197459E-2</v>
      </c>
      <c r="Q241" s="18">
        <f t="shared" si="47"/>
        <v>1.5826204364498664E-2</v>
      </c>
      <c r="R241" s="18"/>
    </row>
    <row r="242" spans="3:18" x14ac:dyDescent="0.2">
      <c r="C242" s="14">
        <v>37243</v>
      </c>
      <c r="D242" s="15">
        <v>1.5292943672709673E-2</v>
      </c>
      <c r="E242" s="15">
        <v>1.9212886859991229E-2</v>
      </c>
      <c r="F242" s="18">
        <f t="shared" si="36"/>
        <v>1.8036903903806762E-2</v>
      </c>
      <c r="G242" s="19">
        <f t="shared" si="37"/>
        <v>3.6071097189944643E-4</v>
      </c>
      <c r="H242" s="18">
        <f t="shared" si="38"/>
        <v>0.30029609217381037</v>
      </c>
      <c r="I242" s="19">
        <f t="shared" si="39"/>
        <v>9.9679507810496106E-4</v>
      </c>
      <c r="J242" s="18">
        <f t="shared" si="40"/>
        <v>0.49919812652517065</v>
      </c>
      <c r="K242" s="19">
        <f t="shared" si="41"/>
        <v>2.8002117118044762E-4</v>
      </c>
      <c r="L242" s="20">
        <f t="shared" si="42"/>
        <v>1.8992392474342101E-2</v>
      </c>
      <c r="M242" s="20">
        <f t="shared" si="43"/>
        <v>1.474385976167795E-2</v>
      </c>
      <c r="N242" s="20">
        <f t="shared" si="44"/>
        <v>2.7917981256404177E-2</v>
      </c>
      <c r="O242" s="18">
        <f t="shared" si="45"/>
        <v>3.0681664648392983E-2</v>
      </c>
      <c r="P242" s="18">
        <f t="shared" si="46"/>
        <v>1.7356867819216287E-2</v>
      </c>
      <c r="Q242" s="18">
        <f t="shared" si="47"/>
        <v>2.1354306867969294E-2</v>
      </c>
      <c r="R242" s="18"/>
    </row>
    <row r="243" spans="3:18" x14ac:dyDescent="0.2">
      <c r="C243" s="14">
        <v>37244</v>
      </c>
      <c r="D243" s="15">
        <v>3.8965968533383709E-2</v>
      </c>
      <c r="E243" s="15">
        <v>2.8144446762257323E-2</v>
      </c>
      <c r="F243" s="18">
        <f t="shared" si="36"/>
        <v>3.1390903293595236E-2</v>
      </c>
      <c r="G243" s="19">
        <f t="shared" si="37"/>
        <v>4.3016911581015866E-4</v>
      </c>
      <c r="H243" s="18">
        <f t="shared" si="38"/>
        <v>0.32793639467515595</v>
      </c>
      <c r="I243" s="19">
        <f t="shared" si="39"/>
        <v>9.8451396643187551E-4</v>
      </c>
      <c r="J243" s="18">
        <f t="shared" si="40"/>
        <v>0.49611338583832715</v>
      </c>
      <c r="K243" s="19">
        <f t="shared" si="41"/>
        <v>3.2902043852527752E-4</v>
      </c>
      <c r="L243" s="20">
        <f t="shared" si="42"/>
        <v>2.0740518696748127E-2</v>
      </c>
      <c r="M243" s="20">
        <f t="shared" si="43"/>
        <v>1.5863655260312467E-2</v>
      </c>
      <c r="N243" s="20">
        <f t="shared" si="44"/>
        <v>2.7071357709096085E-2</v>
      </c>
      <c r="O243" s="18">
        <f t="shared" si="45"/>
        <v>7.1586869029464789E-2</v>
      </c>
      <c r="P243" s="18">
        <f t="shared" si="46"/>
        <v>2.5583705586910255E-2</v>
      </c>
      <c r="Q243" s="18">
        <f t="shared" si="47"/>
        <v>3.9384654619676614E-2</v>
      </c>
      <c r="R243" s="18"/>
    </row>
    <row r="244" spans="3:18" x14ac:dyDescent="0.2">
      <c r="C244" s="14">
        <v>37245</v>
      </c>
      <c r="D244" s="15">
        <v>-5.8557526922197968E-3</v>
      </c>
      <c r="E244" s="15">
        <v>-4.4451762570833921E-2</v>
      </c>
      <c r="F244" s="18">
        <f t="shared" si="36"/>
        <v>-3.2872959607249681E-2</v>
      </c>
      <c r="G244" s="19">
        <f t="shared" si="37"/>
        <v>4.0641635923709547E-4</v>
      </c>
      <c r="H244" s="18">
        <f t="shared" si="38"/>
        <v>0.31875396438205106</v>
      </c>
      <c r="I244" s="19">
        <f t="shared" si="39"/>
        <v>1.0440006801851905E-3</v>
      </c>
      <c r="J244" s="18">
        <f t="shared" si="40"/>
        <v>0.51088175740213859</v>
      </c>
      <c r="K244" s="19">
        <f t="shared" si="41"/>
        <v>3.2489712391464546E-4</v>
      </c>
      <c r="L244" s="20">
        <f t="shared" si="42"/>
        <v>2.0159770813109348E-2</v>
      </c>
      <c r="M244" s="20">
        <f t="shared" si="43"/>
        <v>1.61161119799722E-2</v>
      </c>
      <c r="N244" s="20">
        <f t="shared" si="44"/>
        <v>2.8004849844878422E-2</v>
      </c>
      <c r="O244" s="18">
        <f t="shared" si="45"/>
        <v>-1.1067885112302164E-2</v>
      </c>
      <c r="P244" s="18">
        <f t="shared" si="46"/>
        <v>-3.9239211198727399E-2</v>
      </c>
      <c r="Q244" s="18">
        <f t="shared" si="47"/>
        <v>-3.0787813372799826E-2</v>
      </c>
      <c r="R244" s="18"/>
    </row>
    <row r="245" spans="3:18" x14ac:dyDescent="0.2">
      <c r="C245" s="14">
        <v>37246</v>
      </c>
      <c r="D245" s="15">
        <v>8.7708203454550954E-3</v>
      </c>
      <c r="E245" s="15">
        <v>1.5355388083194737E-2</v>
      </c>
      <c r="F245" s="18">
        <f t="shared" si="36"/>
        <v>1.3380017761872844E-2</v>
      </c>
      <c r="G245" s="19">
        <f t="shared" si="37"/>
        <v>3.8664701505480462E-4</v>
      </c>
      <c r="H245" s="18">
        <f t="shared" si="38"/>
        <v>0.31090473422529474</v>
      </c>
      <c r="I245" s="19">
        <f t="shared" si="39"/>
        <v>9.9550791596521022E-4</v>
      </c>
      <c r="J245" s="18">
        <f t="shared" si="40"/>
        <v>0.49887571497448396</v>
      </c>
      <c r="K245" s="19">
        <f t="shared" si="41"/>
        <v>3.134840574925133E-4</v>
      </c>
      <c r="L245" s="20">
        <f t="shared" si="42"/>
        <v>1.9663341909624737E-2</v>
      </c>
      <c r="M245" s="20">
        <f t="shared" si="43"/>
        <v>1.5942562507091956E-2</v>
      </c>
      <c r="N245" s="20">
        <f t="shared" si="44"/>
        <v>2.7227607619338796E-2</v>
      </c>
      <c r="O245" s="18">
        <f t="shared" si="45"/>
        <v>1.6996143555808342E-2</v>
      </c>
      <c r="P245" s="18">
        <f t="shared" si="46"/>
        <v>1.3880979454409071E-2</v>
      </c>
      <c r="Q245" s="18">
        <f t="shared" si="47"/>
        <v>1.4815528684828851E-2</v>
      </c>
      <c r="R245" s="18"/>
    </row>
    <row r="246" spans="3:18" x14ac:dyDescent="0.2">
      <c r="C246" s="14">
        <v>37249</v>
      </c>
      <c r="D246" s="15">
        <v>-3.7115631154949784E-3</v>
      </c>
      <c r="E246" s="15">
        <v>1.6997576368571077E-2</v>
      </c>
      <c r="F246" s="18">
        <f t="shared" si="36"/>
        <v>1.078483452335126E-2</v>
      </c>
      <c r="G246" s="19">
        <f t="shared" si="37"/>
        <v>3.6427473619713449E-4</v>
      </c>
      <c r="H246" s="18">
        <f t="shared" si="38"/>
        <v>0.3017758838099619</v>
      </c>
      <c r="I246" s="19">
        <f t="shared" si="39"/>
        <v>9.5311249715162194E-4</v>
      </c>
      <c r="J246" s="18">
        <f t="shared" si="40"/>
        <v>0.48813740308227305</v>
      </c>
      <c r="K246" s="19">
        <f t="shared" si="41"/>
        <v>2.9088975939281861E-4</v>
      </c>
      <c r="L246" s="20">
        <f t="shared" si="42"/>
        <v>1.908598271499622E-2</v>
      </c>
      <c r="M246" s="20">
        <f t="shared" si="43"/>
        <v>1.5241015552437915E-2</v>
      </c>
      <c r="N246" s="20">
        <f t="shared" si="44"/>
        <v>2.6848164594287773E-2</v>
      </c>
      <c r="O246" s="18">
        <f t="shared" si="45"/>
        <v>-7.4098570576631188E-3</v>
      </c>
      <c r="P246" s="18">
        <f t="shared" si="46"/>
        <v>1.570350482654018E-2</v>
      </c>
      <c r="Q246" s="18">
        <f t="shared" si="47"/>
        <v>8.7694962612791891E-3</v>
      </c>
      <c r="R246" s="18"/>
    </row>
    <row r="247" spans="3:18" x14ac:dyDescent="0.2">
      <c r="C247" s="14">
        <v>37251</v>
      </c>
      <c r="D247" s="15">
        <v>5.0337899377751157E-3</v>
      </c>
      <c r="E247" s="15">
        <v>5.6022555486699727E-3</v>
      </c>
      <c r="F247" s="18">
        <f t="shared" si="36"/>
        <v>5.4317158654015154E-3</v>
      </c>
      <c r="G247" s="19">
        <f t="shared" si="37"/>
        <v>3.4393859449356517E-4</v>
      </c>
      <c r="H247" s="18">
        <f t="shared" si="38"/>
        <v>0.29323139092428574</v>
      </c>
      <c r="I247" s="19">
        <f t="shared" si="39"/>
        <v>8.9780886335648086E-4</v>
      </c>
      <c r="J247" s="18">
        <f t="shared" si="40"/>
        <v>0.47376388194871949</v>
      </c>
      <c r="K247" s="19">
        <f t="shared" si="41"/>
        <v>2.7512840848583383E-4</v>
      </c>
      <c r="L247" s="20">
        <f t="shared" si="42"/>
        <v>1.8545581535599393E-2</v>
      </c>
      <c r="M247" s="20">
        <f t="shared" si="43"/>
        <v>1.4835253775014162E-2</v>
      </c>
      <c r="N247" s="20">
        <f t="shared" si="44"/>
        <v>2.6033134824438815E-2</v>
      </c>
      <c r="O247" s="18">
        <f t="shared" si="45"/>
        <v>1.0342419240549117E-2</v>
      </c>
      <c r="P247" s="18">
        <f t="shared" si="46"/>
        <v>5.3327674367853522E-3</v>
      </c>
      <c r="Q247" s="18">
        <f t="shared" si="47"/>
        <v>6.8356629779144813E-3</v>
      </c>
      <c r="R247" s="18"/>
    </row>
    <row r="248" spans="3:18" x14ac:dyDescent="0.2">
      <c r="C248" s="14">
        <v>37252</v>
      </c>
      <c r="D248" s="15">
        <v>1.0253803524643655E-2</v>
      </c>
      <c r="E248" s="15">
        <v>2.6643744184692418E-2</v>
      </c>
      <c r="F248" s="18">
        <f t="shared" si="36"/>
        <v>2.1726761986677785E-2</v>
      </c>
      <c r="G248" s="19">
        <f t="shared" si="37"/>
        <v>3.2961070802727096E-4</v>
      </c>
      <c r="H248" s="18">
        <f t="shared" si="38"/>
        <v>0.28705866474784858</v>
      </c>
      <c r="I248" s="19">
        <f t="shared" si="39"/>
        <v>8.8653367780585181E-4</v>
      </c>
      <c r="J248" s="18">
        <f t="shared" si="40"/>
        <v>0.47077958691033212</v>
      </c>
      <c r="K248" s="19">
        <f t="shared" si="41"/>
        <v>2.75012687058526E-4</v>
      </c>
      <c r="L248" s="20">
        <f t="shared" si="42"/>
        <v>1.8155184053797718E-2</v>
      </c>
      <c r="M248" s="20">
        <f t="shared" si="43"/>
        <v>1.5147887580957826E-2</v>
      </c>
      <c r="N248" s="20">
        <f t="shared" si="44"/>
        <v>2.5633477712564003E-2</v>
      </c>
      <c r="O248" s="18">
        <f t="shared" si="45"/>
        <v>2.1520474445992883E-2</v>
      </c>
      <c r="P248" s="18">
        <f t="shared" si="46"/>
        <v>2.5522858298686165E-2</v>
      </c>
      <c r="Q248" s="18">
        <f t="shared" si="47"/>
        <v>2.4322143142878179E-2</v>
      </c>
      <c r="R248" s="18"/>
    </row>
    <row r="249" spans="3:18" x14ac:dyDescent="0.2">
      <c r="C249" s="14">
        <v>37253</v>
      </c>
      <c r="D249" s="15">
        <v>8.8542245118151952E-3</v>
      </c>
      <c r="E249" s="15">
        <v>1.7079066829139362E-2</v>
      </c>
      <c r="F249" s="18">
        <f t="shared" si="36"/>
        <v>1.4611614133942111E-2</v>
      </c>
      <c r="G249" s="19">
        <f t="shared" si="37"/>
        <v>3.1453790304797243E-4</v>
      </c>
      <c r="H249" s="18">
        <f t="shared" si="38"/>
        <v>0.28041839412205666</v>
      </c>
      <c r="I249" s="19">
        <f t="shared" si="39"/>
        <v>8.5084332856275318E-4</v>
      </c>
      <c r="J249" s="18">
        <f t="shared" si="40"/>
        <v>0.46120584573559809</v>
      </c>
      <c r="K249" s="19">
        <f t="shared" si="41"/>
        <v>2.6758523936446416E-4</v>
      </c>
      <c r="L249" s="20">
        <f t="shared" si="42"/>
        <v>1.7735216464649435E-2</v>
      </c>
      <c r="M249" s="20">
        <f t="shared" si="43"/>
        <v>1.5087791000342516E-2</v>
      </c>
      <c r="N249" s="20">
        <f t="shared" si="44"/>
        <v>2.4964011923021039E-2</v>
      </c>
      <c r="O249" s="18">
        <f t="shared" si="45"/>
        <v>1.9023111023268383E-2</v>
      </c>
      <c r="P249" s="18">
        <f t="shared" si="46"/>
        <v>1.6700174618705696E-2</v>
      </c>
      <c r="Q249" s="18">
        <f t="shared" si="47"/>
        <v>1.7397055540074501E-2</v>
      </c>
      <c r="R249" s="18"/>
    </row>
    <row r="250" spans="3:18" x14ac:dyDescent="0.2">
      <c r="C250" s="14">
        <v>37256</v>
      </c>
      <c r="D250" s="15">
        <v>-1.3836534542946892E-2</v>
      </c>
      <c r="E250" s="15">
        <v>-2.4358443832040527E-2</v>
      </c>
      <c r="F250" s="18">
        <f t="shared" si="36"/>
        <v>-2.1201871045312431E-2</v>
      </c>
      <c r="G250" s="19">
        <f t="shared" si="37"/>
        <v>3.0715261015458386E-4</v>
      </c>
      <c r="H250" s="18">
        <f t="shared" si="38"/>
        <v>0.27710675296471204</v>
      </c>
      <c r="I250" s="19">
        <f t="shared" si="39"/>
        <v>8.3539275600410829E-4</v>
      </c>
      <c r="J250" s="18">
        <f t="shared" si="40"/>
        <v>0.45699911269172844</v>
      </c>
      <c r="K250" s="19">
        <f t="shared" si="41"/>
        <v>2.7175231197226394E-4</v>
      </c>
      <c r="L250" s="20">
        <f t="shared" si="42"/>
        <v>1.7525769887642137E-2</v>
      </c>
      <c r="M250" s="20">
        <f t="shared" si="43"/>
        <v>1.5505870139484335E-2</v>
      </c>
      <c r="N250" s="20">
        <f t="shared" si="44"/>
        <v>2.4391817218517287E-2</v>
      </c>
      <c r="O250" s="18">
        <f t="shared" si="45"/>
        <v>-3.0082763723288067E-2</v>
      </c>
      <c r="P250" s="18">
        <f t="shared" si="46"/>
        <v>-2.403730976470515E-2</v>
      </c>
      <c r="Q250" s="18">
        <f t="shared" si="47"/>
        <v>-2.5850945952280026E-2</v>
      </c>
      <c r="R250" s="18"/>
    </row>
    <row r="251" spans="3:18" x14ac:dyDescent="0.2">
      <c r="C251" s="14">
        <v>37258</v>
      </c>
      <c r="D251" s="15">
        <v>1.0460346424902121E-2</v>
      </c>
      <c r="E251" s="15">
        <v>6.1966723749199842E-2</v>
      </c>
      <c r="F251" s="18">
        <f t="shared" si="36"/>
        <v>4.6514810551910528E-2</v>
      </c>
      <c r="G251" s="19">
        <f t="shared" si="37"/>
        <v>2.9528858438504653E-4</v>
      </c>
      <c r="H251" s="18">
        <f t="shared" si="38"/>
        <v>0.27170231154015168</v>
      </c>
      <c r="I251" s="19">
        <f t="shared" si="39"/>
        <v>1.0156616817764408E-3</v>
      </c>
      <c r="J251" s="18">
        <f t="shared" si="40"/>
        <v>0.50390020881530717</v>
      </c>
      <c r="K251" s="19">
        <f t="shared" si="41"/>
        <v>2.9433877708789853E-4</v>
      </c>
      <c r="L251" s="20">
        <f t="shared" si="42"/>
        <v>1.7183962999990619E-2</v>
      </c>
      <c r="M251" s="20">
        <f t="shared" si="43"/>
        <v>1.7128690109962364E-2</v>
      </c>
      <c r="N251" s="20">
        <f t="shared" si="44"/>
        <v>2.6875075011864029E-2</v>
      </c>
      <c r="O251" s="18">
        <f t="shared" si="45"/>
        <v>2.3194779322405868E-2</v>
      </c>
      <c r="P251" s="18">
        <f t="shared" si="46"/>
        <v>5.5458187837736816E-2</v>
      </c>
      <c r="Q251" s="18">
        <f t="shared" si="47"/>
        <v>4.5779165283137524E-2</v>
      </c>
      <c r="R251" s="18"/>
    </row>
    <row r="252" spans="3:18" x14ac:dyDescent="0.2">
      <c r="C252" s="14">
        <v>37259</v>
      </c>
      <c r="D252" s="15">
        <v>7.8013266211201821E-4</v>
      </c>
      <c r="E252" s="15">
        <v>1.1945534537569963E-2</v>
      </c>
      <c r="F252" s="18">
        <f t="shared" si="36"/>
        <v>8.5959139749325793E-3</v>
      </c>
      <c r="G252" s="19">
        <f t="shared" si="37"/>
        <v>2.7760778574017337E-4</v>
      </c>
      <c r="H252" s="18">
        <f t="shared" si="38"/>
        <v>0.26344249170367967</v>
      </c>
      <c r="I252" s="19">
        <f t="shared" si="39"/>
        <v>9.6328372859315087E-4</v>
      </c>
      <c r="J252" s="18">
        <f t="shared" si="40"/>
        <v>0.4907350936587761</v>
      </c>
      <c r="K252" s="19">
        <f t="shared" si="41"/>
        <v>2.7723759656217331E-4</v>
      </c>
      <c r="L252" s="20">
        <f t="shared" si="42"/>
        <v>1.6661566125072799E-2</v>
      </c>
      <c r="M252" s="20">
        <f t="shared" si="43"/>
        <v>1.6639347974916854E-2</v>
      </c>
      <c r="N252" s="20">
        <f t="shared" si="44"/>
        <v>2.6199538689885005E-2</v>
      </c>
      <c r="O252" s="18">
        <f t="shared" si="45"/>
        <v>1.7841039147509451E-3</v>
      </c>
      <c r="P252" s="18">
        <f t="shared" si="46"/>
        <v>1.0977669444706649E-2</v>
      </c>
      <c r="Q252" s="18">
        <f t="shared" si="47"/>
        <v>8.2195997857199363E-3</v>
      </c>
      <c r="R252" s="18"/>
    </row>
    <row r="253" spans="3:18" x14ac:dyDescent="0.2">
      <c r="C253" s="14">
        <v>37260</v>
      </c>
      <c r="D253" s="15">
        <v>1.828769575219099E-2</v>
      </c>
      <c r="E253" s="15">
        <v>5.0761530318605679E-3</v>
      </c>
      <c r="F253" s="18">
        <f t="shared" si="36"/>
        <v>9.0396158479596946E-3</v>
      </c>
      <c r="G253" s="19">
        <f t="shared" si="37"/>
        <v>2.8101770755124524E-4</v>
      </c>
      <c r="H253" s="18">
        <f t="shared" si="38"/>
        <v>0.26505551661456001</v>
      </c>
      <c r="I253" s="19">
        <f t="shared" si="39"/>
        <v>9.0703274465373375E-4</v>
      </c>
      <c r="J253" s="18">
        <f t="shared" si="40"/>
        <v>0.47619133356607135</v>
      </c>
      <c r="K253" s="19">
        <f t="shared" si="41"/>
        <v>2.6617320930273657E-4</v>
      </c>
      <c r="L253" s="20">
        <f t="shared" si="42"/>
        <v>1.6763582777892239E-2</v>
      </c>
      <c r="M253" s="20">
        <f t="shared" si="43"/>
        <v>1.5878062155887402E-2</v>
      </c>
      <c r="N253" s="20">
        <f t="shared" si="44"/>
        <v>2.5591402595940498E-2</v>
      </c>
      <c r="O253" s="18">
        <f t="shared" si="45"/>
        <v>4.1568049897329234E-2</v>
      </c>
      <c r="P253" s="18">
        <f t="shared" si="46"/>
        <v>4.807340642064774E-3</v>
      </c>
      <c r="Q253" s="18">
        <f t="shared" si="47"/>
        <v>1.5835553418644111E-2</v>
      </c>
      <c r="R253" s="18"/>
    </row>
    <row r="254" spans="3:18" x14ac:dyDescent="0.2">
      <c r="C254" s="14">
        <v>37263</v>
      </c>
      <c r="D254" s="15">
        <v>-1.1810150108018412E-2</v>
      </c>
      <c r="E254" s="15">
        <v>-3.4338137580891569E-2</v>
      </c>
      <c r="F254" s="18">
        <f t="shared" si="36"/>
        <v>-2.7579741339029622E-2</v>
      </c>
      <c r="G254" s="19">
        <f t="shared" si="37"/>
        <v>2.7252542383260613E-4</v>
      </c>
      <c r="H254" s="18">
        <f t="shared" si="38"/>
        <v>0.26101983824635155</v>
      </c>
      <c r="I254" s="19">
        <f t="shared" si="39"/>
        <v>9.2335724152596392E-4</v>
      </c>
      <c r="J254" s="18">
        <f t="shared" si="40"/>
        <v>0.48045739705148777</v>
      </c>
      <c r="K254" s="19">
        <f t="shared" si="41"/>
        <v>2.7453513030017941E-4</v>
      </c>
      <c r="L254" s="20">
        <f t="shared" si="42"/>
        <v>1.6508344066944028E-2</v>
      </c>
      <c r="M254" s="20">
        <f t="shared" si="43"/>
        <v>1.6630082895467569E-2</v>
      </c>
      <c r="N254" s="20">
        <f t="shared" si="44"/>
        <v>2.5432215483827614E-2</v>
      </c>
      <c r="O254" s="18">
        <f t="shared" si="45"/>
        <v>-2.7259595797010643E-2</v>
      </c>
      <c r="P254" s="18">
        <f t="shared" si="46"/>
        <v>-3.2230981423827902E-2</v>
      </c>
      <c r="Q254" s="18">
        <f t="shared" si="47"/>
        <v>-3.0739565735782723E-2</v>
      </c>
      <c r="R254" s="18"/>
    </row>
    <row r="255" spans="3:18" x14ac:dyDescent="0.2">
      <c r="C255" s="14">
        <v>37264</v>
      </c>
      <c r="D255" s="15">
        <v>-3.7362935758606414E-2</v>
      </c>
      <c r="E255" s="15">
        <v>-1.2302439872219418E-2</v>
      </c>
      <c r="F255" s="18">
        <f t="shared" si="36"/>
        <v>-1.9820588638135517E-2</v>
      </c>
      <c r="G255" s="19">
        <f t="shared" si="37"/>
        <v>3.399332365127548E-4</v>
      </c>
      <c r="H255" s="18">
        <f t="shared" si="38"/>
        <v>0.29151896872791777</v>
      </c>
      <c r="I255" s="19">
        <f t="shared" si="39"/>
        <v>8.7703680864298047E-4</v>
      </c>
      <c r="J255" s="18">
        <f t="shared" si="40"/>
        <v>0.46825121693461208</v>
      </c>
      <c r="K255" s="19">
        <f t="shared" si="41"/>
        <v>2.8564233871935981E-4</v>
      </c>
      <c r="L255" s="20">
        <f t="shared" si="42"/>
        <v>1.8437278446472374E-2</v>
      </c>
      <c r="M255" s="20">
        <f t="shared" si="43"/>
        <v>1.5492651995718603E-2</v>
      </c>
      <c r="N255" s="20">
        <f t="shared" si="44"/>
        <v>2.5239147029615262E-2</v>
      </c>
      <c r="O255" s="18">
        <f t="shared" si="45"/>
        <v>-7.7216779555410703E-2</v>
      </c>
      <c r="P255" s="18">
        <f t="shared" si="46"/>
        <v>-1.1848517490387853E-2</v>
      </c>
      <c r="Q255" s="18">
        <f t="shared" si="47"/>
        <v>-3.1458996109894707E-2</v>
      </c>
      <c r="R255" s="18"/>
    </row>
    <row r="256" spans="3:18" x14ac:dyDescent="0.2">
      <c r="C256" s="14">
        <v>37265</v>
      </c>
      <c r="D256" s="15">
        <v>5.8807974882541603E-3</v>
      </c>
      <c r="E256" s="15">
        <v>-4.4291016709693633E-2</v>
      </c>
      <c r="F256" s="18">
        <f t="shared" si="36"/>
        <v>-2.9239472450309296E-2</v>
      </c>
      <c r="G256" s="19">
        <f t="shared" si="37"/>
        <v>3.2161226906786091E-4</v>
      </c>
      <c r="H256" s="18">
        <f t="shared" si="38"/>
        <v>0.28355434623183828</v>
      </c>
      <c r="I256" s="19">
        <f t="shared" si="39"/>
        <v>9.4211624979510323E-4</v>
      </c>
      <c r="J256" s="18">
        <f t="shared" si="40"/>
        <v>0.48531336520723989</v>
      </c>
      <c r="K256" s="19">
        <f t="shared" si="41"/>
        <v>2.5287580840708282E-4</v>
      </c>
      <c r="L256" s="20">
        <f t="shared" si="42"/>
        <v>1.7933551490651841E-2</v>
      </c>
      <c r="M256" s="20">
        <f t="shared" si="43"/>
        <v>1.4100709975873909E-2</v>
      </c>
      <c r="N256" s="20">
        <f t="shared" si="44"/>
        <v>2.726327617824742E-2</v>
      </c>
      <c r="O256" s="18">
        <f t="shared" si="45"/>
        <v>1.2495033543448058E-2</v>
      </c>
      <c r="P256" s="18">
        <f t="shared" si="46"/>
        <v>-4.1157129342253206E-2</v>
      </c>
      <c r="Q256" s="18">
        <f t="shared" si="47"/>
        <v>-2.5061480476542823E-2</v>
      </c>
      <c r="R256" s="18"/>
    </row>
    <row r="257" spans="3:18" x14ac:dyDescent="0.2">
      <c r="C257" s="14">
        <v>37266</v>
      </c>
      <c r="D257" s="15">
        <v>1.0655302020383163E-3</v>
      </c>
      <c r="E257" s="15">
        <v>-1.9599320792443722E-2</v>
      </c>
      <c r="F257" s="18">
        <f t="shared" si="36"/>
        <v>-1.3399865494099109E-2</v>
      </c>
      <c r="G257" s="19">
        <f t="shared" si="37"/>
        <v>3.023836542004766E-4</v>
      </c>
      <c r="H257" s="18">
        <f t="shared" si="38"/>
        <v>0.27494711045966486</v>
      </c>
      <c r="I257" s="19">
        <f t="shared" si="39"/>
        <v>9.0863727733890402E-4</v>
      </c>
      <c r="J257" s="18">
        <f t="shared" si="40"/>
        <v>0.47661233653224505</v>
      </c>
      <c r="K257" s="19">
        <f t="shared" si="41"/>
        <v>2.3645023980803064E-4</v>
      </c>
      <c r="L257" s="20">
        <f t="shared" si="42"/>
        <v>1.7389182102688919E-2</v>
      </c>
      <c r="M257" s="20">
        <f t="shared" si="43"/>
        <v>1.3597548085454114E-2</v>
      </c>
      <c r="N257" s="20">
        <f t="shared" si="44"/>
        <v>2.690248991083664E-2</v>
      </c>
      <c r="O257" s="18">
        <f t="shared" si="45"/>
        <v>2.334823816903767E-3</v>
      </c>
      <c r="P257" s="18">
        <f t="shared" si="46"/>
        <v>-1.8545024847302548E-2</v>
      </c>
      <c r="Q257" s="18">
        <f t="shared" si="47"/>
        <v>-1.2281070248040652E-2</v>
      </c>
      <c r="R257" s="18"/>
    </row>
    <row r="258" spans="3:18" x14ac:dyDescent="0.2">
      <c r="C258" s="14">
        <v>37267</v>
      </c>
      <c r="D258" s="15">
        <v>-1.5562428381083555E-2</v>
      </c>
      <c r="E258" s="15">
        <v>-8.5187453163279893E-3</v>
      </c>
      <c r="F258" s="18">
        <f t="shared" si="36"/>
        <v>-1.0631850235754659E-2</v>
      </c>
      <c r="G258" s="19">
        <f t="shared" si="37"/>
        <v>2.987719855754293E-4</v>
      </c>
      <c r="H258" s="18">
        <f t="shared" si="38"/>
        <v>0.27330019464657779</v>
      </c>
      <c r="I258" s="19">
        <f t="shared" si="39"/>
        <v>8.5847318200443735E-4</v>
      </c>
      <c r="J258" s="18">
        <f t="shared" si="40"/>
        <v>0.46326913937916192</v>
      </c>
      <c r="K258" s="19">
        <f t="shared" si="41"/>
        <v>2.3021756725247151E-4</v>
      </c>
      <c r="L258" s="20">
        <f t="shared" si="42"/>
        <v>1.7285022001010855E-2</v>
      </c>
      <c r="M258" s="20">
        <f t="shared" si="43"/>
        <v>1.3318905075099589E-2</v>
      </c>
      <c r="N258" s="20">
        <f t="shared" si="44"/>
        <v>2.6097508494201584E-2</v>
      </c>
      <c r="O258" s="18">
        <f t="shared" si="45"/>
        <v>-3.430638327541468E-2</v>
      </c>
      <c r="P258" s="18">
        <f t="shared" si="46"/>
        <v>-8.2926615596834938E-3</v>
      </c>
      <c r="Q258" s="18">
        <f t="shared" si="47"/>
        <v>-1.6096778074402848E-2</v>
      </c>
      <c r="R258" s="18"/>
    </row>
    <row r="259" spans="3:18" x14ac:dyDescent="0.2">
      <c r="C259" s="14">
        <v>37270</v>
      </c>
      <c r="D259" s="15">
        <v>-4.0644955020047958E-3</v>
      </c>
      <c r="E259" s="15">
        <v>4.7415925725825319E-3</v>
      </c>
      <c r="F259" s="18">
        <f t="shared" si="36"/>
        <v>2.0997661502063338E-3</v>
      </c>
      <c r="G259" s="19">
        <f t="shared" si="37"/>
        <v>2.8183687386205259E-4</v>
      </c>
      <c r="H259" s="18">
        <f t="shared" si="38"/>
        <v>0.26544155376563244</v>
      </c>
      <c r="I259" s="19">
        <f t="shared" si="39"/>
        <v>8.0831375309163317E-4</v>
      </c>
      <c r="J259" s="18">
        <f t="shared" si="40"/>
        <v>0.44953135404875633</v>
      </c>
      <c r="K259" s="19">
        <f t="shared" si="41"/>
        <v>2.1524818231630712E-4</v>
      </c>
      <c r="L259" s="20">
        <f t="shared" si="42"/>
        <v>1.6787997911068865E-2</v>
      </c>
      <c r="M259" s="20">
        <f t="shared" si="43"/>
        <v>1.2821551649966975E-2</v>
      </c>
      <c r="N259" s="20">
        <f t="shared" si="44"/>
        <v>2.5375609675017907E-2</v>
      </c>
      <c r="O259" s="18">
        <f t="shared" si="45"/>
        <v>-9.2251884574086011E-3</v>
      </c>
      <c r="P259" s="18">
        <f t="shared" si="46"/>
        <v>4.7568112951378921E-3</v>
      </c>
      <c r="Q259" s="18">
        <f t="shared" si="47"/>
        <v>5.6221136937394415E-4</v>
      </c>
      <c r="R259" s="18"/>
    </row>
    <row r="260" spans="3:18" x14ac:dyDescent="0.2">
      <c r="C260" s="14">
        <v>37271</v>
      </c>
      <c r="D260" s="15">
        <v>1.7227882348622065E-2</v>
      </c>
      <c r="E260" s="15">
        <v>2.6145280104322207E-2</v>
      </c>
      <c r="F260" s="18">
        <f t="shared" ref="F260:F323" si="48">$B$2*D260+$B$3*E260</f>
        <v>2.3470060777612163E-2</v>
      </c>
      <c r="G260" s="19">
        <f t="shared" ref="G260:G323" si="49">$B$4*G259+(1-$B$4)*D260^2</f>
        <v>2.8273465724340725E-4</v>
      </c>
      <c r="H260" s="18">
        <f t="shared" ref="H260:H323" si="50">SQRT(G260*250)</f>
        <v>0.26586399589047743</v>
      </c>
      <c r="I260" s="19">
        <f t="shared" ref="I260:I323" si="51">$B$4*I259+(1-$B$4)*E260^2</f>
        <v>8.0082946821014315E-4</v>
      </c>
      <c r="J260" s="18">
        <f t="shared" ref="J260:J323" si="52">SQRT(I260*250)</f>
        <v>0.44744537884811791</v>
      </c>
      <c r="K260" s="19">
        <f t="shared" ref="K260:K323" si="53">$B$4*K259+(1-$B$4)*D260*E260</f>
        <v>2.2935895995387066E-4</v>
      </c>
      <c r="L260" s="20">
        <f t="shared" ref="L260:L323" si="54">SQRT(G260)</f>
        <v>1.6814715496951092E-2</v>
      </c>
      <c r="M260" s="20">
        <f t="shared" ref="M260:M323" si="55">K260/L260</f>
        <v>1.3640371137736996E-2</v>
      </c>
      <c r="N260" s="20">
        <f t="shared" ref="N260:N323" si="56">SQRT(I260-M260^2)</f>
        <v>2.4794550680238888E-2</v>
      </c>
      <c r="O260" s="18">
        <f t="shared" ref="O260:O323" si="57">D260*SQRT($G$1836/G260)</f>
        <v>3.9040006374862893E-2</v>
      </c>
      <c r="P260" s="18">
        <f t="shared" ref="P260:P323" si="58">E260*SQRT($I$1836 / I260)</f>
        <v>2.6351476211600926E-2</v>
      </c>
      <c r="Q260" s="18">
        <f t="shared" ref="Q260:Q323" si="59">$B$2*O260+$B$3*P260</f>
        <v>3.0158035260579516E-2</v>
      </c>
      <c r="R260" s="18"/>
    </row>
    <row r="261" spans="3:18" x14ac:dyDescent="0.2">
      <c r="C261" s="14">
        <v>37272</v>
      </c>
      <c r="D261" s="15">
        <v>-1.7499437000664139E-2</v>
      </c>
      <c r="E261" s="15">
        <v>-4.332127487533248E-2</v>
      </c>
      <c r="F261" s="18">
        <f t="shared" si="48"/>
        <v>-3.5574723512931977E-2</v>
      </c>
      <c r="G261" s="19">
        <f t="shared" si="49"/>
        <v>2.8414439552921556E-4</v>
      </c>
      <c r="H261" s="18">
        <f t="shared" si="50"/>
        <v>0.26652598162712748</v>
      </c>
      <c r="I261" s="19">
        <f t="shared" si="51"/>
        <v>8.6538367152698143E-4</v>
      </c>
      <c r="J261" s="18">
        <f t="shared" si="52"/>
        <v>0.46513000105534513</v>
      </c>
      <c r="K261" s="19">
        <f t="shared" si="53"/>
        <v>2.6108329758479855E-4</v>
      </c>
      <c r="L261" s="20">
        <f t="shared" si="54"/>
        <v>1.6856583151078262E-2</v>
      </c>
      <c r="M261" s="20">
        <f t="shared" si="55"/>
        <v>1.5488506492972029E-2</v>
      </c>
      <c r="N261" s="20">
        <f t="shared" si="56"/>
        <v>2.5009794844103473E-2</v>
      </c>
      <c r="O261" s="18">
        <f t="shared" si="57"/>
        <v>-3.9556880520559515E-2</v>
      </c>
      <c r="P261" s="18">
        <f t="shared" si="58"/>
        <v>-4.2002830112955608E-2</v>
      </c>
      <c r="Q261" s="18">
        <f t="shared" si="59"/>
        <v>-4.1269045235236779E-2</v>
      </c>
      <c r="R261" s="18"/>
    </row>
    <row r="262" spans="3:18" x14ac:dyDescent="0.2">
      <c r="C262" s="14">
        <v>37273</v>
      </c>
      <c r="D262" s="15">
        <v>2.096287459091704E-2</v>
      </c>
      <c r="E262" s="15">
        <v>7.863503935440902E-2</v>
      </c>
      <c r="F262" s="18">
        <f t="shared" si="48"/>
        <v>6.1333389925361421E-2</v>
      </c>
      <c r="G262" s="19">
        <f t="shared" si="49"/>
        <v>2.9346225846433352E-4</v>
      </c>
      <c r="H262" s="18">
        <f t="shared" si="50"/>
        <v>0.27086078456669094</v>
      </c>
      <c r="I262" s="19">
        <f t="shared" si="51"/>
        <v>1.1844688160915302E-3</v>
      </c>
      <c r="J262" s="18">
        <f t="shared" si="52"/>
        <v>0.54416652232830587</v>
      </c>
      <c r="K262" s="19">
        <f t="shared" si="53"/>
        <v>3.4432328783600883E-4</v>
      </c>
      <c r="L262" s="20">
        <f t="shared" si="54"/>
        <v>1.7130740161018541E-2</v>
      </c>
      <c r="M262" s="20">
        <f t="shared" si="55"/>
        <v>2.0099732095611708E-2</v>
      </c>
      <c r="N262" s="20">
        <f t="shared" si="56"/>
        <v>2.793688575657936E-2</v>
      </c>
      <c r="O262" s="18">
        <f t="shared" si="57"/>
        <v>4.6627509001966043E-2</v>
      </c>
      <c r="P262" s="18">
        <f t="shared" si="58"/>
        <v>6.5168236081055736E-2</v>
      </c>
      <c r="Q262" s="18">
        <f t="shared" si="59"/>
        <v>5.9606017957328825E-2</v>
      </c>
      <c r="R262" s="18"/>
    </row>
    <row r="263" spans="3:18" x14ac:dyDescent="0.2">
      <c r="C263" s="14">
        <v>37274</v>
      </c>
      <c r="D263" s="15">
        <v>1.3289038500537342E-3</v>
      </c>
      <c r="E263" s="15">
        <v>-1.343504310326939E-2</v>
      </c>
      <c r="F263" s="18">
        <f t="shared" si="48"/>
        <v>-9.0058590172724523E-3</v>
      </c>
      <c r="G263" s="19">
        <f t="shared" si="49"/>
        <v>2.7596048208303474E-4</v>
      </c>
      <c r="H263" s="18">
        <f t="shared" si="50"/>
        <v>0.26265970479074002</v>
      </c>
      <c r="I263" s="19">
        <f t="shared" si="51"/>
        <v>1.1242307101172408E-3</v>
      </c>
      <c r="J263" s="18">
        <f t="shared" si="52"/>
        <v>0.5301487315172132</v>
      </c>
      <c r="K263" s="19">
        <f t="shared" si="53"/>
        <v>3.2259265773551397E-4</v>
      </c>
      <c r="L263" s="20">
        <f t="shared" si="54"/>
        <v>1.6612058333723572E-2</v>
      </c>
      <c r="M263" s="20">
        <f t="shared" si="55"/>
        <v>1.9419186428007516E-2</v>
      </c>
      <c r="N263" s="20">
        <f t="shared" si="56"/>
        <v>2.7333604017610438E-2</v>
      </c>
      <c r="O263" s="18">
        <f t="shared" si="57"/>
        <v>3.048159007923702E-3</v>
      </c>
      <c r="P263" s="18">
        <f t="shared" si="58"/>
        <v>-1.142859953626194E-2</v>
      </c>
      <c r="Q263" s="18">
        <f t="shared" si="59"/>
        <v>-7.0855719730062473E-3</v>
      </c>
      <c r="R263" s="18"/>
    </row>
    <row r="264" spans="3:18" x14ac:dyDescent="0.2">
      <c r="C264" s="14">
        <v>37278</v>
      </c>
      <c r="D264" s="15">
        <v>-1.5524937083261692E-2</v>
      </c>
      <c r="E264" s="15">
        <v>-1.6364001517296195E-2</v>
      </c>
      <c r="F264" s="18">
        <f t="shared" si="48"/>
        <v>-1.6112282187085842E-2</v>
      </c>
      <c r="G264" s="19">
        <f t="shared" si="49"/>
        <v>2.7386427344440673E-4</v>
      </c>
      <c r="H264" s="18">
        <f t="shared" si="50"/>
        <v>0.26166021547247431</v>
      </c>
      <c r="I264" s="19">
        <f t="shared" si="51"/>
        <v>1.0728437002496905E-3</v>
      </c>
      <c r="J264" s="18">
        <f t="shared" si="52"/>
        <v>0.51789084280610964</v>
      </c>
      <c r="K264" s="19">
        <f t="shared" si="53"/>
        <v>3.1848010391056846E-4</v>
      </c>
      <c r="L264" s="20">
        <f t="shared" si="54"/>
        <v>1.6548845078869001E-2</v>
      </c>
      <c r="M264" s="20">
        <f t="shared" si="55"/>
        <v>1.9244853788451463E-2</v>
      </c>
      <c r="N264" s="20">
        <f t="shared" si="56"/>
        <v>2.6504326116896761E-2</v>
      </c>
      <c r="O264" s="18">
        <f t="shared" si="57"/>
        <v>-3.5746182197755501E-2</v>
      </c>
      <c r="P264" s="18">
        <f t="shared" si="58"/>
        <v>-1.4249609292741775E-2</v>
      </c>
      <c r="Q264" s="18">
        <f t="shared" si="59"/>
        <v>-2.0698581164245892E-2</v>
      </c>
      <c r="R264" s="18"/>
    </row>
    <row r="265" spans="3:18" x14ac:dyDescent="0.2">
      <c r="C265" s="14">
        <v>37279</v>
      </c>
      <c r="D265" s="15">
        <v>6.1853094871288389E-3</v>
      </c>
      <c r="E265" s="15">
        <v>5.3536422888811892E-2</v>
      </c>
      <c r="F265" s="18">
        <f t="shared" si="48"/>
        <v>3.9331088868306968E-2</v>
      </c>
      <c r="G265" s="19">
        <f t="shared" si="49"/>
        <v>2.5972790024483627E-4</v>
      </c>
      <c r="H265" s="18">
        <f t="shared" si="50"/>
        <v>0.25481753287638798</v>
      </c>
      <c r="I265" s="19">
        <f t="shared" si="51"/>
        <v>1.1804419927784913E-3</v>
      </c>
      <c r="J265" s="18">
        <f t="shared" si="52"/>
        <v>0.54324073686959706</v>
      </c>
      <c r="K265" s="19">
        <f t="shared" si="53"/>
        <v>3.1923965834000097E-4</v>
      </c>
      <c r="L265" s="20">
        <f t="shared" si="54"/>
        <v>1.6116075832684464E-2</v>
      </c>
      <c r="M265" s="20">
        <f t="shared" si="55"/>
        <v>1.9808771170743807E-2</v>
      </c>
      <c r="N265" s="20">
        <f t="shared" si="56"/>
        <v>2.807230979958009E-2</v>
      </c>
      <c r="O265" s="18">
        <f t="shared" si="57"/>
        <v>1.4624116519676445E-2</v>
      </c>
      <c r="P265" s="18">
        <f t="shared" si="58"/>
        <v>4.4443545513834004E-2</v>
      </c>
      <c r="Q265" s="18">
        <f t="shared" si="59"/>
        <v>3.5497716815586736E-2</v>
      </c>
      <c r="R265" s="18"/>
    </row>
    <row r="266" spans="3:18" x14ac:dyDescent="0.2">
      <c r="C266" s="14">
        <v>37280</v>
      </c>
      <c r="D266" s="15">
        <v>8.010723746078979E-3</v>
      </c>
      <c r="E266" s="15">
        <v>7.78887537852763E-3</v>
      </c>
      <c r="F266" s="18">
        <f t="shared" si="48"/>
        <v>7.8554298887930345E-3</v>
      </c>
      <c r="G266" s="19">
        <f t="shared" si="49"/>
        <v>2.4799452792630567E-4</v>
      </c>
      <c r="H266" s="18">
        <f t="shared" si="50"/>
        <v>0.24899524489752092</v>
      </c>
      <c r="I266" s="19">
        <f t="shared" si="51"/>
        <v>1.1132554679915158E-3</v>
      </c>
      <c r="J266" s="18">
        <f t="shared" si="52"/>
        <v>0.5275546104413068</v>
      </c>
      <c r="K266" s="19">
        <f t="shared" si="53"/>
        <v>3.0382895057660215E-4</v>
      </c>
      <c r="L266" s="20">
        <f t="shared" si="54"/>
        <v>1.5747842008551702E-2</v>
      </c>
      <c r="M266" s="20">
        <f t="shared" si="55"/>
        <v>1.9293370508264622E-2</v>
      </c>
      <c r="N266" s="20">
        <f t="shared" si="56"/>
        <v>2.7221706824193458E-2</v>
      </c>
      <c r="O266" s="18">
        <f t="shared" si="57"/>
        <v>1.9382875769181972E-2</v>
      </c>
      <c r="P266" s="18">
        <f t="shared" si="58"/>
        <v>6.6582333234670955E-3</v>
      </c>
      <c r="Q266" s="18">
        <f t="shared" si="59"/>
        <v>1.0475626057181558E-2</v>
      </c>
      <c r="R266" s="18"/>
    </row>
    <row r="267" spans="3:18" x14ac:dyDescent="0.2">
      <c r="C267" s="14">
        <v>37281</v>
      </c>
      <c r="D267" s="15">
        <v>-5.6007614068264676E-3</v>
      </c>
      <c r="E267" s="15">
        <v>1.722653311446156E-3</v>
      </c>
      <c r="F267" s="18">
        <f t="shared" si="48"/>
        <v>-4.7437110403563115E-4</v>
      </c>
      <c r="G267" s="19">
        <f t="shared" si="49"/>
        <v>2.3499696795089911E-4</v>
      </c>
      <c r="H267" s="18">
        <f t="shared" si="50"/>
        <v>0.24238242920584152</v>
      </c>
      <c r="I267" s="19">
        <f t="shared" si="51"/>
        <v>1.0466381919779109E-3</v>
      </c>
      <c r="J267" s="18">
        <f t="shared" si="52"/>
        <v>0.51152668356057218</v>
      </c>
      <c r="K267" s="19">
        <f t="shared" si="53"/>
        <v>2.8502032333096062E-4</v>
      </c>
      <c r="L267" s="20">
        <f t="shared" si="54"/>
        <v>1.5329610821899528E-2</v>
      </c>
      <c r="M267" s="20">
        <f t="shared" si="55"/>
        <v>1.8592795775597068E-2</v>
      </c>
      <c r="N267" s="20">
        <f t="shared" si="56"/>
        <v>2.6475387385737167E-2</v>
      </c>
      <c r="O267" s="18">
        <f t="shared" si="57"/>
        <v>-1.3921417203747195E-2</v>
      </c>
      <c r="P267" s="18">
        <f t="shared" si="58"/>
        <v>1.5187324328776058E-3</v>
      </c>
      <c r="Q267" s="18">
        <f t="shared" si="59"/>
        <v>-3.1133124581098344E-3</v>
      </c>
      <c r="R267" s="18"/>
    </row>
    <row r="268" spans="3:18" x14ac:dyDescent="0.2">
      <c r="C268" s="14">
        <v>37284</v>
      </c>
      <c r="D268" s="15">
        <v>-6.1703750433847451E-3</v>
      </c>
      <c r="E268" s="15">
        <v>1.719690879526679E-3</v>
      </c>
      <c r="F268" s="18">
        <f t="shared" si="48"/>
        <v>-6.4732889734674809E-4</v>
      </c>
      <c r="G268" s="19">
        <f t="shared" si="49"/>
        <v>2.2318156156440666E-4</v>
      </c>
      <c r="H268" s="18">
        <f t="shared" si="50"/>
        <v>0.23621047900358202</v>
      </c>
      <c r="I268" s="19">
        <f t="shared" si="51"/>
        <v>9.8401734066250386E-4</v>
      </c>
      <c r="J268" s="18">
        <f t="shared" si="52"/>
        <v>0.49598824095499078</v>
      </c>
      <c r="K268" s="19">
        <f t="shared" si="53"/>
        <v>2.6728243566998092E-4</v>
      </c>
      <c r="L268" s="20">
        <f t="shared" si="54"/>
        <v>1.4939262417013989E-2</v>
      </c>
      <c r="M268" s="20">
        <f t="shared" si="55"/>
        <v>1.789127389352094E-2</v>
      </c>
      <c r="N268" s="20">
        <f t="shared" si="56"/>
        <v>2.5766638491070578E-2</v>
      </c>
      <c r="O268" s="18">
        <f t="shared" si="57"/>
        <v>-1.5738013445532755E-2</v>
      </c>
      <c r="P268" s="18">
        <f t="shared" si="58"/>
        <v>1.5636180866037039E-3</v>
      </c>
      <c r="Q268" s="18">
        <f t="shared" si="59"/>
        <v>-3.6268713730372333E-3</v>
      </c>
      <c r="R268" s="18"/>
    </row>
    <row r="269" spans="3:18" x14ac:dyDescent="0.2">
      <c r="C269" s="14">
        <v>37285</v>
      </c>
      <c r="D269" s="15">
        <v>-5.4186831341586202E-2</v>
      </c>
      <c r="E269" s="15">
        <v>-9.4951080223241845E-3</v>
      </c>
      <c r="F269" s="18">
        <f t="shared" si="48"/>
        <v>-2.2902625018102789E-2</v>
      </c>
      <c r="G269" s="19">
        <f t="shared" si="49"/>
        <v>3.8596342932103295E-4</v>
      </c>
      <c r="H269" s="18">
        <f t="shared" si="50"/>
        <v>0.31062977534399089</v>
      </c>
      <c r="I269" s="19">
        <f t="shared" si="51"/>
        <v>9.3038572480408984E-4</v>
      </c>
      <c r="J269" s="18">
        <f t="shared" si="52"/>
        <v>0.48228252218074674</v>
      </c>
      <c r="K269" s="19">
        <f t="shared" si="53"/>
        <v>2.8211607854833142E-4</v>
      </c>
      <c r="L269" s="20">
        <f t="shared" si="54"/>
        <v>1.9645951983068496E-2</v>
      </c>
      <c r="M269" s="20">
        <f t="shared" si="55"/>
        <v>1.4360010591060591E-2</v>
      </c>
      <c r="N269" s="20">
        <f t="shared" si="56"/>
        <v>2.6910515056919989E-2</v>
      </c>
      <c r="O269" s="18">
        <f t="shared" si="57"/>
        <v>-0.10509648319413493</v>
      </c>
      <c r="P269" s="18">
        <f t="shared" si="58"/>
        <v>-8.8787139440668888E-3</v>
      </c>
      <c r="Q269" s="18">
        <f t="shared" si="59"/>
        <v>-3.7744044719087301E-2</v>
      </c>
      <c r="R269" s="18"/>
    </row>
    <row r="270" spans="3:18" x14ac:dyDescent="0.2">
      <c r="C270" s="14">
        <v>37286</v>
      </c>
      <c r="D270" s="15">
        <v>1.6622442173882885E-2</v>
      </c>
      <c r="E270" s="15">
        <v>4.4112325655696394E-2</v>
      </c>
      <c r="F270" s="18">
        <f t="shared" si="48"/>
        <v>3.5865360611152343E-2</v>
      </c>
      <c r="G270" s="19">
        <f t="shared" si="49"/>
        <v>3.793839585912158E-4</v>
      </c>
      <c r="H270" s="18">
        <f t="shared" si="50"/>
        <v>0.30797076102741305</v>
      </c>
      <c r="I270" s="19">
        <f t="shared" si="51"/>
        <v>9.91316417801097E-4</v>
      </c>
      <c r="J270" s="18">
        <f t="shared" si="52"/>
        <v>0.49782437108911637</v>
      </c>
      <c r="K270" s="19">
        <f t="shared" si="53"/>
        <v>3.091843887774698E-4</v>
      </c>
      <c r="L270" s="20">
        <f t="shared" si="54"/>
        <v>1.9477781151640856E-2</v>
      </c>
      <c r="M270" s="20">
        <f t="shared" si="55"/>
        <v>1.5873696617205463E-2</v>
      </c>
      <c r="N270" s="20">
        <f t="shared" si="56"/>
        <v>2.7190847237738233E-2</v>
      </c>
      <c r="O270" s="18">
        <f t="shared" si="57"/>
        <v>3.2517927248178771E-2</v>
      </c>
      <c r="P270" s="18">
        <f t="shared" si="58"/>
        <v>3.9960920049537364E-2</v>
      </c>
      <c r="Q270" s="18">
        <f t="shared" si="59"/>
        <v>3.7728022209129783E-2</v>
      </c>
      <c r="R270" s="18"/>
    </row>
    <row r="271" spans="3:18" x14ac:dyDescent="0.2">
      <c r="C271" s="14">
        <v>37287</v>
      </c>
      <c r="D271" s="15">
        <v>1.3960633287952949E-3</v>
      </c>
      <c r="E271" s="15">
        <v>2.5400792092880622E-2</v>
      </c>
      <c r="F271" s="18">
        <f t="shared" si="48"/>
        <v>1.8199373463655025E-2</v>
      </c>
      <c r="G271" s="19">
        <f t="shared" si="49"/>
        <v>3.5673786064482324E-4</v>
      </c>
      <c r="H271" s="18">
        <f t="shared" si="50"/>
        <v>0.29863768208517461</v>
      </c>
      <c r="I271" s="19">
        <f t="shared" si="51"/>
        <v>9.7054944706977597E-4</v>
      </c>
      <c r="J271" s="18">
        <f t="shared" si="52"/>
        <v>0.49258234008888707</v>
      </c>
      <c r="K271" s="19">
        <f t="shared" si="53"/>
        <v>2.9276099231261509E-4</v>
      </c>
      <c r="L271" s="20">
        <f t="shared" si="54"/>
        <v>1.8887505410848285E-2</v>
      </c>
      <c r="M271" s="20">
        <f t="shared" si="55"/>
        <v>1.5500246641595349E-2</v>
      </c>
      <c r="N271" s="20">
        <f t="shared" si="56"/>
        <v>2.7023911654671464E-2</v>
      </c>
      <c r="O271" s="18">
        <f t="shared" si="57"/>
        <v>2.816423917632612E-3</v>
      </c>
      <c r="P271" s="18">
        <f t="shared" si="58"/>
        <v>2.3255201118533127E-2</v>
      </c>
      <c r="Q271" s="18">
        <f t="shared" si="59"/>
        <v>1.7123567958262972E-2</v>
      </c>
      <c r="R271" s="18"/>
    </row>
    <row r="272" spans="3:18" x14ac:dyDescent="0.2">
      <c r="C272" s="14">
        <v>37288</v>
      </c>
      <c r="D272" s="15">
        <v>-1.9439969850055989E-2</v>
      </c>
      <c r="E272" s="15">
        <v>-1.3029500290333796E-2</v>
      </c>
      <c r="F272" s="18">
        <f t="shared" si="48"/>
        <v>-1.4952641158250454E-2</v>
      </c>
      <c r="G272" s="19">
        <f t="shared" si="49"/>
        <v>3.58008334672399E-4</v>
      </c>
      <c r="H272" s="18">
        <f t="shared" si="50"/>
        <v>0.29916898847992207</v>
      </c>
      <c r="I272" s="19">
        <f t="shared" si="51"/>
        <v>9.2250255291453779E-4</v>
      </c>
      <c r="J272" s="18">
        <f t="shared" si="52"/>
        <v>0.48023498230411582</v>
      </c>
      <c r="K272" s="19">
        <f t="shared" si="53"/>
        <v>2.9039291834218126E-4</v>
      </c>
      <c r="L272" s="20">
        <f t="shared" si="54"/>
        <v>1.8921108177704576E-2</v>
      </c>
      <c r="M272" s="20">
        <f t="shared" si="55"/>
        <v>1.534756398065319E-2</v>
      </c>
      <c r="N272" s="20">
        <f t="shared" si="56"/>
        <v>2.6209823211427705E-2</v>
      </c>
      <c r="O272" s="18">
        <f t="shared" si="57"/>
        <v>-3.9148626023510213E-2</v>
      </c>
      <c r="P272" s="18">
        <f t="shared" si="58"/>
        <v>-1.2235610536834363E-2</v>
      </c>
      <c r="Q272" s="18">
        <f t="shared" si="59"/>
        <v>-2.0309515182837117E-2</v>
      </c>
      <c r="R272" s="18"/>
    </row>
    <row r="273" spans="3:18" x14ac:dyDescent="0.2">
      <c r="C273" s="14">
        <v>37291</v>
      </c>
      <c r="D273" s="15">
        <v>-4.8377731450560575E-2</v>
      </c>
      <c r="E273" s="15">
        <v>3.8589997269868948E-2</v>
      </c>
      <c r="F273" s="18">
        <f t="shared" si="48"/>
        <v>1.249967865374009E-2</v>
      </c>
      <c r="G273" s="19">
        <f t="shared" si="49"/>
        <v>4.7695212861020863E-4</v>
      </c>
      <c r="H273" s="18">
        <f t="shared" si="50"/>
        <v>0.34530860422606352</v>
      </c>
      <c r="I273" s="19">
        <f t="shared" si="51"/>
        <v>9.5650367309697512E-4</v>
      </c>
      <c r="J273" s="18">
        <f t="shared" si="52"/>
        <v>0.48900502888441116</v>
      </c>
      <c r="K273" s="19">
        <f t="shared" si="53"/>
        <v>1.6095555176567509E-4</v>
      </c>
      <c r="L273" s="20">
        <f t="shared" si="54"/>
        <v>2.18392337001601E-2</v>
      </c>
      <c r="M273" s="20">
        <f t="shared" si="55"/>
        <v>7.3700182879811926E-3</v>
      </c>
      <c r="N273" s="20">
        <f t="shared" si="56"/>
        <v>3.0036419619052433E-2</v>
      </c>
      <c r="O273" s="18">
        <f t="shared" si="57"/>
        <v>-8.4406445129067476E-2</v>
      </c>
      <c r="P273" s="18">
        <f t="shared" si="58"/>
        <v>3.5588779967866066E-2</v>
      </c>
      <c r="Q273" s="18">
        <f t="shared" si="59"/>
        <v>-4.0978756121399715E-4</v>
      </c>
      <c r="R273" s="18"/>
    </row>
    <row r="274" spans="3:18" x14ac:dyDescent="0.2">
      <c r="C274" s="14">
        <v>37292</v>
      </c>
      <c r="D274" s="15">
        <v>1.128278002356709E-2</v>
      </c>
      <c r="E274" s="15">
        <v>3.935463560235262E-3</v>
      </c>
      <c r="F274" s="18">
        <f t="shared" si="48"/>
        <v>6.1396584992348098E-3</v>
      </c>
      <c r="G274" s="19">
        <f t="shared" si="49"/>
        <v>4.5597306839720834E-4</v>
      </c>
      <c r="H274" s="18">
        <f t="shared" si="50"/>
        <v>0.3376288896100304</v>
      </c>
      <c r="I274" s="19">
        <f t="shared" si="51"/>
        <v>9.0004272511719295E-4</v>
      </c>
      <c r="J274" s="18">
        <f t="shared" si="52"/>
        <v>0.47435290794860552</v>
      </c>
      <c r="K274" s="19">
        <f t="shared" si="53"/>
        <v>1.539623968381885E-4</v>
      </c>
      <c r="L274" s="20">
        <f t="shared" si="54"/>
        <v>2.13535259008251E-2</v>
      </c>
      <c r="M274" s="20">
        <f t="shared" si="55"/>
        <v>7.2101627409569581E-3</v>
      </c>
      <c r="N274" s="20">
        <f t="shared" si="56"/>
        <v>2.9121405844603536E-2</v>
      </c>
      <c r="O274" s="18">
        <f t="shared" si="57"/>
        <v>2.0133256706008514E-2</v>
      </c>
      <c r="P274" s="18">
        <f t="shared" si="58"/>
        <v>3.74150220727259E-3</v>
      </c>
      <c r="Q274" s="18">
        <f t="shared" si="59"/>
        <v>8.6590285568933674E-3</v>
      </c>
      <c r="R274" s="18"/>
    </row>
    <row r="275" spans="3:18" x14ac:dyDescent="0.2">
      <c r="C275" s="14">
        <v>37293</v>
      </c>
      <c r="D275" s="15">
        <v>-1.7873576799294855E-2</v>
      </c>
      <c r="E275" s="15">
        <v>-3.1115394092073399E-2</v>
      </c>
      <c r="F275" s="18">
        <f t="shared" si="48"/>
        <v>-2.7142848904239833E-2</v>
      </c>
      <c r="G275" s="19">
        <f t="shared" si="49"/>
        <v>4.4778256914939334E-4</v>
      </c>
      <c r="H275" s="18">
        <f t="shared" si="50"/>
        <v>0.33458278839077832</v>
      </c>
      <c r="I275" s="19">
        <f t="shared" si="51"/>
        <v>9.0413022658046354E-4</v>
      </c>
      <c r="J275" s="18">
        <f t="shared" si="52"/>
        <v>0.47542881343595056</v>
      </c>
      <c r="K275" s="19">
        <f t="shared" si="53"/>
        <v>1.7809325618459718E-4</v>
      </c>
      <c r="L275" s="20">
        <f t="shared" si="54"/>
        <v>2.116087354410005E-2</v>
      </c>
      <c r="M275" s="20">
        <f t="shared" si="55"/>
        <v>8.4161580481752884E-3</v>
      </c>
      <c r="N275" s="20">
        <f t="shared" si="56"/>
        <v>2.8866910300352509E-2</v>
      </c>
      <c r="O275" s="18">
        <f t="shared" si="57"/>
        <v>-3.2184397616440312E-2</v>
      </c>
      <c r="P275" s="18">
        <f t="shared" si="58"/>
        <v>-2.9514911466088797E-2</v>
      </c>
      <c r="Q275" s="18">
        <f t="shared" si="59"/>
        <v>-3.031575731119425E-2</v>
      </c>
      <c r="R275" s="18"/>
    </row>
    <row r="276" spans="3:18" x14ac:dyDescent="0.2">
      <c r="C276" s="14">
        <v>37294</v>
      </c>
      <c r="D276" s="15">
        <v>3.0012027328971836E-3</v>
      </c>
      <c r="E276" s="15">
        <v>-1.5516848690684244E-2</v>
      </c>
      <c r="F276" s="18">
        <f t="shared" si="48"/>
        <v>-9.961433263609815E-3</v>
      </c>
      <c r="G276" s="19">
        <f t="shared" si="49"/>
        <v>4.2145604807106667E-4</v>
      </c>
      <c r="H276" s="18">
        <f t="shared" si="50"/>
        <v>0.32459823169229785</v>
      </c>
      <c r="I276" s="19">
        <f t="shared" si="51"/>
        <v>8.6432876858301096E-4</v>
      </c>
      <c r="J276" s="18">
        <f t="shared" si="52"/>
        <v>0.4648464178045828</v>
      </c>
      <c r="K276" s="19">
        <f t="shared" si="53"/>
        <v>1.6461350829173531E-4</v>
      </c>
      <c r="L276" s="20">
        <f t="shared" si="54"/>
        <v>2.0529394732214261E-2</v>
      </c>
      <c r="M276" s="20">
        <f t="shared" si="55"/>
        <v>8.018429692592326E-3</v>
      </c>
      <c r="N276" s="20">
        <f t="shared" si="56"/>
        <v>2.8284864395078241E-2</v>
      </c>
      <c r="O276" s="18">
        <f t="shared" si="57"/>
        <v>5.5704040015434469E-3</v>
      </c>
      <c r="P276" s="18">
        <f t="shared" si="58"/>
        <v>-1.5053785179164223E-2</v>
      </c>
      <c r="Q276" s="18">
        <f t="shared" si="59"/>
        <v>-8.8665284249519211E-3</v>
      </c>
      <c r="R276" s="18"/>
    </row>
    <row r="277" spans="3:18" x14ac:dyDescent="0.2">
      <c r="C277" s="14">
        <v>37295</v>
      </c>
      <c r="D277" s="15">
        <v>3.0108531680892215E-2</v>
      </c>
      <c r="E277" s="15">
        <v>-1.0757240679495983E-2</v>
      </c>
      <c r="F277" s="18">
        <f t="shared" si="48"/>
        <v>1.5024910286204774E-3</v>
      </c>
      <c r="G277" s="19">
        <f t="shared" si="49"/>
        <v>4.5056010598556014E-4</v>
      </c>
      <c r="H277" s="18">
        <f t="shared" si="50"/>
        <v>0.33561887088837844</v>
      </c>
      <c r="I277" s="19">
        <f t="shared" si="51"/>
        <v>8.1941213609022648E-4</v>
      </c>
      <c r="J277" s="18">
        <f t="shared" si="52"/>
        <v>0.4526069310368066</v>
      </c>
      <c r="K277" s="19">
        <f t="shared" si="53"/>
        <v>1.3530361448637593E-4</v>
      </c>
      <c r="L277" s="20">
        <f t="shared" si="54"/>
        <v>2.1226401154825096E-2</v>
      </c>
      <c r="M277" s="20">
        <f t="shared" si="55"/>
        <v>6.3743078018488912E-3</v>
      </c>
      <c r="N277" s="20">
        <f t="shared" si="56"/>
        <v>2.7906636059143976E-2</v>
      </c>
      <c r="O277" s="18">
        <f t="shared" si="57"/>
        <v>5.4048135300209903E-2</v>
      </c>
      <c r="P277" s="18">
        <f t="shared" si="58"/>
        <v>-1.0718434611044084E-2</v>
      </c>
      <c r="Q277" s="18">
        <f t="shared" si="59"/>
        <v>8.7115363623321129E-3</v>
      </c>
      <c r="R277" s="18"/>
    </row>
    <row r="278" spans="3:18" x14ac:dyDescent="0.2">
      <c r="C278" s="14">
        <v>37298</v>
      </c>
      <c r="D278" s="15">
        <v>7.531901191737334E-3</v>
      </c>
      <c r="E278" s="15">
        <v>3.8356395030424754E-2</v>
      </c>
      <c r="F278" s="18">
        <f t="shared" si="48"/>
        <v>2.9109046878818524E-2</v>
      </c>
      <c r="G278" s="19">
        <f t="shared" si="49"/>
        <v>4.269302717601522E-4</v>
      </c>
      <c r="H278" s="18">
        <f t="shared" si="50"/>
        <v>0.3266995071010026</v>
      </c>
      <c r="I278" s="19">
        <f t="shared" si="51"/>
        <v>8.5852019030861239E-4</v>
      </c>
      <c r="J278" s="18">
        <f t="shared" si="52"/>
        <v>0.46328182305930488</v>
      </c>
      <c r="K278" s="19">
        <f t="shared" si="53"/>
        <v>1.4451919226361761E-4</v>
      </c>
      <c r="L278" s="20">
        <f t="shared" si="54"/>
        <v>2.0662291057870426E-2</v>
      </c>
      <c r="M278" s="20">
        <f t="shared" si="55"/>
        <v>6.9943450055394091E-3</v>
      </c>
      <c r="N278" s="20">
        <f t="shared" si="56"/>
        <v>2.8453458985720846E-2</v>
      </c>
      <c r="O278" s="18">
        <f t="shared" si="57"/>
        <v>1.3889724935195105E-2</v>
      </c>
      <c r="P278" s="18">
        <f t="shared" si="58"/>
        <v>3.7337410916608402E-2</v>
      </c>
      <c r="Q278" s="18">
        <f t="shared" si="59"/>
        <v>3.0303105122184412E-2</v>
      </c>
      <c r="R278" s="18"/>
    </row>
    <row r="279" spans="3:18" x14ac:dyDescent="0.2">
      <c r="C279" s="14">
        <v>37299</v>
      </c>
      <c r="D279" s="15">
        <v>-1.4828008269617653E-2</v>
      </c>
      <c r="E279" s="15">
        <v>-1.1272261063500096E-2</v>
      </c>
      <c r="F279" s="18">
        <f t="shared" si="48"/>
        <v>-1.2338985225335363E-2</v>
      </c>
      <c r="G279" s="19">
        <f t="shared" si="49"/>
        <v>4.1450664520917404E-4</v>
      </c>
      <c r="H279" s="18">
        <f t="shared" si="50"/>
        <v>0.32191095244227635</v>
      </c>
      <c r="I279" s="19">
        <f t="shared" si="51"/>
        <v>8.1463281105911768E-4</v>
      </c>
      <c r="J279" s="18">
        <f t="shared" si="52"/>
        <v>0.45128505710335615</v>
      </c>
      <c r="K279" s="19">
        <f t="shared" si="53"/>
        <v>1.4587675154381267E-4</v>
      </c>
      <c r="L279" s="20">
        <f t="shared" si="54"/>
        <v>2.0359436269434723E-2</v>
      </c>
      <c r="M279" s="20">
        <f t="shared" si="55"/>
        <v>7.1650683060814884E-3</v>
      </c>
      <c r="N279" s="20">
        <f t="shared" si="56"/>
        <v>2.7627786868084533E-2</v>
      </c>
      <c r="O279" s="18">
        <f t="shared" si="57"/>
        <v>-2.7751379537799124E-2</v>
      </c>
      <c r="P279" s="18">
        <f t="shared" si="58"/>
        <v>-1.126449593263221E-2</v>
      </c>
      <c r="Q279" s="18">
        <f t="shared" si="59"/>
        <v>-1.6210561014182286E-2</v>
      </c>
      <c r="R279" s="18"/>
    </row>
    <row r="280" spans="3:18" x14ac:dyDescent="0.2">
      <c r="C280" s="14">
        <v>37300</v>
      </c>
      <c r="D280" s="15">
        <v>4.3840491085344489E-3</v>
      </c>
      <c r="E280" s="15">
        <v>1.2872261404833558E-2</v>
      </c>
      <c r="F280" s="18">
        <f t="shared" si="48"/>
        <v>1.0325797715943824E-2</v>
      </c>
      <c r="G280" s="19">
        <f t="shared" si="49"/>
        <v>3.9078943969178607E-4</v>
      </c>
      <c r="H280" s="18">
        <f t="shared" si="50"/>
        <v>0.31256576895582555</v>
      </c>
      <c r="I280" s="19">
        <f t="shared" si="51"/>
        <v>7.7569654921603266E-4</v>
      </c>
      <c r="J280" s="18">
        <f t="shared" si="52"/>
        <v>0.44036818380079207</v>
      </c>
      <c r="K280" s="19">
        <f t="shared" si="53"/>
        <v>1.4051010401938487E-4</v>
      </c>
      <c r="L280" s="20">
        <f t="shared" si="54"/>
        <v>1.9768394970047166E-2</v>
      </c>
      <c r="M280" s="20">
        <f t="shared" si="55"/>
        <v>7.1078154919650329E-3</v>
      </c>
      <c r="N280" s="20">
        <f t="shared" si="56"/>
        <v>2.6929082942948775E-2</v>
      </c>
      <c r="O280" s="18">
        <f t="shared" si="57"/>
        <v>8.4502879252590698E-3</v>
      </c>
      <c r="P280" s="18">
        <f t="shared" si="58"/>
        <v>1.3182281885299381E-2</v>
      </c>
      <c r="Q280" s="18">
        <f t="shared" si="59"/>
        <v>1.1762683697287288E-2</v>
      </c>
      <c r="R280" s="18"/>
    </row>
    <row r="281" spans="3:18" x14ac:dyDescent="0.2">
      <c r="C281" s="14">
        <v>37301</v>
      </c>
      <c r="D281" s="15">
        <v>4.3649130847009656E-3</v>
      </c>
      <c r="E281" s="15">
        <v>-1.6929062100447853E-2</v>
      </c>
      <c r="F281" s="18">
        <f t="shared" si="48"/>
        <v>-1.0540869544903205E-2</v>
      </c>
      <c r="G281" s="19">
        <f t="shared" si="49"/>
        <v>3.6848522128449853E-4</v>
      </c>
      <c r="H281" s="18">
        <f t="shared" si="50"/>
        <v>0.30351491779008921</v>
      </c>
      <c r="I281" s="19">
        <f t="shared" si="51"/>
        <v>7.4635034487911995E-4</v>
      </c>
      <c r="J281" s="18">
        <f t="shared" si="52"/>
        <v>0.43195785236499634</v>
      </c>
      <c r="K281" s="19">
        <f t="shared" si="53"/>
        <v>1.2764586469778418E-4</v>
      </c>
      <c r="L281" s="20">
        <f t="shared" si="54"/>
        <v>1.9195968881108829E-2</v>
      </c>
      <c r="M281" s="20">
        <f t="shared" si="55"/>
        <v>6.6496182343472772E-3</v>
      </c>
      <c r="N281" s="20">
        <f t="shared" si="56"/>
        <v>2.6497790893139681E-2</v>
      </c>
      <c r="O281" s="18">
        <f t="shared" si="57"/>
        <v>8.6642917810817923E-3</v>
      </c>
      <c r="P281" s="18">
        <f t="shared" si="58"/>
        <v>-1.7674339886704856E-2</v>
      </c>
      <c r="Q281" s="18">
        <f t="shared" si="59"/>
        <v>-9.7727503863688607E-3</v>
      </c>
      <c r="R281" s="18"/>
    </row>
    <row r="282" spans="3:18" x14ac:dyDescent="0.2">
      <c r="C282" s="14">
        <v>37302</v>
      </c>
      <c r="D282" s="15">
        <v>-3.1561386796247433E-2</v>
      </c>
      <c r="E282" s="15">
        <v>-2.8867984000852241E-2</v>
      </c>
      <c r="F282" s="18">
        <f t="shared" si="48"/>
        <v>-2.9676004839470797E-2</v>
      </c>
      <c r="G282" s="19">
        <f t="shared" si="49"/>
        <v>4.0614337619756917E-4</v>
      </c>
      <c r="H282" s="18">
        <f t="shared" si="50"/>
        <v>0.31864689555900633</v>
      </c>
      <c r="I282" s="19">
        <f t="shared" si="51"/>
        <v>7.5157095420278039E-4</v>
      </c>
      <c r="J282" s="18">
        <f t="shared" si="52"/>
        <v>0.43346596008302096</v>
      </c>
      <c r="K282" s="19">
        <f t="shared" si="53"/>
        <v>1.7465392936064398E-4</v>
      </c>
      <c r="L282" s="20">
        <f t="shared" si="54"/>
        <v>2.015299918616505E-2</v>
      </c>
      <c r="M282" s="20">
        <f t="shared" si="55"/>
        <v>8.6663988693327174E-3</v>
      </c>
      <c r="N282" s="20">
        <f t="shared" si="56"/>
        <v>2.6008930866923557E-2</v>
      </c>
      <c r="O282" s="18">
        <f t="shared" si="57"/>
        <v>-5.9673827771391359E-2</v>
      </c>
      <c r="P282" s="18">
        <f t="shared" si="58"/>
        <v>-3.0033997159583627E-2</v>
      </c>
      <c r="Q282" s="18">
        <f t="shared" si="59"/>
        <v>-3.8925946343125947E-2</v>
      </c>
      <c r="R282" s="18"/>
    </row>
    <row r="283" spans="3:18" x14ac:dyDescent="0.2">
      <c r="C283" s="14">
        <v>37306</v>
      </c>
      <c r="D283" s="15">
        <v>-4.4424520181674476E-2</v>
      </c>
      <c r="E283" s="15">
        <v>-5.504398824949043E-2</v>
      </c>
      <c r="F283" s="18">
        <f t="shared" si="48"/>
        <v>-5.1858147829145634E-2</v>
      </c>
      <c r="G283" s="19">
        <f t="shared" si="49"/>
        <v>5.0018705322803529E-4</v>
      </c>
      <c r="H283" s="18">
        <f t="shared" si="50"/>
        <v>0.35361951771219985</v>
      </c>
      <c r="I283" s="19">
        <f t="shared" si="51"/>
        <v>8.8826713549521605E-4</v>
      </c>
      <c r="J283" s="18">
        <f t="shared" si="52"/>
        <v>0.47123962468557756</v>
      </c>
      <c r="K283" s="19">
        <f t="shared" si="53"/>
        <v>3.1089285961116589E-4</v>
      </c>
      <c r="L283" s="20">
        <f t="shared" si="54"/>
        <v>2.2364862021216122E-2</v>
      </c>
      <c r="M283" s="20">
        <f t="shared" si="55"/>
        <v>1.3900951381512733E-2</v>
      </c>
      <c r="N283" s="20">
        <f t="shared" si="56"/>
        <v>2.6363434643157466E-2</v>
      </c>
      <c r="O283" s="18">
        <f t="shared" si="57"/>
        <v>-7.5687477049228305E-2</v>
      </c>
      <c r="P283" s="18">
        <f t="shared" si="58"/>
        <v>-5.2676846695498915E-2</v>
      </c>
      <c r="Q283" s="18">
        <f t="shared" si="59"/>
        <v>-5.9580035801617734E-2</v>
      </c>
      <c r="R283" s="18"/>
    </row>
    <row r="284" spans="3:18" x14ac:dyDescent="0.2">
      <c r="C284" s="14">
        <v>37307</v>
      </c>
      <c r="D284" s="15">
        <v>3.0239885189718176E-2</v>
      </c>
      <c r="E284" s="15">
        <v>2.1863573116202389E-2</v>
      </c>
      <c r="F284" s="18">
        <f t="shared" si="48"/>
        <v>2.4376466738257122E-2</v>
      </c>
      <c r="G284" s="19">
        <f t="shared" si="49"/>
        <v>5.2504286941159337E-4</v>
      </c>
      <c r="H284" s="18">
        <f t="shared" si="50"/>
        <v>0.36229920970504248</v>
      </c>
      <c r="I284" s="19">
        <f t="shared" si="51"/>
        <v>8.6365205712995465E-4</v>
      </c>
      <c r="J284" s="18">
        <f t="shared" si="52"/>
        <v>0.46466441038935685</v>
      </c>
      <c r="K284" s="19">
        <f t="shared" si="53"/>
        <v>3.319084044867541E-4</v>
      </c>
      <c r="L284" s="20">
        <f t="shared" si="54"/>
        <v>2.2913813942938295E-2</v>
      </c>
      <c r="M284" s="20">
        <f t="shared" si="55"/>
        <v>1.4485078970846905E-2</v>
      </c>
      <c r="N284" s="20">
        <f t="shared" si="56"/>
        <v>2.557018858628703E-2</v>
      </c>
      <c r="O284" s="18">
        <f t="shared" si="57"/>
        <v>5.0286367133378321E-2</v>
      </c>
      <c r="P284" s="18">
        <f t="shared" si="58"/>
        <v>2.1219414997477537E-2</v>
      </c>
      <c r="Q284" s="18">
        <f t="shared" si="59"/>
        <v>2.9939500638247768E-2</v>
      </c>
      <c r="R284" s="18"/>
    </row>
    <row r="285" spans="3:18" x14ac:dyDescent="0.2">
      <c r="C285" s="14">
        <v>37308</v>
      </c>
      <c r="D285" s="15">
        <v>-1.6549565581035274E-2</v>
      </c>
      <c r="E285" s="15">
        <v>-7.2645108670559622E-2</v>
      </c>
      <c r="F285" s="18">
        <f t="shared" si="48"/>
        <v>-5.5816445743702314E-2</v>
      </c>
      <c r="G285" s="19">
        <f t="shared" si="49"/>
        <v>5.0997358450215701E-4</v>
      </c>
      <c r="H285" s="18">
        <f t="shared" si="50"/>
        <v>0.35706217403351376</v>
      </c>
      <c r="I285" s="19">
        <f t="shared" si="51"/>
        <v>1.1284716425276026E-3</v>
      </c>
      <c r="J285" s="18">
        <f t="shared" si="52"/>
        <v>0.53114772957426881</v>
      </c>
      <c r="K285" s="19">
        <f t="shared" si="53"/>
        <v>3.8412859962264051E-4</v>
      </c>
      <c r="L285" s="20">
        <f t="shared" si="54"/>
        <v>2.2582594724746691E-2</v>
      </c>
      <c r="M285" s="20">
        <f t="shared" si="55"/>
        <v>1.7009940810818375E-2</v>
      </c>
      <c r="N285" s="20">
        <f t="shared" si="56"/>
        <v>2.8967802059183881E-2</v>
      </c>
      <c r="O285" s="18">
        <f t="shared" si="57"/>
        <v>-2.7924169388769453E-2</v>
      </c>
      <c r="P285" s="18">
        <f t="shared" si="58"/>
        <v>-6.1679767213107223E-2</v>
      </c>
      <c r="Q285" s="18">
        <f t="shared" si="59"/>
        <v>-5.155308786580589E-2</v>
      </c>
      <c r="R285" s="18"/>
    </row>
    <row r="286" spans="3:18" x14ac:dyDescent="0.2">
      <c r="C286" s="14">
        <v>37309</v>
      </c>
      <c r="D286" s="15">
        <v>-9.3139450088839601E-3</v>
      </c>
      <c r="E286" s="15">
        <v>5.607255318877287E-2</v>
      </c>
      <c r="F286" s="18">
        <f t="shared" si="48"/>
        <v>3.6456603729475817E-2</v>
      </c>
      <c r="G286" s="19">
        <f t="shared" si="49"/>
        <v>4.8458014372973848E-4</v>
      </c>
      <c r="H286" s="18">
        <f t="shared" si="50"/>
        <v>0.34805895467928222</v>
      </c>
      <c r="I286" s="19">
        <f t="shared" si="51"/>
        <v>1.2494112172424124E-3</v>
      </c>
      <c r="J286" s="18">
        <f t="shared" si="52"/>
        <v>0.55888532304096439</v>
      </c>
      <c r="K286" s="19">
        <f t="shared" si="53"/>
        <v>3.2974548303080496E-4</v>
      </c>
      <c r="L286" s="20">
        <f t="shared" si="54"/>
        <v>2.2013181136077049E-2</v>
      </c>
      <c r="M286" s="20">
        <f t="shared" si="55"/>
        <v>1.4979456217274766E-2</v>
      </c>
      <c r="N286" s="20">
        <f t="shared" si="56"/>
        <v>3.2016044550774239E-2</v>
      </c>
      <c r="O286" s="18">
        <f t="shared" si="57"/>
        <v>-1.6121979641953773E-2</v>
      </c>
      <c r="P286" s="18">
        <f t="shared" si="58"/>
        <v>4.5245907620039376E-2</v>
      </c>
      <c r="Q286" s="18">
        <f t="shared" si="59"/>
        <v>2.6835541441441429E-2</v>
      </c>
      <c r="R286" s="18"/>
    </row>
    <row r="287" spans="3:18" x14ac:dyDescent="0.2">
      <c r="C287" s="14">
        <v>37312</v>
      </c>
      <c r="D287" s="15">
        <v>3.2226204377747925E-2</v>
      </c>
      <c r="E287" s="15">
        <v>4.5560092355039127E-2</v>
      </c>
      <c r="F287" s="18">
        <f t="shared" si="48"/>
        <v>4.1559925961851762E-2</v>
      </c>
      <c r="G287" s="19">
        <f t="shared" si="49"/>
        <v>5.17817030021737E-4</v>
      </c>
      <c r="H287" s="18">
        <f t="shared" si="50"/>
        <v>0.3597975229284302</v>
      </c>
      <c r="I287" s="19">
        <f t="shared" si="51"/>
        <v>1.2989898651318494E-3</v>
      </c>
      <c r="J287" s="18">
        <f t="shared" si="52"/>
        <v>0.56986618278589085</v>
      </c>
      <c r="K287" s="19">
        <f t="shared" si="53"/>
        <v>3.9805448491111041E-4</v>
      </c>
      <c r="L287" s="20">
        <f t="shared" si="54"/>
        <v>2.2755593378809901E-2</v>
      </c>
      <c r="M287" s="20">
        <f t="shared" si="55"/>
        <v>1.7492599656037989E-2</v>
      </c>
      <c r="N287" s="20">
        <f t="shared" si="56"/>
        <v>3.1511883828254844E-2</v>
      </c>
      <c r="O287" s="18">
        <f t="shared" si="57"/>
        <v>5.3962057265302406E-2</v>
      </c>
      <c r="P287" s="18">
        <f t="shared" si="58"/>
        <v>3.6054824645796194E-2</v>
      </c>
      <c r="Q287" s="18">
        <f t="shared" si="59"/>
        <v>4.1426994431648052E-2</v>
      </c>
      <c r="R287" s="18"/>
    </row>
    <row r="288" spans="3:18" x14ac:dyDescent="0.2">
      <c r="C288" s="14">
        <v>37313</v>
      </c>
      <c r="D288" s="15">
        <v>3.0197795790401033E-4</v>
      </c>
      <c r="E288" s="15">
        <v>-5.0547706616241713E-3</v>
      </c>
      <c r="F288" s="18">
        <f t="shared" si="48"/>
        <v>-3.4477460757657164E-3</v>
      </c>
      <c r="G288" s="19">
        <f t="shared" si="49"/>
        <v>4.8675347966165635E-4</v>
      </c>
      <c r="H288" s="18">
        <f t="shared" si="50"/>
        <v>0.34883860152714474</v>
      </c>
      <c r="I288" s="19">
        <f t="shared" si="51"/>
        <v>1.2225835156104354E-3</v>
      </c>
      <c r="J288" s="18">
        <f t="shared" si="52"/>
        <v>0.55285249289716409</v>
      </c>
      <c r="K288" s="19">
        <f t="shared" si="53"/>
        <v>3.7407963005711958E-4</v>
      </c>
      <c r="L288" s="20">
        <f t="shared" si="54"/>
        <v>2.206249033227338E-2</v>
      </c>
      <c r="M288" s="20">
        <f t="shared" si="55"/>
        <v>1.6955458083982008E-2</v>
      </c>
      <c r="N288" s="20">
        <f t="shared" si="56"/>
        <v>3.0579338723601669E-2</v>
      </c>
      <c r="O288" s="18">
        <f t="shared" si="57"/>
        <v>5.2154071451961505E-4</v>
      </c>
      <c r="P288" s="18">
        <f t="shared" si="58"/>
        <v>-4.1232898171823188E-3</v>
      </c>
      <c r="Q288" s="18">
        <f t="shared" si="59"/>
        <v>-2.7298406576717386E-3</v>
      </c>
      <c r="R288" s="18"/>
    </row>
    <row r="289" spans="3:18" x14ac:dyDescent="0.2">
      <c r="C289" s="14">
        <v>37314</v>
      </c>
      <c r="D289" s="15">
        <v>9.9144570571786123E-3</v>
      </c>
      <c r="E289" s="15">
        <v>-7.5408193374475005E-2</v>
      </c>
      <c r="F289" s="18">
        <f t="shared" si="48"/>
        <v>-4.9811398244978912E-2</v>
      </c>
      <c r="G289" s="19">
        <f t="shared" si="49"/>
        <v>4.6344605840627527E-4</v>
      </c>
      <c r="H289" s="18">
        <f t="shared" si="50"/>
        <v>0.34038436303915143</v>
      </c>
      <c r="I289" s="19">
        <f t="shared" si="51"/>
        <v>1.4904122423539425E-3</v>
      </c>
      <c r="J289" s="18">
        <f t="shared" si="52"/>
        <v>0.61041220547142205</v>
      </c>
      <c r="K289" s="19">
        <f t="shared" si="53"/>
        <v>3.0677697455545319E-4</v>
      </c>
      <c r="L289" s="20">
        <f t="shared" si="54"/>
        <v>2.1527797342187037E-2</v>
      </c>
      <c r="M289" s="20">
        <f t="shared" si="55"/>
        <v>1.4250272319048471E-2</v>
      </c>
      <c r="N289" s="20">
        <f t="shared" si="56"/>
        <v>3.5879548229972233E-2</v>
      </c>
      <c r="O289" s="18">
        <f t="shared" si="57"/>
        <v>1.7548372546767169E-2</v>
      </c>
      <c r="P289" s="18">
        <f t="shared" si="58"/>
        <v>-5.5711776189582951E-2</v>
      </c>
      <c r="Q289" s="18">
        <f t="shared" si="59"/>
        <v>-3.3733731568677913E-2</v>
      </c>
      <c r="R289" s="18"/>
    </row>
    <row r="290" spans="3:18" x14ac:dyDescent="0.2">
      <c r="C290" s="14">
        <v>37315</v>
      </c>
      <c r="D290" s="15">
        <v>2.2466212415275803E-2</v>
      </c>
      <c r="E290" s="15">
        <v>-1.1910356094916103E-2</v>
      </c>
      <c r="F290" s="18">
        <f t="shared" si="48"/>
        <v>-1.5973855418585309E-3</v>
      </c>
      <c r="G290" s="19">
        <f t="shared" si="49"/>
        <v>4.6592313691919634E-4</v>
      </c>
      <c r="H290" s="18">
        <f t="shared" si="50"/>
        <v>0.3412928130356675</v>
      </c>
      <c r="I290" s="19">
        <f t="shared" si="51"/>
        <v>1.409498902751168E-3</v>
      </c>
      <c r="J290" s="18">
        <f t="shared" si="52"/>
        <v>0.5936115949741817</v>
      </c>
      <c r="K290" s="19">
        <f t="shared" si="53"/>
        <v>2.723155206839284E-4</v>
      </c>
      <c r="L290" s="20">
        <f t="shared" si="54"/>
        <v>2.1585252764774295E-2</v>
      </c>
      <c r="M290" s="20">
        <f t="shared" si="55"/>
        <v>1.2615813382010949E-2</v>
      </c>
      <c r="N290" s="20">
        <f t="shared" si="56"/>
        <v>3.5360149256775504E-2</v>
      </c>
      <c r="O290" s="18">
        <f t="shared" si="57"/>
        <v>3.9658860192038743E-2</v>
      </c>
      <c r="P290" s="18">
        <f t="shared" si="58"/>
        <v>-9.0484470304294726E-3</v>
      </c>
      <c r="Q290" s="18">
        <f t="shared" si="59"/>
        <v>5.5637451363109922E-3</v>
      </c>
      <c r="R290" s="18"/>
    </row>
    <row r="291" spans="3:18" x14ac:dyDescent="0.2">
      <c r="C291" s="14">
        <v>37316</v>
      </c>
      <c r="D291" s="15">
        <v>1.2202359424817422E-2</v>
      </c>
      <c r="E291" s="15">
        <v>7.7984582678915587E-2</v>
      </c>
      <c r="F291" s="18">
        <f t="shared" si="48"/>
        <v>5.8249915702686138E-2</v>
      </c>
      <c r="G291" s="19">
        <f t="shared" si="49"/>
        <v>4.4690160323599038E-4</v>
      </c>
      <c r="H291" s="18">
        <f t="shared" si="50"/>
        <v>0.33425349782612235</v>
      </c>
      <c r="I291" s="19">
        <f t="shared" si="51"/>
        <v>1.6898246767223753E-3</v>
      </c>
      <c r="J291" s="18">
        <f t="shared" si="52"/>
        <v>0.64996628311058857</v>
      </c>
      <c r="K291" s="19">
        <f t="shared" si="53"/>
        <v>3.130723438894439E-4</v>
      </c>
      <c r="L291" s="20">
        <f t="shared" si="54"/>
        <v>2.1140047380173735E-2</v>
      </c>
      <c r="M291" s="20">
        <f t="shared" si="55"/>
        <v>1.4809443813406958E-2</v>
      </c>
      <c r="N291" s="20">
        <f t="shared" si="56"/>
        <v>3.8347164832095708E-2</v>
      </c>
      <c r="O291" s="18">
        <f t="shared" si="57"/>
        <v>2.1994057847132126E-2</v>
      </c>
      <c r="P291" s="18">
        <f t="shared" si="58"/>
        <v>5.4109011717210033E-2</v>
      </c>
      <c r="Q291" s="18">
        <f t="shared" si="59"/>
        <v>4.447452555618666E-2</v>
      </c>
      <c r="R291" s="18"/>
    </row>
    <row r="292" spans="3:18" x14ac:dyDescent="0.2">
      <c r="C292" s="14">
        <v>37319</v>
      </c>
      <c r="D292" s="15">
        <v>3.8798580041779232E-2</v>
      </c>
      <c r="E292" s="15">
        <v>3.517950712117332E-2</v>
      </c>
      <c r="F292" s="18">
        <f t="shared" si="48"/>
        <v>3.6265228997355091E-2</v>
      </c>
      <c r="G292" s="19">
        <f t="shared" si="49"/>
        <v>5.10407295837332E-4</v>
      </c>
      <c r="H292" s="18">
        <f t="shared" si="50"/>
        <v>0.35721397503363861</v>
      </c>
      <c r="I292" s="19">
        <f t="shared" si="51"/>
        <v>1.6626910593963539E-3</v>
      </c>
      <c r="J292" s="18">
        <f t="shared" si="52"/>
        <v>0.64472689167514063</v>
      </c>
      <c r="K292" s="19">
        <f t="shared" si="53"/>
        <v>3.7618289862834846E-4</v>
      </c>
      <c r="L292" s="20">
        <f t="shared" si="54"/>
        <v>2.2592195462976413E-2</v>
      </c>
      <c r="M292" s="20">
        <f t="shared" si="55"/>
        <v>1.6651011153158118E-2</v>
      </c>
      <c r="N292" s="20">
        <f t="shared" si="56"/>
        <v>3.7221430479950093E-2</v>
      </c>
      <c r="O292" s="18">
        <f t="shared" si="57"/>
        <v>6.543722905815634E-2</v>
      </c>
      <c r="P292" s="18">
        <f t="shared" si="58"/>
        <v>2.4607395135353087E-2</v>
      </c>
      <c r="Q292" s="18">
        <f t="shared" si="59"/>
        <v>3.6856345312194061E-2</v>
      </c>
      <c r="R292" s="18"/>
    </row>
    <row r="293" spans="3:18" x14ac:dyDescent="0.2">
      <c r="C293" s="14">
        <v>37320</v>
      </c>
      <c r="D293" s="15">
        <v>1.6652793190612488E-3</v>
      </c>
      <c r="E293" s="15">
        <v>-3.1775248514372176E-2</v>
      </c>
      <c r="F293" s="18">
        <f t="shared" si="48"/>
        <v>-2.1743090164342147E-2</v>
      </c>
      <c r="G293" s="19">
        <f t="shared" si="49"/>
        <v>4.7994924739972161E-4</v>
      </c>
      <c r="H293" s="18">
        <f t="shared" si="50"/>
        <v>0.34639184726250472</v>
      </c>
      <c r="I293" s="19">
        <f t="shared" si="51"/>
        <v>1.6235095809215793E-3</v>
      </c>
      <c r="J293" s="18">
        <f t="shared" si="52"/>
        <v>0.63708507691704319</v>
      </c>
      <c r="K293" s="19">
        <f t="shared" si="53"/>
        <v>3.5043704485810664E-4</v>
      </c>
      <c r="L293" s="20">
        <f t="shared" si="54"/>
        <v>2.1907744005253523E-2</v>
      </c>
      <c r="M293" s="20">
        <f t="shared" si="55"/>
        <v>1.5996035227272654E-2</v>
      </c>
      <c r="N293" s="20">
        <f t="shared" si="56"/>
        <v>3.6981568894916175E-2</v>
      </c>
      <c r="O293" s="18">
        <f t="shared" si="57"/>
        <v>2.8963893191354616E-3</v>
      </c>
      <c r="P293" s="18">
        <f t="shared" si="58"/>
        <v>-2.249278340244526E-2</v>
      </c>
      <c r="Q293" s="18">
        <f t="shared" si="59"/>
        <v>-1.4876031585971042E-2</v>
      </c>
      <c r="R293" s="18"/>
    </row>
    <row r="294" spans="3:18" x14ac:dyDescent="0.2">
      <c r="C294" s="14">
        <v>37321</v>
      </c>
      <c r="D294" s="15">
        <v>2.0856958029760567E-2</v>
      </c>
      <c r="E294" s="15">
        <v>2.1849608714402065E-2</v>
      </c>
      <c r="F294" s="18">
        <f t="shared" si="48"/>
        <v>2.1551813509009615E-2</v>
      </c>
      <c r="G294" s="19">
        <f t="shared" si="49"/>
        <v>4.7725305445104992E-4</v>
      </c>
      <c r="H294" s="18">
        <f t="shared" si="50"/>
        <v>0.34541752070901455</v>
      </c>
      <c r="I294" s="19">
        <f t="shared" si="51"/>
        <v>1.5547433301246328E-3</v>
      </c>
      <c r="J294" s="18">
        <f t="shared" si="52"/>
        <v>0.62344673592148847</v>
      </c>
      <c r="K294" s="19">
        <f t="shared" si="53"/>
        <v>3.5675380448199872E-4</v>
      </c>
      <c r="L294" s="20">
        <f t="shared" si="54"/>
        <v>2.1846122183377302E-2</v>
      </c>
      <c r="M294" s="20">
        <f t="shared" si="55"/>
        <v>1.6330303450991977E-2</v>
      </c>
      <c r="N294" s="20">
        <f t="shared" si="56"/>
        <v>3.5889615758923257E-2</v>
      </c>
      <c r="O294" s="18">
        <f t="shared" si="57"/>
        <v>3.6378443652782151E-2</v>
      </c>
      <c r="P294" s="18">
        <f t="shared" si="58"/>
        <v>1.58050540747387E-2</v>
      </c>
      <c r="Q294" s="18">
        <f t="shared" si="59"/>
        <v>2.1977070948151736E-2</v>
      </c>
      <c r="R294" s="18"/>
    </row>
    <row r="295" spans="3:18" x14ac:dyDescent="0.2">
      <c r="C295" s="14">
        <v>37322</v>
      </c>
      <c r="D295" s="15">
        <v>5.4303558217428706E-4</v>
      </c>
      <c r="E295" s="15">
        <v>1.3212413506592561E-2</v>
      </c>
      <c r="F295" s="18">
        <f t="shared" si="48"/>
        <v>9.4116001292670771E-3</v>
      </c>
      <c r="G295" s="19">
        <f t="shared" si="49"/>
        <v>4.4863556444259733E-4</v>
      </c>
      <c r="H295" s="18">
        <f t="shared" si="50"/>
        <v>0.33490131548061935</v>
      </c>
      <c r="I295" s="19">
        <f t="shared" si="51"/>
        <v>1.4719328025573062E-3</v>
      </c>
      <c r="J295" s="18">
        <f t="shared" si="52"/>
        <v>0.6066161889031042</v>
      </c>
      <c r="K295" s="19">
        <f t="shared" si="53"/>
        <v>3.3577906485270759E-4</v>
      </c>
      <c r="L295" s="20">
        <f t="shared" si="54"/>
        <v>2.1181018966107305E-2</v>
      </c>
      <c r="M295" s="20">
        <f t="shared" si="55"/>
        <v>1.5852828675995367E-2</v>
      </c>
      <c r="N295" s="20">
        <f t="shared" si="56"/>
        <v>3.4937381492133109E-2</v>
      </c>
      <c r="O295" s="18">
        <f t="shared" si="57"/>
        <v>9.7689737932203234E-4</v>
      </c>
      <c r="P295" s="18">
        <f t="shared" si="58"/>
        <v>9.8224502681504323E-3</v>
      </c>
      <c r="Q295" s="18">
        <f t="shared" si="59"/>
        <v>7.1687844015019117E-3</v>
      </c>
      <c r="R295" s="18"/>
    </row>
    <row r="296" spans="3:18" x14ac:dyDescent="0.2">
      <c r="C296" s="14">
        <v>37323</v>
      </c>
      <c r="D296" s="15">
        <v>2.9814360071045757E-3</v>
      </c>
      <c r="E296" s="15">
        <v>1.1419373683072732E-2</v>
      </c>
      <c r="F296" s="18">
        <f t="shared" si="48"/>
        <v>8.8879923802822856E-3</v>
      </c>
      <c r="G296" s="19">
        <f t="shared" si="49"/>
        <v>4.2225076821590906E-4</v>
      </c>
      <c r="H296" s="18">
        <f t="shared" si="50"/>
        <v>0.32490412748067277</v>
      </c>
      <c r="I296" s="19">
        <f t="shared" si="51"/>
        <v>1.3914409601226869E-3</v>
      </c>
      <c r="J296" s="18">
        <f t="shared" si="52"/>
        <v>0.58979677858621082</v>
      </c>
      <c r="K296" s="19">
        <f t="shared" si="53"/>
        <v>3.1767508887418287E-4</v>
      </c>
      <c r="L296" s="20">
        <f t="shared" si="54"/>
        <v>2.0548741280572616E-2</v>
      </c>
      <c r="M296" s="20">
        <f t="shared" si="55"/>
        <v>1.5459588718191817E-2</v>
      </c>
      <c r="N296" s="20">
        <f t="shared" si="56"/>
        <v>3.3947637278418118E-2</v>
      </c>
      <c r="O296" s="18">
        <f t="shared" si="57"/>
        <v>5.5285058586218494E-3</v>
      </c>
      <c r="P296" s="18">
        <f t="shared" si="58"/>
        <v>8.7315544441034319E-3</v>
      </c>
      <c r="Q296" s="18">
        <f t="shared" si="59"/>
        <v>7.7706398684589569E-3</v>
      </c>
      <c r="R296" s="18"/>
    </row>
    <row r="297" spans="3:18" x14ac:dyDescent="0.2">
      <c r="C297" s="14">
        <v>37326</v>
      </c>
      <c r="D297" s="15">
        <v>5.4112555432962348E-4</v>
      </c>
      <c r="E297" s="15">
        <v>1.6090451731723836E-2</v>
      </c>
      <c r="F297" s="18">
        <f t="shared" si="48"/>
        <v>1.1425653878505573E-2</v>
      </c>
      <c r="G297" s="19">
        <f t="shared" si="49"/>
        <v>3.9693329113488739E-4</v>
      </c>
      <c r="H297" s="18">
        <f t="shared" si="50"/>
        <v>0.31501321049080122</v>
      </c>
      <c r="I297" s="19">
        <f t="shared" si="51"/>
        <v>1.3234886607311816E-3</v>
      </c>
      <c r="J297" s="18">
        <f t="shared" si="52"/>
        <v>0.575214886092837</v>
      </c>
      <c r="K297" s="19">
        <f t="shared" si="53"/>
        <v>2.9913700081849647E-4</v>
      </c>
      <c r="L297" s="20">
        <f t="shared" si="54"/>
        <v>1.9923184763859601E-2</v>
      </c>
      <c r="M297" s="20">
        <f t="shared" si="55"/>
        <v>1.5014517225234347E-2</v>
      </c>
      <c r="N297" s="20">
        <f t="shared" si="56"/>
        <v>3.3136881766761377E-2</v>
      </c>
      <c r="O297" s="18">
        <f t="shared" si="57"/>
        <v>1.0349200178557637E-3</v>
      </c>
      <c r="P297" s="18">
        <f t="shared" si="58"/>
        <v>1.2615073864515269E-2</v>
      </c>
      <c r="Q297" s="18">
        <f t="shared" si="59"/>
        <v>9.141027710517417E-3</v>
      </c>
      <c r="R297" s="18"/>
    </row>
    <row r="298" spans="3:18" x14ac:dyDescent="0.2">
      <c r="C298" s="14">
        <v>37327</v>
      </c>
      <c r="D298" s="15">
        <v>8.8865537012292901E-3</v>
      </c>
      <c r="E298" s="15">
        <v>-1.366031687843223E-2</v>
      </c>
      <c r="F298" s="18">
        <f t="shared" si="48"/>
        <v>-6.8962557045337738E-3</v>
      </c>
      <c r="G298" s="19">
        <f t="shared" si="49"/>
        <v>3.7785554386788407E-4</v>
      </c>
      <c r="H298" s="18">
        <f t="shared" si="50"/>
        <v>0.30734977788664664</v>
      </c>
      <c r="I298" s="19">
        <f t="shared" si="51"/>
        <v>1.2552755965204614E-3</v>
      </c>
      <c r="J298" s="18">
        <f t="shared" si="52"/>
        <v>0.56019541155753438</v>
      </c>
      <c r="K298" s="19">
        <f t="shared" si="53"/>
        <v>2.7390519239842685E-4</v>
      </c>
      <c r="L298" s="20">
        <f t="shared" si="54"/>
        <v>1.9438506729373119E-2</v>
      </c>
      <c r="M298" s="20">
        <f t="shared" si="55"/>
        <v>1.4090855651197449E-2</v>
      </c>
      <c r="N298" s="20">
        <f t="shared" si="56"/>
        <v>3.250728200784523E-2</v>
      </c>
      <c r="O298" s="18">
        <f t="shared" si="57"/>
        <v>1.7419591910536207E-2</v>
      </c>
      <c r="P298" s="18">
        <f t="shared" si="58"/>
        <v>-1.0996966551503336E-2</v>
      </c>
      <c r="Q298" s="18">
        <f t="shared" si="59"/>
        <v>-2.4719990128914734E-3</v>
      </c>
      <c r="R298" s="18"/>
    </row>
    <row r="299" spans="3:18" x14ac:dyDescent="0.2">
      <c r="C299" s="14">
        <v>37328</v>
      </c>
      <c r="D299" s="15">
        <v>-1.9218347618654246E-2</v>
      </c>
      <c r="E299" s="15">
        <v>-9.7561749453645725E-3</v>
      </c>
      <c r="F299" s="18">
        <f t="shared" si="48"/>
        <v>-1.2594826747351474E-2</v>
      </c>
      <c r="G299" s="19">
        <f t="shared" si="49"/>
        <v>3.7734490434729702E-4</v>
      </c>
      <c r="H299" s="18">
        <f t="shared" si="50"/>
        <v>0.30714202917677069</v>
      </c>
      <c r="I299" s="19">
        <f t="shared" si="51"/>
        <v>1.1856700377031071E-3</v>
      </c>
      <c r="J299" s="18">
        <f t="shared" si="52"/>
        <v>0.54444238393587319</v>
      </c>
      <c r="K299" s="19">
        <f t="shared" si="53"/>
        <v>2.6872073454622649E-4</v>
      </c>
      <c r="L299" s="20">
        <f t="shared" si="54"/>
        <v>1.942536754728973E-2</v>
      </c>
      <c r="M299" s="20">
        <f t="shared" si="55"/>
        <v>1.3833495499739926E-2</v>
      </c>
      <c r="N299" s="20">
        <f t="shared" si="56"/>
        <v>3.1532593295854727E-2</v>
      </c>
      <c r="O299" s="18">
        <f t="shared" si="57"/>
        <v>-3.7697652425734862E-2</v>
      </c>
      <c r="P299" s="18">
        <f t="shared" si="58"/>
        <v>-8.0812646590999425E-3</v>
      </c>
      <c r="Q299" s="18">
        <f t="shared" si="59"/>
        <v>-1.6966180989090418E-2</v>
      </c>
      <c r="R299" s="18"/>
    </row>
    <row r="300" spans="3:18" x14ac:dyDescent="0.2">
      <c r="C300" s="14">
        <v>37329</v>
      </c>
      <c r="D300" s="15">
        <v>8.4365720153659653E-3</v>
      </c>
      <c r="E300" s="15">
        <v>-1.6353233407307532E-3</v>
      </c>
      <c r="F300" s="18">
        <f t="shared" si="48"/>
        <v>1.3862452660982625E-3</v>
      </c>
      <c r="G300" s="19">
        <f t="shared" si="49"/>
        <v>3.5897475492868659E-4</v>
      </c>
      <c r="H300" s="18">
        <f t="shared" si="50"/>
        <v>0.2995725099740823</v>
      </c>
      <c r="I300" s="19">
        <f t="shared" si="51"/>
        <v>1.1146902923866448E-3</v>
      </c>
      <c r="J300" s="18">
        <f t="shared" si="52"/>
        <v>0.52789447155341684</v>
      </c>
      <c r="K300" s="19">
        <f t="shared" si="53"/>
        <v>2.5176969908550384E-4</v>
      </c>
      <c r="L300" s="20">
        <f t="shared" si="54"/>
        <v>1.8946629117832191E-2</v>
      </c>
      <c r="M300" s="20">
        <f t="shared" si="55"/>
        <v>1.3288363725267795E-2</v>
      </c>
      <c r="N300" s="20">
        <f t="shared" si="56"/>
        <v>3.0628576230240147E-2</v>
      </c>
      <c r="O300" s="18">
        <f t="shared" si="57"/>
        <v>1.6966863673766326E-2</v>
      </c>
      <c r="P300" s="18">
        <f t="shared" si="58"/>
        <v>-1.397037935442168E-3</v>
      </c>
      <c r="Q300" s="18">
        <f t="shared" si="59"/>
        <v>4.1121325473203801E-3</v>
      </c>
      <c r="R300" s="18"/>
    </row>
    <row r="301" spans="3:18" x14ac:dyDescent="0.2">
      <c r="C301" s="14">
        <v>37330</v>
      </c>
      <c r="D301" s="15">
        <v>1.7994308539396091E-2</v>
      </c>
      <c r="E301" s="15">
        <v>2.1053409197832263E-2</v>
      </c>
      <c r="F301" s="18">
        <f t="shared" si="48"/>
        <v>2.0135679000301412E-2</v>
      </c>
      <c r="G301" s="19">
        <f t="shared" si="49"/>
        <v>3.5686397802162437E-4</v>
      </c>
      <c r="H301" s="18">
        <f t="shared" si="50"/>
        <v>0.29869046604370569</v>
      </c>
      <c r="I301" s="19">
        <f t="shared" si="51"/>
        <v>1.0744036371745282E-3</v>
      </c>
      <c r="J301" s="18">
        <f t="shared" si="52"/>
        <v>0.51826721803875664</v>
      </c>
      <c r="K301" s="19">
        <f t="shared" si="53"/>
        <v>2.5939400959509081E-4</v>
      </c>
      <c r="L301" s="20">
        <f t="shared" si="54"/>
        <v>1.8890843761505845E-2</v>
      </c>
      <c r="M301" s="20">
        <f t="shared" si="55"/>
        <v>1.3731202950482385E-2</v>
      </c>
      <c r="N301" s="20">
        <f t="shared" si="56"/>
        <v>2.9763361750769889E-2</v>
      </c>
      <c r="O301" s="18">
        <f t="shared" si="57"/>
        <v>3.6295377088347826E-2</v>
      </c>
      <c r="P301" s="18">
        <f t="shared" si="58"/>
        <v>1.8319784889660785E-2</v>
      </c>
      <c r="Q301" s="18">
        <f t="shared" si="59"/>
        <v>2.3712462549266896E-2</v>
      </c>
      <c r="R301" s="18"/>
    </row>
    <row r="302" spans="3:18" x14ac:dyDescent="0.2">
      <c r="C302" s="14">
        <v>37333</v>
      </c>
      <c r="D302" s="15">
        <v>-2.9321625699350504E-3</v>
      </c>
      <c r="E302" s="15">
        <v>-8.8531765368851552E-3</v>
      </c>
      <c r="F302" s="18">
        <f t="shared" si="48"/>
        <v>-7.076872346800123E-3</v>
      </c>
      <c r="G302" s="19">
        <f t="shared" si="49"/>
        <v>3.3596799398051861E-4</v>
      </c>
      <c r="H302" s="18">
        <f t="shared" si="50"/>
        <v>0.28981373068771199</v>
      </c>
      <c r="I302" s="19">
        <f t="shared" si="51"/>
        <v>1.0146421430316517E-3</v>
      </c>
      <c r="J302" s="18">
        <f t="shared" si="52"/>
        <v>0.50364723344610252</v>
      </c>
      <c r="K302" s="19">
        <f t="shared" si="53"/>
        <v>2.4538790619137423E-4</v>
      </c>
      <c r="L302" s="20">
        <f t="shared" si="54"/>
        <v>1.8329429723276135E-2</v>
      </c>
      <c r="M302" s="20">
        <f t="shared" si="55"/>
        <v>1.3387645436658708E-2</v>
      </c>
      <c r="N302" s="20">
        <f t="shared" si="56"/>
        <v>2.8903513500852504E-2</v>
      </c>
      <c r="O302" s="18">
        <f t="shared" si="57"/>
        <v>-6.0954615846036146E-3</v>
      </c>
      <c r="P302" s="18">
        <f t="shared" si="58"/>
        <v>-7.9272827571518108E-3</v>
      </c>
      <c r="Q302" s="18">
        <f t="shared" si="59"/>
        <v>-7.3777364053873515E-3</v>
      </c>
      <c r="R302" s="18"/>
    </row>
    <row r="303" spans="3:18" x14ac:dyDescent="0.2">
      <c r="C303" s="14">
        <v>37334</v>
      </c>
      <c r="D303" s="15">
        <v>7.1818369602766365E-3</v>
      </c>
      <c r="E303" s="15">
        <v>4.8387191182233487E-3</v>
      </c>
      <c r="F303" s="18">
        <f t="shared" si="48"/>
        <v>5.5416544708393346E-3</v>
      </c>
      <c r="G303" s="19">
        <f t="shared" si="49"/>
        <v>3.1890464126912722E-4</v>
      </c>
      <c r="H303" s="18">
        <f t="shared" si="50"/>
        <v>0.28235821276754425</v>
      </c>
      <c r="I303" s="19">
        <f t="shared" si="51"/>
        <v>9.5516840661205615E-4</v>
      </c>
      <c r="J303" s="18">
        <f t="shared" si="52"/>
        <v>0.48866358740243171</v>
      </c>
      <c r="K303" s="19">
        <f t="shared" si="53"/>
        <v>2.3274968532811097E-4</v>
      </c>
      <c r="L303" s="20">
        <f t="shared" si="54"/>
        <v>1.7857901367997506E-2</v>
      </c>
      <c r="M303" s="20">
        <f t="shared" si="55"/>
        <v>1.3033428762531593E-2</v>
      </c>
      <c r="N303" s="20">
        <f t="shared" si="56"/>
        <v>2.8023171506881057E-2</v>
      </c>
      <c r="O303" s="18">
        <f t="shared" si="57"/>
        <v>1.5324017098419962E-2</v>
      </c>
      <c r="P303" s="18">
        <f t="shared" si="58"/>
        <v>4.4655207447249837E-3</v>
      </c>
      <c r="Q303" s="18">
        <f t="shared" si="59"/>
        <v>7.7230696508334765E-3</v>
      </c>
      <c r="R303" s="18"/>
    </row>
    <row r="304" spans="3:18" x14ac:dyDescent="0.2">
      <c r="C304" s="14">
        <v>37335</v>
      </c>
      <c r="D304" s="15">
        <v>-1.3072081567352662E-2</v>
      </c>
      <c r="E304" s="15">
        <v>2.4106078366873439E-3</v>
      </c>
      <c r="F304" s="18">
        <f t="shared" si="48"/>
        <v>-2.2341989845246577E-3</v>
      </c>
      <c r="G304" s="19">
        <f t="shared" si="49"/>
        <v>3.1002312178319083E-4</v>
      </c>
      <c r="H304" s="18">
        <f t="shared" si="50"/>
        <v>0.278398599935053</v>
      </c>
      <c r="I304" s="19">
        <f t="shared" si="51"/>
        <v>8.9820696402387063E-4</v>
      </c>
      <c r="J304" s="18">
        <f t="shared" si="52"/>
        <v>0.4738689069837434</v>
      </c>
      <c r="K304" s="19">
        <f t="shared" si="53"/>
        <v>2.1689400447233971E-4</v>
      </c>
      <c r="L304" s="20">
        <f t="shared" si="54"/>
        <v>1.7607473463935444E-2</v>
      </c>
      <c r="M304" s="20">
        <f t="shared" si="55"/>
        <v>1.2318292281774182E-2</v>
      </c>
      <c r="N304" s="20">
        <f t="shared" si="56"/>
        <v>2.7321541671081691E-2</v>
      </c>
      <c r="O304" s="18">
        <f t="shared" si="57"/>
        <v>-2.8288844781250544E-2</v>
      </c>
      <c r="P304" s="18">
        <f t="shared" si="58"/>
        <v>2.2941405872020531E-3</v>
      </c>
      <c r="Q304" s="18">
        <f t="shared" si="59"/>
        <v>-6.8807550233337261E-3</v>
      </c>
      <c r="R304" s="18"/>
    </row>
    <row r="305" spans="3:18" x14ac:dyDescent="0.2">
      <c r="C305" s="14">
        <v>37336</v>
      </c>
      <c r="D305" s="15">
        <v>6.9574805674987193E-3</v>
      </c>
      <c r="E305" s="15">
        <v>-2.6017727727954913E-2</v>
      </c>
      <c r="F305" s="18">
        <f t="shared" si="48"/>
        <v>-1.6125165239318822E-2</v>
      </c>
      <c r="G305" s="19">
        <f t="shared" si="49"/>
        <v>2.9432612662702671E-4</v>
      </c>
      <c r="H305" s="18">
        <f t="shared" si="50"/>
        <v>0.27125915958130647</v>
      </c>
      <c r="I305" s="19">
        <f t="shared" si="51"/>
        <v>8.8492987554999797E-4</v>
      </c>
      <c r="J305" s="18">
        <f t="shared" si="52"/>
        <v>0.47035355732416811</v>
      </c>
      <c r="K305" s="19">
        <f t="shared" si="53"/>
        <v>1.9301929409933617E-4</v>
      </c>
      <c r="L305" s="20">
        <f t="shared" si="54"/>
        <v>1.7155935609200295E-2</v>
      </c>
      <c r="M305" s="20">
        <f t="shared" si="55"/>
        <v>1.1250875411063259E-2</v>
      </c>
      <c r="N305" s="20">
        <f t="shared" si="56"/>
        <v>2.7538113189445823E-2</v>
      </c>
      <c r="O305" s="18">
        <f t="shared" si="57"/>
        <v>1.5452725880656944E-2</v>
      </c>
      <c r="P305" s="18">
        <f t="shared" si="58"/>
        <v>-2.4945752499703495E-2</v>
      </c>
      <c r="Q305" s="18">
        <f t="shared" si="59"/>
        <v>-1.2826208985595363E-2</v>
      </c>
      <c r="R305" s="18"/>
    </row>
    <row r="306" spans="3:18" x14ac:dyDescent="0.2">
      <c r="C306" s="14">
        <v>37337</v>
      </c>
      <c r="D306" s="15">
        <v>4.7885167317970939E-3</v>
      </c>
      <c r="E306" s="15">
        <v>-7.4411256946881853E-3</v>
      </c>
      <c r="F306" s="18">
        <f t="shared" si="48"/>
        <v>-3.7722329667426013E-3</v>
      </c>
      <c r="G306" s="19">
        <f t="shared" si="49"/>
        <v>2.7804235257884713E-4</v>
      </c>
      <c r="H306" s="18">
        <f t="shared" si="50"/>
        <v>0.26364860732556844</v>
      </c>
      <c r="I306" s="19">
        <f t="shared" si="51"/>
        <v>8.3515630411324694E-4</v>
      </c>
      <c r="J306" s="18">
        <f t="shared" si="52"/>
        <v>0.45693443296419645</v>
      </c>
      <c r="K306" s="19">
        <f t="shared" si="53"/>
        <v>1.7930021915983082E-4</v>
      </c>
      <c r="L306" s="20">
        <f t="shared" si="54"/>
        <v>1.6674602021603008E-2</v>
      </c>
      <c r="M306" s="20">
        <f t="shared" si="55"/>
        <v>1.0752893468014169E-2</v>
      </c>
      <c r="N306" s="20">
        <f t="shared" si="56"/>
        <v>2.6824085933704903E-2</v>
      </c>
      <c r="O306" s="18">
        <f t="shared" si="57"/>
        <v>1.0942411382558966E-2</v>
      </c>
      <c r="P306" s="18">
        <f t="shared" si="58"/>
        <v>-7.3440636480260517E-3</v>
      </c>
      <c r="Q306" s="18">
        <f t="shared" si="59"/>
        <v>-1.858121138850546E-3</v>
      </c>
      <c r="R306" s="18"/>
    </row>
    <row r="307" spans="3:18" x14ac:dyDescent="0.2">
      <c r="C307" s="14">
        <v>37340</v>
      </c>
      <c r="D307" s="15">
        <v>-2.4175230531987214E-2</v>
      </c>
      <c r="E307" s="15">
        <v>-3.1186682536583119E-2</v>
      </c>
      <c r="F307" s="18">
        <f t="shared" si="48"/>
        <v>-2.9083246935204345E-2</v>
      </c>
      <c r="G307" s="19">
        <f t="shared" si="49"/>
        <v>2.964263177005999E-4</v>
      </c>
      <c r="H307" s="18">
        <f t="shared" si="50"/>
        <v>0.27222523656918729</v>
      </c>
      <c r="I307" s="19">
        <f t="shared" si="51"/>
        <v>8.434034759247092E-4</v>
      </c>
      <c r="J307" s="18">
        <f t="shared" si="52"/>
        <v>0.45918500517893363</v>
      </c>
      <c r="K307" s="19">
        <f t="shared" si="53"/>
        <v>2.1377892040122881E-4</v>
      </c>
      <c r="L307" s="20">
        <f t="shared" si="54"/>
        <v>1.7217035682735859E-2</v>
      </c>
      <c r="M307" s="20">
        <f t="shared" si="55"/>
        <v>1.2416708912068563E-2</v>
      </c>
      <c r="N307" s="20">
        <f t="shared" si="56"/>
        <v>2.6253167727298479E-2</v>
      </c>
      <c r="O307" s="18">
        <f t="shared" si="57"/>
        <v>-5.3503199140645261E-2</v>
      </c>
      <c r="P307" s="18">
        <f t="shared" si="58"/>
        <v>-3.0629024088705964E-2</v>
      </c>
      <c r="Q307" s="18">
        <f t="shared" si="59"/>
        <v>-3.7491276604287749E-2</v>
      </c>
      <c r="R307" s="18"/>
    </row>
    <row r="308" spans="3:18" x14ac:dyDescent="0.2">
      <c r="C308" s="14">
        <v>37341</v>
      </c>
      <c r="D308" s="15">
        <v>1.0278694769462587E-2</v>
      </c>
      <c r="E308" s="15">
        <v>4.271685265303196E-3</v>
      </c>
      <c r="F308" s="18">
        <f t="shared" si="48"/>
        <v>6.0737881165510129E-3</v>
      </c>
      <c r="G308" s="19">
        <f t="shared" si="49"/>
        <v>2.8497983260839058E-4</v>
      </c>
      <c r="H308" s="18">
        <f t="shared" si="50"/>
        <v>0.26691751188728263</v>
      </c>
      <c r="I308" s="19">
        <f t="shared" si="51"/>
        <v>7.9389410506957518E-4</v>
      </c>
      <c r="J308" s="18">
        <f t="shared" si="52"/>
        <v>0.44550367705260724</v>
      </c>
      <c r="K308" s="19">
        <f t="shared" si="53"/>
        <v>2.035866261167508E-4</v>
      </c>
      <c r="L308" s="20">
        <f t="shared" si="54"/>
        <v>1.6881345698977632E-2</v>
      </c>
      <c r="M308" s="20">
        <f t="shared" si="55"/>
        <v>1.2059857652762861E-2</v>
      </c>
      <c r="N308" s="20">
        <f t="shared" si="56"/>
        <v>2.5464758755281234E-2</v>
      </c>
      <c r="O308" s="18">
        <f t="shared" si="57"/>
        <v>2.3200557039746269E-2</v>
      </c>
      <c r="P308" s="18">
        <f t="shared" si="58"/>
        <v>4.3241388547277234E-3</v>
      </c>
      <c r="Q308" s="18">
        <f t="shared" si="59"/>
        <v>9.9870643102332873E-3</v>
      </c>
      <c r="R308" s="18"/>
    </row>
    <row r="309" spans="3:18" x14ac:dyDescent="0.2">
      <c r="C309" s="14">
        <v>37342</v>
      </c>
      <c r="D309" s="15">
        <v>1.707618867990433E-2</v>
      </c>
      <c r="E309" s="15">
        <v>0</v>
      </c>
      <c r="F309" s="18">
        <f t="shared" si="48"/>
        <v>5.1228566039712986E-3</v>
      </c>
      <c r="G309" s="19">
        <f t="shared" si="49"/>
        <v>2.8537681584178871E-4</v>
      </c>
      <c r="H309" s="18">
        <f t="shared" si="50"/>
        <v>0.26710335819762204</v>
      </c>
      <c r="I309" s="19">
        <f t="shared" si="51"/>
        <v>7.4626045876540067E-4</v>
      </c>
      <c r="J309" s="18">
        <f t="shared" si="52"/>
        <v>0.4319318403305667</v>
      </c>
      <c r="K309" s="19">
        <f t="shared" si="53"/>
        <v>1.9137142854974573E-4</v>
      </c>
      <c r="L309" s="20">
        <f t="shared" si="54"/>
        <v>1.6893099651685853E-2</v>
      </c>
      <c r="M309" s="20">
        <f t="shared" si="55"/>
        <v>1.1328378598101015E-2</v>
      </c>
      <c r="N309" s="20">
        <f t="shared" si="56"/>
        <v>2.4858163590729856E-2</v>
      </c>
      <c r="O309" s="18">
        <f t="shared" si="57"/>
        <v>3.8516703199111178E-2</v>
      </c>
      <c r="P309" s="18">
        <f t="shared" si="58"/>
        <v>0</v>
      </c>
      <c r="Q309" s="18">
        <f t="shared" si="59"/>
        <v>1.1555010959733353E-2</v>
      </c>
      <c r="R309" s="18"/>
    </row>
    <row r="310" spans="3:18" x14ac:dyDescent="0.2">
      <c r="C310" s="14">
        <v>37343</v>
      </c>
      <c r="D310" s="15">
        <v>-9.5694510161506725E-3</v>
      </c>
      <c r="E310" s="15">
        <v>9.3339667904755053E-3</v>
      </c>
      <c r="F310" s="18">
        <f t="shared" si="48"/>
        <v>3.6629414484876518E-3</v>
      </c>
      <c r="G310" s="19">
        <f t="shared" si="49"/>
        <v>2.7374867045631182E-4</v>
      </c>
      <c r="H310" s="18">
        <f t="shared" si="50"/>
        <v>0.26160498392438541</v>
      </c>
      <c r="I310" s="19">
        <f t="shared" si="51"/>
        <v>7.0671220740221863E-4</v>
      </c>
      <c r="J310" s="18">
        <f t="shared" si="52"/>
        <v>0.4203308837696258</v>
      </c>
      <c r="K310" s="19">
        <f t="shared" si="53"/>
        <v>1.7452988655749103E-4</v>
      </c>
      <c r="L310" s="20">
        <f t="shared" si="54"/>
        <v>1.6545351929055839E-2</v>
      </c>
      <c r="M310" s="20">
        <f t="shared" si="55"/>
        <v>1.0548575050313274E-2</v>
      </c>
      <c r="N310" s="20">
        <f t="shared" si="56"/>
        <v>2.4401634613487003E-2</v>
      </c>
      <c r="O310" s="18">
        <f t="shared" si="57"/>
        <v>-2.2038321816606112E-2</v>
      </c>
      <c r="P310" s="18">
        <f t="shared" si="58"/>
        <v>1.0014439058137342E-2</v>
      </c>
      <c r="Q310" s="18">
        <f t="shared" si="59"/>
        <v>3.9861079571430497E-4</v>
      </c>
      <c r="R310" s="18"/>
    </row>
    <row r="311" spans="3:18" x14ac:dyDescent="0.2">
      <c r="C311" s="14">
        <v>37347</v>
      </c>
      <c r="D311" s="15">
        <v>-1.3363626203688314E-3</v>
      </c>
      <c r="E311" s="15">
        <v>3.2408320243221427E-2</v>
      </c>
      <c r="F311" s="18">
        <f t="shared" si="48"/>
        <v>2.2284915384144347E-2</v>
      </c>
      <c r="G311" s="19">
        <f t="shared" si="49"/>
        <v>2.5743090213212021E-4</v>
      </c>
      <c r="H311" s="18">
        <f t="shared" si="50"/>
        <v>0.25368824476713553</v>
      </c>
      <c r="I311" s="19">
        <f t="shared" si="51"/>
        <v>7.2732742821731723E-4</v>
      </c>
      <c r="J311" s="18">
        <f t="shared" si="52"/>
        <v>0.4264174680454933</v>
      </c>
      <c r="K311" s="19">
        <f t="shared" si="53"/>
        <v>1.6145953729832253E-4</v>
      </c>
      <c r="L311" s="20">
        <f t="shared" si="54"/>
        <v>1.6044653381488808E-2</v>
      </c>
      <c r="M311" s="20">
        <f t="shared" si="55"/>
        <v>1.0063136514036706E-2</v>
      </c>
      <c r="N311" s="20">
        <f t="shared" si="56"/>
        <v>2.5021205241098566E-2</v>
      </c>
      <c r="O311" s="18">
        <f t="shared" si="57"/>
        <v>-3.1736679515240941E-3</v>
      </c>
      <c r="P311" s="18">
        <f t="shared" si="58"/>
        <v>3.4274664485095772E-2</v>
      </c>
      <c r="Q311" s="18">
        <f t="shared" si="59"/>
        <v>2.3040164754109811E-2</v>
      </c>
      <c r="R311" s="18"/>
    </row>
    <row r="312" spans="3:18" x14ac:dyDescent="0.2">
      <c r="C312" s="14">
        <v>37348</v>
      </c>
      <c r="D312" s="15">
        <v>0</v>
      </c>
      <c r="E312" s="15">
        <v>-1.6488419712493541E-2</v>
      </c>
      <c r="F312" s="18">
        <f t="shared" si="48"/>
        <v>-1.1541893798745477E-2</v>
      </c>
      <c r="G312" s="19">
        <f t="shared" si="49"/>
        <v>2.4198504800419297E-4</v>
      </c>
      <c r="H312" s="18">
        <f t="shared" si="50"/>
        <v>0.24595987884418921</v>
      </c>
      <c r="I312" s="19">
        <f t="shared" si="51"/>
        <v>6.9999986160119889E-4</v>
      </c>
      <c r="J312" s="18">
        <f t="shared" si="52"/>
        <v>0.41832997191248406</v>
      </c>
      <c r="K312" s="19">
        <f t="shared" si="53"/>
        <v>1.5177196506042318E-4</v>
      </c>
      <c r="L312" s="20">
        <f t="shared" si="54"/>
        <v>1.5555868603334015E-2</v>
      </c>
      <c r="M312" s="20">
        <f t="shared" si="55"/>
        <v>9.7565728363053043E-3</v>
      </c>
      <c r="N312" s="20">
        <f t="shared" si="56"/>
        <v>2.4592867829740156E-2</v>
      </c>
      <c r="O312" s="18">
        <f t="shared" si="57"/>
        <v>0</v>
      </c>
      <c r="P312" s="18">
        <f t="shared" si="58"/>
        <v>-1.7775086795338142E-2</v>
      </c>
      <c r="Q312" s="18">
        <f t="shared" si="59"/>
        <v>-1.2442560756736698E-2</v>
      </c>
      <c r="R312" s="18"/>
    </row>
    <row r="313" spans="3:18" x14ac:dyDescent="0.2">
      <c r="C313" s="14">
        <v>37349</v>
      </c>
      <c r="D313" s="15">
        <v>-1.4005076742969268E-2</v>
      </c>
      <c r="E313" s="15">
        <v>-1.2547216052088528E-2</v>
      </c>
      <c r="F313" s="18">
        <f t="shared" si="48"/>
        <v>-1.2984574259352748E-2</v>
      </c>
      <c r="G313" s="19">
        <f t="shared" si="49"/>
        <v>2.3923447559852891E-4</v>
      </c>
      <c r="H313" s="18">
        <f t="shared" si="50"/>
        <v>0.2445580072286169</v>
      </c>
      <c r="I313" s="19">
        <f t="shared" si="51"/>
        <v>6.6744582774459424E-4</v>
      </c>
      <c r="J313" s="18">
        <f t="shared" si="52"/>
        <v>0.40848678918191289</v>
      </c>
      <c r="K313" s="19">
        <f t="shared" si="53"/>
        <v>1.5320913058000473E-4</v>
      </c>
      <c r="L313" s="20">
        <f t="shared" si="54"/>
        <v>1.5467206457487044E-2</v>
      </c>
      <c r="M313" s="20">
        <f t="shared" si="55"/>
        <v>9.9054170513022694E-3</v>
      </c>
      <c r="N313" s="20">
        <f t="shared" si="56"/>
        <v>2.386060646304625E-2</v>
      </c>
      <c r="O313" s="18">
        <f t="shared" si="57"/>
        <v>-3.4501749412270924E-2</v>
      </c>
      <c r="P313" s="18">
        <f t="shared" si="58"/>
        <v>-1.3852272877869351E-2</v>
      </c>
      <c r="Q313" s="18">
        <f t="shared" si="59"/>
        <v>-2.004711583818982E-2</v>
      </c>
      <c r="R313" s="18"/>
    </row>
    <row r="314" spans="3:18" x14ac:dyDescent="0.2">
      <c r="C314" s="14">
        <v>37350</v>
      </c>
      <c r="D314" s="15">
        <v>-2.4439930698779908E-3</v>
      </c>
      <c r="E314" s="15">
        <v>4.6864308976217572E-2</v>
      </c>
      <c r="F314" s="18">
        <f t="shared" si="48"/>
        <v>3.2071818362388899E-2</v>
      </c>
      <c r="G314" s="19">
        <f t="shared" si="49"/>
        <v>2.2523879319015386E-4</v>
      </c>
      <c r="H314" s="18">
        <f t="shared" si="50"/>
        <v>0.2372966461995164</v>
      </c>
      <c r="I314" s="19">
        <f t="shared" si="51"/>
        <v>7.5917488542902192E-4</v>
      </c>
      <c r="J314" s="18">
        <f t="shared" si="52"/>
        <v>0.43565321226550768</v>
      </c>
      <c r="K314" s="19">
        <f t="shared" si="53"/>
        <v>1.3714441996345462E-4</v>
      </c>
      <c r="L314" s="20">
        <f t="shared" si="54"/>
        <v>1.500795766219221E-2</v>
      </c>
      <c r="M314" s="20">
        <f t="shared" si="55"/>
        <v>9.1381134628961882E-3</v>
      </c>
      <c r="N314" s="20">
        <f t="shared" si="56"/>
        <v>2.5993648604385213E-2</v>
      </c>
      <c r="O314" s="18">
        <f t="shared" si="57"/>
        <v>-6.2050585012399396E-3</v>
      </c>
      <c r="P314" s="18">
        <f t="shared" si="58"/>
        <v>4.8512423914716454E-2</v>
      </c>
      <c r="Q314" s="18">
        <f t="shared" si="59"/>
        <v>3.2097179189929534E-2</v>
      </c>
      <c r="R314" s="18"/>
    </row>
    <row r="315" spans="3:18" x14ac:dyDescent="0.2">
      <c r="C315" s="14">
        <v>37351</v>
      </c>
      <c r="D315" s="15">
        <v>5.4362599871018102E-4</v>
      </c>
      <c r="E315" s="15">
        <v>-6.4464365063201037E-3</v>
      </c>
      <c r="F315" s="18">
        <f t="shared" si="48"/>
        <v>-4.3494177548110179E-3</v>
      </c>
      <c r="G315" s="19">
        <f t="shared" si="49"/>
        <v>2.1174219735233302E-4</v>
      </c>
      <c r="H315" s="18">
        <f t="shared" si="50"/>
        <v>0.23007726819067384</v>
      </c>
      <c r="I315" s="19">
        <f t="shared" si="51"/>
        <v>7.1611778492108153E-4</v>
      </c>
      <c r="J315" s="18">
        <f t="shared" si="52"/>
        <v>0.42311871411020147</v>
      </c>
      <c r="K315" s="19">
        <f t="shared" si="53"/>
        <v>1.2870548773661513E-4</v>
      </c>
      <c r="L315" s="20">
        <f t="shared" si="54"/>
        <v>1.4551364106238735E-2</v>
      </c>
      <c r="M315" s="20">
        <f t="shared" si="55"/>
        <v>8.844908751986633E-3</v>
      </c>
      <c r="N315" s="20">
        <f t="shared" si="56"/>
        <v>2.525639273708959E-2</v>
      </c>
      <c r="O315" s="18">
        <f t="shared" si="57"/>
        <v>1.4235214541521238E-3</v>
      </c>
      <c r="P315" s="18">
        <f t="shared" si="58"/>
        <v>-6.8708292037335007E-3</v>
      </c>
      <c r="Q315" s="18">
        <f t="shared" si="59"/>
        <v>-4.382524006367813E-3</v>
      </c>
      <c r="R315" s="18"/>
    </row>
    <row r="316" spans="3:18" x14ac:dyDescent="0.2">
      <c r="C316" s="14">
        <v>37354</v>
      </c>
      <c r="D316" s="15">
        <v>-1.3596195160394844E-3</v>
      </c>
      <c r="E316" s="15">
        <v>-7.302263685400108E-3</v>
      </c>
      <c r="F316" s="18">
        <f t="shared" si="48"/>
        <v>-5.5194704345919209E-3</v>
      </c>
      <c r="G316" s="19">
        <f t="shared" si="49"/>
        <v>1.9914857942489675E-4</v>
      </c>
      <c r="H316" s="18">
        <f t="shared" si="50"/>
        <v>0.22313033154688805</v>
      </c>
      <c r="I316" s="19">
        <f t="shared" si="51"/>
        <v>6.7635010112168333E-4</v>
      </c>
      <c r="J316" s="18">
        <f t="shared" si="52"/>
        <v>0.41120253559580688</v>
      </c>
      <c r="K316" s="19">
        <f t="shared" si="53"/>
        <v>1.2157885648549441E-4</v>
      </c>
      <c r="L316" s="20">
        <f t="shared" si="54"/>
        <v>1.4112001255133757E-2</v>
      </c>
      <c r="M316" s="20">
        <f t="shared" si="55"/>
        <v>8.6152810141839845E-3</v>
      </c>
      <c r="N316" s="20">
        <f t="shared" si="56"/>
        <v>2.4538276919301494E-2</v>
      </c>
      <c r="O316" s="18">
        <f t="shared" si="57"/>
        <v>-3.6711006325361411E-3</v>
      </c>
      <c r="P316" s="18">
        <f t="shared" si="58"/>
        <v>-8.0085410298265051E-3</v>
      </c>
      <c r="Q316" s="18">
        <f t="shared" si="59"/>
        <v>-6.7073089106393959E-3</v>
      </c>
      <c r="R316" s="18"/>
    </row>
    <row r="317" spans="3:18" x14ac:dyDescent="0.2">
      <c r="C317" s="14">
        <v>37355</v>
      </c>
      <c r="D317" s="15">
        <v>4.8860032056262095E-3</v>
      </c>
      <c r="E317" s="15">
        <v>-1.8907262782332297E-2</v>
      </c>
      <c r="F317" s="18">
        <f t="shared" si="48"/>
        <v>-1.1769282985944745E-2</v>
      </c>
      <c r="G317" s="19">
        <f t="shared" si="49"/>
        <v>1.886320462989263E-4</v>
      </c>
      <c r="H317" s="18">
        <f t="shared" si="50"/>
        <v>0.21715895462709239</v>
      </c>
      <c r="I317" s="19">
        <f t="shared" si="51"/>
        <v>6.572181702095924E-4</v>
      </c>
      <c r="J317" s="18">
        <f t="shared" si="52"/>
        <v>0.40534496734559083</v>
      </c>
      <c r="K317" s="19">
        <f t="shared" si="53"/>
        <v>1.0874126830251917E-4</v>
      </c>
      <c r="L317" s="20">
        <f t="shared" si="54"/>
        <v>1.3734338218455461E-2</v>
      </c>
      <c r="M317" s="20">
        <f t="shared" si="55"/>
        <v>7.9174741857163909E-3</v>
      </c>
      <c r="N317" s="20">
        <f t="shared" si="56"/>
        <v>2.4383022223016304E-2</v>
      </c>
      <c r="O317" s="18">
        <f t="shared" si="57"/>
        <v>1.3555436775002053E-2</v>
      </c>
      <c r="P317" s="18">
        <f t="shared" si="58"/>
        <v>-2.1035631417148804E-2</v>
      </c>
      <c r="Q317" s="18">
        <f t="shared" si="59"/>
        <v>-1.0658310959503547E-2</v>
      </c>
      <c r="R317" s="18"/>
    </row>
    <row r="318" spans="3:18" x14ac:dyDescent="0.2">
      <c r="C318" s="14">
        <v>37356</v>
      </c>
      <c r="D318" s="15">
        <v>-4.3419335512910728E-3</v>
      </c>
      <c r="E318" s="15">
        <v>2.2970657239588847E-2</v>
      </c>
      <c r="F318" s="18">
        <f t="shared" si="48"/>
        <v>1.4776880002324872E-2</v>
      </c>
      <c r="G318" s="19">
        <f t="shared" si="49"/>
        <v>1.7844526673882035E-4</v>
      </c>
      <c r="H318" s="18">
        <f t="shared" si="50"/>
        <v>0.21121391214762603</v>
      </c>
      <c r="I318" s="19">
        <f t="shared" si="51"/>
        <v>6.494441456381374E-4</v>
      </c>
      <c r="J318" s="18">
        <f t="shared" si="52"/>
        <v>0.40294048742901767</v>
      </c>
      <c r="K318" s="19">
        <f t="shared" si="53"/>
        <v>9.6232568162541316E-5</v>
      </c>
      <c r="L318" s="20">
        <f t="shared" si="54"/>
        <v>1.335834071802409E-2</v>
      </c>
      <c r="M318" s="20">
        <f t="shared" si="55"/>
        <v>7.2039312511842889E-3</v>
      </c>
      <c r="N318" s="20">
        <f t="shared" si="56"/>
        <v>2.4444785132341575E-2</v>
      </c>
      <c r="O318" s="18">
        <f t="shared" si="57"/>
        <v>-1.2385061358436289E-2</v>
      </c>
      <c r="P318" s="18">
        <f t="shared" si="58"/>
        <v>2.5708941237143693E-2</v>
      </c>
      <c r="Q318" s="18">
        <f t="shared" si="59"/>
        <v>1.4280740458469698E-2</v>
      </c>
      <c r="R318" s="18"/>
    </row>
    <row r="319" spans="3:18" x14ac:dyDescent="0.2">
      <c r="C319" s="14">
        <v>37357</v>
      </c>
      <c r="D319" s="15">
        <v>-3.9383902970598926E-2</v>
      </c>
      <c r="E319" s="15">
        <v>8.0775883463667306E-3</v>
      </c>
      <c r="F319" s="18">
        <f t="shared" si="48"/>
        <v>-6.1608590487229661E-3</v>
      </c>
      <c r="G319" s="19">
        <f t="shared" si="49"/>
        <v>2.6080405952634425E-4</v>
      </c>
      <c r="H319" s="18">
        <f t="shared" si="50"/>
        <v>0.25534489397986027</v>
      </c>
      <c r="I319" s="19">
        <f t="shared" si="51"/>
        <v>6.1439234290945068E-4</v>
      </c>
      <c r="J319" s="18">
        <f t="shared" si="52"/>
        <v>0.39191591665478792</v>
      </c>
      <c r="K319" s="19">
        <f t="shared" si="53"/>
        <v>7.137099673260394E-5</v>
      </c>
      <c r="L319" s="20">
        <f t="shared" si="54"/>
        <v>1.6149429077411508E-2</v>
      </c>
      <c r="M319" s="20">
        <f t="shared" si="55"/>
        <v>4.4194129953752867E-3</v>
      </c>
      <c r="N319" s="20">
        <f t="shared" si="56"/>
        <v>2.4389775146273052E-2</v>
      </c>
      <c r="O319" s="18">
        <f t="shared" si="57"/>
        <v>-9.2924254464855416E-2</v>
      </c>
      <c r="P319" s="18">
        <f t="shared" si="58"/>
        <v>9.2948094892839478E-3</v>
      </c>
      <c r="Q319" s="18">
        <f t="shared" si="59"/>
        <v>-2.1370909696957863E-2</v>
      </c>
      <c r="R319" s="18"/>
    </row>
    <row r="320" spans="3:18" x14ac:dyDescent="0.2">
      <c r="C320" s="14">
        <v>37358</v>
      </c>
      <c r="D320" s="15">
        <v>7.3281049471045417E-3</v>
      </c>
      <c r="E320" s="15">
        <v>8.0128633853572013E-3</v>
      </c>
      <c r="F320" s="18">
        <f t="shared" si="48"/>
        <v>7.8074358538814028E-3</v>
      </c>
      <c r="G320" s="19">
        <f t="shared" si="49"/>
        <v>2.4837788328171029E-4</v>
      </c>
      <c r="H320" s="18">
        <f t="shared" si="50"/>
        <v>0.24918762172392828</v>
      </c>
      <c r="I320" s="19">
        <f t="shared" si="51"/>
        <v>5.8138116111282757E-4</v>
      </c>
      <c r="J320" s="18">
        <f t="shared" si="52"/>
        <v>0.38124177404661058</v>
      </c>
      <c r="K320" s="19">
        <f t="shared" si="53"/>
        <v>7.061188315753024E-5</v>
      </c>
      <c r="L320" s="20">
        <f t="shared" si="54"/>
        <v>1.5760008987361341E-2</v>
      </c>
      <c r="M320" s="20">
        <f t="shared" si="55"/>
        <v>4.4804468838918225E-3</v>
      </c>
      <c r="N320" s="20">
        <f t="shared" si="56"/>
        <v>2.3691913321499631E-2</v>
      </c>
      <c r="O320" s="18">
        <f t="shared" si="57"/>
        <v>1.7717511595301296E-2</v>
      </c>
      <c r="P320" s="18">
        <f t="shared" si="58"/>
        <v>9.4784851527413717E-3</v>
      </c>
      <c r="Q320" s="18">
        <f t="shared" si="59"/>
        <v>1.1950193085509347E-2</v>
      </c>
      <c r="R320" s="18"/>
    </row>
    <row r="321" spans="3:18" x14ac:dyDescent="0.2">
      <c r="C321" s="14">
        <v>37361</v>
      </c>
      <c r="D321" s="15">
        <v>-2.5310607497536986E-2</v>
      </c>
      <c r="E321" s="15">
        <v>-2.3971245997214037E-3</v>
      </c>
      <c r="F321" s="18">
        <f t="shared" si="48"/>
        <v>-9.2711694690660786E-3</v>
      </c>
      <c r="G321" s="19">
        <f t="shared" si="49"/>
        <v>2.719128213984702E-4</v>
      </c>
      <c r="H321" s="18">
        <f t="shared" si="50"/>
        <v>0.26072630352463011</v>
      </c>
      <c r="I321" s="19">
        <f t="shared" si="51"/>
        <v>5.4684306382685329E-4</v>
      </c>
      <c r="J321" s="18">
        <f t="shared" si="52"/>
        <v>0.36974418988905466</v>
      </c>
      <c r="K321" s="19">
        <f t="shared" si="53"/>
        <v>7.0015530960052766E-5</v>
      </c>
      <c r="L321" s="20">
        <f t="shared" si="54"/>
        <v>1.6489779301084358E-2</v>
      </c>
      <c r="M321" s="20">
        <f t="shared" si="55"/>
        <v>4.2459956365485489E-3</v>
      </c>
      <c r="N321" s="20">
        <f t="shared" si="56"/>
        <v>2.2995968883290478E-2</v>
      </c>
      <c r="O321" s="18">
        <f t="shared" si="57"/>
        <v>-5.8486446057025701E-2</v>
      </c>
      <c r="P321" s="18">
        <f t="shared" si="58"/>
        <v>-2.9237546670144812E-3</v>
      </c>
      <c r="Q321" s="18">
        <f t="shared" si="59"/>
        <v>-1.9592562084017849E-2</v>
      </c>
      <c r="R321" s="18"/>
    </row>
    <row r="322" spans="3:18" x14ac:dyDescent="0.2">
      <c r="C322" s="14">
        <v>37362</v>
      </c>
      <c r="D322" s="15">
        <v>4.6428369206748227E-2</v>
      </c>
      <c r="E322" s="15">
        <v>2.9170377299779709E-2</v>
      </c>
      <c r="F322" s="18">
        <f t="shared" si="48"/>
        <v>3.4347774871870261E-2</v>
      </c>
      <c r="G322" s="19">
        <f t="shared" si="49"/>
        <v>3.8493366014644972E-4</v>
      </c>
      <c r="H322" s="18">
        <f t="shared" si="50"/>
        <v>0.31021511090953069</v>
      </c>
      <c r="I322" s="19">
        <f t="shared" si="51"/>
        <v>5.6508713470593231E-4</v>
      </c>
      <c r="J322" s="18">
        <f t="shared" si="52"/>
        <v>0.37586138891416215</v>
      </c>
      <c r="K322" s="19">
        <f t="shared" si="53"/>
        <v>1.4707458193290884E-4</v>
      </c>
      <c r="L322" s="20">
        <f t="shared" si="54"/>
        <v>1.9619726301517301E-2</v>
      </c>
      <c r="M322" s="20">
        <f t="shared" si="55"/>
        <v>7.4962606344582267E-3</v>
      </c>
      <c r="N322" s="20">
        <f t="shared" si="56"/>
        <v>2.2558661556178465E-2</v>
      </c>
      <c r="O322" s="18">
        <f t="shared" si="57"/>
        <v>9.0169153157690723E-2</v>
      </c>
      <c r="P322" s="18">
        <f t="shared" si="58"/>
        <v>3.499983603515177E-2</v>
      </c>
      <c r="Q322" s="18">
        <f t="shared" si="59"/>
        <v>5.1550631171913455E-2</v>
      </c>
      <c r="R322" s="18"/>
    </row>
    <row r="323" spans="3:18" x14ac:dyDescent="0.2">
      <c r="C323" s="14">
        <v>37363</v>
      </c>
      <c r="D323" s="15">
        <v>-1.0225320542787636E-2</v>
      </c>
      <c r="E323" s="15">
        <v>1.4655102240249835E-2</v>
      </c>
      <c r="F323" s="18">
        <f t="shared" si="48"/>
        <v>7.1909754053385948E-3</v>
      </c>
      <c r="G323" s="19">
        <f t="shared" si="49"/>
        <v>3.6811107134982802E-4</v>
      </c>
      <c r="H323" s="18">
        <f t="shared" si="50"/>
        <v>0.30336078823318119</v>
      </c>
      <c r="I323" s="19">
        <f t="shared" si="51"/>
        <v>5.4406822792390694E-4</v>
      </c>
      <c r="J323" s="18">
        <f t="shared" si="52"/>
        <v>0.36880490368347429</v>
      </c>
      <c r="K323" s="19">
        <f t="shared" si="53"/>
        <v>1.2925891993730151E-4</v>
      </c>
      <c r="L323" s="20">
        <f t="shared" si="54"/>
        <v>1.9186220872017188E-2</v>
      </c>
      <c r="M323" s="20">
        <f t="shared" si="55"/>
        <v>6.7370703589586878E-3</v>
      </c>
      <c r="N323" s="20">
        <f t="shared" si="56"/>
        <v>2.2331146654445383E-2</v>
      </c>
      <c r="O323" s="18">
        <f t="shared" si="57"/>
        <v>-2.0307431526159953E-2</v>
      </c>
      <c r="P323" s="18">
        <f t="shared" si="58"/>
        <v>1.7920240891720417E-2</v>
      </c>
      <c r="Q323" s="18">
        <f t="shared" si="59"/>
        <v>6.4519391663563049E-3</v>
      </c>
      <c r="R323" s="18"/>
    </row>
    <row r="324" spans="3:18" x14ac:dyDescent="0.2">
      <c r="C324" s="14">
        <v>37364</v>
      </c>
      <c r="D324" s="15">
        <v>-1.201635249574615E-2</v>
      </c>
      <c r="E324" s="15">
        <v>-2.7952130383739556E-2</v>
      </c>
      <c r="F324" s="18">
        <f t="shared" ref="F324:F387" si="60">$B$2*D324+$B$3*E324</f>
        <v>-2.3171397017341534E-2</v>
      </c>
      <c r="G324" s="19">
        <f t="shared" ref="G324:G387" si="61">$B$4*G323+(1-$B$4)*D324^2</f>
        <v>3.5468797070695981E-4</v>
      </c>
      <c r="H324" s="18">
        <f t="shared" ref="H324:H387" si="62">SQRT(G324*250)</f>
        <v>0.2977784288304644</v>
      </c>
      <c r="I324" s="19">
        <f t="shared" ref="I324:I387" si="63">$B$4*I323+(1-$B$4)*E324^2</f>
        <v>5.5830342982784705E-4</v>
      </c>
      <c r="J324" s="18">
        <f t="shared" ref="J324:J387" si="64">SQRT(I324*250)</f>
        <v>0.3735985244309214</v>
      </c>
      <c r="K324" s="19">
        <f t="shared" ref="K324:K387" si="65">$B$4*K323+(1-$B$4)*D324*E324</f>
        <v>1.4165634384294767E-4</v>
      </c>
      <c r="L324" s="20">
        <f t="shared" ref="L324:L387" si="66">SQRT(G324)</f>
        <v>1.8833161463412344E-2</v>
      </c>
      <c r="M324" s="20">
        <f t="shared" ref="M324:M387" si="67">K324/L324</f>
        <v>7.5216444205688463E-3</v>
      </c>
      <c r="N324" s="20">
        <f t="shared" ref="N324:N387" si="68">SQRT(I324-M324^2)</f>
        <v>2.239929228878387E-2</v>
      </c>
      <c r="O324" s="18">
        <f t="shared" ref="O324:O387" si="69">D324*SQRT($G$1836/G324)</f>
        <v>-2.4311790020572051E-2</v>
      </c>
      <c r="P324" s="18">
        <f t="shared" ref="P324:P387" si="70">E324*SQRT($I$1836 / I324)</f>
        <v>-3.3741271058567432E-2</v>
      </c>
      <c r="Q324" s="18">
        <f t="shared" ref="Q324:Q387" si="71">$B$2*O324+$B$3*P324</f>
        <v>-3.0912426747168816E-2</v>
      </c>
      <c r="R324" s="18"/>
    </row>
    <row r="325" spans="3:18" x14ac:dyDescent="0.2">
      <c r="C325" s="14">
        <v>37365</v>
      </c>
      <c r="D325" s="15">
        <v>-1.1024846650951712E-2</v>
      </c>
      <c r="E325" s="15">
        <v>-1.667366932705916E-2</v>
      </c>
      <c r="F325" s="18">
        <f t="shared" si="60"/>
        <v>-1.4979022524226926E-2</v>
      </c>
      <c r="G325" s="19">
        <f t="shared" si="61"/>
        <v>3.4069952708516227E-4</v>
      </c>
      <c r="H325" s="18">
        <f t="shared" si="62"/>
        <v>0.29184736039801795</v>
      </c>
      <c r="I325" s="19">
        <f t="shared" si="63"/>
        <v>5.4148589896786301E-4</v>
      </c>
      <c r="J325" s="18">
        <f t="shared" si="64"/>
        <v>0.36792862723898745</v>
      </c>
      <c r="K325" s="19">
        <f t="shared" si="65"/>
        <v>1.441864420587411E-4</v>
      </c>
      <c r="L325" s="20">
        <f t="shared" si="66"/>
        <v>1.8458047759315237E-2</v>
      </c>
      <c r="M325" s="20">
        <f t="shared" si="67"/>
        <v>7.8115759553159898E-3</v>
      </c>
      <c r="N325" s="20">
        <f t="shared" si="68"/>
        <v>2.1919515963227658E-2</v>
      </c>
      <c r="O325" s="18">
        <f t="shared" si="69"/>
        <v>-2.275905881756041E-2</v>
      </c>
      <c r="P325" s="18">
        <f t="shared" si="70"/>
        <v>-2.0437100557498086E-2</v>
      </c>
      <c r="Q325" s="18">
        <f t="shared" si="71"/>
        <v>-2.1133688035516782E-2</v>
      </c>
      <c r="R325" s="18"/>
    </row>
    <row r="326" spans="3:18" x14ac:dyDescent="0.2">
      <c r="C326" s="14">
        <v>37368</v>
      </c>
      <c r="D326" s="15">
        <v>-2.3584642193357538E-2</v>
      </c>
      <c r="E326" s="15">
        <v>-1.7771065414666321E-2</v>
      </c>
      <c r="F326" s="18">
        <f t="shared" si="60"/>
        <v>-1.9515138448273683E-2</v>
      </c>
      <c r="G326" s="19">
        <f t="shared" si="61"/>
        <v>3.5363167630337461E-4</v>
      </c>
      <c r="H326" s="18">
        <f t="shared" si="62"/>
        <v>0.29733469201531743</v>
      </c>
      <c r="I326" s="19">
        <f t="shared" si="63"/>
        <v>5.2794539098813221E-4</v>
      </c>
      <c r="J326" s="18">
        <f t="shared" si="64"/>
        <v>0.3632992537110874</v>
      </c>
      <c r="K326" s="19">
        <f t="shared" si="65"/>
        <v>1.6068270868719602E-4</v>
      </c>
      <c r="L326" s="20">
        <f t="shared" si="66"/>
        <v>1.8805097083061672E-2</v>
      </c>
      <c r="M326" s="20">
        <f t="shared" si="67"/>
        <v>8.5446359557445669E-3</v>
      </c>
      <c r="N326" s="20">
        <f t="shared" si="68"/>
        <v>2.1329195656937684E-2</v>
      </c>
      <c r="O326" s="18">
        <f t="shared" si="69"/>
        <v>-4.7788260034014485E-2</v>
      </c>
      <c r="P326" s="18">
        <f t="shared" si="70"/>
        <v>-2.2059752591773171E-2</v>
      </c>
      <c r="Q326" s="18">
        <f t="shared" si="71"/>
        <v>-2.9778304824445562E-2</v>
      </c>
      <c r="R326" s="18"/>
    </row>
    <row r="327" spans="3:18" x14ac:dyDescent="0.2">
      <c r="C327" s="14">
        <v>37369</v>
      </c>
      <c r="D327" s="15">
        <v>1.1634672632980494E-3</v>
      </c>
      <c r="E327" s="15">
        <v>-1.2300278081651676E-2</v>
      </c>
      <c r="F327" s="18">
        <f t="shared" si="60"/>
        <v>-8.2611544781667576E-3</v>
      </c>
      <c r="G327" s="19">
        <f t="shared" si="61"/>
        <v>3.3249499508953813E-4</v>
      </c>
      <c r="H327" s="18">
        <f t="shared" si="62"/>
        <v>0.28831189495472526</v>
      </c>
      <c r="I327" s="19">
        <f t="shared" si="63"/>
        <v>5.053464779820019E-4</v>
      </c>
      <c r="J327" s="18">
        <f t="shared" si="64"/>
        <v>0.35543862971756529</v>
      </c>
      <c r="K327" s="19">
        <f t="shared" si="65"/>
        <v>1.5018308791331641E-4</v>
      </c>
      <c r="L327" s="20">
        <f t="shared" si="66"/>
        <v>1.8234445291522804E-2</v>
      </c>
      <c r="M327" s="20">
        <f t="shared" si="67"/>
        <v>8.2362301409375227E-3</v>
      </c>
      <c r="N327" s="20">
        <f t="shared" si="68"/>
        <v>2.0916763397990479E-2</v>
      </c>
      <c r="O327" s="18">
        <f t="shared" si="69"/>
        <v>2.43124719668738E-3</v>
      </c>
      <c r="P327" s="18">
        <f t="shared" si="70"/>
        <v>-1.5606372966338088E-2</v>
      </c>
      <c r="Q327" s="18">
        <f t="shared" si="71"/>
        <v>-1.0195086917430447E-2</v>
      </c>
      <c r="R327" s="18"/>
    </row>
    <row r="328" spans="3:18" x14ac:dyDescent="0.2">
      <c r="C328" s="14">
        <v>37370</v>
      </c>
      <c r="D328" s="15">
        <v>-1.7595761890379601E-2</v>
      </c>
      <c r="E328" s="15">
        <v>-1.9159269938477795E-2</v>
      </c>
      <c r="F328" s="18">
        <f t="shared" si="60"/>
        <v>-1.8690217524048335E-2</v>
      </c>
      <c r="G328" s="19">
        <f t="shared" si="61"/>
        <v>3.3112194557434195E-4</v>
      </c>
      <c r="H328" s="18">
        <f t="shared" si="62"/>
        <v>0.28771598216572097</v>
      </c>
      <c r="I328" s="19">
        <f t="shared" si="63"/>
        <v>4.9705034677760931E-4</v>
      </c>
      <c r="J328" s="18">
        <f t="shared" si="64"/>
        <v>0.35250898810442027</v>
      </c>
      <c r="K328" s="19">
        <f t="shared" si="65"/>
        <v>1.6139941974837522E-4</v>
      </c>
      <c r="L328" s="20">
        <f t="shared" si="66"/>
        <v>1.8196756457521269E-2</v>
      </c>
      <c r="M328" s="20">
        <f t="shared" si="67"/>
        <v>8.8696807106886325E-3</v>
      </c>
      <c r="N328" s="20">
        <f t="shared" si="68"/>
        <v>2.0454317658334324E-2</v>
      </c>
      <c r="O328" s="18">
        <f t="shared" si="69"/>
        <v>-3.6845257833404935E-2</v>
      </c>
      <c r="P328" s="18">
        <f t="shared" si="70"/>
        <v>-2.4510966647815199E-2</v>
      </c>
      <c r="Q328" s="18">
        <f t="shared" si="71"/>
        <v>-2.8211254003492121E-2</v>
      </c>
      <c r="R328" s="18"/>
    </row>
    <row r="329" spans="3:18" x14ac:dyDescent="0.2">
      <c r="C329" s="14">
        <v>37371</v>
      </c>
      <c r="D329" s="15">
        <v>-1.2503884255283896E-2</v>
      </c>
      <c r="E329" s="15">
        <v>1.4196480596348895E-2</v>
      </c>
      <c r="F329" s="18">
        <f t="shared" si="60"/>
        <v>6.1863711408590566E-3</v>
      </c>
      <c r="G329" s="19">
        <f t="shared" si="61"/>
        <v>3.2063545612805362E-4</v>
      </c>
      <c r="H329" s="18">
        <f t="shared" si="62"/>
        <v>0.28312340777832801</v>
      </c>
      <c r="I329" s="19">
        <f t="shared" si="63"/>
        <v>4.7931972965030336E-4</v>
      </c>
      <c r="J329" s="18">
        <f t="shared" si="64"/>
        <v>0.34616460306128333</v>
      </c>
      <c r="K329" s="19">
        <f t="shared" si="65"/>
        <v>1.4106478555092489E-4</v>
      </c>
      <c r="L329" s="20">
        <f t="shared" si="66"/>
        <v>1.790629654976298E-2</v>
      </c>
      <c r="M329" s="20">
        <f t="shared" si="67"/>
        <v>7.8779431111785161E-3</v>
      </c>
      <c r="N329" s="20">
        <f t="shared" si="68"/>
        <v>2.0426887721513971E-2</v>
      </c>
      <c r="O329" s="18">
        <f t="shared" si="69"/>
        <v>-2.6607659756579024E-2</v>
      </c>
      <c r="P329" s="18">
        <f t="shared" si="70"/>
        <v>1.8494803164839608E-2</v>
      </c>
      <c r="Q329" s="18">
        <f t="shared" si="71"/>
        <v>4.9640642884140173E-3</v>
      </c>
      <c r="R329" s="18"/>
    </row>
    <row r="330" spans="3:18" x14ac:dyDescent="0.2">
      <c r="C330" s="14">
        <v>37372</v>
      </c>
      <c r="D330" s="15">
        <v>-2.5179549579110887E-2</v>
      </c>
      <c r="E330" s="15">
        <v>-4.6677968565248182E-2</v>
      </c>
      <c r="F330" s="18">
        <f t="shared" si="60"/>
        <v>-4.0228442869406994E-2</v>
      </c>
      <c r="G330" s="19">
        <f t="shared" si="61"/>
        <v>3.394379117807846E-4</v>
      </c>
      <c r="H330" s="18">
        <f t="shared" si="62"/>
        <v>0.291306501721462</v>
      </c>
      <c r="I330" s="19">
        <f t="shared" si="63"/>
        <v>5.8129051083398312E-4</v>
      </c>
      <c r="J330" s="18">
        <f t="shared" si="64"/>
        <v>0.38121205084374732</v>
      </c>
      <c r="K330" s="19">
        <f t="shared" si="65"/>
        <v>2.0312071184232022E-4</v>
      </c>
      <c r="L330" s="20">
        <f t="shared" si="66"/>
        <v>1.8423840853111616E-2</v>
      </c>
      <c r="M330" s="20">
        <f t="shared" si="67"/>
        <v>1.102488419552403E-2</v>
      </c>
      <c r="N330" s="20">
        <f t="shared" si="68"/>
        <v>2.1441605334239028E-2</v>
      </c>
      <c r="O330" s="18">
        <f t="shared" si="69"/>
        <v>-5.2075720775251182E-2</v>
      </c>
      <c r="P330" s="18">
        <f t="shared" si="70"/>
        <v>-5.5220076470817378E-2</v>
      </c>
      <c r="Q330" s="18">
        <f t="shared" si="71"/>
        <v>-5.4276769762147514E-2</v>
      </c>
      <c r="R330" s="18"/>
    </row>
    <row r="331" spans="3:18" x14ac:dyDescent="0.2">
      <c r="C331" s="14">
        <v>37375</v>
      </c>
      <c r="D331" s="15">
        <v>-4.0018523470480615E-3</v>
      </c>
      <c r="E331" s="15">
        <v>4.0022369953512084E-2</v>
      </c>
      <c r="F331" s="18">
        <f t="shared" si="60"/>
        <v>2.6815103263344037E-2</v>
      </c>
      <c r="G331" s="19">
        <f t="shared" si="61"/>
        <v>3.2003252640639199E-4</v>
      </c>
      <c r="H331" s="18">
        <f t="shared" si="62"/>
        <v>0.28285708688593608</v>
      </c>
      <c r="I331" s="19">
        <f t="shared" si="63"/>
        <v>6.425204859856913E-4</v>
      </c>
      <c r="J331" s="18">
        <f t="shared" si="64"/>
        <v>0.40078687789949263</v>
      </c>
      <c r="K331" s="19">
        <f t="shared" si="65"/>
        <v>1.8132365222380768E-4</v>
      </c>
      <c r="L331" s="20">
        <f t="shared" si="66"/>
        <v>1.7889452937594037E-2</v>
      </c>
      <c r="M331" s="20">
        <f t="shared" si="67"/>
        <v>1.0135785194569175E-2</v>
      </c>
      <c r="N331" s="20">
        <f t="shared" si="68"/>
        <v>2.3233302487490743E-2</v>
      </c>
      <c r="O331" s="18">
        <f t="shared" si="69"/>
        <v>-8.5237657707440111E-3</v>
      </c>
      <c r="P331" s="18">
        <f t="shared" si="70"/>
        <v>4.5034047939007608E-2</v>
      </c>
      <c r="Q331" s="18">
        <f t="shared" si="71"/>
        <v>2.8966703826082119E-2</v>
      </c>
      <c r="R331" s="18"/>
    </row>
    <row r="332" spans="3:18" x14ac:dyDescent="0.2">
      <c r="C332" s="14">
        <v>37376</v>
      </c>
      <c r="D332" s="15">
        <v>9.8220556354588571E-3</v>
      </c>
      <c r="E332" s="15">
        <v>1.326719294404886E-2</v>
      </c>
      <c r="F332" s="18">
        <f t="shared" si="60"/>
        <v>1.2233651751471859E-2</v>
      </c>
      <c r="G332" s="19">
        <f t="shared" si="61"/>
        <v>3.0661894143637139E-4</v>
      </c>
      <c r="H332" s="18">
        <f t="shared" si="62"/>
        <v>0.27686591584933823</v>
      </c>
      <c r="I332" s="19">
        <f t="shared" si="63"/>
        <v>6.1453036134342704E-4</v>
      </c>
      <c r="J332" s="18">
        <f t="shared" si="64"/>
        <v>0.39195993460538381</v>
      </c>
      <c r="K332" s="19">
        <f t="shared" si="65"/>
        <v>1.7826289952374813E-4</v>
      </c>
      <c r="L332" s="20">
        <f t="shared" si="66"/>
        <v>1.7510538011048415E-2</v>
      </c>
      <c r="M332" s="20">
        <f t="shared" si="67"/>
        <v>1.0180321096431858E-2</v>
      </c>
      <c r="N332" s="20">
        <f t="shared" si="68"/>
        <v>2.2602907417342829E-2</v>
      </c>
      <c r="O332" s="18">
        <f t="shared" si="69"/>
        <v>2.1373242140774761E-2</v>
      </c>
      <c r="P332" s="18">
        <f t="shared" si="70"/>
        <v>1.5264727159598002E-2</v>
      </c>
      <c r="Q332" s="18">
        <f t="shared" si="71"/>
        <v>1.7097281653951028E-2</v>
      </c>
      <c r="R332" s="18"/>
    </row>
    <row r="333" spans="3:18" x14ac:dyDescent="0.2">
      <c r="C333" s="14">
        <v>37377</v>
      </c>
      <c r="D333" s="15">
        <v>1.5156398044258669E-2</v>
      </c>
      <c r="E333" s="15">
        <v>-1.2432816591929338E-2</v>
      </c>
      <c r="F333" s="18">
        <f t="shared" si="60"/>
        <v>-4.1560522010729356E-3</v>
      </c>
      <c r="G333" s="19">
        <f t="shared" si="61"/>
        <v>3.0200478905074957E-4</v>
      </c>
      <c r="H333" s="18">
        <f t="shared" si="62"/>
        <v>0.27477481191457015</v>
      </c>
      <c r="I333" s="19">
        <f t="shared" si="63"/>
        <v>5.8693303536733459E-4</v>
      </c>
      <c r="J333" s="18">
        <f t="shared" si="64"/>
        <v>0.3830577748092755</v>
      </c>
      <c r="K333" s="19">
        <f t="shared" si="65"/>
        <v>1.5626092252761056E-4</v>
      </c>
      <c r="L333" s="20">
        <f t="shared" si="66"/>
        <v>1.7378284985888268E-2</v>
      </c>
      <c r="M333" s="20">
        <f t="shared" si="67"/>
        <v>8.9917343773853117E-3</v>
      </c>
      <c r="N333" s="20">
        <f t="shared" si="68"/>
        <v>2.249626076159951E-2</v>
      </c>
      <c r="O333" s="18">
        <f t="shared" si="69"/>
        <v>3.3232008756803343E-2</v>
      </c>
      <c r="P333" s="18">
        <f t="shared" si="70"/>
        <v>-1.4637163469147764E-2</v>
      </c>
      <c r="Q333" s="18">
        <f t="shared" si="71"/>
        <v>-2.7641180136243199E-4</v>
      </c>
      <c r="R333" s="18"/>
    </row>
    <row r="334" spans="3:18" x14ac:dyDescent="0.2">
      <c r="C334" s="14">
        <v>37378</v>
      </c>
      <c r="D334" s="15">
        <v>2.6422792931368313E-2</v>
      </c>
      <c r="E334" s="15">
        <v>-1.1745101458282777E-2</v>
      </c>
      <c r="F334" s="18">
        <f t="shared" si="60"/>
        <v>-2.9473314138745051E-4</v>
      </c>
      <c r="G334" s="19">
        <f t="shared" si="61"/>
        <v>3.2577434088534266E-4</v>
      </c>
      <c r="H334" s="18">
        <f t="shared" si="62"/>
        <v>0.2853832251926095</v>
      </c>
      <c r="I334" s="19">
        <f t="shared" si="63"/>
        <v>5.5999389774121595E-4</v>
      </c>
      <c r="J334" s="18">
        <f t="shared" si="64"/>
        <v>0.37416370005026411</v>
      </c>
      <c r="K334" s="19">
        <f t="shared" si="65"/>
        <v>1.2826496414854684E-4</v>
      </c>
      <c r="L334" s="20">
        <f t="shared" si="66"/>
        <v>1.8049219952267818E-2</v>
      </c>
      <c r="M334" s="20">
        <f t="shared" si="67"/>
        <v>7.1063993063274081E-3</v>
      </c>
      <c r="N334" s="20">
        <f t="shared" si="68"/>
        <v>2.2571951325489014E-2</v>
      </c>
      <c r="O334" s="18">
        <f t="shared" si="69"/>
        <v>5.5781191940391252E-2</v>
      </c>
      <c r="P334" s="18">
        <f t="shared" si="70"/>
        <v>-1.4156203551571635E-2</v>
      </c>
      <c r="Q334" s="18">
        <f t="shared" si="71"/>
        <v>6.8250150960172291E-3</v>
      </c>
      <c r="R334" s="18"/>
    </row>
    <row r="335" spans="3:18" x14ac:dyDescent="0.2">
      <c r="C335" s="14">
        <v>37379</v>
      </c>
      <c r="D335" s="15">
        <v>-1.505563493814629E-2</v>
      </c>
      <c r="E335" s="15">
        <v>-7.6239251106593707E-3</v>
      </c>
      <c r="F335" s="18">
        <f t="shared" si="60"/>
        <v>-9.8534380589054456E-3</v>
      </c>
      <c r="G335" s="19">
        <f t="shared" si="61"/>
        <v>3.1982820903566598E-4</v>
      </c>
      <c r="H335" s="18">
        <f t="shared" si="62"/>
        <v>0.28276678068492506</v>
      </c>
      <c r="I335" s="19">
        <f t="shared" si="63"/>
        <v>5.2988171792231952E-4</v>
      </c>
      <c r="J335" s="18">
        <f t="shared" si="64"/>
        <v>0.36396487396530436</v>
      </c>
      <c r="K335" s="19">
        <f t="shared" si="65"/>
        <v>1.2745604829534528E-4</v>
      </c>
      <c r="L335" s="20">
        <f t="shared" si="66"/>
        <v>1.7883741471953402E-2</v>
      </c>
      <c r="M335" s="20">
        <f t="shared" si="67"/>
        <v>7.1269229928888891E-3</v>
      </c>
      <c r="N335" s="20">
        <f t="shared" si="68"/>
        <v>2.1888094631003201E-2</v>
      </c>
      <c r="O335" s="18">
        <f t="shared" si="69"/>
        <v>-3.2078067635167726E-2</v>
      </c>
      <c r="P335" s="18">
        <f t="shared" si="70"/>
        <v>-9.4464977840666882E-3</v>
      </c>
      <c r="Q335" s="18">
        <f t="shared" si="71"/>
        <v>-1.6235968739396998E-2</v>
      </c>
      <c r="R335" s="18"/>
    </row>
    <row r="336" spans="3:18" x14ac:dyDescent="0.2">
      <c r="C336" s="14">
        <v>37382</v>
      </c>
      <c r="D336" s="15">
        <v>-4.2844164637361952E-2</v>
      </c>
      <c r="E336" s="15">
        <v>-3.8132869695443918E-2</v>
      </c>
      <c r="F336" s="18">
        <f t="shared" si="60"/>
        <v>-3.9546258178019329E-2</v>
      </c>
      <c r="G336" s="19">
        <f t="shared" si="61"/>
        <v>4.1077586310192868E-4</v>
      </c>
      <c r="H336" s="18">
        <f t="shared" si="62"/>
        <v>0.32045899234610686</v>
      </c>
      <c r="I336" s="19">
        <f t="shared" si="63"/>
        <v>5.8533575991956269E-4</v>
      </c>
      <c r="J336" s="18">
        <f t="shared" si="64"/>
        <v>0.38253619433968683</v>
      </c>
      <c r="K336" s="19">
        <f t="shared" si="65"/>
        <v>2.1783494223722482E-4</v>
      </c>
      <c r="L336" s="20">
        <f t="shared" si="66"/>
        <v>2.0267606249923267E-2</v>
      </c>
      <c r="M336" s="20">
        <f t="shared" si="67"/>
        <v>1.074793636461383E-2</v>
      </c>
      <c r="N336" s="20">
        <f t="shared" si="68"/>
        <v>2.1675276787662352E-2</v>
      </c>
      <c r="O336" s="18">
        <f t="shared" si="69"/>
        <v>-8.0548364605144779E-2</v>
      </c>
      <c r="P336" s="18">
        <f t="shared" si="70"/>
        <v>-4.4955065422727362E-2</v>
      </c>
      <c r="Q336" s="18">
        <f t="shared" si="71"/>
        <v>-5.5633055177452581E-2</v>
      </c>
      <c r="R336" s="18"/>
    </row>
    <row r="337" spans="3:18" x14ac:dyDescent="0.2">
      <c r="C337" s="14">
        <v>37383</v>
      </c>
      <c r="D337" s="15">
        <v>-6.5410605433809232E-3</v>
      </c>
      <c r="E337" s="15">
        <v>-7.9823040246850083E-3</v>
      </c>
      <c r="F337" s="18">
        <f t="shared" si="60"/>
        <v>-7.5499309802937826E-3</v>
      </c>
      <c r="G337" s="19">
        <f t="shared" si="61"/>
        <v>3.8869643969774345E-4</v>
      </c>
      <c r="H337" s="18">
        <f t="shared" si="62"/>
        <v>0.31172762136909821</v>
      </c>
      <c r="I337" s="19">
        <f t="shared" si="63"/>
        <v>5.5403864497693912E-4</v>
      </c>
      <c r="J337" s="18">
        <f t="shared" si="64"/>
        <v>0.37216886119641279</v>
      </c>
      <c r="K337" s="19">
        <f t="shared" si="65"/>
        <v>2.0789760973705961E-4</v>
      </c>
      <c r="L337" s="20">
        <f t="shared" si="66"/>
        <v>1.9715385862258527E-2</v>
      </c>
      <c r="M337" s="20">
        <f t="shared" si="67"/>
        <v>1.0544942472317586E-2</v>
      </c>
      <c r="N337" s="20">
        <f t="shared" si="68"/>
        <v>2.1043831239402483E-2</v>
      </c>
      <c r="O337" s="18">
        <f t="shared" si="69"/>
        <v>-1.264184303680386E-2</v>
      </c>
      <c r="P337" s="18">
        <f t="shared" si="70"/>
        <v>-9.6725260697841705E-3</v>
      </c>
      <c r="Q337" s="18">
        <f t="shared" si="71"/>
        <v>-1.0563321159890077E-2</v>
      </c>
      <c r="R337" s="18"/>
    </row>
    <row r="338" spans="3:18" x14ac:dyDescent="0.2">
      <c r="C338" s="14">
        <v>37384</v>
      </c>
      <c r="D338" s="15">
        <v>6.0330460908298147E-2</v>
      </c>
      <c r="E338" s="15">
        <v>8.2027174742828321E-2</v>
      </c>
      <c r="F338" s="18">
        <f t="shared" si="60"/>
        <v>7.5518160592469269E-2</v>
      </c>
      <c r="G338" s="19">
        <f t="shared" si="61"/>
        <v>5.8376052412034045E-4</v>
      </c>
      <c r="H338" s="18">
        <f t="shared" si="62"/>
        <v>0.38202111333025179</v>
      </c>
      <c r="I338" s="19">
        <f t="shared" si="63"/>
        <v>9.2450377005575258E-4</v>
      </c>
      <c r="J338" s="18">
        <f t="shared" si="64"/>
        <v>0.48075559540575097</v>
      </c>
      <c r="K338" s="19">
        <f t="shared" si="65"/>
        <v>4.9234798870725698E-4</v>
      </c>
      <c r="L338" s="20">
        <f t="shared" si="66"/>
        <v>2.4161136647938161E-2</v>
      </c>
      <c r="M338" s="20">
        <f t="shared" si="67"/>
        <v>2.0377683214223802E-2</v>
      </c>
      <c r="N338" s="20">
        <f t="shared" si="68"/>
        <v>2.2566652318775467E-2</v>
      </c>
      <c r="O338" s="18">
        <f t="shared" si="69"/>
        <v>9.5145179063655785E-2</v>
      </c>
      <c r="P338" s="18">
        <f t="shared" si="70"/>
        <v>7.6945829072714453E-2</v>
      </c>
      <c r="Q338" s="18">
        <f t="shared" si="71"/>
        <v>8.2405634069996847E-2</v>
      </c>
      <c r="R338" s="18"/>
    </row>
    <row r="339" spans="3:18" x14ac:dyDescent="0.2">
      <c r="C339" s="14">
        <v>37385</v>
      </c>
      <c r="D339" s="15">
        <v>-1.0053307617287932E-2</v>
      </c>
      <c r="E339" s="15">
        <v>-7.4104908904847897E-3</v>
      </c>
      <c r="F339" s="18">
        <f t="shared" si="60"/>
        <v>-8.2033359085257329E-3</v>
      </c>
      <c r="G339" s="19">
        <f t="shared" si="61"/>
        <v>5.5479903231598921E-4</v>
      </c>
      <c r="H339" s="18">
        <f t="shared" si="62"/>
        <v>0.37242416419856178</v>
      </c>
      <c r="I339" s="19">
        <f t="shared" si="63"/>
        <v>8.7232846636668487E-4</v>
      </c>
      <c r="J339" s="18">
        <f t="shared" si="64"/>
        <v>0.46699263012564901</v>
      </c>
      <c r="K339" s="19">
        <f t="shared" si="65"/>
        <v>4.6727710605585078E-4</v>
      </c>
      <c r="L339" s="20">
        <f t="shared" si="66"/>
        <v>2.3554172291039843E-2</v>
      </c>
      <c r="M339" s="20">
        <f t="shared" si="67"/>
        <v>1.9838400614637857E-2</v>
      </c>
      <c r="N339" s="20">
        <f t="shared" si="68"/>
        <v>2.1880729590665417E-2</v>
      </c>
      <c r="O339" s="18">
        <f t="shared" si="69"/>
        <v>-1.6263298390387638E-2</v>
      </c>
      <c r="P339" s="18">
        <f t="shared" si="70"/>
        <v>-7.1563014860824619E-3</v>
      </c>
      <c r="Q339" s="18">
        <f t="shared" si="71"/>
        <v>-9.8884005573740136E-3</v>
      </c>
      <c r="R339" s="18"/>
    </row>
    <row r="340" spans="3:18" x14ac:dyDescent="0.2">
      <c r="C340" s="14">
        <v>37386</v>
      </c>
      <c r="D340" s="15">
        <v>-2.3452668414608802E-2</v>
      </c>
      <c r="E340" s="15">
        <v>-3.7041271680349097E-2</v>
      </c>
      <c r="F340" s="18">
        <f t="shared" si="60"/>
        <v>-3.2964690700627006E-2</v>
      </c>
      <c r="G340" s="19">
        <f t="shared" si="61"/>
        <v>5.5451274972296519E-4</v>
      </c>
      <c r="H340" s="18">
        <f t="shared" si="62"/>
        <v>0.37232806425347698</v>
      </c>
      <c r="I340" s="19">
        <f t="shared" si="63"/>
        <v>9.0231210684652973E-4</v>
      </c>
      <c r="J340" s="18">
        <f t="shared" si="64"/>
        <v>0.47495055185948826</v>
      </c>
      <c r="K340" s="19">
        <f t="shared" si="65"/>
        <v>4.9136347943497976E-4</v>
      </c>
      <c r="L340" s="20">
        <f t="shared" si="66"/>
        <v>2.3548094396850145E-2</v>
      </c>
      <c r="M340" s="20">
        <f t="shared" si="67"/>
        <v>2.0866379722883473E-2</v>
      </c>
      <c r="N340" s="20">
        <f t="shared" si="68"/>
        <v>2.1608014811799976E-2</v>
      </c>
      <c r="O340" s="18">
        <f t="shared" si="69"/>
        <v>-3.7949320267855358E-2</v>
      </c>
      <c r="P340" s="18">
        <f t="shared" si="70"/>
        <v>-3.5171360593057623E-2</v>
      </c>
      <c r="Q340" s="18">
        <f t="shared" si="71"/>
        <v>-3.6004748495496945E-2</v>
      </c>
      <c r="R340" s="18"/>
    </row>
    <row r="341" spans="3:18" x14ac:dyDescent="0.2">
      <c r="C341" s="14">
        <v>37389</v>
      </c>
      <c r="D341" s="15">
        <v>2.16680159480735E-2</v>
      </c>
      <c r="E341" s="15">
        <v>2.6239338647535426E-2</v>
      </c>
      <c r="F341" s="18">
        <f t="shared" si="60"/>
        <v>2.4867941837696847E-2</v>
      </c>
      <c r="G341" s="19">
        <f t="shared" si="61"/>
        <v>5.4941215964714532E-4</v>
      </c>
      <c r="H341" s="18">
        <f t="shared" si="62"/>
        <v>0.37061171043531033</v>
      </c>
      <c r="I341" s="19">
        <f t="shared" si="63"/>
        <v>8.8948355399534064E-4</v>
      </c>
      <c r="J341" s="18">
        <f t="shared" si="64"/>
        <v>0.47156217882569329</v>
      </c>
      <c r="K341" s="19">
        <f t="shared" si="65"/>
        <v>4.9599493516578285E-4</v>
      </c>
      <c r="L341" s="20">
        <f t="shared" si="66"/>
        <v>2.3439542650127484E-2</v>
      </c>
      <c r="M341" s="20">
        <f t="shared" si="67"/>
        <v>2.116060635522192E-2</v>
      </c>
      <c r="N341" s="20">
        <f t="shared" si="68"/>
        <v>2.1016952506837959E-2</v>
      </c>
      <c r="O341" s="18">
        <f t="shared" si="69"/>
        <v>3.5223906464665743E-2</v>
      </c>
      <c r="P341" s="18">
        <f t="shared" si="70"/>
        <v>2.509375170963694E-2</v>
      </c>
      <c r="Q341" s="18">
        <f t="shared" si="71"/>
        <v>2.8132798136145581E-2</v>
      </c>
      <c r="R341" s="18"/>
    </row>
    <row r="342" spans="3:18" x14ac:dyDescent="0.2">
      <c r="C342" s="14">
        <v>37390</v>
      </c>
      <c r="D342" s="15">
        <v>2.5860976904572563E-2</v>
      </c>
      <c r="E342" s="15">
        <v>6.7822596338761088E-2</v>
      </c>
      <c r="F342" s="18">
        <f t="shared" si="60"/>
        <v>5.5234110508504526E-2</v>
      </c>
      <c r="G342" s="19">
        <f t="shared" si="61"/>
        <v>5.5657483765584671E-4</v>
      </c>
      <c r="H342" s="18">
        <f t="shared" si="62"/>
        <v>0.3730197171919491</v>
      </c>
      <c r="I342" s="19">
        <f t="shared" si="63"/>
        <v>1.1121088152034522E-3</v>
      </c>
      <c r="J342" s="18">
        <f t="shared" si="64"/>
        <v>0.52728284990208341</v>
      </c>
      <c r="K342" s="19">
        <f t="shared" si="65"/>
        <v>5.7147275490732681E-4</v>
      </c>
      <c r="L342" s="20">
        <f t="shared" si="66"/>
        <v>2.3591838369568546E-2</v>
      </c>
      <c r="M342" s="20">
        <f t="shared" si="67"/>
        <v>2.4223324437678318E-2</v>
      </c>
      <c r="N342" s="20">
        <f t="shared" si="68"/>
        <v>2.2920282903804406E-2</v>
      </c>
      <c r="O342" s="18">
        <f t="shared" si="69"/>
        <v>4.1768670171444547E-2</v>
      </c>
      <c r="P342" s="18">
        <f t="shared" si="70"/>
        <v>5.8007272144490883E-2</v>
      </c>
      <c r="Q342" s="18">
        <f t="shared" si="71"/>
        <v>5.3135691552576983E-2</v>
      </c>
      <c r="R342" s="18"/>
    </row>
    <row r="343" spans="3:18" x14ac:dyDescent="0.2">
      <c r="C343" s="14">
        <v>37391</v>
      </c>
      <c r="D343" s="15">
        <v>7.8023802841850204E-3</v>
      </c>
      <c r="E343" s="15">
        <v>-1.3359727189931529E-2</v>
      </c>
      <c r="F343" s="18">
        <f t="shared" si="60"/>
        <v>-7.0110949476965626E-3</v>
      </c>
      <c r="G343" s="19">
        <f t="shared" si="61"/>
        <v>5.2683297568243814E-4</v>
      </c>
      <c r="H343" s="18">
        <f t="shared" si="62"/>
        <v>0.36291630429151228</v>
      </c>
      <c r="I343" s="19">
        <f t="shared" si="63"/>
        <v>1.0560912249266087E-3</v>
      </c>
      <c r="J343" s="18">
        <f t="shared" si="64"/>
        <v>0.51383149595139865</v>
      </c>
      <c r="K343" s="19">
        <f t="shared" si="65"/>
        <v>5.309301292911585E-4</v>
      </c>
      <c r="L343" s="20">
        <f t="shared" si="66"/>
        <v>2.2952842431438379E-2</v>
      </c>
      <c r="M343" s="20">
        <f t="shared" si="67"/>
        <v>2.313134553496287E-2</v>
      </c>
      <c r="N343" s="20">
        <f t="shared" si="68"/>
        <v>2.2826127106207964E-2</v>
      </c>
      <c r="O343" s="18">
        <f t="shared" si="69"/>
        <v>1.2952635512512981E-2</v>
      </c>
      <c r="P343" s="18">
        <f t="shared" si="70"/>
        <v>-1.1725423728164345E-2</v>
      </c>
      <c r="Q343" s="18">
        <f t="shared" si="71"/>
        <v>-4.3220059559611465E-3</v>
      </c>
      <c r="R343" s="18"/>
    </row>
    <row r="344" spans="3:18" x14ac:dyDescent="0.2">
      <c r="C344" s="14">
        <v>37392</v>
      </c>
      <c r="D344" s="15">
        <v>1.2870190520534735E-2</v>
      </c>
      <c r="E344" s="15">
        <v>-3.1695747612791787E-3</v>
      </c>
      <c r="F344" s="18">
        <f t="shared" si="60"/>
        <v>1.6423548232649952E-3</v>
      </c>
      <c r="G344" s="19">
        <f t="shared" si="61"/>
        <v>5.0516150538358357E-4</v>
      </c>
      <c r="H344" s="18">
        <f t="shared" si="62"/>
        <v>0.35537357294246841</v>
      </c>
      <c r="I344" s="19">
        <f t="shared" si="63"/>
        <v>9.9332852368105243E-4</v>
      </c>
      <c r="J344" s="18">
        <f t="shared" si="64"/>
        <v>0.4983293398148087</v>
      </c>
      <c r="K344" s="19">
        <f t="shared" si="65"/>
        <v>4.9662673967088445E-4</v>
      </c>
      <c r="L344" s="20">
        <f t="shared" si="66"/>
        <v>2.2475798214603715E-2</v>
      </c>
      <c r="M344" s="20">
        <f t="shared" si="67"/>
        <v>2.2096066841719542E-2</v>
      </c>
      <c r="N344" s="20">
        <f t="shared" si="68"/>
        <v>2.2474259805548982E-2</v>
      </c>
      <c r="O344" s="18">
        <f t="shared" si="69"/>
        <v>2.1819126374302847E-2</v>
      </c>
      <c r="P344" s="18">
        <f t="shared" si="70"/>
        <v>-2.8683769242716746E-3</v>
      </c>
      <c r="Q344" s="18">
        <f t="shared" si="71"/>
        <v>4.5378740653006823E-3</v>
      </c>
      <c r="R344" s="18"/>
    </row>
    <row r="345" spans="3:18" x14ac:dyDescent="0.2">
      <c r="C345" s="14">
        <v>37393</v>
      </c>
      <c r="D345" s="15">
        <v>9.052395621502651E-3</v>
      </c>
      <c r="E345" s="15">
        <v>-7.168489478612516E-3</v>
      </c>
      <c r="F345" s="18">
        <f t="shared" si="60"/>
        <v>-2.3022239485779653E-3</v>
      </c>
      <c r="G345" s="19">
        <f t="shared" si="61"/>
        <v>4.7976856704986056E-4</v>
      </c>
      <c r="H345" s="18">
        <f t="shared" si="62"/>
        <v>0.34632664027253973</v>
      </c>
      <c r="I345" s="19">
        <f t="shared" si="63"/>
        <v>9.3681204674448792E-4</v>
      </c>
      <c r="J345" s="18">
        <f t="shared" si="64"/>
        <v>0.48394525691045054</v>
      </c>
      <c r="K345" s="19">
        <f t="shared" si="65"/>
        <v>4.6293561512449256E-4</v>
      </c>
      <c r="L345" s="20">
        <f t="shared" si="66"/>
        <v>2.1903619953100459E-2</v>
      </c>
      <c r="M345" s="20">
        <f t="shared" si="67"/>
        <v>2.1135119040401537E-2</v>
      </c>
      <c r="N345" s="20">
        <f t="shared" si="68"/>
        <v>2.2138626648745496E-2</v>
      </c>
      <c r="O345" s="18">
        <f t="shared" si="69"/>
        <v>1.5747627619810294E-2</v>
      </c>
      <c r="P345" s="18">
        <f t="shared" si="70"/>
        <v>-6.6801019712663216E-3</v>
      </c>
      <c r="Q345" s="18">
        <f t="shared" si="71"/>
        <v>4.8216906056663088E-5</v>
      </c>
      <c r="R345" s="18"/>
    </row>
    <row r="346" spans="3:18" x14ac:dyDescent="0.2">
      <c r="C346" s="14">
        <v>37396</v>
      </c>
      <c r="D346" s="15">
        <v>-1.9909645131648866E-2</v>
      </c>
      <c r="E346" s="15">
        <v>-1.125413807442332E-2</v>
      </c>
      <c r="F346" s="18">
        <f t="shared" si="60"/>
        <v>-1.3850790191590984E-2</v>
      </c>
      <c r="G346" s="19">
        <f t="shared" si="61"/>
        <v>4.7476609118296027E-4</v>
      </c>
      <c r="H346" s="18">
        <f t="shared" si="62"/>
        <v>0.34451636070837049</v>
      </c>
      <c r="I346" s="19">
        <f t="shared" si="63"/>
        <v>8.8820266136770978E-4</v>
      </c>
      <c r="J346" s="18">
        <f t="shared" si="64"/>
        <v>0.47122252210810917</v>
      </c>
      <c r="K346" s="19">
        <f t="shared" si="65"/>
        <v>4.4860343193648376E-4</v>
      </c>
      <c r="L346" s="20">
        <f t="shared" si="66"/>
        <v>2.1789127820611827E-2</v>
      </c>
      <c r="M346" s="20">
        <f t="shared" si="67"/>
        <v>2.0588407008752276E-2</v>
      </c>
      <c r="N346" s="20">
        <f t="shared" si="68"/>
        <v>2.1548089432932793E-2</v>
      </c>
      <c r="O346" s="18">
        <f t="shared" si="69"/>
        <v>-3.4816986479756382E-2</v>
      </c>
      <c r="P346" s="18">
        <f t="shared" si="70"/>
        <v>-1.0770549903587714E-2</v>
      </c>
      <c r="Q346" s="18">
        <f t="shared" si="71"/>
        <v>-1.7984480876438315E-2</v>
      </c>
      <c r="R346" s="18"/>
    </row>
    <row r="347" spans="3:18" x14ac:dyDescent="0.2">
      <c r="C347" s="14">
        <v>37397</v>
      </c>
      <c r="D347" s="15">
        <v>-1.3011604707293048E-2</v>
      </c>
      <c r="E347" s="15">
        <v>-5.3124523739012323E-2</v>
      </c>
      <c r="F347" s="18">
        <f t="shared" si="60"/>
        <v>-4.1090648029496538E-2</v>
      </c>
      <c r="G347" s="19">
        <f t="shared" si="61"/>
        <v>4.5643823713551368E-4</v>
      </c>
      <c r="H347" s="18">
        <f t="shared" si="62"/>
        <v>0.33780106465770415</v>
      </c>
      <c r="I347" s="19">
        <f t="shared" si="63"/>
        <v>1.0042434030354604E-3</v>
      </c>
      <c r="J347" s="18">
        <f t="shared" si="64"/>
        <v>0.50105972773599061</v>
      </c>
      <c r="K347" s="19">
        <f t="shared" si="65"/>
        <v>4.6316134420960881E-4</v>
      </c>
      <c r="L347" s="20">
        <f t="shared" si="66"/>
        <v>2.1364415206963042E-2</v>
      </c>
      <c r="M347" s="20">
        <f t="shared" si="67"/>
        <v>2.1679102363572129E-2</v>
      </c>
      <c r="N347" s="20">
        <f t="shared" si="68"/>
        <v>2.3114063332638459E-2</v>
      </c>
      <c r="O347" s="18">
        <f t="shared" si="69"/>
        <v>-2.3206377753929544E-2</v>
      </c>
      <c r="P347" s="18">
        <f t="shared" si="70"/>
        <v>-4.7814236919316057E-2</v>
      </c>
      <c r="Q347" s="18">
        <f t="shared" si="71"/>
        <v>-4.0431879169700098E-2</v>
      </c>
      <c r="R347" s="18"/>
    </row>
    <row r="348" spans="3:18" x14ac:dyDescent="0.2">
      <c r="C348" s="14">
        <v>37398</v>
      </c>
      <c r="D348" s="15">
        <v>-5.8377281956856391E-3</v>
      </c>
      <c r="E348" s="15">
        <v>3.6002213872636787E-2</v>
      </c>
      <c r="F348" s="18">
        <f t="shared" si="60"/>
        <v>2.3450231252140057E-2</v>
      </c>
      <c r="G348" s="19">
        <f t="shared" si="61"/>
        <v>4.31096687136585E-4</v>
      </c>
      <c r="H348" s="18">
        <f t="shared" si="62"/>
        <v>0.32828976801622411</v>
      </c>
      <c r="I348" s="19">
        <f t="shared" si="63"/>
        <v>1.0217583630771976E-3</v>
      </c>
      <c r="J348" s="18">
        <f t="shared" si="64"/>
        <v>0.50541031921528812</v>
      </c>
      <c r="K348" s="19">
        <f t="shared" si="65"/>
        <v>4.2276139521514844E-4</v>
      </c>
      <c r="L348" s="20">
        <f t="shared" si="66"/>
        <v>2.0762867989191306E-2</v>
      </c>
      <c r="M348" s="20">
        <f t="shared" si="67"/>
        <v>2.0361416131684157E-2</v>
      </c>
      <c r="N348" s="20">
        <f t="shared" si="68"/>
        <v>2.4640842034914102E-2</v>
      </c>
      <c r="O348" s="18">
        <f t="shared" si="69"/>
        <v>-1.0713318930340034E-2</v>
      </c>
      <c r="P348" s="18">
        <f t="shared" si="70"/>
        <v>3.2124529838831205E-2</v>
      </c>
      <c r="Q348" s="18">
        <f t="shared" si="71"/>
        <v>1.9273175208079831E-2</v>
      </c>
      <c r="R348" s="18"/>
    </row>
    <row r="349" spans="3:18" x14ac:dyDescent="0.2">
      <c r="C349" s="14">
        <v>37399</v>
      </c>
      <c r="D349" s="15">
        <v>7.5824218630243089E-3</v>
      </c>
      <c r="E349" s="15">
        <v>3.4750971518234745E-2</v>
      </c>
      <c r="F349" s="18">
        <f t="shared" si="60"/>
        <v>2.6600406621671614E-2</v>
      </c>
      <c r="G349" s="19">
        <f t="shared" si="61"/>
        <v>4.0868047318692202E-4</v>
      </c>
      <c r="H349" s="18">
        <f t="shared" si="62"/>
        <v>0.3196406080220886</v>
      </c>
      <c r="I349" s="19">
        <f t="shared" si="63"/>
        <v>1.0329106625802354E-3</v>
      </c>
      <c r="J349" s="18">
        <f t="shared" si="64"/>
        <v>0.50816106270065486</v>
      </c>
      <c r="K349" s="19">
        <f t="shared" si="65"/>
        <v>4.1320550307431141E-4</v>
      </c>
      <c r="L349" s="20">
        <f t="shared" si="66"/>
        <v>2.0215847080617771E-2</v>
      </c>
      <c r="M349" s="20">
        <f t="shared" si="67"/>
        <v>2.0439682860011243E-2</v>
      </c>
      <c r="N349" s="20">
        <f t="shared" si="68"/>
        <v>2.4801814997342391E-2</v>
      </c>
      <c r="O349" s="18">
        <f t="shared" si="69"/>
        <v>1.4291687321205431E-2</v>
      </c>
      <c r="P349" s="18">
        <f t="shared" si="70"/>
        <v>3.0840204092774146E-2</v>
      </c>
      <c r="Q349" s="18">
        <f t="shared" si="71"/>
        <v>2.5875649061303529E-2</v>
      </c>
      <c r="R349" s="18"/>
    </row>
    <row r="350" spans="3:18" x14ac:dyDescent="0.2">
      <c r="C350" s="14">
        <v>37400</v>
      </c>
      <c r="D350" s="15">
        <v>-1.1395302270578993E-2</v>
      </c>
      <c r="E350" s="15">
        <v>-4.2179812946815581E-2</v>
      </c>
      <c r="F350" s="18">
        <f t="shared" si="60"/>
        <v>-3.2944459743944603E-2</v>
      </c>
      <c r="G350" s="19">
        <f t="shared" si="61"/>
        <v>3.9195081962597843E-4</v>
      </c>
      <c r="H350" s="18">
        <f t="shared" si="62"/>
        <v>0.31302987861623466</v>
      </c>
      <c r="I350" s="19">
        <f t="shared" si="63"/>
        <v>1.0776842200391225E-3</v>
      </c>
      <c r="J350" s="18">
        <f t="shared" si="64"/>
        <v>0.51905785323967568</v>
      </c>
      <c r="K350" s="19">
        <f t="shared" si="65"/>
        <v>4.1725227598457944E-4</v>
      </c>
      <c r="L350" s="20">
        <f t="shared" si="66"/>
        <v>1.9797747842266768E-2</v>
      </c>
      <c r="M350" s="20">
        <f t="shared" si="67"/>
        <v>2.1075744539678188E-2</v>
      </c>
      <c r="N350" s="20">
        <f t="shared" si="68"/>
        <v>2.5169370515317771E-2</v>
      </c>
      <c r="O350" s="18">
        <f t="shared" si="69"/>
        <v>-2.1931966174464319E-2</v>
      </c>
      <c r="P350" s="18">
        <f t="shared" si="70"/>
        <v>-3.6647179960370382E-2</v>
      </c>
      <c r="Q350" s="18">
        <f t="shared" si="71"/>
        <v>-3.2232615824598562E-2</v>
      </c>
      <c r="R350" s="18"/>
    </row>
    <row r="351" spans="3:18" x14ac:dyDescent="0.2">
      <c r="C351" s="14">
        <v>37404</v>
      </c>
      <c r="D351" s="15">
        <v>-1.8986034557251178E-2</v>
      </c>
      <c r="E351" s="15">
        <v>-6.6500660700173075E-3</v>
      </c>
      <c r="F351" s="18">
        <f t="shared" si="60"/>
        <v>-1.0350856616187468E-2</v>
      </c>
      <c r="G351" s="19">
        <f t="shared" si="61"/>
        <v>3.9006194094096786E-4</v>
      </c>
      <c r="H351" s="18">
        <f t="shared" si="62"/>
        <v>0.31227469515675133</v>
      </c>
      <c r="I351" s="19">
        <f t="shared" si="63"/>
        <v>1.0156765695609109E-3</v>
      </c>
      <c r="J351" s="18">
        <f t="shared" si="64"/>
        <v>0.50390390193987156</v>
      </c>
      <c r="K351" s="19">
        <f t="shared" si="65"/>
        <v>3.997926424783058E-4</v>
      </c>
      <c r="L351" s="20">
        <f t="shared" si="66"/>
        <v>1.974998584660171E-2</v>
      </c>
      <c r="M351" s="20">
        <f t="shared" si="67"/>
        <v>2.0242679948405954E-2</v>
      </c>
      <c r="N351" s="20">
        <f t="shared" si="68"/>
        <v>2.4615248893060462E-2</v>
      </c>
      <c r="O351" s="18">
        <f t="shared" si="69"/>
        <v>-3.6629836860919016E-2</v>
      </c>
      <c r="P351" s="18">
        <f t="shared" si="70"/>
        <v>-5.9515476691638161E-3</v>
      </c>
      <c r="Q351" s="18">
        <f t="shared" si="71"/>
        <v>-1.5155034426690375E-2</v>
      </c>
      <c r="R351" s="18"/>
    </row>
    <row r="352" spans="3:18" x14ac:dyDescent="0.2">
      <c r="C352" s="14">
        <v>37405</v>
      </c>
      <c r="D352" s="15">
        <v>-1.1143015463581174E-2</v>
      </c>
      <c r="E352" s="15">
        <v>0</v>
      </c>
      <c r="F352" s="18">
        <f t="shared" si="60"/>
        <v>-3.3429046390743523E-3</v>
      </c>
      <c r="G352" s="19">
        <f t="shared" si="61"/>
        <v>3.7410823210180631E-4</v>
      </c>
      <c r="H352" s="18">
        <f t="shared" si="62"/>
        <v>0.30582193843060307</v>
      </c>
      <c r="I352" s="19">
        <f t="shared" si="63"/>
        <v>9.5473597538725617E-4</v>
      </c>
      <c r="J352" s="18">
        <f t="shared" si="64"/>
        <v>0.48855295910148172</v>
      </c>
      <c r="K352" s="19">
        <f t="shared" si="65"/>
        <v>3.758050839296074E-4</v>
      </c>
      <c r="L352" s="20">
        <f t="shared" si="66"/>
        <v>1.9341877677769712E-2</v>
      </c>
      <c r="M352" s="20">
        <f t="shared" si="67"/>
        <v>1.9429607103840448E-2</v>
      </c>
      <c r="N352" s="20">
        <f t="shared" si="68"/>
        <v>2.4025535231866301E-2</v>
      </c>
      <c r="O352" s="18">
        <f t="shared" si="69"/>
        <v>-2.1951874289134195E-2</v>
      </c>
      <c r="P352" s="18">
        <f t="shared" si="70"/>
        <v>0</v>
      </c>
      <c r="Q352" s="18">
        <f t="shared" si="71"/>
        <v>-6.5855622867402588E-3</v>
      </c>
      <c r="R352" s="18"/>
    </row>
    <row r="353" spans="3:18" x14ac:dyDescent="0.2">
      <c r="C353" s="14">
        <v>37406</v>
      </c>
      <c r="D353" s="15">
        <v>-3.6407807206558988E-3</v>
      </c>
      <c r="E353" s="15">
        <v>9.1324835632724723E-3</v>
      </c>
      <c r="F353" s="18">
        <f t="shared" si="60"/>
        <v>5.3005042780939603E-3</v>
      </c>
      <c r="G353" s="19">
        <f t="shared" si="61"/>
        <v>3.5245705523105186E-4</v>
      </c>
      <c r="H353" s="18">
        <f t="shared" si="62"/>
        <v>0.29684046861532032</v>
      </c>
      <c r="I353" s="19">
        <f t="shared" si="63"/>
        <v>9.0245595222602723E-4</v>
      </c>
      <c r="J353" s="18">
        <f t="shared" si="64"/>
        <v>0.47498840833909495</v>
      </c>
      <c r="K353" s="19">
        <f t="shared" si="65"/>
        <v>3.5126181668849874E-4</v>
      </c>
      <c r="L353" s="20">
        <f t="shared" si="66"/>
        <v>1.8773839650722806E-2</v>
      </c>
      <c r="M353" s="20">
        <f t="shared" si="67"/>
        <v>1.8710174541997589E-2</v>
      </c>
      <c r="N353" s="20">
        <f t="shared" si="68"/>
        <v>2.3502878990328237E-2</v>
      </c>
      <c r="O353" s="18">
        <f t="shared" si="69"/>
        <v>-7.3893957202732846E-3</v>
      </c>
      <c r="P353" s="18">
        <f t="shared" si="70"/>
        <v>8.6707679898705772E-3</v>
      </c>
      <c r="Q353" s="18">
        <f t="shared" si="71"/>
        <v>3.8527188768274186E-3</v>
      </c>
      <c r="R353" s="18"/>
    </row>
    <row r="354" spans="3:18" x14ac:dyDescent="0.2">
      <c r="C354" s="14">
        <v>37407</v>
      </c>
      <c r="D354" s="15">
        <v>-3.6540844556424592E-3</v>
      </c>
      <c r="E354" s="15">
        <v>-3.7899272590985821E-2</v>
      </c>
      <c r="F354" s="18">
        <f t="shared" si="60"/>
        <v>-2.7625716150382812E-2</v>
      </c>
      <c r="G354" s="19">
        <f t="shared" si="61"/>
        <v>3.3211077190972677E-4</v>
      </c>
      <c r="H354" s="18">
        <f t="shared" si="62"/>
        <v>0.28814526367343207</v>
      </c>
      <c r="I354" s="19">
        <f t="shared" si="63"/>
        <v>9.3448988686801657E-4</v>
      </c>
      <c r="J354" s="18">
        <f t="shared" si="64"/>
        <v>0.48334508554138023</v>
      </c>
      <c r="K354" s="19">
        <f t="shared" si="65"/>
        <v>3.3849533625848147E-4</v>
      </c>
      <c r="L354" s="20">
        <f t="shared" si="66"/>
        <v>1.8223906603956432E-2</v>
      </c>
      <c r="M354" s="20">
        <f t="shared" si="67"/>
        <v>1.8574246653842802E-2</v>
      </c>
      <c r="N354" s="20">
        <f t="shared" si="68"/>
        <v>2.4279358478144063E-2</v>
      </c>
      <c r="O354" s="18">
        <f t="shared" si="69"/>
        <v>-7.6401978641273214E-3</v>
      </c>
      <c r="P354" s="18">
        <f t="shared" si="70"/>
        <v>-3.5361057537840843E-2</v>
      </c>
      <c r="Q354" s="18">
        <f t="shared" si="71"/>
        <v>-2.7044799635726785E-2</v>
      </c>
      <c r="R354" s="18"/>
    </row>
    <row r="355" spans="3:18" x14ac:dyDescent="0.2">
      <c r="C355" s="14">
        <v>37410</v>
      </c>
      <c r="D355" s="15">
        <v>-1.8162728004966953E-2</v>
      </c>
      <c r="E355" s="15">
        <v>-1.7316450011461045E-2</v>
      </c>
      <c r="F355" s="18">
        <f t="shared" si="60"/>
        <v>-1.7570333409512816E-2</v>
      </c>
      <c r="G355" s="19">
        <f t="shared" si="61"/>
        <v>3.3197720691008781E-4</v>
      </c>
      <c r="H355" s="18">
        <f t="shared" si="62"/>
        <v>0.28808731615175626</v>
      </c>
      <c r="I355" s="19">
        <f t="shared" si="63"/>
        <v>8.9641206011590137E-4</v>
      </c>
      <c r="J355" s="18">
        <f t="shared" si="64"/>
        <v>0.47339519962603693</v>
      </c>
      <c r="K355" s="19">
        <f t="shared" si="65"/>
        <v>3.3705645437715902E-4</v>
      </c>
      <c r="L355" s="20">
        <f t="shared" si="66"/>
        <v>1.8220241680891279E-2</v>
      </c>
      <c r="M355" s="20">
        <f t="shared" si="67"/>
        <v>1.8499011170123581E-2</v>
      </c>
      <c r="N355" s="20">
        <f t="shared" si="68"/>
        <v>2.3541424040264523E-2</v>
      </c>
      <c r="O355" s="18">
        <f t="shared" si="69"/>
        <v>-3.7983453788738186E-2</v>
      </c>
      <c r="P355" s="18">
        <f t="shared" si="70"/>
        <v>-1.6496305520465403E-2</v>
      </c>
      <c r="Q355" s="18">
        <f t="shared" si="71"/>
        <v>-2.2942450000947238E-2</v>
      </c>
      <c r="R355" s="18"/>
    </row>
    <row r="356" spans="3:18" x14ac:dyDescent="0.2">
      <c r="C356" s="14">
        <v>37411</v>
      </c>
      <c r="D356" s="15">
        <v>-9.6769913887024602E-3</v>
      </c>
      <c r="E356" s="15">
        <v>-5.2539525411577394E-3</v>
      </c>
      <c r="F356" s="18">
        <f t="shared" si="60"/>
        <v>-6.5808641954211555E-3</v>
      </c>
      <c r="G356" s="19">
        <f t="shared" si="61"/>
        <v>3.1767722423570383E-4</v>
      </c>
      <c r="H356" s="18">
        <f t="shared" si="62"/>
        <v>0.28181431130963869</v>
      </c>
      <c r="I356" s="19">
        <f t="shared" si="63"/>
        <v>8.4428357754723143E-4</v>
      </c>
      <c r="J356" s="18">
        <f t="shared" si="64"/>
        <v>0.45942452523434996</v>
      </c>
      <c r="K356" s="19">
        <f t="shared" si="65"/>
        <v>3.1988361432437558E-4</v>
      </c>
      <c r="L356" s="20">
        <f t="shared" si="66"/>
        <v>1.782350201940415E-2</v>
      </c>
      <c r="M356" s="20">
        <f t="shared" si="67"/>
        <v>1.7947293072715094E-2</v>
      </c>
      <c r="N356" s="20">
        <f t="shared" si="68"/>
        <v>2.2851219856044977E-2</v>
      </c>
      <c r="O356" s="18">
        <f t="shared" si="69"/>
        <v>-2.0687824392853545E-2</v>
      </c>
      <c r="P356" s="18">
        <f t="shared" si="70"/>
        <v>-5.157314877688883E-3</v>
      </c>
      <c r="Q356" s="18">
        <f t="shared" si="71"/>
        <v>-9.816467732238281E-3</v>
      </c>
      <c r="R356" s="18"/>
    </row>
    <row r="357" spans="3:18" x14ac:dyDescent="0.2">
      <c r="C357" s="14">
        <v>37412</v>
      </c>
      <c r="D357" s="15">
        <v>8.1225063873522751E-3</v>
      </c>
      <c r="E357" s="15">
        <v>-2.6373641660856258E-3</v>
      </c>
      <c r="F357" s="18">
        <f t="shared" si="60"/>
        <v>5.9059699994574457E-4</v>
      </c>
      <c r="G357" s="19">
        <f t="shared" si="61"/>
        <v>3.0257509738231626E-4</v>
      </c>
      <c r="H357" s="18">
        <f t="shared" si="62"/>
        <v>0.27503413305547925</v>
      </c>
      <c r="I357" s="19">
        <f t="shared" si="63"/>
        <v>7.940439042790707E-4</v>
      </c>
      <c r="J357" s="18">
        <f t="shared" si="64"/>
        <v>0.44554570592675191</v>
      </c>
      <c r="K357" s="19">
        <f t="shared" si="65"/>
        <v>2.9940527702782476E-4</v>
      </c>
      <c r="L357" s="20">
        <f t="shared" si="66"/>
        <v>1.7394685894902392E-2</v>
      </c>
      <c r="M357" s="20">
        <f t="shared" si="67"/>
        <v>1.7212456656982067E-2</v>
      </c>
      <c r="N357" s="20">
        <f t="shared" si="68"/>
        <v>2.2310877170353127E-2</v>
      </c>
      <c r="O357" s="18">
        <f t="shared" si="69"/>
        <v>1.7792663971257616E-2</v>
      </c>
      <c r="P357" s="18">
        <f t="shared" si="70"/>
        <v>-2.6694974868348674E-3</v>
      </c>
      <c r="Q357" s="18">
        <f t="shared" si="71"/>
        <v>3.4691509505928777E-3</v>
      </c>
      <c r="R357" s="18"/>
    </row>
    <row r="358" spans="3:18" x14ac:dyDescent="0.2">
      <c r="C358" s="14">
        <v>37413</v>
      </c>
      <c r="D358" s="15">
        <v>-7.8088792874002923E-3</v>
      </c>
      <c r="E358" s="15">
        <v>-2.4956731973867507E-2</v>
      </c>
      <c r="F358" s="18">
        <f t="shared" si="60"/>
        <v>-1.9812376167927342E-2</v>
      </c>
      <c r="G358" s="19">
        <f t="shared" si="61"/>
        <v>2.8807930728288865E-4</v>
      </c>
      <c r="H358" s="18">
        <f t="shared" si="62"/>
        <v>0.26836509985600243</v>
      </c>
      <c r="I358" s="19">
        <f t="shared" si="63"/>
        <v>7.8377157827125407E-4</v>
      </c>
      <c r="J358" s="18">
        <f t="shared" si="64"/>
        <v>0.44265437371363847</v>
      </c>
      <c r="K358" s="19">
        <f t="shared" si="65"/>
        <v>2.9313400684967135E-4</v>
      </c>
      <c r="L358" s="20">
        <f t="shared" si="66"/>
        <v>1.6972899200869859E-2</v>
      </c>
      <c r="M358" s="20">
        <f t="shared" si="67"/>
        <v>1.7270709227722759E-2</v>
      </c>
      <c r="N358" s="20">
        <f t="shared" si="68"/>
        <v>2.2033932491561874E-2</v>
      </c>
      <c r="O358" s="18">
        <f t="shared" si="69"/>
        <v>-1.7530737367936807E-2</v>
      </c>
      <c r="P358" s="18">
        <f t="shared" si="70"/>
        <v>-2.5425800368188985E-2</v>
      </c>
      <c r="Q358" s="18">
        <f t="shared" si="71"/>
        <v>-2.3057281468113332E-2</v>
      </c>
      <c r="R358" s="18"/>
    </row>
    <row r="359" spans="3:18" x14ac:dyDescent="0.2">
      <c r="C359" s="14">
        <v>37414</v>
      </c>
      <c r="D359" s="15">
        <v>-2.4120496568449459E-2</v>
      </c>
      <c r="E359" s="15">
        <v>-3.4897939851277308E-2</v>
      </c>
      <c r="F359" s="18">
        <f t="shared" si="60"/>
        <v>-3.1664706866428957E-2</v>
      </c>
      <c r="G359" s="19">
        <f t="shared" si="61"/>
        <v>3.0570245012843028E-4</v>
      </c>
      <c r="H359" s="18">
        <f t="shared" si="62"/>
        <v>0.27645182678381341</v>
      </c>
      <c r="I359" s="19">
        <f t="shared" si="63"/>
        <v>8.0981725592678096E-4</v>
      </c>
      <c r="J359" s="18">
        <f t="shared" si="64"/>
        <v>0.44994923489399918</v>
      </c>
      <c r="K359" s="19">
        <f t="shared" si="65"/>
        <v>3.2605130474441248E-4</v>
      </c>
      <c r="L359" s="20">
        <f t="shared" si="66"/>
        <v>1.748434871902383E-2</v>
      </c>
      <c r="M359" s="20">
        <f t="shared" si="67"/>
        <v>1.8648181295403507E-2</v>
      </c>
      <c r="N359" s="20">
        <f t="shared" si="68"/>
        <v>2.1495641193054554E-2</v>
      </c>
      <c r="O359" s="18">
        <f t="shared" si="69"/>
        <v>-5.2565922544451846E-2</v>
      </c>
      <c r="P359" s="18">
        <f t="shared" si="70"/>
        <v>-3.497743431629817E-2</v>
      </c>
      <c r="Q359" s="18">
        <f t="shared" si="71"/>
        <v>-4.0253980784744271E-2</v>
      </c>
      <c r="R359" s="18"/>
    </row>
    <row r="360" spans="3:18" x14ac:dyDescent="0.2">
      <c r="C360" s="14">
        <v>37417</v>
      </c>
      <c r="D360" s="15">
        <v>1.6882069999349367E-2</v>
      </c>
      <c r="E360" s="15">
        <v>3.7313476128581842E-3</v>
      </c>
      <c r="F360" s="18">
        <f t="shared" si="60"/>
        <v>7.6765643288055387E-3</v>
      </c>
      <c r="G360" s="19">
        <f t="shared" si="61"/>
        <v>3.0446056036850035E-4</v>
      </c>
      <c r="H360" s="18">
        <f t="shared" si="62"/>
        <v>0.27588972451348215</v>
      </c>
      <c r="I360" s="19">
        <f t="shared" si="63"/>
        <v>7.6206359787165301E-4</v>
      </c>
      <c r="J360" s="18">
        <f t="shared" si="64"/>
        <v>0.43648127046634344</v>
      </c>
      <c r="K360" s="19">
        <f t="shared" si="65"/>
        <v>3.1026779875527831E-4</v>
      </c>
      <c r="L360" s="20">
        <f t="shared" si="66"/>
        <v>1.7448798249979865E-2</v>
      </c>
      <c r="M360" s="20">
        <f t="shared" si="67"/>
        <v>1.7781614201174935E-2</v>
      </c>
      <c r="N360" s="20">
        <f t="shared" si="68"/>
        <v>2.1115818579260121E-2</v>
      </c>
      <c r="O360" s="18">
        <f t="shared" si="69"/>
        <v>3.6866141159608859E-2</v>
      </c>
      <c r="P360" s="18">
        <f t="shared" si="70"/>
        <v>3.8552431546914809E-3</v>
      </c>
      <c r="Q360" s="18">
        <f t="shared" si="71"/>
        <v>1.3758512556166693E-2</v>
      </c>
      <c r="R360" s="18"/>
    </row>
    <row r="361" spans="3:18" x14ac:dyDescent="0.2">
      <c r="C361" s="14">
        <v>37418</v>
      </c>
      <c r="D361" s="15">
        <v>-2.3974298308841128E-2</v>
      </c>
      <c r="E361" s="15">
        <v>-4.8650509117183494E-2</v>
      </c>
      <c r="F361" s="18">
        <f t="shared" si="60"/>
        <v>-4.1247645874680786E-2</v>
      </c>
      <c r="G361" s="19">
        <f t="shared" si="61"/>
        <v>3.206789455104685E-4</v>
      </c>
      <c r="H361" s="18">
        <f t="shared" si="62"/>
        <v>0.28314260784561746</v>
      </c>
      <c r="I361" s="19">
        <f t="shared" si="63"/>
        <v>8.583521042410232E-4</v>
      </c>
      <c r="J361" s="18">
        <f t="shared" si="64"/>
        <v>0.46323646883665776</v>
      </c>
      <c r="K361" s="19">
        <f t="shared" si="65"/>
        <v>3.6163343993710279E-4</v>
      </c>
      <c r="L361" s="20">
        <f t="shared" si="66"/>
        <v>1.7907510868640245E-2</v>
      </c>
      <c r="M361" s="20">
        <f t="shared" si="67"/>
        <v>2.019451182187457E-2</v>
      </c>
      <c r="N361" s="20">
        <f t="shared" si="68"/>
        <v>2.1225781411227041E-2</v>
      </c>
      <c r="O361" s="18">
        <f t="shared" si="69"/>
        <v>-5.1012685570993664E-2</v>
      </c>
      <c r="P361" s="18">
        <f t="shared" si="70"/>
        <v>-4.736268608616509E-2</v>
      </c>
      <c r="Q361" s="18">
        <f t="shared" si="71"/>
        <v>-4.8457685931613655E-2</v>
      </c>
      <c r="R361" s="18"/>
    </row>
    <row r="362" spans="3:18" x14ac:dyDescent="0.2">
      <c r="C362" s="14">
        <v>37419</v>
      </c>
      <c r="D362" s="15">
        <v>1.1899159533085383E-2</v>
      </c>
      <c r="E362" s="15">
        <v>-1.7751945458450338E-2</v>
      </c>
      <c r="F362" s="18">
        <f t="shared" si="60"/>
        <v>-8.8566139609896205E-3</v>
      </c>
      <c r="G362" s="19">
        <f t="shared" si="61"/>
        <v>3.0993360863546936E-4</v>
      </c>
      <c r="H362" s="18">
        <f t="shared" si="62"/>
        <v>0.27835840594253186</v>
      </c>
      <c r="I362" s="19">
        <f t="shared" si="63"/>
        <v>8.2575887204014951E-4</v>
      </c>
      <c r="J362" s="18">
        <f t="shared" si="64"/>
        <v>0.454356377758734</v>
      </c>
      <c r="K362" s="19">
        <f t="shared" si="65"/>
        <v>3.2726143967891277E-4</v>
      </c>
      <c r="L362" s="20">
        <f t="shared" si="66"/>
        <v>1.760493137264299E-2</v>
      </c>
      <c r="M362" s="20">
        <f t="shared" si="67"/>
        <v>1.8589191445952325E-2</v>
      </c>
      <c r="N362" s="20">
        <f t="shared" si="68"/>
        <v>2.1913485195784864E-2</v>
      </c>
      <c r="O362" s="18">
        <f t="shared" si="69"/>
        <v>2.5754282602030897E-2</v>
      </c>
      <c r="P362" s="18">
        <f t="shared" si="70"/>
        <v>-1.7619801193407614E-2</v>
      </c>
      <c r="Q362" s="18">
        <f t="shared" si="71"/>
        <v>-4.6075760547760599E-3</v>
      </c>
      <c r="R362" s="18"/>
    </row>
    <row r="363" spans="3:18" x14ac:dyDescent="0.2">
      <c r="C363" s="14">
        <v>37420</v>
      </c>
      <c r="D363" s="15">
        <v>-2.5252232063744405E-2</v>
      </c>
      <c r="E363" s="15">
        <v>-2.825616845039353E-2</v>
      </c>
      <c r="F363" s="18">
        <f t="shared" si="60"/>
        <v>-2.7354987534398793E-2</v>
      </c>
      <c r="G363" s="19">
        <f t="shared" si="61"/>
        <v>3.295981055694133E-4</v>
      </c>
      <c r="H363" s="18">
        <f t="shared" si="62"/>
        <v>0.28705317694175297</v>
      </c>
      <c r="I363" s="19">
        <f t="shared" si="63"/>
        <v>8.2411800304756143E-4</v>
      </c>
      <c r="J363" s="18">
        <f t="shared" si="64"/>
        <v>0.45390472652517111</v>
      </c>
      <c r="K363" s="19">
        <f t="shared" si="65"/>
        <v>3.5043763267467344E-4</v>
      </c>
      <c r="L363" s="20">
        <f t="shared" si="66"/>
        <v>1.8154836974465325E-2</v>
      </c>
      <c r="M363" s="20">
        <f t="shared" si="67"/>
        <v>1.930271437675601E-2</v>
      </c>
      <c r="N363" s="20">
        <f t="shared" si="68"/>
        <v>2.1249075761946404E-2</v>
      </c>
      <c r="O363" s="18">
        <f t="shared" si="69"/>
        <v>-5.2999884663996244E-2</v>
      </c>
      <c r="P363" s="18">
        <f t="shared" si="70"/>
        <v>-2.8073738062309301E-2</v>
      </c>
      <c r="Q363" s="18">
        <f t="shared" si="71"/>
        <v>-3.5551582042815388E-2</v>
      </c>
      <c r="R363" s="18"/>
    </row>
    <row r="364" spans="3:18" x14ac:dyDescent="0.2">
      <c r="C364" s="14">
        <v>37421</v>
      </c>
      <c r="D364" s="15">
        <v>6.5552280289039758E-4</v>
      </c>
      <c r="E364" s="15">
        <v>2.8256168450393464E-2</v>
      </c>
      <c r="F364" s="18">
        <f t="shared" si="60"/>
        <v>1.9975974756142541E-2</v>
      </c>
      <c r="G364" s="19">
        <f t="shared" si="61"/>
        <v>3.0984800184395499E-4</v>
      </c>
      <c r="H364" s="18">
        <f t="shared" si="62"/>
        <v>0.27831996058671171</v>
      </c>
      <c r="I364" s="19">
        <f t="shared" si="63"/>
        <v>8.2257558619452844E-4</v>
      </c>
      <c r="J364" s="18">
        <f t="shared" si="64"/>
        <v>0.45347976421074415</v>
      </c>
      <c r="K364" s="19">
        <f t="shared" si="65"/>
        <v>3.3052272847868572E-4</v>
      </c>
      <c r="L364" s="20">
        <f t="shared" si="66"/>
        <v>1.7602499874846043E-2</v>
      </c>
      <c r="M364" s="20">
        <f t="shared" si="67"/>
        <v>1.8777033423019784E-2</v>
      </c>
      <c r="N364" s="20">
        <f t="shared" si="68"/>
        <v>2.1679451146773214E-2</v>
      </c>
      <c r="O364" s="18">
        <f t="shared" si="69"/>
        <v>1.4189953092938338E-3</v>
      </c>
      <c r="P364" s="18">
        <f t="shared" si="70"/>
        <v>2.8100046360149913E-2</v>
      </c>
      <c r="Q364" s="18">
        <f t="shared" si="71"/>
        <v>2.0095731044893088E-2</v>
      </c>
      <c r="R364" s="18"/>
    </row>
    <row r="365" spans="3:18" x14ac:dyDescent="0.2">
      <c r="C365" s="14">
        <v>37424</v>
      </c>
      <c r="D365" s="15">
        <v>6.3473078263353661E-2</v>
      </c>
      <c r="E365" s="15">
        <v>2.1654389435381963E-2</v>
      </c>
      <c r="F365" s="18">
        <f t="shared" si="60"/>
        <v>3.4199996083773471E-2</v>
      </c>
      <c r="G365" s="19">
        <f t="shared" si="61"/>
        <v>5.3298702158686702E-4</v>
      </c>
      <c r="H365" s="18">
        <f t="shared" si="62"/>
        <v>0.36502980069676061</v>
      </c>
      <c r="I365" s="19">
        <f t="shared" si="63"/>
        <v>8.0135580593200756E-4</v>
      </c>
      <c r="J365" s="18">
        <f t="shared" si="64"/>
        <v>0.44759239435339149</v>
      </c>
      <c r="K365" s="19">
        <f t="shared" si="65"/>
        <v>3.9315961009259289E-4</v>
      </c>
      <c r="L365" s="20">
        <f t="shared" si="66"/>
        <v>2.3086511680781636E-2</v>
      </c>
      <c r="M365" s="20">
        <f t="shared" si="67"/>
        <v>1.702984043361902E-2</v>
      </c>
      <c r="N365" s="20">
        <f t="shared" si="68"/>
        <v>2.2612835751791113E-2</v>
      </c>
      <c r="O365" s="18">
        <f t="shared" si="69"/>
        <v>0.10476078645071495</v>
      </c>
      <c r="P365" s="18">
        <f t="shared" si="70"/>
        <v>2.1817999239651935E-2</v>
      </c>
      <c r="Q365" s="18">
        <f t="shared" si="71"/>
        <v>4.6700835402970833E-2</v>
      </c>
      <c r="R365" s="18"/>
    </row>
    <row r="366" spans="3:18" x14ac:dyDescent="0.2">
      <c r="C366" s="14">
        <v>37425</v>
      </c>
      <c r="D366" s="15">
        <v>5.5197932235979017E-3</v>
      </c>
      <c r="E366" s="15">
        <v>-1.9666317209995919E-2</v>
      </c>
      <c r="F366" s="18">
        <f t="shared" si="60"/>
        <v>-1.2110484079917772E-2</v>
      </c>
      <c r="G366" s="19">
        <f t="shared" si="61"/>
        <v>5.0283588732553161E-4</v>
      </c>
      <c r="H366" s="18">
        <f t="shared" si="62"/>
        <v>0.35455461050645343</v>
      </c>
      <c r="I366" s="19">
        <f t="shared" si="63"/>
        <v>7.7648029953233803E-4</v>
      </c>
      <c r="J366" s="18">
        <f t="shared" si="64"/>
        <v>0.44059059781511961</v>
      </c>
      <c r="K366" s="19">
        <f t="shared" si="65"/>
        <v>3.6305679321890555E-4</v>
      </c>
      <c r="L366" s="20">
        <f t="shared" si="66"/>
        <v>2.2424002482285172E-2</v>
      </c>
      <c r="M366" s="20">
        <f t="shared" si="67"/>
        <v>1.6190543749079508E-2</v>
      </c>
      <c r="N366" s="20">
        <f t="shared" si="68"/>
        <v>2.2679210582414032E-2</v>
      </c>
      <c r="O366" s="18">
        <f t="shared" si="69"/>
        <v>9.3794458901722416E-3</v>
      </c>
      <c r="P366" s="18">
        <f t="shared" si="70"/>
        <v>-2.012980150274014E-2</v>
      </c>
      <c r="Q366" s="18">
        <f t="shared" si="71"/>
        <v>-1.1277027284866426E-2</v>
      </c>
      <c r="R366" s="18"/>
    </row>
    <row r="367" spans="3:18" x14ac:dyDescent="0.2">
      <c r="C367" s="14">
        <v>37426</v>
      </c>
      <c r="D367" s="15">
        <v>-2.3829071176517128E-2</v>
      </c>
      <c r="E367" s="15">
        <v>-0.16246051657682015</v>
      </c>
      <c r="F367" s="18">
        <f t="shared" si="60"/>
        <v>-0.12087108295672923</v>
      </c>
      <c r="G367" s="19">
        <f t="shared" si="61"/>
        <v>5.0673521207413085E-4</v>
      </c>
      <c r="H367" s="18">
        <f t="shared" si="62"/>
        <v>0.3559266820828873</v>
      </c>
      <c r="I367" s="19">
        <f t="shared" si="63"/>
        <v>2.3134966483448344E-3</v>
      </c>
      <c r="J367" s="18">
        <f t="shared" si="64"/>
        <v>0.76050914661574498</v>
      </c>
      <c r="K367" s="19">
        <f t="shared" si="65"/>
        <v>5.735503783987387E-4</v>
      </c>
      <c r="L367" s="20">
        <f t="shared" si="66"/>
        <v>2.2510779908171349E-2</v>
      </c>
      <c r="M367" s="20">
        <f t="shared" si="67"/>
        <v>2.5478920798765466E-2</v>
      </c>
      <c r="N367" s="20">
        <f t="shared" si="68"/>
        <v>4.0796093480565891E-2</v>
      </c>
      <c r="O367" s="18">
        <f t="shared" si="69"/>
        <v>-4.0335187380217137E-2</v>
      </c>
      <c r="P367" s="18">
        <f t="shared" si="70"/>
        <v>-9.6337432069747889E-2</v>
      </c>
      <c r="Q367" s="18">
        <f t="shared" si="71"/>
        <v>-7.953675866288866E-2</v>
      </c>
      <c r="R367" s="18"/>
    </row>
    <row r="368" spans="3:18" x14ac:dyDescent="0.2">
      <c r="C368" s="14">
        <v>37427</v>
      </c>
      <c r="D368" s="15">
        <v>-3.7981268616240835E-2</v>
      </c>
      <c r="E368" s="15">
        <v>0</v>
      </c>
      <c r="F368" s="18">
        <f t="shared" si="60"/>
        <v>-1.139438058487225E-2</v>
      </c>
      <c r="G368" s="19">
        <f t="shared" si="61"/>
        <v>5.6288570529162551E-4</v>
      </c>
      <c r="H368" s="18">
        <f t="shared" si="62"/>
        <v>0.37512854639830651</v>
      </c>
      <c r="I368" s="19">
        <f t="shared" si="63"/>
        <v>2.1746868494441443E-3</v>
      </c>
      <c r="J368" s="18">
        <f t="shared" si="64"/>
        <v>0.73734097428600565</v>
      </c>
      <c r="K368" s="19">
        <f t="shared" si="65"/>
        <v>5.3913735569481439E-4</v>
      </c>
      <c r="L368" s="20">
        <f t="shared" si="66"/>
        <v>2.3725212439336039E-2</v>
      </c>
      <c r="M368" s="20">
        <f t="shared" si="67"/>
        <v>2.2724237225413963E-2</v>
      </c>
      <c r="N368" s="20">
        <f t="shared" si="68"/>
        <v>4.0722179361709687E-2</v>
      </c>
      <c r="O368" s="18">
        <f t="shared" si="69"/>
        <v>-6.0999582540132803E-2</v>
      </c>
      <c r="P368" s="18">
        <f t="shared" si="70"/>
        <v>0</v>
      </c>
      <c r="Q368" s="18">
        <f t="shared" si="71"/>
        <v>-1.8299874762039842E-2</v>
      </c>
      <c r="R368" s="18"/>
    </row>
    <row r="369" spans="3:18" x14ac:dyDescent="0.2">
      <c r="C369" s="14">
        <v>37428</v>
      </c>
      <c r="D369" s="15">
        <v>-1.7060781265856334E-2</v>
      </c>
      <c r="E369" s="15">
        <v>-1.5303418139886773E-2</v>
      </c>
      <c r="F369" s="18">
        <f t="shared" si="60"/>
        <v>-1.5830627077677642E-2</v>
      </c>
      <c r="G369" s="19">
        <f t="shared" si="61"/>
        <v>5.4657677841821162E-4</v>
      </c>
      <c r="H369" s="18">
        <f t="shared" si="62"/>
        <v>0.36965415540008867</v>
      </c>
      <c r="I369" s="19">
        <f t="shared" si="63"/>
        <v>2.0582573148833485E-3</v>
      </c>
      <c r="J369" s="18">
        <f t="shared" si="64"/>
        <v>0.7173313939322864</v>
      </c>
      <c r="K369" s="19">
        <f t="shared" si="65"/>
        <v>5.2245441052339826E-4</v>
      </c>
      <c r="L369" s="20">
        <f t="shared" si="66"/>
        <v>2.3378981552202218E-2</v>
      </c>
      <c r="M369" s="20">
        <f t="shared" si="67"/>
        <v>2.2347184344058173E-2</v>
      </c>
      <c r="N369" s="20">
        <f t="shared" si="68"/>
        <v>3.9482409586751789E-2</v>
      </c>
      <c r="O369" s="18">
        <f t="shared" si="69"/>
        <v>-2.780614818401125E-2</v>
      </c>
      <c r="P369" s="18">
        <f t="shared" si="70"/>
        <v>-9.6210015422054616E-3</v>
      </c>
      <c r="Q369" s="18">
        <f t="shared" si="71"/>
        <v>-1.5076545534747198E-2</v>
      </c>
      <c r="R369" s="18"/>
    </row>
    <row r="370" spans="3:18" x14ac:dyDescent="0.2">
      <c r="C370" s="14">
        <v>37431</v>
      </c>
      <c r="D370" s="15">
        <v>-5.3085725197650315E-3</v>
      </c>
      <c r="E370" s="15">
        <v>2.4605810802200194E-2</v>
      </c>
      <c r="F370" s="18">
        <f t="shared" si="60"/>
        <v>1.5631495805610622E-2</v>
      </c>
      <c r="G370" s="19">
        <f t="shared" si="61"/>
        <v>5.1547302824497517E-4</v>
      </c>
      <c r="H370" s="18">
        <f t="shared" si="62"/>
        <v>0.35898225173571435</v>
      </c>
      <c r="I370" s="19">
        <f t="shared" si="63"/>
        <v>1.9710886315043676E-3</v>
      </c>
      <c r="J370" s="18">
        <f t="shared" si="64"/>
        <v>0.70197732005819957</v>
      </c>
      <c r="K370" s="19">
        <f t="shared" si="65"/>
        <v>4.8326984202892845E-4</v>
      </c>
      <c r="L370" s="20">
        <f t="shared" si="66"/>
        <v>2.270403110121582E-2</v>
      </c>
      <c r="M370" s="20">
        <f t="shared" si="67"/>
        <v>2.1285640416650459E-2</v>
      </c>
      <c r="N370" s="20">
        <f t="shared" si="68"/>
        <v>3.8961649651386994E-2</v>
      </c>
      <c r="O370" s="18">
        <f t="shared" si="69"/>
        <v>-8.9092734270071073E-3</v>
      </c>
      <c r="P370" s="18">
        <f t="shared" si="70"/>
        <v>1.5807612345055237E-2</v>
      </c>
      <c r="Q370" s="18">
        <f t="shared" si="71"/>
        <v>8.3925466134365332E-3</v>
      </c>
      <c r="R370" s="18"/>
    </row>
    <row r="371" spans="3:18" x14ac:dyDescent="0.2">
      <c r="C371" s="14">
        <v>37432</v>
      </c>
      <c r="D371" s="15">
        <v>-1.204833851617448E-2</v>
      </c>
      <c r="E371" s="15">
        <v>-8.1348502062758409E-3</v>
      </c>
      <c r="F371" s="18">
        <f t="shared" si="60"/>
        <v>-9.3088966992454329E-3</v>
      </c>
      <c r="G371" s="19">
        <f t="shared" si="61"/>
        <v>4.9325439421029661E-4</v>
      </c>
      <c r="H371" s="18">
        <f t="shared" si="62"/>
        <v>0.35116036016693875</v>
      </c>
      <c r="I371" s="19">
        <f t="shared" si="63"/>
        <v>1.8567938608868182E-3</v>
      </c>
      <c r="J371" s="18">
        <f t="shared" si="64"/>
        <v>0.68132111755155844</v>
      </c>
      <c r="K371" s="19">
        <f t="shared" si="65"/>
        <v>4.6015433725100766E-4</v>
      </c>
      <c r="L371" s="20">
        <f t="shared" si="66"/>
        <v>2.220933124185185E-2</v>
      </c>
      <c r="M371" s="20">
        <f t="shared" si="67"/>
        <v>2.071896412548797E-2</v>
      </c>
      <c r="N371" s="20">
        <f t="shared" si="68"/>
        <v>3.7782514295022253E-2</v>
      </c>
      <c r="O371" s="18">
        <f t="shared" si="69"/>
        <v>-2.0670890476217181E-2</v>
      </c>
      <c r="P371" s="18">
        <f t="shared" si="70"/>
        <v>-5.3845496740620785E-3</v>
      </c>
      <c r="Q371" s="18">
        <f t="shared" si="71"/>
        <v>-9.9704519147086092E-3</v>
      </c>
      <c r="R371" s="18"/>
    </row>
    <row r="372" spans="3:18" x14ac:dyDescent="0.2">
      <c r="C372" s="14">
        <v>37433</v>
      </c>
      <c r="D372" s="15">
        <v>-5.573340469250157E-2</v>
      </c>
      <c r="E372" s="15">
        <v>-3.5633223574088546E-2</v>
      </c>
      <c r="F372" s="18">
        <f t="shared" si="60"/>
        <v>-4.1663277909612453E-2</v>
      </c>
      <c r="G372" s="19">
        <f t="shared" si="61"/>
        <v>6.5003187447476834E-4</v>
      </c>
      <c r="H372" s="18">
        <f t="shared" si="62"/>
        <v>0.40312277114880535</v>
      </c>
      <c r="I372" s="19">
        <f t="shared" si="63"/>
        <v>1.821569826570468E-3</v>
      </c>
      <c r="J372" s="18">
        <f t="shared" si="64"/>
        <v>0.67482772367665589</v>
      </c>
      <c r="K372" s="19">
        <f t="shared" si="65"/>
        <v>5.5170272921313112E-4</v>
      </c>
      <c r="L372" s="20">
        <f t="shared" si="66"/>
        <v>2.5495722670180743E-2</v>
      </c>
      <c r="M372" s="20">
        <f t="shared" si="67"/>
        <v>2.1639030842549561E-2</v>
      </c>
      <c r="N372" s="20">
        <f t="shared" si="68"/>
        <v>3.6787527380426871E-2</v>
      </c>
      <c r="O372" s="18">
        <f t="shared" si="69"/>
        <v>-8.3294390408952645E-2</v>
      </c>
      <c r="P372" s="18">
        <f t="shared" si="70"/>
        <v>-2.3812986958516871E-2</v>
      </c>
      <c r="Q372" s="18">
        <f t="shared" si="71"/>
        <v>-4.1657407993647602E-2</v>
      </c>
      <c r="R372" s="18"/>
    </row>
    <row r="373" spans="3:18" x14ac:dyDescent="0.2">
      <c r="C373" s="14">
        <v>37434</v>
      </c>
      <c r="D373" s="15">
        <v>5.6742995893854127E-2</v>
      </c>
      <c r="E373" s="15">
        <v>3.095485246798781E-2</v>
      </c>
      <c r="F373" s="18">
        <f t="shared" si="60"/>
        <v>3.8691295495747707E-2</v>
      </c>
      <c r="G373" s="19">
        <f t="shared" si="61"/>
        <v>8.0421601698687909E-4</v>
      </c>
      <c r="H373" s="18">
        <f t="shared" si="62"/>
        <v>0.44839045958485751</v>
      </c>
      <c r="I373" s="19">
        <f t="shared" si="63"/>
        <v>1.7697678104551333E-3</v>
      </c>
      <c r="J373" s="18">
        <f t="shared" si="64"/>
        <v>0.66516310226423669</v>
      </c>
      <c r="K373" s="19">
        <f t="shared" si="65"/>
        <v>6.2398882944949684E-4</v>
      </c>
      <c r="L373" s="20">
        <f t="shared" si="66"/>
        <v>2.8358702667556551E-2</v>
      </c>
      <c r="M373" s="20">
        <f t="shared" si="67"/>
        <v>2.200343354082146E-2</v>
      </c>
      <c r="N373" s="20">
        <f t="shared" si="68"/>
        <v>3.5855497805354568E-2</v>
      </c>
      <c r="O373" s="18">
        <f t="shared" si="69"/>
        <v>7.6241846993920045E-2</v>
      </c>
      <c r="P373" s="18">
        <f t="shared" si="70"/>
        <v>2.098709198118066E-2</v>
      </c>
      <c r="Q373" s="18">
        <f t="shared" si="71"/>
        <v>3.7563518485002473E-2</v>
      </c>
      <c r="R373" s="18"/>
    </row>
    <row r="374" spans="3:18" x14ac:dyDescent="0.2">
      <c r="C374" s="14">
        <v>37435</v>
      </c>
      <c r="D374" s="15">
        <v>-1.0481921836714819E-2</v>
      </c>
      <c r="E374" s="15">
        <v>3.7957403113401796E-2</v>
      </c>
      <c r="F374" s="18">
        <f t="shared" si="60"/>
        <v>2.3425605628366809E-2</v>
      </c>
      <c r="G374" s="19">
        <f t="shared" si="61"/>
        <v>7.6255529709112627E-4</v>
      </c>
      <c r="H374" s="18">
        <f t="shared" si="62"/>
        <v>0.43662206113844221</v>
      </c>
      <c r="I374" s="19">
        <f t="shared" si="63"/>
        <v>1.7500276088946224E-3</v>
      </c>
      <c r="J374" s="18">
        <f t="shared" si="64"/>
        <v>0.66144304533622211</v>
      </c>
      <c r="K374" s="19">
        <f t="shared" si="65"/>
        <v>5.6267750772896578E-4</v>
      </c>
      <c r="L374" s="20">
        <f t="shared" si="66"/>
        <v>2.7614403797495361E-2</v>
      </c>
      <c r="M374" s="20">
        <f t="shared" si="67"/>
        <v>2.0376232340746786E-2</v>
      </c>
      <c r="N374" s="20">
        <f t="shared" si="68"/>
        <v>3.6535417946022282E-2</v>
      </c>
      <c r="O374" s="18">
        <f t="shared" si="69"/>
        <v>-1.4463478418468879E-2</v>
      </c>
      <c r="P374" s="18">
        <f t="shared" si="70"/>
        <v>2.5879490102494563E-2</v>
      </c>
      <c r="Q374" s="18">
        <f t="shared" si="71"/>
        <v>1.3776599546205529E-2</v>
      </c>
      <c r="R374" s="18"/>
    </row>
    <row r="375" spans="3:18" x14ac:dyDescent="0.2">
      <c r="C375" s="14">
        <v>37438</v>
      </c>
      <c r="D375" s="15">
        <v>-6.821308850738078E-3</v>
      </c>
      <c r="E375" s="15">
        <v>-3.795740311340183E-2</v>
      </c>
      <c r="F375" s="18">
        <f t="shared" si="60"/>
        <v>-2.8616574834602702E-2</v>
      </c>
      <c r="G375" s="19">
        <f t="shared" si="61"/>
        <v>7.1959379453188812E-4</v>
      </c>
      <c r="H375" s="18">
        <f t="shared" si="62"/>
        <v>0.42414437239337743</v>
      </c>
      <c r="I375" s="19">
        <f t="shared" si="63"/>
        <v>1.7314718194277423E-3</v>
      </c>
      <c r="J375" s="18">
        <f t="shared" si="64"/>
        <v>0.65792701332057768</v>
      </c>
      <c r="K375" s="19">
        <f t="shared" si="65"/>
        <v>5.4445200745373669E-4</v>
      </c>
      <c r="L375" s="20">
        <f t="shared" si="66"/>
        <v>2.6825245470114306E-2</v>
      </c>
      <c r="M375" s="20">
        <f t="shared" si="67"/>
        <v>2.0296254439136609E-2</v>
      </c>
      <c r="N375" s="20">
        <f t="shared" si="68"/>
        <v>3.6325388850906602E-2</v>
      </c>
      <c r="O375" s="18">
        <f t="shared" si="69"/>
        <v>-9.6892801960066516E-3</v>
      </c>
      <c r="P375" s="18">
        <f t="shared" si="70"/>
        <v>-2.60177928532658E-2</v>
      </c>
      <c r="Q375" s="18">
        <f t="shared" si="71"/>
        <v>-2.1119239056088056E-2</v>
      </c>
      <c r="R375" s="18"/>
    </row>
    <row r="376" spans="3:18" x14ac:dyDescent="0.2">
      <c r="C376" s="14">
        <v>37439</v>
      </c>
      <c r="D376" s="15">
        <v>-2.6705245750213508E-2</v>
      </c>
      <c r="E376" s="15">
        <v>-7.0588528396245765E-3</v>
      </c>
      <c r="F376" s="18">
        <f t="shared" si="60"/>
        <v>-1.2952770712801254E-2</v>
      </c>
      <c r="G376" s="19">
        <f t="shared" si="61"/>
        <v>7.1920837589473259E-4</v>
      </c>
      <c r="H376" s="18">
        <f t="shared" si="62"/>
        <v>0.4240307700788743</v>
      </c>
      <c r="I376" s="19">
        <f t="shared" si="63"/>
        <v>1.6305731544667664E-3</v>
      </c>
      <c r="J376" s="18">
        <f t="shared" si="64"/>
        <v>0.63846948918228785</v>
      </c>
      <c r="K376" s="19">
        <f t="shared" si="65"/>
        <v>5.2309539099431842E-4</v>
      </c>
      <c r="L376" s="20">
        <f t="shared" si="66"/>
        <v>2.6818060628888373E-2</v>
      </c>
      <c r="M376" s="20">
        <f t="shared" si="67"/>
        <v>1.9505340010710574E-2</v>
      </c>
      <c r="N376" s="20">
        <f t="shared" si="68"/>
        <v>3.5356963465961545E-2</v>
      </c>
      <c r="O376" s="18">
        <f t="shared" si="69"/>
        <v>-3.7943441285049367E-2</v>
      </c>
      <c r="P376" s="18">
        <f t="shared" si="70"/>
        <v>-4.9859240343351147E-3</v>
      </c>
      <c r="Q376" s="18">
        <f t="shared" si="71"/>
        <v>-1.487317920954939E-2</v>
      </c>
      <c r="R376" s="18"/>
    </row>
    <row r="377" spans="3:18" x14ac:dyDescent="0.2">
      <c r="C377" s="14">
        <v>37440</v>
      </c>
      <c r="D377" s="15">
        <v>-1.2378584232639756E-2</v>
      </c>
      <c r="E377" s="15">
        <v>3.4806297720128505E-2</v>
      </c>
      <c r="F377" s="18">
        <f t="shared" si="60"/>
        <v>2.0650833134298024E-2</v>
      </c>
      <c r="G377" s="19">
        <f t="shared" si="61"/>
        <v>6.8524963419732212E-4</v>
      </c>
      <c r="H377" s="18">
        <f t="shared" si="62"/>
        <v>0.41389903182941917</v>
      </c>
      <c r="I377" s="19">
        <f t="shared" si="63"/>
        <v>1.6054274668576938E-3</v>
      </c>
      <c r="J377" s="18">
        <f t="shared" si="64"/>
        <v>0.63352732120597877</v>
      </c>
      <c r="K377" s="19">
        <f t="shared" si="65"/>
        <v>4.658585062453624E-4</v>
      </c>
      <c r="L377" s="20">
        <f t="shared" si="66"/>
        <v>2.6177273238389864E-2</v>
      </c>
      <c r="M377" s="20">
        <f t="shared" si="67"/>
        <v>1.7796296123087602E-2</v>
      </c>
      <c r="N377" s="20">
        <f t="shared" si="68"/>
        <v>3.58987369019729E-2</v>
      </c>
      <c r="O377" s="18">
        <f t="shared" si="69"/>
        <v>-1.8018310899081277E-2</v>
      </c>
      <c r="P377" s="18">
        <f t="shared" si="70"/>
        <v>2.4776739769237097E-2</v>
      </c>
      <c r="Q377" s="18">
        <f t="shared" si="71"/>
        <v>1.1938224568741582E-2</v>
      </c>
      <c r="R377" s="18"/>
    </row>
    <row r="378" spans="3:18" x14ac:dyDescent="0.2">
      <c r="C378" s="14">
        <v>37442</v>
      </c>
      <c r="D378" s="15">
        <v>6.6427305655538837E-2</v>
      </c>
      <c r="E378" s="15">
        <v>6.6176289866239107E-2</v>
      </c>
      <c r="F378" s="18">
        <f t="shared" si="60"/>
        <v>6.6251594603029013E-2</v>
      </c>
      <c r="G378" s="19">
        <f t="shared" si="61"/>
        <v>9.0888987234474588E-4</v>
      </c>
      <c r="H378" s="18">
        <f t="shared" si="62"/>
        <v>0.4766785794287241</v>
      </c>
      <c r="I378" s="19">
        <f t="shared" si="63"/>
        <v>1.7718598992738622E-3</v>
      </c>
      <c r="J378" s="18">
        <f t="shared" si="64"/>
        <v>0.66555613949423198</v>
      </c>
      <c r="K378" s="19">
        <f t="shared" si="65"/>
        <v>7.0166175391629302E-4</v>
      </c>
      <c r="L378" s="20">
        <f t="shared" si="66"/>
        <v>3.0147800456165056E-2</v>
      </c>
      <c r="M378" s="20">
        <f t="shared" si="67"/>
        <v>2.3274061234965056E-2</v>
      </c>
      <c r="N378" s="20">
        <f t="shared" si="68"/>
        <v>3.5073893038910849E-2</v>
      </c>
      <c r="O378" s="18">
        <f t="shared" si="69"/>
        <v>8.3957309275915104E-2</v>
      </c>
      <c r="P378" s="18">
        <f t="shared" si="70"/>
        <v>4.4840391800078205E-2</v>
      </c>
      <c r="Q378" s="18">
        <f t="shared" si="71"/>
        <v>5.6575467042829272E-2</v>
      </c>
      <c r="R378" s="18"/>
    </row>
    <row r="379" spans="3:18" x14ac:dyDescent="0.2">
      <c r="C379" s="14">
        <v>37445</v>
      </c>
      <c r="D379" s="15">
        <v>-2.7685765595589277E-2</v>
      </c>
      <c r="E379" s="15">
        <v>-3.9178024630084157E-2</v>
      </c>
      <c r="F379" s="18">
        <f t="shared" si="60"/>
        <v>-3.5730346919735687E-2</v>
      </c>
      <c r="G379" s="19">
        <f t="shared" si="61"/>
        <v>9.0034657700089596E-4</v>
      </c>
      <c r="H379" s="18">
        <f t="shared" si="62"/>
        <v>0.47443297129333661</v>
      </c>
      <c r="I379" s="19">
        <f t="shared" si="63"/>
        <v>1.7576433621523592E-3</v>
      </c>
      <c r="J379" s="18">
        <f t="shared" si="64"/>
        <v>0.66288071365675572</v>
      </c>
      <c r="K379" s="19">
        <f t="shared" si="65"/>
        <v>7.246424650657195E-4</v>
      </c>
      <c r="L379" s="20">
        <f t="shared" si="66"/>
        <v>3.000577572736449E-2</v>
      </c>
      <c r="M379" s="20">
        <f t="shared" si="67"/>
        <v>2.4150099355867156E-2</v>
      </c>
      <c r="N379" s="20">
        <f t="shared" si="68"/>
        <v>3.4269754350653055E-2</v>
      </c>
      <c r="O379" s="18">
        <f t="shared" si="69"/>
        <v>-3.5157597096526855E-2</v>
      </c>
      <c r="P379" s="18">
        <f t="shared" si="70"/>
        <v>-2.6653781244123573E-2</v>
      </c>
      <c r="Q379" s="18">
        <f t="shared" si="71"/>
        <v>-2.9204925999844557E-2</v>
      </c>
      <c r="R379" s="18"/>
    </row>
    <row r="380" spans="3:18" x14ac:dyDescent="0.2">
      <c r="C380" s="14">
        <v>37446</v>
      </c>
      <c r="D380" s="15">
        <v>-2.390552085355448E-2</v>
      </c>
      <c r="E380" s="15">
        <v>-2.699826523615485E-2</v>
      </c>
      <c r="F380" s="18">
        <f t="shared" si="60"/>
        <v>-2.6070441921374737E-2</v>
      </c>
      <c r="G380" s="19">
        <f t="shared" si="61"/>
        <v>8.8061421801762592E-4</v>
      </c>
      <c r="H380" s="18">
        <f t="shared" si="62"/>
        <v>0.46920523708118017</v>
      </c>
      <c r="I380" s="19">
        <f t="shared" si="63"/>
        <v>1.6959191399689238E-3</v>
      </c>
      <c r="J380" s="18">
        <f t="shared" si="64"/>
        <v>0.65113730118326885</v>
      </c>
      <c r="K380" s="19">
        <f t="shared" si="65"/>
        <v>7.1988837271853802E-4</v>
      </c>
      <c r="L380" s="20">
        <f t="shared" si="66"/>
        <v>2.9675144785116483E-2</v>
      </c>
      <c r="M380" s="20">
        <f t="shared" si="67"/>
        <v>2.4258967493887233E-2</v>
      </c>
      <c r="N380" s="20">
        <f t="shared" si="68"/>
        <v>3.3277945190462802E-2</v>
      </c>
      <c r="O380" s="18">
        <f t="shared" si="69"/>
        <v>-3.0695369819424216E-2</v>
      </c>
      <c r="P380" s="18">
        <f t="shared" si="70"/>
        <v>-1.8698852768820589E-2</v>
      </c>
      <c r="Q380" s="18">
        <f t="shared" si="71"/>
        <v>-2.2297807884001677E-2</v>
      </c>
      <c r="R380" s="18"/>
    </row>
    <row r="381" spans="3:18" x14ac:dyDescent="0.2">
      <c r="C381" s="14">
        <v>37447</v>
      </c>
      <c r="D381" s="15">
        <v>-2.7369755353651704E-2</v>
      </c>
      <c r="E381" s="15">
        <v>-1.2622083809747832E-2</v>
      </c>
      <c r="F381" s="18">
        <f t="shared" si="60"/>
        <v>-1.7046385272918994E-2</v>
      </c>
      <c r="G381" s="19">
        <f t="shared" si="61"/>
        <v>8.7272357542369312E-4</v>
      </c>
      <c r="H381" s="18">
        <f t="shared" si="62"/>
        <v>0.46709837706410767</v>
      </c>
      <c r="I381" s="19">
        <f t="shared" si="63"/>
        <v>1.6037230115528061E-3</v>
      </c>
      <c r="J381" s="18">
        <f t="shared" si="64"/>
        <v>0.63319092925293985</v>
      </c>
      <c r="K381" s="19">
        <f t="shared" si="65"/>
        <v>6.9742287111099091E-4</v>
      </c>
      <c r="L381" s="20">
        <f t="shared" si="66"/>
        <v>2.9541895257814674E-2</v>
      </c>
      <c r="M381" s="20">
        <f t="shared" si="67"/>
        <v>2.3607925795705427E-2</v>
      </c>
      <c r="N381" s="20">
        <f t="shared" si="68"/>
        <v>3.2347934264451456E-2</v>
      </c>
      <c r="O381" s="18">
        <f t="shared" si="69"/>
        <v>-3.5302061534558483E-2</v>
      </c>
      <c r="P381" s="18">
        <f t="shared" si="70"/>
        <v>-8.9897590653889234E-3</v>
      </c>
      <c r="Q381" s="18">
        <f t="shared" si="71"/>
        <v>-1.6883449806139789E-2</v>
      </c>
      <c r="R381" s="18"/>
    </row>
    <row r="382" spans="3:18" x14ac:dyDescent="0.2">
      <c r="C382" s="14">
        <v>37448</v>
      </c>
      <c r="D382" s="15">
        <v>9.3257490795737637E-3</v>
      </c>
      <c r="E382" s="15">
        <v>5.5039156713086193E-2</v>
      </c>
      <c r="F382" s="18">
        <f t="shared" si="60"/>
        <v>4.1325134423032463E-2</v>
      </c>
      <c r="G382" s="19">
        <f t="shared" si="61"/>
        <v>8.2557833665198178E-4</v>
      </c>
      <c r="H382" s="18">
        <f t="shared" si="62"/>
        <v>0.45430670715167243</v>
      </c>
      <c r="I382" s="19">
        <f t="shared" si="63"/>
        <v>1.6892581571608975E-3</v>
      </c>
      <c r="J382" s="18">
        <f t="shared" si="64"/>
        <v>0.64985732225637372</v>
      </c>
      <c r="K382" s="19">
        <f t="shared" si="65"/>
        <v>6.8637438074778618E-4</v>
      </c>
      <c r="L382" s="20">
        <f t="shared" si="66"/>
        <v>2.8732879017807834E-2</v>
      </c>
      <c r="M382" s="20">
        <f t="shared" si="67"/>
        <v>2.3888117174836205E-2</v>
      </c>
      <c r="N382" s="20">
        <f t="shared" si="68"/>
        <v>3.3445717438891825E-2</v>
      </c>
      <c r="O382" s="18">
        <f t="shared" si="69"/>
        <v>1.2367220042525714E-2</v>
      </c>
      <c r="P382" s="18">
        <f t="shared" si="70"/>
        <v>3.8194904817039604E-2</v>
      </c>
      <c r="Q382" s="18">
        <f t="shared" si="71"/>
        <v>3.0446599384685434E-2</v>
      </c>
      <c r="R382" s="18"/>
    </row>
    <row r="383" spans="3:18" x14ac:dyDescent="0.2">
      <c r="C383" s="14">
        <v>37449</v>
      </c>
      <c r="D383" s="15">
        <v>-1.4745816548912875E-2</v>
      </c>
      <c r="E383" s="15">
        <v>-4.3557974339129904E-2</v>
      </c>
      <c r="F383" s="18">
        <f t="shared" si="60"/>
        <v>-3.4914327002064795E-2</v>
      </c>
      <c r="G383" s="19">
        <f t="shared" si="61"/>
        <v>7.8908998279451448E-4</v>
      </c>
      <c r="H383" s="18">
        <f t="shared" si="62"/>
        <v>0.44415368477434547</v>
      </c>
      <c r="I383" s="19">
        <f t="shared" si="63"/>
        <v>1.7017404954429416E-3</v>
      </c>
      <c r="J383" s="18">
        <f t="shared" si="64"/>
        <v>0.65225387991236616</v>
      </c>
      <c r="K383" s="19">
        <f t="shared" si="65"/>
        <v>6.8372979183374289E-4</v>
      </c>
      <c r="L383" s="20">
        <f t="shared" si="66"/>
        <v>2.8090745500867622E-2</v>
      </c>
      <c r="M383" s="20">
        <f t="shared" si="67"/>
        <v>2.4340037248659883E-2</v>
      </c>
      <c r="N383" s="20">
        <f t="shared" si="68"/>
        <v>3.3306201857563868E-2</v>
      </c>
      <c r="O383" s="18">
        <f t="shared" si="69"/>
        <v>-2.0001983636534361E-2</v>
      </c>
      <c r="P383" s="18">
        <f t="shared" si="70"/>
        <v>-3.0116373955499307E-2</v>
      </c>
      <c r="Q383" s="18">
        <f t="shared" si="71"/>
        <v>-2.7082056859809821E-2</v>
      </c>
      <c r="R383" s="18"/>
    </row>
    <row r="384" spans="3:18" x14ac:dyDescent="0.2">
      <c r="C384" s="14">
        <v>37452</v>
      </c>
      <c r="D384" s="15">
        <v>1.5816289443285007E-2</v>
      </c>
      <c r="E384" s="15">
        <v>3.9176806323566786E-2</v>
      </c>
      <c r="F384" s="18">
        <f t="shared" si="60"/>
        <v>3.2168651259482248E-2</v>
      </c>
      <c r="G384" s="19">
        <f t="shared" si="61"/>
        <v>7.5675388453206964E-4</v>
      </c>
      <c r="H384" s="18">
        <f t="shared" si="62"/>
        <v>0.43495801077002527</v>
      </c>
      <c r="I384" s="19">
        <f t="shared" si="63"/>
        <v>1.6917253949392209E-3</v>
      </c>
      <c r="J384" s="18">
        <f t="shared" si="64"/>
        <v>0.6503317220732856</v>
      </c>
      <c r="K384" s="19">
        <f t="shared" si="65"/>
        <v>6.7988390682034142E-4</v>
      </c>
      <c r="L384" s="20">
        <f t="shared" si="66"/>
        <v>2.7509160011386563E-2</v>
      </c>
      <c r="M384" s="20">
        <f t="shared" si="67"/>
        <v>2.4714818865386096E-2</v>
      </c>
      <c r="N384" s="20">
        <f t="shared" si="68"/>
        <v>3.2877091163762896E-2</v>
      </c>
      <c r="O384" s="18">
        <f t="shared" si="69"/>
        <v>2.1907598892422154E-2</v>
      </c>
      <c r="P384" s="18">
        <f t="shared" si="70"/>
        <v>2.7167255584038721E-2</v>
      </c>
      <c r="Q384" s="18">
        <f t="shared" si="71"/>
        <v>2.5589358576553749E-2</v>
      </c>
      <c r="R384" s="18"/>
    </row>
    <row r="385" spans="3:18" x14ac:dyDescent="0.2">
      <c r="C385" s="14">
        <v>37453</v>
      </c>
      <c r="D385" s="15">
        <v>-2.0173594812240708E-2</v>
      </c>
      <c r="E385" s="15">
        <v>-1.9956316383459287E-2</v>
      </c>
      <c r="F385" s="18">
        <f t="shared" si="60"/>
        <v>-2.0021499912093711E-2</v>
      </c>
      <c r="G385" s="19">
        <f t="shared" si="61"/>
        <v>7.3576708711905331E-4</v>
      </c>
      <c r="H385" s="18">
        <f t="shared" si="62"/>
        <v>0.42888433380080854</v>
      </c>
      <c r="I385" s="19">
        <f t="shared" si="63"/>
        <v>1.614117145058671E-3</v>
      </c>
      <c r="J385" s="18">
        <f t="shared" si="64"/>
        <v>0.63523955029946599</v>
      </c>
      <c r="K385" s="19">
        <f t="shared" si="65"/>
        <v>6.6324631085100828E-4</v>
      </c>
      <c r="L385" s="20">
        <f t="shared" si="66"/>
        <v>2.7125026951489897E-2</v>
      </c>
      <c r="M385" s="20">
        <f t="shared" si="67"/>
        <v>2.4451452602688682E-2</v>
      </c>
      <c r="N385" s="20">
        <f t="shared" si="68"/>
        <v>3.1878576045318269E-2</v>
      </c>
      <c r="O385" s="18">
        <f t="shared" si="69"/>
        <v>-2.8338745536416323E-2</v>
      </c>
      <c r="P385" s="18">
        <f t="shared" si="70"/>
        <v>-1.4167542643104256E-2</v>
      </c>
      <c r="Q385" s="18">
        <f t="shared" si="71"/>
        <v>-1.8418903511097873E-2</v>
      </c>
      <c r="R385" s="18"/>
    </row>
    <row r="386" spans="3:18" x14ac:dyDescent="0.2">
      <c r="C386" s="14">
        <v>37454</v>
      </c>
      <c r="D386" s="15">
        <v>2.0173594812240653E-2</v>
      </c>
      <c r="E386" s="15">
        <v>-0.13273184033118787</v>
      </c>
      <c r="F386" s="18">
        <f t="shared" si="60"/>
        <v>-8.6860209788159309E-2</v>
      </c>
      <c r="G386" s="19">
        <f t="shared" si="61"/>
        <v>7.1603949755081795E-4</v>
      </c>
      <c r="H386" s="18">
        <f t="shared" si="62"/>
        <v>0.42309558540323305</v>
      </c>
      <c r="I386" s="19">
        <f t="shared" si="63"/>
        <v>2.5743346026173885E-3</v>
      </c>
      <c r="J386" s="18">
        <f t="shared" si="64"/>
        <v>0.80223665501792363</v>
      </c>
      <c r="K386" s="19">
        <f t="shared" si="65"/>
        <v>4.6279083026848323E-4</v>
      </c>
      <c r="L386" s="20">
        <f t="shared" si="66"/>
        <v>2.6758914356730133E-2</v>
      </c>
      <c r="M386" s="20">
        <f t="shared" si="67"/>
        <v>1.7294828336415179E-2</v>
      </c>
      <c r="N386" s="20">
        <f t="shared" si="68"/>
        <v>4.7699303091673355E-2</v>
      </c>
      <c r="O386" s="18">
        <f t="shared" si="69"/>
        <v>2.872647321184657E-2</v>
      </c>
      <c r="P386" s="18">
        <f t="shared" si="70"/>
        <v>-7.4614681943099698E-2</v>
      </c>
      <c r="Q386" s="18">
        <f t="shared" si="71"/>
        <v>-4.3612335396615819E-2</v>
      </c>
      <c r="R386" s="18"/>
    </row>
    <row r="387" spans="3:18" x14ac:dyDescent="0.2">
      <c r="C387" s="14">
        <v>37455</v>
      </c>
      <c r="D387" s="15">
        <v>-1.0704728943721233E-3</v>
      </c>
      <c r="E387" s="15">
        <v>-4.311575702809161E-2</v>
      </c>
      <c r="F387" s="18">
        <f t="shared" si="60"/>
        <v>-3.0502171787975763E-2</v>
      </c>
      <c r="G387" s="19">
        <f t="shared" si="61"/>
        <v>6.7314588243082393E-4</v>
      </c>
      <c r="H387" s="18">
        <f t="shared" si="62"/>
        <v>0.41022734015141654</v>
      </c>
      <c r="I387" s="19">
        <f t="shared" si="63"/>
        <v>2.5314126367066711E-3</v>
      </c>
      <c r="J387" s="18">
        <f t="shared" si="64"/>
        <v>0.7955206843173015</v>
      </c>
      <c r="K387" s="19">
        <f t="shared" si="65"/>
        <v>4.3779263540550864E-4</v>
      </c>
      <c r="L387" s="20">
        <f t="shared" si="66"/>
        <v>2.5945055067022386E-2</v>
      </c>
      <c r="M387" s="20">
        <f t="shared" si="67"/>
        <v>1.6873837202294767E-2</v>
      </c>
      <c r="N387" s="20">
        <f t="shared" si="68"/>
        <v>4.7399222090421737E-2</v>
      </c>
      <c r="O387" s="18">
        <f t="shared" si="69"/>
        <v>-1.5721304674490958E-3</v>
      </c>
      <c r="P387" s="18">
        <f t="shared" si="70"/>
        <v>-2.4441970592897901E-2</v>
      </c>
      <c r="Q387" s="18">
        <f t="shared" si="71"/>
        <v>-1.7581018555263259E-2</v>
      </c>
      <c r="R387" s="18"/>
    </row>
    <row r="388" spans="3:18" x14ac:dyDescent="0.2">
      <c r="C388" s="14">
        <v>37456</v>
      </c>
      <c r="D388" s="15">
        <v>-2.4576589332040578E-2</v>
      </c>
      <c r="E388" s="15">
        <v>-1.3360055427422512E-3</v>
      </c>
      <c r="F388" s="18">
        <f t="shared" ref="F388:F451" si="72">$B$2*D388+$B$3*E388</f>
        <v>-8.3081806795317487E-3</v>
      </c>
      <c r="G388" s="19">
        <f t="shared" ref="G388:G451" si="73">$B$4*G387+(1-$B$4)*D388^2</f>
        <v>6.6899765407672069E-4</v>
      </c>
      <c r="H388" s="18">
        <f t="shared" ref="H388:H451" si="74">SQRT(G388*250)</f>
        <v>0.40896138389728215</v>
      </c>
      <c r="I388" s="19">
        <f t="shared" ref="I388:I451" si="75">$B$4*I387+(1-$B$4)*E388^2</f>
        <v>2.3796349731528849E-3</v>
      </c>
      <c r="J388" s="18">
        <f t="shared" ref="J388:J451" si="76">SQRT(I388*250)</f>
        <v>0.77130327581841707</v>
      </c>
      <c r="K388" s="19">
        <f t="shared" ref="K388:K451" si="77">$B$4*K387+(1-$B$4)*D388*E388</f>
        <v>4.1349514485533644E-4</v>
      </c>
      <c r="L388" s="20">
        <f t="shared" ref="L388:L451" si="78">SQRT(G388)</f>
        <v>2.5864988963398394E-2</v>
      </c>
      <c r="M388" s="20">
        <f t="shared" ref="M388:M451" si="79">K388/L388</f>
        <v>1.5986673933651174E-2</v>
      </c>
      <c r="N388" s="20">
        <f t="shared" ref="N388:N451" si="80">SQRT(I388-M388^2)</f>
        <v>4.6087538768001091E-2</v>
      </c>
      <c r="O388" s="18">
        <f t="shared" ref="O388:O451" si="81">D388*SQRT($G$1836/G388)</f>
        <v>-3.6205689395406443E-2</v>
      </c>
      <c r="P388" s="18">
        <f t="shared" ref="P388:P451" si="82">E388*SQRT($I$1836 / I388)</f>
        <v>-7.8115058375021048E-4</v>
      </c>
      <c r="Q388" s="18">
        <f t="shared" ref="Q388:Q451" si="83">$B$2*O388+$B$3*P388</f>
        <v>-1.140851222724708E-2</v>
      </c>
      <c r="R388" s="18"/>
    </row>
    <row r="389" spans="3:18" x14ac:dyDescent="0.2">
      <c r="C389" s="14">
        <v>37459</v>
      </c>
      <c r="D389" s="15">
        <v>-0.11668594284201028</v>
      </c>
      <c r="E389" s="15">
        <v>-2.6773777707164029E-3</v>
      </c>
      <c r="F389" s="18">
        <f t="shared" si="72"/>
        <v>-3.6879947292104566E-2</v>
      </c>
      <c r="G389" s="19">
        <f t="shared" si="73"/>
        <v>1.4457943502478514E-3</v>
      </c>
      <c r="H389" s="18">
        <f t="shared" si="74"/>
        <v>0.60120594438342245</v>
      </c>
      <c r="I389" s="19">
        <f t="shared" si="75"/>
        <v>2.2372869758673394E-3</v>
      </c>
      <c r="J389" s="18">
        <f t="shared" si="76"/>
        <v>0.74787816117789863</v>
      </c>
      <c r="K389" s="19">
        <f t="shared" si="77"/>
        <v>4.0743017713523326E-4</v>
      </c>
      <c r="L389" s="20">
        <f t="shared" si="78"/>
        <v>3.8023602541682598E-2</v>
      </c>
      <c r="M389" s="20">
        <f t="shared" si="79"/>
        <v>1.0715191352229085E-2</v>
      </c>
      <c r="N389" s="20">
        <f t="shared" si="80"/>
        <v>4.6070290319819497E-2</v>
      </c>
      <c r="O389" s="18">
        <f t="shared" si="81"/>
        <v>-0.11693184015854752</v>
      </c>
      <c r="P389" s="18">
        <f t="shared" si="82"/>
        <v>-1.6144718584618981E-3</v>
      </c>
      <c r="Q389" s="18">
        <f t="shared" si="83"/>
        <v>-3.6209682348487579E-2</v>
      </c>
      <c r="R389" s="18"/>
    </row>
    <row r="390" spans="3:18" x14ac:dyDescent="0.2">
      <c r="C390" s="14">
        <v>37460</v>
      </c>
      <c r="D390" s="15">
        <v>-0.1708741709536038</v>
      </c>
      <c r="E390" s="15">
        <v>-2.9934207818044505E-2</v>
      </c>
      <c r="F390" s="18">
        <f t="shared" si="72"/>
        <v>-7.2216196758712298E-2</v>
      </c>
      <c r="G390" s="19">
        <f t="shared" si="73"/>
        <v>3.1109256271778666E-3</v>
      </c>
      <c r="H390" s="18">
        <f t="shared" si="74"/>
        <v>0.88189081341993047</v>
      </c>
      <c r="I390" s="19">
        <f t="shared" si="75"/>
        <v>2.1568131651769316E-3</v>
      </c>
      <c r="J390" s="18">
        <f t="shared" si="76"/>
        <v>0.73430463112677757</v>
      </c>
      <c r="K390" s="19">
        <f t="shared" si="77"/>
        <v>6.8988334315079388E-4</v>
      </c>
      <c r="L390" s="20">
        <f t="shared" si="78"/>
        <v>5.5775672359711329E-2</v>
      </c>
      <c r="M390" s="20">
        <f t="shared" si="79"/>
        <v>1.2368893353746824E-2</v>
      </c>
      <c r="N390" s="20">
        <f t="shared" si="80"/>
        <v>4.4764088758519026E-2</v>
      </c>
      <c r="O390" s="18">
        <f t="shared" si="81"/>
        <v>-0.11673446905733151</v>
      </c>
      <c r="P390" s="18">
        <f t="shared" si="82"/>
        <v>-1.838413412275744E-2</v>
      </c>
      <c r="Q390" s="18">
        <f t="shared" si="83"/>
        <v>-4.788923460312966E-2</v>
      </c>
      <c r="R390" s="18"/>
    </row>
    <row r="391" spans="3:18" x14ac:dyDescent="0.2">
      <c r="C391" s="14">
        <v>37461</v>
      </c>
      <c r="D391" s="15">
        <v>9.1311063165934708E-2</v>
      </c>
      <c r="E391" s="15">
        <v>4.8527040894660381E-2</v>
      </c>
      <c r="F391" s="18">
        <f t="shared" si="72"/>
        <v>6.1362247576042681E-2</v>
      </c>
      <c r="G391" s="19">
        <f t="shared" si="73"/>
        <v>3.4245327049367939E-3</v>
      </c>
      <c r="H391" s="18">
        <f t="shared" si="74"/>
        <v>0.92527464908220547</v>
      </c>
      <c r="I391" s="19">
        <f t="shared" si="75"/>
        <v>2.168696797145838E-3</v>
      </c>
      <c r="J391" s="18">
        <f t="shared" si="76"/>
        <v>0.7363247919814051</v>
      </c>
      <c r="K391" s="19">
        <f t="shared" si="77"/>
        <v>9.1435368434504018E-4</v>
      </c>
      <c r="L391" s="20">
        <f t="shared" si="78"/>
        <v>5.85195070462559E-2</v>
      </c>
      <c r="M391" s="20">
        <f t="shared" si="79"/>
        <v>1.5624767372396054E-2</v>
      </c>
      <c r="N391" s="20">
        <f t="shared" si="80"/>
        <v>4.3869846611361042E-2</v>
      </c>
      <c r="O391" s="18">
        <f t="shared" si="81"/>
        <v>5.9455255057063609E-2</v>
      </c>
      <c r="P391" s="18">
        <f t="shared" si="82"/>
        <v>2.9721181080800456E-2</v>
      </c>
      <c r="Q391" s="18">
        <f t="shared" si="83"/>
        <v>3.8641403273679403E-2</v>
      </c>
      <c r="R391" s="18"/>
    </row>
    <row r="392" spans="3:18" x14ac:dyDescent="0.2">
      <c r="C392" s="14">
        <v>37462</v>
      </c>
      <c r="D392" s="15">
        <v>2.2237056083438474E-3</v>
      </c>
      <c r="E392" s="15">
        <v>-5.6848864232152525E-2</v>
      </c>
      <c r="F392" s="18">
        <f t="shared" si="72"/>
        <v>-3.9127093280003612E-2</v>
      </c>
      <c r="G392" s="19">
        <f t="shared" si="73"/>
        <v>3.2193574346385408E-3</v>
      </c>
      <c r="H392" s="18">
        <f t="shared" si="74"/>
        <v>0.89712839586072357</v>
      </c>
      <c r="I392" s="19">
        <f t="shared" si="75"/>
        <v>2.2324825911862302E-3</v>
      </c>
      <c r="J392" s="18">
        <f t="shared" si="76"/>
        <v>0.74707472704981637</v>
      </c>
      <c r="K392" s="19">
        <f t="shared" si="77"/>
        <v>8.519075549910768E-4</v>
      </c>
      <c r="L392" s="20">
        <f t="shared" si="78"/>
        <v>5.6739381690661214E-2</v>
      </c>
      <c r="M392" s="20">
        <f t="shared" si="79"/>
        <v>1.5014396167297203E-2</v>
      </c>
      <c r="N392" s="20">
        <f t="shared" si="80"/>
        <v>4.4800117175267315E-2</v>
      </c>
      <c r="O392" s="18">
        <f t="shared" si="81"/>
        <v>1.4933451600324381E-3</v>
      </c>
      <c r="P392" s="18">
        <f t="shared" si="82"/>
        <v>-3.4317008733497599E-2</v>
      </c>
      <c r="Q392" s="18">
        <f t="shared" si="83"/>
        <v>-2.3573902565438589E-2</v>
      </c>
      <c r="R392" s="18"/>
    </row>
    <row r="393" spans="3:18" x14ac:dyDescent="0.2">
      <c r="C393" s="14">
        <v>37463</v>
      </c>
      <c r="D393" s="15">
        <v>3.6208971939769012E-2</v>
      </c>
      <c r="E393" s="15">
        <v>-1.3937284486038031E-3</v>
      </c>
      <c r="F393" s="18">
        <f t="shared" si="72"/>
        <v>9.8870816679080421E-3</v>
      </c>
      <c r="G393" s="19">
        <f t="shared" si="73"/>
        <v>3.1048613674963272E-3</v>
      </c>
      <c r="H393" s="18">
        <f t="shared" si="74"/>
        <v>0.8810308404784033</v>
      </c>
      <c r="I393" s="19">
        <f t="shared" si="75"/>
        <v>2.0986501844543629E-3</v>
      </c>
      <c r="J393" s="18">
        <f t="shared" si="76"/>
        <v>0.72433593457289602</v>
      </c>
      <c r="K393" s="19">
        <f t="shared" si="77"/>
        <v>7.9776517323438298E-4</v>
      </c>
      <c r="L393" s="20">
        <f t="shared" si="78"/>
        <v>5.5721282895284517E-2</v>
      </c>
      <c r="M393" s="20">
        <f t="shared" si="79"/>
        <v>1.4317063997496274E-2</v>
      </c>
      <c r="N393" s="20">
        <f t="shared" si="80"/>
        <v>4.3516340183268616E-2</v>
      </c>
      <c r="O393" s="18">
        <f t="shared" si="81"/>
        <v>2.476068149206059E-2</v>
      </c>
      <c r="P393" s="18">
        <f t="shared" si="82"/>
        <v>-8.6774038715129603E-4</v>
      </c>
      <c r="Q393" s="18">
        <f t="shared" si="83"/>
        <v>6.8207861766122696E-3</v>
      </c>
      <c r="R393" s="18"/>
    </row>
    <row r="394" spans="3:18" x14ac:dyDescent="0.2">
      <c r="C394" s="14">
        <v>37466</v>
      </c>
      <c r="D394" s="15">
        <v>8.0240433823463742E-2</v>
      </c>
      <c r="E394" s="15">
        <v>4.6329811164514401E-2</v>
      </c>
      <c r="F394" s="18">
        <f t="shared" si="72"/>
        <v>5.6502997962199202E-2</v>
      </c>
      <c r="G394" s="19">
        <f t="shared" si="73"/>
        <v>3.3048813186572074E-3</v>
      </c>
      <c r="H394" s="18">
        <f t="shared" si="74"/>
        <v>0.90896662736554956</v>
      </c>
      <c r="I394" s="19">
        <f t="shared" si="75"/>
        <v>2.1015182575394747E-3</v>
      </c>
      <c r="J394" s="18">
        <f t="shared" si="76"/>
        <v>0.72483071429463353</v>
      </c>
      <c r="K394" s="19">
        <f t="shared" si="77"/>
        <v>9.7295071164830754E-4</v>
      </c>
      <c r="L394" s="20">
        <f t="shared" si="78"/>
        <v>5.7488097191133465E-2</v>
      </c>
      <c r="M394" s="20">
        <f t="shared" si="79"/>
        <v>1.6924385380394331E-2</v>
      </c>
      <c r="N394" s="20">
        <f t="shared" si="80"/>
        <v>4.260379604020479E-2</v>
      </c>
      <c r="O394" s="18">
        <f t="shared" si="81"/>
        <v>5.3184225616221464E-2</v>
      </c>
      <c r="P394" s="18">
        <f t="shared" si="82"/>
        <v>2.8825418389180662E-2</v>
      </c>
      <c r="Q394" s="18">
        <f t="shared" si="83"/>
        <v>3.6133060557292901E-2</v>
      </c>
      <c r="R394" s="18"/>
    </row>
    <row r="395" spans="3:18" x14ac:dyDescent="0.2">
      <c r="C395" s="14">
        <v>37467</v>
      </c>
      <c r="D395" s="15">
        <v>1.8801963982399854E-2</v>
      </c>
      <c r="E395" s="15">
        <v>2.7578898260641367E-2</v>
      </c>
      <c r="F395" s="18">
        <f t="shared" si="72"/>
        <v>2.4945817977168914E-2</v>
      </c>
      <c r="G395" s="19">
        <f t="shared" si="73"/>
        <v>3.1277992705135023E-3</v>
      </c>
      <c r="H395" s="18">
        <f t="shared" si="74"/>
        <v>0.88427926450210037</v>
      </c>
      <c r="I395" s="19">
        <f t="shared" si="75"/>
        <v>2.0210628998433545E-3</v>
      </c>
      <c r="J395" s="18">
        <f t="shared" si="76"/>
        <v>0.71082045901960267</v>
      </c>
      <c r="K395" s="19">
        <f t="shared" si="77"/>
        <v>9.4568591605565997E-4</v>
      </c>
      <c r="L395" s="20">
        <f t="shared" si="78"/>
        <v>5.5926731269702344E-2</v>
      </c>
      <c r="M395" s="20">
        <f t="shared" si="79"/>
        <v>1.6909372219434077E-2</v>
      </c>
      <c r="N395" s="20">
        <f t="shared" si="80"/>
        <v>4.1654964061777627E-2</v>
      </c>
      <c r="O395" s="18">
        <f t="shared" si="81"/>
        <v>1.2810063588087509E-2</v>
      </c>
      <c r="P395" s="18">
        <f t="shared" si="82"/>
        <v>1.74972046336196E-2</v>
      </c>
      <c r="Q395" s="18">
        <f t="shared" si="83"/>
        <v>1.6091062319959971E-2</v>
      </c>
      <c r="R395" s="18"/>
    </row>
    <row r="396" spans="3:18" x14ac:dyDescent="0.2">
      <c r="C396" s="14">
        <v>37468</v>
      </c>
      <c r="D396" s="15">
        <v>-1.2102431535013199E-2</v>
      </c>
      <c r="E396" s="15">
        <v>-1.1726518740319094E-2</v>
      </c>
      <c r="F396" s="18">
        <f t="shared" si="72"/>
        <v>-1.1839292578727324E-2</v>
      </c>
      <c r="G396" s="19">
        <f t="shared" si="73"/>
        <v>2.9489194452262733E-3</v>
      </c>
      <c r="H396" s="18">
        <f t="shared" si="74"/>
        <v>0.8586209066325885</v>
      </c>
      <c r="I396" s="19">
        <f t="shared" si="75"/>
        <v>1.9080498003587764E-3</v>
      </c>
      <c r="J396" s="18">
        <f t="shared" si="76"/>
        <v>0.69066087922343922</v>
      </c>
      <c r="K396" s="19">
        <f t="shared" si="77"/>
        <v>8.9745992450424603E-4</v>
      </c>
      <c r="L396" s="20">
        <f t="shared" si="78"/>
        <v>5.4303954231955089E-2</v>
      </c>
      <c r="M396" s="20">
        <f t="shared" si="79"/>
        <v>1.6526603581588483E-2</v>
      </c>
      <c r="N396" s="20">
        <f t="shared" si="80"/>
        <v>4.0434158510049431E-2</v>
      </c>
      <c r="O396" s="18">
        <f t="shared" si="81"/>
        <v>-8.4919745905907562E-3</v>
      </c>
      <c r="P396" s="18">
        <f t="shared" si="82"/>
        <v>-7.6569519609542905E-3</v>
      </c>
      <c r="Q396" s="18">
        <f t="shared" si="83"/>
        <v>-7.9074587498452302E-3</v>
      </c>
      <c r="R396" s="18"/>
    </row>
    <row r="397" spans="3:18" x14ac:dyDescent="0.2">
      <c r="C397" s="14">
        <v>37469</v>
      </c>
      <c r="D397" s="15">
        <v>-3.2331692640561391E-2</v>
      </c>
      <c r="E397" s="15">
        <v>-3.0607845086241561E-2</v>
      </c>
      <c r="F397" s="18">
        <f t="shared" si="72"/>
        <v>-3.112499935253751E-2</v>
      </c>
      <c r="G397" s="19">
        <f t="shared" si="73"/>
        <v>2.8347045794529205E-3</v>
      </c>
      <c r="H397" s="18">
        <f t="shared" si="74"/>
        <v>0.84182904729121233</v>
      </c>
      <c r="I397" s="19">
        <f t="shared" si="75"/>
        <v>1.8497772231866514E-3</v>
      </c>
      <c r="J397" s="18">
        <f t="shared" si="76"/>
        <v>0.68003257701132436</v>
      </c>
      <c r="K397" s="19">
        <f t="shared" si="77"/>
        <v>9.0298853541708802E-4</v>
      </c>
      <c r="L397" s="20">
        <f t="shared" si="78"/>
        <v>5.3241943798596612E-2</v>
      </c>
      <c r="M397" s="20">
        <f t="shared" si="79"/>
        <v>1.6960097077464133E-2</v>
      </c>
      <c r="N397" s="20">
        <f t="shared" si="80"/>
        <v>3.9523819783892904E-2</v>
      </c>
      <c r="O397" s="18">
        <f t="shared" si="81"/>
        <v>-2.3138864615780817E-2</v>
      </c>
      <c r="P397" s="18">
        <f t="shared" si="82"/>
        <v>-2.0298068514487805E-2</v>
      </c>
      <c r="Q397" s="18">
        <f t="shared" si="83"/>
        <v>-2.1150307344875708E-2</v>
      </c>
      <c r="R397" s="18"/>
    </row>
    <row r="398" spans="3:18" x14ac:dyDescent="0.2">
      <c r="C398" s="14">
        <v>37470</v>
      </c>
      <c r="D398" s="15">
        <v>-4.4802183540659311E-2</v>
      </c>
      <c r="E398" s="15">
        <v>-2.4625047305389294E-2</v>
      </c>
      <c r="F398" s="18">
        <f t="shared" si="72"/>
        <v>-3.0678188175970296E-2</v>
      </c>
      <c r="G398" s="19">
        <f t="shared" si="73"/>
        <v>2.7850564436864007E-3</v>
      </c>
      <c r="H398" s="18">
        <f t="shared" si="74"/>
        <v>0.83442441893894759</v>
      </c>
      <c r="I398" s="19">
        <f t="shared" si="75"/>
        <v>1.7751741670830117E-3</v>
      </c>
      <c r="J398" s="18">
        <f t="shared" si="76"/>
        <v>0.66617831079280332</v>
      </c>
      <c r="K398" s="19">
        <f t="shared" si="77"/>
        <v>9.1500457663647086E-4</v>
      </c>
      <c r="L398" s="20">
        <f t="shared" si="78"/>
        <v>5.2773633982192286E-2</v>
      </c>
      <c r="M398" s="20">
        <f t="shared" si="79"/>
        <v>1.7338290119365784E-2</v>
      </c>
      <c r="N398" s="20">
        <f t="shared" si="80"/>
        <v>3.839997217212162E-2</v>
      </c>
      <c r="O398" s="18">
        <f t="shared" si="81"/>
        <v>-3.2348167736098395E-2</v>
      </c>
      <c r="P398" s="18">
        <f t="shared" si="82"/>
        <v>-1.6670102188612274E-2</v>
      </c>
      <c r="Q398" s="18">
        <f t="shared" si="83"/>
        <v>-2.137352185285811E-2</v>
      </c>
      <c r="R398" s="18"/>
    </row>
    <row r="399" spans="3:18" x14ac:dyDescent="0.2">
      <c r="C399" s="14">
        <v>37473</v>
      </c>
      <c r="D399" s="15">
        <v>-7.4858882259363282E-2</v>
      </c>
      <c r="E399" s="15">
        <v>-3.237439665901589E-2</v>
      </c>
      <c r="F399" s="18">
        <f t="shared" si="72"/>
        <v>-4.5119742339120111E-2</v>
      </c>
      <c r="G399" s="19">
        <f t="shared" si="73"/>
        <v>2.9541841922524894E-3</v>
      </c>
      <c r="H399" s="18">
        <f t="shared" si="74"/>
        <v>0.859387018789045</v>
      </c>
      <c r="I399" s="19">
        <f t="shared" si="75"/>
        <v>1.7315498106001488E-3</v>
      </c>
      <c r="J399" s="18">
        <f t="shared" si="76"/>
        <v>0.6579418307495255</v>
      </c>
      <c r="K399" s="19">
        <f t="shared" si="77"/>
        <v>1.0055149709011944E-3</v>
      </c>
      <c r="L399" s="20">
        <f t="shared" si="78"/>
        <v>5.4352407419106005E-2</v>
      </c>
      <c r="M399" s="20">
        <f t="shared" si="79"/>
        <v>1.8499915986200363E-2</v>
      </c>
      <c r="N399" s="20">
        <f t="shared" si="80"/>
        <v>3.7273354009314447E-2</v>
      </c>
      <c r="O399" s="18">
        <f t="shared" si="81"/>
        <v>-5.247978648659845E-2</v>
      </c>
      <c r="P399" s="18">
        <f t="shared" si="82"/>
        <v>-2.2190437368361661E-2</v>
      </c>
      <c r="Q399" s="18">
        <f t="shared" si="83"/>
        <v>-3.1277242103832696E-2</v>
      </c>
      <c r="R399" s="18"/>
    </row>
    <row r="400" spans="3:18" x14ac:dyDescent="0.2">
      <c r="C400" s="14">
        <v>37474</v>
      </c>
      <c r="D400" s="15">
        <v>5.9036443983587809E-2</v>
      </c>
      <c r="E400" s="15">
        <v>5.2937149955526404E-2</v>
      </c>
      <c r="F400" s="18">
        <f t="shared" si="72"/>
        <v>5.4766938163944824E-2</v>
      </c>
      <c r="G400" s="19">
        <f t="shared" si="73"/>
        <v>2.9860512438109779E-3</v>
      </c>
      <c r="H400" s="18">
        <f t="shared" si="74"/>
        <v>0.86400972850584523</v>
      </c>
      <c r="I400" s="19">
        <f t="shared" si="75"/>
        <v>1.7957973326889734E-3</v>
      </c>
      <c r="J400" s="18">
        <f t="shared" si="76"/>
        <v>0.67003681478874233</v>
      </c>
      <c r="K400" s="19">
        <f t="shared" si="77"/>
        <v>1.1326973379271361E-3</v>
      </c>
      <c r="L400" s="20">
        <f t="shared" si="78"/>
        <v>5.4644773252443622E-2</v>
      </c>
      <c r="M400" s="20">
        <f t="shared" si="79"/>
        <v>2.0728374746737263E-2</v>
      </c>
      <c r="N400" s="20">
        <f t="shared" si="80"/>
        <v>3.6961220394459357E-2</v>
      </c>
      <c r="O400" s="18">
        <f t="shared" si="81"/>
        <v>4.1166037767914887E-2</v>
      </c>
      <c r="P400" s="18">
        <f t="shared" si="82"/>
        <v>3.5629815060023245E-2</v>
      </c>
      <c r="Q400" s="18">
        <f t="shared" si="83"/>
        <v>3.7290681872390735E-2</v>
      </c>
      <c r="R400" s="18"/>
    </row>
    <row r="401" spans="3:18" x14ac:dyDescent="0.2">
      <c r="C401" s="14">
        <v>37475</v>
      </c>
      <c r="D401" s="15">
        <v>3.6398431874268541E-2</v>
      </c>
      <c r="E401" s="15">
        <v>1.8817759574798056E-2</v>
      </c>
      <c r="F401" s="18">
        <f t="shared" si="72"/>
        <v>2.4091961264639201E-2</v>
      </c>
      <c r="G401" s="19">
        <f t="shared" si="73"/>
        <v>2.8863789197566651E-3</v>
      </c>
      <c r="H401" s="18">
        <f t="shared" si="74"/>
        <v>0.84946732128974001</v>
      </c>
      <c r="I401" s="19">
        <f t="shared" si="75"/>
        <v>1.7092959772525291E-3</v>
      </c>
      <c r="J401" s="18">
        <f t="shared" si="76"/>
        <v>0.65370023276203004</v>
      </c>
      <c r="K401" s="19">
        <f t="shared" si="77"/>
        <v>1.1058317140460871E-3</v>
      </c>
      <c r="L401" s="20">
        <f t="shared" si="78"/>
        <v>5.3725030663152394E-2</v>
      </c>
      <c r="M401" s="20">
        <f t="shared" si="79"/>
        <v>2.0583175112164762E-2</v>
      </c>
      <c r="N401" s="20">
        <f t="shared" si="80"/>
        <v>3.5855667328254959E-2</v>
      </c>
      <c r="O401" s="18">
        <f t="shared" si="81"/>
        <v>2.5815081935171246E-2</v>
      </c>
      <c r="P401" s="18">
        <f t="shared" si="82"/>
        <v>1.298198053011794E-2</v>
      </c>
      <c r="Q401" s="18">
        <f t="shared" si="83"/>
        <v>1.683191095163393E-2</v>
      </c>
      <c r="R401" s="18"/>
    </row>
    <row r="402" spans="3:18" x14ac:dyDescent="0.2">
      <c r="C402" s="14">
        <v>37476</v>
      </c>
      <c r="D402" s="15">
        <v>7.2919759086166921E-2</v>
      </c>
      <c r="E402" s="15">
        <v>1.847018206240127E-2</v>
      </c>
      <c r="F402" s="18">
        <f t="shared" si="72"/>
        <v>3.480505516953096E-2</v>
      </c>
      <c r="G402" s="19">
        <f t="shared" si="73"/>
        <v>3.0322336604823429E-3</v>
      </c>
      <c r="H402" s="18">
        <f t="shared" si="74"/>
        <v>0.87066550128082232</v>
      </c>
      <c r="I402" s="19">
        <f t="shared" si="75"/>
        <v>1.6272070761424724E-3</v>
      </c>
      <c r="J402" s="18">
        <f t="shared" si="76"/>
        <v>0.63781013556984034</v>
      </c>
      <c r="K402" s="19">
        <f t="shared" si="77"/>
        <v>1.1202922847793984E-3</v>
      </c>
      <c r="L402" s="20">
        <f t="shared" si="78"/>
        <v>5.506572128359296E-2</v>
      </c>
      <c r="M402" s="20">
        <f t="shared" si="79"/>
        <v>2.0344640162067461E-2</v>
      </c>
      <c r="N402" s="20">
        <f t="shared" si="80"/>
        <v>3.4832494783154193E-2</v>
      </c>
      <c r="O402" s="18">
        <f t="shared" si="81"/>
        <v>5.0458158782547398E-2</v>
      </c>
      <c r="P402" s="18">
        <f t="shared" si="82"/>
        <v>1.3059646979674044E-2</v>
      </c>
      <c r="Q402" s="18">
        <f t="shared" si="83"/>
        <v>2.4279200520536049E-2</v>
      </c>
      <c r="R402" s="18"/>
    </row>
    <row r="403" spans="3:18" x14ac:dyDescent="0.2">
      <c r="C403" s="14">
        <v>37477</v>
      </c>
      <c r="D403" s="15">
        <v>1.1907188886920873E-2</v>
      </c>
      <c r="E403" s="15">
        <v>-1.9802627296179754E-2</v>
      </c>
      <c r="F403" s="18">
        <f t="shared" si="72"/>
        <v>-1.0289682441249564E-2</v>
      </c>
      <c r="G403" s="19">
        <f t="shared" si="73"/>
        <v>2.8588065096847308E-3</v>
      </c>
      <c r="H403" s="18">
        <f t="shared" si="74"/>
        <v>0.84540027644967253</v>
      </c>
      <c r="I403" s="19">
        <f t="shared" si="75"/>
        <v>1.5531032944438082E-3</v>
      </c>
      <c r="J403" s="18">
        <f t="shared" si="76"/>
        <v>0.62311782482204126</v>
      </c>
      <c r="K403" s="19">
        <f t="shared" si="77"/>
        <v>1.0389271302722598E-3</v>
      </c>
      <c r="L403" s="20">
        <f t="shared" si="78"/>
        <v>5.3467808162339425E-2</v>
      </c>
      <c r="M403" s="20">
        <f t="shared" si="79"/>
        <v>1.94308905859365E-2</v>
      </c>
      <c r="N403" s="20">
        <f t="shared" si="80"/>
        <v>3.4286204010960046E-2</v>
      </c>
      <c r="O403" s="18">
        <f t="shared" si="81"/>
        <v>8.4856354074597552E-3</v>
      </c>
      <c r="P403" s="18">
        <f t="shared" si="82"/>
        <v>-1.4331918060423108E-2</v>
      </c>
      <c r="Q403" s="18">
        <f t="shared" si="83"/>
        <v>-7.4866520200582501E-3</v>
      </c>
      <c r="R403" s="18"/>
    </row>
    <row r="404" spans="3:18" x14ac:dyDescent="0.2">
      <c r="C404" s="14">
        <v>37480</v>
      </c>
      <c r="D404" s="15">
        <v>-6.8965790590603286E-3</v>
      </c>
      <c r="E404" s="15">
        <v>-1.3342230131366103E-3</v>
      </c>
      <c r="F404" s="18">
        <f t="shared" si="72"/>
        <v>-3.0029298269137255E-3</v>
      </c>
      <c r="G404" s="19">
        <f t="shared" si="73"/>
        <v>2.690131887266719E-3</v>
      </c>
      <c r="H404" s="18">
        <f t="shared" si="74"/>
        <v>0.8200810763678672</v>
      </c>
      <c r="I404" s="19">
        <f t="shared" si="75"/>
        <v>1.4600239058401067E-3</v>
      </c>
      <c r="J404" s="18">
        <f t="shared" si="76"/>
        <v>0.60415724481299293</v>
      </c>
      <c r="K404" s="19">
        <f t="shared" si="77"/>
        <v>9.7714359692547517E-4</v>
      </c>
      <c r="L404" s="20">
        <f t="shared" si="78"/>
        <v>5.1866481346498905E-2</v>
      </c>
      <c r="M404" s="20">
        <f t="shared" si="79"/>
        <v>1.8839596817790193E-2</v>
      </c>
      <c r="N404" s="20">
        <f t="shared" si="80"/>
        <v>3.3242946583947941E-2</v>
      </c>
      <c r="O404" s="18">
        <f t="shared" si="81"/>
        <v>-5.0665745710645931E-3</v>
      </c>
      <c r="P404" s="18">
        <f t="shared" si="82"/>
        <v>-9.959329868053958E-4</v>
      </c>
      <c r="Q404" s="18">
        <f t="shared" si="83"/>
        <v>-2.2171254620831551E-3</v>
      </c>
      <c r="R404" s="18"/>
    </row>
    <row r="405" spans="3:18" x14ac:dyDescent="0.2">
      <c r="C405" s="14">
        <v>37481</v>
      </c>
      <c r="D405" s="15">
        <v>-2.9258962538215159E-2</v>
      </c>
      <c r="E405" s="15">
        <v>-2.5694449374782751E-2</v>
      </c>
      <c r="F405" s="18">
        <f t="shared" si="72"/>
        <v>-2.6763803323812473E-2</v>
      </c>
      <c r="G405" s="19">
        <f t="shared" si="73"/>
        <v>2.5800891873594763E-3</v>
      </c>
      <c r="H405" s="18">
        <f t="shared" si="74"/>
        <v>0.80313280149665733</v>
      </c>
      <c r="I405" s="19">
        <f t="shared" si="75"/>
        <v>1.4120347552100967E-3</v>
      </c>
      <c r="J405" s="18">
        <f t="shared" si="76"/>
        <v>0.59414534316320633</v>
      </c>
      <c r="K405" s="19">
        <f t="shared" si="77"/>
        <v>9.6362255701175673E-4</v>
      </c>
      <c r="L405" s="20">
        <f t="shared" si="78"/>
        <v>5.0794578326426497E-2</v>
      </c>
      <c r="M405" s="20">
        <f t="shared" si="79"/>
        <v>1.8970972666002433E-2</v>
      </c>
      <c r="N405" s="20">
        <f t="shared" si="80"/>
        <v>3.2436660606725301E-2</v>
      </c>
      <c r="O405" s="18">
        <f t="shared" si="81"/>
        <v>-2.1948713503223218E-2</v>
      </c>
      <c r="P405" s="18">
        <f t="shared" si="82"/>
        <v>-1.9502859647824382E-2</v>
      </c>
      <c r="Q405" s="18">
        <f t="shared" si="83"/>
        <v>-2.0236615804444032E-2</v>
      </c>
      <c r="R405" s="18"/>
    </row>
    <row r="406" spans="3:18" x14ac:dyDescent="0.2">
      <c r="C406" s="14">
        <v>37482</v>
      </c>
      <c r="D406" s="15">
        <v>6.2904169685448291E-2</v>
      </c>
      <c r="E406" s="15">
        <v>3.8957243253193226E-2</v>
      </c>
      <c r="F406" s="18">
        <f t="shared" si="72"/>
        <v>4.6141321182869746E-2</v>
      </c>
      <c r="G406" s="19">
        <f t="shared" si="73"/>
        <v>2.662699909946848E-3</v>
      </c>
      <c r="H406" s="18">
        <f t="shared" si="74"/>
        <v>0.81588907180247983</v>
      </c>
      <c r="I406" s="19">
        <f t="shared" si="75"/>
        <v>1.418372678010799E-3</v>
      </c>
      <c r="J406" s="18">
        <f t="shared" si="76"/>
        <v>0.59547726195271278</v>
      </c>
      <c r="K406" s="19">
        <f t="shared" si="77"/>
        <v>1.0528395859956204E-3</v>
      </c>
      <c r="L406" s="20">
        <f t="shared" si="78"/>
        <v>5.160135569872993E-2</v>
      </c>
      <c r="M406" s="20">
        <f t="shared" si="79"/>
        <v>2.040333188419571E-2</v>
      </c>
      <c r="N406" s="20">
        <f t="shared" si="80"/>
        <v>3.1655595493279884E-2</v>
      </c>
      <c r="O406" s="18">
        <f t="shared" si="81"/>
        <v>4.6450011788046933E-2</v>
      </c>
      <c r="P406" s="18">
        <f t="shared" si="82"/>
        <v>2.9503579657658693E-2</v>
      </c>
      <c r="Q406" s="18">
        <f t="shared" si="83"/>
        <v>3.4587509296775162E-2</v>
      </c>
      <c r="R406" s="18"/>
    </row>
    <row r="407" spans="3:18" x14ac:dyDescent="0.2">
      <c r="C407" s="14">
        <v>37483</v>
      </c>
      <c r="D407" s="15">
        <v>1.695580614655641E-2</v>
      </c>
      <c r="E407" s="15">
        <v>2.7292142288007554E-2</v>
      </c>
      <c r="F407" s="18">
        <f t="shared" si="72"/>
        <v>2.419124144557221E-2</v>
      </c>
      <c r="G407" s="19">
        <f t="shared" si="73"/>
        <v>2.5201878770748131E-3</v>
      </c>
      <c r="H407" s="18">
        <f t="shared" si="74"/>
        <v>0.79375498062607663</v>
      </c>
      <c r="I407" s="19">
        <f t="shared" si="75"/>
        <v>1.377961979170282E-3</v>
      </c>
      <c r="J407" s="18">
        <f t="shared" si="76"/>
        <v>0.58693312633772043</v>
      </c>
      <c r="K407" s="19">
        <f t="shared" si="77"/>
        <v>1.0174348272734646E-3</v>
      </c>
      <c r="L407" s="20">
        <f t="shared" si="78"/>
        <v>5.0201472857624538E-2</v>
      </c>
      <c r="M407" s="20">
        <f t="shared" si="79"/>
        <v>2.0267031410791322E-2</v>
      </c>
      <c r="N407" s="20">
        <f t="shared" si="80"/>
        <v>3.1099990626433954E-2</v>
      </c>
      <c r="O407" s="18">
        <f t="shared" si="81"/>
        <v>1.2869731601764751E-2</v>
      </c>
      <c r="P407" s="18">
        <f t="shared" si="82"/>
        <v>2.0970108752253438E-2</v>
      </c>
      <c r="Q407" s="18">
        <f t="shared" si="83"/>
        <v>1.853999560710683E-2</v>
      </c>
      <c r="R407" s="18"/>
    </row>
    <row r="408" spans="3:18" x14ac:dyDescent="0.2">
      <c r="C408" s="14">
        <v>37484</v>
      </c>
      <c r="D408" s="15">
        <v>-2.6668247082161294E-2</v>
      </c>
      <c r="E408" s="15">
        <v>1.4004048084016403E-2</v>
      </c>
      <c r="F408" s="18">
        <f t="shared" si="72"/>
        <v>1.8023595341630939E-3</v>
      </c>
      <c r="G408" s="19">
        <f t="shared" si="73"/>
        <v>2.4116483285964363E-3</v>
      </c>
      <c r="H408" s="18">
        <f t="shared" si="74"/>
        <v>0.77647413488738248</v>
      </c>
      <c r="I408" s="19">
        <f t="shared" si="75"/>
        <v>1.3070510621844315E-3</v>
      </c>
      <c r="J408" s="18">
        <f t="shared" si="76"/>
        <v>0.5716316694744159</v>
      </c>
      <c r="K408" s="19">
        <f t="shared" si="77"/>
        <v>9.3398093276975559E-4</v>
      </c>
      <c r="L408" s="20">
        <f t="shared" si="78"/>
        <v>4.9108536209058772E-2</v>
      </c>
      <c r="M408" s="20">
        <f t="shared" si="79"/>
        <v>1.9018708454141817E-2</v>
      </c>
      <c r="N408" s="20">
        <f t="shared" si="80"/>
        <v>3.0746378500902932E-2</v>
      </c>
      <c r="O408" s="18">
        <f t="shared" si="81"/>
        <v>-2.0692119944660137E-2</v>
      </c>
      <c r="P408" s="18">
        <f t="shared" si="82"/>
        <v>1.1048135432383749E-2</v>
      </c>
      <c r="Q408" s="18">
        <f t="shared" si="83"/>
        <v>1.5260588192705831E-3</v>
      </c>
      <c r="R408" s="18"/>
    </row>
    <row r="409" spans="3:18" x14ac:dyDescent="0.2">
      <c r="C409" s="14">
        <v>37487</v>
      </c>
      <c r="D409" s="15">
        <v>4.08219945202552E-2</v>
      </c>
      <c r="E409" s="15">
        <v>1.0062977998620746E-2</v>
      </c>
      <c r="F409" s="18">
        <f t="shared" si="72"/>
        <v>1.929068295511108E-2</v>
      </c>
      <c r="G409" s="19">
        <f t="shared" si="73"/>
        <v>2.3669355430773549E-3</v>
      </c>
      <c r="H409" s="18">
        <f t="shared" si="74"/>
        <v>0.76924241027737073</v>
      </c>
      <c r="I409" s="19">
        <f t="shared" si="75"/>
        <v>1.2347038100254089E-3</v>
      </c>
      <c r="J409" s="18">
        <f t="shared" si="76"/>
        <v>0.55558613419194702</v>
      </c>
      <c r="K409" s="19">
        <f t="shared" si="77"/>
        <v>9.0258952676659885E-4</v>
      </c>
      <c r="L409" s="20">
        <f t="shared" si="78"/>
        <v>4.8651161785484169E-2</v>
      </c>
      <c r="M409" s="20">
        <f t="shared" si="79"/>
        <v>1.8552270770970582E-2</v>
      </c>
      <c r="N409" s="20">
        <f t="shared" si="80"/>
        <v>2.9841532455053301E-2</v>
      </c>
      <c r="O409" s="18">
        <f t="shared" si="81"/>
        <v>3.1971904760034232E-2</v>
      </c>
      <c r="P409" s="18">
        <f t="shared" si="82"/>
        <v>8.168208262055365E-3</v>
      </c>
      <c r="Q409" s="18">
        <f t="shared" si="83"/>
        <v>1.5309317211449024E-2</v>
      </c>
      <c r="R409" s="18"/>
    </row>
    <row r="410" spans="3:18" x14ac:dyDescent="0.2">
      <c r="C410" s="14">
        <v>37488</v>
      </c>
      <c r="D410" s="15">
        <v>-1.5616805489854155E-2</v>
      </c>
      <c r="E410" s="15">
        <v>-5.0188311119427351E-3</v>
      </c>
      <c r="F410" s="18">
        <f t="shared" si="72"/>
        <v>-8.1982234253161618E-3</v>
      </c>
      <c r="G410" s="19">
        <f t="shared" si="73"/>
        <v>2.2395524873151896E-3</v>
      </c>
      <c r="H410" s="18">
        <f t="shared" si="74"/>
        <v>0.74825672187344727</v>
      </c>
      <c r="I410" s="19">
        <f t="shared" si="75"/>
        <v>1.1621329013676964E-3</v>
      </c>
      <c r="J410" s="18">
        <f t="shared" si="76"/>
        <v>0.53901134064314837</v>
      </c>
      <c r="K410" s="19">
        <f t="shared" si="77"/>
        <v>8.5313684171630126E-4</v>
      </c>
      <c r="L410" s="20">
        <f t="shared" si="78"/>
        <v>4.7323910313024534E-2</v>
      </c>
      <c r="M410" s="20">
        <f t="shared" si="79"/>
        <v>1.8027606680707874E-2</v>
      </c>
      <c r="N410" s="20">
        <f t="shared" si="80"/>
        <v>2.8933342336021139E-2</v>
      </c>
      <c r="O410" s="18">
        <f t="shared" si="81"/>
        <v>-1.2574162965340025E-2</v>
      </c>
      <c r="P410" s="18">
        <f t="shared" si="82"/>
        <v>-4.1991013449139145E-3</v>
      </c>
      <c r="Q410" s="18">
        <f t="shared" si="83"/>
        <v>-6.7116198310417478E-3</v>
      </c>
      <c r="R410" s="18"/>
    </row>
    <row r="411" spans="3:18" x14ac:dyDescent="0.2">
      <c r="C411" s="14">
        <v>37489</v>
      </c>
      <c r="D411" s="15">
        <v>2.8862032239874949E-2</v>
      </c>
      <c r="E411" s="15">
        <v>1.3741627852296389E-2</v>
      </c>
      <c r="F411" s="18">
        <f t="shared" si="72"/>
        <v>1.8277749168569956E-2</v>
      </c>
      <c r="G411" s="19">
        <f t="shared" si="73"/>
        <v>2.1551603523772131E-3</v>
      </c>
      <c r="H411" s="18">
        <f t="shared" si="74"/>
        <v>0.73402322040539236</v>
      </c>
      <c r="I411" s="19">
        <f t="shared" si="75"/>
        <v>1.103734867447495E-3</v>
      </c>
      <c r="J411" s="18">
        <f t="shared" si="76"/>
        <v>0.52529393377600864</v>
      </c>
      <c r="K411" s="19">
        <f t="shared" si="77"/>
        <v>8.2574530957940369E-4</v>
      </c>
      <c r="L411" s="20">
        <f t="shared" si="78"/>
        <v>4.6423704638656457E-2</v>
      </c>
      <c r="M411" s="20">
        <f t="shared" si="79"/>
        <v>1.7787148096143443E-2</v>
      </c>
      <c r="N411" s="20">
        <f t="shared" si="80"/>
        <v>2.8059797398651255E-2</v>
      </c>
      <c r="O411" s="18">
        <f t="shared" si="81"/>
        <v>2.3689430439121643E-2</v>
      </c>
      <c r="P411" s="18">
        <f t="shared" si="82"/>
        <v>1.1797431789136597E-2</v>
      </c>
      <c r="Q411" s="18">
        <f t="shared" si="83"/>
        <v>1.5365031384132109E-2</v>
      </c>
      <c r="R411" s="18"/>
    </row>
    <row r="412" spans="3:18" x14ac:dyDescent="0.2">
      <c r="C412" s="14">
        <v>37490</v>
      </c>
      <c r="D412" s="15">
        <v>2.3894320199436134E-2</v>
      </c>
      <c r="E412" s="15">
        <v>-8.7227967403536513E-3</v>
      </c>
      <c r="F412" s="18">
        <f t="shared" si="72"/>
        <v>1.0623383415832846E-3</v>
      </c>
      <c r="G412" s="19">
        <f t="shared" si="73"/>
        <v>2.0601070435021713E-3</v>
      </c>
      <c r="H412" s="18">
        <f t="shared" si="74"/>
        <v>0.7176536496636402</v>
      </c>
      <c r="I412" s="19">
        <f t="shared" si="75"/>
        <v>1.0420760063790569E-3</v>
      </c>
      <c r="J412" s="18">
        <f t="shared" si="76"/>
        <v>0.51041062057402786</v>
      </c>
      <c r="K412" s="19">
        <f t="shared" si="77"/>
        <v>7.6369507310372294E-4</v>
      </c>
      <c r="L412" s="20">
        <f t="shared" si="78"/>
        <v>4.5388402081392679E-2</v>
      </c>
      <c r="M412" s="20">
        <f t="shared" si="79"/>
        <v>1.6825775706627168E-2</v>
      </c>
      <c r="N412" s="20">
        <f t="shared" si="80"/>
        <v>2.7549397057818378E-2</v>
      </c>
      <c r="O412" s="18">
        <f t="shared" si="81"/>
        <v>2.0059370128878071E-2</v>
      </c>
      <c r="P412" s="18">
        <f t="shared" si="82"/>
        <v>-7.7070420343666526E-3</v>
      </c>
      <c r="Q412" s="18">
        <f t="shared" si="83"/>
        <v>6.228816146067644E-4</v>
      </c>
      <c r="R412" s="18"/>
    </row>
    <row r="413" spans="3:18" x14ac:dyDescent="0.2">
      <c r="C413" s="14">
        <v>37491</v>
      </c>
      <c r="D413" s="15">
        <v>-3.4260811604100883E-2</v>
      </c>
      <c r="E413" s="15">
        <v>-1.6404153337068073E-2</v>
      </c>
      <c r="F413" s="18">
        <f t="shared" si="72"/>
        <v>-2.1761150817177916E-2</v>
      </c>
      <c r="G413" s="19">
        <f t="shared" si="73"/>
        <v>2.0069288135983426E-3</v>
      </c>
      <c r="H413" s="18">
        <f t="shared" si="74"/>
        <v>0.70833057494335627</v>
      </c>
      <c r="I413" s="19">
        <f t="shared" si="75"/>
        <v>9.9569722079867582E-4</v>
      </c>
      <c r="J413" s="18">
        <f t="shared" si="76"/>
        <v>0.49892314558423623</v>
      </c>
      <c r="K413" s="19">
        <f t="shared" si="77"/>
        <v>7.5159454513786385E-4</v>
      </c>
      <c r="L413" s="20">
        <f t="shared" si="78"/>
        <v>4.4798759063151991E-2</v>
      </c>
      <c r="M413" s="20">
        <f t="shared" si="79"/>
        <v>1.6777128671764206E-2</v>
      </c>
      <c r="N413" s="20">
        <f t="shared" si="80"/>
        <v>2.6724991568375531E-2</v>
      </c>
      <c r="O413" s="18">
        <f t="shared" si="81"/>
        <v>-2.9140645576005618E-2</v>
      </c>
      <c r="P413" s="18">
        <f t="shared" si="82"/>
        <v>-1.4827633605996196E-2</v>
      </c>
      <c r="Q413" s="18">
        <f t="shared" si="83"/>
        <v>-1.9121537196999022E-2</v>
      </c>
      <c r="R413" s="18"/>
    </row>
    <row r="414" spans="3:18" x14ac:dyDescent="0.2">
      <c r="C414" s="14">
        <v>37494</v>
      </c>
      <c r="D414" s="15">
        <v>1.1787955752042393E-2</v>
      </c>
      <c r="E414" s="15">
        <v>-1.2804272245987854E-2</v>
      </c>
      <c r="F414" s="18">
        <f t="shared" si="72"/>
        <v>-5.4266038465787779E-3</v>
      </c>
      <c r="G414" s="19">
        <f t="shared" si="73"/>
        <v>1.8948504388311685E-3</v>
      </c>
      <c r="H414" s="18">
        <f t="shared" si="74"/>
        <v>0.68826783282948223</v>
      </c>
      <c r="I414" s="19">
        <f t="shared" si="75"/>
        <v>9.4579235081571772E-4</v>
      </c>
      <c r="J414" s="18">
        <f t="shared" si="76"/>
        <v>0.48625928032679172</v>
      </c>
      <c r="K414" s="19">
        <f t="shared" si="77"/>
        <v>6.9744270074922335E-4</v>
      </c>
      <c r="L414" s="20">
        <f t="shared" si="78"/>
        <v>4.3529879839383528E-2</v>
      </c>
      <c r="M414" s="20">
        <f t="shared" si="79"/>
        <v>1.6022160027150227E-2</v>
      </c>
      <c r="N414" s="20">
        <f t="shared" si="80"/>
        <v>2.6250385499647567E-2</v>
      </c>
      <c r="O414" s="18">
        <f t="shared" si="81"/>
        <v>1.0318546718330312E-2</v>
      </c>
      <c r="P414" s="18">
        <f t="shared" si="82"/>
        <v>-1.1875138245458857E-2</v>
      </c>
      <c r="Q414" s="18">
        <f t="shared" si="83"/>
        <v>-5.2170327563221056E-3</v>
      </c>
      <c r="R414" s="18"/>
    </row>
    <row r="415" spans="3:18" x14ac:dyDescent="0.2">
      <c r="C415" s="14">
        <v>37495</v>
      </c>
      <c r="D415" s="15">
        <v>-6.0552277624795637E-3</v>
      </c>
      <c r="E415" s="15">
        <v>-4.345647546545954E-2</v>
      </c>
      <c r="F415" s="18">
        <f t="shared" si="72"/>
        <v>-3.2236101154565544E-2</v>
      </c>
      <c r="G415" s="19">
        <f t="shared" si="73"/>
        <v>1.7833593594966286E-3</v>
      </c>
      <c r="H415" s="18">
        <f t="shared" si="74"/>
        <v>0.66771239308115071</v>
      </c>
      <c r="I415" s="19">
        <f t="shared" si="75"/>
        <v>1.0023527253595799E-3</v>
      </c>
      <c r="J415" s="18">
        <f t="shared" si="76"/>
        <v>0.50058783578898014</v>
      </c>
      <c r="K415" s="19">
        <f t="shared" si="77"/>
        <v>6.7138447010614772E-4</v>
      </c>
      <c r="L415" s="20">
        <f t="shared" si="78"/>
        <v>4.2229839681161813E-2</v>
      </c>
      <c r="M415" s="20">
        <f t="shared" si="79"/>
        <v>1.5898342858394598E-2</v>
      </c>
      <c r="N415" s="20">
        <f t="shared" si="80"/>
        <v>2.7378740287246843E-2</v>
      </c>
      <c r="O415" s="18">
        <f t="shared" si="81"/>
        <v>-5.463595729315705E-3</v>
      </c>
      <c r="P415" s="18">
        <f t="shared" si="82"/>
        <v>-3.9149469861069479E-2</v>
      </c>
      <c r="Q415" s="18">
        <f t="shared" si="83"/>
        <v>-2.9043707621543343E-2</v>
      </c>
      <c r="R415" s="18"/>
    </row>
    <row r="416" spans="3:18" x14ac:dyDescent="0.2">
      <c r="C416" s="14">
        <v>37496</v>
      </c>
      <c r="D416" s="15">
        <v>-3.1207176856521735E-2</v>
      </c>
      <c r="E416" s="15">
        <v>-1.0825545504922447E-2</v>
      </c>
      <c r="F416" s="18">
        <f t="shared" si="72"/>
        <v>-1.6940034910402232E-2</v>
      </c>
      <c r="G416" s="19">
        <f t="shared" si="73"/>
        <v>1.7347910711680843E-3</v>
      </c>
      <c r="H416" s="18">
        <f t="shared" si="74"/>
        <v>0.65855733827209084</v>
      </c>
      <c r="I416" s="19">
        <f t="shared" si="75"/>
        <v>9.4924310796675382E-4</v>
      </c>
      <c r="J416" s="18">
        <f t="shared" si="76"/>
        <v>0.48714553984583342</v>
      </c>
      <c r="K416" s="19">
        <f t="shared" si="77"/>
        <v>6.5137148468820513E-4</v>
      </c>
      <c r="L416" s="20">
        <f t="shared" si="78"/>
        <v>4.1650823175155664E-2</v>
      </c>
      <c r="M416" s="20">
        <f t="shared" si="79"/>
        <v>1.5638862212853988E-2</v>
      </c>
      <c r="N416" s="20">
        <f t="shared" si="80"/>
        <v>2.6545604092845985E-2</v>
      </c>
      <c r="O416" s="18">
        <f t="shared" si="81"/>
        <v>-2.8549492938904821E-2</v>
      </c>
      <c r="P416" s="18">
        <f t="shared" si="82"/>
        <v>-1.0021730895878002E-2</v>
      </c>
      <c r="Q416" s="18">
        <f t="shared" si="83"/>
        <v>-1.5580059508786047E-2</v>
      </c>
      <c r="R416" s="18"/>
    </row>
    <row r="417" spans="3:18" x14ac:dyDescent="0.2">
      <c r="C417" s="14">
        <v>37497</v>
      </c>
      <c r="D417" s="15">
        <v>-1.0001935575748811E-2</v>
      </c>
      <c r="E417" s="15">
        <v>0</v>
      </c>
      <c r="F417" s="18">
        <f t="shared" si="72"/>
        <v>-3.0005806727246434E-3</v>
      </c>
      <c r="G417" s="19">
        <f t="shared" si="73"/>
        <v>1.6367059298136848E-3</v>
      </c>
      <c r="H417" s="18">
        <f t="shared" si="74"/>
        <v>0.63966904134358515</v>
      </c>
      <c r="I417" s="19">
        <f t="shared" si="75"/>
        <v>8.9228852148874854E-4</v>
      </c>
      <c r="J417" s="18">
        <f t="shared" si="76"/>
        <v>0.47230512422817</v>
      </c>
      <c r="K417" s="19">
        <f t="shared" si="77"/>
        <v>6.1228919560691274E-4</v>
      </c>
      <c r="L417" s="20">
        <f t="shared" si="78"/>
        <v>4.0456222386842856E-2</v>
      </c>
      <c r="M417" s="20">
        <f t="shared" si="79"/>
        <v>1.5134611179269199E-2</v>
      </c>
      <c r="N417" s="20">
        <f t="shared" si="80"/>
        <v>2.5753292332070639E-2</v>
      </c>
      <c r="O417" s="18">
        <f t="shared" si="81"/>
        <v>-9.4203324817508181E-3</v>
      </c>
      <c r="P417" s="18">
        <f t="shared" si="82"/>
        <v>0</v>
      </c>
      <c r="Q417" s="18">
        <f t="shared" si="83"/>
        <v>-2.8260997445252452E-3</v>
      </c>
      <c r="R417" s="18"/>
    </row>
    <row r="418" spans="3:18" x14ac:dyDescent="0.2">
      <c r="C418" s="14">
        <v>37498</v>
      </c>
      <c r="D418" s="15">
        <v>-1.8632388472236314E-3</v>
      </c>
      <c r="E418" s="15">
        <v>4.0733253876358688E-3</v>
      </c>
      <c r="F418" s="18">
        <f t="shared" si="72"/>
        <v>2.2923561171780183E-3</v>
      </c>
      <c r="G418" s="19">
        <f t="shared" si="73"/>
        <v>1.538711873564972E-3</v>
      </c>
      <c r="H418" s="18">
        <f t="shared" si="74"/>
        <v>0.62022412754684331</v>
      </c>
      <c r="I418" s="19">
        <f t="shared" si="75"/>
        <v>8.3974672898223714E-4</v>
      </c>
      <c r="J418" s="18">
        <f t="shared" si="76"/>
        <v>0.45818847895332254</v>
      </c>
      <c r="K418" s="19">
        <f t="shared" si="77"/>
        <v>5.7509646918452043E-4</v>
      </c>
      <c r="L418" s="20">
        <f t="shared" si="78"/>
        <v>3.9226418056776124E-2</v>
      </c>
      <c r="M418" s="20">
        <f t="shared" si="79"/>
        <v>1.4660947842653607E-2</v>
      </c>
      <c r="N418" s="20">
        <f t="shared" si="80"/>
        <v>2.4996066437286239E-2</v>
      </c>
      <c r="O418" s="18">
        <f t="shared" si="81"/>
        <v>-1.8099116853691889E-3</v>
      </c>
      <c r="P418" s="18">
        <f t="shared" si="82"/>
        <v>4.009189800847161E-3</v>
      </c>
      <c r="Q418" s="18">
        <f t="shared" si="83"/>
        <v>2.2634593549822556E-3</v>
      </c>
      <c r="R418" s="18"/>
    </row>
    <row r="419" spans="3:18" x14ac:dyDescent="0.2">
      <c r="C419" s="14">
        <v>37502</v>
      </c>
      <c r="D419" s="15">
        <v>-0.10822424170133506</v>
      </c>
      <c r="E419" s="15">
        <v>-4.8586932789807573E-2</v>
      </c>
      <c r="F419" s="18">
        <f t="shared" si="72"/>
        <v>-6.6478125463265814E-2</v>
      </c>
      <c r="G419" s="19">
        <f t="shared" si="73"/>
        <v>2.1491383506608138E-3</v>
      </c>
      <c r="H419" s="18">
        <f t="shared" si="74"/>
        <v>0.73299699021565123</v>
      </c>
      <c r="I419" s="19">
        <f t="shared" si="75"/>
        <v>9.3100332751857977E-4</v>
      </c>
      <c r="J419" s="18">
        <f t="shared" si="76"/>
        <v>0.48244256847799505</v>
      </c>
      <c r="K419" s="19">
        <f t="shared" si="77"/>
        <v>8.5608771849968895E-4</v>
      </c>
      <c r="L419" s="20">
        <f t="shared" si="78"/>
        <v>4.6358800142592277E-2</v>
      </c>
      <c r="M419" s="20">
        <f t="shared" si="79"/>
        <v>1.8466563324902707E-2</v>
      </c>
      <c r="N419" s="20">
        <f t="shared" si="80"/>
        <v>2.4289696714572994E-2</v>
      </c>
      <c r="O419" s="18">
        <f t="shared" si="81"/>
        <v>-8.8952850703932523E-2</v>
      </c>
      <c r="P419" s="18">
        <f t="shared" si="82"/>
        <v>-4.5417742145334644E-2</v>
      </c>
      <c r="Q419" s="18">
        <f t="shared" si="83"/>
        <v>-5.8478274712914002E-2</v>
      </c>
      <c r="R419" s="18"/>
    </row>
    <row r="420" spans="3:18" x14ac:dyDescent="0.2">
      <c r="C420" s="14">
        <v>37503</v>
      </c>
      <c r="D420" s="15">
        <v>3.0292942624403716E-2</v>
      </c>
      <c r="E420" s="15">
        <v>2.943450057505153E-2</v>
      </c>
      <c r="F420" s="18">
        <f t="shared" si="72"/>
        <v>2.9692033189857185E-2</v>
      </c>
      <c r="G420" s="19">
        <f t="shared" si="73"/>
        <v>2.07524979199189E-3</v>
      </c>
      <c r="H420" s="18">
        <f t="shared" si="74"/>
        <v>0.72028636527284939</v>
      </c>
      <c r="I420" s="19">
        <f t="shared" si="75"/>
        <v>9.271265173136276E-4</v>
      </c>
      <c r="J420" s="18">
        <f t="shared" si="76"/>
        <v>0.48143704606979187</v>
      </c>
      <c r="K420" s="19">
        <f t="shared" si="77"/>
        <v>8.582219136155885E-4</v>
      </c>
      <c r="L420" s="20">
        <f t="shared" si="78"/>
        <v>4.5554909636524248E-2</v>
      </c>
      <c r="M420" s="20">
        <f t="shared" si="79"/>
        <v>1.8839284732715129E-2</v>
      </c>
      <c r="N420" s="20">
        <f t="shared" si="80"/>
        <v>2.3920866791847534E-2</v>
      </c>
      <c r="O420" s="18">
        <f t="shared" si="81"/>
        <v>2.5338084430547338E-2</v>
      </c>
      <c r="P420" s="18">
        <f t="shared" si="82"/>
        <v>2.7572036405998528E-2</v>
      </c>
      <c r="Q420" s="18">
        <f t="shared" si="83"/>
        <v>2.690185081336317E-2</v>
      </c>
      <c r="R420" s="18"/>
    </row>
    <row r="421" spans="3:18" x14ac:dyDescent="0.2">
      <c r="C421" s="14">
        <v>37504</v>
      </c>
      <c r="D421" s="15">
        <v>-3.3623503571568319E-2</v>
      </c>
      <c r="E421" s="15">
        <v>-2.0935865853588954E-2</v>
      </c>
      <c r="F421" s="18">
        <f t="shared" si="72"/>
        <v>-2.4742157168982763E-2</v>
      </c>
      <c r="G421" s="19">
        <f t="shared" si="73"/>
        <v>2.0185672040180127E-3</v>
      </c>
      <c r="H421" s="18">
        <f t="shared" si="74"/>
        <v>0.71038144753681676</v>
      </c>
      <c r="I421" s="19">
        <f t="shared" si="75"/>
        <v>8.9779755501717814E-4</v>
      </c>
      <c r="J421" s="18">
        <f t="shared" si="76"/>
        <v>0.4737608982960651</v>
      </c>
      <c r="K421" s="19">
        <f t="shared" si="77"/>
        <v>8.4896482841677464E-4</v>
      </c>
      <c r="L421" s="20">
        <f t="shared" si="78"/>
        <v>4.4928467634875027E-2</v>
      </c>
      <c r="M421" s="20">
        <f t="shared" si="79"/>
        <v>1.8895922187156432E-2</v>
      </c>
      <c r="N421" s="20">
        <f t="shared" si="80"/>
        <v>2.3253853007923386E-2</v>
      </c>
      <c r="O421" s="18">
        <f t="shared" si="81"/>
        <v>-2.8516016982319013E-2</v>
      </c>
      <c r="P421" s="18">
        <f t="shared" si="82"/>
        <v>-1.9928902892793313E-2</v>
      </c>
      <c r="Q421" s="18">
        <f t="shared" si="83"/>
        <v>-2.2505037119651024E-2</v>
      </c>
      <c r="R421" s="18"/>
    </row>
    <row r="422" spans="3:18" x14ac:dyDescent="0.2">
      <c r="C422" s="14">
        <v>37505</v>
      </c>
      <c r="D422" s="15">
        <v>3.28167266016283E-2</v>
      </c>
      <c r="E422" s="15">
        <v>1.4005831188919168E-2</v>
      </c>
      <c r="F422" s="18">
        <f t="shared" si="72"/>
        <v>1.9649099812731906E-2</v>
      </c>
      <c r="G422" s="19">
        <f t="shared" si="73"/>
        <v>1.9620694244676931E-3</v>
      </c>
      <c r="H422" s="18">
        <f t="shared" si="74"/>
        <v>0.70036944259221023</v>
      </c>
      <c r="I422" s="19">
        <f t="shared" si="75"/>
        <v>8.5569950015369745E-4</v>
      </c>
      <c r="J422" s="18">
        <f t="shared" si="76"/>
        <v>0.46252013473839643</v>
      </c>
      <c r="K422" s="19">
        <f t="shared" si="77"/>
        <v>8.2560447068908728E-4</v>
      </c>
      <c r="L422" s="20">
        <f t="shared" si="78"/>
        <v>4.429525284347853E-2</v>
      </c>
      <c r="M422" s="20">
        <f t="shared" si="79"/>
        <v>1.8638667073567428E-2</v>
      </c>
      <c r="N422" s="20">
        <f t="shared" si="80"/>
        <v>2.2545500435217906E-2</v>
      </c>
      <c r="O422" s="18">
        <f t="shared" si="81"/>
        <v>2.8229655615421213E-2</v>
      </c>
      <c r="P422" s="18">
        <f t="shared" si="82"/>
        <v>1.3656201669224441E-2</v>
      </c>
      <c r="Q422" s="18">
        <f t="shared" si="83"/>
        <v>1.8028237853083474E-2</v>
      </c>
      <c r="R422" s="18"/>
    </row>
    <row r="423" spans="3:18" x14ac:dyDescent="0.2">
      <c r="C423" s="14">
        <v>37508</v>
      </c>
      <c r="D423" s="15">
        <v>2.5892703233031823E-2</v>
      </c>
      <c r="E423" s="15">
        <v>-1.3917886728226083E-3</v>
      </c>
      <c r="F423" s="18">
        <f t="shared" si="72"/>
        <v>6.7935588989337208E-3</v>
      </c>
      <c r="G423" s="19">
        <f t="shared" si="73"/>
        <v>1.884571183842463E-3</v>
      </c>
      <c r="H423" s="18">
        <f t="shared" si="74"/>
        <v>0.68639842362917458</v>
      </c>
      <c r="I423" s="19">
        <f t="shared" si="75"/>
        <v>8.0447375468706338E-4</v>
      </c>
      <c r="J423" s="18">
        <f t="shared" si="76"/>
        <v>0.44846230462745235</v>
      </c>
      <c r="K423" s="19">
        <f t="shared" si="77"/>
        <v>7.7390597218363261E-4</v>
      </c>
      <c r="L423" s="20">
        <f t="shared" si="78"/>
        <v>4.3411648020346603E-2</v>
      </c>
      <c r="M423" s="20">
        <f t="shared" si="79"/>
        <v>1.7827150257481831E-2</v>
      </c>
      <c r="N423" s="20">
        <f t="shared" si="80"/>
        <v>2.2060518316309546E-2</v>
      </c>
      <c r="O423" s="18">
        <f t="shared" si="81"/>
        <v>2.2726817618843861E-2</v>
      </c>
      <c r="P423" s="18">
        <f t="shared" si="82"/>
        <v>-1.3995841992180942E-3</v>
      </c>
      <c r="Q423" s="18">
        <f t="shared" si="83"/>
        <v>5.8383363462004923E-3</v>
      </c>
      <c r="R423" s="18"/>
    </row>
    <row r="424" spans="3:18" x14ac:dyDescent="0.2">
      <c r="C424" s="14">
        <v>37509</v>
      </c>
      <c r="D424" s="15">
        <v>-6.3116580339254063E-3</v>
      </c>
      <c r="E424" s="15">
        <v>-2.7894020875785254E-3</v>
      </c>
      <c r="F424" s="18">
        <f t="shared" si="72"/>
        <v>-3.8460788714825894E-3</v>
      </c>
      <c r="G424" s="19">
        <f t="shared" si="73"/>
        <v>1.7738871344401478E-3</v>
      </c>
      <c r="H424" s="18">
        <f t="shared" si="74"/>
        <v>0.66593677148062413</v>
      </c>
      <c r="I424" s="19">
        <f t="shared" si="75"/>
        <v>7.5667217524621078E-4</v>
      </c>
      <c r="J424" s="18">
        <f t="shared" si="76"/>
        <v>0.43493452818964912</v>
      </c>
      <c r="K424" s="19">
        <f t="shared" si="77"/>
        <v>7.2852795897836945E-4</v>
      </c>
      <c r="L424" s="20">
        <f t="shared" si="78"/>
        <v>4.2117539510756655E-2</v>
      </c>
      <c r="M424" s="20">
        <f t="shared" si="79"/>
        <v>1.7297495709413562E-2</v>
      </c>
      <c r="N424" s="20">
        <f t="shared" si="80"/>
        <v>2.1388520692863032E-2</v>
      </c>
      <c r="O424" s="18">
        <f t="shared" si="81"/>
        <v>-5.7101560226534903E-3</v>
      </c>
      <c r="P424" s="18">
        <f t="shared" si="82"/>
        <v>-2.8922705319725109E-3</v>
      </c>
      <c r="Q424" s="18">
        <f t="shared" si="83"/>
        <v>-3.7376361791768044E-3</v>
      </c>
      <c r="R424" s="18"/>
    </row>
    <row r="425" spans="3:18" x14ac:dyDescent="0.2">
      <c r="C425" s="14">
        <v>37510</v>
      </c>
      <c r="D425" s="15">
        <v>-2.4029990858837488E-2</v>
      </c>
      <c r="E425" s="15">
        <v>-2.7972046210612538E-3</v>
      </c>
      <c r="F425" s="18">
        <f t="shared" si="72"/>
        <v>-9.1670404923941233E-3</v>
      </c>
      <c r="G425" s="19">
        <f t="shared" si="73"/>
        <v>1.7021003340142876E-3</v>
      </c>
      <c r="H425" s="18">
        <f t="shared" si="74"/>
        <v>0.65232283687110926</v>
      </c>
      <c r="I425" s="19">
        <f t="shared" si="75"/>
        <v>7.1174130595296327E-4</v>
      </c>
      <c r="J425" s="18">
        <f t="shared" si="76"/>
        <v>0.42182380976924572</v>
      </c>
      <c r="K425" s="19">
        <f t="shared" si="77"/>
        <v>6.8884928952813124E-4</v>
      </c>
      <c r="L425" s="20">
        <f t="shared" si="78"/>
        <v>4.1256518685103417E-2</v>
      </c>
      <c r="M425" s="20">
        <f t="shared" si="79"/>
        <v>1.6696738151511934E-2</v>
      </c>
      <c r="N425" s="20">
        <f t="shared" si="80"/>
        <v>2.0807696678220036E-2</v>
      </c>
      <c r="O425" s="18">
        <f t="shared" si="81"/>
        <v>-2.2193639803961194E-2</v>
      </c>
      <c r="P425" s="18">
        <f t="shared" si="82"/>
        <v>-2.9905070106163363E-3</v>
      </c>
      <c r="Q425" s="18">
        <f t="shared" si="83"/>
        <v>-8.751446848619792E-3</v>
      </c>
      <c r="R425" s="18"/>
    </row>
    <row r="426" spans="3:18" x14ac:dyDescent="0.2">
      <c r="C426" s="14">
        <v>37511</v>
      </c>
      <c r="D426" s="15">
        <v>-3.3384513871495346E-2</v>
      </c>
      <c r="E426" s="15">
        <v>-9.8522964430115944E-3</v>
      </c>
      <c r="F426" s="18">
        <f t="shared" si="72"/>
        <v>-1.691196167155672E-2</v>
      </c>
      <c r="G426" s="19">
        <f t="shared" si="73"/>
        <v>1.6668458599595941E-3</v>
      </c>
      <c r="H426" s="18">
        <f t="shared" si="74"/>
        <v>0.64553192406719784</v>
      </c>
      <c r="I426" s="19">
        <f t="shared" si="75"/>
        <v>6.7486089230784415E-4</v>
      </c>
      <c r="J426" s="18">
        <f t="shared" si="76"/>
        <v>0.41074958682506429</v>
      </c>
      <c r="K426" s="19">
        <f t="shared" si="77"/>
        <v>6.6725317979251164E-4</v>
      </c>
      <c r="L426" s="20">
        <f t="shared" si="78"/>
        <v>4.082702364806421E-2</v>
      </c>
      <c r="M426" s="20">
        <f t="shared" si="79"/>
        <v>1.6343419631672049E-2</v>
      </c>
      <c r="N426" s="20">
        <f t="shared" si="80"/>
        <v>2.0192907840400818E-2</v>
      </c>
      <c r="O426" s="18">
        <f t="shared" si="81"/>
        <v>-3.1157660614983304E-2</v>
      </c>
      <c r="P426" s="18">
        <f t="shared" si="82"/>
        <v>-1.0817129103270498E-2</v>
      </c>
      <c r="Q426" s="18">
        <f t="shared" si="83"/>
        <v>-1.6919288556784338E-2</v>
      </c>
      <c r="R426" s="18"/>
    </row>
    <row r="427" spans="3:18" x14ac:dyDescent="0.2">
      <c r="C427" s="14">
        <v>37512</v>
      </c>
      <c r="D427" s="15">
        <v>7.9315798820001424E-3</v>
      </c>
      <c r="E427" s="15">
        <v>2.8248606355546191E-3</v>
      </c>
      <c r="F427" s="18">
        <f t="shared" si="72"/>
        <v>4.3568764094882757E-3</v>
      </c>
      <c r="G427" s="19">
        <f t="shared" si="73"/>
        <v>1.5706097059274913E-3</v>
      </c>
      <c r="H427" s="18">
        <f t="shared" si="74"/>
        <v>0.62661984207482035</v>
      </c>
      <c r="I427" s="19">
        <f t="shared" si="75"/>
        <v>6.3484802902599182E-4</v>
      </c>
      <c r="J427" s="18">
        <f t="shared" si="76"/>
        <v>0.39838675587486333</v>
      </c>
      <c r="K427" s="19">
        <f t="shared" si="77"/>
        <v>6.2856232547214613E-4</v>
      </c>
      <c r="L427" s="20">
        <f t="shared" si="78"/>
        <v>3.9630918560228851E-2</v>
      </c>
      <c r="M427" s="20">
        <f t="shared" si="79"/>
        <v>1.5860402642873198E-2</v>
      </c>
      <c r="N427" s="20">
        <f t="shared" si="80"/>
        <v>1.9577938017879531E-2</v>
      </c>
      <c r="O427" s="18">
        <f t="shared" si="81"/>
        <v>7.6259344908400717E-3</v>
      </c>
      <c r="P427" s="18">
        <f t="shared" si="82"/>
        <v>3.1977448799001378E-3</v>
      </c>
      <c r="Q427" s="18">
        <f t="shared" si="83"/>
        <v>4.5262017631821179E-3</v>
      </c>
      <c r="R427" s="18"/>
    </row>
    <row r="428" spans="3:18" x14ac:dyDescent="0.2">
      <c r="C428" s="14">
        <v>37515</v>
      </c>
      <c r="D428" s="15">
        <v>1.6904133707256058E-2</v>
      </c>
      <c r="E428" s="15">
        <v>2.2316128322547243E-2</v>
      </c>
      <c r="F428" s="18">
        <f t="shared" si="72"/>
        <v>2.0692529937959885E-2</v>
      </c>
      <c r="G428" s="19">
        <f t="shared" si="73"/>
        <v>1.4935181077554093E-3</v>
      </c>
      <c r="H428" s="18">
        <f t="shared" si="74"/>
        <v>0.61104789250831426</v>
      </c>
      <c r="I428" s="19">
        <f t="shared" si="75"/>
        <v>6.2663772228293603E-4</v>
      </c>
      <c r="J428" s="18">
        <f t="shared" si="76"/>
        <v>0.39580226195757651</v>
      </c>
      <c r="K428" s="19">
        <f t="shared" si="77"/>
        <v>6.1348267496337473E-4</v>
      </c>
      <c r="L428" s="20">
        <f t="shared" si="78"/>
        <v>3.8646061995440226E-2</v>
      </c>
      <c r="M428" s="20">
        <f t="shared" si="79"/>
        <v>1.5874390385125357E-2</v>
      </c>
      <c r="N428" s="20">
        <f t="shared" si="80"/>
        <v>1.9355656852289349E-2</v>
      </c>
      <c r="O428" s="18">
        <f t="shared" si="81"/>
        <v>1.6666913410821771E-2</v>
      </c>
      <c r="P428" s="18">
        <f t="shared" si="82"/>
        <v>2.5426832130606789E-2</v>
      </c>
      <c r="Q428" s="18">
        <f t="shared" si="83"/>
        <v>2.2798856514671281E-2</v>
      </c>
      <c r="R428" s="18"/>
    </row>
    <row r="429" spans="3:18" x14ac:dyDescent="0.2">
      <c r="C429" s="14">
        <v>37516</v>
      </c>
      <c r="D429" s="15">
        <v>-2.8659180311974065E-3</v>
      </c>
      <c r="E429" s="15">
        <v>2.0478531343540701E-2</v>
      </c>
      <c r="F429" s="18">
        <f t="shared" si="72"/>
        <v>1.3475196531119267E-2</v>
      </c>
      <c r="G429" s="19">
        <f t="shared" si="73"/>
        <v>1.4043998304597773E-3</v>
      </c>
      <c r="H429" s="18">
        <f t="shared" si="74"/>
        <v>0.59253688291526996</v>
      </c>
      <c r="I429" s="19">
        <f t="shared" si="75"/>
        <v>6.1420167370526268E-4</v>
      </c>
      <c r="J429" s="18">
        <f t="shared" si="76"/>
        <v>0.39185509876268765</v>
      </c>
      <c r="K429" s="19">
        <f t="shared" si="77"/>
        <v>5.7315232693177847E-4</v>
      </c>
      <c r="L429" s="20">
        <f t="shared" si="78"/>
        <v>3.7475322953375294E-2</v>
      </c>
      <c r="M429" s="20">
        <f t="shared" si="79"/>
        <v>1.5294126421401695E-2</v>
      </c>
      <c r="N429" s="20">
        <f t="shared" si="80"/>
        <v>1.9501060758621448E-2</v>
      </c>
      <c r="O429" s="18">
        <f t="shared" si="81"/>
        <v>-2.9139754386221317E-3</v>
      </c>
      <c r="P429" s="18">
        <f t="shared" si="82"/>
        <v>2.3568122272843734E-2</v>
      </c>
      <c r="Q429" s="18">
        <f t="shared" si="83"/>
        <v>1.5623492959403972E-2</v>
      </c>
      <c r="R429" s="18"/>
    </row>
    <row r="430" spans="3:18" x14ac:dyDescent="0.2">
      <c r="C430" s="14">
        <v>37517</v>
      </c>
      <c r="D430" s="15">
        <v>-2.3227921117178297E-2</v>
      </c>
      <c r="E430" s="15">
        <v>1.4755465565919267E-2</v>
      </c>
      <c r="F430" s="18">
        <f t="shared" si="72"/>
        <v>3.3604495609899964E-3</v>
      </c>
      <c r="G430" s="19">
        <f t="shared" si="73"/>
        <v>1.3525080197977421E-3</v>
      </c>
      <c r="H430" s="18">
        <f t="shared" si="74"/>
        <v>0.58148689146827337</v>
      </c>
      <c r="I430" s="19">
        <f t="shared" si="75"/>
        <v>5.9041299912696856E-4</v>
      </c>
      <c r="J430" s="18">
        <f t="shared" si="76"/>
        <v>0.38419168364469075</v>
      </c>
      <c r="K430" s="19">
        <f t="shared" si="77"/>
        <v>5.1819885990312688E-4</v>
      </c>
      <c r="L430" s="20">
        <f t="shared" si="78"/>
        <v>3.677646013141752E-2</v>
      </c>
      <c r="M430" s="20">
        <f t="shared" si="79"/>
        <v>1.4090504035771464E-2</v>
      </c>
      <c r="N430" s="20">
        <f t="shared" si="80"/>
        <v>1.9795724163184248E-2</v>
      </c>
      <c r="O430" s="18">
        <f t="shared" si="81"/>
        <v>-2.4066222310827699E-2</v>
      </c>
      <c r="P430" s="18">
        <f t="shared" si="82"/>
        <v>1.7320348846250826E-2</v>
      </c>
      <c r="Q430" s="18">
        <f t="shared" si="83"/>
        <v>4.904377499127267E-3</v>
      </c>
      <c r="R430" s="18"/>
    </row>
    <row r="431" spans="3:18" x14ac:dyDescent="0.2">
      <c r="C431" s="14">
        <v>37518</v>
      </c>
      <c r="D431" s="15">
        <v>-5.1668831465204734E-2</v>
      </c>
      <c r="E431" s="15">
        <v>-2.9731919755476514E-2</v>
      </c>
      <c r="F431" s="18">
        <f t="shared" si="72"/>
        <v>-3.6312993268394975E-2</v>
      </c>
      <c r="G431" s="19">
        <f t="shared" si="73"/>
        <v>1.4315376273086615E-3</v>
      </c>
      <c r="H431" s="18">
        <f t="shared" si="74"/>
        <v>0.59823440792649618</v>
      </c>
      <c r="I431" s="19">
        <f t="shared" si="75"/>
        <v>6.0802744232011611E-4</v>
      </c>
      <c r="J431" s="18">
        <f t="shared" si="76"/>
        <v>0.38988057220132039</v>
      </c>
      <c r="K431" s="19">
        <f t="shared" si="77"/>
        <v>5.7927974136790178E-4</v>
      </c>
      <c r="L431" s="20">
        <f t="shared" si="78"/>
        <v>3.7835666074600316E-2</v>
      </c>
      <c r="M431" s="20">
        <f t="shared" si="79"/>
        <v>1.531041478761706E-2</v>
      </c>
      <c r="N431" s="20">
        <f t="shared" si="80"/>
        <v>1.9329217297946469E-2</v>
      </c>
      <c r="O431" s="18">
        <f t="shared" si="81"/>
        <v>-5.2034904520796919E-2</v>
      </c>
      <c r="P431" s="18">
        <f t="shared" si="82"/>
        <v>-3.4390859890106353E-2</v>
      </c>
      <c r="Q431" s="18">
        <f t="shared" si="83"/>
        <v>-3.9684073279313524E-2</v>
      </c>
      <c r="R431" s="18"/>
    </row>
    <row r="432" spans="3:18" x14ac:dyDescent="0.2">
      <c r="C432" s="14">
        <v>37519</v>
      </c>
      <c r="D432" s="15">
        <v>-3.0053843004116058E-2</v>
      </c>
      <c r="E432" s="15">
        <v>1.9022312709101076E-2</v>
      </c>
      <c r="F432" s="18">
        <f t="shared" si="72"/>
        <v>4.299465995135936E-3</v>
      </c>
      <c r="G432" s="19">
        <f t="shared" si="73"/>
        <v>1.3998393784291051E-3</v>
      </c>
      <c r="H432" s="18">
        <f t="shared" si="74"/>
        <v>0.59157403983548518</v>
      </c>
      <c r="I432" s="19">
        <f t="shared" si="75"/>
        <v>5.9325669862907876E-4</v>
      </c>
      <c r="J432" s="18">
        <f t="shared" si="76"/>
        <v>0.38511579382994626</v>
      </c>
      <c r="K432" s="19">
        <f t="shared" si="77"/>
        <v>5.1022134090175609E-4</v>
      </c>
      <c r="L432" s="20">
        <f t="shared" si="78"/>
        <v>3.7414427410146278E-2</v>
      </c>
      <c r="M432" s="20">
        <f t="shared" si="79"/>
        <v>1.3637021230034676E-2</v>
      </c>
      <c r="N432" s="20">
        <f t="shared" si="80"/>
        <v>2.0181386240807699E-2</v>
      </c>
      <c r="O432" s="18">
        <f t="shared" si="81"/>
        <v>-3.0607539341787237E-2</v>
      </c>
      <c r="P432" s="18">
        <f t="shared" si="82"/>
        <v>2.2275305281437386E-2</v>
      </c>
      <c r="Q432" s="18">
        <f t="shared" si="83"/>
        <v>6.4104518944699991E-3</v>
      </c>
      <c r="R432" s="18"/>
    </row>
    <row r="433" spans="3:18" x14ac:dyDescent="0.2">
      <c r="C433" s="14">
        <v>37522</v>
      </c>
      <c r="D433" s="15">
        <v>2.7398974188114347E-2</v>
      </c>
      <c r="E433" s="15">
        <v>0</v>
      </c>
      <c r="F433" s="18">
        <f t="shared" si="72"/>
        <v>8.2196922564343033E-3</v>
      </c>
      <c r="G433" s="19">
        <f t="shared" si="73"/>
        <v>1.3608912429170161E-3</v>
      </c>
      <c r="H433" s="18">
        <f t="shared" si="74"/>
        <v>0.58328621681748494</v>
      </c>
      <c r="I433" s="19">
        <f t="shared" si="75"/>
        <v>5.5766129671133398E-4</v>
      </c>
      <c r="J433" s="18">
        <f t="shared" si="76"/>
        <v>0.37338361530446607</v>
      </c>
      <c r="K433" s="19">
        <f t="shared" si="77"/>
        <v>4.796080604476507E-4</v>
      </c>
      <c r="L433" s="20">
        <f t="shared" si="78"/>
        <v>3.6890259458521243E-2</v>
      </c>
      <c r="M433" s="20">
        <f t="shared" si="79"/>
        <v>1.3000940288503895E-2</v>
      </c>
      <c r="N433" s="20">
        <f t="shared" si="80"/>
        <v>1.9713874513298757E-2</v>
      </c>
      <c r="O433" s="18">
        <f t="shared" si="81"/>
        <v>2.8300238767106196E-2</v>
      </c>
      <c r="P433" s="18">
        <f t="shared" si="82"/>
        <v>0</v>
      </c>
      <c r="Q433" s="18">
        <f t="shared" si="83"/>
        <v>8.4900716301318582E-3</v>
      </c>
      <c r="R433" s="18"/>
    </row>
    <row r="434" spans="3:18" x14ac:dyDescent="0.2">
      <c r="C434" s="14">
        <v>37523</v>
      </c>
      <c r="D434" s="15">
        <v>-1.3830244982045476E-2</v>
      </c>
      <c r="E434" s="15">
        <v>-1.4915530756447519E-2</v>
      </c>
      <c r="F434" s="18">
        <f t="shared" si="72"/>
        <v>-1.4589945024126905E-2</v>
      </c>
      <c r="G434" s="19">
        <f t="shared" si="73"/>
        <v>1.2907143089177986E-3</v>
      </c>
      <c r="H434" s="18">
        <f t="shared" si="74"/>
        <v>0.56804804130412212</v>
      </c>
      <c r="I434" s="19">
        <f t="shared" si="75"/>
        <v>5.3755000237344587E-4</v>
      </c>
      <c r="J434" s="18">
        <f t="shared" si="76"/>
        <v>0.36658900773667707</v>
      </c>
      <c r="K434" s="19">
        <f t="shared" si="77"/>
        <v>4.6320870348472588E-4</v>
      </c>
      <c r="L434" s="20">
        <f t="shared" si="78"/>
        <v>3.5926512618368607E-2</v>
      </c>
      <c r="M434" s="20">
        <f t="shared" si="79"/>
        <v>1.2893227583906802E-2</v>
      </c>
      <c r="N434" s="20">
        <f t="shared" si="80"/>
        <v>1.9269527364287654E-2</v>
      </c>
      <c r="O434" s="18">
        <f t="shared" si="81"/>
        <v>-1.4668385558539318E-2</v>
      </c>
      <c r="P434" s="18">
        <f t="shared" si="82"/>
        <v>-1.8348938758785797E-2</v>
      </c>
      <c r="Q434" s="18">
        <f t="shared" si="83"/>
        <v>-1.7244772798711852E-2</v>
      </c>
      <c r="R434" s="18"/>
    </row>
    <row r="435" spans="3:18" x14ac:dyDescent="0.2">
      <c r="C435" s="14">
        <v>37524</v>
      </c>
      <c r="D435" s="15">
        <v>3.1832926573210754E-2</v>
      </c>
      <c r="E435" s="15">
        <v>2.0284671171505717E-2</v>
      </c>
      <c r="F435" s="18">
        <f t="shared" si="72"/>
        <v>2.3749147792017228E-2</v>
      </c>
      <c r="G435" s="19">
        <f t="shared" si="73"/>
        <v>1.2740715632356563E-3</v>
      </c>
      <c r="H435" s="18">
        <f t="shared" si="74"/>
        <v>0.56437389274213778</v>
      </c>
      <c r="I435" s="19">
        <f t="shared" si="75"/>
        <v>5.2998507530320601E-4</v>
      </c>
      <c r="J435" s="18">
        <f t="shared" si="76"/>
        <v>0.36400036926602358</v>
      </c>
      <c r="K435" s="19">
        <f t="shared" si="77"/>
        <v>4.7415940815349829E-4</v>
      </c>
      <c r="L435" s="20">
        <f t="shared" si="78"/>
        <v>3.5694139060014549E-2</v>
      </c>
      <c r="M435" s="20">
        <f t="shared" si="79"/>
        <v>1.3283956992386554E-2</v>
      </c>
      <c r="N435" s="20">
        <f t="shared" si="80"/>
        <v>1.8802169075072973E-2</v>
      </c>
      <c r="O435" s="18">
        <f t="shared" si="81"/>
        <v>3.3981861256728911E-2</v>
      </c>
      <c r="P435" s="18">
        <f t="shared" si="82"/>
        <v>2.5131466122405844E-2</v>
      </c>
      <c r="Q435" s="18">
        <f t="shared" si="83"/>
        <v>2.7786584662702764E-2</v>
      </c>
      <c r="R435" s="18"/>
    </row>
    <row r="436" spans="3:18" x14ac:dyDescent="0.2">
      <c r="C436" s="14">
        <v>37525</v>
      </c>
      <c r="D436" s="15">
        <v>4.9660107677972049E-2</v>
      </c>
      <c r="E436" s="15">
        <v>-1.6194685919980606E-2</v>
      </c>
      <c r="F436" s="18">
        <f t="shared" si="72"/>
        <v>3.5617521594051901E-3</v>
      </c>
      <c r="G436" s="19">
        <f t="shared" si="73"/>
        <v>1.3455948471167839E-3</v>
      </c>
      <c r="H436" s="18">
        <f t="shared" si="74"/>
        <v>0.57999888946376099</v>
      </c>
      <c r="I436" s="19">
        <f t="shared" si="75"/>
        <v>5.1392204190782269E-4</v>
      </c>
      <c r="J436" s="18">
        <f t="shared" si="76"/>
        <v>0.35844178115414455</v>
      </c>
      <c r="K436" s="19">
        <f t="shared" si="77"/>
        <v>3.9745605286845785E-4</v>
      </c>
      <c r="L436" s="20">
        <f t="shared" si="78"/>
        <v>3.6682350621474409E-2</v>
      </c>
      <c r="M436" s="20">
        <f t="shared" si="79"/>
        <v>1.0835075891668213E-2</v>
      </c>
      <c r="N436" s="20">
        <f t="shared" si="80"/>
        <v>1.9912889602707411E-2</v>
      </c>
      <c r="O436" s="18">
        <f t="shared" si="81"/>
        <v>5.1584355095383713E-2</v>
      </c>
      <c r="P436" s="18">
        <f t="shared" si="82"/>
        <v>-2.0375373596498599E-2</v>
      </c>
      <c r="Q436" s="18">
        <f t="shared" si="83"/>
        <v>1.2125450110660949E-3</v>
      </c>
      <c r="R436" s="18"/>
    </row>
    <row r="437" spans="3:18" x14ac:dyDescent="0.2">
      <c r="C437" s="14">
        <v>37526</v>
      </c>
      <c r="D437" s="15">
        <v>-1.6701849617931471E-2</v>
      </c>
      <c r="E437" s="15">
        <v>1.3596195160396518E-3</v>
      </c>
      <c r="F437" s="18">
        <f t="shared" si="72"/>
        <v>-4.0588212241516848E-3</v>
      </c>
      <c r="G437" s="19">
        <f t="shared" si="73"/>
        <v>1.2815962631293767E-3</v>
      </c>
      <c r="H437" s="18">
        <f t="shared" si="74"/>
        <v>0.56603804269884916</v>
      </c>
      <c r="I437" s="19">
        <f t="shared" si="75"/>
        <v>4.8319763330705707E-4</v>
      </c>
      <c r="J437" s="18">
        <f t="shared" si="76"/>
        <v>0.34756209276439265</v>
      </c>
      <c r="K437" s="19">
        <f t="shared" si="77"/>
        <v>3.7224620005468041E-4</v>
      </c>
      <c r="L437" s="20">
        <f t="shared" si="78"/>
        <v>3.579938914464012E-2</v>
      </c>
      <c r="M437" s="20">
        <f t="shared" si="79"/>
        <v>1.0398115972054598E-2</v>
      </c>
      <c r="N437" s="20">
        <f t="shared" si="80"/>
        <v>1.9366900049795271E-2</v>
      </c>
      <c r="O437" s="18">
        <f t="shared" si="81"/>
        <v>-1.7776917583326279E-2</v>
      </c>
      <c r="P437" s="18">
        <f t="shared" si="82"/>
        <v>1.7641546911006333E-3</v>
      </c>
      <c r="Q437" s="18">
        <f t="shared" si="83"/>
        <v>-4.0981669912274407E-3</v>
      </c>
      <c r="R437" s="18"/>
    </row>
    <row r="438" spans="3:18" x14ac:dyDescent="0.2">
      <c r="C438" s="14">
        <v>37529</v>
      </c>
      <c r="D438" s="15">
        <v>2.1658489257859726E-2</v>
      </c>
      <c r="E438" s="15">
        <v>-1.50584638742015E-2</v>
      </c>
      <c r="F438" s="18">
        <f t="shared" si="72"/>
        <v>-4.0433779345831321E-3</v>
      </c>
      <c r="G438" s="19">
        <f t="shared" si="73"/>
        <v>1.2328458967575835E-3</v>
      </c>
      <c r="H438" s="18">
        <f t="shared" si="74"/>
        <v>0.55516796934747226</v>
      </c>
      <c r="I438" s="19">
        <f t="shared" si="75"/>
        <v>4.678112153636715E-4</v>
      </c>
      <c r="J438" s="18">
        <f t="shared" si="76"/>
        <v>0.34198363095463774</v>
      </c>
      <c r="K438" s="19">
        <f t="shared" si="77"/>
        <v>3.3034281336784385E-4</v>
      </c>
      <c r="L438" s="20">
        <f t="shared" si="78"/>
        <v>3.5111905342171103E-2</v>
      </c>
      <c r="M438" s="20">
        <f t="shared" si="79"/>
        <v>9.4082850289268147E-3</v>
      </c>
      <c r="N438" s="20">
        <f t="shared" si="80"/>
        <v>1.9475507392058954E-2</v>
      </c>
      <c r="O438" s="18">
        <f t="shared" si="81"/>
        <v>2.3503972438863596E-2</v>
      </c>
      <c r="P438" s="18">
        <f t="shared" si="82"/>
        <v>-1.9857612422050076E-2</v>
      </c>
      <c r="Q438" s="18">
        <f t="shared" si="83"/>
        <v>-6.8491369637759727E-3</v>
      </c>
      <c r="R438" s="18"/>
    </row>
    <row r="439" spans="3:18" x14ac:dyDescent="0.2">
      <c r="C439" s="14">
        <v>37530</v>
      </c>
      <c r="D439" s="15">
        <v>4.4326353872680552E-2</v>
      </c>
      <c r="E439" s="15">
        <v>1.3783599701213596E-3</v>
      </c>
      <c r="F439" s="18">
        <f t="shared" si="72"/>
        <v>1.4262758140889117E-2</v>
      </c>
      <c r="G439" s="19">
        <f t="shared" si="73"/>
        <v>1.2767646818108945E-3</v>
      </c>
      <c r="H439" s="18">
        <f t="shared" si="74"/>
        <v>0.56497006155434781</v>
      </c>
      <c r="I439" s="19">
        <f t="shared" si="75"/>
        <v>4.3985653501428512E-4</v>
      </c>
      <c r="J439" s="18">
        <f t="shared" si="76"/>
        <v>0.3316084042263876</v>
      </c>
      <c r="K439" s="19">
        <f t="shared" si="77"/>
        <v>3.141881048737454E-4</v>
      </c>
      <c r="L439" s="20">
        <f t="shared" si="78"/>
        <v>3.5731844086345367E-2</v>
      </c>
      <c r="M439" s="20">
        <f t="shared" si="79"/>
        <v>8.7929440225507378E-3</v>
      </c>
      <c r="N439" s="20">
        <f t="shared" si="80"/>
        <v>1.9040500792536271E-2</v>
      </c>
      <c r="O439" s="18">
        <f t="shared" si="81"/>
        <v>4.7268746449136999E-2</v>
      </c>
      <c r="P439" s="18">
        <f t="shared" si="82"/>
        <v>1.874514485729324E-3</v>
      </c>
      <c r="Q439" s="18">
        <f t="shared" si="83"/>
        <v>1.5492784074751626E-2</v>
      </c>
      <c r="R439" s="18"/>
    </row>
    <row r="440" spans="3:18" x14ac:dyDescent="0.2">
      <c r="C440" s="14">
        <v>37531</v>
      </c>
      <c r="D440" s="15">
        <v>-4.5975838782756205E-2</v>
      </c>
      <c r="E440" s="15">
        <v>-2.3694488292668549E-2</v>
      </c>
      <c r="F440" s="18">
        <f t="shared" si="72"/>
        <v>-3.0378893439694847E-2</v>
      </c>
      <c r="G440" s="19">
        <f t="shared" si="73"/>
        <v>1.3269854660089204E-3</v>
      </c>
      <c r="H440" s="18">
        <f t="shared" si="74"/>
        <v>0.5759742759032126</v>
      </c>
      <c r="I440" s="19">
        <f t="shared" si="75"/>
        <v>4.4715086944051248E-4</v>
      </c>
      <c r="J440" s="18">
        <f t="shared" si="76"/>
        <v>0.33434670233176833</v>
      </c>
      <c r="K440" s="19">
        <f t="shared" si="77"/>
        <v>3.6069925700833873E-4</v>
      </c>
      <c r="L440" s="20">
        <f t="shared" si="78"/>
        <v>3.6427811710407758E-2</v>
      </c>
      <c r="M440" s="20">
        <f t="shared" si="79"/>
        <v>9.9017547327797262E-3</v>
      </c>
      <c r="N440" s="20">
        <f t="shared" si="80"/>
        <v>1.8684381784056618E-2</v>
      </c>
      <c r="O440" s="18">
        <f t="shared" si="81"/>
        <v>-4.8091030612302445E-2</v>
      </c>
      <c r="P440" s="18">
        <f t="shared" si="82"/>
        <v>-3.1959646542045077E-2</v>
      </c>
      <c r="Q440" s="18">
        <f t="shared" si="83"/>
        <v>-3.6799061763122282E-2</v>
      </c>
      <c r="R440" s="18"/>
    </row>
    <row r="441" spans="3:18" x14ac:dyDescent="0.2">
      <c r="C441" s="14">
        <v>37532</v>
      </c>
      <c r="D441" s="15">
        <v>-3.7422907970024427E-2</v>
      </c>
      <c r="E441" s="15">
        <v>8.427016161880142E-3</v>
      </c>
      <c r="F441" s="18">
        <f t="shared" si="72"/>
        <v>-5.3279610776912284E-3</v>
      </c>
      <c r="G441" s="19">
        <f t="shared" si="73"/>
        <v>1.3313947805043602E-3</v>
      </c>
      <c r="H441" s="18">
        <f t="shared" si="74"/>
        <v>0.57693040752424385</v>
      </c>
      <c r="I441" s="19">
        <f t="shared" si="75"/>
        <v>4.2458269335763705E-4</v>
      </c>
      <c r="J441" s="18">
        <f t="shared" si="76"/>
        <v>0.32580005116544913</v>
      </c>
      <c r="K441" s="19">
        <f t="shared" si="77"/>
        <v>3.2013549457056141E-4</v>
      </c>
      <c r="L441" s="20">
        <f t="shared" si="78"/>
        <v>3.6488282783715104E-2</v>
      </c>
      <c r="M441" s="20">
        <f t="shared" si="79"/>
        <v>8.7736519821491679E-3</v>
      </c>
      <c r="N441" s="20">
        <f t="shared" si="80"/>
        <v>1.8644187411999674E-2</v>
      </c>
      <c r="O441" s="18">
        <f t="shared" si="81"/>
        <v>-3.9079735236809188E-2</v>
      </c>
      <c r="P441" s="18">
        <f t="shared" si="82"/>
        <v>1.1664721015575686E-2</v>
      </c>
      <c r="Q441" s="18">
        <f t="shared" si="83"/>
        <v>-3.5586158601397747E-3</v>
      </c>
      <c r="R441" s="18"/>
    </row>
    <row r="442" spans="3:18" x14ac:dyDescent="0.2">
      <c r="C442" s="14">
        <v>37533</v>
      </c>
      <c r="D442" s="15">
        <v>-1.9031716298215963E-2</v>
      </c>
      <c r="E442" s="15">
        <v>-1.9774655659417658E-2</v>
      </c>
      <c r="F442" s="18">
        <f t="shared" si="72"/>
        <v>-1.955177385105715E-2</v>
      </c>
      <c r="G442" s="19">
        <f t="shared" si="73"/>
        <v>1.2732434671894452E-3</v>
      </c>
      <c r="H442" s="18">
        <f t="shared" si="74"/>
        <v>0.56419045259323675</v>
      </c>
      <c r="I442" s="19">
        <f t="shared" si="75"/>
        <v>4.2256995214309118E-4</v>
      </c>
      <c r="J442" s="18">
        <f t="shared" si="76"/>
        <v>0.32502690355687913</v>
      </c>
      <c r="K442" s="19">
        <f t="shared" si="77"/>
        <v>3.2350810308062457E-4</v>
      </c>
      <c r="L442" s="20">
        <f t="shared" si="78"/>
        <v>3.5682537286317595E-2</v>
      </c>
      <c r="M442" s="20">
        <f t="shared" si="79"/>
        <v>9.0662864158113886E-3</v>
      </c>
      <c r="N442" s="20">
        <f t="shared" si="80"/>
        <v>1.8449184338868888E-2</v>
      </c>
      <c r="O442" s="18">
        <f t="shared" si="81"/>
        <v>-2.0323089653952835E-2</v>
      </c>
      <c r="P442" s="18">
        <f t="shared" si="82"/>
        <v>-2.7437295263236808E-2</v>
      </c>
      <c r="Q442" s="18">
        <f t="shared" si="83"/>
        <v>-2.5303033580451613E-2</v>
      </c>
      <c r="R442" s="18"/>
    </row>
    <row r="443" spans="3:18" x14ac:dyDescent="0.2">
      <c r="C443" s="14">
        <v>37536</v>
      </c>
      <c r="D443" s="15">
        <v>-4.5563933006413454E-2</v>
      </c>
      <c r="E443" s="15">
        <v>-1.7266616020931533E-2</v>
      </c>
      <c r="F443" s="18">
        <f t="shared" si="72"/>
        <v>-2.5755811116576106E-2</v>
      </c>
      <c r="G443" s="19">
        <f t="shared" si="73"/>
        <v>1.3214131786188545E-3</v>
      </c>
      <c r="H443" s="18">
        <f t="shared" si="74"/>
        <v>0.57476368592206106</v>
      </c>
      <c r="I443" s="19">
        <f t="shared" si="75"/>
        <v>4.1510391674336308E-4</v>
      </c>
      <c r="J443" s="18">
        <f t="shared" si="76"/>
        <v>0.32214279316141897</v>
      </c>
      <c r="K443" s="19">
        <f t="shared" si="77"/>
        <v>3.5130171303329852E-4</v>
      </c>
      <c r="L443" s="20">
        <f t="shared" si="78"/>
        <v>3.635124727734737E-2</v>
      </c>
      <c r="M443" s="20">
        <f t="shared" si="79"/>
        <v>9.6640896625358862E-3</v>
      </c>
      <c r="N443" s="20">
        <f t="shared" si="80"/>
        <v>1.7936256235285837E-2</v>
      </c>
      <c r="O443" s="18">
        <f t="shared" si="81"/>
        <v>-4.7760558195651122E-2</v>
      </c>
      <c r="P443" s="18">
        <f t="shared" si="82"/>
        <v>-2.41718832990758E-2</v>
      </c>
      <c r="Q443" s="18">
        <f t="shared" si="83"/>
        <v>-3.1248485768048395E-2</v>
      </c>
      <c r="R443" s="18"/>
    </row>
    <row r="444" spans="3:18" x14ac:dyDescent="0.2">
      <c r="C444" s="14">
        <v>37537</v>
      </c>
      <c r="D444" s="15">
        <v>4.0748865703812517E-2</v>
      </c>
      <c r="E444" s="15">
        <v>-7.2833533911080463E-3</v>
      </c>
      <c r="F444" s="18">
        <f t="shared" si="72"/>
        <v>7.1263123373681231E-3</v>
      </c>
      <c r="G444" s="19">
        <f t="shared" si="73"/>
        <v>1.3417565912705641E-3</v>
      </c>
      <c r="H444" s="18">
        <f t="shared" si="74"/>
        <v>0.5791710868280987</v>
      </c>
      <c r="I444" s="19">
        <f t="shared" si="75"/>
        <v>3.9338051593594715E-4</v>
      </c>
      <c r="J444" s="18">
        <f t="shared" si="76"/>
        <v>0.31360026942588359</v>
      </c>
      <c r="K444" s="19">
        <f t="shared" si="77"/>
        <v>3.1241630689884042E-4</v>
      </c>
      <c r="L444" s="20">
        <f t="shared" si="78"/>
        <v>3.6629995785838747E-2</v>
      </c>
      <c r="M444" s="20">
        <f t="shared" si="79"/>
        <v>8.5289746885425909E-3</v>
      </c>
      <c r="N444" s="20">
        <f t="shared" si="80"/>
        <v>1.7906342638801118E-2</v>
      </c>
      <c r="O444" s="18">
        <f t="shared" si="81"/>
        <v>4.2388315832060312E-2</v>
      </c>
      <c r="P444" s="18">
        <f t="shared" si="82"/>
        <v>-1.0473856828753477E-2</v>
      </c>
      <c r="Q444" s="18">
        <f t="shared" si="83"/>
        <v>5.3847949694906597E-3</v>
      </c>
      <c r="R444" s="18"/>
    </row>
    <row r="445" spans="3:18" x14ac:dyDescent="0.2">
      <c r="C445" s="14">
        <v>37538</v>
      </c>
      <c r="D445" s="15">
        <v>-3.4824947719222524E-2</v>
      </c>
      <c r="E445" s="15">
        <v>-5.8651194523981339E-3</v>
      </c>
      <c r="F445" s="18">
        <f t="shared" si="72"/>
        <v>-1.455306793244545E-2</v>
      </c>
      <c r="G445" s="19">
        <f t="shared" si="73"/>
        <v>1.3340178148131252E-3</v>
      </c>
      <c r="H445" s="18">
        <f t="shared" si="74"/>
        <v>0.57749844476265155</v>
      </c>
      <c r="I445" s="19">
        <f t="shared" si="75"/>
        <v>3.7184166255124421E-4</v>
      </c>
      <c r="J445" s="18">
        <f t="shared" si="76"/>
        <v>0.30489410561342617</v>
      </c>
      <c r="K445" s="19">
        <f t="shared" si="77"/>
        <v>3.0592647718271558E-4</v>
      </c>
      <c r="L445" s="20">
        <f t="shared" si="78"/>
        <v>3.6524208613098318E-2</v>
      </c>
      <c r="M445" s="20">
        <f t="shared" si="79"/>
        <v>8.3759919461473056E-3</v>
      </c>
      <c r="N445" s="20">
        <f t="shared" si="80"/>
        <v>1.7369065071825823E-2</v>
      </c>
      <c r="O445" s="18">
        <f t="shared" si="81"/>
        <v>-3.6330984337488506E-2</v>
      </c>
      <c r="P445" s="18">
        <f t="shared" si="82"/>
        <v>-8.6752002978309622E-3</v>
      </c>
      <c r="Q445" s="18">
        <f t="shared" si="83"/>
        <v>-1.6971935509728225E-2</v>
      </c>
      <c r="R445" s="18"/>
    </row>
    <row r="446" spans="3:18" x14ac:dyDescent="0.2">
      <c r="C446" s="14">
        <v>37539</v>
      </c>
      <c r="D446" s="15">
        <v>6.0384060505551951E-2</v>
      </c>
      <c r="E446" s="15">
        <v>3.6105004642116356E-2</v>
      </c>
      <c r="F446" s="18">
        <f t="shared" si="72"/>
        <v>4.3388721401147037E-2</v>
      </c>
      <c r="G446" s="19">
        <f t="shared" si="73"/>
        <v>1.4727508317126275E-3</v>
      </c>
      <c r="H446" s="18">
        <f t="shared" si="74"/>
        <v>0.60678472947838502</v>
      </c>
      <c r="I446" s="19">
        <f t="shared" si="75"/>
        <v>4.2774544441060423E-4</v>
      </c>
      <c r="J446" s="18">
        <f t="shared" si="76"/>
        <v>0.32701125531493724</v>
      </c>
      <c r="K446" s="19">
        <f t="shared" si="77"/>
        <v>4.1838089564352006E-4</v>
      </c>
      <c r="L446" s="20">
        <f t="shared" si="78"/>
        <v>3.8376435891216205E-2</v>
      </c>
      <c r="M446" s="20">
        <f t="shared" si="79"/>
        <v>1.0902025837664649E-2</v>
      </c>
      <c r="N446" s="20">
        <f t="shared" si="80"/>
        <v>1.7575303042778427E-2</v>
      </c>
      <c r="O446" s="18">
        <f t="shared" si="81"/>
        <v>5.9954968823164839E-2</v>
      </c>
      <c r="P446" s="18">
        <f t="shared" si="82"/>
        <v>4.9791634382077191E-2</v>
      </c>
      <c r="Q446" s="18">
        <f t="shared" si="83"/>
        <v>5.2840634714403478E-2</v>
      </c>
      <c r="R446" s="18"/>
    </row>
    <row r="447" spans="3:18" x14ac:dyDescent="0.2">
      <c r="C447" s="14">
        <v>37540</v>
      </c>
      <c r="D447" s="15">
        <v>6.2183311827056352E-2</v>
      </c>
      <c r="E447" s="15">
        <v>2.9352212012527371E-2</v>
      </c>
      <c r="F447" s="18">
        <f t="shared" si="72"/>
        <v>3.9201541956886063E-2</v>
      </c>
      <c r="G447" s="19">
        <f t="shared" si="73"/>
        <v>1.6163916379967256E-3</v>
      </c>
      <c r="H447" s="18">
        <f t="shared" si="74"/>
        <v>0.63568695872983061</v>
      </c>
      <c r="I447" s="19">
        <f t="shared" si="75"/>
        <v>4.5377385874766936E-4</v>
      </c>
      <c r="J447" s="18">
        <f t="shared" si="76"/>
        <v>0.33681369432806224</v>
      </c>
      <c r="K447" s="19">
        <f t="shared" si="77"/>
        <v>5.0279110704824043E-4</v>
      </c>
      <c r="L447" s="20">
        <f t="shared" si="78"/>
        <v>4.0204373369034437E-2</v>
      </c>
      <c r="M447" s="20">
        <f t="shared" si="79"/>
        <v>1.2505880950640362E-2</v>
      </c>
      <c r="N447" s="20">
        <f t="shared" si="80"/>
        <v>1.7244616562744439E-2</v>
      </c>
      <c r="O447" s="18">
        <f t="shared" si="81"/>
        <v>5.893429017240704E-2</v>
      </c>
      <c r="P447" s="18">
        <f t="shared" si="82"/>
        <v>3.930092501384265E-2</v>
      </c>
      <c r="Q447" s="18">
        <f t="shared" si="83"/>
        <v>4.5190934561411961E-2</v>
      </c>
      <c r="R447" s="18"/>
    </row>
    <row r="448" spans="3:18" x14ac:dyDescent="0.2">
      <c r="C448" s="14">
        <v>37543</v>
      </c>
      <c r="D448" s="15">
        <v>-2.8174701672690561E-3</v>
      </c>
      <c r="E448" s="15">
        <v>1.7747906123405589E-2</v>
      </c>
      <c r="F448" s="18">
        <f t="shared" si="72"/>
        <v>1.1578293236203194E-2</v>
      </c>
      <c r="G448" s="19">
        <f t="shared" si="73"/>
        <v>1.519884428005529E-3</v>
      </c>
      <c r="H448" s="18">
        <f t="shared" si="74"/>
        <v>0.61641796453492681</v>
      </c>
      <c r="I448" s="19">
        <f t="shared" si="75"/>
        <v>4.4544671752872221E-4</v>
      </c>
      <c r="J448" s="18">
        <f t="shared" si="76"/>
        <v>0.33370897408098055</v>
      </c>
      <c r="K448" s="19">
        <f t="shared" si="77"/>
        <v>4.6962338886329477E-4</v>
      </c>
      <c r="L448" s="20">
        <f t="shared" si="78"/>
        <v>3.8985695171505269E-2</v>
      </c>
      <c r="M448" s="20">
        <f t="shared" si="79"/>
        <v>1.2046043729561183E-2</v>
      </c>
      <c r="N448" s="20">
        <f t="shared" si="80"/>
        <v>1.7330307210035888E-2</v>
      </c>
      <c r="O448" s="18">
        <f t="shared" si="81"/>
        <v>-2.7537312282934702E-3</v>
      </c>
      <c r="P448" s="18">
        <f t="shared" si="82"/>
        <v>2.3984513551960247E-2</v>
      </c>
      <c r="Q448" s="18">
        <f t="shared" si="83"/>
        <v>1.5963040117884131E-2</v>
      </c>
      <c r="R448" s="18"/>
    </row>
    <row r="449" spans="3:18" x14ac:dyDescent="0.2">
      <c r="C449" s="14">
        <v>37544</v>
      </c>
      <c r="D449" s="15">
        <v>0.11881255612510612</v>
      </c>
      <c r="E449" s="15">
        <v>2.5385464694169833E-2</v>
      </c>
      <c r="F449" s="18">
        <f t="shared" si="72"/>
        <v>5.3413592123450718E-2</v>
      </c>
      <c r="G449" s="19">
        <f t="shared" si="73"/>
        <v>2.2756767719040874E-3</v>
      </c>
      <c r="H449" s="18">
        <f t="shared" si="74"/>
        <v>0.75426732195954371</v>
      </c>
      <c r="I449" s="19">
        <f t="shared" si="75"/>
        <v>4.5738522354133549E-4</v>
      </c>
      <c r="J449" s="18">
        <f t="shared" si="76"/>
        <v>0.33815130620083944</v>
      </c>
      <c r="K449" s="19">
        <f t="shared" si="77"/>
        <v>6.2241270245577446E-4</v>
      </c>
      <c r="L449" s="20">
        <f t="shared" si="78"/>
        <v>4.7704054040553903E-2</v>
      </c>
      <c r="M449" s="20">
        <f t="shared" si="79"/>
        <v>1.3047375426974246E-2</v>
      </c>
      <c r="N449" s="20">
        <f t="shared" si="80"/>
        <v>1.6945536816782292E-2</v>
      </c>
      <c r="O449" s="18">
        <f t="shared" si="81"/>
        <v>9.490182347949315E-2</v>
      </c>
      <c r="P449" s="18">
        <f t="shared" si="82"/>
        <v>3.3855226684647764E-2</v>
      </c>
      <c r="Q449" s="18">
        <f t="shared" si="83"/>
        <v>5.2169205723101381E-2</v>
      </c>
      <c r="R449" s="18"/>
    </row>
    <row r="450" spans="3:18" x14ac:dyDescent="0.2">
      <c r="C450" s="14">
        <v>37545</v>
      </c>
      <c r="D450" s="15">
        <v>-8.2659949539287784E-3</v>
      </c>
      <c r="E450" s="15">
        <v>-4.0382337445685694E-2</v>
      </c>
      <c r="F450" s="18">
        <f t="shared" si="72"/>
        <v>-3.0747434698158618E-2</v>
      </c>
      <c r="G450" s="19">
        <f t="shared" si="73"/>
        <v>2.1432357659445446E-3</v>
      </c>
      <c r="H450" s="18">
        <f t="shared" si="74"/>
        <v>0.73198971405760627</v>
      </c>
      <c r="I450" s="19">
        <f t="shared" si="75"/>
        <v>5.2778610078348923E-4</v>
      </c>
      <c r="J450" s="18">
        <f t="shared" si="76"/>
        <v>0.36324444275979267</v>
      </c>
      <c r="K450" s="19">
        <f t="shared" si="77"/>
        <v>6.050959521616613E-4</v>
      </c>
      <c r="L450" s="20">
        <f t="shared" si="78"/>
        <v>4.6295094404748161E-2</v>
      </c>
      <c r="M450" s="20">
        <f t="shared" si="79"/>
        <v>1.3070411885791529E-2</v>
      </c>
      <c r="N450" s="20">
        <f t="shared" si="80"/>
        <v>1.8893131924571128E-2</v>
      </c>
      <c r="O450" s="18">
        <f t="shared" si="81"/>
        <v>-6.8034260400887227E-3</v>
      </c>
      <c r="P450" s="18">
        <f t="shared" si="82"/>
        <v>-5.0135361683466544E-2</v>
      </c>
      <c r="Q450" s="18">
        <f t="shared" si="83"/>
        <v>-3.7135780990453199E-2</v>
      </c>
      <c r="R450" s="18"/>
    </row>
    <row r="451" spans="3:18" x14ac:dyDescent="0.2">
      <c r="C451" s="14">
        <v>37546</v>
      </c>
      <c r="D451" s="15">
        <v>5.4428036717091136E-2</v>
      </c>
      <c r="E451" s="15">
        <v>-3.2103245384417431E-2</v>
      </c>
      <c r="F451" s="18">
        <f t="shared" si="72"/>
        <v>-6.1438607539648603E-3</v>
      </c>
      <c r="G451" s="19">
        <f t="shared" si="73"/>
        <v>2.1923862908404933E-3</v>
      </c>
      <c r="H451" s="18">
        <f t="shared" si="74"/>
        <v>0.74033544607165969</v>
      </c>
      <c r="I451" s="19">
        <f t="shared" si="75"/>
        <v>5.5795603658920711E-4</v>
      </c>
      <c r="J451" s="18">
        <f t="shared" si="76"/>
        <v>0.37348227420762792</v>
      </c>
      <c r="K451" s="19">
        <f t="shared" si="77"/>
        <v>4.6395119792071003E-4</v>
      </c>
      <c r="L451" s="20">
        <f t="shared" si="78"/>
        <v>4.682292484286403E-2</v>
      </c>
      <c r="M451" s="20">
        <f t="shared" si="79"/>
        <v>9.9086334200119437E-3</v>
      </c>
      <c r="N451" s="20">
        <f t="shared" si="80"/>
        <v>2.144236508263558E-2</v>
      </c>
      <c r="O451" s="18">
        <f t="shared" si="81"/>
        <v>4.429264712108523E-2</v>
      </c>
      <c r="P451" s="18">
        <f t="shared" si="82"/>
        <v>-3.8764181765418508E-2</v>
      </c>
      <c r="Q451" s="18">
        <f t="shared" si="83"/>
        <v>-1.3847133099467385E-2</v>
      </c>
      <c r="R451" s="18"/>
    </row>
    <row r="452" spans="3:18" x14ac:dyDescent="0.2">
      <c r="C452" s="14">
        <v>37547</v>
      </c>
      <c r="D452" s="15">
        <v>-2.1766276481954627E-2</v>
      </c>
      <c r="E452" s="15">
        <v>1.6878037787351731E-2</v>
      </c>
      <c r="F452" s="18">
        <f t="shared" ref="F452:F515" si="84">$B$2*D452+$B$3*E452</f>
        <v>5.2847435065598225E-3</v>
      </c>
      <c r="G452" s="19">
        <f t="shared" ref="G452:G515" si="85">$B$4*G451+(1-$B$4)*D452^2</f>
        <v>2.0892693609033969E-3</v>
      </c>
      <c r="H452" s="18">
        <f t="shared" ref="H452:H515" si="86">SQRT(G452*250)</f>
        <v>0.72271525528789637</v>
      </c>
      <c r="I452" s="19">
        <f t="shared" ref="I452:I515" si="87">$B$4*I451+(1-$B$4)*E452^2</f>
        <v>5.4157076396693106E-4</v>
      </c>
      <c r="J452" s="18">
        <f t="shared" ref="J452:J515" si="88">SQRT(I452*250)</f>
        <v>0.36795745812761121</v>
      </c>
      <c r="K452" s="19">
        <f t="shared" ref="K452:K515" si="89">$B$4*K451+(1-$B$4)*D452*E452</f>
        <v>4.1407180382832483E-4</v>
      </c>
      <c r="L452" s="20">
        <f t="shared" ref="L452:L515" si="90">SQRT(G452)</f>
        <v>4.5708526129196035E-2</v>
      </c>
      <c r="M452" s="20">
        <f t="shared" ref="M452:M515" si="91">K452/L452</f>
        <v>9.0589620557430112E-3</v>
      </c>
      <c r="N452" s="20">
        <f t="shared" ref="N452:N515" si="92">SQRT(I452-M452^2)</f>
        <v>2.1436090372069703E-2</v>
      </c>
      <c r="O452" s="18">
        <f t="shared" ref="O452:O515" si="93">D452*SQRT($G$1836/G452)</f>
        <v>-1.814489376709652E-2</v>
      </c>
      <c r="P452" s="18">
        <f t="shared" ref="P452:P515" si="94">E452*SQRT($I$1836 / I452)</f>
        <v>2.0685976282155235E-2</v>
      </c>
      <c r="Q452" s="18">
        <f t="shared" ref="Q452:Q515" si="95">$B$2*O452+$B$3*P452</f>
        <v>9.0367152673797076E-3</v>
      </c>
      <c r="R452" s="18"/>
    </row>
    <row r="453" spans="3:18" x14ac:dyDescent="0.2">
      <c r="C453" s="14">
        <v>37550</v>
      </c>
      <c r="D453" s="15">
        <v>1.5251595460760941E-2</v>
      </c>
      <c r="E453" s="15">
        <v>1.5225207597065596E-2</v>
      </c>
      <c r="F453" s="18">
        <f t="shared" si="84"/>
        <v>1.5233123956174198E-2</v>
      </c>
      <c r="G453" s="19">
        <f t="shared" si="85"/>
        <v>1.977869869095115E-3</v>
      </c>
      <c r="H453" s="18">
        <f t="shared" si="86"/>
        <v>0.70318380760209398</v>
      </c>
      <c r="I453" s="19">
        <f t="shared" si="87"/>
        <v>5.2298493491133985E-4</v>
      </c>
      <c r="J453" s="18">
        <f t="shared" si="88"/>
        <v>0.36158848671913624</v>
      </c>
      <c r="K453" s="19">
        <f t="shared" si="89"/>
        <v>4.0316001802321824E-4</v>
      </c>
      <c r="L453" s="20">
        <f t="shared" si="90"/>
        <v>4.4473248915444831E-2</v>
      </c>
      <c r="M453" s="20">
        <f t="shared" si="91"/>
        <v>9.0652252276358283E-3</v>
      </c>
      <c r="N453" s="20">
        <f t="shared" si="92"/>
        <v>2.0995395363830965E-2</v>
      </c>
      <c r="O453" s="18">
        <f t="shared" si="93"/>
        <v>1.3067241764026497E-2</v>
      </c>
      <c r="P453" s="18">
        <f t="shared" si="94"/>
        <v>1.8988921838127341E-2</v>
      </c>
      <c r="Q453" s="18">
        <f t="shared" si="95"/>
        <v>1.7212417815897087E-2</v>
      </c>
      <c r="R453" s="18"/>
    </row>
    <row r="454" spans="3:18" x14ac:dyDescent="0.2">
      <c r="C454" s="14">
        <v>37551</v>
      </c>
      <c r="D454" s="15">
        <v>3.4393809453396704E-4</v>
      </c>
      <c r="E454" s="15">
        <v>9.5694510161506725E-3</v>
      </c>
      <c r="F454" s="18">
        <f t="shared" si="84"/>
        <v>6.8017971396656602E-3</v>
      </c>
      <c r="G454" s="19">
        <f t="shared" si="85"/>
        <v>1.8592047745541805E-3</v>
      </c>
      <c r="H454" s="18">
        <f t="shared" si="86"/>
        <v>0.6817632973683353</v>
      </c>
      <c r="I454" s="19">
        <f t="shared" si="87"/>
        <v>4.9710030238168989E-4</v>
      </c>
      <c r="J454" s="18">
        <f t="shared" si="88"/>
        <v>0.35252670196089042</v>
      </c>
      <c r="K454" s="19">
        <f t="shared" si="89"/>
        <v>3.7916789486671894E-4</v>
      </c>
      <c r="L454" s="20">
        <f t="shared" si="90"/>
        <v>4.3118496895812361E-2</v>
      </c>
      <c r="M454" s="20">
        <f t="shared" si="91"/>
        <v>8.7936250603286564E-3</v>
      </c>
      <c r="N454" s="20">
        <f t="shared" si="92"/>
        <v>2.0488349388861214E-2</v>
      </c>
      <c r="O454" s="18">
        <f t="shared" si="93"/>
        <v>3.0393742100664887E-4</v>
      </c>
      <c r="P454" s="18">
        <f t="shared" si="94"/>
        <v>1.2241839558090013E-2</v>
      </c>
      <c r="Q454" s="18">
        <f t="shared" si="95"/>
        <v>8.6604689169650032E-3</v>
      </c>
      <c r="R454" s="18"/>
    </row>
    <row r="455" spans="3:18" x14ac:dyDescent="0.2">
      <c r="C455" s="14">
        <v>37552</v>
      </c>
      <c r="D455" s="15">
        <v>-1.0321693673983512E-3</v>
      </c>
      <c r="E455" s="15">
        <v>1.2170535620255335E-2</v>
      </c>
      <c r="F455" s="18">
        <f t="shared" si="84"/>
        <v>8.2097241239592281E-3</v>
      </c>
      <c r="G455" s="19">
        <f t="shared" si="85"/>
        <v>1.7477164104971092E-3</v>
      </c>
      <c r="H455" s="18">
        <f t="shared" si="86"/>
        <v>0.66100612903684741</v>
      </c>
      <c r="I455" s="19">
        <f t="shared" si="87"/>
        <v>4.7616160047582272E-4</v>
      </c>
      <c r="J455" s="18">
        <f t="shared" si="88"/>
        <v>0.34502231829108632</v>
      </c>
      <c r="K455" s="19">
        <f t="shared" si="89"/>
        <v>3.5566409793159231E-4</v>
      </c>
      <c r="L455" s="20">
        <f t="shared" si="90"/>
        <v>4.1805698301751994E-2</v>
      </c>
      <c r="M455" s="20">
        <f t="shared" si="91"/>
        <v>8.5075507019263721E-3</v>
      </c>
      <c r="N455" s="20">
        <f t="shared" si="92"/>
        <v>2.0094356957364293E-2</v>
      </c>
      <c r="O455" s="18">
        <f t="shared" si="93"/>
        <v>-9.4076898240727058E-4</v>
      </c>
      <c r="P455" s="18">
        <f t="shared" si="94"/>
        <v>1.5907948648245303E-2</v>
      </c>
      <c r="Q455" s="18">
        <f t="shared" si="95"/>
        <v>1.0853333359049531E-2</v>
      </c>
      <c r="R455" s="18"/>
    </row>
    <row r="456" spans="3:18" x14ac:dyDescent="0.2">
      <c r="C456" s="14">
        <v>37553</v>
      </c>
      <c r="D456" s="15">
        <v>-2.3333811566023731E-2</v>
      </c>
      <c r="E456" s="15">
        <v>-1.3532006218576385E-2</v>
      </c>
      <c r="F456" s="18">
        <f t="shared" si="84"/>
        <v>-1.6472547822810588E-2</v>
      </c>
      <c r="G456" s="19">
        <f t="shared" si="85"/>
        <v>1.6755214315992046E-3</v>
      </c>
      <c r="H456" s="18">
        <f t="shared" si="86"/>
        <v>0.64720967074032598</v>
      </c>
      <c r="I456" s="19">
        <f t="shared" si="87"/>
        <v>4.5857881598524873E-4</v>
      </c>
      <c r="J456" s="18">
        <f t="shared" si="88"/>
        <v>0.33859223853525083</v>
      </c>
      <c r="K456" s="19">
        <f t="shared" si="89"/>
        <v>3.532694490485681E-4</v>
      </c>
      <c r="L456" s="20">
        <f t="shared" si="90"/>
        <v>4.0933133664541307E-2</v>
      </c>
      <c r="M456" s="20">
        <f t="shared" si="91"/>
        <v>8.6304032313702615E-3</v>
      </c>
      <c r="N456" s="20">
        <f t="shared" si="92"/>
        <v>1.9598340645299604E-2</v>
      </c>
      <c r="O456" s="18">
        <f t="shared" si="93"/>
        <v>-2.1720919141603498E-2</v>
      </c>
      <c r="P456" s="18">
        <f t="shared" si="94"/>
        <v>-1.8023406073884019E-2</v>
      </c>
      <c r="Q456" s="18">
        <f t="shared" si="95"/>
        <v>-1.9132659994199861E-2</v>
      </c>
      <c r="R456" s="18"/>
    </row>
    <row r="457" spans="3:18" x14ac:dyDescent="0.2">
      <c r="C457" s="14">
        <v>37554</v>
      </c>
      <c r="D457" s="15">
        <v>2.9168734590656716E-2</v>
      </c>
      <c r="E457" s="15">
        <v>4.9179344948813826E-2</v>
      </c>
      <c r="F457" s="18">
        <f t="shared" si="84"/>
        <v>4.3176161841366689E-2</v>
      </c>
      <c r="G457" s="19">
        <f t="shared" si="85"/>
        <v>1.6260390503604627E-3</v>
      </c>
      <c r="H457" s="18">
        <f t="shared" si="86"/>
        <v>0.63758118117626061</v>
      </c>
      <c r="I457" s="19">
        <f t="shared" si="87"/>
        <v>5.7618056520179913E-4</v>
      </c>
      <c r="J457" s="18">
        <f t="shared" si="88"/>
        <v>0.37953279344537516</v>
      </c>
      <c r="K457" s="19">
        <f t="shared" si="89"/>
        <v>4.1814323771491237E-4</v>
      </c>
      <c r="L457" s="20">
        <f t="shared" si="90"/>
        <v>4.0324174515549142E-2</v>
      </c>
      <c r="M457" s="20">
        <f t="shared" si="91"/>
        <v>1.0369542408206643E-2</v>
      </c>
      <c r="N457" s="20">
        <f t="shared" si="92"/>
        <v>2.1648398449913172E-2</v>
      </c>
      <c r="O457" s="18">
        <f t="shared" si="93"/>
        <v>2.7562563625550179E-2</v>
      </c>
      <c r="P457" s="18">
        <f t="shared" si="94"/>
        <v>5.8436622989487201E-2</v>
      </c>
      <c r="Q457" s="18">
        <f t="shared" si="95"/>
        <v>4.9174405180306087E-2</v>
      </c>
      <c r="R457" s="18"/>
    </row>
    <row r="458" spans="3:18" x14ac:dyDescent="0.2">
      <c r="C458" s="14">
        <v>37557</v>
      </c>
      <c r="D458" s="15">
        <v>1.6630283151962976E-2</v>
      </c>
      <c r="E458" s="15">
        <v>1.160554612030789E-2</v>
      </c>
      <c r="F458" s="18">
        <f t="shared" si="84"/>
        <v>1.3112967229804415E-2</v>
      </c>
      <c r="G458" s="19">
        <f t="shared" si="85"/>
        <v>1.5450706864017026E-3</v>
      </c>
      <c r="H458" s="18">
        <f t="shared" si="86"/>
        <v>0.62150436169058831</v>
      </c>
      <c r="I458" s="19">
        <f t="shared" si="87"/>
        <v>5.4969105333472676E-4</v>
      </c>
      <c r="J458" s="18">
        <f t="shared" si="88"/>
        <v>0.37070576382581605</v>
      </c>
      <c r="K458" s="19">
        <f t="shared" si="89"/>
        <v>4.0463485453885078E-4</v>
      </c>
      <c r="L458" s="20">
        <f t="shared" si="90"/>
        <v>3.9307387173427119E-2</v>
      </c>
      <c r="M458" s="20">
        <f t="shared" si="91"/>
        <v>1.0294117305573419E-2</v>
      </c>
      <c r="N458" s="20">
        <f t="shared" si="92"/>
        <v>2.1064714625026862E-2</v>
      </c>
      <c r="O458" s="18">
        <f t="shared" si="93"/>
        <v>1.6121036948378568E-2</v>
      </c>
      <c r="P458" s="18">
        <f t="shared" si="94"/>
        <v>1.4118479279615088E-2</v>
      </c>
      <c r="Q458" s="18">
        <f t="shared" si="95"/>
        <v>1.4719246580244132E-2</v>
      </c>
      <c r="R458" s="18"/>
    </row>
    <row r="459" spans="3:18" x14ac:dyDescent="0.2">
      <c r="C459" s="14">
        <v>37558</v>
      </c>
      <c r="D459" s="15">
        <v>5.7056707901002009E-3</v>
      </c>
      <c r="E459" s="15">
        <v>-1.0309369658861213E-2</v>
      </c>
      <c r="F459" s="18">
        <f t="shared" si="84"/>
        <v>-5.5048575241727887E-3</v>
      </c>
      <c r="G459" s="19">
        <f t="shared" si="85"/>
        <v>1.4543197259675004E-3</v>
      </c>
      <c r="H459" s="18">
        <f t="shared" si="86"/>
        <v>0.602975896277683</v>
      </c>
      <c r="I459" s="19">
        <f t="shared" si="87"/>
        <v>5.2308657630042608E-4</v>
      </c>
      <c r="J459" s="18">
        <f t="shared" si="88"/>
        <v>0.36162362211988658</v>
      </c>
      <c r="K459" s="19">
        <f t="shared" si="89"/>
        <v>3.7682745110690513E-4</v>
      </c>
      <c r="L459" s="20">
        <f t="shared" si="90"/>
        <v>3.8135544128378454E-2</v>
      </c>
      <c r="M459" s="20">
        <f t="shared" si="91"/>
        <v>9.8812658825153631E-3</v>
      </c>
      <c r="N459" s="20">
        <f t="shared" si="92"/>
        <v>2.0626370520754833E-2</v>
      </c>
      <c r="O459" s="18">
        <f t="shared" si="93"/>
        <v>5.7009110986821513E-3</v>
      </c>
      <c r="P459" s="18">
        <f t="shared" si="94"/>
        <v>-1.2856625629926226E-2</v>
      </c>
      <c r="Q459" s="18">
        <f t="shared" si="95"/>
        <v>-7.2893646113437113E-3</v>
      </c>
      <c r="R459" s="18"/>
    </row>
    <row r="460" spans="3:18" x14ac:dyDescent="0.2">
      <c r="C460" s="14">
        <v>37559</v>
      </c>
      <c r="D460" s="15">
        <v>1.5607157240890686E-2</v>
      </c>
      <c r="E460" s="15">
        <v>3.4376395741498617E-2</v>
      </c>
      <c r="F460" s="18">
        <f t="shared" si="84"/>
        <v>2.8745624191316235E-2</v>
      </c>
      <c r="G460" s="19">
        <f t="shared" si="85"/>
        <v>1.3816755438379636E-3</v>
      </c>
      <c r="H460" s="18">
        <f t="shared" si="86"/>
        <v>0.58772347746154474</v>
      </c>
      <c r="I460" s="19">
        <f t="shared" si="87"/>
        <v>5.6260557677296802E-4</v>
      </c>
      <c r="J460" s="18">
        <f t="shared" si="88"/>
        <v>0.37503519060648433</v>
      </c>
      <c r="K460" s="19">
        <f t="shared" si="89"/>
        <v>3.8640887286325008E-4</v>
      </c>
      <c r="L460" s="20">
        <f t="shared" si="90"/>
        <v>3.7170896462662341E-2</v>
      </c>
      <c r="M460" s="20">
        <f t="shared" si="91"/>
        <v>1.0395468219374062E-2</v>
      </c>
      <c r="N460" s="20">
        <f t="shared" si="92"/>
        <v>2.1319939429392191E-2</v>
      </c>
      <c r="O460" s="18">
        <f t="shared" si="93"/>
        <v>1.5998831955647622E-2</v>
      </c>
      <c r="P460" s="18">
        <f t="shared" si="94"/>
        <v>4.1337099211533022E-2</v>
      </c>
      <c r="Q460" s="18">
        <f t="shared" si="95"/>
        <v>3.3735619034767399E-2</v>
      </c>
      <c r="R460" s="18"/>
    </row>
    <row r="461" spans="3:18" x14ac:dyDescent="0.2">
      <c r="C461" s="14">
        <v>37560</v>
      </c>
      <c r="D461" s="15">
        <v>1.3170894231945014E-3</v>
      </c>
      <c r="E461" s="15">
        <v>4.9937681804869743E-3</v>
      </c>
      <c r="F461" s="18">
        <f t="shared" si="84"/>
        <v>3.8907645532992321E-3</v>
      </c>
      <c r="G461" s="19">
        <f t="shared" si="85"/>
        <v>1.2988790946806071E-3</v>
      </c>
      <c r="H461" s="18">
        <f t="shared" si="86"/>
        <v>0.5698418847980129</v>
      </c>
      <c r="I461" s="19">
        <f t="shared" si="87"/>
        <v>5.3034550540501655E-4</v>
      </c>
      <c r="J461" s="18">
        <f t="shared" si="88"/>
        <v>0.36412412217711443</v>
      </c>
      <c r="K461" s="19">
        <f t="shared" si="89"/>
        <v>3.6361897484659935E-4</v>
      </c>
      <c r="L461" s="20">
        <f t="shared" si="90"/>
        <v>3.6039965242499986E-2</v>
      </c>
      <c r="M461" s="20">
        <f t="shared" si="91"/>
        <v>1.0089326457446278E-2</v>
      </c>
      <c r="N461" s="20">
        <f t="shared" si="92"/>
        <v>2.0701473306025616E-2</v>
      </c>
      <c r="O461" s="18">
        <f t="shared" si="93"/>
        <v>1.3925102636944216E-3</v>
      </c>
      <c r="P461" s="18">
        <f t="shared" si="94"/>
        <v>6.1848704144919341E-3</v>
      </c>
      <c r="Q461" s="18">
        <f t="shared" si="95"/>
        <v>4.7471623692526797E-3</v>
      </c>
      <c r="R461" s="18"/>
    </row>
    <row r="462" spans="3:18" x14ac:dyDescent="0.2">
      <c r="C462" s="14">
        <v>37561</v>
      </c>
      <c r="D462" s="15">
        <v>1.8905387056409699E-2</v>
      </c>
      <c r="E462" s="15">
        <v>1.8507622655985455E-2</v>
      </c>
      <c r="F462" s="18">
        <f t="shared" si="84"/>
        <v>1.8626951976112728E-2</v>
      </c>
      <c r="G462" s="19">
        <f t="shared" si="85"/>
        <v>1.2423911685849303E-3</v>
      </c>
      <c r="H462" s="18">
        <f t="shared" si="86"/>
        <v>0.55731301092494923</v>
      </c>
      <c r="I462" s="19">
        <f t="shared" si="87"/>
        <v>5.1907670086329626E-4</v>
      </c>
      <c r="J462" s="18">
        <f t="shared" si="88"/>
        <v>0.36023488894861927</v>
      </c>
      <c r="K462" s="19">
        <f t="shared" si="89"/>
        <v>3.6279546254412633E-4</v>
      </c>
      <c r="L462" s="20">
        <f t="shared" si="90"/>
        <v>3.5247569683382857E-2</v>
      </c>
      <c r="M462" s="20">
        <f t="shared" si="91"/>
        <v>1.0292779496657408E-2</v>
      </c>
      <c r="N462" s="20">
        <f t="shared" si="92"/>
        <v>2.0325732240106018E-2</v>
      </c>
      <c r="O462" s="18">
        <f t="shared" si="93"/>
        <v>2.0437317957911479E-2</v>
      </c>
      <c r="P462" s="18">
        <f t="shared" si="94"/>
        <v>2.3169493593337361E-2</v>
      </c>
      <c r="Q462" s="18">
        <f t="shared" si="95"/>
        <v>2.2349840902709597E-2</v>
      </c>
      <c r="R462" s="18"/>
    </row>
    <row r="463" spans="3:18" x14ac:dyDescent="0.2">
      <c r="C463" s="14">
        <v>37564</v>
      </c>
      <c r="D463" s="15">
        <v>-1.2924072881331581E-3</v>
      </c>
      <c r="E463" s="15">
        <v>3.1290157993210041E-2</v>
      </c>
      <c r="F463" s="18">
        <f t="shared" si="84"/>
        <v>2.1515388408807082E-2</v>
      </c>
      <c r="G463" s="19">
        <f t="shared" si="85"/>
        <v>1.1679479174657396E-3</v>
      </c>
      <c r="H463" s="18">
        <f t="shared" si="86"/>
        <v>0.54035819542821306</v>
      </c>
      <c r="I463" s="19">
        <f t="shared" si="87"/>
        <v>5.466765380459013E-4</v>
      </c>
      <c r="J463" s="18">
        <f t="shared" si="88"/>
        <v>0.36968788796967006</v>
      </c>
      <c r="K463" s="19">
        <f t="shared" si="89"/>
        <v>3.3860135709724295E-4</v>
      </c>
      <c r="L463" s="20">
        <f t="shared" si="90"/>
        <v>3.4175252997830752E-2</v>
      </c>
      <c r="M463" s="20">
        <f t="shared" si="91"/>
        <v>9.907793721929006E-3</v>
      </c>
      <c r="N463" s="20">
        <f t="shared" si="92"/>
        <v>2.1178105713439185E-2</v>
      </c>
      <c r="O463" s="18">
        <f t="shared" si="93"/>
        <v>-1.4409707534209543E-3</v>
      </c>
      <c r="P463" s="18">
        <f t="shared" si="94"/>
        <v>3.8170180314810329E-2</v>
      </c>
      <c r="Q463" s="18">
        <f t="shared" si="95"/>
        <v>2.6286834994340941E-2</v>
      </c>
      <c r="R463" s="18"/>
    </row>
    <row r="464" spans="3:18" x14ac:dyDescent="0.2">
      <c r="C464" s="14">
        <v>37565</v>
      </c>
      <c r="D464" s="15">
        <v>1.0612738296352363E-2</v>
      </c>
      <c r="E464" s="15">
        <v>1.184132761216772E-3</v>
      </c>
      <c r="F464" s="18">
        <f t="shared" si="84"/>
        <v>4.012714421757449E-3</v>
      </c>
      <c r="G464" s="19">
        <f t="shared" si="85"/>
        <v>1.1046288552666072E-3</v>
      </c>
      <c r="H464" s="18">
        <f t="shared" si="86"/>
        <v>0.52550662585418639</v>
      </c>
      <c r="I464" s="19">
        <f t="shared" si="87"/>
        <v>5.1396007598691841E-4</v>
      </c>
      <c r="J464" s="18">
        <f t="shared" si="88"/>
        <v>0.35845504459657085</v>
      </c>
      <c r="K464" s="19">
        <f t="shared" si="89"/>
        <v>3.1903928913758417E-4</v>
      </c>
      <c r="L464" s="20">
        <f t="shared" si="90"/>
        <v>3.323595726418313E-2</v>
      </c>
      <c r="M464" s="20">
        <f t="shared" si="91"/>
        <v>9.5992207055037408E-3</v>
      </c>
      <c r="N464" s="20">
        <f t="shared" si="92"/>
        <v>2.0538136182086889E-2</v>
      </c>
      <c r="O464" s="18">
        <f t="shared" si="93"/>
        <v>1.2167091363719079E-2</v>
      </c>
      <c r="P464" s="18">
        <f t="shared" si="94"/>
        <v>1.4897636651693927E-3</v>
      </c>
      <c r="Q464" s="18">
        <f t="shared" si="95"/>
        <v>4.6929619747342983E-3</v>
      </c>
      <c r="R464" s="18"/>
    </row>
    <row r="465" spans="3:18" x14ac:dyDescent="0.2">
      <c r="C465" s="14">
        <v>37566</v>
      </c>
      <c r="D465" s="15">
        <v>-3.2041039907831251E-3</v>
      </c>
      <c r="E465" s="15">
        <v>1.8757877070557004E-2</v>
      </c>
      <c r="F465" s="18">
        <f t="shared" si="84"/>
        <v>1.2169282752154963E-2</v>
      </c>
      <c r="G465" s="19">
        <f t="shared" si="85"/>
        <v>1.0389671008936359E-3</v>
      </c>
      <c r="H465" s="18">
        <f t="shared" si="86"/>
        <v>0.50964867823178839</v>
      </c>
      <c r="I465" s="19">
        <f t="shared" si="87"/>
        <v>5.0423394855935106E-4</v>
      </c>
      <c r="J465" s="18">
        <f t="shared" si="88"/>
        <v>0.3550471618529541</v>
      </c>
      <c r="K465" s="19">
        <f t="shared" si="89"/>
        <v>2.9629080046250563E-4</v>
      </c>
      <c r="L465" s="20">
        <f t="shared" si="90"/>
        <v>3.2233012594134539E-2</v>
      </c>
      <c r="M465" s="20">
        <f t="shared" si="91"/>
        <v>9.1921535288458228E-3</v>
      </c>
      <c r="N465" s="20">
        <f t="shared" si="92"/>
        <v>2.0487514784899567E-2</v>
      </c>
      <c r="O465" s="18">
        <f t="shared" si="93"/>
        <v>-3.7876793930954797E-3</v>
      </c>
      <c r="P465" s="18">
        <f t="shared" si="94"/>
        <v>2.3825900161695918E-2</v>
      </c>
      <c r="Q465" s="18">
        <f t="shared" si="95"/>
        <v>1.5541826295258496E-2</v>
      </c>
      <c r="R465" s="18"/>
    </row>
    <row r="466" spans="3:18" x14ac:dyDescent="0.2">
      <c r="C466" s="14">
        <v>37567</v>
      </c>
      <c r="D466" s="15">
        <v>-3.8604728328095868E-2</v>
      </c>
      <c r="E466" s="15">
        <v>-7.348277675980347E-2</v>
      </c>
      <c r="F466" s="18">
        <f t="shared" si="84"/>
        <v>-6.3019362230291184E-2</v>
      </c>
      <c r="G466" s="19">
        <f t="shared" si="85"/>
        <v>1.0660485777971831E-3</v>
      </c>
      <c r="H466" s="18">
        <f t="shared" si="86"/>
        <v>0.51624814232043081</v>
      </c>
      <c r="I466" s="19">
        <f t="shared" si="87"/>
        <v>7.97963020465657E-4</v>
      </c>
      <c r="J466" s="18">
        <f t="shared" si="88"/>
        <v>0.44664387952418455</v>
      </c>
      <c r="K466" s="19">
        <f t="shared" si="89"/>
        <v>4.4872031045113518E-4</v>
      </c>
      <c r="L466" s="20">
        <f t="shared" si="90"/>
        <v>3.2650399351266492E-2</v>
      </c>
      <c r="M466" s="20">
        <f t="shared" si="91"/>
        <v>1.3743179849765898E-2</v>
      </c>
      <c r="N466" s="20">
        <f t="shared" si="92"/>
        <v>2.4679708833020005E-2</v>
      </c>
      <c r="O466" s="18">
        <f t="shared" si="93"/>
        <v>-4.5052563676119838E-2</v>
      </c>
      <c r="P466" s="18">
        <f t="shared" si="94"/>
        <v>-7.419520677390401E-2</v>
      </c>
      <c r="Q466" s="18">
        <f t="shared" si="95"/>
        <v>-6.5452413844568749E-2</v>
      </c>
      <c r="R466" s="18"/>
    </row>
    <row r="467" spans="3:18" x14ac:dyDescent="0.2">
      <c r="C467" s="14">
        <v>37568</v>
      </c>
      <c r="D467" s="15">
        <v>1.1606829026038093E-2</v>
      </c>
      <c r="E467" s="15">
        <v>-1.0050335853501451E-2</v>
      </c>
      <c r="F467" s="18">
        <f t="shared" si="84"/>
        <v>-3.5531863896395874E-3</v>
      </c>
      <c r="G467" s="19">
        <f t="shared" si="85"/>
        <v>1.0101687719317328E-3</v>
      </c>
      <c r="H467" s="18">
        <f t="shared" si="86"/>
        <v>0.50253576288950141</v>
      </c>
      <c r="I467" s="19">
        <f t="shared" si="87"/>
        <v>7.5614579428380816E-4</v>
      </c>
      <c r="J467" s="18">
        <f t="shared" si="88"/>
        <v>0.43478322020399091</v>
      </c>
      <c r="K467" s="19">
        <f t="shared" si="89"/>
        <v>4.1479794002971591E-4</v>
      </c>
      <c r="L467" s="20">
        <f t="shared" si="90"/>
        <v>3.1783152328422881E-2</v>
      </c>
      <c r="M467" s="20">
        <f t="shared" si="91"/>
        <v>1.3050874744692095E-2</v>
      </c>
      <c r="N467" s="20">
        <f t="shared" si="92"/>
        <v>2.420372828062169E-2</v>
      </c>
      <c r="O467" s="18">
        <f t="shared" si="93"/>
        <v>1.3915029261218863E-2</v>
      </c>
      <c r="P467" s="18">
        <f t="shared" si="94"/>
        <v>-1.0424601870409216E-2</v>
      </c>
      <c r="Q467" s="18">
        <f t="shared" si="95"/>
        <v>-3.1227125309207914E-3</v>
      </c>
      <c r="R467" s="18"/>
    </row>
    <row r="468" spans="3:18" x14ac:dyDescent="0.2">
      <c r="C468" s="14">
        <v>37571</v>
      </c>
      <c r="D468" s="15">
        <v>-3.2504117954174849E-2</v>
      </c>
      <c r="E468" s="15">
        <v>-4.3878006172054194E-2</v>
      </c>
      <c r="F468" s="18">
        <f t="shared" si="84"/>
        <v>-4.046583970669039E-2</v>
      </c>
      <c r="G468" s="19">
        <f t="shared" si="85"/>
        <v>1.0129497066545636E-3</v>
      </c>
      <c r="H468" s="18">
        <f t="shared" si="86"/>
        <v>0.5032270130504134</v>
      </c>
      <c r="I468" s="19">
        <f t="shared" si="87"/>
        <v>8.2629381216486929E-4</v>
      </c>
      <c r="J468" s="18">
        <f t="shared" si="88"/>
        <v>0.4545035236840495</v>
      </c>
      <c r="K468" s="19">
        <f t="shared" si="89"/>
        <v>4.7548301692056072E-4</v>
      </c>
      <c r="L468" s="20">
        <f t="shared" si="90"/>
        <v>3.182687082725167E-2</v>
      </c>
      <c r="M468" s="20">
        <f t="shared" si="91"/>
        <v>1.4939672187736085E-2</v>
      </c>
      <c r="N468" s="20">
        <f t="shared" si="92"/>
        <v>2.4558094532920387E-2</v>
      </c>
      <c r="O468" s="18">
        <f t="shared" si="93"/>
        <v>-3.8914544379230184E-2</v>
      </c>
      <c r="P468" s="18">
        <f t="shared" si="94"/>
        <v>-4.3537281503142719E-2</v>
      </c>
      <c r="Q468" s="18">
        <f t="shared" si="95"/>
        <v>-4.2150460365968957E-2</v>
      </c>
      <c r="R468" s="18"/>
    </row>
    <row r="469" spans="3:18" x14ac:dyDescent="0.2">
      <c r="C469" s="14">
        <v>37572</v>
      </c>
      <c r="D469" s="15">
        <v>1.9228118118292756E-2</v>
      </c>
      <c r="E469" s="15">
        <v>3.1171354902939426E-2</v>
      </c>
      <c r="F469" s="18">
        <f t="shared" si="84"/>
        <v>2.7588383867545425E-2</v>
      </c>
      <c r="G469" s="19">
        <f t="shared" si="85"/>
        <v>9.7435595583755092E-4</v>
      </c>
      <c r="H469" s="18">
        <f t="shared" si="86"/>
        <v>0.4935473522970088</v>
      </c>
      <c r="I469" s="19">
        <f t="shared" si="87"/>
        <v>8.3501538542407746E-4</v>
      </c>
      <c r="J469" s="18">
        <f t="shared" si="88"/>
        <v>0.45689588130778697</v>
      </c>
      <c r="K469" s="19">
        <f t="shared" si="89"/>
        <v>4.8291602554418369E-4</v>
      </c>
      <c r="L469" s="20">
        <f t="shared" si="90"/>
        <v>3.1214675328081677E-2</v>
      </c>
      <c r="M469" s="20">
        <f t="shared" si="91"/>
        <v>1.5470800848270802E-2</v>
      </c>
      <c r="N469" s="20">
        <f t="shared" si="92"/>
        <v>2.4406345620293524E-2</v>
      </c>
      <c r="O469" s="18">
        <f t="shared" si="93"/>
        <v>2.3471749708503988E-2</v>
      </c>
      <c r="P469" s="18">
        <f t="shared" si="94"/>
        <v>3.0767351584668961E-2</v>
      </c>
      <c r="Q469" s="18">
        <f t="shared" si="95"/>
        <v>2.857867102181947E-2</v>
      </c>
      <c r="R469" s="18"/>
    </row>
    <row r="470" spans="3:18" x14ac:dyDescent="0.2">
      <c r="C470" s="14">
        <v>37573</v>
      </c>
      <c r="D470" s="15">
        <v>-3.8833217240523028E-2</v>
      </c>
      <c r="E470" s="15">
        <v>-2.5608208616737039E-3</v>
      </c>
      <c r="F470" s="18">
        <f t="shared" si="84"/>
        <v>-1.3442539775328501E-2</v>
      </c>
      <c r="G470" s="19">
        <f t="shared" si="85"/>
        <v>1.0063757241622771E-3</v>
      </c>
      <c r="H470" s="18">
        <f t="shared" si="86"/>
        <v>0.50159139849141077</v>
      </c>
      <c r="I470" s="19">
        <f t="shared" si="87"/>
        <v>7.853079305077678E-4</v>
      </c>
      <c r="J470" s="18">
        <f t="shared" si="88"/>
        <v>0.44308800776701457</v>
      </c>
      <c r="K470" s="19">
        <f t="shared" si="89"/>
        <v>4.5990775878165894E-4</v>
      </c>
      <c r="L470" s="20">
        <f t="shared" si="90"/>
        <v>3.1723425479640077E-2</v>
      </c>
      <c r="M470" s="20">
        <f t="shared" si="91"/>
        <v>1.4497417975143487E-2</v>
      </c>
      <c r="N470" s="20">
        <f t="shared" si="92"/>
        <v>2.3981926581527063E-2</v>
      </c>
      <c r="O470" s="18">
        <f t="shared" si="93"/>
        <v>-4.6643464682010208E-2</v>
      </c>
      <c r="P470" s="18">
        <f t="shared" si="94"/>
        <v>-2.6063988825100739E-3</v>
      </c>
      <c r="Q470" s="18">
        <f t="shared" si="95"/>
        <v>-1.5817518622360114E-2</v>
      </c>
      <c r="R470" s="18"/>
    </row>
    <row r="471" spans="3:18" x14ac:dyDescent="0.2">
      <c r="C471" s="14">
        <v>37574</v>
      </c>
      <c r="D471" s="15">
        <v>3.2128532385921844E-2</v>
      </c>
      <c r="E471" s="15">
        <v>4.3894193557225347E-2</v>
      </c>
      <c r="F471" s="18">
        <f t="shared" si="84"/>
        <v>4.0364495205834294E-2</v>
      </c>
      <c r="G471" s="19">
        <f t="shared" si="85"/>
        <v>1.0079277363089342E-3</v>
      </c>
      <c r="H471" s="18">
        <f t="shared" si="86"/>
        <v>0.50197802150814685</v>
      </c>
      <c r="I471" s="19">
        <f t="shared" si="87"/>
        <v>8.5379146835965153E-4</v>
      </c>
      <c r="J471" s="18">
        <f t="shared" si="88"/>
        <v>0.46200418514328728</v>
      </c>
      <c r="K471" s="19">
        <f t="shared" si="89"/>
        <v>5.1692865441019362E-4</v>
      </c>
      <c r="L471" s="20">
        <f t="shared" si="90"/>
        <v>3.1747877666214702E-2</v>
      </c>
      <c r="M471" s="20">
        <f t="shared" si="91"/>
        <v>1.6282305855055506E-2</v>
      </c>
      <c r="N471" s="20">
        <f t="shared" si="92"/>
        <v>2.426268708123807E-2</v>
      </c>
      <c r="O471" s="18">
        <f t="shared" si="93"/>
        <v>3.8560592255973331E-2</v>
      </c>
      <c r="P471" s="18">
        <f t="shared" si="94"/>
        <v>4.2846252445565676E-2</v>
      </c>
      <c r="Q471" s="18">
        <f t="shared" si="95"/>
        <v>4.156055438868797E-2</v>
      </c>
      <c r="R471" s="18"/>
    </row>
    <row r="472" spans="3:18" x14ac:dyDescent="0.2">
      <c r="C472" s="14">
        <v>37575</v>
      </c>
      <c r="D472" s="15">
        <v>2.0639880495500886E-2</v>
      </c>
      <c r="E472" s="15">
        <v>-2.2333434450647765E-2</v>
      </c>
      <c r="F472" s="18">
        <f t="shared" si="84"/>
        <v>-9.4414399668031682E-3</v>
      </c>
      <c r="G472" s="19">
        <f t="shared" si="85"/>
        <v>9.7301235214251164E-4</v>
      </c>
      <c r="H472" s="18">
        <f t="shared" si="86"/>
        <v>0.4932069424041271</v>
      </c>
      <c r="I472" s="19">
        <f t="shared" si="87"/>
        <v>8.3249091791975525E-4</v>
      </c>
      <c r="J472" s="18">
        <f t="shared" si="88"/>
        <v>0.45620470129092139</v>
      </c>
      <c r="K472" s="19">
        <f t="shared" si="89"/>
        <v>4.5825537005865361E-4</v>
      </c>
      <c r="L472" s="20">
        <f t="shared" si="90"/>
        <v>3.1193145916090473E-2</v>
      </c>
      <c r="M472" s="20">
        <f t="shared" si="91"/>
        <v>1.4690899446030869E-2</v>
      </c>
      <c r="N472" s="20">
        <f t="shared" si="92"/>
        <v>2.4832808769576695E-2</v>
      </c>
      <c r="O472" s="18">
        <f t="shared" si="93"/>
        <v>2.5212476579140702E-2</v>
      </c>
      <c r="P472" s="18">
        <f t="shared" si="94"/>
        <v>-2.2077375047076953E-2</v>
      </c>
      <c r="Q472" s="18">
        <f t="shared" si="95"/>
        <v>-7.8904195592116554E-3</v>
      </c>
      <c r="R472" s="18"/>
    </row>
    <row r="473" spans="3:18" x14ac:dyDescent="0.2">
      <c r="C473" s="14">
        <v>37578</v>
      </c>
      <c r="D473" s="15">
        <v>-2.976310647102309E-2</v>
      </c>
      <c r="E473" s="15">
        <v>-1.8999938244903942E-2</v>
      </c>
      <c r="F473" s="18">
        <f t="shared" si="84"/>
        <v>-2.2228888712739682E-2</v>
      </c>
      <c r="G473" s="19">
        <f t="shared" si="85"/>
        <v>9.6778216142228823E-4</v>
      </c>
      <c r="H473" s="18">
        <f t="shared" si="86"/>
        <v>0.49187959945048754</v>
      </c>
      <c r="I473" s="19">
        <f t="shared" si="87"/>
        <v>8.0420132204317971E-4</v>
      </c>
      <c r="J473" s="18">
        <f t="shared" si="88"/>
        <v>0.44838636298486478</v>
      </c>
      <c r="K473" s="19">
        <f t="shared" si="89"/>
        <v>4.6468987895069078E-4</v>
      </c>
      <c r="L473" s="20">
        <f t="shared" si="90"/>
        <v>3.1109197376696946E-2</v>
      </c>
      <c r="M473" s="20">
        <f t="shared" si="91"/>
        <v>1.4937379236237619E-2</v>
      </c>
      <c r="N473" s="20">
        <f t="shared" si="92"/>
        <v>2.4105518529913373E-2</v>
      </c>
      <c r="O473" s="18">
        <f t="shared" si="93"/>
        <v>-3.6454987842748539E-2</v>
      </c>
      <c r="P473" s="18">
        <f t="shared" si="94"/>
        <v>-1.9109594488067566E-2</v>
      </c>
      <c r="Q473" s="18">
        <f t="shared" si="95"/>
        <v>-2.4313212494471857E-2</v>
      </c>
      <c r="R473" s="18"/>
    </row>
    <row r="474" spans="3:18" x14ac:dyDescent="0.2">
      <c r="C474" s="14">
        <v>37579</v>
      </c>
      <c r="D474" s="15">
        <v>1.7163470294087629E-2</v>
      </c>
      <c r="E474" s="15">
        <v>-2.3286951378790652E-2</v>
      </c>
      <c r="F474" s="18">
        <f t="shared" si="84"/>
        <v>-1.1151824876927167E-2</v>
      </c>
      <c r="G474" s="19">
        <f t="shared" si="85"/>
        <v>9.2739031448911264E-4</v>
      </c>
      <c r="H474" s="18">
        <f t="shared" si="86"/>
        <v>0.48150553332467338</v>
      </c>
      <c r="I474" s="19">
        <f t="shared" si="87"/>
        <v>7.8848616899167842E-4</v>
      </c>
      <c r="J474" s="18">
        <f t="shared" si="88"/>
        <v>0.4439837184491337</v>
      </c>
      <c r="K474" s="19">
        <f t="shared" si="89"/>
        <v>4.1282739231986512E-4</v>
      </c>
      <c r="L474" s="20">
        <f t="shared" si="90"/>
        <v>3.0453083825601517E-2</v>
      </c>
      <c r="M474" s="20">
        <f t="shared" si="91"/>
        <v>1.3556176927238036E-2</v>
      </c>
      <c r="N474" s="20">
        <f t="shared" si="92"/>
        <v>2.4590978754598147E-2</v>
      </c>
      <c r="O474" s="18">
        <f t="shared" si="93"/>
        <v>2.1475403421148561E-2</v>
      </c>
      <c r="P474" s="18">
        <f t="shared" si="94"/>
        <v>-2.3653601172892377E-2</v>
      </c>
      <c r="Q474" s="18">
        <f t="shared" si="95"/>
        <v>-1.0114899794680096E-2</v>
      </c>
      <c r="R474" s="18"/>
    </row>
    <row r="475" spans="3:18" x14ac:dyDescent="0.2">
      <c r="C475" s="14">
        <v>37580</v>
      </c>
      <c r="D475" s="15">
        <v>3.6367644170874791E-2</v>
      </c>
      <c r="E475" s="15">
        <v>1.5584731016698329E-2</v>
      </c>
      <c r="F475" s="18">
        <f t="shared" si="84"/>
        <v>2.1819604962951267E-2</v>
      </c>
      <c r="G475" s="19">
        <f t="shared" si="85"/>
        <v>9.5110322817212769E-4</v>
      </c>
      <c r="H475" s="18">
        <f t="shared" si="86"/>
        <v>0.48762260719026546</v>
      </c>
      <c r="I475" s="19">
        <f t="shared" si="87"/>
        <v>7.5575002930394807E-4</v>
      </c>
      <c r="J475" s="18">
        <f t="shared" si="88"/>
        <v>0.43466942304006961</v>
      </c>
      <c r="K475" s="19">
        <f t="shared" si="89"/>
        <v>4.2206454590751807E-4</v>
      </c>
      <c r="L475" s="20">
        <f t="shared" si="90"/>
        <v>3.0839961546216748E-2</v>
      </c>
      <c r="M475" s="20">
        <f t="shared" si="91"/>
        <v>1.3685637878471813E-2</v>
      </c>
      <c r="N475" s="20">
        <f t="shared" si="92"/>
        <v>2.3842259648852195E-2</v>
      </c>
      <c r="O475" s="18">
        <f t="shared" si="93"/>
        <v>4.4933355058960602E-2</v>
      </c>
      <c r="P475" s="18">
        <f t="shared" si="94"/>
        <v>1.616932528193743E-2</v>
      </c>
      <c r="Q475" s="18">
        <f t="shared" si="95"/>
        <v>2.4798534215044382E-2</v>
      </c>
      <c r="R475" s="18"/>
    </row>
    <row r="476" spans="3:18" x14ac:dyDescent="0.2">
      <c r="C476" s="14">
        <v>37581</v>
      </c>
      <c r="D476" s="15">
        <v>3.0108438121620257E-2</v>
      </c>
      <c r="E476" s="15">
        <v>5.2709816419528335E-2</v>
      </c>
      <c r="F476" s="18">
        <f t="shared" si="84"/>
        <v>4.5929402930155905E-2</v>
      </c>
      <c r="G476" s="19">
        <f t="shared" si="85"/>
        <v>9.4842811724920619E-4</v>
      </c>
      <c r="H476" s="18">
        <f t="shared" si="86"/>
        <v>0.48693637090722802</v>
      </c>
      <c r="I476" s="19">
        <f t="shared" si="87"/>
        <v>8.7710451236453402E-4</v>
      </c>
      <c r="J476" s="18">
        <f t="shared" si="88"/>
        <v>0.46826929014311147</v>
      </c>
      <c r="K476" s="19">
        <f t="shared" si="89"/>
        <v>4.9196128791722702E-4</v>
      </c>
      <c r="L476" s="20">
        <f t="shared" si="90"/>
        <v>3.0796560152867823E-2</v>
      </c>
      <c r="M476" s="20">
        <f t="shared" si="91"/>
        <v>1.5974553179810728E-2</v>
      </c>
      <c r="N476" s="20">
        <f t="shared" si="92"/>
        <v>2.4938287091737735E-2</v>
      </c>
      <c r="O476" s="18">
        <f t="shared" si="93"/>
        <v>3.7252336978561042E-2</v>
      </c>
      <c r="P476" s="18">
        <f t="shared" si="94"/>
        <v>5.0763026189642013E-2</v>
      </c>
      <c r="Q476" s="18">
        <f t="shared" si="95"/>
        <v>4.6709819426317717E-2</v>
      </c>
      <c r="R476" s="18"/>
    </row>
    <row r="477" spans="3:18" x14ac:dyDescent="0.2">
      <c r="C477" s="14">
        <v>37582</v>
      </c>
      <c r="D477" s="15">
        <v>-1.0356282737831918E-2</v>
      </c>
      <c r="E477" s="15">
        <v>-2.1001389534387845E-2</v>
      </c>
      <c r="F477" s="18">
        <f t="shared" si="84"/>
        <v>-1.7807857495421065E-2</v>
      </c>
      <c r="G477" s="19">
        <f t="shared" si="85"/>
        <v>8.9795758574300868E-4</v>
      </c>
      <c r="H477" s="18">
        <f t="shared" si="86"/>
        <v>0.47380311990926377</v>
      </c>
      <c r="I477" s="19">
        <f t="shared" si="87"/>
        <v>8.5094174336516762E-4</v>
      </c>
      <c r="J477" s="18">
        <f t="shared" si="88"/>
        <v>0.46123251819585737</v>
      </c>
      <c r="K477" s="19">
        <f t="shared" si="89"/>
        <v>4.7549339031652125E-4</v>
      </c>
      <c r="L477" s="20">
        <f t="shared" si="90"/>
        <v>2.9965940428142893E-2</v>
      </c>
      <c r="M477" s="20">
        <f t="shared" si="91"/>
        <v>1.5867794686995895E-2</v>
      </c>
      <c r="N477" s="20">
        <f t="shared" si="92"/>
        <v>2.4477639492739338E-2</v>
      </c>
      <c r="O477" s="18">
        <f t="shared" si="93"/>
        <v>-1.31687178596426E-2</v>
      </c>
      <c r="P477" s="18">
        <f t="shared" si="94"/>
        <v>-2.0534294636927266E-2</v>
      </c>
      <c r="Q477" s="18">
        <f t="shared" si="95"/>
        <v>-1.8324621603741865E-2</v>
      </c>
      <c r="R477" s="18"/>
    </row>
    <row r="478" spans="3:18" x14ac:dyDescent="0.2">
      <c r="C478" s="14">
        <v>37585</v>
      </c>
      <c r="D478" s="15">
        <v>2.8350940394764775E-3</v>
      </c>
      <c r="E478" s="15">
        <v>-2.500001302084449E-3</v>
      </c>
      <c r="F478" s="18">
        <f t="shared" si="84"/>
        <v>-8.99472699616171E-4</v>
      </c>
      <c r="G478" s="19">
        <f t="shared" si="85"/>
        <v>8.4456239609118858E-4</v>
      </c>
      <c r="H478" s="18">
        <f t="shared" si="86"/>
        <v>0.45950037978525887</v>
      </c>
      <c r="I478" s="19">
        <f t="shared" si="87"/>
        <v>8.0026023915388291E-4</v>
      </c>
      <c r="J478" s="18">
        <f t="shared" si="88"/>
        <v>0.44728632864024664</v>
      </c>
      <c r="K478" s="19">
        <f t="shared" si="89"/>
        <v>4.4653852257011653E-4</v>
      </c>
      <c r="L478" s="20">
        <f t="shared" si="90"/>
        <v>2.9061355716676202E-2</v>
      </c>
      <c r="M478" s="20">
        <f t="shared" si="91"/>
        <v>1.5365371351684068E-2</v>
      </c>
      <c r="N478" s="20">
        <f t="shared" si="92"/>
        <v>2.3752170477215961E-2</v>
      </c>
      <c r="O478" s="18">
        <f t="shared" si="93"/>
        <v>3.7172271863384417E-3</v>
      </c>
      <c r="P478" s="18">
        <f t="shared" si="94"/>
        <v>-2.5206136764998198E-3</v>
      </c>
      <c r="Q478" s="18">
        <f t="shared" si="95"/>
        <v>-6.4926141764834119E-4</v>
      </c>
      <c r="R478" s="18"/>
    </row>
    <row r="479" spans="3:18" x14ac:dyDescent="0.2">
      <c r="C479" s="14">
        <v>37586</v>
      </c>
      <c r="D479" s="15">
        <v>-3.9459810624391613E-2</v>
      </c>
      <c r="E479" s="15">
        <v>-3.6970430918545183E-2</v>
      </c>
      <c r="F479" s="18">
        <f t="shared" si="84"/>
        <v>-3.7717244830299111E-2</v>
      </c>
      <c r="G479" s="19">
        <f t="shared" si="85"/>
        <v>8.8731325159648825E-4</v>
      </c>
      <c r="H479" s="18">
        <f t="shared" si="86"/>
        <v>0.47098653154747649</v>
      </c>
      <c r="I479" s="19">
        <f t="shared" si="87"/>
        <v>8.3425339054282526E-4</v>
      </c>
      <c r="J479" s="18">
        <f t="shared" si="88"/>
        <v>0.45668736312241692</v>
      </c>
      <c r="K479" s="19">
        <f t="shared" si="89"/>
        <v>5.0727698338078639E-4</v>
      </c>
      <c r="L479" s="20">
        <f t="shared" si="90"/>
        <v>2.9787803739055492E-2</v>
      </c>
      <c r="M479" s="20">
        <f t="shared" si="91"/>
        <v>1.7029687311780006E-2</v>
      </c>
      <c r="N479" s="20">
        <f t="shared" si="92"/>
        <v>2.3329019280840427E-2</v>
      </c>
      <c r="O479" s="18">
        <f t="shared" si="93"/>
        <v>-5.047589392853654E-2</v>
      </c>
      <c r="P479" s="18">
        <f t="shared" si="94"/>
        <v>-3.6507928870336076E-2</v>
      </c>
      <c r="Q479" s="18">
        <f t="shared" si="95"/>
        <v>-4.0698318387796209E-2</v>
      </c>
      <c r="R479" s="18"/>
    </row>
    <row r="480" spans="3:18" x14ac:dyDescent="0.2">
      <c r="C480" s="14">
        <v>37587</v>
      </c>
      <c r="D480" s="15">
        <v>4.7605219068359191E-2</v>
      </c>
      <c r="E480" s="15">
        <v>2.056627758147702E-2</v>
      </c>
      <c r="F480" s="18">
        <f t="shared" si="84"/>
        <v>2.8677960027541673E-2</v>
      </c>
      <c r="G480" s="19">
        <f t="shared" si="85"/>
        <v>9.7004986945348713E-4</v>
      </c>
      <c r="H480" s="18">
        <f t="shared" si="86"/>
        <v>0.49245554861669677</v>
      </c>
      <c r="I480" s="19">
        <f t="shared" si="87"/>
        <v>8.0957649352375756E-4</v>
      </c>
      <c r="J480" s="18">
        <f t="shared" si="88"/>
        <v>0.44988234393109872</v>
      </c>
      <c r="K480" s="19">
        <f t="shared" si="89"/>
        <v>5.3558409335915317E-4</v>
      </c>
      <c r="L480" s="20">
        <f t="shared" si="90"/>
        <v>3.1145623600330869E-2</v>
      </c>
      <c r="M480" s="20">
        <f t="shared" si="91"/>
        <v>1.719612682128039E-2</v>
      </c>
      <c r="N480" s="20">
        <f t="shared" si="92"/>
        <v>2.2668694622103823E-2</v>
      </c>
      <c r="O480" s="18">
        <f t="shared" si="93"/>
        <v>5.8240493110654386E-2</v>
      </c>
      <c r="P480" s="18">
        <f t="shared" si="94"/>
        <v>2.0616190641170904E-2</v>
      </c>
      <c r="Q480" s="18">
        <f t="shared" si="95"/>
        <v>3.1903481382015944E-2</v>
      </c>
      <c r="R480" s="18"/>
    </row>
    <row r="481" spans="3:18" x14ac:dyDescent="0.2">
      <c r="C481" s="14">
        <v>37589</v>
      </c>
      <c r="D481" s="15">
        <v>-2.1864759608707361E-3</v>
      </c>
      <c r="E481" s="15">
        <v>-1.4093763075859592E-2</v>
      </c>
      <c r="F481" s="18">
        <f t="shared" si="84"/>
        <v>-1.0521576941362935E-2</v>
      </c>
      <c r="G481" s="19">
        <f t="shared" si="85"/>
        <v>9.1213371791392577E-4</v>
      </c>
      <c r="H481" s="18">
        <f t="shared" si="86"/>
        <v>0.47752845933879318</v>
      </c>
      <c r="I481" s="19">
        <f t="shared" si="87"/>
        <v>7.7291995337063987E-4</v>
      </c>
      <c r="J481" s="18">
        <f t="shared" si="88"/>
        <v>0.43957933111403225</v>
      </c>
      <c r="K481" s="19">
        <f t="shared" si="89"/>
        <v>5.0529798820741849E-4</v>
      </c>
      <c r="L481" s="20">
        <f t="shared" si="90"/>
        <v>3.0201551581233797E-2</v>
      </c>
      <c r="M481" s="20">
        <f t="shared" si="91"/>
        <v>1.6730861884638841E-2</v>
      </c>
      <c r="N481" s="20">
        <f t="shared" si="92"/>
        <v>2.2203563091715239E-2</v>
      </c>
      <c r="O481" s="18">
        <f t="shared" si="93"/>
        <v>-2.7585633248844469E-3</v>
      </c>
      <c r="P481" s="18">
        <f t="shared" si="94"/>
        <v>-1.4459103958705161E-2</v>
      </c>
      <c r="Q481" s="18">
        <f t="shared" si="95"/>
        <v>-1.0948941768558946E-2</v>
      </c>
      <c r="R481" s="18"/>
    </row>
    <row r="482" spans="3:18" x14ac:dyDescent="0.2">
      <c r="C482" s="14">
        <v>37592</v>
      </c>
      <c r="D482" s="15">
        <v>-9.4251404595831097E-3</v>
      </c>
      <c r="E482" s="15">
        <v>-2.0861251957717056E-2</v>
      </c>
      <c r="F482" s="18">
        <f t="shared" si="84"/>
        <v>-1.7430418508276872E-2</v>
      </c>
      <c r="G482" s="19">
        <f t="shared" si="85"/>
        <v>8.6273569120006235E-4</v>
      </c>
      <c r="H482" s="18">
        <f t="shared" si="86"/>
        <v>0.4644178321296627</v>
      </c>
      <c r="I482" s="19">
        <f t="shared" si="87"/>
        <v>7.5265626616300265E-4</v>
      </c>
      <c r="J482" s="18">
        <f t="shared" si="88"/>
        <v>0.43377882214413216</v>
      </c>
      <c r="K482" s="19">
        <f t="shared" si="89"/>
        <v>4.8677732270682755E-4</v>
      </c>
      <c r="L482" s="20">
        <f t="shared" si="90"/>
        <v>2.9372362710549219E-2</v>
      </c>
      <c r="M482" s="20">
        <f t="shared" si="91"/>
        <v>1.6572630792551096E-2</v>
      </c>
      <c r="N482" s="20">
        <f t="shared" si="92"/>
        <v>2.186330658378988E-2</v>
      </c>
      <c r="O482" s="18">
        <f t="shared" si="93"/>
        <v>-1.2226902658352743E-2</v>
      </c>
      <c r="P482" s="18">
        <f t="shared" si="94"/>
        <v>-2.1688209556964381E-2</v>
      </c>
      <c r="Q482" s="18">
        <f t="shared" si="95"/>
        <v>-1.884981748738089E-2</v>
      </c>
      <c r="R482" s="18"/>
    </row>
    <row r="483" spans="3:18" x14ac:dyDescent="0.2">
      <c r="C483" s="14">
        <v>37593</v>
      </c>
      <c r="D483" s="15">
        <v>-1.7513582492708357E-2</v>
      </c>
      <c r="E483" s="15">
        <v>-1.3183917532582244E-3</v>
      </c>
      <c r="F483" s="18">
        <f t="shared" si="84"/>
        <v>-6.1769489750932638E-3</v>
      </c>
      <c r="G483" s="19">
        <f t="shared" si="85"/>
        <v>8.2937508403179263E-4</v>
      </c>
      <c r="H483" s="18">
        <f t="shared" si="86"/>
        <v>0.45535016307007969</v>
      </c>
      <c r="I483" s="19">
        <f t="shared" si="87"/>
        <v>7.0760117960212601E-4</v>
      </c>
      <c r="J483" s="18">
        <f t="shared" si="88"/>
        <v>0.42059516747168113</v>
      </c>
      <c r="K483" s="19">
        <f t="shared" si="89"/>
        <v>4.5895606910812152E-4</v>
      </c>
      <c r="L483" s="20">
        <f t="shared" si="90"/>
        <v>2.8798872964610832E-2</v>
      </c>
      <c r="M483" s="20">
        <f t="shared" si="91"/>
        <v>1.593659827147071E-2</v>
      </c>
      <c r="N483" s="20">
        <f t="shared" si="92"/>
        <v>2.1298497954923553E-2</v>
      </c>
      <c r="O483" s="18">
        <f t="shared" si="93"/>
        <v>-2.3172186027569194E-2</v>
      </c>
      <c r="P483" s="18">
        <f t="shared" si="94"/>
        <v>-1.4136173828584331E-3</v>
      </c>
      <c r="Q483" s="18">
        <f t="shared" si="95"/>
        <v>-7.9411879762716613E-3</v>
      </c>
      <c r="R483" s="18"/>
    </row>
    <row r="484" spans="3:18" x14ac:dyDescent="0.2">
      <c r="C484" s="14">
        <v>37594</v>
      </c>
      <c r="D484" s="15">
        <v>0</v>
      </c>
      <c r="E484" s="15">
        <v>-1.194440212515218E-2</v>
      </c>
      <c r="F484" s="18">
        <f t="shared" si="84"/>
        <v>-8.3610814876065257E-3</v>
      </c>
      <c r="G484" s="19">
        <f t="shared" si="85"/>
        <v>7.7961257898988506E-4</v>
      </c>
      <c r="H484" s="18">
        <f t="shared" si="86"/>
        <v>0.44147836271721325</v>
      </c>
      <c r="I484" s="19">
        <f t="shared" si="87"/>
        <v>6.7370523335363874E-4</v>
      </c>
      <c r="J484" s="18">
        <f t="shared" si="88"/>
        <v>0.41039774407080953</v>
      </c>
      <c r="K484" s="19">
        <f t="shared" si="89"/>
        <v>4.3141870496163419E-4</v>
      </c>
      <c r="L484" s="20">
        <f t="shared" si="90"/>
        <v>2.7921543277367122E-2</v>
      </c>
      <c r="M484" s="20">
        <f t="shared" si="91"/>
        <v>1.5451105287268887E-2</v>
      </c>
      <c r="N484" s="20">
        <f t="shared" si="92"/>
        <v>2.085590033432674E-2</v>
      </c>
      <c r="O484" s="18">
        <f t="shared" si="93"/>
        <v>0</v>
      </c>
      <c r="P484" s="18">
        <f t="shared" si="94"/>
        <v>-1.3125357125287304E-2</v>
      </c>
      <c r="Q484" s="18">
        <f t="shared" si="95"/>
        <v>-9.1877499877011121E-3</v>
      </c>
      <c r="R484" s="18"/>
    </row>
    <row r="485" spans="3:18" x14ac:dyDescent="0.2">
      <c r="C485" s="14">
        <v>37595</v>
      </c>
      <c r="D485" s="15">
        <v>-1.880729883591244E-2</v>
      </c>
      <c r="E485" s="15">
        <v>-2.2958469555907857E-2</v>
      </c>
      <c r="F485" s="18">
        <f t="shared" si="84"/>
        <v>-2.1713118339909233E-2</v>
      </c>
      <c r="G485" s="19">
        <f t="shared" si="85"/>
        <v>7.5405869362069077E-4</v>
      </c>
      <c r="H485" s="18">
        <f t="shared" si="86"/>
        <v>0.43418276497941821</v>
      </c>
      <c r="I485" s="19">
        <f t="shared" si="87"/>
        <v>6.649083988133932E-4</v>
      </c>
      <c r="J485" s="18">
        <f t="shared" si="88"/>
        <v>0.40770957764485777</v>
      </c>
      <c r="K485" s="19">
        <f t="shared" si="89"/>
        <v>4.3144079052912556E-4</v>
      </c>
      <c r="L485" s="20">
        <f t="shared" si="90"/>
        <v>2.7460129162491038E-2</v>
      </c>
      <c r="M485" s="20">
        <f t="shared" si="91"/>
        <v>1.5711535367373616E-2</v>
      </c>
      <c r="N485" s="20">
        <f t="shared" si="92"/>
        <v>2.0446419129352727E-2</v>
      </c>
      <c r="O485" s="18">
        <f t="shared" si="93"/>
        <v>-2.6097046282014851E-2</v>
      </c>
      <c r="P485" s="18">
        <f t="shared" si="94"/>
        <v>-2.5394735739426001E-2</v>
      </c>
      <c r="Q485" s="18">
        <f t="shared" si="95"/>
        <v>-2.5605428902202652E-2</v>
      </c>
      <c r="R485" s="18"/>
    </row>
    <row r="486" spans="3:18" x14ac:dyDescent="0.2">
      <c r="C486" s="14">
        <v>37596</v>
      </c>
      <c r="D486" s="15">
        <v>1.1067821312886058E-2</v>
      </c>
      <c r="E486" s="15">
        <v>2.0284671171505717E-2</v>
      </c>
      <c r="F486" s="18">
        <f t="shared" si="84"/>
        <v>1.7519616213919818E-2</v>
      </c>
      <c r="G486" s="19">
        <f t="shared" si="85"/>
        <v>7.1616497212028773E-4</v>
      </c>
      <c r="H486" s="18">
        <f t="shared" si="86"/>
        <v>0.42313265417605378</v>
      </c>
      <c r="I486" s="19">
        <f t="shared" si="87"/>
        <v>6.4970196795675656E-4</v>
      </c>
      <c r="J486" s="18">
        <f t="shared" si="88"/>
        <v>0.40302046100562827</v>
      </c>
      <c r="K486" s="19">
        <f t="shared" si="89"/>
        <v>4.1902477005239061E-4</v>
      </c>
      <c r="L486" s="20">
        <f t="shared" si="90"/>
        <v>2.6761258791773747E-2</v>
      </c>
      <c r="M486" s="20">
        <f t="shared" si="91"/>
        <v>1.5657887146220354E-2</v>
      </c>
      <c r="N486" s="20">
        <f t="shared" si="92"/>
        <v>2.0112994259258964E-2</v>
      </c>
      <c r="O486" s="18">
        <f t="shared" si="93"/>
        <v>1.5758798674786731E-2</v>
      </c>
      <c r="P486" s="18">
        <f t="shared" si="94"/>
        <v>2.2698259353697018E-2</v>
      </c>
      <c r="Q486" s="18">
        <f t="shared" si="95"/>
        <v>2.061642115002393E-2</v>
      </c>
      <c r="R486" s="18"/>
    </row>
    <row r="487" spans="3:18" x14ac:dyDescent="0.2">
      <c r="C487" s="14">
        <v>37599</v>
      </c>
      <c r="D487" s="15">
        <v>-3.8275869920484006E-2</v>
      </c>
      <c r="E487" s="15">
        <v>-1.2121360532344737E-2</v>
      </c>
      <c r="F487" s="18">
        <f t="shared" si="84"/>
        <v>-1.9967713348786519E-2</v>
      </c>
      <c r="G487" s="19">
        <f t="shared" si="85"/>
        <v>7.6109760688325922E-4</v>
      </c>
      <c r="H487" s="18">
        <f t="shared" si="86"/>
        <v>0.43620454115106916</v>
      </c>
      <c r="I487" s="19">
        <f t="shared" si="87"/>
        <v>6.1953549274865627E-4</v>
      </c>
      <c r="J487" s="18">
        <f t="shared" si="88"/>
        <v>0.39355288486703294</v>
      </c>
      <c r="K487" s="19">
        <f t="shared" si="89"/>
        <v>4.2172062098896614E-4</v>
      </c>
      <c r="L487" s="20">
        <f t="shared" si="90"/>
        <v>2.7587997514920491E-2</v>
      </c>
      <c r="M487" s="20">
        <f t="shared" si="91"/>
        <v>1.5286380273192566E-2</v>
      </c>
      <c r="N487" s="20">
        <f t="shared" si="92"/>
        <v>1.9643372187381814E-2</v>
      </c>
      <c r="O487" s="18">
        <f t="shared" si="93"/>
        <v>-5.2865506553331429E-2</v>
      </c>
      <c r="P487" s="18">
        <f t="shared" si="94"/>
        <v>-1.388992645492017E-2</v>
      </c>
      <c r="Q487" s="18">
        <f t="shared" si="95"/>
        <v>-2.5582600484443545E-2</v>
      </c>
      <c r="R487" s="18"/>
    </row>
    <row r="488" spans="3:18" x14ac:dyDescent="0.2">
      <c r="C488" s="14">
        <v>37600</v>
      </c>
      <c r="D488" s="15">
        <v>1.7670071350203636E-2</v>
      </c>
      <c r="E488" s="15">
        <v>3.4623964566048077E-2</v>
      </c>
      <c r="F488" s="18">
        <f t="shared" si="84"/>
        <v>2.9537796601294745E-2</v>
      </c>
      <c r="G488" s="19">
        <f t="shared" si="85"/>
        <v>7.3416563576154091E-4</v>
      </c>
      <c r="H488" s="18">
        <f t="shared" si="86"/>
        <v>0.42841733034552332</v>
      </c>
      <c r="I488" s="19">
        <f t="shared" si="87"/>
        <v>6.5429249851999417E-4</v>
      </c>
      <c r="J488" s="18">
        <f t="shared" si="88"/>
        <v>0.40444174442062547</v>
      </c>
      <c r="K488" s="19">
        <f t="shared" si="89"/>
        <v>4.3312585918816769E-4</v>
      </c>
      <c r="L488" s="20">
        <f t="shared" si="90"/>
        <v>2.7095491059612498E-2</v>
      </c>
      <c r="M488" s="20">
        <f t="shared" si="91"/>
        <v>1.5985163665616989E-2</v>
      </c>
      <c r="N488" s="20">
        <f t="shared" si="92"/>
        <v>1.9969152237975268E-2</v>
      </c>
      <c r="O488" s="18">
        <f t="shared" si="93"/>
        <v>2.4848992388411342E-2</v>
      </c>
      <c r="P488" s="18">
        <f t="shared" si="94"/>
        <v>3.8607572647914763E-2</v>
      </c>
      <c r="Q488" s="18">
        <f t="shared" si="95"/>
        <v>3.4479998570063737E-2</v>
      </c>
      <c r="R488" s="18"/>
    </row>
    <row r="489" spans="3:18" x14ac:dyDescent="0.2">
      <c r="C489" s="14">
        <v>37601</v>
      </c>
      <c r="D489" s="15">
        <v>-1.4647399023617596E-2</v>
      </c>
      <c r="E489" s="15">
        <v>1.3004084423206609E-2</v>
      </c>
      <c r="F489" s="18">
        <f t="shared" si="84"/>
        <v>4.7086393891593477E-3</v>
      </c>
      <c r="G489" s="19">
        <f t="shared" si="85"/>
        <v>7.0298847550527284E-4</v>
      </c>
      <c r="H489" s="18">
        <f t="shared" si="86"/>
        <v>0.41922204006506886</v>
      </c>
      <c r="I489" s="19">
        <f t="shared" si="87"/>
        <v>6.2518132130994755E-4</v>
      </c>
      <c r="J489" s="18">
        <f t="shared" si="88"/>
        <v>0.39534204219572561</v>
      </c>
      <c r="K489" s="19">
        <f t="shared" si="89"/>
        <v>3.9570974682786653E-4</v>
      </c>
      <c r="L489" s="20">
        <f t="shared" si="90"/>
        <v>2.6513929838959612E-2</v>
      </c>
      <c r="M489" s="20">
        <f t="shared" si="91"/>
        <v>1.4924598097352207E-2</v>
      </c>
      <c r="N489" s="20">
        <f t="shared" si="92"/>
        <v>2.0060849756240597E-2</v>
      </c>
      <c r="O489" s="18">
        <f t="shared" si="93"/>
        <v>-2.1050088021484246E-2</v>
      </c>
      <c r="P489" s="18">
        <f t="shared" si="94"/>
        <v>1.4834006212007853E-2</v>
      </c>
      <c r="Q489" s="18">
        <f t="shared" si="95"/>
        <v>4.0687779419602216E-3</v>
      </c>
      <c r="R489" s="18"/>
    </row>
    <row r="490" spans="3:18" x14ac:dyDescent="0.2">
      <c r="C490" s="14">
        <v>37602</v>
      </c>
      <c r="D490" s="15">
        <v>1.0010093595100425E-2</v>
      </c>
      <c r="E490" s="15">
        <v>-1.9570096194097223E-2</v>
      </c>
      <c r="F490" s="18">
        <f t="shared" si="84"/>
        <v>-1.0696039257337926E-2</v>
      </c>
      <c r="G490" s="19">
        <f t="shared" si="85"/>
        <v>6.6682128540191668E-4</v>
      </c>
      <c r="H490" s="18">
        <f t="shared" si="86"/>
        <v>0.40829562984494355</v>
      </c>
      <c r="I490" s="19">
        <f t="shared" si="87"/>
        <v>6.1064976193412376E-4</v>
      </c>
      <c r="J490" s="18">
        <f t="shared" si="88"/>
        <v>0.3907204121664633</v>
      </c>
      <c r="K490" s="19">
        <f t="shared" si="89"/>
        <v>3.6021325234411258E-4</v>
      </c>
      <c r="L490" s="20">
        <f t="shared" si="90"/>
        <v>2.5822882980060857E-2</v>
      </c>
      <c r="M490" s="20">
        <f t="shared" si="91"/>
        <v>1.3949381741080239E-2</v>
      </c>
      <c r="N490" s="20">
        <f t="shared" si="92"/>
        <v>2.0397659448469597E-2</v>
      </c>
      <c r="O490" s="18">
        <f t="shared" si="93"/>
        <v>1.4770694546836129E-2</v>
      </c>
      <c r="P490" s="18">
        <f t="shared" si="94"/>
        <v>-2.2588039450790978E-2</v>
      </c>
      <c r="Q490" s="18">
        <f t="shared" si="95"/>
        <v>-1.1380419251502844E-2</v>
      </c>
      <c r="R490" s="18"/>
    </row>
    <row r="491" spans="3:18" x14ac:dyDescent="0.2">
      <c r="C491" s="14">
        <v>37603</v>
      </c>
      <c r="D491" s="15">
        <v>-1.7077260818193021E-2</v>
      </c>
      <c r="E491" s="15">
        <v>-2.6703856447428148E-2</v>
      </c>
      <c r="F491" s="18">
        <f t="shared" si="84"/>
        <v>-2.3815877758657608E-2</v>
      </c>
      <c r="G491" s="19">
        <f t="shared" si="85"/>
        <v>6.4430997850095705E-4</v>
      </c>
      <c r="H491" s="18">
        <f t="shared" si="86"/>
        <v>0.40134460831714092</v>
      </c>
      <c r="I491" s="19">
        <f t="shared" si="87"/>
        <v>6.1679653316796732E-4</v>
      </c>
      <c r="J491" s="18">
        <f t="shared" si="88"/>
        <v>0.3926819747480037</v>
      </c>
      <c r="K491" s="19">
        <f t="shared" si="89"/>
        <v>3.6596218048772481E-4</v>
      </c>
      <c r="L491" s="20">
        <f t="shared" si="90"/>
        <v>2.5383261778206462E-2</v>
      </c>
      <c r="M491" s="20">
        <f t="shared" si="91"/>
        <v>1.4417460753681872E-2</v>
      </c>
      <c r="N491" s="20">
        <f t="shared" si="92"/>
        <v>2.0222100746065189E-2</v>
      </c>
      <c r="O491" s="18">
        <f t="shared" si="93"/>
        <v>-2.5635293192499176E-2</v>
      </c>
      <c r="P491" s="18">
        <f t="shared" si="94"/>
        <v>-3.0667946428535785E-2</v>
      </c>
      <c r="Q491" s="18">
        <f t="shared" si="95"/>
        <v>-2.91581504577248E-2</v>
      </c>
      <c r="R491" s="18"/>
    </row>
    <row r="492" spans="3:18" x14ac:dyDescent="0.2">
      <c r="C492" s="14">
        <v>37606</v>
      </c>
      <c r="D492" s="15">
        <v>4.0376099784558986E-2</v>
      </c>
      <c r="E492" s="15">
        <v>5.3981237695573097E-3</v>
      </c>
      <c r="F492" s="18">
        <f t="shared" si="84"/>
        <v>1.5891516574057813E-2</v>
      </c>
      <c r="G492" s="19">
        <f t="shared" si="85"/>
        <v>7.0346514581965953E-4</v>
      </c>
      <c r="H492" s="18">
        <f t="shared" si="86"/>
        <v>0.41936414540935052</v>
      </c>
      <c r="I492" s="19">
        <f t="shared" si="87"/>
        <v>5.815371255917768E-4</v>
      </c>
      <c r="J492" s="18">
        <f t="shared" si="88"/>
        <v>0.38129290761558127</v>
      </c>
      <c r="K492" s="19">
        <f t="shared" si="89"/>
        <v>3.5708176069660405E-4</v>
      </c>
      <c r="L492" s="20">
        <f t="shared" si="90"/>
        <v>2.6522917370071859E-2</v>
      </c>
      <c r="M492" s="20">
        <f t="shared" si="91"/>
        <v>1.3463140412280996E-2</v>
      </c>
      <c r="N492" s="20">
        <f t="shared" si="92"/>
        <v>2.0007023162654236E-2</v>
      </c>
      <c r="O492" s="18">
        <f t="shared" si="93"/>
        <v>5.8005687549340872E-2</v>
      </c>
      <c r="P492" s="18">
        <f t="shared" si="94"/>
        <v>6.3846307970985942E-3</v>
      </c>
      <c r="Q492" s="18">
        <f t="shared" si="95"/>
        <v>2.1870947822771276E-2</v>
      </c>
      <c r="R492" s="18"/>
    </row>
    <row r="493" spans="3:18" x14ac:dyDescent="0.2">
      <c r="C493" s="14">
        <v>37607</v>
      </c>
      <c r="D493" s="15">
        <v>-9.4509421075726022E-3</v>
      </c>
      <c r="E493" s="15">
        <v>1.4696323290197042E-2</v>
      </c>
      <c r="F493" s="18">
        <f t="shared" si="84"/>
        <v>7.4521436708661478E-3</v>
      </c>
      <c r="G493" s="19">
        <f t="shared" si="85"/>
        <v>6.6661645547372132E-4</v>
      </c>
      <c r="H493" s="18">
        <f t="shared" si="86"/>
        <v>0.4082329161991109</v>
      </c>
      <c r="I493" s="19">
        <f t="shared" si="87"/>
        <v>5.5960381315126951E-4</v>
      </c>
      <c r="J493" s="18">
        <f t="shared" si="88"/>
        <v>0.37403335852276248</v>
      </c>
      <c r="K493" s="19">
        <f t="shared" si="89"/>
        <v>3.2732320901821834E-4</v>
      </c>
      <c r="L493" s="20">
        <f t="shared" si="90"/>
        <v>2.5818916620836772E-2</v>
      </c>
      <c r="M493" s="20">
        <f t="shared" si="91"/>
        <v>1.2677650802514968E-2</v>
      </c>
      <c r="N493" s="20">
        <f t="shared" si="92"/>
        <v>1.9972004989003009E-2</v>
      </c>
      <c r="O493" s="18">
        <f t="shared" si="93"/>
        <v>-1.3947764116471322E-2</v>
      </c>
      <c r="P493" s="18">
        <f t="shared" si="94"/>
        <v>1.7719441847196073E-2</v>
      </c>
      <c r="Q493" s="18">
        <f t="shared" si="95"/>
        <v>8.2192800580958535E-3</v>
      </c>
      <c r="R493" s="18"/>
    </row>
    <row r="494" spans="3:18" x14ac:dyDescent="0.2">
      <c r="C494" s="14">
        <v>37608</v>
      </c>
      <c r="D494" s="15">
        <v>6.5466450783335892E-4</v>
      </c>
      <c r="E494" s="15">
        <v>-3.5091319811270061E-2</v>
      </c>
      <c r="F494" s="18">
        <f t="shared" si="84"/>
        <v>-2.4367524515539033E-2</v>
      </c>
      <c r="G494" s="19">
        <f t="shared" si="85"/>
        <v>6.2664518328236704E-4</v>
      </c>
      <c r="H494" s="18">
        <f t="shared" si="86"/>
        <v>0.39580461824060587</v>
      </c>
      <c r="I494" s="19">
        <f t="shared" si="87"/>
        <v>5.9991162792800339E-4</v>
      </c>
      <c r="J494" s="18">
        <f t="shared" si="88"/>
        <v>0.38726981160684448</v>
      </c>
      <c r="K494" s="19">
        <f t="shared" si="89"/>
        <v>3.0630543398031711E-4</v>
      </c>
      <c r="L494" s="20">
        <f t="shared" si="90"/>
        <v>2.5032882041074837E-2</v>
      </c>
      <c r="M494" s="20">
        <f t="shared" si="91"/>
        <v>1.2236123410709177E-2</v>
      </c>
      <c r="N494" s="20">
        <f t="shared" si="92"/>
        <v>2.1217655662346353E-2</v>
      </c>
      <c r="O494" s="18">
        <f t="shared" si="93"/>
        <v>9.964957478358202E-4</v>
      </c>
      <c r="P494" s="18">
        <f t="shared" si="94"/>
        <v>-4.086370458984101E-2</v>
      </c>
      <c r="Q494" s="18">
        <f t="shared" si="95"/>
        <v>-2.8305644488537958E-2</v>
      </c>
      <c r="R494" s="18"/>
    </row>
    <row r="495" spans="3:18" x14ac:dyDescent="0.2">
      <c r="C495" s="14">
        <v>37609</v>
      </c>
      <c r="D495" s="15">
        <v>-4.2630003894400074E-3</v>
      </c>
      <c r="E495" s="15">
        <v>-2.5036078161325002E-2</v>
      </c>
      <c r="F495" s="18">
        <f t="shared" si="84"/>
        <v>-1.8804154829759501E-2</v>
      </c>
      <c r="G495" s="19">
        <f t="shared" si="85"/>
        <v>5.9013686262464685E-4</v>
      </c>
      <c r="H495" s="18">
        <f t="shared" si="86"/>
        <v>0.38410182980059038</v>
      </c>
      <c r="I495" s="19">
        <f t="shared" si="87"/>
        <v>6.0152524283432166E-4</v>
      </c>
      <c r="J495" s="18">
        <f t="shared" si="88"/>
        <v>0.38779029217939481</v>
      </c>
      <c r="K495" s="19">
        <f t="shared" si="89"/>
        <v>2.9433083659860483E-4</v>
      </c>
      <c r="L495" s="20">
        <f t="shared" si="90"/>
        <v>2.4292732712164082E-2</v>
      </c>
      <c r="M495" s="20">
        <f t="shared" si="91"/>
        <v>1.2116003583706528E-2</v>
      </c>
      <c r="N495" s="20">
        <f t="shared" si="92"/>
        <v>2.1324345241857539E-2</v>
      </c>
      <c r="O495" s="18">
        <f t="shared" si="93"/>
        <v>-6.686617902275982E-3</v>
      </c>
      <c r="P495" s="18">
        <f t="shared" si="94"/>
        <v>-2.9115284852857352E-2</v>
      </c>
      <c r="Q495" s="18">
        <f t="shared" si="95"/>
        <v>-2.2386684767682942E-2</v>
      </c>
      <c r="R495" s="18"/>
    </row>
    <row r="496" spans="3:18" x14ac:dyDescent="0.2">
      <c r="C496" s="14">
        <v>37610</v>
      </c>
      <c r="D496" s="15">
        <v>3.0423058293707061E-2</v>
      </c>
      <c r="E496" s="15">
        <v>-4.2343041387882321E-3</v>
      </c>
      <c r="F496" s="18">
        <f t="shared" si="84"/>
        <v>6.1629045909603556E-3</v>
      </c>
      <c r="G496" s="19">
        <f t="shared" si="85"/>
        <v>6.1026239942370589E-4</v>
      </c>
      <c r="H496" s="18">
        <f t="shared" si="86"/>
        <v>0.39059646677348026</v>
      </c>
      <c r="I496" s="19">
        <f t="shared" si="87"/>
        <v>5.665094881566479E-4</v>
      </c>
      <c r="J496" s="18">
        <f t="shared" si="88"/>
        <v>0.37633412287375961</v>
      </c>
      <c r="K496" s="19">
        <f t="shared" si="89"/>
        <v>2.6894175750383014E-4</v>
      </c>
      <c r="L496" s="20">
        <f t="shared" si="90"/>
        <v>2.4703489620369546E-2</v>
      </c>
      <c r="M496" s="20">
        <f t="shared" si="91"/>
        <v>1.0886792175388498E-2</v>
      </c>
      <c r="N496" s="20">
        <f t="shared" si="92"/>
        <v>2.1165709160964764E-2</v>
      </c>
      <c r="O496" s="18">
        <f t="shared" si="93"/>
        <v>4.6925841527415746E-2</v>
      </c>
      <c r="P496" s="18">
        <f t="shared" si="94"/>
        <v>-5.0741129249901092E-3</v>
      </c>
      <c r="Q496" s="18">
        <f t="shared" si="95"/>
        <v>1.0525873410731646E-2</v>
      </c>
      <c r="R496" s="18"/>
    </row>
    <row r="497" spans="3:18" x14ac:dyDescent="0.2">
      <c r="C497" s="14">
        <v>37613</v>
      </c>
      <c r="D497" s="15">
        <v>-1.2187450402929985E-2</v>
      </c>
      <c r="E497" s="15">
        <v>2.3760726489143662E-2</v>
      </c>
      <c r="F497" s="18">
        <f t="shared" si="84"/>
        <v>1.2976273421521568E-2</v>
      </c>
      <c r="G497" s="19">
        <f t="shared" si="85"/>
        <v>5.8255869229771617E-4</v>
      </c>
      <c r="H497" s="18">
        <f t="shared" si="86"/>
        <v>0.38162766287892319</v>
      </c>
      <c r="I497" s="19">
        <f t="shared" si="87"/>
        <v>5.6639324626476259E-4</v>
      </c>
      <c r="J497" s="18">
        <f t="shared" si="88"/>
        <v>0.37629551095673552</v>
      </c>
      <c r="K497" s="19">
        <f t="shared" si="89"/>
        <v>2.3543029151615891E-4</v>
      </c>
      <c r="L497" s="20">
        <f t="shared" si="90"/>
        <v>2.4136252656485765E-2</v>
      </c>
      <c r="M497" s="20">
        <f t="shared" si="91"/>
        <v>9.7542188867042433E-3</v>
      </c>
      <c r="N497" s="20">
        <f t="shared" si="92"/>
        <v>2.1708257879779872E-2</v>
      </c>
      <c r="O497" s="18">
        <f t="shared" si="93"/>
        <v>-1.9240241731628218E-2</v>
      </c>
      <c r="P497" s="18">
        <f t="shared" si="94"/>
        <v>2.8476221037342455E-2</v>
      </c>
      <c r="Q497" s="18">
        <f t="shared" si="95"/>
        <v>1.4161282206651252E-2</v>
      </c>
      <c r="R497" s="18"/>
    </row>
    <row r="498" spans="3:18" x14ac:dyDescent="0.2">
      <c r="C498" s="14">
        <v>37614</v>
      </c>
      <c r="D498" s="15">
        <v>-3.1800745594340908E-2</v>
      </c>
      <c r="E498" s="15">
        <v>-8.3218233374922172E-3</v>
      </c>
      <c r="F498" s="18">
        <f t="shared" si="84"/>
        <v>-1.5365500014546825E-2</v>
      </c>
      <c r="G498" s="19">
        <f t="shared" si="85"/>
        <v>6.0828241598121272E-4</v>
      </c>
      <c r="H498" s="18">
        <f t="shared" si="86"/>
        <v>0.38996231099338713</v>
      </c>
      <c r="I498" s="19">
        <f t="shared" si="87"/>
        <v>5.3656481610850262E-4</v>
      </c>
      <c r="J498" s="18">
        <f t="shared" si="88"/>
        <v>0.36625292357485101</v>
      </c>
      <c r="K498" s="19">
        <f t="shared" si="89"/>
        <v>2.3718288523538771E-4</v>
      </c>
      <c r="L498" s="20">
        <f t="shared" si="90"/>
        <v>2.4663382087240442E-2</v>
      </c>
      <c r="M498" s="20">
        <f t="shared" si="91"/>
        <v>9.6168029346670129E-3</v>
      </c>
      <c r="N498" s="20">
        <f t="shared" si="92"/>
        <v>2.1073251230512166E-2</v>
      </c>
      <c r="O498" s="18">
        <f t="shared" si="93"/>
        <v>-4.9130612401706082E-2</v>
      </c>
      <c r="P498" s="18">
        <f t="shared" si="94"/>
        <v>-1.024681910891247E-2</v>
      </c>
      <c r="Q498" s="18">
        <f t="shared" si="95"/>
        <v>-2.1911957096750551E-2</v>
      </c>
      <c r="R498" s="18"/>
    </row>
    <row r="499" spans="3:18" x14ac:dyDescent="0.2">
      <c r="C499" s="14">
        <v>37616</v>
      </c>
      <c r="D499" s="15">
        <v>-1.3076464619841998E-2</v>
      </c>
      <c r="E499" s="15">
        <v>2.7816429618767705E-3</v>
      </c>
      <c r="F499" s="18">
        <f t="shared" si="84"/>
        <v>-1.97578931263886E-3</v>
      </c>
      <c r="G499" s="19">
        <f t="shared" si="85"/>
        <v>5.8204510663957868E-4</v>
      </c>
      <c r="H499" s="18">
        <f t="shared" si="86"/>
        <v>0.38145940368523445</v>
      </c>
      <c r="I499" s="19">
        <f t="shared" si="87"/>
        <v>5.0483517939603386E-4</v>
      </c>
      <c r="J499" s="18">
        <f t="shared" si="88"/>
        <v>0.35525877167074771</v>
      </c>
      <c r="K499" s="19">
        <f t="shared" si="89"/>
        <v>2.207694687747036E-4</v>
      </c>
      <c r="L499" s="20">
        <f t="shared" si="90"/>
        <v>2.412561101069937E-2</v>
      </c>
      <c r="M499" s="20">
        <f t="shared" si="91"/>
        <v>9.1508343012243476E-3</v>
      </c>
      <c r="N499" s="20">
        <f t="shared" si="92"/>
        <v>2.0520658151910474E-2</v>
      </c>
      <c r="O499" s="18">
        <f t="shared" si="93"/>
        <v>-2.0652827994478248E-2</v>
      </c>
      <c r="P499" s="18">
        <f t="shared" si="94"/>
        <v>3.5310856589680696E-3</v>
      </c>
      <c r="Q499" s="18">
        <f t="shared" si="95"/>
        <v>-3.7240884370658253E-3</v>
      </c>
      <c r="R499" s="18"/>
    </row>
    <row r="500" spans="3:18" x14ac:dyDescent="0.2">
      <c r="C500" s="14">
        <v>37617</v>
      </c>
      <c r="D500" s="15">
        <v>-2.3908242597430164E-2</v>
      </c>
      <c r="E500" s="15">
        <v>-2.3894320199436117E-2</v>
      </c>
      <c r="F500" s="18">
        <f t="shared" si="84"/>
        <v>-2.389849691883433E-2</v>
      </c>
      <c r="G500" s="19">
        <f t="shared" si="85"/>
        <v>5.8141864408705842E-4</v>
      </c>
      <c r="H500" s="18">
        <f t="shared" si="86"/>
        <v>0.38125406361344483</v>
      </c>
      <c r="I500" s="19">
        <f t="shared" si="87"/>
        <v>5.0880138089986267E-4</v>
      </c>
      <c r="J500" s="18">
        <f t="shared" si="88"/>
        <v>0.35665157398358088</v>
      </c>
      <c r="K500" s="19">
        <f t="shared" si="89"/>
        <v>2.4179957288994908E-4</v>
      </c>
      <c r="L500" s="20">
        <f t="shared" si="90"/>
        <v>2.4112624164264213E-2</v>
      </c>
      <c r="M500" s="20">
        <f t="shared" si="91"/>
        <v>1.002792442841227E-2</v>
      </c>
      <c r="N500" s="20">
        <f t="shared" si="92"/>
        <v>2.0205002166738689E-2</v>
      </c>
      <c r="O500" s="18">
        <f t="shared" si="93"/>
        <v>-3.778075940699932E-2</v>
      </c>
      <c r="P500" s="18">
        <f t="shared" si="94"/>
        <v>-3.0213581672896624E-2</v>
      </c>
      <c r="Q500" s="18">
        <f t="shared" si="95"/>
        <v>-3.2483734993127428E-2</v>
      </c>
      <c r="R500" s="18"/>
    </row>
    <row r="501" spans="3:18" x14ac:dyDescent="0.2">
      <c r="C501" s="14">
        <v>37620</v>
      </c>
      <c r="D501" s="15">
        <v>2.0718239455204575E-3</v>
      </c>
      <c r="E501" s="15">
        <v>0</v>
      </c>
      <c r="F501" s="18">
        <f t="shared" si="84"/>
        <v>6.2154718365613724E-4</v>
      </c>
      <c r="G501" s="19">
        <f t="shared" si="85"/>
        <v>5.467910727095088E-4</v>
      </c>
      <c r="H501" s="18">
        <f t="shared" si="86"/>
        <v>0.36972661275241897</v>
      </c>
      <c r="I501" s="19">
        <f t="shared" si="87"/>
        <v>4.7827329804587089E-4</v>
      </c>
      <c r="J501" s="18">
        <f t="shared" si="88"/>
        <v>0.34578653026320694</v>
      </c>
      <c r="K501" s="19">
        <f t="shared" si="89"/>
        <v>2.2729159851655212E-4</v>
      </c>
      <c r="L501" s="20">
        <f t="shared" si="90"/>
        <v>2.3383564157534002E-2</v>
      </c>
      <c r="M501" s="20">
        <f t="shared" si="91"/>
        <v>9.7201434727956365E-3</v>
      </c>
      <c r="N501" s="20">
        <f t="shared" si="92"/>
        <v>1.9590612775361043E-2</v>
      </c>
      <c r="O501" s="18">
        <f t="shared" si="93"/>
        <v>3.3760560377692293E-3</v>
      </c>
      <c r="P501" s="18">
        <f t="shared" si="94"/>
        <v>0</v>
      </c>
      <c r="Q501" s="18">
        <f t="shared" si="95"/>
        <v>1.0128168113307688E-3</v>
      </c>
      <c r="R501" s="18"/>
    </row>
    <row r="502" spans="3:18" x14ac:dyDescent="0.2">
      <c r="C502" s="14">
        <v>37621</v>
      </c>
      <c r="D502" s="15">
        <v>-1.7262217302262007E-3</v>
      </c>
      <c r="E502" s="15">
        <v>1.8323275149980733E-2</v>
      </c>
      <c r="F502" s="18">
        <f t="shared" si="84"/>
        <v>1.2308426085918651E-2</v>
      </c>
      <c r="G502" s="19">
        <f t="shared" si="85"/>
        <v>5.1416239883465256E-4</v>
      </c>
      <c r="H502" s="18">
        <f t="shared" si="86"/>
        <v>0.35852559142781304</v>
      </c>
      <c r="I502" s="19">
        <f t="shared" si="87"/>
        <v>4.6972144489643272E-4</v>
      </c>
      <c r="J502" s="18">
        <f t="shared" si="88"/>
        <v>0.34268113637039926</v>
      </c>
      <c r="K502" s="19">
        <f t="shared" si="89"/>
        <v>2.1175630046159035E-4</v>
      </c>
      <c r="L502" s="20">
        <f t="shared" si="90"/>
        <v>2.2675149367416582E-2</v>
      </c>
      <c r="M502" s="20">
        <f t="shared" si="91"/>
        <v>9.3386948429930502E-3</v>
      </c>
      <c r="N502" s="20">
        <f t="shared" si="92"/>
        <v>1.9557868583408768E-2</v>
      </c>
      <c r="O502" s="18">
        <f t="shared" si="93"/>
        <v>-2.9007742325436016E-3</v>
      </c>
      <c r="P502" s="18">
        <f t="shared" si="94"/>
        <v>2.4113740469504059E-2</v>
      </c>
      <c r="Q502" s="18">
        <f t="shared" si="95"/>
        <v>1.6009386058889758E-2</v>
      </c>
      <c r="R502" s="18"/>
    </row>
    <row r="503" spans="3:18" x14ac:dyDescent="0.2">
      <c r="C503" s="14">
        <v>37623</v>
      </c>
      <c r="D503" s="15">
        <v>3.2633759193302914E-2</v>
      </c>
      <c r="E503" s="15">
        <v>3.2970019237569897E-2</v>
      </c>
      <c r="F503" s="18">
        <f t="shared" si="84"/>
        <v>3.28691412242898E-2</v>
      </c>
      <c r="G503" s="19">
        <f t="shared" si="85"/>
        <v>5.4721038924976243E-4</v>
      </c>
      <c r="H503" s="18">
        <f t="shared" si="86"/>
        <v>0.36986835132576645</v>
      </c>
      <c r="I503" s="19">
        <f t="shared" si="87"/>
        <v>5.0675948831419059E-4</v>
      </c>
      <c r="J503" s="18">
        <f t="shared" si="88"/>
        <v>0.35593520769733872</v>
      </c>
      <c r="K503" s="19">
        <f t="shared" si="89"/>
        <v>2.6360706253774019E-4</v>
      </c>
      <c r="L503" s="20">
        <f t="shared" si="90"/>
        <v>2.3392528492015618E-2</v>
      </c>
      <c r="M503" s="20">
        <f t="shared" si="91"/>
        <v>1.1268857174961443E-2</v>
      </c>
      <c r="N503" s="20">
        <f t="shared" si="92"/>
        <v>1.9487748620210354E-2</v>
      </c>
      <c r="O503" s="18">
        <f t="shared" si="93"/>
        <v>5.3156630444076265E-2</v>
      </c>
      <c r="P503" s="18">
        <f t="shared" si="94"/>
        <v>4.1773410074921899E-2</v>
      </c>
      <c r="Q503" s="18">
        <f t="shared" si="95"/>
        <v>4.5188376185668205E-2</v>
      </c>
      <c r="R503" s="18"/>
    </row>
    <row r="504" spans="3:18" x14ac:dyDescent="0.2">
      <c r="C504" s="14">
        <v>37624</v>
      </c>
      <c r="D504" s="15">
        <v>-6.7114345879868038E-3</v>
      </c>
      <c r="E504" s="15">
        <v>6.7340321813441194E-3</v>
      </c>
      <c r="F504" s="18">
        <f t="shared" si="84"/>
        <v>2.7003921505448425E-3</v>
      </c>
      <c r="G504" s="19">
        <f t="shared" si="85"/>
        <v>5.1708036714850621E-4</v>
      </c>
      <c r="H504" s="18">
        <f t="shared" si="86"/>
        <v>0.35954150217621134</v>
      </c>
      <c r="I504" s="19">
        <f t="shared" si="87"/>
        <v>4.7907475038050184E-4</v>
      </c>
      <c r="J504" s="18">
        <f t="shared" si="88"/>
        <v>0.34607612976789581</v>
      </c>
      <c r="K504" s="19">
        <f t="shared" si="89"/>
        <v>2.4507893779556638E-4</v>
      </c>
      <c r="L504" s="20">
        <f t="shared" si="90"/>
        <v>2.2739401204704274E-2</v>
      </c>
      <c r="M504" s="20">
        <f t="shared" si="91"/>
        <v>1.077772169941155E-2</v>
      </c>
      <c r="N504" s="20">
        <f t="shared" si="92"/>
        <v>1.9050340294874926E-2</v>
      </c>
      <c r="O504" s="18">
        <f t="shared" si="93"/>
        <v>-1.1246149271821507E-2</v>
      </c>
      <c r="P504" s="18">
        <f t="shared" si="94"/>
        <v>8.7751635552428368E-3</v>
      </c>
      <c r="Q504" s="18">
        <f t="shared" si="95"/>
        <v>2.7687697071235337E-3</v>
      </c>
      <c r="R504" s="18"/>
    </row>
    <row r="505" spans="3:18" x14ac:dyDescent="0.2">
      <c r="C505" s="14">
        <v>37627</v>
      </c>
      <c r="D505" s="15">
        <v>3.278982282299097E-2</v>
      </c>
      <c r="E505" s="15">
        <v>0</v>
      </c>
      <c r="F505" s="18">
        <f t="shared" si="84"/>
        <v>9.8369468468972911E-3</v>
      </c>
      <c r="G505" s="19">
        <f t="shared" si="85"/>
        <v>5.5056589396538429E-4</v>
      </c>
      <c r="H505" s="18">
        <f t="shared" si="86"/>
        <v>0.37100063812794992</v>
      </c>
      <c r="I505" s="19">
        <f t="shared" si="87"/>
        <v>4.5033026535767169E-4</v>
      </c>
      <c r="J505" s="18">
        <f t="shared" si="88"/>
        <v>0.3355332566816856</v>
      </c>
      <c r="K505" s="19">
        <f t="shared" si="89"/>
        <v>2.3037420152783239E-4</v>
      </c>
      <c r="L505" s="20">
        <f t="shared" si="90"/>
        <v>2.3464140597204582E-2</v>
      </c>
      <c r="M505" s="20">
        <f t="shared" si="91"/>
        <v>9.8181393251316508E-3</v>
      </c>
      <c r="N505" s="20">
        <f t="shared" si="92"/>
        <v>1.8813144488627496E-2</v>
      </c>
      <c r="O505" s="18">
        <f t="shared" si="93"/>
        <v>5.3247831244482763E-2</v>
      </c>
      <c r="P505" s="18">
        <f t="shared" si="94"/>
        <v>0</v>
      </c>
      <c r="Q505" s="18">
        <f t="shared" si="95"/>
        <v>1.597434937334483E-2</v>
      </c>
      <c r="R505" s="18"/>
    </row>
    <row r="506" spans="3:18" x14ac:dyDescent="0.2">
      <c r="C506" s="14">
        <v>37628</v>
      </c>
      <c r="D506" s="15">
        <v>-8.8365818004980008E-3</v>
      </c>
      <c r="E506" s="15">
        <v>-2.6881736618004138E-3</v>
      </c>
      <c r="F506" s="18">
        <f t="shared" si="84"/>
        <v>-4.5326961034096898E-3</v>
      </c>
      <c r="G506" s="19">
        <f t="shared" si="85"/>
        <v>5.2221705100247476E-4</v>
      </c>
      <c r="H506" s="18">
        <f t="shared" si="86"/>
        <v>0.36132293416086764</v>
      </c>
      <c r="I506" s="19">
        <f t="shared" si="87"/>
        <v>4.2374402609437123E-4</v>
      </c>
      <c r="J506" s="18">
        <f t="shared" si="88"/>
        <v>0.32547811988456737</v>
      </c>
      <c r="K506" s="19">
        <f t="shared" si="89"/>
        <v>2.1797700542354904E-4</v>
      </c>
      <c r="L506" s="20">
        <f t="shared" si="90"/>
        <v>2.2852068856068039E-2</v>
      </c>
      <c r="M506" s="20">
        <f t="shared" si="91"/>
        <v>9.538611440235897E-3</v>
      </c>
      <c r="N506" s="20">
        <f t="shared" si="92"/>
        <v>1.8241680785677949E-2</v>
      </c>
      <c r="O506" s="18">
        <f t="shared" si="93"/>
        <v>-1.47341906248266E-2</v>
      </c>
      <c r="P506" s="18">
        <f t="shared" si="94"/>
        <v>-3.7246648510173407E-3</v>
      </c>
      <c r="Q506" s="18">
        <f t="shared" si="95"/>
        <v>-7.0275225831601179E-3</v>
      </c>
      <c r="R506" s="18"/>
    </row>
    <row r="507" spans="3:18" x14ac:dyDescent="0.2">
      <c r="C507" s="14">
        <v>37629</v>
      </c>
      <c r="D507" s="15">
        <v>-7.920833491443997E-3</v>
      </c>
      <c r="E507" s="15">
        <v>-2.0394996521073086E-2</v>
      </c>
      <c r="F507" s="18">
        <f t="shared" si="84"/>
        <v>-1.6652747612184358E-2</v>
      </c>
      <c r="G507" s="19">
        <f t="shared" si="85"/>
        <v>4.9464840413427703E-4</v>
      </c>
      <c r="H507" s="18">
        <f t="shared" si="86"/>
        <v>0.35165622564312615</v>
      </c>
      <c r="I507" s="19">
        <f t="shared" si="87"/>
        <v>4.2327673751438397E-4</v>
      </c>
      <c r="J507" s="18">
        <f t="shared" si="88"/>
        <v>0.32529860801822685</v>
      </c>
      <c r="K507" s="19">
        <f t="shared" si="89"/>
        <v>2.1459110738825606E-4</v>
      </c>
      <c r="L507" s="20">
        <f t="shared" si="90"/>
        <v>2.2240692528207772E-2</v>
      </c>
      <c r="M507" s="20">
        <f t="shared" si="91"/>
        <v>9.6485802821153661E-3</v>
      </c>
      <c r="N507" s="20">
        <f t="shared" si="92"/>
        <v>1.817090080469206E-2</v>
      </c>
      <c r="O507" s="18">
        <f t="shared" si="93"/>
        <v>-1.3570319844624597E-2</v>
      </c>
      <c r="P507" s="18">
        <f t="shared" si="94"/>
        <v>-2.8274381156572995E-2</v>
      </c>
      <c r="Q507" s="18">
        <f t="shared" si="95"/>
        <v>-2.3863162762988475E-2</v>
      </c>
      <c r="R507" s="18"/>
    </row>
    <row r="508" spans="3:18" x14ac:dyDescent="0.2">
      <c r="C508" s="14">
        <v>37630</v>
      </c>
      <c r="D508" s="15">
        <v>9.2348941273130303E-3</v>
      </c>
      <c r="E508" s="15">
        <v>8.2079804178295818E-3</v>
      </c>
      <c r="F508" s="18">
        <f t="shared" si="84"/>
        <v>8.5160545306746157E-3</v>
      </c>
      <c r="G508" s="19">
        <f t="shared" si="85"/>
        <v>4.7008649605878122E-4</v>
      </c>
      <c r="H508" s="18">
        <f t="shared" si="86"/>
        <v>0.34281427043618723</v>
      </c>
      <c r="I508" s="19">
        <f t="shared" si="87"/>
        <v>4.0192238981588934E-4</v>
      </c>
      <c r="J508" s="18">
        <f t="shared" si="88"/>
        <v>0.31698674649576808</v>
      </c>
      <c r="K508" s="19">
        <f t="shared" si="89"/>
        <v>2.0626363075442359E-4</v>
      </c>
      <c r="L508" s="20">
        <f t="shared" si="90"/>
        <v>2.1681478179745521E-2</v>
      </c>
      <c r="M508" s="20">
        <f t="shared" si="91"/>
        <v>9.5133564715671314E-3</v>
      </c>
      <c r="N508" s="20">
        <f t="shared" si="92"/>
        <v>1.7647051834818787E-2</v>
      </c>
      <c r="O508" s="18">
        <f t="shared" si="93"/>
        <v>1.6229701760249821E-2</v>
      </c>
      <c r="P508" s="18">
        <f t="shared" si="94"/>
        <v>1.1677419575282328E-2</v>
      </c>
      <c r="Q508" s="18">
        <f t="shared" si="95"/>
        <v>1.3043104230772574E-2</v>
      </c>
      <c r="R508" s="18"/>
    </row>
    <row r="509" spans="3:18" x14ac:dyDescent="0.2">
      <c r="C509" s="14">
        <v>37631</v>
      </c>
      <c r="D509" s="15">
        <v>1.1424965141560666E-2</v>
      </c>
      <c r="E509" s="15">
        <v>2.7210901143608075E-3</v>
      </c>
      <c r="F509" s="18">
        <f t="shared" si="84"/>
        <v>5.332252622520765E-3</v>
      </c>
      <c r="G509" s="19">
        <f t="shared" si="85"/>
        <v>4.4971309600440692E-4</v>
      </c>
      <c r="H509" s="18">
        <f t="shared" si="86"/>
        <v>0.33530325677079509</v>
      </c>
      <c r="I509" s="19">
        <f t="shared" si="87"/>
        <v>3.7825130631156424E-4</v>
      </c>
      <c r="J509" s="18">
        <f t="shared" si="88"/>
        <v>0.30751069343665277</v>
      </c>
      <c r="K509" s="19">
        <f t="shared" si="89"/>
        <v>1.9575311449137521E-4</v>
      </c>
      <c r="L509" s="20">
        <f t="shared" si="90"/>
        <v>2.1206439965359744E-2</v>
      </c>
      <c r="M509" s="20">
        <f t="shared" si="91"/>
        <v>9.2308334077352752E-3</v>
      </c>
      <c r="N509" s="20">
        <f t="shared" si="92"/>
        <v>1.7118499376703632E-2</v>
      </c>
      <c r="O509" s="18">
        <f t="shared" si="93"/>
        <v>2.052837736009851E-2</v>
      </c>
      <c r="P509" s="18">
        <f t="shared" si="94"/>
        <v>3.9905649114116886E-3</v>
      </c>
      <c r="Q509" s="18">
        <f t="shared" si="95"/>
        <v>8.9519086460177338E-3</v>
      </c>
      <c r="R509" s="18"/>
    </row>
    <row r="510" spans="3:18" x14ac:dyDescent="0.2">
      <c r="C510" s="14">
        <v>37634</v>
      </c>
      <c r="D510" s="15">
        <v>-1.1096719610958854E-2</v>
      </c>
      <c r="E510" s="15">
        <v>-5.449604767564703E-3</v>
      </c>
      <c r="F510" s="18">
        <f t="shared" si="84"/>
        <v>-7.1437392205829483E-3</v>
      </c>
      <c r="G510" s="19">
        <f t="shared" si="85"/>
        <v>4.3011854141159677E-4</v>
      </c>
      <c r="H510" s="18">
        <f t="shared" si="86"/>
        <v>0.32791711659030426</v>
      </c>
      <c r="I510" s="19">
        <f t="shared" si="87"/>
        <v>3.5733811946023019E-4</v>
      </c>
      <c r="J510" s="18">
        <f t="shared" si="88"/>
        <v>0.29888882525958971</v>
      </c>
      <c r="K510" s="19">
        <f t="shared" si="89"/>
        <v>1.876362917876653E-4</v>
      </c>
      <c r="L510" s="20">
        <f t="shared" si="90"/>
        <v>2.073929944360698E-2</v>
      </c>
      <c r="M510" s="20">
        <f t="shared" si="91"/>
        <v>9.0473784950101267E-3</v>
      </c>
      <c r="N510" s="20">
        <f t="shared" si="92"/>
        <v>1.6597682423406541E-2</v>
      </c>
      <c r="O510" s="18">
        <f t="shared" si="93"/>
        <v>-2.0387690708573346E-2</v>
      </c>
      <c r="P510" s="18">
        <f t="shared" si="94"/>
        <v>-8.2225591385249631E-3</v>
      </c>
      <c r="Q510" s="18">
        <f t="shared" si="95"/>
        <v>-1.1872098609539479E-2</v>
      </c>
      <c r="R510" s="18"/>
    </row>
    <row r="511" spans="3:18" x14ac:dyDescent="0.2">
      <c r="C511" s="14">
        <v>37635</v>
      </c>
      <c r="D511" s="15">
        <v>2.3675501817818974E-2</v>
      </c>
      <c r="E511" s="15">
        <v>-2.7359798188748602E-3</v>
      </c>
      <c r="F511" s="18">
        <f t="shared" si="84"/>
        <v>5.1874646721332893E-3</v>
      </c>
      <c r="G511" s="19">
        <f t="shared" si="85"/>
        <v>4.3794319210643394E-4</v>
      </c>
      <c r="H511" s="18">
        <f t="shared" si="86"/>
        <v>0.33088638235292867</v>
      </c>
      <c r="I511" s="19">
        <f t="shared" si="87"/>
        <v>3.3634696742677379E-4</v>
      </c>
      <c r="J511" s="18">
        <f t="shared" si="88"/>
        <v>0.28997714023124899</v>
      </c>
      <c r="K511" s="19">
        <f t="shared" si="89"/>
        <v>1.7249157256988811E-4</v>
      </c>
      <c r="L511" s="20">
        <f t="shared" si="90"/>
        <v>2.0927092299371976E-2</v>
      </c>
      <c r="M511" s="20">
        <f t="shared" si="91"/>
        <v>8.2425006829574977E-3</v>
      </c>
      <c r="N511" s="20">
        <f t="shared" si="92"/>
        <v>1.6383166663323026E-2</v>
      </c>
      <c r="O511" s="18">
        <f t="shared" si="93"/>
        <v>4.3107993560837742E-2</v>
      </c>
      <c r="P511" s="18">
        <f t="shared" si="94"/>
        <v>-4.255012151690071E-3</v>
      </c>
      <c r="Q511" s="18">
        <f t="shared" si="95"/>
        <v>9.9538895620682726E-3</v>
      </c>
      <c r="R511" s="18"/>
    </row>
    <row r="512" spans="3:18" x14ac:dyDescent="0.2">
      <c r="C512" s="14">
        <v>37636</v>
      </c>
      <c r="D512" s="15">
        <v>-1.2903404835907841E-2</v>
      </c>
      <c r="E512" s="15">
        <v>-1.1019395249610538E-2</v>
      </c>
      <c r="F512" s="18">
        <f t="shared" si="84"/>
        <v>-1.1584598125499728E-2</v>
      </c>
      <c r="G512" s="19">
        <f t="shared" si="85"/>
        <v>4.2165647196160767E-4</v>
      </c>
      <c r="H512" s="18">
        <f t="shared" si="86"/>
        <v>0.3246754040428716</v>
      </c>
      <c r="I512" s="19">
        <f t="shared" si="87"/>
        <v>3.2345177368119576E-4</v>
      </c>
      <c r="J512" s="18">
        <f t="shared" si="88"/>
        <v>0.28436410360715175</v>
      </c>
      <c r="K512" s="19">
        <f t="shared" si="89"/>
        <v>1.7067334129285109E-4</v>
      </c>
      <c r="L512" s="20">
        <f t="shared" si="90"/>
        <v>2.0534275540218302E-2</v>
      </c>
      <c r="M512" s="20">
        <f t="shared" si="91"/>
        <v>8.3116319812973852E-3</v>
      </c>
      <c r="N512" s="20">
        <f t="shared" si="92"/>
        <v>1.5948935622437953E-2</v>
      </c>
      <c r="O512" s="18">
        <f t="shared" si="93"/>
        <v>-2.3943765144949187E-2</v>
      </c>
      <c r="P512" s="18">
        <f t="shared" si="94"/>
        <v>-1.747570341714872E-2</v>
      </c>
      <c r="Q512" s="18">
        <f t="shared" si="95"/>
        <v>-1.9416121935488861E-2</v>
      </c>
      <c r="R512" s="18"/>
    </row>
    <row r="513" spans="3:18" x14ac:dyDescent="0.2">
      <c r="C513" s="14">
        <v>37637</v>
      </c>
      <c r="D513" s="15">
        <v>-9.1324835632725868E-3</v>
      </c>
      <c r="E513" s="15">
        <v>1.2388320856952266E-2</v>
      </c>
      <c r="F513" s="18">
        <f t="shared" si="84"/>
        <v>5.932079530884809E-3</v>
      </c>
      <c r="G513" s="19">
        <f t="shared" si="85"/>
        <v>4.0136121900591782E-4</v>
      </c>
      <c r="H513" s="18">
        <f t="shared" si="86"/>
        <v>0.31676537808207428</v>
      </c>
      <c r="I513" s="19">
        <f t="shared" si="87"/>
        <v>3.1325289687961189E-4</v>
      </c>
      <c r="J513" s="18">
        <f t="shared" si="88"/>
        <v>0.27984500034823379</v>
      </c>
      <c r="K513" s="19">
        <f t="shared" si="89"/>
        <v>1.5364477261912019E-4</v>
      </c>
      <c r="L513" s="20">
        <f t="shared" si="90"/>
        <v>2.0034001572474678E-2</v>
      </c>
      <c r="M513" s="20">
        <f t="shared" si="91"/>
        <v>7.6692003873164013E-3</v>
      </c>
      <c r="N513" s="20">
        <f t="shared" si="92"/>
        <v>1.5951058344160045E-2</v>
      </c>
      <c r="O513" s="18">
        <f t="shared" si="93"/>
        <v>-1.7369555388295467E-2</v>
      </c>
      <c r="P513" s="18">
        <f t="shared" si="94"/>
        <v>1.9963954451439576E-2</v>
      </c>
      <c r="Q513" s="18">
        <f t="shared" si="95"/>
        <v>8.7639014995190626E-3</v>
      </c>
      <c r="R513" s="18"/>
    </row>
    <row r="514" spans="3:18" x14ac:dyDescent="0.2">
      <c r="C514" s="14">
        <v>37638</v>
      </c>
      <c r="D514" s="15">
        <v>-8.2250833826290146E-3</v>
      </c>
      <c r="E514" s="15">
        <v>-3.6215656937509819E-2</v>
      </c>
      <c r="F514" s="18">
        <f t="shared" si="84"/>
        <v>-2.7818484871045573E-2</v>
      </c>
      <c r="G514" s="19">
        <f t="shared" si="85"/>
        <v>3.8133866566463474E-4</v>
      </c>
      <c r="H514" s="18">
        <f t="shared" si="86"/>
        <v>0.30876312347195656</v>
      </c>
      <c r="I514" s="19">
        <f t="shared" si="87"/>
        <v>3.7315215151175943E-4</v>
      </c>
      <c r="J514" s="18">
        <f t="shared" si="88"/>
        <v>0.30543090524362437</v>
      </c>
      <c r="K514" s="19">
        <f t="shared" si="89"/>
        <v>1.6229869414603531E-4</v>
      </c>
      <c r="L514" s="20">
        <f t="shared" si="90"/>
        <v>1.9527894552783583E-2</v>
      </c>
      <c r="M514" s="20">
        <f t="shared" si="91"/>
        <v>8.3111209816984916E-3</v>
      </c>
      <c r="N514" s="20">
        <f t="shared" si="92"/>
        <v>1.7437815790382994E-2</v>
      </c>
      <c r="O514" s="18">
        <f t="shared" si="93"/>
        <v>-1.6049163233337205E-2</v>
      </c>
      <c r="P514" s="18">
        <f t="shared" si="94"/>
        <v>-5.3473063502272745E-2</v>
      </c>
      <c r="Q514" s="18">
        <f t="shared" si="95"/>
        <v>-4.224589342159208E-2</v>
      </c>
      <c r="R514" s="18"/>
    </row>
    <row r="515" spans="3:18" x14ac:dyDescent="0.2">
      <c r="C515" s="14">
        <v>37642</v>
      </c>
      <c r="D515" s="15">
        <v>-1.8000486023620896E-2</v>
      </c>
      <c r="E515" s="15">
        <v>-5.6899157776785702E-3</v>
      </c>
      <c r="F515" s="18">
        <f t="shared" si="84"/>
        <v>-9.3830868514612684E-3</v>
      </c>
      <c r="G515" s="19">
        <f t="shared" si="85"/>
        <v>3.7789939554995093E-4</v>
      </c>
      <c r="H515" s="18">
        <f t="shared" si="86"/>
        <v>0.30736761196893814</v>
      </c>
      <c r="I515" s="19">
        <f t="shared" si="87"/>
        <v>3.5270553091447837E-4</v>
      </c>
      <c r="J515" s="18">
        <f t="shared" si="88"/>
        <v>0.29694508369161393</v>
      </c>
      <c r="K515" s="19">
        <f t="shared" si="89"/>
        <v>1.587060474631742E-4</v>
      </c>
      <c r="L515" s="20">
        <f t="shared" si="90"/>
        <v>1.9439634655773523E-2</v>
      </c>
      <c r="M515" s="20">
        <f t="shared" si="91"/>
        <v>8.1640447607917825E-3</v>
      </c>
      <c r="N515" s="20">
        <f t="shared" si="92"/>
        <v>1.6913128157093432E-2</v>
      </c>
      <c r="O515" s="18">
        <f t="shared" si="93"/>
        <v>-3.5282848427212368E-2</v>
      </c>
      <c r="P515" s="18">
        <f t="shared" si="94"/>
        <v>-8.6413456332701394E-3</v>
      </c>
      <c r="Q515" s="18">
        <f t="shared" si="95"/>
        <v>-1.6633796471452807E-2</v>
      </c>
      <c r="R515" s="18"/>
    </row>
    <row r="516" spans="3:18" x14ac:dyDescent="0.2">
      <c r="C516" s="14">
        <v>37643</v>
      </c>
      <c r="D516" s="15">
        <v>-6.7499412541750254E-3</v>
      </c>
      <c r="E516" s="15">
        <v>-1.0035926527785455E-2</v>
      </c>
      <c r="F516" s="18">
        <f t="shared" ref="F516:F579" si="96">$B$2*D516+$B$3*E516</f>
        <v>-9.0501309457023255E-3</v>
      </c>
      <c r="G516" s="19">
        <f t="shared" ref="G516:G579" si="97">$B$4*G515+(1-$B$4)*D516^2</f>
        <v>3.5795913423304268E-4</v>
      </c>
      <c r="H516" s="18">
        <f t="shared" ref="H516:H579" si="98">SQRT(G516*250)</f>
        <v>0.29914843064649477</v>
      </c>
      <c r="I516" s="19">
        <f t="shared" ref="I516:I579" si="99">$B$4*I515+(1-$B$4)*E516^2</f>
        <v>3.3758638833587617E-4</v>
      </c>
      <c r="J516" s="18">
        <f t="shared" ref="J516:J579" si="100">SQRT(I516*250)</f>
        <v>0.29051092420762603</v>
      </c>
      <c r="K516" s="19">
        <f t="shared" ref="K516:K579" si="101">$B$4*K515+(1-$B$4)*D516*E516</f>
        <v>1.5324819948500987E-4</v>
      </c>
      <c r="L516" s="20">
        <f t="shared" ref="L516:L579" si="102">SQRT(G516)</f>
        <v>1.8919807986156802E-2</v>
      </c>
      <c r="M516" s="20">
        <f t="shared" ref="M516:M579" si="103">K516/L516</f>
        <v>8.0998813305683728E-3</v>
      </c>
      <c r="N516" s="20">
        <f t="shared" ref="N516:N579" si="104">SQRT(I516-M516^2)</f>
        <v>1.6491764937889033E-2</v>
      </c>
      <c r="O516" s="18">
        <f t="shared" ref="O516:O579" si="105">D516*SQRT($G$1836/G516)</f>
        <v>-1.3594109842474165E-2</v>
      </c>
      <c r="P516" s="18">
        <f t="shared" ref="P516:P579" si="106">E516*SQRT($I$1836 / I516)</f>
        <v>-1.5579254890521251E-2</v>
      </c>
      <c r="Q516" s="18">
        <f t="shared" ref="Q516:Q579" si="107">$B$2*O516+$B$3*P516</f>
        <v>-1.4983711376107125E-2</v>
      </c>
      <c r="R516" s="18"/>
    </row>
    <row r="517" spans="3:18" x14ac:dyDescent="0.2">
      <c r="C517" s="14">
        <v>37644</v>
      </c>
      <c r="D517" s="15">
        <v>3.3957989861773015E-2</v>
      </c>
      <c r="E517" s="15">
        <v>2.1383566025322827E-2</v>
      </c>
      <c r="F517" s="18">
        <f t="shared" si="96"/>
        <v>2.5155893176257882E-2</v>
      </c>
      <c r="G517" s="19">
        <f t="shared" si="97"/>
        <v>4.0567029070619692E-4</v>
      </c>
      <c r="H517" s="18">
        <f t="shared" si="98"/>
        <v>0.31846125773247402</v>
      </c>
      <c r="I517" s="19">
        <f t="shared" si="99"/>
        <v>3.4476661879328407E-4</v>
      </c>
      <c r="J517" s="18">
        <f t="shared" si="100"/>
        <v>0.29358415266890858</v>
      </c>
      <c r="K517" s="19">
        <f t="shared" si="101"/>
        <v>1.8762188261369731E-4</v>
      </c>
      <c r="L517" s="20">
        <f t="shared" si="102"/>
        <v>2.0141258419130541E-2</v>
      </c>
      <c r="M517" s="20">
        <f t="shared" si="103"/>
        <v>9.3153008967647496E-3</v>
      </c>
      <c r="N517" s="20">
        <f t="shared" si="104"/>
        <v>1.6062122773656595E-2</v>
      </c>
      <c r="O517" s="18">
        <f t="shared" si="105"/>
        <v>6.4242565924690853E-2</v>
      </c>
      <c r="P517" s="18">
        <f t="shared" si="106"/>
        <v>3.2847263950473944E-2</v>
      </c>
      <c r="Q517" s="18">
        <f t="shared" si="107"/>
        <v>4.2265854542739012E-2</v>
      </c>
      <c r="R517" s="18"/>
    </row>
    <row r="518" spans="3:18" x14ac:dyDescent="0.2">
      <c r="C518" s="14">
        <v>37645</v>
      </c>
      <c r="D518" s="15">
        <v>-3.701039175692887E-2</v>
      </c>
      <c r="E518" s="15">
        <v>-2.7163928940822389E-2</v>
      </c>
      <c r="F518" s="18">
        <f t="shared" si="96"/>
        <v>-3.0117867785654333E-2</v>
      </c>
      <c r="G518" s="19">
        <f t="shared" si="97"/>
        <v>4.6351621914390601E-4</v>
      </c>
      <c r="H518" s="18">
        <f t="shared" si="98"/>
        <v>0.34041012732581344</v>
      </c>
      <c r="I518" s="19">
        <f t="shared" si="99"/>
        <v>3.6835336379580991E-4</v>
      </c>
      <c r="J518" s="18">
        <f t="shared" si="100"/>
        <v>0.30346060856221929</v>
      </c>
      <c r="K518" s="19">
        <f t="shared" si="101"/>
        <v>2.3668542876230839E-4</v>
      </c>
      <c r="L518" s="20">
        <f t="shared" si="102"/>
        <v>2.1529426818749867E-2</v>
      </c>
      <c r="M518" s="20">
        <f t="shared" si="103"/>
        <v>1.099357780190322E-2</v>
      </c>
      <c r="N518" s="20">
        <f t="shared" si="104"/>
        <v>1.5731961445074504E-2</v>
      </c>
      <c r="O518" s="18">
        <f t="shared" si="105"/>
        <v>-6.5502627420488166E-2</v>
      </c>
      <c r="P518" s="18">
        <f t="shared" si="106"/>
        <v>-4.0368437401240659E-2</v>
      </c>
      <c r="Q518" s="18">
        <f t="shared" si="107"/>
        <v>-4.790869440701491E-2</v>
      </c>
      <c r="R518" s="18"/>
    </row>
    <row r="519" spans="3:18" x14ac:dyDescent="0.2">
      <c r="C519" s="14">
        <v>37648</v>
      </c>
      <c r="D519" s="15">
        <v>-1.989774051495078E-2</v>
      </c>
      <c r="E519" s="15">
        <v>2.4339068305267622E-2</v>
      </c>
      <c r="F519" s="18">
        <f t="shared" si="96"/>
        <v>1.1068025659202101E-2</v>
      </c>
      <c r="G519" s="19">
        <f t="shared" si="97"/>
        <v>4.5946045065129045E-4</v>
      </c>
      <c r="H519" s="18">
        <f t="shared" si="98"/>
        <v>0.33891756027509495</v>
      </c>
      <c r="I519" s="19">
        <f t="shared" si="99"/>
        <v>3.8179557672617033E-4</v>
      </c>
      <c r="J519" s="18">
        <f t="shared" si="100"/>
        <v>0.30894804446952334</v>
      </c>
      <c r="K519" s="19">
        <f t="shared" si="101"/>
        <v>1.9342675510573718E-4</v>
      </c>
      <c r="L519" s="20">
        <f t="shared" si="102"/>
        <v>2.1435028589934058E-2</v>
      </c>
      <c r="M519" s="20">
        <f t="shared" si="103"/>
        <v>9.0238627065125938E-3</v>
      </c>
      <c r="N519" s="20">
        <f t="shared" si="104"/>
        <v>1.733105532217186E-2</v>
      </c>
      <c r="O519" s="18">
        <f t="shared" si="105"/>
        <v>-3.5370988904388889E-2</v>
      </c>
      <c r="P519" s="18">
        <f t="shared" si="106"/>
        <v>3.5527952250075434E-2</v>
      </c>
      <c r="Q519" s="18">
        <f t="shared" si="107"/>
        <v>1.4258269903736137E-2</v>
      </c>
      <c r="R519" s="18"/>
    </row>
    <row r="520" spans="3:18" x14ac:dyDescent="0.2">
      <c r="C520" s="14">
        <v>37649</v>
      </c>
      <c r="D520" s="15">
        <v>1.0684230533905248E-2</v>
      </c>
      <c r="E520" s="15">
        <v>3.0643066112085358E-2</v>
      </c>
      <c r="F520" s="18">
        <f t="shared" si="96"/>
        <v>2.4655415438631322E-2</v>
      </c>
      <c r="G520" s="19">
        <f t="shared" si="97"/>
        <v>4.3874199053831102E-4</v>
      </c>
      <c r="H520" s="18">
        <f t="shared" si="98"/>
        <v>0.33118800949698912</v>
      </c>
      <c r="I520" s="19">
        <f t="shared" si="99"/>
        <v>4.1522769216757814E-4</v>
      </c>
      <c r="J520" s="18">
        <f t="shared" si="100"/>
        <v>0.32219081774919428</v>
      </c>
      <c r="K520" s="19">
        <f t="shared" si="101"/>
        <v>2.0146500475582611E-4</v>
      </c>
      <c r="L520" s="20">
        <f t="shared" si="102"/>
        <v>2.0946168874959235E-2</v>
      </c>
      <c r="M520" s="20">
        <f t="shared" si="103"/>
        <v>9.6182268919197851E-3</v>
      </c>
      <c r="N520" s="20">
        <f t="shared" si="104"/>
        <v>1.7964336993697518E-2</v>
      </c>
      <c r="O520" s="18">
        <f t="shared" si="105"/>
        <v>1.9435967122929023E-2</v>
      </c>
      <c r="P520" s="18">
        <f t="shared" si="106"/>
        <v>4.2891450818026471E-2</v>
      </c>
      <c r="Q520" s="18">
        <f t="shared" si="107"/>
        <v>3.5854805709497235E-2</v>
      </c>
      <c r="R520" s="18"/>
    </row>
    <row r="521" spans="3:18" x14ac:dyDescent="0.2">
      <c r="C521" s="14">
        <v>37650</v>
      </c>
      <c r="D521" s="15">
        <v>2.3968510019475998E-3</v>
      </c>
      <c r="E521" s="15">
        <v>2.4391453124159048E-2</v>
      </c>
      <c r="F521" s="18">
        <f t="shared" si="96"/>
        <v>1.7793072487495613E-2</v>
      </c>
      <c r="G521" s="19">
        <f t="shared" si="97"/>
        <v>4.1276216478954453E-4</v>
      </c>
      <c r="H521" s="18">
        <f t="shared" si="98"/>
        <v>0.32123284576360828</v>
      </c>
      <c r="I521" s="19">
        <f t="shared" si="99"/>
        <v>4.2601060976800637E-4</v>
      </c>
      <c r="J521" s="18">
        <f t="shared" si="100"/>
        <v>0.32634744129838306</v>
      </c>
      <c r="K521" s="19">
        <f t="shared" si="101"/>
        <v>1.9288486520205244E-4</v>
      </c>
      <c r="L521" s="20">
        <f t="shared" si="102"/>
        <v>2.0316549037411459E-2</v>
      </c>
      <c r="M521" s="20">
        <f t="shared" si="103"/>
        <v>9.4939777836712761E-3</v>
      </c>
      <c r="N521" s="20">
        <f t="shared" si="104"/>
        <v>1.8326892688373626E-2</v>
      </c>
      <c r="O521" s="18">
        <f t="shared" si="105"/>
        <v>4.4952991976963154E-3</v>
      </c>
      <c r="P521" s="18">
        <f t="shared" si="106"/>
        <v>3.3706149276518008E-2</v>
      </c>
      <c r="Q521" s="18">
        <f t="shared" si="107"/>
        <v>2.4942894252871498E-2</v>
      </c>
      <c r="R521" s="18"/>
    </row>
    <row r="522" spans="3:18" x14ac:dyDescent="0.2">
      <c r="C522" s="14">
        <v>37651</v>
      </c>
      <c r="D522" s="15">
        <v>-3.3029249568101868E-2</v>
      </c>
      <c r="E522" s="15">
        <v>-4.2385018172171648E-2</v>
      </c>
      <c r="F522" s="18">
        <f t="shared" si="96"/>
        <v>-3.9578287590950709E-2</v>
      </c>
      <c r="G522" s="19">
        <f t="shared" si="97"/>
        <v>4.534523145240893E-4</v>
      </c>
      <c r="H522" s="18">
        <f t="shared" si="98"/>
        <v>0.33669434006383642</v>
      </c>
      <c r="I522" s="19">
        <f t="shared" si="99"/>
        <v>5.0823935910924533E-4</v>
      </c>
      <c r="J522" s="18">
        <f t="shared" si="100"/>
        <v>0.35645454096884688</v>
      </c>
      <c r="K522" s="19">
        <f t="shared" si="101"/>
        <v>2.6530849387936076E-4</v>
      </c>
      <c r="L522" s="20">
        <f t="shared" si="102"/>
        <v>2.1294419797780104E-2</v>
      </c>
      <c r="M522" s="20">
        <f t="shared" si="103"/>
        <v>1.2459061876248846E-2</v>
      </c>
      <c r="N522" s="20">
        <f t="shared" si="104"/>
        <v>1.8788590587722327E-2</v>
      </c>
      <c r="O522" s="18">
        <f t="shared" si="105"/>
        <v>-5.9101758260351835E-2</v>
      </c>
      <c r="P522" s="18">
        <f t="shared" si="106"/>
        <v>-5.3624085595339176E-2</v>
      </c>
      <c r="Q522" s="18">
        <f t="shared" si="107"/>
        <v>-5.5267387394842972E-2</v>
      </c>
      <c r="R522" s="18"/>
    </row>
    <row r="523" spans="3:18" x14ac:dyDescent="0.2">
      <c r="C523" s="14">
        <v>37652</v>
      </c>
      <c r="D523" s="15">
        <v>4.2328105526207626E-3</v>
      </c>
      <c r="E523" s="15">
        <v>2.7894020875785922E-3</v>
      </c>
      <c r="F523" s="18">
        <f t="shared" si="96"/>
        <v>3.2224246270912433E-3</v>
      </c>
      <c r="G523" s="19">
        <f t="shared" si="97"/>
        <v>4.2732017676310656E-4</v>
      </c>
      <c r="H523" s="18">
        <f t="shared" si="98"/>
        <v>0.32684865640044575</v>
      </c>
      <c r="I523" s="19">
        <f t="shared" si="99"/>
        <v>4.7821184340306189E-4</v>
      </c>
      <c r="J523" s="18">
        <f t="shared" si="100"/>
        <v>0.34576431402151014</v>
      </c>
      <c r="K523" s="19">
        <f t="shared" si="101"/>
        <v>2.5009840488210736E-4</v>
      </c>
      <c r="L523" s="20">
        <f t="shared" si="102"/>
        <v>2.0671724087823602E-2</v>
      </c>
      <c r="M523" s="20">
        <f t="shared" si="103"/>
        <v>1.2098575030295825E-2</v>
      </c>
      <c r="N523" s="20">
        <f t="shared" si="104"/>
        <v>1.8216375205824135E-2</v>
      </c>
      <c r="O523" s="18">
        <f t="shared" si="105"/>
        <v>7.8022459729261721E-3</v>
      </c>
      <c r="P523" s="18">
        <f t="shared" si="106"/>
        <v>3.6381670062748642E-3</v>
      </c>
      <c r="Q523" s="18">
        <f t="shared" si="107"/>
        <v>4.8873906962702569E-3</v>
      </c>
      <c r="R523" s="18"/>
    </row>
    <row r="524" spans="3:18" x14ac:dyDescent="0.2">
      <c r="C524" s="14">
        <v>37655</v>
      </c>
      <c r="D524" s="15">
        <v>8.7612265339292606E-3</v>
      </c>
      <c r="E524" s="15">
        <v>2.0676132838427435E-2</v>
      </c>
      <c r="F524" s="18">
        <f t="shared" si="96"/>
        <v>1.7101660947077983E-2</v>
      </c>
      <c r="G524" s="19">
        <f t="shared" si="97"/>
        <v>4.062865115800497E-4</v>
      </c>
      <c r="H524" s="18">
        <f t="shared" si="98"/>
        <v>0.31870304029772356</v>
      </c>
      <c r="I524" s="19">
        <f t="shared" si="99"/>
        <v>4.7516928094801599E-4</v>
      </c>
      <c r="J524" s="18">
        <f t="shared" si="100"/>
        <v>0.34466261798605891</v>
      </c>
      <c r="K524" s="19">
        <f t="shared" si="101"/>
        <v>2.459613976077655E-4</v>
      </c>
      <c r="L524" s="20">
        <f t="shared" si="102"/>
        <v>2.0156550091224683E-2</v>
      </c>
      <c r="M524" s="20">
        <f t="shared" si="103"/>
        <v>1.2202554330705967E-2</v>
      </c>
      <c r="N524" s="20">
        <f t="shared" si="104"/>
        <v>1.806286103456994E-2</v>
      </c>
      <c r="O524" s="18">
        <f t="shared" si="105"/>
        <v>1.6562130937851575E-2</v>
      </c>
      <c r="P524" s="18">
        <f t="shared" si="106"/>
        <v>2.7053708660051804E-2</v>
      </c>
      <c r="Q524" s="18">
        <f t="shared" si="107"/>
        <v>2.3906235343391737E-2</v>
      </c>
      <c r="R524" s="18"/>
    </row>
    <row r="525" spans="3:18" x14ac:dyDescent="0.2">
      <c r="C525" s="14">
        <v>37656</v>
      </c>
      <c r="D525" s="15">
        <v>-2.9387846862226452E-2</v>
      </c>
      <c r="E525" s="15">
        <v>-4.1011677442146779E-3</v>
      </c>
      <c r="F525" s="18">
        <f t="shared" si="96"/>
        <v>-1.1687171479618209E-2</v>
      </c>
      <c r="G525" s="19">
        <f t="shared" si="97"/>
        <v>4.3372805347710716E-4</v>
      </c>
      <c r="H525" s="18">
        <f t="shared" si="98"/>
        <v>0.32929016591644028</v>
      </c>
      <c r="I525" s="19">
        <f t="shared" si="99"/>
        <v>4.4766829870310622E-4</v>
      </c>
      <c r="J525" s="18">
        <f t="shared" si="100"/>
        <v>0.33454009427238546</v>
      </c>
      <c r="K525" s="19">
        <f t="shared" si="101"/>
        <v>2.3843518312869656E-4</v>
      </c>
      <c r="L525" s="20">
        <f t="shared" si="102"/>
        <v>2.0826138707813965E-2</v>
      </c>
      <c r="M525" s="20">
        <f t="shared" si="103"/>
        <v>1.1448842556649049E-2</v>
      </c>
      <c r="N525" s="20">
        <f t="shared" si="104"/>
        <v>1.7793040853551927E-2</v>
      </c>
      <c r="O525" s="18">
        <f t="shared" si="105"/>
        <v>-5.3768326263805663E-2</v>
      </c>
      <c r="P525" s="18">
        <f t="shared" si="106"/>
        <v>-5.5285473767687646E-3</v>
      </c>
      <c r="Q525" s="18">
        <f t="shared" si="107"/>
        <v>-2.0000481042879832E-2</v>
      </c>
      <c r="R525" s="18"/>
    </row>
    <row r="526" spans="3:18" x14ac:dyDescent="0.2">
      <c r="C526" s="14">
        <v>37657</v>
      </c>
      <c r="D526" s="15">
        <v>0</v>
      </c>
      <c r="E526" s="15">
        <v>-1.1019395249610538E-2</v>
      </c>
      <c r="F526" s="18">
        <f t="shared" si="96"/>
        <v>-7.7135766747273762E-3</v>
      </c>
      <c r="G526" s="19">
        <f t="shared" si="97"/>
        <v>4.077043702684807E-4</v>
      </c>
      <c r="H526" s="18">
        <f t="shared" si="98"/>
        <v>0.31925866091168176</v>
      </c>
      <c r="I526" s="19">
        <f t="shared" si="99"/>
        <v>4.2809382508094822E-4</v>
      </c>
      <c r="J526" s="18">
        <f t="shared" si="100"/>
        <v>0.3271443966664217</v>
      </c>
      <c r="K526" s="19">
        <f t="shared" si="101"/>
        <v>2.2412907214097475E-4</v>
      </c>
      <c r="L526" s="20">
        <f t="shared" si="102"/>
        <v>2.0191690624325659E-2</v>
      </c>
      <c r="M526" s="20">
        <f t="shared" si="103"/>
        <v>1.1100064690519692E-2</v>
      </c>
      <c r="N526" s="20">
        <f t="shared" si="104"/>
        <v>1.7460881677258632E-2</v>
      </c>
      <c r="O526" s="18">
        <f t="shared" si="105"/>
        <v>0</v>
      </c>
      <c r="P526" s="18">
        <f t="shared" si="106"/>
        <v>-1.519042596407094E-2</v>
      </c>
      <c r="Q526" s="18">
        <f t="shared" si="107"/>
        <v>-1.0633298174849657E-2</v>
      </c>
      <c r="R526" s="18"/>
    </row>
    <row r="527" spans="3:18" x14ac:dyDescent="0.2">
      <c r="C527" s="14">
        <v>37658</v>
      </c>
      <c r="D527" s="15">
        <v>-1.4841901403630932E-2</v>
      </c>
      <c r="E527" s="15">
        <v>0</v>
      </c>
      <c r="F527" s="18">
        <f t="shared" si="96"/>
        <v>-4.4525704210892792E-3</v>
      </c>
      <c r="G527" s="19">
        <f t="shared" si="97"/>
        <v>3.9645903028887795E-4</v>
      </c>
      <c r="H527" s="18">
        <f t="shared" si="98"/>
        <v>0.31482496338794275</v>
      </c>
      <c r="I527" s="19">
        <f t="shared" si="99"/>
        <v>4.0240819557609128E-4</v>
      </c>
      <c r="J527" s="18">
        <f t="shared" si="100"/>
        <v>0.31717826043728597</v>
      </c>
      <c r="K527" s="19">
        <f t="shared" si="101"/>
        <v>2.1068132781251625E-4</v>
      </c>
      <c r="L527" s="20">
        <f t="shared" si="102"/>
        <v>1.9911278971700384E-2</v>
      </c>
      <c r="M527" s="20">
        <f t="shared" si="103"/>
        <v>1.0581004269587836E-2</v>
      </c>
      <c r="N527" s="20">
        <f t="shared" si="104"/>
        <v>1.7042609665865592E-2</v>
      </c>
      <c r="O527" s="18">
        <f t="shared" si="105"/>
        <v>-2.840258650075202E-2</v>
      </c>
      <c r="P527" s="18">
        <f t="shared" si="106"/>
        <v>0</v>
      </c>
      <c r="Q527" s="18">
        <f t="shared" si="107"/>
        <v>-8.5207759502256061E-3</v>
      </c>
      <c r="R527" s="18"/>
    </row>
    <row r="528" spans="3:18" x14ac:dyDescent="0.2">
      <c r="C528" s="14">
        <v>37659</v>
      </c>
      <c r="D528" s="15">
        <v>-7.320676910848394E-3</v>
      </c>
      <c r="E528" s="15">
        <v>-2.0994472996253385E-2</v>
      </c>
      <c r="F528" s="18">
        <f t="shared" si="96"/>
        <v>-1.6892334170631889E-2</v>
      </c>
      <c r="G528" s="19">
        <f t="shared" si="97"/>
        <v>3.7588702709752701E-4</v>
      </c>
      <c r="H528" s="18">
        <f t="shared" si="98"/>
        <v>0.30654813125247032</v>
      </c>
      <c r="I528" s="19">
        <f t="shared" si="99"/>
        <v>4.047097776249506E-4</v>
      </c>
      <c r="J528" s="18">
        <f t="shared" si="100"/>
        <v>0.31808402098539568</v>
      </c>
      <c r="K528" s="19">
        <f t="shared" si="101"/>
        <v>2.0726207336691139E-4</v>
      </c>
      <c r="L528" s="20">
        <f t="shared" si="102"/>
        <v>1.9387806144521021E-2</v>
      </c>
      <c r="M528" s="20">
        <f t="shared" si="103"/>
        <v>1.0690331429040181E-2</v>
      </c>
      <c r="N528" s="20">
        <f t="shared" si="104"/>
        <v>1.7041906922707514E-2</v>
      </c>
      <c r="O528" s="18">
        <f t="shared" si="105"/>
        <v>-1.4387657066435609E-2</v>
      </c>
      <c r="P528" s="18">
        <f t="shared" si="106"/>
        <v>-2.976561103359078E-2</v>
      </c>
      <c r="Q528" s="18">
        <f t="shared" si="107"/>
        <v>-2.5152224843444228E-2</v>
      </c>
      <c r="R528" s="18"/>
    </row>
    <row r="529" spans="3:18" x14ac:dyDescent="0.2">
      <c r="C529" s="14">
        <v>37662</v>
      </c>
      <c r="D529" s="15">
        <v>-3.6744442816500191E-4</v>
      </c>
      <c r="E529" s="15">
        <v>1.5438903151651409E-2</v>
      </c>
      <c r="F529" s="18">
        <f t="shared" si="96"/>
        <v>1.0696998877706487E-2</v>
      </c>
      <c r="G529" s="19">
        <f t="shared" si="97"/>
        <v>3.5334190639614273E-4</v>
      </c>
      <c r="H529" s="18">
        <f t="shared" si="98"/>
        <v>0.2972128472980865</v>
      </c>
      <c r="I529" s="19">
        <f t="shared" si="99"/>
        <v>3.9472877479901786E-4</v>
      </c>
      <c r="J529" s="18">
        <f t="shared" si="100"/>
        <v>0.31413722113075754</v>
      </c>
      <c r="K529" s="19">
        <f t="shared" si="101"/>
        <v>1.9448597262849347E-4</v>
      </c>
      <c r="L529" s="20">
        <f t="shared" si="102"/>
        <v>1.8797390946515495E-2</v>
      </c>
      <c r="M529" s="20">
        <f t="shared" si="103"/>
        <v>1.0346434416449996E-2</v>
      </c>
      <c r="N529" s="20">
        <f t="shared" si="104"/>
        <v>1.6961134091360661E-2</v>
      </c>
      <c r="O529" s="18">
        <f t="shared" si="105"/>
        <v>-7.4483761097405806E-4</v>
      </c>
      <c r="P529" s="18">
        <f t="shared" si="106"/>
        <v>2.2164029669326415E-2</v>
      </c>
      <c r="Q529" s="18">
        <f t="shared" si="107"/>
        <v>1.5291369485236272E-2</v>
      </c>
      <c r="R529" s="18"/>
    </row>
    <row r="530" spans="3:18" x14ac:dyDescent="0.2">
      <c r="C530" s="14">
        <v>37663</v>
      </c>
      <c r="D530" s="15">
        <v>-2.6062532494220778E-2</v>
      </c>
      <c r="E530" s="15">
        <v>0</v>
      </c>
      <c r="F530" s="18">
        <f t="shared" si="96"/>
        <v>-7.8187597482662335E-3</v>
      </c>
      <c r="G530" s="19">
        <f t="shared" si="97"/>
        <v>3.7289672801311301E-4</v>
      </c>
      <c r="H530" s="18">
        <f t="shared" si="98"/>
        <v>0.30532635327347402</v>
      </c>
      <c r="I530" s="19">
        <f t="shared" si="99"/>
        <v>3.7104504831107679E-4</v>
      </c>
      <c r="J530" s="18">
        <f t="shared" si="100"/>
        <v>0.30456733586806251</v>
      </c>
      <c r="K530" s="19">
        <f t="shared" si="101"/>
        <v>1.8281681427078386E-4</v>
      </c>
      <c r="L530" s="20">
        <f t="shared" si="102"/>
        <v>1.9310534120347708E-2</v>
      </c>
      <c r="M530" s="20">
        <f t="shared" si="103"/>
        <v>9.4672065066365978E-3</v>
      </c>
      <c r="N530" s="20">
        <f t="shared" si="104"/>
        <v>1.6775489538960537E-2</v>
      </c>
      <c r="O530" s="18">
        <f t="shared" si="105"/>
        <v>-5.1426839332411108E-2</v>
      </c>
      <c r="P530" s="18">
        <f t="shared" si="106"/>
        <v>0</v>
      </c>
      <c r="Q530" s="18">
        <f t="shared" si="107"/>
        <v>-1.5428051799723331E-2</v>
      </c>
      <c r="R530" s="18"/>
    </row>
    <row r="531" spans="3:18" x14ac:dyDescent="0.2">
      <c r="C531" s="14">
        <v>37664</v>
      </c>
      <c r="D531" s="15">
        <v>-1.9810171647535384E-2</v>
      </c>
      <c r="E531" s="15">
        <v>2.7816429618767705E-3</v>
      </c>
      <c r="F531" s="18">
        <f t="shared" si="96"/>
        <v>-3.9959014209468759E-3</v>
      </c>
      <c r="G531" s="19">
        <f t="shared" si="97"/>
        <v>3.7406949837461511E-4</v>
      </c>
      <c r="H531" s="18">
        <f t="shared" si="98"/>
        <v>0.30580610620727272</v>
      </c>
      <c r="I531" s="19">
        <f t="shared" si="99"/>
        <v>3.492465976664537E-4</v>
      </c>
      <c r="J531" s="18">
        <f t="shared" si="100"/>
        <v>0.29548544704708118</v>
      </c>
      <c r="K531" s="19">
        <f t="shared" si="101"/>
        <v>1.6854151594232058E-4</v>
      </c>
      <c r="L531" s="20">
        <f t="shared" si="102"/>
        <v>1.9340876360046746E-2</v>
      </c>
      <c r="M531" s="20">
        <f t="shared" si="103"/>
        <v>8.7142646902228175E-3</v>
      </c>
      <c r="N531" s="20">
        <f t="shared" si="104"/>
        <v>1.6532035221810699E-2</v>
      </c>
      <c r="O531" s="18">
        <f t="shared" si="105"/>
        <v>-3.9028296534860916E-2</v>
      </c>
      <c r="P531" s="18">
        <f t="shared" si="106"/>
        <v>4.2453838806799553E-3</v>
      </c>
      <c r="Q531" s="18">
        <f t="shared" si="107"/>
        <v>-8.7367202439823065E-3</v>
      </c>
      <c r="R531" s="18"/>
    </row>
    <row r="532" spans="3:18" x14ac:dyDescent="0.2">
      <c r="C532" s="14">
        <v>37665</v>
      </c>
      <c r="D532" s="15">
        <v>1.3376847661736245E-2</v>
      </c>
      <c r="E532" s="15">
        <v>9.6752655234183371E-3</v>
      </c>
      <c r="F532" s="18">
        <f t="shared" si="96"/>
        <v>1.078574016491371E-2</v>
      </c>
      <c r="G532" s="19">
        <f t="shared" si="97"/>
        <v>3.623617316740561E-4</v>
      </c>
      <c r="H532" s="18">
        <f t="shared" si="98"/>
        <v>0.30098244619664122</v>
      </c>
      <c r="I532" s="19">
        <f t="shared" si="99"/>
        <v>3.3390844758338534E-4</v>
      </c>
      <c r="J532" s="18">
        <f t="shared" si="100"/>
        <v>0.28892405904639773</v>
      </c>
      <c r="K532" s="19">
        <f t="shared" si="101"/>
        <v>1.661944981653983E-4</v>
      </c>
      <c r="L532" s="20">
        <f t="shared" si="102"/>
        <v>1.9035801314209393E-2</v>
      </c>
      <c r="M532" s="20">
        <f t="shared" si="103"/>
        <v>8.7306279059206921E-3</v>
      </c>
      <c r="N532" s="20">
        <f t="shared" si="104"/>
        <v>1.6052556928780666E-2</v>
      </c>
      <c r="O532" s="18">
        <f t="shared" si="105"/>
        <v>2.6776272812117186E-2</v>
      </c>
      <c r="P532" s="18">
        <f t="shared" si="106"/>
        <v>1.5101874694683973E-2</v>
      </c>
      <c r="Q532" s="18">
        <f t="shared" si="107"/>
        <v>1.8604194129913938E-2</v>
      </c>
      <c r="R532" s="18"/>
    </row>
    <row r="533" spans="3:18" x14ac:dyDescent="0.2">
      <c r="C533" s="14">
        <v>37666</v>
      </c>
      <c r="D533" s="15">
        <v>2.1780808461392232E-2</v>
      </c>
      <c r="E533" s="15">
        <v>9.5825510809961559E-3</v>
      </c>
      <c r="F533" s="18">
        <f t="shared" si="96"/>
        <v>1.3242028295114979E-2</v>
      </c>
      <c r="G533" s="19">
        <f t="shared" si="97"/>
        <v>3.6908424480752407E-4</v>
      </c>
      <c r="H533" s="18">
        <f t="shared" si="98"/>
        <v>0.3037615202784596</v>
      </c>
      <c r="I533" s="19">
        <f t="shared" si="99"/>
        <v>3.1938345784157624E-4</v>
      </c>
      <c r="J533" s="18">
        <f t="shared" si="100"/>
        <v>0.28257010539049254</v>
      </c>
      <c r="K533" s="19">
        <f t="shared" si="101"/>
        <v>1.6874577085547546E-4</v>
      </c>
      <c r="L533" s="20">
        <f t="shared" si="102"/>
        <v>1.9211565391907139E-2</v>
      </c>
      <c r="M533" s="20">
        <f t="shared" si="103"/>
        <v>8.7835513355179022E-3</v>
      </c>
      <c r="N533" s="20">
        <f t="shared" si="104"/>
        <v>1.5563826129133476E-2</v>
      </c>
      <c r="O533" s="18">
        <f t="shared" si="105"/>
        <v>4.3199502829396531E-2</v>
      </c>
      <c r="P533" s="18">
        <f t="shared" si="106"/>
        <v>1.5293490124788242E-2</v>
      </c>
      <c r="Q533" s="18">
        <f t="shared" si="107"/>
        <v>2.3665293936170728E-2</v>
      </c>
      <c r="R533" s="18"/>
    </row>
    <row r="534" spans="3:18" x14ac:dyDescent="0.2">
      <c r="C534" s="14">
        <v>37670</v>
      </c>
      <c r="D534" s="15">
        <v>2.0952797400627214E-2</v>
      </c>
      <c r="E534" s="15">
        <v>4.0058760552004954E-2</v>
      </c>
      <c r="F534" s="18">
        <f t="shared" si="96"/>
        <v>3.4326971606591629E-2</v>
      </c>
      <c r="G534" s="19">
        <f t="shared" si="97"/>
        <v>3.7328037325377644E-4</v>
      </c>
      <c r="H534" s="18">
        <f t="shared" si="98"/>
        <v>0.30548337649280377</v>
      </c>
      <c r="I534" s="19">
        <f t="shared" si="99"/>
        <v>3.9650270818885383E-4</v>
      </c>
      <c r="J534" s="18">
        <f t="shared" si="100"/>
        <v>0.31484230504684951</v>
      </c>
      <c r="K534" s="19">
        <f t="shared" si="101"/>
        <v>2.0898161024213082E-4</v>
      </c>
      <c r="L534" s="20">
        <f t="shared" si="102"/>
        <v>1.9320465140719993E-2</v>
      </c>
      <c r="M534" s="20">
        <f t="shared" si="103"/>
        <v>1.0816593116160502E-2</v>
      </c>
      <c r="N534" s="20">
        <f t="shared" si="104"/>
        <v>1.6718373771042537E-2</v>
      </c>
      <c r="O534" s="18">
        <f t="shared" si="105"/>
        <v>4.1323009394546889E-2</v>
      </c>
      <c r="P534" s="18">
        <f t="shared" si="106"/>
        <v>5.7379413132802697E-2</v>
      </c>
      <c r="Q534" s="18">
        <f t="shared" si="107"/>
        <v>5.2562492011325949E-2</v>
      </c>
      <c r="R534" s="18"/>
    </row>
    <row r="535" spans="3:18" x14ac:dyDescent="0.2">
      <c r="C535" s="14">
        <v>37671</v>
      </c>
      <c r="D535" s="15">
        <v>3.6310860520403485E-3</v>
      </c>
      <c r="E535" s="15">
        <v>-2.7871744448761341E-2</v>
      </c>
      <c r="F535" s="18">
        <f t="shared" si="96"/>
        <v>-1.8420895298520833E-2</v>
      </c>
      <c r="G535" s="19">
        <f t="shared" si="97"/>
        <v>3.5167463801358913E-4</v>
      </c>
      <c r="H535" s="18">
        <f t="shared" si="98"/>
        <v>0.29651080840906502</v>
      </c>
      <c r="I535" s="19">
        <f t="shared" si="99"/>
        <v>4.1932259401454612E-4</v>
      </c>
      <c r="J535" s="18">
        <f t="shared" si="100"/>
        <v>0.32377561443635089</v>
      </c>
      <c r="K535" s="19">
        <f t="shared" si="101"/>
        <v>1.9037043147676714E-4</v>
      </c>
      <c r="L535" s="20">
        <f t="shared" si="102"/>
        <v>1.8752990108609056E-2</v>
      </c>
      <c r="M535" s="20">
        <f t="shared" si="103"/>
        <v>1.0151470798748652E-2</v>
      </c>
      <c r="N535" s="20">
        <f t="shared" si="104"/>
        <v>1.7783988153299572E-2</v>
      </c>
      <c r="O535" s="18">
        <f t="shared" si="105"/>
        <v>7.3779128831559385E-3</v>
      </c>
      <c r="P535" s="18">
        <f t="shared" si="106"/>
        <v>-3.8821444662141887E-2</v>
      </c>
      <c r="Q535" s="18">
        <f t="shared" si="107"/>
        <v>-2.4961637398552537E-2</v>
      </c>
      <c r="R535" s="18"/>
    </row>
    <row r="536" spans="3:18" x14ac:dyDescent="0.2">
      <c r="C536" s="14">
        <v>37672</v>
      </c>
      <c r="D536" s="15">
        <v>-1.4971979506197034E-2</v>
      </c>
      <c r="E536" s="15">
        <v>-5.3981237695573695E-3</v>
      </c>
      <c r="F536" s="18">
        <f t="shared" si="96"/>
        <v>-8.2702804905492675E-3</v>
      </c>
      <c r="G536" s="19">
        <f t="shared" si="97"/>
        <v>3.4402376995281282E-4</v>
      </c>
      <c r="H536" s="18">
        <f t="shared" si="98"/>
        <v>0.29326769765557748</v>
      </c>
      <c r="I536" s="19">
        <f t="shared" si="99"/>
        <v>3.9591162278756098E-4</v>
      </c>
      <c r="J536" s="18">
        <f t="shared" si="100"/>
        <v>0.31460754233948407</v>
      </c>
      <c r="K536" s="19">
        <f t="shared" si="101"/>
        <v>1.8379744149514478E-4</v>
      </c>
      <c r="L536" s="20">
        <f t="shared" si="102"/>
        <v>1.8547877774904947E-2</v>
      </c>
      <c r="M536" s="20">
        <f t="shared" si="103"/>
        <v>9.9093515563176988E-3</v>
      </c>
      <c r="N536" s="20">
        <f t="shared" si="104"/>
        <v>1.7254459554586606E-2</v>
      </c>
      <c r="O536" s="18">
        <f t="shared" si="105"/>
        <v>-3.0757604256846101E-2</v>
      </c>
      <c r="P536" s="18">
        <f t="shared" si="106"/>
        <v>-7.737940491111395E-3</v>
      </c>
      <c r="Q536" s="18">
        <f t="shared" si="107"/>
        <v>-1.4643839620831805E-2</v>
      </c>
      <c r="R536" s="18"/>
    </row>
    <row r="537" spans="3:18" x14ac:dyDescent="0.2">
      <c r="C537" s="14">
        <v>37673</v>
      </c>
      <c r="D537" s="15">
        <v>1.0248991616827463E-2</v>
      </c>
      <c r="E537" s="15">
        <v>1.4775285582154459E-2</v>
      </c>
      <c r="F537" s="18">
        <f t="shared" si="96"/>
        <v>1.341739739255636E-2</v>
      </c>
      <c r="G537" s="19">
        <f t="shared" si="97"/>
        <v>3.2968485350535202E-4</v>
      </c>
      <c r="H537" s="18">
        <f t="shared" si="98"/>
        <v>0.28709094965940324</v>
      </c>
      <c r="I537" s="19">
        <f t="shared" si="99"/>
        <v>3.8525546926236056E-4</v>
      </c>
      <c r="J537" s="18">
        <f t="shared" si="100"/>
        <v>0.31034475557932367</v>
      </c>
      <c r="K537" s="19">
        <f t="shared" si="101"/>
        <v>1.8185550168950006E-4</v>
      </c>
      <c r="L537" s="20">
        <f t="shared" si="102"/>
        <v>1.8157225930889111E-2</v>
      </c>
      <c r="M537" s="20">
        <f t="shared" si="103"/>
        <v>1.0015599430314246E-2</v>
      </c>
      <c r="N537" s="20">
        <f t="shared" si="104"/>
        <v>1.6880261766745487E-2</v>
      </c>
      <c r="O537" s="18">
        <f t="shared" si="105"/>
        <v>2.1507956355003199E-2</v>
      </c>
      <c r="P537" s="18">
        <f t="shared" si="106"/>
        <v>2.147054905982199E-2</v>
      </c>
      <c r="Q537" s="18">
        <f t="shared" si="107"/>
        <v>2.1481771248376351E-2</v>
      </c>
      <c r="R537" s="18"/>
    </row>
    <row r="538" spans="3:18" x14ac:dyDescent="0.2">
      <c r="C538" s="14">
        <v>37676</v>
      </c>
      <c r="D538" s="15">
        <v>-2.3582522486292549E-2</v>
      </c>
      <c r="E538" s="15">
        <v>-1.7485314341019499E-2</v>
      </c>
      <c r="F538" s="18">
        <f t="shared" si="96"/>
        <v>-1.9314476784601416E-2</v>
      </c>
      <c r="G538" s="19">
        <f t="shared" si="97"/>
        <v>3.432718843040205E-4</v>
      </c>
      <c r="H538" s="18">
        <f t="shared" si="98"/>
        <v>0.29294704483234701</v>
      </c>
      <c r="I538" s="19">
        <f t="shared" si="99"/>
        <v>3.8048431416287464E-4</v>
      </c>
      <c r="J538" s="18">
        <f t="shared" si="100"/>
        <v>0.30841705293436461</v>
      </c>
      <c r="K538" s="19">
        <f t="shared" si="101"/>
        <v>1.9568504070574923E-4</v>
      </c>
      <c r="L538" s="20">
        <f t="shared" si="102"/>
        <v>1.8527597909713513E-2</v>
      </c>
      <c r="M538" s="20">
        <f t="shared" si="103"/>
        <v>1.0561813876755007E-2</v>
      </c>
      <c r="N538" s="20">
        <f t="shared" si="104"/>
        <v>1.6399158569745585E-2</v>
      </c>
      <c r="O538" s="18">
        <f t="shared" si="105"/>
        <v>-4.849965467734265E-2</v>
      </c>
      <c r="P538" s="18">
        <f t="shared" si="106"/>
        <v>-2.5567410175564829E-2</v>
      </c>
      <c r="Q538" s="18">
        <f t="shared" si="107"/>
        <v>-3.2447083526098174E-2</v>
      </c>
      <c r="R538" s="18"/>
    </row>
    <row r="539" spans="3:18" x14ac:dyDescent="0.2">
      <c r="C539" s="14">
        <v>37677</v>
      </c>
      <c r="D539" s="15">
        <v>1.4436674941622459E-2</v>
      </c>
      <c r="E539" s="15">
        <v>1.8817759574798056E-2</v>
      </c>
      <c r="F539" s="18">
        <f t="shared" si="96"/>
        <v>1.7503434184845377E-2</v>
      </c>
      <c r="G539" s="19">
        <f t="shared" si="97"/>
        <v>3.3518062624798346E-4</v>
      </c>
      <c r="H539" s="18">
        <f t="shared" si="98"/>
        <v>0.28947393071224198</v>
      </c>
      <c r="I539" s="19">
        <f t="shared" si="99"/>
        <v>3.7890173983799643E-4</v>
      </c>
      <c r="J539" s="18">
        <f t="shared" si="100"/>
        <v>0.30777497455039959</v>
      </c>
      <c r="K539" s="19">
        <f t="shared" si="101"/>
        <v>2.0024389095006209E-4</v>
      </c>
      <c r="L539" s="20">
        <f t="shared" si="102"/>
        <v>1.8307938885849043E-2</v>
      </c>
      <c r="M539" s="20">
        <f t="shared" si="103"/>
        <v>1.0937544209569041E-2</v>
      </c>
      <c r="N539" s="20">
        <f t="shared" si="104"/>
        <v>1.6101921205300913E-2</v>
      </c>
      <c r="O539" s="18">
        <f t="shared" si="105"/>
        <v>3.0046592712199869E-2</v>
      </c>
      <c r="P539" s="18">
        <f t="shared" si="106"/>
        <v>2.7573144004469943E-2</v>
      </c>
      <c r="Q539" s="18">
        <f t="shared" si="107"/>
        <v>2.8315178616788922E-2</v>
      </c>
      <c r="R539" s="18"/>
    </row>
    <row r="540" spans="3:18" x14ac:dyDescent="0.2">
      <c r="C540" s="14">
        <v>37678</v>
      </c>
      <c r="D540" s="15">
        <v>-1.9670331747731955E-2</v>
      </c>
      <c r="E540" s="15">
        <v>-3.5233996909459921E-2</v>
      </c>
      <c r="F540" s="18">
        <f t="shared" si="96"/>
        <v>-3.0564897360941531E-2</v>
      </c>
      <c r="G540" s="19">
        <f t="shared" si="97"/>
        <v>3.3828510573705433E-4</v>
      </c>
      <c r="H540" s="18">
        <f t="shared" si="98"/>
        <v>0.29081141042652298</v>
      </c>
      <c r="I540" s="19">
        <f t="shared" si="99"/>
        <v>4.3065370774066655E-4</v>
      </c>
      <c r="J540" s="18">
        <f t="shared" si="100"/>
        <v>0.32812105530606633</v>
      </c>
      <c r="K540" s="19">
        <f t="shared" si="101"/>
        <v>2.2981312197351673E-4</v>
      </c>
      <c r="L540" s="20">
        <f t="shared" si="102"/>
        <v>1.8392528530277025E-2</v>
      </c>
      <c r="M540" s="20">
        <f t="shared" si="103"/>
        <v>1.2494917248338519E-2</v>
      </c>
      <c r="N540" s="20">
        <f t="shared" si="104"/>
        <v>1.6568969512249069E-2</v>
      </c>
      <c r="O540" s="18">
        <f t="shared" si="105"/>
        <v>-4.0750951377919703E-2</v>
      </c>
      <c r="P540" s="18">
        <f t="shared" si="106"/>
        <v>-4.8426099479075307E-2</v>
      </c>
      <c r="Q540" s="18">
        <f t="shared" si="107"/>
        <v>-4.6123555048728622E-2</v>
      </c>
      <c r="R540" s="18"/>
    </row>
    <row r="541" spans="3:18" x14ac:dyDescent="0.2">
      <c r="C541" s="14">
        <v>37679</v>
      </c>
      <c r="D541" s="15">
        <v>1.8567187675574592E-2</v>
      </c>
      <c r="E541" s="15">
        <v>2.4524389863084351E-2</v>
      </c>
      <c r="F541" s="18">
        <f t="shared" si="96"/>
        <v>2.2737229206831421E-2</v>
      </c>
      <c r="G541" s="19">
        <f t="shared" si="97"/>
        <v>3.3867242688363162E-4</v>
      </c>
      <c r="H541" s="18">
        <f t="shared" si="98"/>
        <v>0.29097784575618107</v>
      </c>
      <c r="I541" s="19">
        <f t="shared" si="99"/>
        <v>4.4090122716561981E-4</v>
      </c>
      <c r="J541" s="18">
        <f t="shared" si="100"/>
        <v>0.33200196805351162</v>
      </c>
      <c r="K541" s="19">
        <f t="shared" si="101"/>
        <v>2.4334527160811649E-4</v>
      </c>
      <c r="L541" s="20">
        <f t="shared" si="102"/>
        <v>1.8403054824773838E-2</v>
      </c>
      <c r="M541" s="20">
        <f t="shared" si="103"/>
        <v>1.3223091162046084E-2</v>
      </c>
      <c r="N541" s="20">
        <f t="shared" si="104"/>
        <v>1.6311072536342869E-2</v>
      </c>
      <c r="O541" s="18">
        <f t="shared" si="105"/>
        <v>3.8443570225701801E-2</v>
      </c>
      <c r="P541" s="18">
        <f t="shared" si="106"/>
        <v>3.3312653759519625E-2</v>
      </c>
      <c r="Q541" s="18">
        <f t="shared" si="107"/>
        <v>3.4851928699374278E-2</v>
      </c>
      <c r="R541" s="18"/>
    </row>
    <row r="542" spans="3:18" x14ac:dyDescent="0.2">
      <c r="C542" s="14">
        <v>37680</v>
      </c>
      <c r="D542" s="15">
        <v>1.4609463642158028E-2</v>
      </c>
      <c r="E542" s="15">
        <v>1.0709607046375538E-2</v>
      </c>
      <c r="F542" s="18">
        <f t="shared" si="96"/>
        <v>1.1879564025110284E-2</v>
      </c>
      <c r="G542" s="19">
        <f t="shared" si="97"/>
        <v>3.3115826694530594E-4</v>
      </c>
      <c r="H542" s="18">
        <f t="shared" si="98"/>
        <v>0.28773176177879023</v>
      </c>
      <c r="I542" s="19">
        <f t="shared" si="99"/>
        <v>4.2132889452094923E-4</v>
      </c>
      <c r="J542" s="18">
        <f t="shared" si="100"/>
        <v>0.32454926225495767</v>
      </c>
      <c r="K542" s="19">
        <f t="shared" si="101"/>
        <v>2.3813225219757888E-4</v>
      </c>
      <c r="L542" s="20">
        <f t="shared" si="102"/>
        <v>1.8197754447879164E-2</v>
      </c>
      <c r="M542" s="20">
        <f t="shared" si="103"/>
        <v>1.3085804233682894E-2</v>
      </c>
      <c r="N542" s="20">
        <f t="shared" si="104"/>
        <v>1.5814253762940447E-2</v>
      </c>
      <c r="O542" s="18">
        <f t="shared" si="105"/>
        <v>3.059031700407672E-2</v>
      </c>
      <c r="P542" s="18">
        <f t="shared" si="106"/>
        <v>1.4881427314386755E-2</v>
      </c>
      <c r="Q542" s="18">
        <f t="shared" si="107"/>
        <v>1.9594094221293743E-2</v>
      </c>
      <c r="R542" s="18"/>
    </row>
    <row r="543" spans="3:18" x14ac:dyDescent="0.2">
      <c r="C543" s="14">
        <v>37683</v>
      </c>
      <c r="D543" s="15">
        <v>-8.7400410693521495E-3</v>
      </c>
      <c r="E543" s="15">
        <v>-2.5625137802823161E-2</v>
      </c>
      <c r="F543" s="18">
        <f t="shared" si="96"/>
        <v>-2.0559608782781857E-2</v>
      </c>
      <c r="G543" s="19">
        <f t="shared" si="97"/>
        <v>3.1587207000222529E-4</v>
      </c>
      <c r="H543" s="18">
        <f t="shared" si="98"/>
        <v>0.28101248637837489</v>
      </c>
      <c r="I543" s="19">
        <f t="shared" si="99"/>
        <v>4.3544802209451291E-4</v>
      </c>
      <c r="J543" s="18">
        <f t="shared" si="100"/>
        <v>0.32994242758946329</v>
      </c>
      <c r="K543" s="19">
        <f t="shared" si="101"/>
        <v>2.3728220247399312E-4</v>
      </c>
      <c r="L543" s="20">
        <f t="shared" si="102"/>
        <v>1.7772790158054119E-2</v>
      </c>
      <c r="M543" s="20">
        <f t="shared" si="103"/>
        <v>1.3350869523796388E-2</v>
      </c>
      <c r="N543" s="20">
        <f t="shared" si="104"/>
        <v>1.6037528021895325E-2</v>
      </c>
      <c r="O543" s="18">
        <f t="shared" si="105"/>
        <v>-1.8738091973994991E-2</v>
      </c>
      <c r="P543" s="18">
        <f t="shared" si="106"/>
        <v>-3.5025127241800152E-2</v>
      </c>
      <c r="Q543" s="18">
        <f t="shared" si="107"/>
        <v>-3.0139016661458601E-2</v>
      </c>
      <c r="R543" s="18"/>
    </row>
    <row r="544" spans="3:18" x14ac:dyDescent="0.2">
      <c r="C544" s="14">
        <v>37684</v>
      </c>
      <c r="D544" s="15">
        <v>-2.0695491032776979E-2</v>
      </c>
      <c r="E544" s="15">
        <v>-5.4794657646255957E-3</v>
      </c>
      <c r="F544" s="18">
        <f t="shared" si="96"/>
        <v>-1.0044273345071009E-2</v>
      </c>
      <c r="G544" s="19">
        <f t="shared" si="97"/>
        <v>3.2261794674735692E-4</v>
      </c>
      <c r="H544" s="18">
        <f t="shared" si="98"/>
        <v>0.28399733570376895</v>
      </c>
      <c r="I544" s="19">
        <f t="shared" si="99"/>
        <v>4.1112261347278433E-4</v>
      </c>
      <c r="J544" s="18">
        <f t="shared" si="100"/>
        <v>0.32059421917463837</v>
      </c>
      <c r="K544" s="19">
        <f t="shared" si="101"/>
        <v>2.2984928440132659E-4</v>
      </c>
      <c r="L544" s="20">
        <f t="shared" si="102"/>
        <v>1.7961568604867362E-2</v>
      </c>
      <c r="M544" s="20">
        <f t="shared" si="103"/>
        <v>1.2796726692291245E-2</v>
      </c>
      <c r="N544" s="20">
        <f t="shared" si="104"/>
        <v>1.5727886044716408E-2</v>
      </c>
      <c r="O544" s="18">
        <f t="shared" si="105"/>
        <v>-4.3903483440543213E-2</v>
      </c>
      <c r="P544" s="18">
        <f t="shared" si="106"/>
        <v>-7.7078669308742629E-3</v>
      </c>
      <c r="Q544" s="18">
        <f t="shared" si="107"/>
        <v>-1.856655188377495E-2</v>
      </c>
      <c r="R544" s="18"/>
    </row>
    <row r="545" spans="3:18" x14ac:dyDescent="0.2">
      <c r="C545" s="14">
        <v>37685</v>
      </c>
      <c r="D545" s="15">
        <v>2.4346462594658135E-2</v>
      </c>
      <c r="E545" s="15">
        <v>4.1124115530925195E-3</v>
      </c>
      <c r="F545" s="18">
        <f t="shared" si="96"/>
        <v>1.0182626865562204E-2</v>
      </c>
      <c r="G545" s="19">
        <f t="shared" si="97"/>
        <v>3.388258843949008E-4</v>
      </c>
      <c r="H545" s="18">
        <f t="shared" si="98"/>
        <v>0.291043761483948</v>
      </c>
      <c r="I545" s="19">
        <f t="shared" si="99"/>
        <v>3.8746997239133779E-4</v>
      </c>
      <c r="J545" s="18">
        <f t="shared" si="100"/>
        <v>0.31123543033824802</v>
      </c>
      <c r="K545" s="19">
        <f t="shared" si="101"/>
        <v>2.220656877803194E-4</v>
      </c>
      <c r="L545" s="20">
        <f t="shared" si="102"/>
        <v>1.840722370144126E-2</v>
      </c>
      <c r="M545" s="20">
        <f t="shared" si="103"/>
        <v>1.2064051123740729E-2</v>
      </c>
      <c r="N545" s="20">
        <f t="shared" si="104"/>
        <v>1.5554055512152059E-2</v>
      </c>
      <c r="O545" s="18">
        <f t="shared" si="105"/>
        <v>5.0398206937716496E-2</v>
      </c>
      <c r="P545" s="18">
        <f t="shared" si="106"/>
        <v>5.9588056092685802E-3</v>
      </c>
      <c r="Q545" s="18">
        <f t="shared" si="107"/>
        <v>1.9290626007802954E-2</v>
      </c>
      <c r="R545" s="18"/>
    </row>
    <row r="546" spans="3:18" x14ac:dyDescent="0.2">
      <c r="C546" s="14">
        <v>37686</v>
      </c>
      <c r="D546" s="15">
        <v>-1.1730339785489716E-2</v>
      </c>
      <c r="E546" s="15">
        <v>-4.1124115530924363E-3</v>
      </c>
      <c r="F546" s="18">
        <f t="shared" si="96"/>
        <v>-6.3977900228116193E-3</v>
      </c>
      <c r="G546" s="19">
        <f t="shared" si="97"/>
        <v>3.2675238362018936E-4</v>
      </c>
      <c r="H546" s="18">
        <f t="shared" si="98"/>
        <v>0.28581129422233709</v>
      </c>
      <c r="I546" s="19">
        <f t="shared" si="99"/>
        <v>3.6523648977477798E-4</v>
      </c>
      <c r="J546" s="18">
        <f t="shared" si="100"/>
        <v>0.30217399365877684</v>
      </c>
      <c r="K546" s="19">
        <f t="shared" si="101"/>
        <v>2.1163614560483309E-4</v>
      </c>
      <c r="L546" s="20">
        <f t="shared" si="102"/>
        <v>1.8076293414862169E-2</v>
      </c>
      <c r="M546" s="20">
        <f t="shared" si="103"/>
        <v>1.1707939274255624E-2</v>
      </c>
      <c r="N546" s="20">
        <f t="shared" si="104"/>
        <v>1.51049875115844E-2</v>
      </c>
      <c r="O546" s="18">
        <f t="shared" si="105"/>
        <v>-2.4726845553930361E-2</v>
      </c>
      <c r="P546" s="18">
        <f t="shared" si="106"/>
        <v>-6.1374951750377662E-3</v>
      </c>
      <c r="Q546" s="18">
        <f t="shared" si="107"/>
        <v>-1.1714300288705543E-2</v>
      </c>
      <c r="R546" s="18"/>
    </row>
    <row r="547" spans="3:18" x14ac:dyDescent="0.2">
      <c r="C547" s="14">
        <v>37687</v>
      </c>
      <c r="D547" s="15">
        <v>1.1365841877317052E-2</v>
      </c>
      <c r="E547" s="15">
        <v>-2.7510333718899819E-3</v>
      </c>
      <c r="F547" s="18">
        <f t="shared" si="96"/>
        <v>1.4840292028721282E-3</v>
      </c>
      <c r="G547" s="19">
        <f t="shared" si="97"/>
        <v>3.1489818229778844E-4</v>
      </c>
      <c r="H547" s="18">
        <f t="shared" si="98"/>
        <v>0.28057894713332843</v>
      </c>
      <c r="I547" s="19">
        <f t="shared" si="99"/>
        <v>3.4377639146508643E-4</v>
      </c>
      <c r="J547" s="18">
        <f t="shared" si="100"/>
        <v>0.29316223813150222</v>
      </c>
      <c r="K547" s="19">
        <f t="shared" si="101"/>
        <v>1.9706190825029564E-4</v>
      </c>
      <c r="L547" s="20">
        <f t="shared" si="102"/>
        <v>1.7745370728665784E-2</v>
      </c>
      <c r="M547" s="20">
        <f t="shared" si="103"/>
        <v>1.110497556029995E-2</v>
      </c>
      <c r="N547" s="20">
        <f t="shared" si="104"/>
        <v>1.4847757718599372E-2</v>
      </c>
      <c r="O547" s="18">
        <f t="shared" si="105"/>
        <v>2.4405293736590804E-2</v>
      </c>
      <c r="P547" s="18">
        <f t="shared" si="106"/>
        <v>-4.2319400582803797E-3</v>
      </c>
      <c r="Q547" s="18">
        <f t="shared" si="107"/>
        <v>4.3592300801809751E-3</v>
      </c>
      <c r="R547" s="18"/>
    </row>
    <row r="548" spans="3:18" x14ac:dyDescent="0.2">
      <c r="C548" s="14">
        <v>37690</v>
      </c>
      <c r="D548" s="15">
        <v>-2.9598905123671075E-2</v>
      </c>
      <c r="E548" s="15">
        <v>-1.1080445776571907E-2</v>
      </c>
      <c r="F548" s="18">
        <f t="shared" si="96"/>
        <v>-1.6635983580701657E-2</v>
      </c>
      <c r="G548" s="19">
        <f t="shared" si="97"/>
        <v>3.4857000243112608E-4</v>
      </c>
      <c r="H548" s="18">
        <f t="shared" si="98"/>
        <v>0.29519908639388015</v>
      </c>
      <c r="I548" s="19">
        <f t="shared" si="99"/>
        <v>3.305163846936342E-4</v>
      </c>
      <c r="J548" s="18">
        <f t="shared" si="100"/>
        <v>0.28745277207466369</v>
      </c>
      <c r="K548" s="19">
        <f t="shared" si="101"/>
        <v>2.0491633755140192E-4</v>
      </c>
      <c r="L548" s="20">
        <f t="shared" si="102"/>
        <v>1.8670029524109653E-2</v>
      </c>
      <c r="M548" s="20">
        <f t="shared" si="103"/>
        <v>1.0975683637070953E-2</v>
      </c>
      <c r="N548" s="20">
        <f t="shared" si="104"/>
        <v>1.4493127798807513E-2</v>
      </c>
      <c r="O548" s="18">
        <f t="shared" si="105"/>
        <v>-6.0408513370969537E-2</v>
      </c>
      <c r="P548" s="18">
        <f t="shared" si="106"/>
        <v>-1.73837076344521E-2</v>
      </c>
      <c r="Q548" s="18">
        <f t="shared" si="107"/>
        <v>-3.0291149355407328E-2</v>
      </c>
      <c r="R548" s="18"/>
    </row>
    <row r="549" spans="3:18" x14ac:dyDescent="0.2">
      <c r="C549" s="14">
        <v>37691</v>
      </c>
      <c r="D549" s="15">
        <v>-2.010308549719304E-2</v>
      </c>
      <c r="E549" s="15">
        <v>-9.7971392449832696E-3</v>
      </c>
      <c r="F549" s="18">
        <f t="shared" si="96"/>
        <v>-1.28889231206462E-2</v>
      </c>
      <c r="G549" s="19">
        <f t="shared" si="97"/>
        <v>3.5190384507570574E-4</v>
      </c>
      <c r="H549" s="18">
        <f t="shared" si="98"/>
        <v>0.29660741944349001</v>
      </c>
      <c r="I549" s="19">
        <f t="shared" si="99"/>
        <v>3.1644443785515159E-4</v>
      </c>
      <c r="J549" s="18">
        <f t="shared" si="100"/>
        <v>0.2812669718679886</v>
      </c>
      <c r="K549" s="19">
        <f t="shared" si="101"/>
        <v>2.0443852097050606E-4</v>
      </c>
      <c r="L549" s="20">
        <f t="shared" si="102"/>
        <v>1.8759100326926816E-2</v>
      </c>
      <c r="M549" s="20">
        <f t="shared" si="103"/>
        <v>1.0898098384657337E-2</v>
      </c>
      <c r="N549" s="20">
        <f t="shared" si="104"/>
        <v>1.4059725795814111E-2</v>
      </c>
      <c r="O549" s="18">
        <f t="shared" si="105"/>
        <v>-4.0833651673112696E-2</v>
      </c>
      <c r="P549" s="18">
        <f t="shared" si="106"/>
        <v>-1.5708409730104525E-2</v>
      </c>
      <c r="Q549" s="18">
        <f t="shared" si="107"/>
        <v>-2.3245982313006973E-2</v>
      </c>
      <c r="R549" s="18"/>
    </row>
    <row r="550" spans="3:18" x14ac:dyDescent="0.2">
      <c r="C550" s="14">
        <v>37692</v>
      </c>
      <c r="D550" s="15">
        <v>3.4423441909726986E-3</v>
      </c>
      <c r="E550" s="15">
        <v>0</v>
      </c>
      <c r="F550" s="18">
        <f t="shared" si="96"/>
        <v>1.0327032572918094E-3</v>
      </c>
      <c r="G550" s="19">
        <f t="shared" si="97"/>
        <v>3.315005983829108E-4</v>
      </c>
      <c r="H550" s="18">
        <f t="shared" si="98"/>
        <v>0.28788044323247752</v>
      </c>
      <c r="I550" s="19">
        <f t="shared" si="99"/>
        <v>2.9745777158384249E-4</v>
      </c>
      <c r="J550" s="18">
        <f t="shared" si="100"/>
        <v>0.27269844681618671</v>
      </c>
      <c r="K550" s="19">
        <f t="shared" si="101"/>
        <v>1.9217220971227568E-4</v>
      </c>
      <c r="L550" s="20">
        <f t="shared" si="102"/>
        <v>1.8207157888668699E-2</v>
      </c>
      <c r="M550" s="20">
        <f t="shared" si="103"/>
        <v>1.0554761533203096E-2</v>
      </c>
      <c r="N550" s="20">
        <f t="shared" si="104"/>
        <v>1.3640189901942667E-2</v>
      </c>
      <c r="O550" s="18">
        <f t="shared" si="105"/>
        <v>7.2040984627824E-3</v>
      </c>
      <c r="P550" s="18">
        <f t="shared" si="106"/>
        <v>0</v>
      </c>
      <c r="Q550" s="18">
        <f t="shared" si="107"/>
        <v>2.1612295388347201E-3</v>
      </c>
      <c r="R550" s="18"/>
    </row>
    <row r="551" spans="3:18" x14ac:dyDescent="0.2">
      <c r="C551" s="14">
        <v>37693</v>
      </c>
      <c r="D551" s="15">
        <v>5.3162489461525485E-2</v>
      </c>
      <c r="E551" s="15">
        <v>3.4557688925635446E-2</v>
      </c>
      <c r="F551" s="18">
        <f t="shared" si="96"/>
        <v>4.013912908640245E-2</v>
      </c>
      <c r="G551" s="19">
        <f t="shared" si="97"/>
        <v>4.8118557962474476E-4</v>
      </c>
      <c r="H551" s="18">
        <f t="shared" si="98"/>
        <v>0.3468377068690574</v>
      </c>
      <c r="I551" s="19">
        <f t="shared" si="99"/>
        <v>3.5126433712167119E-4</v>
      </c>
      <c r="J551" s="18">
        <f t="shared" si="100"/>
        <v>0.29633778746629291</v>
      </c>
      <c r="K551" s="19">
        <f t="shared" si="101"/>
        <v>2.9087224352896546E-4</v>
      </c>
      <c r="L551" s="20">
        <f t="shared" si="102"/>
        <v>2.1935942642720981E-2</v>
      </c>
      <c r="M551" s="20">
        <f t="shared" si="103"/>
        <v>1.3260074949433997E-2</v>
      </c>
      <c r="N551" s="20">
        <f t="shared" si="104"/>
        <v>1.3245178347499297E-2</v>
      </c>
      <c r="O551" s="18">
        <f t="shared" si="105"/>
        <v>9.2345665177865993E-2</v>
      </c>
      <c r="P551" s="18">
        <f t="shared" si="106"/>
        <v>5.2590746391903503E-2</v>
      </c>
      <c r="Q551" s="18">
        <f t="shared" si="107"/>
        <v>6.451722202769225E-2</v>
      </c>
      <c r="R551" s="18"/>
    </row>
    <row r="552" spans="3:18" x14ac:dyDescent="0.2">
      <c r="C552" s="14">
        <v>37694</v>
      </c>
      <c r="D552" s="15">
        <v>1.0803129913025738E-2</v>
      </c>
      <c r="E552" s="15">
        <v>4.0678022193255271E-3</v>
      </c>
      <c r="F552" s="18">
        <f t="shared" si="96"/>
        <v>6.0884005274355908E-3</v>
      </c>
      <c r="G552" s="19">
        <f t="shared" si="97"/>
        <v>4.5931690180232274E-4</v>
      </c>
      <c r="H552" s="18">
        <f t="shared" si="98"/>
        <v>0.33886461227248366</v>
      </c>
      <c r="I552" s="19">
        <f t="shared" si="99"/>
        <v>3.3118129778810391E-4</v>
      </c>
      <c r="J552" s="18">
        <f t="shared" si="100"/>
        <v>0.2877417669491622</v>
      </c>
      <c r="K552" s="19">
        <f t="shared" si="101"/>
        <v>2.7605660866737957E-4</v>
      </c>
      <c r="L552" s="20">
        <f t="shared" si="102"/>
        <v>2.1431679864217894E-2</v>
      </c>
      <c r="M552" s="20">
        <f t="shared" si="103"/>
        <v>1.2880773248590782E-2</v>
      </c>
      <c r="N552" s="20">
        <f t="shared" si="104"/>
        <v>1.2855620494806619E-2</v>
      </c>
      <c r="O552" s="18">
        <f t="shared" si="105"/>
        <v>1.920705993225464E-2</v>
      </c>
      <c r="P552" s="18">
        <f t="shared" si="106"/>
        <v>6.375417061748709E-3</v>
      </c>
      <c r="Q552" s="18">
        <f t="shared" si="107"/>
        <v>1.0224909922900488E-2</v>
      </c>
      <c r="R552" s="18"/>
    </row>
    <row r="553" spans="3:18" x14ac:dyDescent="0.2">
      <c r="C553" s="14">
        <v>37697</v>
      </c>
      <c r="D553" s="15">
        <v>1.3165107419304095E-2</v>
      </c>
      <c r="E553" s="15">
        <v>1.610773081593295E-2</v>
      </c>
      <c r="F553" s="18">
        <f t="shared" si="96"/>
        <v>1.5224943796944293E-2</v>
      </c>
      <c r="G553" s="19">
        <f t="shared" si="97"/>
        <v>4.4215709089589231E-4</v>
      </c>
      <c r="H553" s="18">
        <f t="shared" si="98"/>
        <v>0.33247446928143681</v>
      </c>
      <c r="I553" s="19">
        <f t="shared" si="99"/>
        <v>3.26877959443131E-4</v>
      </c>
      <c r="J553" s="18">
        <f t="shared" si="100"/>
        <v>0.2858662097219305</v>
      </c>
      <c r="K553" s="19">
        <f t="shared" si="101"/>
        <v>2.7221681253571632E-4</v>
      </c>
      <c r="L553" s="20">
        <f t="shared" si="102"/>
        <v>2.1027531735700516E-2</v>
      </c>
      <c r="M553" s="20">
        <f t="shared" si="103"/>
        <v>1.2945733049283524E-2</v>
      </c>
      <c r="N553" s="20">
        <f t="shared" si="104"/>
        <v>1.2620853982984641E-2</v>
      </c>
      <c r="O553" s="18">
        <f t="shared" si="105"/>
        <v>2.3856329034946749E-2</v>
      </c>
      <c r="P553" s="18">
        <f t="shared" si="106"/>
        <v>2.5411085500202355E-2</v>
      </c>
      <c r="Q553" s="18">
        <f t="shared" si="107"/>
        <v>2.4944658560625672E-2</v>
      </c>
      <c r="R553" s="18"/>
    </row>
    <row r="554" spans="3:18" x14ac:dyDescent="0.2">
      <c r="C554" s="14">
        <v>37698</v>
      </c>
      <c r="D554" s="15">
        <v>1.5433487677722488E-2</v>
      </c>
      <c r="E554" s="15">
        <v>-1.3324452337786009E-3</v>
      </c>
      <c r="F554" s="18">
        <f t="shared" si="96"/>
        <v>3.6973346396717258E-3</v>
      </c>
      <c r="G554" s="19">
        <f t="shared" si="97"/>
        <v>4.2991921795604347E-4</v>
      </c>
      <c r="H554" s="18">
        <f t="shared" si="98"/>
        <v>0.3278411269029724</v>
      </c>
      <c r="I554" s="19">
        <f t="shared" si="99"/>
        <v>3.073718064946043E-4</v>
      </c>
      <c r="J554" s="18">
        <f t="shared" si="100"/>
        <v>0.27720561253995396</v>
      </c>
      <c r="K554" s="19">
        <f t="shared" si="101"/>
        <v>2.546499471577676E-4</v>
      </c>
      <c r="L554" s="20">
        <f t="shared" si="102"/>
        <v>2.0734493433793928E-2</v>
      </c>
      <c r="M554" s="20">
        <f t="shared" si="103"/>
        <v>1.228146460249319E-2</v>
      </c>
      <c r="N554" s="20">
        <f t="shared" si="104"/>
        <v>1.2511492065789399E-2</v>
      </c>
      <c r="O554" s="18">
        <f t="shared" si="105"/>
        <v>2.8362085124073722E-2</v>
      </c>
      <c r="P554" s="18">
        <f t="shared" si="106"/>
        <v>-2.1676992440110197E-3</v>
      </c>
      <c r="Q554" s="18">
        <f t="shared" si="107"/>
        <v>6.9912360664144031E-3</v>
      </c>
      <c r="R554" s="18"/>
    </row>
    <row r="555" spans="3:18" x14ac:dyDescent="0.2">
      <c r="C555" s="14">
        <v>37699</v>
      </c>
      <c r="D555" s="15">
        <v>2.066900999816151E-2</v>
      </c>
      <c r="E555" s="15">
        <v>-4.0080213975388218E-3</v>
      </c>
      <c r="F555" s="18">
        <f t="shared" si="96"/>
        <v>3.3950880211712775E-3</v>
      </c>
      <c r="G555" s="19">
        <f t="shared" si="97"/>
        <v>4.2975654333692688E-4</v>
      </c>
      <c r="H555" s="18">
        <f t="shared" si="98"/>
        <v>0.32777909609099803</v>
      </c>
      <c r="I555" s="19">
        <f t="shared" si="99"/>
        <v>2.8989335223631574E-4</v>
      </c>
      <c r="J555" s="18">
        <f t="shared" si="100"/>
        <v>0.26920872582269495</v>
      </c>
      <c r="K555" s="19">
        <f t="shared" si="101"/>
        <v>2.34400440267987E-4</v>
      </c>
      <c r="L555" s="20">
        <f t="shared" si="102"/>
        <v>2.0730570260774954E-2</v>
      </c>
      <c r="M555" s="20">
        <f t="shared" si="103"/>
        <v>1.1306994323812904E-2</v>
      </c>
      <c r="N555" s="20">
        <f t="shared" si="104"/>
        <v>1.2729698802311801E-2</v>
      </c>
      <c r="O555" s="18">
        <f t="shared" si="105"/>
        <v>3.7990580754652142E-2</v>
      </c>
      <c r="P555" s="18">
        <f t="shared" si="106"/>
        <v>-6.714173761548408E-3</v>
      </c>
      <c r="Q555" s="18">
        <f t="shared" si="107"/>
        <v>6.6972525933117581E-3</v>
      </c>
      <c r="R555" s="18"/>
    </row>
    <row r="556" spans="3:18" x14ac:dyDescent="0.2">
      <c r="C556" s="14">
        <v>37700</v>
      </c>
      <c r="D556" s="15">
        <v>1.0513917438526452E-2</v>
      </c>
      <c r="E556" s="15">
        <v>-2.6809667532577126E-3</v>
      </c>
      <c r="F556" s="18">
        <f t="shared" si="96"/>
        <v>1.2774985042775368E-3</v>
      </c>
      <c r="G556" s="19">
        <f t="shared" si="97"/>
        <v>4.1060369833096028E-4</v>
      </c>
      <c r="H556" s="18">
        <f t="shared" si="98"/>
        <v>0.32039182976901903</v>
      </c>
      <c r="I556" s="19">
        <f t="shared" si="99"/>
        <v>2.7293100606606119E-4</v>
      </c>
      <c r="J556" s="18">
        <f t="shared" si="100"/>
        <v>0.26121399563674857</v>
      </c>
      <c r="K556" s="19">
        <f t="shared" si="101"/>
        <v>2.1864516606595662E-4</v>
      </c>
      <c r="L556" s="20">
        <f t="shared" si="102"/>
        <v>2.0263358515580785E-2</v>
      </c>
      <c r="M556" s="20">
        <f t="shared" si="103"/>
        <v>1.0790174091715213E-2</v>
      </c>
      <c r="N556" s="20">
        <f t="shared" si="104"/>
        <v>1.2510121867373592E-2</v>
      </c>
      <c r="O556" s="18">
        <f t="shared" si="105"/>
        <v>1.9770635991595863E-2</v>
      </c>
      <c r="P556" s="18">
        <f t="shared" si="106"/>
        <v>-4.6285681603369863E-3</v>
      </c>
      <c r="Q556" s="18">
        <f t="shared" si="107"/>
        <v>2.6911930852428685E-3</v>
      </c>
      <c r="R556" s="18"/>
    </row>
    <row r="557" spans="3:18" x14ac:dyDescent="0.2">
      <c r="C557" s="14">
        <v>37701</v>
      </c>
      <c r="D557" s="15">
        <v>3.7415388906064211E-2</v>
      </c>
      <c r="E557" s="15">
        <v>6.6889881507964889E-3</v>
      </c>
      <c r="F557" s="18">
        <f t="shared" si="96"/>
        <v>1.5906908377376804E-2</v>
      </c>
      <c r="G557" s="19">
        <f t="shared" si="97"/>
        <v>4.6996215605062472E-4</v>
      </c>
      <c r="H557" s="18">
        <f t="shared" si="98"/>
        <v>0.34276892947386023</v>
      </c>
      <c r="I557" s="19">
        <f t="shared" si="99"/>
        <v>2.5923969945098728E-4</v>
      </c>
      <c r="J557" s="18">
        <f t="shared" si="100"/>
        <v>0.254577934752301</v>
      </c>
      <c r="K557" s="19">
        <f t="shared" si="101"/>
        <v>2.2054272168500557E-4</v>
      </c>
      <c r="L557" s="20">
        <f t="shared" si="102"/>
        <v>2.167861056550038E-2</v>
      </c>
      <c r="M557" s="20">
        <f t="shared" si="103"/>
        <v>1.0173286752794946E-2</v>
      </c>
      <c r="N557" s="20">
        <f t="shared" si="104"/>
        <v>1.2479741026815988E-2</v>
      </c>
      <c r="O557" s="18">
        <f t="shared" si="105"/>
        <v>6.5763713118650161E-2</v>
      </c>
      <c r="P557" s="18">
        <f t="shared" si="106"/>
        <v>1.1849263171501123E-2</v>
      </c>
      <c r="Q557" s="18">
        <f t="shared" si="107"/>
        <v>2.8023598155645833E-2</v>
      </c>
      <c r="R557" s="18"/>
    </row>
    <row r="558" spans="3:18" x14ac:dyDescent="0.2">
      <c r="C558" s="14">
        <v>37704</v>
      </c>
      <c r="D558" s="15">
        <v>-4.1133493578119157E-2</v>
      </c>
      <c r="E558" s="15">
        <v>-4.3603637482132022E-2</v>
      </c>
      <c r="F558" s="18">
        <f t="shared" si="96"/>
        <v>-4.2862594310928162E-2</v>
      </c>
      <c r="G558" s="19">
        <f t="shared" si="97"/>
        <v>5.4328228432405754E-4</v>
      </c>
      <c r="H558" s="18">
        <f t="shared" si="98"/>
        <v>0.3685384255149175</v>
      </c>
      <c r="I558" s="19">
        <f t="shared" si="99"/>
        <v>3.5776194958431944E-4</v>
      </c>
      <c r="J558" s="18">
        <f t="shared" si="100"/>
        <v>0.29906602514508374</v>
      </c>
      <c r="K558" s="19">
        <f t="shared" si="101"/>
        <v>3.1492435492514012E-4</v>
      </c>
      <c r="L558" s="20">
        <f t="shared" si="102"/>
        <v>2.3308416598389035E-2</v>
      </c>
      <c r="M558" s="20">
        <f t="shared" si="103"/>
        <v>1.3511186124367889E-2</v>
      </c>
      <c r="N558" s="20">
        <f t="shared" si="104"/>
        <v>1.3236683840638034E-2</v>
      </c>
      <c r="O558" s="18">
        <f t="shared" si="105"/>
        <v>-6.7243503258198445E-2</v>
      </c>
      <c r="P558" s="18">
        <f t="shared" si="106"/>
        <v>-6.5751750471487472E-2</v>
      </c>
      <c r="Q558" s="18">
        <f t="shared" si="107"/>
        <v>-6.6199276307500762E-2</v>
      </c>
      <c r="R558" s="18"/>
    </row>
    <row r="559" spans="3:18" x14ac:dyDescent="0.2">
      <c r="C559" s="14">
        <v>37705</v>
      </c>
      <c r="D559" s="15">
        <v>5.7403500528225944E-3</v>
      </c>
      <c r="E559" s="15">
        <v>1.3831479148461799E-2</v>
      </c>
      <c r="F559" s="18">
        <f t="shared" si="96"/>
        <v>1.1404140419770037E-2</v>
      </c>
      <c r="G559" s="19">
        <f t="shared" si="97"/>
        <v>5.1266244438835055E-4</v>
      </c>
      <c r="H559" s="18">
        <f t="shared" si="98"/>
        <v>0.35800225012852593</v>
      </c>
      <c r="I559" s="19">
        <f t="shared" si="99"/>
        <v>3.4777482153532026E-4</v>
      </c>
      <c r="J559" s="18">
        <f t="shared" si="100"/>
        <v>0.29486218032129868</v>
      </c>
      <c r="K559" s="19">
        <f t="shared" si="101"/>
        <v>3.0079274555326098E-4</v>
      </c>
      <c r="L559" s="20">
        <f t="shared" si="102"/>
        <v>2.2642050357428996E-2</v>
      </c>
      <c r="M559" s="20">
        <f t="shared" si="103"/>
        <v>1.3284695546778033E-2</v>
      </c>
      <c r="N559" s="20">
        <f t="shared" si="104"/>
        <v>1.3087844962587849E-2</v>
      </c>
      <c r="O559" s="18">
        <f t="shared" si="105"/>
        <v>9.6602892685058814E-3</v>
      </c>
      <c r="P559" s="18">
        <f t="shared" si="106"/>
        <v>2.1154425300612161E-2</v>
      </c>
      <c r="Q559" s="18">
        <f t="shared" si="107"/>
        <v>1.7706184490980277E-2</v>
      </c>
      <c r="R559" s="18"/>
    </row>
    <row r="560" spans="3:18" x14ac:dyDescent="0.2">
      <c r="C560" s="14">
        <v>37706</v>
      </c>
      <c r="D560" s="15">
        <v>-3.3675703298546492E-4</v>
      </c>
      <c r="E560" s="15">
        <v>-1.1049836186584935E-2</v>
      </c>
      <c r="F560" s="18">
        <f t="shared" si="96"/>
        <v>-7.8359124405050929E-3</v>
      </c>
      <c r="G560" s="19">
        <f t="shared" si="97"/>
        <v>4.819095020430054E-4</v>
      </c>
      <c r="H560" s="18">
        <f t="shared" si="98"/>
        <v>0.34709850980773649</v>
      </c>
      <c r="I560" s="19">
        <f t="shared" si="99"/>
        <v>3.3423426502822277E-4</v>
      </c>
      <c r="J560" s="18">
        <f t="shared" si="100"/>
        <v>0.28906498621772875</v>
      </c>
      <c r="K560" s="19">
        <f t="shared" si="101"/>
        <v>2.829684474230155E-4</v>
      </c>
      <c r="L560" s="20">
        <f t="shared" si="102"/>
        <v>2.1952437268854805E-2</v>
      </c>
      <c r="M560" s="20">
        <f t="shared" si="103"/>
        <v>1.2890069742938258E-2</v>
      </c>
      <c r="N560" s="20">
        <f t="shared" si="104"/>
        <v>1.2964581252412682E-2</v>
      </c>
      <c r="O560" s="18">
        <f t="shared" si="105"/>
        <v>-5.8452277290313946E-4</v>
      </c>
      <c r="P560" s="18">
        <f t="shared" si="106"/>
        <v>-1.7238998326694226E-2</v>
      </c>
      <c r="Q560" s="18">
        <f t="shared" si="107"/>
        <v>-1.2242655660556899E-2</v>
      </c>
      <c r="R560" s="18"/>
    </row>
    <row r="561" spans="3:18" x14ac:dyDescent="0.2">
      <c r="C561" s="14">
        <v>37707</v>
      </c>
      <c r="D561" s="15">
        <v>3.3675703298538968E-4</v>
      </c>
      <c r="E561" s="15">
        <v>5.5401803756153509E-3</v>
      </c>
      <c r="F561" s="18">
        <f t="shared" si="96"/>
        <v>3.9791533728263618E-3</v>
      </c>
      <c r="G561" s="19">
        <f t="shared" si="97"/>
        <v>4.5300173623838099E-4</v>
      </c>
      <c r="H561" s="18">
        <f t="shared" si="98"/>
        <v>0.33652701832036497</v>
      </c>
      <c r="I561" s="19">
        <f t="shared" si="99"/>
        <v>3.1602182504219064E-4</v>
      </c>
      <c r="J561" s="18">
        <f t="shared" si="100"/>
        <v>0.28107909253544217</v>
      </c>
      <c r="K561" s="19">
        <f t="shared" si="101"/>
        <v>2.6610228225996431E-4</v>
      </c>
      <c r="L561" s="20">
        <f t="shared" si="102"/>
        <v>2.1283837441551299E-2</v>
      </c>
      <c r="M561" s="20">
        <f t="shared" si="103"/>
        <v>1.2502551900742629E-2</v>
      </c>
      <c r="N561" s="20">
        <f t="shared" si="104"/>
        <v>1.2637563887530994E-2</v>
      </c>
      <c r="O561" s="18">
        <f t="shared" si="105"/>
        <v>6.0288467902502028E-4</v>
      </c>
      <c r="P561" s="18">
        <f t="shared" si="106"/>
        <v>8.888879921930045E-3</v>
      </c>
      <c r="Q561" s="18">
        <f t="shared" si="107"/>
        <v>6.4030813490585379E-3</v>
      </c>
      <c r="R561" s="18"/>
    </row>
    <row r="562" spans="3:18" x14ac:dyDescent="0.2">
      <c r="C562" s="14">
        <v>37708</v>
      </c>
      <c r="D562" s="15">
        <v>-1.2877168790203199E-2</v>
      </c>
      <c r="E562" s="15">
        <v>5.5096558109696998E-3</v>
      </c>
      <c r="F562" s="18">
        <f t="shared" si="96"/>
        <v>-6.3915693821700072E-6</v>
      </c>
      <c r="G562" s="19">
        <f t="shared" si="97"/>
        <v>4.3577092062716113E-4</v>
      </c>
      <c r="H562" s="18">
        <f t="shared" si="98"/>
        <v>0.33006473631212147</v>
      </c>
      <c r="I562" s="19">
        <f t="shared" si="99"/>
        <v>2.988818939689803E-4</v>
      </c>
      <c r="J562" s="18">
        <f t="shared" si="100"/>
        <v>0.27335045910377592</v>
      </c>
      <c r="K562" s="19">
        <f t="shared" si="101"/>
        <v>2.4587921925313958E-4</v>
      </c>
      <c r="L562" s="20">
        <f t="shared" si="102"/>
        <v>2.0875126840983773E-2</v>
      </c>
      <c r="M562" s="20">
        <f t="shared" si="103"/>
        <v>1.1778573664539809E-2</v>
      </c>
      <c r="N562" s="20">
        <f t="shared" si="104"/>
        <v>1.2654923800560379E-2</v>
      </c>
      <c r="O562" s="18">
        <f t="shared" si="105"/>
        <v>-2.3504919680629729E-2</v>
      </c>
      <c r="P562" s="18">
        <f t="shared" si="106"/>
        <v>9.0898421014081812E-3</v>
      </c>
      <c r="Q562" s="18">
        <f t="shared" si="107"/>
        <v>-6.8858643320319178E-4</v>
      </c>
      <c r="R562" s="18"/>
    </row>
    <row r="563" spans="3:18" x14ac:dyDescent="0.2">
      <c r="C563" s="14">
        <v>37711</v>
      </c>
      <c r="D563" s="15">
        <v>-2.8365789743845876E-2</v>
      </c>
      <c r="E563" s="15">
        <v>-2.9270382300113224E-2</v>
      </c>
      <c r="F563" s="18">
        <f t="shared" si="96"/>
        <v>-2.8999004533233019E-2</v>
      </c>
      <c r="G563" s="19">
        <f t="shared" si="97"/>
        <v>4.5790174705705579E-4</v>
      </c>
      <c r="H563" s="18">
        <f t="shared" si="98"/>
        <v>0.33834218886249456</v>
      </c>
      <c r="I563" s="19">
        <f t="shared" si="99"/>
        <v>3.3235429713052839E-4</v>
      </c>
      <c r="J563" s="18">
        <f t="shared" si="100"/>
        <v>0.28825088773953861</v>
      </c>
      <c r="K563" s="19">
        <f t="shared" si="101"/>
        <v>2.809431167007712E-4</v>
      </c>
      <c r="L563" s="20">
        <f t="shared" si="102"/>
        <v>2.1398638906646745E-2</v>
      </c>
      <c r="M563" s="20">
        <f t="shared" si="103"/>
        <v>1.3129018061681763E-2</v>
      </c>
      <c r="N563" s="20">
        <f t="shared" si="104"/>
        <v>1.26484458281072E-2</v>
      </c>
      <c r="O563" s="18">
        <f t="shared" si="105"/>
        <v>-5.0509868208987736E-2</v>
      </c>
      <c r="P563" s="18">
        <f t="shared" si="106"/>
        <v>-4.5794088477854086E-2</v>
      </c>
      <c r="Q563" s="18">
        <f t="shared" si="107"/>
        <v>-4.7208822397194178E-2</v>
      </c>
      <c r="R563" s="18"/>
    </row>
    <row r="564" spans="3:18" x14ac:dyDescent="0.2">
      <c r="C564" s="14">
        <v>37712</v>
      </c>
      <c r="D564" s="15">
        <v>3.2789822822990755E-2</v>
      </c>
      <c r="E564" s="15">
        <v>1.4134277971469427E-3</v>
      </c>
      <c r="F564" s="18">
        <f t="shared" si="96"/>
        <v>1.0826346304900087E-2</v>
      </c>
      <c r="G564" s="19">
        <f t="shared" si="97"/>
        <v>4.9493799107942001E-4</v>
      </c>
      <c r="H564" s="18">
        <f t="shared" si="98"/>
        <v>0.35175914738618386</v>
      </c>
      <c r="I564" s="19">
        <f t="shared" si="99"/>
        <v>3.1253290599096153E-4</v>
      </c>
      <c r="J564" s="18">
        <f t="shared" si="100"/>
        <v>0.27952321280662967</v>
      </c>
      <c r="K564" s="19">
        <f t="shared" si="101"/>
        <v>2.6686729252121721E-4</v>
      </c>
      <c r="L564" s="20">
        <f t="shared" si="102"/>
        <v>2.2247201870784109E-2</v>
      </c>
      <c r="M564" s="20">
        <f t="shared" si="103"/>
        <v>1.199554416196842E-2</v>
      </c>
      <c r="N564" s="20">
        <f t="shared" si="104"/>
        <v>1.2986139774745491E-2</v>
      </c>
      <c r="O564" s="18">
        <f t="shared" si="105"/>
        <v>5.616052778563304E-2</v>
      </c>
      <c r="P564" s="18">
        <f t="shared" si="106"/>
        <v>2.2803810654938718E-3</v>
      </c>
      <c r="Q564" s="18">
        <f t="shared" si="107"/>
        <v>1.8444425081535622E-2</v>
      </c>
      <c r="R564" s="18"/>
    </row>
    <row r="565" spans="3:18" x14ac:dyDescent="0.2">
      <c r="C565" s="14">
        <v>37713</v>
      </c>
      <c r="D565" s="15">
        <v>3.9612434774794841E-2</v>
      </c>
      <c r="E565" s="15">
        <v>3.0600440448717042E-2</v>
      </c>
      <c r="F565" s="18">
        <f t="shared" si="96"/>
        <v>3.3304038746540379E-2</v>
      </c>
      <c r="G565" s="19">
        <f t="shared" si="97"/>
        <v>5.5939041094189737E-4</v>
      </c>
      <c r="H565" s="18">
        <f t="shared" si="98"/>
        <v>0.37396203381556575</v>
      </c>
      <c r="I565" s="19">
        <f t="shared" si="99"/>
        <v>3.4996414897083255E-4</v>
      </c>
      <c r="J565" s="18">
        <f t="shared" si="100"/>
        <v>0.29578883894208741</v>
      </c>
      <c r="K565" s="19">
        <f t="shared" si="101"/>
        <v>3.235847320512321E-4</v>
      </c>
      <c r="L565" s="20">
        <f t="shared" si="102"/>
        <v>2.3651435705721913E-2</v>
      </c>
      <c r="M565" s="20">
        <f t="shared" si="103"/>
        <v>1.368139913692209E-2</v>
      </c>
      <c r="N565" s="20">
        <f t="shared" si="104"/>
        <v>1.2758662415279277E-2</v>
      </c>
      <c r="O565" s="18">
        <f t="shared" si="105"/>
        <v>6.3817756786371069E-2</v>
      </c>
      <c r="P565" s="18">
        <f t="shared" si="106"/>
        <v>4.6654933260093137E-2</v>
      </c>
      <c r="Q565" s="18">
        <f t="shared" si="107"/>
        <v>5.1803780317976514E-2</v>
      </c>
      <c r="R565" s="18"/>
    </row>
    <row r="566" spans="3:18" x14ac:dyDescent="0.2">
      <c r="C566" s="14">
        <v>37714</v>
      </c>
      <c r="D566" s="15">
        <v>-1.4133349473809877E-2</v>
      </c>
      <c r="E566" s="15">
        <v>-9.6353119836720298E-3</v>
      </c>
      <c r="F566" s="18">
        <f t="shared" si="96"/>
        <v>-1.0984723230713384E-2</v>
      </c>
      <c r="G566" s="19">
        <f t="shared" si="97"/>
        <v>5.3781208032631399E-4</v>
      </c>
      <c r="H566" s="18">
        <f t="shared" si="98"/>
        <v>0.36667836053083158</v>
      </c>
      <c r="I566" s="19">
        <f t="shared" si="99"/>
        <v>3.3453665425394423E-4</v>
      </c>
      <c r="J566" s="18">
        <f t="shared" si="100"/>
        <v>0.28919571843906344</v>
      </c>
      <c r="K566" s="19">
        <f t="shared" si="101"/>
        <v>3.1234040202142367E-4</v>
      </c>
      <c r="L566" s="20">
        <f t="shared" si="102"/>
        <v>2.3190775759476309E-2</v>
      </c>
      <c r="M566" s="20">
        <f t="shared" si="103"/>
        <v>1.346830331425174E-2</v>
      </c>
      <c r="N566" s="20">
        <f t="shared" si="104"/>
        <v>1.2375033740934197E-2</v>
      </c>
      <c r="O566" s="18">
        <f t="shared" si="105"/>
        <v>-2.3221877377491953E-2</v>
      </c>
      <c r="P566" s="18">
        <f t="shared" si="106"/>
        <v>-1.5025384693194799E-2</v>
      </c>
      <c r="Q566" s="18">
        <f t="shared" si="107"/>
        <v>-1.7484332498483943E-2</v>
      </c>
      <c r="R566" s="18"/>
    </row>
    <row r="567" spans="3:18" x14ac:dyDescent="0.2">
      <c r="C567" s="14">
        <v>37715</v>
      </c>
      <c r="D567" s="15">
        <v>1.9341694580948244E-2</v>
      </c>
      <c r="E567" s="15">
        <v>-4.158010148663677E-3</v>
      </c>
      <c r="F567" s="18">
        <f t="shared" si="96"/>
        <v>2.8919012702198991E-3</v>
      </c>
      <c r="G567" s="19">
        <f t="shared" si="97"/>
        <v>5.2798942446249616E-4</v>
      </c>
      <c r="H567" s="18">
        <f t="shared" si="98"/>
        <v>0.36331440394735803</v>
      </c>
      <c r="I567" s="19">
        <f t="shared" si="99"/>
        <v>3.1550179790249097E-4</v>
      </c>
      <c r="J567" s="18">
        <f t="shared" si="100"/>
        <v>0.28084773361311421</v>
      </c>
      <c r="K567" s="19">
        <f t="shared" si="101"/>
        <v>2.8877460015854206E-4</v>
      </c>
      <c r="L567" s="20">
        <f t="shared" si="102"/>
        <v>2.2978020464402414E-2</v>
      </c>
      <c r="M567" s="20">
        <f t="shared" si="103"/>
        <v>1.2567427233599698E-2</v>
      </c>
      <c r="N567" s="20">
        <f t="shared" si="104"/>
        <v>1.2552353190962547E-2</v>
      </c>
      <c r="O567" s="18">
        <f t="shared" si="105"/>
        <v>3.2073726050152351E-2</v>
      </c>
      <c r="P567" s="18">
        <f t="shared" si="106"/>
        <v>-6.6767682018543609E-3</v>
      </c>
      <c r="Q567" s="18">
        <f t="shared" si="107"/>
        <v>4.9483800737476534E-3</v>
      </c>
      <c r="R567" s="18"/>
    </row>
    <row r="568" spans="3:18" x14ac:dyDescent="0.2">
      <c r="C568" s="14">
        <v>37718</v>
      </c>
      <c r="D568" s="15">
        <v>-3.2472804311984823E-4</v>
      </c>
      <c r="E568" s="15">
        <v>5.5401803756153509E-3</v>
      </c>
      <c r="F568" s="18">
        <f t="shared" si="96"/>
        <v>3.780707849994791E-3</v>
      </c>
      <c r="G568" s="19">
        <f t="shared" si="97"/>
        <v>4.9631638589286574E-4</v>
      </c>
      <c r="H568" s="18">
        <f t="shared" si="98"/>
        <v>0.35224862877407548</v>
      </c>
      <c r="I568" s="19">
        <f t="shared" si="99"/>
        <v>2.9841330594400275E-4</v>
      </c>
      <c r="J568" s="18">
        <f t="shared" si="100"/>
        <v>0.27313609517235299</v>
      </c>
      <c r="K568" s="19">
        <f t="shared" si="101"/>
        <v>2.7134018103311527E-4</v>
      </c>
      <c r="L568" s="20">
        <f t="shared" si="102"/>
        <v>2.227815939194407E-2</v>
      </c>
      <c r="M568" s="20">
        <f t="shared" si="103"/>
        <v>1.2179649865115593E-2</v>
      </c>
      <c r="N568" s="20">
        <f t="shared" si="104"/>
        <v>1.2250283062329314E-2</v>
      </c>
      <c r="O568" s="18">
        <f t="shared" si="105"/>
        <v>-5.5540271028760974E-4</v>
      </c>
      <c r="P568" s="18">
        <f t="shared" si="106"/>
        <v>9.1473750495555395E-3</v>
      </c>
      <c r="Q568" s="18">
        <f t="shared" si="107"/>
        <v>6.2365417216025936E-3</v>
      </c>
      <c r="R568" s="18"/>
    </row>
    <row r="569" spans="3:18" x14ac:dyDescent="0.2">
      <c r="C569" s="14">
        <v>37719</v>
      </c>
      <c r="D569" s="15">
        <v>1.0339348973136677E-2</v>
      </c>
      <c r="E569" s="15">
        <v>-2.766253492890185E-3</v>
      </c>
      <c r="F569" s="18">
        <f t="shared" si="96"/>
        <v>1.1654272469178734E-3</v>
      </c>
      <c r="G569" s="19">
        <f t="shared" si="97"/>
        <v>4.7295153097059192E-4</v>
      </c>
      <c r="H569" s="18">
        <f t="shared" si="98"/>
        <v>0.34385735813364238</v>
      </c>
      <c r="I569" s="19">
        <f t="shared" si="99"/>
        <v>2.8096763709057818E-4</v>
      </c>
      <c r="J569" s="18">
        <f t="shared" si="100"/>
        <v>0.26503190236770469</v>
      </c>
      <c r="K569" s="19">
        <f t="shared" si="101"/>
        <v>2.5334369455845936E-4</v>
      </c>
      <c r="L569" s="20">
        <f t="shared" si="102"/>
        <v>2.1747448838210701E-2</v>
      </c>
      <c r="M569" s="20">
        <f t="shared" si="103"/>
        <v>1.1649352365107278E-2</v>
      </c>
      <c r="N569" s="20">
        <f t="shared" si="104"/>
        <v>1.2052395055097873E-2</v>
      </c>
      <c r="O569" s="18">
        <f t="shared" si="105"/>
        <v>1.8115585796192803E-2</v>
      </c>
      <c r="P569" s="18">
        <f t="shared" si="106"/>
        <v>-4.7070140974239099E-3</v>
      </c>
      <c r="Q569" s="18">
        <f t="shared" si="107"/>
        <v>2.1397658706611036E-3</v>
      </c>
      <c r="R569" s="18"/>
    </row>
    <row r="570" spans="3:18" x14ac:dyDescent="0.2">
      <c r="C570" s="14">
        <v>37720</v>
      </c>
      <c r="D570" s="15">
        <v>-1.5222966037155066E-2</v>
      </c>
      <c r="E570" s="15">
        <v>-1.8169612360698667E-2</v>
      </c>
      <c r="F570" s="18">
        <f t="shared" si="96"/>
        <v>-1.7285618463635587E-2</v>
      </c>
      <c r="G570" s="19">
        <f t="shared" si="97"/>
        <v>4.5847876081045897E-4</v>
      </c>
      <c r="H570" s="18">
        <f t="shared" si="98"/>
        <v>0.33855529858889338</v>
      </c>
      <c r="I570" s="19">
        <f t="shared" si="99"/>
        <v>2.839176676654267E-4</v>
      </c>
      <c r="J570" s="18">
        <f t="shared" si="100"/>
        <v>0.26641962562160593</v>
      </c>
      <c r="K570" s="19">
        <f t="shared" si="101"/>
        <v>2.5473879639746313E-4</v>
      </c>
      <c r="L570" s="20">
        <f t="shared" si="102"/>
        <v>2.1412117149185856E-2</v>
      </c>
      <c r="M570" s="20">
        <f t="shared" si="103"/>
        <v>1.1896945763121279E-2</v>
      </c>
      <c r="N570" s="20">
        <f t="shared" si="104"/>
        <v>1.1932323712285774E-2</v>
      </c>
      <c r="O570" s="18">
        <f t="shared" si="105"/>
        <v>-2.7089885773720904E-2</v>
      </c>
      <c r="P570" s="18">
        <f t="shared" si="106"/>
        <v>-3.0756090196864181E-2</v>
      </c>
      <c r="Q570" s="18">
        <f t="shared" si="107"/>
        <v>-2.9656228869921197E-2</v>
      </c>
      <c r="R570" s="18"/>
    </row>
    <row r="571" spans="3:18" x14ac:dyDescent="0.2">
      <c r="C571" s="14">
        <v>37721</v>
      </c>
      <c r="D571" s="15">
        <v>-2.6143805740708207E-3</v>
      </c>
      <c r="E571" s="15">
        <v>1.2614042516096664E-2</v>
      </c>
      <c r="F571" s="18">
        <f t="shared" si="96"/>
        <v>8.0455155890464189E-3</v>
      </c>
      <c r="G571" s="19">
        <f t="shared" si="97"/>
        <v>4.3138013430899614E-4</v>
      </c>
      <c r="H571" s="18">
        <f t="shared" si="98"/>
        <v>0.32839767596200958</v>
      </c>
      <c r="I571" s="19">
        <f t="shared" si="99"/>
        <v>2.7642945172137473E-4</v>
      </c>
      <c r="J571" s="18">
        <f t="shared" si="100"/>
        <v>0.26288279314238822</v>
      </c>
      <c r="K571" s="19">
        <f t="shared" si="101"/>
        <v>2.3747579415074014E-4</v>
      </c>
      <c r="L571" s="20">
        <f t="shared" si="102"/>
        <v>2.0769692686917546E-2</v>
      </c>
      <c r="M571" s="20">
        <f t="shared" si="103"/>
        <v>1.1433765425923795E-2</v>
      </c>
      <c r="N571" s="20">
        <f t="shared" si="104"/>
        <v>1.2070561706330174E-2</v>
      </c>
      <c r="O571" s="18">
        <f t="shared" si="105"/>
        <v>-4.7962989370812798E-3</v>
      </c>
      <c r="P571" s="18">
        <f t="shared" si="106"/>
        <v>2.1639329879920097E-2</v>
      </c>
      <c r="Q571" s="18">
        <f t="shared" si="107"/>
        <v>1.3708641234819682E-2</v>
      </c>
      <c r="R571" s="18"/>
    </row>
    <row r="572" spans="3:18" x14ac:dyDescent="0.2">
      <c r="C572" s="14">
        <v>37722</v>
      </c>
      <c r="D572" s="15">
        <v>1.0740542632170563E-2</v>
      </c>
      <c r="E572" s="15">
        <v>-8.4229734027752953E-2</v>
      </c>
      <c r="F572" s="18">
        <f t="shared" si="96"/>
        <v>-5.573865102977589E-2</v>
      </c>
      <c r="G572" s="19">
        <f t="shared" si="97"/>
        <v>4.1241888161246473E-4</v>
      </c>
      <c r="H572" s="18">
        <f t="shared" si="98"/>
        <v>0.32109923762462622</v>
      </c>
      <c r="I572" s="19">
        <f t="shared" si="99"/>
        <v>6.8552257028125282E-4</v>
      </c>
      <c r="J572" s="18">
        <f t="shared" si="100"/>
        <v>0.41398145196411062</v>
      </c>
      <c r="K572" s="19">
        <f t="shared" si="101"/>
        <v>1.6894686354840756E-4</v>
      </c>
      <c r="L572" s="20">
        <f t="shared" si="102"/>
        <v>2.0308098916749069E-2</v>
      </c>
      <c r="M572" s="20">
        <f t="shared" si="103"/>
        <v>8.3191865590662908E-3</v>
      </c>
      <c r="N572" s="20">
        <f t="shared" si="104"/>
        <v>2.4825666260479367E-2</v>
      </c>
      <c r="O572" s="18">
        <f t="shared" si="105"/>
        <v>2.015229255800784E-2</v>
      </c>
      <c r="P572" s="18">
        <f t="shared" si="106"/>
        <v>-9.1756369897996987E-2</v>
      </c>
      <c r="Q572" s="18">
        <f t="shared" si="107"/>
        <v>-5.8183771161195531E-2</v>
      </c>
      <c r="R572" s="18"/>
    </row>
    <row r="573" spans="3:18" x14ac:dyDescent="0.2">
      <c r="C573" s="14">
        <v>37725</v>
      </c>
      <c r="D573" s="15">
        <v>2.8719267992220934E-2</v>
      </c>
      <c r="E573" s="15">
        <v>2.8381292538224915E-2</v>
      </c>
      <c r="F573" s="18">
        <f t="shared" si="96"/>
        <v>2.8482685174423719E-2</v>
      </c>
      <c r="G573" s="19">
        <f t="shared" si="97"/>
        <v>4.3716152995625719E-4</v>
      </c>
      <c r="H573" s="18">
        <f t="shared" si="98"/>
        <v>0.33059095947872547</v>
      </c>
      <c r="I573" s="19">
        <f t="shared" si="99"/>
        <v>6.9272108203279569E-4</v>
      </c>
      <c r="J573" s="18">
        <f t="shared" si="100"/>
        <v>0.41614933678692667</v>
      </c>
      <c r="K573" s="19">
        <f t="shared" si="101"/>
        <v>2.0771544851775725E-4</v>
      </c>
      <c r="L573" s="20">
        <f t="shared" si="102"/>
        <v>2.0908408116264068E-2</v>
      </c>
      <c r="M573" s="20">
        <f t="shared" si="103"/>
        <v>9.9345415185473247E-3</v>
      </c>
      <c r="N573" s="20">
        <f t="shared" si="104"/>
        <v>2.4372647924447093E-2</v>
      </c>
      <c r="O573" s="18">
        <f t="shared" si="105"/>
        <v>5.2338335139828322E-2</v>
      </c>
      <c r="P573" s="18">
        <f t="shared" si="106"/>
        <v>3.0756339129231709E-2</v>
      </c>
      <c r="Q573" s="18">
        <f t="shared" si="107"/>
        <v>3.7230937932410696E-2</v>
      </c>
      <c r="R573" s="18"/>
    </row>
    <row r="574" spans="3:18" x14ac:dyDescent="0.2">
      <c r="C574" s="14">
        <v>37726</v>
      </c>
      <c r="D574" s="15">
        <v>2.1164811192043331E-2</v>
      </c>
      <c r="E574" s="15">
        <v>-1.3343415173684335E-2</v>
      </c>
      <c r="F574" s="18">
        <f t="shared" si="96"/>
        <v>-2.9909472639660347E-3</v>
      </c>
      <c r="G574" s="19">
        <f t="shared" si="97"/>
        <v>4.3780879212657232E-4</v>
      </c>
      <c r="H574" s="18">
        <f t="shared" si="98"/>
        <v>0.33083560574950677</v>
      </c>
      <c r="I574" s="19">
        <f t="shared" si="99"/>
        <v>6.6184062082066649E-4</v>
      </c>
      <c r="J574" s="18">
        <f t="shared" si="100"/>
        <v>0.40676793777922887</v>
      </c>
      <c r="K574" s="19">
        <f t="shared" si="101"/>
        <v>1.7830786983820727E-4</v>
      </c>
      <c r="L574" s="20">
        <f t="shared" si="102"/>
        <v>2.0923880904998773E-2</v>
      </c>
      <c r="M574" s="20">
        <f t="shared" si="103"/>
        <v>8.5217398554208474E-3</v>
      </c>
      <c r="N574" s="20">
        <f t="shared" si="104"/>
        <v>2.427386600146747E-2</v>
      </c>
      <c r="O574" s="18">
        <f t="shared" si="105"/>
        <v>3.8542480848673885E-2</v>
      </c>
      <c r="P574" s="18">
        <f t="shared" si="106"/>
        <v>-1.4793534981168989E-2</v>
      </c>
      <c r="Q574" s="18">
        <f t="shared" si="107"/>
        <v>1.2072697677838733E-3</v>
      </c>
      <c r="R574" s="18"/>
    </row>
    <row r="575" spans="3:18" x14ac:dyDescent="0.2">
      <c r="C575" s="14">
        <v>37727</v>
      </c>
      <c r="D575" s="15">
        <v>-2.5578437524569383E-2</v>
      </c>
      <c r="E575" s="15">
        <v>-1.2012156448003545E-2</v>
      </c>
      <c r="F575" s="18">
        <f t="shared" si="96"/>
        <v>-1.6082040770973298E-2</v>
      </c>
      <c r="G575" s="19">
        <f t="shared" si="97"/>
        <v>4.507956525708759E-4</v>
      </c>
      <c r="H575" s="18">
        <f t="shared" si="98"/>
        <v>0.33570658787506535</v>
      </c>
      <c r="I575" s="19">
        <f t="shared" si="99"/>
        <v>6.3078769772330519E-4</v>
      </c>
      <c r="J575" s="18">
        <f t="shared" si="100"/>
        <v>0.39711072061935865</v>
      </c>
      <c r="K575" s="19">
        <f t="shared" si="101"/>
        <v>1.8604452924235156E-4</v>
      </c>
      <c r="L575" s="20">
        <f t="shared" si="102"/>
        <v>2.1231948864173442E-2</v>
      </c>
      <c r="M575" s="20">
        <f t="shared" si="103"/>
        <v>8.7624800922670391E-3</v>
      </c>
      <c r="N575" s="20">
        <f t="shared" si="104"/>
        <v>2.3537345652301769E-2</v>
      </c>
      <c r="O575" s="18">
        <f t="shared" si="105"/>
        <v>-4.5904119174791785E-2</v>
      </c>
      <c r="P575" s="18">
        <f t="shared" si="106"/>
        <v>-1.3641466027620893E-2</v>
      </c>
      <c r="Q575" s="18">
        <f t="shared" si="107"/>
        <v>-2.3320261971772158E-2</v>
      </c>
      <c r="R575" s="18"/>
    </row>
    <row r="576" spans="3:18" x14ac:dyDescent="0.2">
      <c r="C576" s="14">
        <v>37728</v>
      </c>
      <c r="D576" s="15">
        <v>2.0019436179998712E-2</v>
      </c>
      <c r="E576" s="15">
        <v>-9.1047669929192037E-3</v>
      </c>
      <c r="F576" s="18">
        <f t="shared" si="96"/>
        <v>-3.6750604104382901E-4</v>
      </c>
      <c r="G576" s="19">
        <f t="shared" si="97"/>
        <v>4.4779458291452579E-4</v>
      </c>
      <c r="H576" s="18">
        <f t="shared" si="98"/>
        <v>0.33458727669866861</v>
      </c>
      <c r="I576" s="19">
        <f t="shared" si="99"/>
        <v>5.9791424277962795E-4</v>
      </c>
      <c r="J576" s="18">
        <f t="shared" si="100"/>
        <v>0.38662457332004518</v>
      </c>
      <c r="K576" s="19">
        <f t="shared" si="101"/>
        <v>1.6394551938290016E-4</v>
      </c>
      <c r="L576" s="20">
        <f t="shared" si="102"/>
        <v>2.1161157409615518E-2</v>
      </c>
      <c r="M576" s="20">
        <f t="shared" si="103"/>
        <v>7.7474741201255934E-3</v>
      </c>
      <c r="N576" s="20">
        <f t="shared" si="104"/>
        <v>2.3192474804074104E-2</v>
      </c>
      <c r="O576" s="18">
        <f t="shared" si="105"/>
        <v>3.6047896746742504E-2</v>
      </c>
      <c r="P576" s="18">
        <f t="shared" si="106"/>
        <v>-1.0620160001053407E-2</v>
      </c>
      <c r="Q576" s="18">
        <f t="shared" si="107"/>
        <v>3.3802570232853669E-3</v>
      </c>
      <c r="R576" s="18"/>
    </row>
    <row r="577" spans="3:18" x14ac:dyDescent="0.2">
      <c r="C577" s="14">
        <v>37732</v>
      </c>
      <c r="D577" s="15">
        <v>-8.7092307884122037E-3</v>
      </c>
      <c r="E577" s="15">
        <v>1.5232295405216379E-3</v>
      </c>
      <c r="F577" s="18">
        <f t="shared" si="96"/>
        <v>-1.5465085581585145E-3</v>
      </c>
      <c r="G577" s="19">
        <f t="shared" si="97"/>
        <v>4.2547794999520382E-4</v>
      </c>
      <c r="H577" s="18">
        <f t="shared" si="98"/>
        <v>0.32614335421529128</v>
      </c>
      <c r="I577" s="19">
        <f t="shared" si="99"/>
        <v>5.621786019068374E-4</v>
      </c>
      <c r="J577" s="18">
        <f t="shared" si="100"/>
        <v>0.37489285199468575</v>
      </c>
      <c r="K577" s="19">
        <f t="shared" si="101"/>
        <v>1.5331281876319834E-4</v>
      </c>
      <c r="L577" s="20">
        <f t="shared" si="102"/>
        <v>2.0627116860947963E-2</v>
      </c>
      <c r="M577" s="20">
        <f t="shared" si="103"/>
        <v>7.4325859399893141E-3</v>
      </c>
      <c r="N577" s="20">
        <f t="shared" si="104"/>
        <v>2.251522303135171E-2</v>
      </c>
      <c r="O577" s="18">
        <f t="shared" si="105"/>
        <v>-1.6088248890354505E-2</v>
      </c>
      <c r="P577" s="18">
        <f t="shared" si="106"/>
        <v>1.8323560702199814E-3</v>
      </c>
      <c r="Q577" s="18">
        <f t="shared" si="107"/>
        <v>-3.5438254179523641E-3</v>
      </c>
      <c r="R577" s="18"/>
    </row>
    <row r="578" spans="3:18" x14ac:dyDescent="0.2">
      <c r="C578" s="14">
        <v>37733</v>
      </c>
      <c r="D578" s="15">
        <v>3.1670594671005574E-2</v>
      </c>
      <c r="E578" s="15">
        <v>2.8509057558353524E-2</v>
      </c>
      <c r="F578" s="18">
        <f t="shared" si="96"/>
        <v>2.9457518692149139E-2</v>
      </c>
      <c r="G578" s="19">
        <f t="shared" si="97"/>
        <v>4.6013086700439926E-4</v>
      </c>
      <c r="H578" s="18">
        <f t="shared" si="98"/>
        <v>0.33916473394369856</v>
      </c>
      <c r="I578" s="19">
        <f t="shared" si="99"/>
        <v>5.7721386756435806E-4</v>
      </c>
      <c r="J578" s="18">
        <f t="shared" si="100"/>
        <v>0.37987296151620153</v>
      </c>
      <c r="K578" s="19">
        <f t="shared" si="101"/>
        <v>1.9828797802038539E-4</v>
      </c>
      <c r="L578" s="20">
        <f t="shared" si="102"/>
        <v>2.1450661225342199E-2</v>
      </c>
      <c r="M578" s="20">
        <f t="shared" si="103"/>
        <v>9.2439098234475114E-3</v>
      </c>
      <c r="N578" s="20">
        <f t="shared" si="104"/>
        <v>2.2175752495469655E-2</v>
      </c>
      <c r="O578" s="18">
        <f t="shared" si="105"/>
        <v>5.6257838271396306E-2</v>
      </c>
      <c r="P578" s="18">
        <f t="shared" si="106"/>
        <v>3.3845127603966831E-2</v>
      </c>
      <c r="Q578" s="18">
        <f t="shared" si="107"/>
        <v>4.0568940804195666E-2</v>
      </c>
      <c r="R578" s="18"/>
    </row>
    <row r="579" spans="3:18" x14ac:dyDescent="0.2">
      <c r="C579" s="14">
        <v>37734</v>
      </c>
      <c r="D579" s="15">
        <v>8.7389436668709013E-3</v>
      </c>
      <c r="E579" s="15">
        <v>4.4280515157320037E-3</v>
      </c>
      <c r="F579" s="18">
        <f t="shared" si="96"/>
        <v>5.7213191610736725E-3</v>
      </c>
      <c r="G579" s="19">
        <f t="shared" si="97"/>
        <v>4.3710516316889986E-4</v>
      </c>
      <c r="H579" s="18">
        <f t="shared" si="98"/>
        <v>0.33056964590268262</v>
      </c>
      <c r="I579" s="19">
        <f t="shared" si="99"/>
        <v>5.4375749392405516E-4</v>
      </c>
      <c r="J579" s="18">
        <f t="shared" si="100"/>
        <v>0.36869957076326221</v>
      </c>
      <c r="K579" s="19">
        <f t="shared" si="101"/>
        <v>1.887124889041613E-4</v>
      </c>
      <c r="L579" s="20">
        <f t="shared" si="102"/>
        <v>2.0907060127356498E-2</v>
      </c>
      <c r="M579" s="20">
        <f t="shared" si="103"/>
        <v>9.0262565733588967E-3</v>
      </c>
      <c r="N579" s="20">
        <f t="shared" si="104"/>
        <v>2.1500795013114062E-2</v>
      </c>
      <c r="O579" s="18">
        <f t="shared" si="105"/>
        <v>1.5926981577440016E-2</v>
      </c>
      <c r="P579" s="18">
        <f t="shared" si="106"/>
        <v>5.4161628051392335E-3</v>
      </c>
      <c r="Q579" s="18">
        <f t="shared" si="107"/>
        <v>8.569408436829469E-3</v>
      </c>
      <c r="R579" s="18"/>
    </row>
    <row r="580" spans="3:18" x14ac:dyDescent="0.2">
      <c r="C580" s="14">
        <v>37735</v>
      </c>
      <c r="D580" s="15">
        <v>-2.8916944070159156E-2</v>
      </c>
      <c r="E580" s="15">
        <v>-1.0362787035546659E-2</v>
      </c>
      <c r="F580" s="18">
        <f t="shared" ref="F580:F643" si="108">$B$2*D580+$B$3*E580</f>
        <v>-1.5929034145930408E-2</v>
      </c>
      <c r="G580" s="19">
        <f t="shared" ref="G580:G643" si="109">$B$4*G579+(1-$B$4)*D580^2</f>
        <v>4.610502326401687E-4</v>
      </c>
      <c r="H580" s="18">
        <f t="shared" ref="H580:H643" si="110">SQRT(G580*250)</f>
        <v>0.33950339933503193</v>
      </c>
      <c r="I580" s="19">
        <f t="shared" ref="I580:I643" si="111">$B$4*I579+(1-$B$4)*E580^2</f>
        <v>5.1757528559725748E-4</v>
      </c>
      <c r="J580" s="18">
        <f t="shared" ref="J580:J643" si="112">SQRT(I580*250)</f>
        <v>0.35971352685062369</v>
      </c>
      <c r="K580" s="19">
        <f t="shared" ref="K580:K643" si="113">$B$4*K579+(1-$B$4)*D580*E580</f>
        <v>1.9536934755698404E-4</v>
      </c>
      <c r="L580" s="20">
        <f t="shared" ref="L580:L643" si="114">SQRT(G580)</f>
        <v>2.1472080305367916E-2</v>
      </c>
      <c r="M580" s="20">
        <f t="shared" ref="M580:M643" si="115">K580/L580</f>
        <v>9.0987619633735566E-3</v>
      </c>
      <c r="N580" s="20">
        <f t="shared" ref="N580:N643" si="116">SQRT(I580-M580^2)</f>
        <v>2.0851566280045346E-2</v>
      </c>
      <c r="O580" s="18">
        <f t="shared" ref="O580:O643" si="117">D580*SQRT($G$1836/G580)</f>
        <v>-5.1315170757612258E-2</v>
      </c>
      <c r="P580" s="18">
        <f t="shared" ref="P580:P643" si="118">E580*SQRT($I$1836 / I580)</f>
        <v>-1.2991864462533963E-2</v>
      </c>
      <c r="Q580" s="18">
        <f t="shared" ref="Q580:Q643" si="119">$B$2*O580+$B$3*P580</f>
        <v>-2.448885635105745E-2</v>
      </c>
      <c r="R580" s="18"/>
    </row>
    <row r="581" spans="3:18" x14ac:dyDescent="0.2">
      <c r="C581" s="14">
        <v>37736</v>
      </c>
      <c r="D581" s="15">
        <v>-1.8074658463357967E-2</v>
      </c>
      <c r="E581" s="15">
        <v>-5.970166986503796E-3</v>
      </c>
      <c r="F581" s="18">
        <f t="shared" si="108"/>
        <v>-9.6015144295600457E-3</v>
      </c>
      <c r="G581" s="19">
        <f t="shared" si="109"/>
        <v>4.5298881539578082E-4</v>
      </c>
      <c r="H581" s="18">
        <f t="shared" si="110"/>
        <v>0.33652221895284301</v>
      </c>
      <c r="I581" s="19">
        <f t="shared" si="111"/>
        <v>4.8865934209222641E-4</v>
      </c>
      <c r="J581" s="18">
        <f t="shared" si="112"/>
        <v>0.34952086564761281</v>
      </c>
      <c r="K581" s="19">
        <f t="shared" si="113"/>
        <v>1.9012171045858125E-4</v>
      </c>
      <c r="L581" s="20">
        <f t="shared" si="114"/>
        <v>2.1283533902897347E-2</v>
      </c>
      <c r="M581" s="20">
        <f t="shared" si="115"/>
        <v>8.9328074616734487E-3</v>
      </c>
      <c r="N581" s="20">
        <f t="shared" si="116"/>
        <v>2.0220392996796514E-2</v>
      </c>
      <c r="O581" s="18">
        <f t="shared" si="117"/>
        <v>-3.23589086707654E-2</v>
      </c>
      <c r="P581" s="18">
        <f t="shared" si="118"/>
        <v>-7.7030913630674819E-3</v>
      </c>
      <c r="Q581" s="18">
        <f t="shared" si="119"/>
        <v>-1.5099836555376858E-2</v>
      </c>
      <c r="R581" s="18"/>
    </row>
    <row r="582" spans="3:18" x14ac:dyDescent="0.2">
      <c r="C582" s="14">
        <v>37739</v>
      </c>
      <c r="D582" s="15">
        <v>2.0850296328623483E-2</v>
      </c>
      <c r="E582" s="15">
        <v>3.6741825653257551E-2</v>
      </c>
      <c r="F582" s="18">
        <f t="shared" si="108"/>
        <v>3.1974366855867332E-2</v>
      </c>
      <c r="G582" s="19">
        <f t="shared" si="109"/>
        <v>4.5189357789151858E-4</v>
      </c>
      <c r="H582" s="18">
        <f t="shared" si="110"/>
        <v>0.33611515061490405</v>
      </c>
      <c r="I582" s="19">
        <f t="shared" si="111"/>
        <v>5.403374867067553E-4</v>
      </c>
      <c r="J582" s="18">
        <f t="shared" si="112"/>
        <v>0.36753825879313412</v>
      </c>
      <c r="K582" s="19">
        <f t="shared" si="113"/>
        <v>2.2467908498256881E-4</v>
      </c>
      <c r="L582" s="20">
        <f t="shared" si="114"/>
        <v>2.1257788640672824E-2</v>
      </c>
      <c r="M582" s="20">
        <f t="shared" si="115"/>
        <v>1.0569259520846265E-2</v>
      </c>
      <c r="N582" s="20">
        <f t="shared" si="116"/>
        <v>2.0703338858448796E-2</v>
      </c>
      <c r="O582" s="18">
        <f t="shared" si="117"/>
        <v>3.737331773491518E-2</v>
      </c>
      <c r="P582" s="18">
        <f t="shared" si="118"/>
        <v>4.5082693571002995E-2</v>
      </c>
      <c r="Q582" s="18">
        <f t="shared" si="119"/>
        <v>4.2769880820176645E-2</v>
      </c>
      <c r="R582" s="18"/>
    </row>
    <row r="583" spans="3:18" x14ac:dyDescent="0.2">
      <c r="C583" s="14">
        <v>37740</v>
      </c>
      <c r="D583" s="15">
        <v>-4.0117319657936284E-3</v>
      </c>
      <c r="E583" s="15">
        <v>1.4326892620761702E-2</v>
      </c>
      <c r="F583" s="18">
        <f t="shared" si="108"/>
        <v>8.8253052447951029E-3</v>
      </c>
      <c r="G583" s="19">
        <f t="shared" si="109"/>
        <v>4.2574560281994966E-4</v>
      </c>
      <c r="H583" s="18">
        <f t="shared" si="110"/>
        <v>0.32624592059516611</v>
      </c>
      <c r="I583" s="19">
        <f t="shared" si="111"/>
        <v>5.2023282863436016E-4</v>
      </c>
      <c r="J583" s="18">
        <f t="shared" si="112"/>
        <v>0.36063583731874183</v>
      </c>
      <c r="K583" s="19">
        <f t="shared" si="113"/>
        <v>2.0774980069778251E-4</v>
      </c>
      <c r="L583" s="20">
        <f t="shared" si="114"/>
        <v>2.0633603728383215E-2</v>
      </c>
      <c r="M583" s="20">
        <f t="shared" si="115"/>
        <v>1.0068517522802167E-2</v>
      </c>
      <c r="N583" s="20">
        <f t="shared" si="116"/>
        <v>2.0466015330967233E-2</v>
      </c>
      <c r="O583" s="18">
        <f t="shared" si="117"/>
        <v>-7.4083984047213511E-3</v>
      </c>
      <c r="P583" s="18">
        <f t="shared" si="118"/>
        <v>1.7915742096142315E-2</v>
      </c>
      <c r="Q583" s="18">
        <f t="shared" si="119"/>
        <v>1.0318499945883214E-2</v>
      </c>
      <c r="R583" s="18"/>
    </row>
    <row r="584" spans="3:18" x14ac:dyDescent="0.2">
      <c r="C584" s="14">
        <v>37741</v>
      </c>
      <c r="D584" s="15">
        <v>4.0117319657935911E-3</v>
      </c>
      <c r="E584" s="15">
        <v>1.131553799257602E-2</v>
      </c>
      <c r="F584" s="18">
        <f t="shared" si="108"/>
        <v>9.1243961845412919E-3</v>
      </c>
      <c r="G584" s="19">
        <f t="shared" si="109"/>
        <v>4.0116650625267487E-4</v>
      </c>
      <c r="H584" s="18">
        <f t="shared" si="110"/>
        <v>0.3166885324150035</v>
      </c>
      <c r="I584" s="19">
        <f t="shared" si="111"/>
        <v>4.9670134291998451E-4</v>
      </c>
      <c r="J584" s="18">
        <f t="shared" si="112"/>
        <v>0.35238520929516343</v>
      </c>
      <c r="K584" s="19">
        <f t="shared" si="113"/>
        <v>1.9800850698441368E-4</v>
      </c>
      <c r="L584" s="20">
        <f t="shared" si="114"/>
        <v>2.0029141425749505E-2</v>
      </c>
      <c r="M584" s="20">
        <f t="shared" si="115"/>
        <v>9.8860207122934158E-3</v>
      </c>
      <c r="N584" s="20">
        <f t="shared" si="116"/>
        <v>1.9974181770377731E-2</v>
      </c>
      <c r="O584" s="18">
        <f t="shared" si="117"/>
        <v>7.631977511950945E-3</v>
      </c>
      <c r="P584" s="18">
        <f t="shared" si="118"/>
        <v>1.4481355440569369E-2</v>
      </c>
      <c r="Q584" s="18">
        <f t="shared" si="119"/>
        <v>1.242654206198384E-2</v>
      </c>
      <c r="R584" s="18"/>
    </row>
    <row r="585" spans="3:18" x14ac:dyDescent="0.2">
      <c r="C585" s="14">
        <v>37742</v>
      </c>
      <c r="D585" s="15">
        <v>-1.5410698072244676E-3</v>
      </c>
      <c r="E585" s="15">
        <v>9.7971392449832592E-3</v>
      </c>
      <c r="F585" s="18">
        <f t="shared" si="108"/>
        <v>6.3956765293209407E-3</v>
      </c>
      <c r="G585" s="19">
        <f t="shared" si="109"/>
        <v>3.772390096465587E-4</v>
      </c>
      <c r="H585" s="18">
        <f t="shared" si="110"/>
        <v>0.3070989293560622</v>
      </c>
      <c r="I585" s="19">
        <f t="shared" si="111"/>
        <v>4.7265829858792092E-4</v>
      </c>
      <c r="J585" s="18">
        <f t="shared" si="112"/>
        <v>0.34375074494025498</v>
      </c>
      <c r="K585" s="19">
        <f t="shared" si="113"/>
        <v>1.8522211203609177E-4</v>
      </c>
      <c r="L585" s="20">
        <f t="shared" si="114"/>
        <v>1.9422641675286054E-2</v>
      </c>
      <c r="M585" s="20">
        <f t="shared" si="115"/>
        <v>9.5364016457026995E-3</v>
      </c>
      <c r="N585" s="20">
        <f t="shared" si="116"/>
        <v>1.9537536749543422E-2</v>
      </c>
      <c r="O585" s="18">
        <f t="shared" si="117"/>
        <v>-3.0233019204437836E-3</v>
      </c>
      <c r="P585" s="18">
        <f t="shared" si="118"/>
        <v>1.2853082946528744E-2</v>
      </c>
      <c r="Q585" s="18">
        <f t="shared" si="119"/>
        <v>8.0901674864369867E-3</v>
      </c>
      <c r="R585" s="18"/>
    </row>
    <row r="586" spans="3:18" x14ac:dyDescent="0.2">
      <c r="C586" s="14">
        <v>37743</v>
      </c>
      <c r="D586" s="15">
        <v>1.8035029557571514E-2</v>
      </c>
      <c r="E586" s="15">
        <v>5.5555698446019637E-3</v>
      </c>
      <c r="F586" s="18">
        <f t="shared" si="108"/>
        <v>9.2994077584928284E-3</v>
      </c>
      <c r="G586" s="19">
        <f t="shared" si="109"/>
        <v>3.7412040653631387E-4</v>
      </c>
      <c r="H586" s="18">
        <f t="shared" si="110"/>
        <v>0.30582691450243299</v>
      </c>
      <c r="I586" s="19">
        <f t="shared" si="111"/>
        <v>4.4615066205054067E-4</v>
      </c>
      <c r="J586" s="18">
        <f t="shared" si="112"/>
        <v>0.33397255203479698</v>
      </c>
      <c r="K586" s="19">
        <f t="shared" si="113"/>
        <v>1.8012047729531924E-4</v>
      </c>
      <c r="L586" s="20">
        <f t="shared" si="114"/>
        <v>1.9342192392185376E-2</v>
      </c>
      <c r="M586" s="20">
        <f t="shared" si="115"/>
        <v>9.3123092585973566E-3</v>
      </c>
      <c r="N586" s="20">
        <f t="shared" si="116"/>
        <v>1.895868028958721E-2</v>
      </c>
      <c r="O586" s="18">
        <f t="shared" si="117"/>
        <v>3.5528646734695829E-2</v>
      </c>
      <c r="P586" s="18">
        <f t="shared" si="118"/>
        <v>7.5018696596626452E-3</v>
      </c>
      <c r="Q586" s="18">
        <f t="shared" si="119"/>
        <v>1.5909902782172601E-2</v>
      </c>
      <c r="R586" s="18"/>
    </row>
    <row r="587" spans="3:18" x14ac:dyDescent="0.2">
      <c r="C587" s="14">
        <v>37746</v>
      </c>
      <c r="D587" s="15">
        <v>-4.2501581889736089E-3</v>
      </c>
      <c r="E587" s="15">
        <v>0.10881713852573725</v>
      </c>
      <c r="F587" s="18">
        <f t="shared" si="108"/>
        <v>7.4896949511323987E-2</v>
      </c>
      <c r="G587" s="19">
        <f t="shared" si="109"/>
        <v>3.5275701282201297E-4</v>
      </c>
      <c r="H587" s="18">
        <f t="shared" si="110"/>
        <v>0.29696675437749465</v>
      </c>
      <c r="I587" s="19">
        <f t="shared" si="111"/>
        <v>1.1298518005432782E-3</v>
      </c>
      <c r="J587" s="18">
        <f t="shared" si="112"/>
        <v>0.5314724359134908</v>
      </c>
      <c r="K587" s="19">
        <f t="shared" si="113"/>
        <v>1.4156384551324979E-4</v>
      </c>
      <c r="L587" s="20">
        <f t="shared" si="114"/>
        <v>1.8781826663613232E-2</v>
      </c>
      <c r="M587" s="20">
        <f t="shared" si="115"/>
        <v>7.53727781906895E-3</v>
      </c>
      <c r="N587" s="20">
        <f t="shared" si="116"/>
        <v>3.2757308247495696E-2</v>
      </c>
      <c r="O587" s="18">
        <f t="shared" si="117"/>
        <v>-8.6225311623177939E-3</v>
      </c>
      <c r="P587" s="18">
        <f t="shared" si="118"/>
        <v>9.2335399738146168E-2</v>
      </c>
      <c r="Q587" s="18">
        <f t="shared" si="119"/>
        <v>6.2048020468006983E-2</v>
      </c>
      <c r="R587" s="18"/>
    </row>
    <row r="588" spans="3:18" x14ac:dyDescent="0.2">
      <c r="C588" s="14">
        <v>37747</v>
      </c>
      <c r="D588" s="15">
        <v>1.0290647712527221E-2</v>
      </c>
      <c r="E588" s="15">
        <v>8.3381608939051E-2</v>
      </c>
      <c r="F588" s="18">
        <f t="shared" si="108"/>
        <v>6.1454320571093859E-2</v>
      </c>
      <c r="G588" s="19">
        <f t="shared" si="109"/>
        <v>3.3794543787329272E-4</v>
      </c>
      <c r="H588" s="18">
        <f t="shared" si="110"/>
        <v>0.29066537370027956</v>
      </c>
      <c r="I588" s="19">
        <f t="shared" si="111"/>
        <v>1.4792102550665715E-3</v>
      </c>
      <c r="J588" s="18">
        <f t="shared" si="112"/>
        <v>0.60811393978977568</v>
      </c>
      <c r="K588" s="19">
        <f t="shared" si="113"/>
        <v>1.8455306058018392E-4</v>
      </c>
      <c r="L588" s="20">
        <f t="shared" si="114"/>
        <v>1.8383292356737753E-2</v>
      </c>
      <c r="M588" s="20">
        <f t="shared" si="115"/>
        <v>1.0039173451568508E-2</v>
      </c>
      <c r="N588" s="20">
        <f t="shared" si="116"/>
        <v>3.7127149789283498E-2</v>
      </c>
      <c r="O588" s="18">
        <f t="shared" si="117"/>
        <v>2.1329806865857021E-2</v>
      </c>
      <c r="P588" s="18">
        <f t="shared" si="118"/>
        <v>6.183537370297363E-2</v>
      </c>
      <c r="Q588" s="18">
        <f t="shared" si="119"/>
        <v>4.9683703651838648E-2</v>
      </c>
      <c r="R588" s="18"/>
    </row>
    <row r="589" spans="3:18" x14ac:dyDescent="0.2">
      <c r="C589" s="14">
        <v>37748</v>
      </c>
      <c r="D589" s="15">
        <v>1.8050546417302405E-3</v>
      </c>
      <c r="E589" s="15">
        <v>7.9681696491768813E-3</v>
      </c>
      <c r="F589" s="18">
        <f t="shared" si="108"/>
        <v>6.1192351469428891E-3</v>
      </c>
      <c r="G589" s="19">
        <f t="shared" si="109"/>
        <v>3.1786420493647307E-4</v>
      </c>
      <c r="H589" s="18">
        <f t="shared" si="110"/>
        <v>0.2818972352367406</v>
      </c>
      <c r="I589" s="19">
        <f t="shared" si="111"/>
        <v>1.394267143416061E-3</v>
      </c>
      <c r="J589" s="18">
        <f t="shared" si="112"/>
        <v>0.59039544870706384</v>
      </c>
      <c r="K589" s="19">
        <f t="shared" si="113"/>
        <v>1.7434285584205333E-4</v>
      </c>
      <c r="L589" s="20">
        <f t="shared" si="114"/>
        <v>1.7828746589047505E-2</v>
      </c>
      <c r="M589" s="20">
        <f t="shared" si="115"/>
        <v>9.7787500075386703E-3</v>
      </c>
      <c r="N589" s="20">
        <f t="shared" si="116"/>
        <v>3.6036692296964816E-2</v>
      </c>
      <c r="O589" s="18">
        <f t="shared" si="117"/>
        <v>3.8577763579470321E-3</v>
      </c>
      <c r="P589" s="18">
        <f t="shared" si="118"/>
        <v>6.0864947074856721E-3</v>
      </c>
      <c r="Q589" s="18">
        <f t="shared" si="119"/>
        <v>5.4178792026240794E-3</v>
      </c>
      <c r="R589" s="18"/>
    </row>
    <row r="590" spans="3:18" x14ac:dyDescent="0.2">
      <c r="C590" s="14">
        <v>37749</v>
      </c>
      <c r="D590" s="15">
        <v>-2.0343801657723495E-2</v>
      </c>
      <c r="E590" s="15">
        <v>2.0202707317519469E-2</v>
      </c>
      <c r="F590" s="18">
        <f t="shared" si="108"/>
        <v>8.0387546249465792E-3</v>
      </c>
      <c r="G590" s="19">
        <f t="shared" si="109"/>
        <v>3.236245685936123E-4</v>
      </c>
      <c r="H590" s="18">
        <f t="shared" si="110"/>
        <v>0.28444005018351948</v>
      </c>
      <c r="I590" s="19">
        <f t="shared" si="111"/>
        <v>1.3351000777885385E-3</v>
      </c>
      <c r="J590" s="18">
        <f t="shared" si="112"/>
        <v>0.57773265395607909</v>
      </c>
      <c r="K590" s="19">
        <f t="shared" si="113"/>
        <v>1.3922229225453079E-4</v>
      </c>
      <c r="L590" s="20">
        <f t="shared" si="114"/>
        <v>1.7989568327050329E-2</v>
      </c>
      <c r="M590" s="20">
        <f t="shared" si="115"/>
        <v>7.7390568647045721E-3</v>
      </c>
      <c r="N590" s="20">
        <f t="shared" si="116"/>
        <v>3.571004167784473E-2</v>
      </c>
      <c r="O590" s="18">
        <f t="shared" si="117"/>
        <v>-4.3090236422732096E-2</v>
      </c>
      <c r="P590" s="18">
        <f t="shared" si="118"/>
        <v>1.5770095916374082E-2</v>
      </c>
      <c r="Q590" s="18">
        <f t="shared" si="119"/>
        <v>-1.8880037853577711E-3</v>
      </c>
      <c r="R590" s="18"/>
    </row>
    <row r="591" spans="3:18" x14ac:dyDescent="0.2">
      <c r="C591" s="14">
        <v>37750</v>
      </c>
      <c r="D591" s="15">
        <v>-3.995702257907463E-3</v>
      </c>
      <c r="E591" s="15">
        <v>1.6529301951210506E-2</v>
      </c>
      <c r="F591" s="18">
        <f t="shared" si="108"/>
        <v>1.0371800688475114E-2</v>
      </c>
      <c r="G591" s="19">
        <f t="shared" si="109"/>
        <v>3.0516503267002633E-4</v>
      </c>
      <c r="H591" s="18">
        <f t="shared" si="110"/>
        <v>0.27620872210613945</v>
      </c>
      <c r="I591" s="19">
        <f t="shared" si="111"/>
        <v>1.2713871425008836E-3</v>
      </c>
      <c r="J591" s="18">
        <f t="shared" si="112"/>
        <v>0.5637790219804395</v>
      </c>
      <c r="K591" s="19">
        <f t="shared" si="113"/>
        <v>1.2690618457157377E-4</v>
      </c>
      <c r="L591" s="20">
        <f t="shared" si="114"/>
        <v>1.7468973429198016E-2</v>
      </c>
      <c r="M591" s="20">
        <f t="shared" si="115"/>
        <v>7.2646618352203828E-3</v>
      </c>
      <c r="N591" s="20">
        <f t="shared" si="116"/>
        <v>3.4908621154677195E-2</v>
      </c>
      <c r="O591" s="18">
        <f t="shared" si="117"/>
        <v>-8.7155187383895216E-3</v>
      </c>
      <c r="P591" s="18">
        <f t="shared" si="118"/>
        <v>1.3222003840677817E-2</v>
      </c>
      <c r="Q591" s="18">
        <f t="shared" si="119"/>
        <v>6.6407470669576155E-3</v>
      </c>
      <c r="R591" s="18"/>
    </row>
    <row r="592" spans="3:18" x14ac:dyDescent="0.2">
      <c r="C592" s="14">
        <v>37753</v>
      </c>
      <c r="D592" s="15">
        <v>8.586375966506285E-3</v>
      </c>
      <c r="E592" s="15">
        <v>1.4107667510679231E-2</v>
      </c>
      <c r="F592" s="18">
        <f t="shared" si="108"/>
        <v>1.2451280047427345E-2</v>
      </c>
      <c r="G592" s="19">
        <f t="shared" si="109"/>
        <v>2.9127868184411655E-4</v>
      </c>
      <c r="H592" s="18">
        <f t="shared" si="110"/>
        <v>0.26985120059215806</v>
      </c>
      <c r="I592" s="19">
        <f t="shared" si="111"/>
        <v>1.207045490906343E-3</v>
      </c>
      <c r="J592" s="18">
        <f t="shared" si="112"/>
        <v>0.54932811026433537</v>
      </c>
      <c r="K592" s="19">
        <f t="shared" si="113"/>
        <v>1.265598377327088E-4</v>
      </c>
      <c r="L592" s="20">
        <f t="shared" si="114"/>
        <v>1.7066888464043951E-2</v>
      </c>
      <c r="M592" s="20">
        <f t="shared" si="115"/>
        <v>7.4155191205087885E-3</v>
      </c>
      <c r="N592" s="20">
        <f t="shared" si="116"/>
        <v>3.3941944067476623E-2</v>
      </c>
      <c r="O592" s="18">
        <f t="shared" si="117"/>
        <v>1.9170041657774715E-2</v>
      </c>
      <c r="P592" s="18">
        <f t="shared" si="118"/>
        <v>1.158177356827046E-2</v>
      </c>
      <c r="Q592" s="18">
        <f t="shared" si="119"/>
        <v>1.3858253995121736E-2</v>
      </c>
      <c r="R592" s="18"/>
    </row>
    <row r="593" spans="3:18" x14ac:dyDescent="0.2">
      <c r="C593" s="14">
        <v>37754</v>
      </c>
      <c r="D593" s="15">
        <v>-3.0581063588208846E-3</v>
      </c>
      <c r="E593" s="15">
        <v>6.4447054426421835E-3</v>
      </c>
      <c r="F593" s="18">
        <f t="shared" si="108"/>
        <v>3.5938619022032629E-3</v>
      </c>
      <c r="G593" s="19">
        <f t="shared" si="109"/>
        <v>2.7436308180358118E-4</v>
      </c>
      <c r="H593" s="18">
        <f t="shared" si="110"/>
        <v>0.26189839719039004</v>
      </c>
      <c r="I593" s="19">
        <f t="shared" si="111"/>
        <v>1.1371148151465076E-3</v>
      </c>
      <c r="J593" s="18">
        <f t="shared" si="112"/>
        <v>0.53317792882547843</v>
      </c>
      <c r="K593" s="19">
        <f t="shared" si="113"/>
        <v>1.1778373178705396E-4</v>
      </c>
      <c r="L593" s="20">
        <f t="shared" si="114"/>
        <v>1.6563909013381509E-2</v>
      </c>
      <c r="M593" s="20">
        <f t="shared" si="115"/>
        <v>7.1108656593017894E-3</v>
      </c>
      <c r="N593" s="20">
        <f t="shared" si="116"/>
        <v>3.2962864024866985E-2</v>
      </c>
      <c r="O593" s="18">
        <f t="shared" si="117"/>
        <v>-7.0348891040562149E-3</v>
      </c>
      <c r="P593" s="18">
        <f t="shared" si="118"/>
        <v>5.4510803906197324E-3</v>
      </c>
      <c r="Q593" s="18">
        <f t="shared" si="119"/>
        <v>1.705289542216948E-3</v>
      </c>
      <c r="R593" s="18"/>
    </row>
    <row r="594" spans="3:18" x14ac:dyDescent="0.2">
      <c r="C594" s="14">
        <v>37755</v>
      </c>
      <c r="D594" s="15">
        <v>-9.5400015734791264E-3</v>
      </c>
      <c r="E594" s="15">
        <v>-7.5228726629875241E-3</v>
      </c>
      <c r="F594" s="18">
        <f t="shared" si="108"/>
        <v>-8.1280113361350045E-3</v>
      </c>
      <c r="G594" s="19">
        <f t="shared" si="109"/>
        <v>2.6336199469668536E-4</v>
      </c>
      <c r="H594" s="18">
        <f t="shared" si="110"/>
        <v>0.25659403475952308</v>
      </c>
      <c r="I594" s="19">
        <f t="shared" si="111"/>
        <v>1.0722835430239286E-3</v>
      </c>
      <c r="J594" s="18">
        <f t="shared" si="112"/>
        <v>0.51775562358701832</v>
      </c>
      <c r="K594" s="19">
        <f t="shared" si="113"/>
        <v>1.1502280090234977E-4</v>
      </c>
      <c r="L594" s="20">
        <f t="shared" si="114"/>
        <v>1.6228431677050167E-2</v>
      </c>
      <c r="M594" s="20">
        <f t="shared" si="115"/>
        <v>7.0877336264731031E-3</v>
      </c>
      <c r="N594" s="20">
        <f t="shared" si="116"/>
        <v>3.1969478805011678E-2</v>
      </c>
      <c r="O594" s="18">
        <f t="shared" si="117"/>
        <v>-2.2399555543286279E-2</v>
      </c>
      <c r="P594" s="18">
        <f t="shared" si="118"/>
        <v>-6.5525533207314562E-3</v>
      </c>
      <c r="Q594" s="18">
        <f t="shared" si="119"/>
        <v>-1.1306653987497903E-2</v>
      </c>
      <c r="R594" s="18"/>
    </row>
    <row r="595" spans="3:18" x14ac:dyDescent="0.2">
      <c r="C595" s="14">
        <v>37756</v>
      </c>
      <c r="D595" s="15">
        <v>1.4123661241137177E-2</v>
      </c>
      <c r="E595" s="15">
        <v>9.6619109117368901E-3</v>
      </c>
      <c r="F595" s="18">
        <f t="shared" si="108"/>
        <v>1.1000436010556974E-2</v>
      </c>
      <c r="G595" s="19">
        <f t="shared" si="109"/>
        <v>2.5952894342614826E-4</v>
      </c>
      <c r="H595" s="18">
        <f t="shared" si="110"/>
        <v>0.25471991648973402</v>
      </c>
      <c r="I595" s="19">
        <f t="shared" si="111"/>
        <v>1.0135476817904733E-3</v>
      </c>
      <c r="J595" s="18">
        <f t="shared" si="112"/>
        <v>0.5033755262700188</v>
      </c>
      <c r="K595" s="19">
        <f t="shared" si="113"/>
        <v>1.163091262477739E-4</v>
      </c>
      <c r="L595" s="20">
        <f t="shared" si="114"/>
        <v>1.610990203030882E-2</v>
      </c>
      <c r="M595" s="20">
        <f t="shared" si="115"/>
        <v>7.2197289610422483E-3</v>
      </c>
      <c r="N595" s="20">
        <f t="shared" si="116"/>
        <v>3.1006824982889834E-2</v>
      </c>
      <c r="O595" s="18">
        <f t="shared" si="117"/>
        <v>3.3405801732889068E-2</v>
      </c>
      <c r="P595" s="18">
        <f t="shared" si="118"/>
        <v>8.6561068696220222E-3</v>
      </c>
      <c r="Q595" s="18">
        <f t="shared" si="119"/>
        <v>1.6081015328602136E-2</v>
      </c>
      <c r="R595" s="18"/>
    </row>
    <row r="596" spans="3:18" x14ac:dyDescent="0.2">
      <c r="C596" s="14">
        <v>37757</v>
      </c>
      <c r="D596" s="15">
        <v>-7.6511467355197503E-3</v>
      </c>
      <c r="E596" s="15">
        <v>4.2643987864577392E-3</v>
      </c>
      <c r="F596" s="18">
        <f t="shared" si="108"/>
        <v>6.8973512986449234E-4</v>
      </c>
      <c r="G596" s="19">
        <f t="shared" si="109"/>
        <v>2.4746960960268663E-4</v>
      </c>
      <c r="H596" s="18">
        <f t="shared" si="110"/>
        <v>0.2487315870585633</v>
      </c>
      <c r="I596" s="19">
        <f t="shared" si="111"/>
        <v>9.5382592670364139E-4</v>
      </c>
      <c r="J596" s="18">
        <f t="shared" si="112"/>
        <v>0.48832006069371175</v>
      </c>
      <c r="K596" s="19">
        <f t="shared" si="113"/>
        <v>1.0737292622166982E-4</v>
      </c>
      <c r="L596" s="20">
        <f t="shared" si="114"/>
        <v>1.5731166822670423E-2</v>
      </c>
      <c r="M596" s="20">
        <f t="shared" si="115"/>
        <v>6.825490278758793E-3</v>
      </c>
      <c r="N596" s="20">
        <f t="shared" si="116"/>
        <v>3.0120401875775339E-2</v>
      </c>
      <c r="O596" s="18">
        <f t="shared" si="117"/>
        <v>-1.8532461245391794E-2</v>
      </c>
      <c r="P596" s="18">
        <f t="shared" si="118"/>
        <v>3.938264881669192E-3</v>
      </c>
      <c r="Q596" s="18">
        <f t="shared" si="119"/>
        <v>-2.8029529564491036E-3</v>
      </c>
      <c r="R596" s="18"/>
    </row>
    <row r="597" spans="3:18" x14ac:dyDescent="0.2">
      <c r="C597" s="14">
        <v>37760</v>
      </c>
      <c r="D597" s="15">
        <v>-2.3940207546008237E-2</v>
      </c>
      <c r="E597" s="15">
        <v>-3.7944931564123367E-2</v>
      </c>
      <c r="F597" s="18">
        <f t="shared" si="108"/>
        <v>-3.3743514358688824E-2</v>
      </c>
      <c r="G597" s="19">
        <f t="shared" si="109"/>
        <v>2.6700944526728243E-4</v>
      </c>
      <c r="H597" s="18">
        <f t="shared" si="110"/>
        <v>0.25836478342998026</v>
      </c>
      <c r="I597" s="19">
        <f t="shared" si="111"/>
        <v>9.8298544098578329E-4</v>
      </c>
      <c r="J597" s="18">
        <f t="shared" si="112"/>
        <v>0.49572811121263421</v>
      </c>
      <c r="K597" s="19">
        <f t="shared" si="113"/>
        <v>1.5543512286622123E-4</v>
      </c>
      <c r="L597" s="20">
        <f t="shared" si="114"/>
        <v>1.634042365629736E-2</v>
      </c>
      <c r="M597" s="20">
        <f t="shared" si="115"/>
        <v>9.5123067880996341E-3</v>
      </c>
      <c r="N597" s="20">
        <f t="shared" si="116"/>
        <v>2.9874762937216037E-2</v>
      </c>
      <c r="O597" s="18">
        <f t="shared" si="117"/>
        <v>-5.5825433613046413E-2</v>
      </c>
      <c r="P597" s="18">
        <f t="shared" si="118"/>
        <v>-3.4519293966553156E-2</v>
      </c>
      <c r="Q597" s="18">
        <f t="shared" si="119"/>
        <v>-4.091113586050113E-2</v>
      </c>
      <c r="R597" s="18"/>
    </row>
    <row r="598" spans="3:18" x14ac:dyDescent="0.2">
      <c r="C598" s="14">
        <v>37761</v>
      </c>
      <c r="D598" s="15">
        <v>7.835802512496836E-3</v>
      </c>
      <c r="E598" s="15">
        <v>-1.6713480973740667E-2</v>
      </c>
      <c r="F598" s="18">
        <f t="shared" si="108"/>
        <v>-9.3486959278694173E-3</v>
      </c>
      <c r="G598" s="19">
        <f t="shared" si="109"/>
        <v>2.546728666121366E-4</v>
      </c>
      <c r="H598" s="18">
        <f t="shared" si="110"/>
        <v>0.25232561632350003</v>
      </c>
      <c r="I598" s="19">
        <f t="shared" si="111"/>
        <v>9.4076674130221167E-4</v>
      </c>
      <c r="J598" s="18">
        <f t="shared" si="112"/>
        <v>0.48496565375864809</v>
      </c>
      <c r="K598" s="19">
        <f t="shared" si="113"/>
        <v>1.3825120332185164E-4</v>
      </c>
      <c r="L598" s="20">
        <f t="shared" si="114"/>
        <v>1.5958473191760438E-2</v>
      </c>
      <c r="M598" s="20">
        <f t="shared" si="115"/>
        <v>8.6631848586387634E-3</v>
      </c>
      <c r="N598" s="20">
        <f t="shared" si="116"/>
        <v>2.9423051667141254E-2</v>
      </c>
      <c r="O598" s="18">
        <f t="shared" si="117"/>
        <v>1.8709390930478725E-2</v>
      </c>
      <c r="P598" s="18">
        <f t="shared" si="118"/>
        <v>-1.5542025129339072E-2</v>
      </c>
      <c r="Q598" s="18">
        <f t="shared" si="119"/>
        <v>-5.2666003113937317E-3</v>
      </c>
      <c r="R598" s="18"/>
    </row>
    <row r="599" spans="3:18" x14ac:dyDescent="0.2">
      <c r="C599" s="14">
        <v>37762</v>
      </c>
      <c r="D599" s="15">
        <v>8.7038162153400458E-3</v>
      </c>
      <c r="E599" s="15">
        <v>3.3651181503135548E-3</v>
      </c>
      <c r="F599" s="18">
        <f t="shared" si="108"/>
        <v>4.9667275698215023E-3</v>
      </c>
      <c r="G599" s="19">
        <f t="shared" si="109"/>
        <v>2.4393787961803337E-4</v>
      </c>
      <c r="H599" s="18">
        <f t="shared" si="110"/>
        <v>0.24695033894390253</v>
      </c>
      <c r="I599" s="19">
        <f t="shared" si="111"/>
        <v>8.8500017803401314E-4</v>
      </c>
      <c r="J599" s="18">
        <f t="shared" si="112"/>
        <v>0.47037224036767228</v>
      </c>
      <c r="K599" s="19">
        <f t="shared" si="113"/>
        <v>1.3171349331793459E-4</v>
      </c>
      <c r="L599" s="20">
        <f t="shared" si="114"/>
        <v>1.5618510800266246E-2</v>
      </c>
      <c r="M599" s="20">
        <f t="shared" si="115"/>
        <v>8.4331659402309533E-3</v>
      </c>
      <c r="N599" s="20">
        <f t="shared" si="116"/>
        <v>2.8528615288137306E-2</v>
      </c>
      <c r="O599" s="18">
        <f t="shared" si="117"/>
        <v>2.1234282752883284E-2</v>
      </c>
      <c r="P599" s="18">
        <f t="shared" si="118"/>
        <v>3.2263413277879779E-3</v>
      </c>
      <c r="Q599" s="18">
        <f t="shared" si="119"/>
        <v>8.6287237553165693E-3</v>
      </c>
      <c r="R599" s="18"/>
    </row>
    <row r="600" spans="3:18" x14ac:dyDescent="0.2">
      <c r="C600" s="14">
        <v>37763</v>
      </c>
      <c r="D600" s="15">
        <v>-3.7209345256901854E-3</v>
      </c>
      <c r="E600" s="15">
        <v>2.1053409197832263E-2</v>
      </c>
      <c r="F600" s="18">
        <f t="shared" si="108"/>
        <v>1.3621106080775528E-2</v>
      </c>
      <c r="G600" s="19">
        <f t="shared" si="109"/>
        <v>2.3013232806561975E-4</v>
      </c>
      <c r="H600" s="18">
        <f t="shared" si="110"/>
        <v>0.23986054701931483</v>
      </c>
      <c r="I600" s="19">
        <f t="shared" si="111"/>
        <v>8.5849492968305451E-4</v>
      </c>
      <c r="J600" s="18">
        <f t="shared" si="112"/>
        <v>0.46327500733448124</v>
      </c>
      <c r="K600" s="19">
        <f t="shared" si="113"/>
        <v>1.1911038228879666E-4</v>
      </c>
      <c r="L600" s="20">
        <f t="shared" si="114"/>
        <v>1.5170112987898929E-2</v>
      </c>
      <c r="M600" s="20">
        <f t="shared" si="115"/>
        <v>7.8516476695862456E-3</v>
      </c>
      <c r="N600" s="20">
        <f t="shared" si="116"/>
        <v>2.8228470708767335E-2</v>
      </c>
      <c r="O600" s="18">
        <f t="shared" si="117"/>
        <v>-9.3461063561226729E-3</v>
      </c>
      <c r="P600" s="18">
        <f t="shared" si="118"/>
        <v>2.0494401380426623E-2</v>
      </c>
      <c r="Q600" s="18">
        <f t="shared" si="119"/>
        <v>1.1542249059461834E-2</v>
      </c>
      <c r="R600" s="18"/>
    </row>
    <row r="601" spans="3:18" x14ac:dyDescent="0.2">
      <c r="C601" s="14">
        <v>37764</v>
      </c>
      <c r="D601" s="15">
        <v>9.5842440249751821E-3</v>
      </c>
      <c r="E601" s="15">
        <v>4.3763745997990027E-3</v>
      </c>
      <c r="F601" s="18">
        <f t="shared" si="108"/>
        <v>5.9387354273518558E-3</v>
      </c>
      <c r="G601" s="19">
        <f t="shared" si="109"/>
        <v>2.2183585239349892E-4</v>
      </c>
      <c r="H601" s="18">
        <f t="shared" si="110"/>
        <v>0.23549726770893697</v>
      </c>
      <c r="I601" s="19">
        <f t="shared" si="111"/>
        <v>8.081343931803371E-4</v>
      </c>
      <c r="J601" s="18">
        <f t="shared" si="112"/>
        <v>0.44948147714347947</v>
      </c>
      <c r="K601" s="19">
        <f t="shared" si="113"/>
        <v>1.1448041387801946E-4</v>
      </c>
      <c r="L601" s="20">
        <f t="shared" si="114"/>
        <v>1.4894154974133274E-2</v>
      </c>
      <c r="M601" s="20">
        <f t="shared" si="115"/>
        <v>7.686264449163982E-3</v>
      </c>
      <c r="N601" s="20">
        <f t="shared" si="116"/>
        <v>2.7368882549308714E-2</v>
      </c>
      <c r="O601" s="18">
        <f t="shared" si="117"/>
        <v>2.4519380914822593E-2</v>
      </c>
      <c r="P601" s="18">
        <f t="shared" si="118"/>
        <v>4.3909082954699842E-3</v>
      </c>
      <c r="Q601" s="18">
        <f t="shared" si="119"/>
        <v>1.0429450081275767E-2</v>
      </c>
      <c r="R601" s="18"/>
    </row>
    <row r="602" spans="3:18" x14ac:dyDescent="0.2">
      <c r="C602" s="14">
        <v>37768</v>
      </c>
      <c r="D602" s="15">
        <v>2.7615167032973172E-2</v>
      </c>
      <c r="E602" s="15">
        <v>3.0109801471370382E-2</v>
      </c>
      <c r="F602" s="18">
        <f t="shared" si="108"/>
        <v>2.9361411139851218E-2</v>
      </c>
      <c r="G602" s="19">
        <f t="shared" si="109"/>
        <v>2.542815482654295E-4</v>
      </c>
      <c r="H602" s="18">
        <f t="shared" si="110"/>
        <v>0.25213168596262819</v>
      </c>
      <c r="I602" s="19">
        <f t="shared" si="111"/>
        <v>8.1404233826823716E-4</v>
      </c>
      <c r="J602" s="18">
        <f t="shared" si="112"/>
        <v>0.45112147429163607</v>
      </c>
      <c r="K602" s="19">
        <f t="shared" si="113"/>
        <v>1.5750082086303161E-4</v>
      </c>
      <c r="L602" s="20">
        <f t="shared" si="114"/>
        <v>1.5946207958804172E-2</v>
      </c>
      <c r="M602" s="20">
        <f t="shared" si="115"/>
        <v>9.8770078296936247E-3</v>
      </c>
      <c r="N602" s="20">
        <f t="shared" si="116"/>
        <v>2.6767275815824217E-2</v>
      </c>
      <c r="O602" s="18">
        <f t="shared" si="117"/>
        <v>6.5986904701634388E-2</v>
      </c>
      <c r="P602" s="18">
        <f t="shared" si="118"/>
        <v>3.0099970414278077E-2</v>
      </c>
      <c r="Q602" s="18">
        <f t="shared" si="119"/>
        <v>4.086605070048497E-2</v>
      </c>
      <c r="R602" s="18"/>
    </row>
    <row r="603" spans="3:18" x14ac:dyDescent="0.2">
      <c r="C603" s="14">
        <v>37769</v>
      </c>
      <c r="D603" s="15">
        <v>2.3370387699894437E-2</v>
      </c>
      <c r="E603" s="15">
        <v>-3.2295594691350592E-2</v>
      </c>
      <c r="F603" s="18">
        <f t="shared" si="108"/>
        <v>-1.5595799973977083E-2</v>
      </c>
      <c r="G603" s="19">
        <f t="shared" si="109"/>
        <v>2.7179515664410635E-4</v>
      </c>
      <c r="H603" s="18">
        <f t="shared" si="110"/>
        <v>0.26066988541261643</v>
      </c>
      <c r="I603" s="19">
        <f t="shared" si="111"/>
        <v>8.2778012416022243E-4</v>
      </c>
      <c r="J603" s="18">
        <f t="shared" si="112"/>
        <v>0.45491211353409311</v>
      </c>
      <c r="K603" s="19">
        <f t="shared" si="113"/>
        <v>1.0276513747511871E-4</v>
      </c>
      <c r="L603" s="20">
        <f t="shared" si="114"/>
        <v>1.6486211106379364E-2</v>
      </c>
      <c r="M603" s="20">
        <f t="shared" si="115"/>
        <v>6.2333993427606659E-3</v>
      </c>
      <c r="N603" s="20">
        <f t="shared" si="116"/>
        <v>2.8087806194038958E-2</v>
      </c>
      <c r="O603" s="18">
        <f t="shared" si="117"/>
        <v>5.4014774405808472E-2</v>
      </c>
      <c r="P603" s="18">
        <f t="shared" si="118"/>
        <v>-3.2016028813504877E-2</v>
      </c>
      <c r="Q603" s="18">
        <f t="shared" si="119"/>
        <v>-6.2067878477108721E-3</v>
      </c>
      <c r="R603" s="18"/>
    </row>
    <row r="604" spans="3:18" x14ac:dyDescent="0.2">
      <c r="C604" s="14">
        <v>37770</v>
      </c>
      <c r="D604" s="15">
        <v>-8.8106296821550325E-3</v>
      </c>
      <c r="E604" s="15">
        <v>-9.8956277542238489E-3</v>
      </c>
      <c r="F604" s="18">
        <f t="shared" si="108"/>
        <v>-9.5701283326032026E-3</v>
      </c>
      <c r="G604" s="19">
        <f t="shared" si="109"/>
        <v>2.6014507896922421E-4</v>
      </c>
      <c r="H604" s="18">
        <f t="shared" si="110"/>
        <v>0.25502209657656344</v>
      </c>
      <c r="I604" s="19">
        <f t="shared" si="111"/>
        <v>7.839887236296189E-4</v>
      </c>
      <c r="J604" s="18">
        <f t="shared" si="112"/>
        <v>0.44271568857157606</v>
      </c>
      <c r="K604" s="19">
        <f t="shared" si="113"/>
        <v>1.0183043192350689E-4</v>
      </c>
      <c r="L604" s="20">
        <f t="shared" si="114"/>
        <v>1.6129013577067391E-2</v>
      </c>
      <c r="M604" s="20">
        <f t="shared" si="115"/>
        <v>6.3134940916840555E-3</v>
      </c>
      <c r="N604" s="20">
        <f t="shared" si="116"/>
        <v>2.7278719104530724E-2</v>
      </c>
      <c r="O604" s="18">
        <f t="shared" si="117"/>
        <v>-2.0814531809299486E-2</v>
      </c>
      <c r="P604" s="18">
        <f t="shared" si="118"/>
        <v>-1.0080222426144749E-2</v>
      </c>
      <c r="Q604" s="18">
        <f t="shared" si="119"/>
        <v>-1.330051524109117E-2</v>
      </c>
      <c r="R604" s="18"/>
    </row>
    <row r="605" spans="3:18" x14ac:dyDescent="0.2">
      <c r="C605" s="14">
        <v>37771</v>
      </c>
      <c r="D605" s="15">
        <v>5.8823699030666129E-3</v>
      </c>
      <c r="E605" s="15">
        <v>-7.7648753977265436E-3</v>
      </c>
      <c r="F605" s="18">
        <f t="shared" si="108"/>
        <v>-3.6707018074885966E-3</v>
      </c>
      <c r="G605" s="19">
        <f t="shared" si="109"/>
        <v>2.4661251077166097E-4</v>
      </c>
      <c r="H605" s="18">
        <f t="shared" si="110"/>
        <v>0.24830047864012514</v>
      </c>
      <c r="I605" s="19">
        <f t="shared" si="111"/>
        <v>7.4056699760837483E-4</v>
      </c>
      <c r="J605" s="18">
        <f t="shared" si="112"/>
        <v>0.43028101213287778</v>
      </c>
      <c r="K605" s="19">
        <f t="shared" si="113"/>
        <v>9.2980053847657528E-5</v>
      </c>
      <c r="L605" s="20">
        <f t="shared" si="114"/>
        <v>1.5703901132255671E-2</v>
      </c>
      <c r="M605" s="20">
        <f t="shared" si="115"/>
        <v>5.9208252181795346E-3</v>
      </c>
      <c r="N605" s="20">
        <f t="shared" si="116"/>
        <v>2.656145376940321E-2</v>
      </c>
      <c r="O605" s="18">
        <f t="shared" si="117"/>
        <v>1.4272902026872803E-2</v>
      </c>
      <c r="P605" s="18">
        <f t="shared" si="118"/>
        <v>-8.1383054719716547E-3</v>
      </c>
      <c r="Q605" s="18">
        <f t="shared" si="119"/>
        <v>-1.4149432223183175E-3</v>
      </c>
      <c r="R605" s="18"/>
    </row>
    <row r="606" spans="3:18" x14ac:dyDescent="0.2">
      <c r="C606" s="14">
        <v>37774</v>
      </c>
      <c r="D606" s="15">
        <v>8.4684401547037696E-3</v>
      </c>
      <c r="E606" s="15">
        <v>-2.8234512462597346E-2</v>
      </c>
      <c r="F606" s="18">
        <f t="shared" si="108"/>
        <v>-1.7223626677407011E-2</v>
      </c>
      <c r="G606" s="19">
        <f t="shared" si="109"/>
        <v>2.3611862884458925E-4</v>
      </c>
      <c r="H606" s="18">
        <f t="shared" si="110"/>
        <v>0.2429601967630651</v>
      </c>
      <c r="I606" s="19">
        <f t="shared" si="111"/>
        <v>7.4396423939190621E-4</v>
      </c>
      <c r="J606" s="18">
        <f t="shared" si="112"/>
        <v>0.43126680819183916</v>
      </c>
      <c r="K606" s="19">
        <f t="shared" si="113"/>
        <v>7.3055113871593454E-5</v>
      </c>
      <c r="L606" s="20">
        <f t="shared" si="114"/>
        <v>1.5366152050679092E-2</v>
      </c>
      <c r="M606" s="20">
        <f t="shared" si="115"/>
        <v>4.7542881022295267E-3</v>
      </c>
      <c r="N606" s="20">
        <f t="shared" si="116"/>
        <v>2.6858164196997995E-2</v>
      </c>
      <c r="O606" s="18">
        <f t="shared" si="117"/>
        <v>2.0999347609888235E-2</v>
      </c>
      <c r="P606" s="18">
        <f t="shared" si="118"/>
        <v>-2.9524730084742955E-2</v>
      </c>
      <c r="Q606" s="18">
        <f t="shared" si="119"/>
        <v>-1.4367506776353596E-2</v>
      </c>
      <c r="R606" s="18"/>
    </row>
    <row r="607" spans="3:18" x14ac:dyDescent="0.2">
      <c r="C607" s="14">
        <v>37775</v>
      </c>
      <c r="D607" s="15">
        <v>2.1289641833560909E-2</v>
      </c>
      <c r="E607" s="15">
        <v>-9.2060489077228497E-3</v>
      </c>
      <c r="F607" s="18">
        <f t="shared" si="108"/>
        <v>-5.7341685337721285E-5</v>
      </c>
      <c r="G607" s="19">
        <f t="shared" si="109"/>
        <v>2.4914644207799233E-4</v>
      </c>
      <c r="H607" s="18">
        <f t="shared" si="110"/>
        <v>0.24957285613523375</v>
      </c>
      <c r="I607" s="19">
        <f t="shared" si="111"/>
        <v>7.0441146521787491E-4</v>
      </c>
      <c r="J607" s="18">
        <f t="shared" si="112"/>
        <v>0.4196461203257677</v>
      </c>
      <c r="K607" s="19">
        <f t="shared" si="113"/>
        <v>5.6912198002437979E-5</v>
      </c>
      <c r="L607" s="20">
        <f t="shared" si="114"/>
        <v>1.5784373350817331E-2</v>
      </c>
      <c r="M607" s="20">
        <f t="shared" si="115"/>
        <v>3.6056038930104887E-3</v>
      </c>
      <c r="N607" s="20">
        <f t="shared" si="116"/>
        <v>2.6294696913723544E-2</v>
      </c>
      <c r="O607" s="18">
        <f t="shared" si="117"/>
        <v>5.1393538042706029E-2</v>
      </c>
      <c r="P607" s="18">
        <f t="shared" si="118"/>
        <v>-9.8933128566884541E-3</v>
      </c>
      <c r="Q607" s="18">
        <f t="shared" si="119"/>
        <v>8.492742413129889E-3</v>
      </c>
      <c r="R607" s="18"/>
    </row>
    <row r="608" spans="3:18" x14ac:dyDescent="0.2">
      <c r="C608" s="14">
        <v>37776</v>
      </c>
      <c r="D608" s="15">
        <v>1.805408699319062E-2</v>
      </c>
      <c r="E608" s="15">
        <v>1.7192400540372771E-2</v>
      </c>
      <c r="F608" s="18">
        <f t="shared" si="108"/>
        <v>1.7450906476218126E-2</v>
      </c>
      <c r="G608" s="19">
        <f t="shared" si="109"/>
        <v>2.5375465898277451E-4</v>
      </c>
      <c r="H608" s="18">
        <f t="shared" si="110"/>
        <v>0.25187033319883789</v>
      </c>
      <c r="I608" s="19">
        <f t="shared" si="111"/>
        <v>6.7988149548523901E-4</v>
      </c>
      <c r="J608" s="18">
        <f t="shared" si="112"/>
        <v>0.41227463403817333</v>
      </c>
      <c r="K608" s="19">
        <f t="shared" si="113"/>
        <v>7.2121051820951755E-5</v>
      </c>
      <c r="L608" s="20">
        <f t="shared" si="114"/>
        <v>1.5929678558677024E-2</v>
      </c>
      <c r="M608" s="20">
        <f t="shared" si="115"/>
        <v>4.5274643524848054E-3</v>
      </c>
      <c r="N608" s="20">
        <f t="shared" si="116"/>
        <v>2.5678464946764602E-2</v>
      </c>
      <c r="O608" s="18">
        <f t="shared" si="117"/>
        <v>4.318530831924406E-2</v>
      </c>
      <c r="P608" s="18">
        <f t="shared" si="118"/>
        <v>1.8806223076357646E-2</v>
      </c>
      <c r="Q608" s="18">
        <f t="shared" si="119"/>
        <v>2.6119948649223568E-2</v>
      </c>
      <c r="R608" s="18"/>
    </row>
    <row r="609" spans="3:18" x14ac:dyDescent="0.2">
      <c r="C609" s="14">
        <v>37777</v>
      </c>
      <c r="D609" s="15">
        <v>1.1120492693080082E-2</v>
      </c>
      <c r="E609" s="15">
        <v>2.2701485345390775E-3</v>
      </c>
      <c r="F609" s="18">
        <f t="shared" si="108"/>
        <v>4.9252517821013787E-3</v>
      </c>
      <c r="G609" s="19">
        <f t="shared" si="109"/>
        <v>2.4594930090801885E-4</v>
      </c>
      <c r="H609" s="18">
        <f t="shared" si="110"/>
        <v>0.24796637922711359</v>
      </c>
      <c r="I609" s="19">
        <f t="shared" si="111"/>
        <v>6.393978202182568E-4</v>
      </c>
      <c r="J609" s="18">
        <f t="shared" si="112"/>
        <v>0.39981177453217182</v>
      </c>
      <c r="K609" s="19">
        <f t="shared" si="113"/>
        <v>6.9308498923127551E-5</v>
      </c>
      <c r="L609" s="20">
        <f t="shared" si="114"/>
        <v>1.5682770830054836E-2</v>
      </c>
      <c r="M609" s="20">
        <f t="shared" si="115"/>
        <v>4.4194039225710731E-3</v>
      </c>
      <c r="N609" s="20">
        <f t="shared" si="116"/>
        <v>2.4897122106529102E-2</v>
      </c>
      <c r="O609" s="18">
        <f t="shared" si="117"/>
        <v>2.7018966883737606E-2</v>
      </c>
      <c r="P609" s="18">
        <f t="shared" si="118"/>
        <v>2.5606508840528633E-3</v>
      </c>
      <c r="Q609" s="18">
        <f t="shared" si="119"/>
        <v>9.8981456839582864E-3</v>
      </c>
      <c r="R609" s="18"/>
    </row>
    <row r="610" spans="3:18" x14ac:dyDescent="0.2">
      <c r="C610" s="14">
        <v>37778</v>
      </c>
      <c r="D610" s="15">
        <v>4.1385077690858935E-3</v>
      </c>
      <c r="E610" s="15">
        <v>-2.8754137409011508E-2</v>
      </c>
      <c r="F610" s="18">
        <f t="shared" si="108"/>
        <v>-1.8886343855582285E-2</v>
      </c>
      <c r="G610" s="19">
        <f t="shared" si="109"/>
        <v>2.3221997764682478E-4</v>
      </c>
      <c r="H610" s="18">
        <f t="shared" si="110"/>
        <v>0.2409460404565848</v>
      </c>
      <c r="I610" s="19">
        <f t="shared" si="111"/>
        <v>6.5064197609334036E-4</v>
      </c>
      <c r="J610" s="18">
        <f t="shared" si="112"/>
        <v>0.40331190662232513</v>
      </c>
      <c r="K610" s="19">
        <f t="shared" si="113"/>
        <v>5.8010035724106441E-5</v>
      </c>
      <c r="L610" s="20">
        <f t="shared" si="114"/>
        <v>1.5238765620837692E-2</v>
      </c>
      <c r="M610" s="20">
        <f t="shared" si="115"/>
        <v>3.8067411211300962E-3</v>
      </c>
      <c r="N610" s="20">
        <f t="shared" si="116"/>
        <v>2.5222028033646253E-2</v>
      </c>
      <c r="O610" s="18">
        <f t="shared" si="117"/>
        <v>1.0348120839634543E-2</v>
      </c>
      <c r="P610" s="18">
        <f t="shared" si="118"/>
        <v>-3.2152220967401592E-2</v>
      </c>
      <c r="Q610" s="18">
        <f t="shared" si="119"/>
        <v>-1.940211842529075E-2</v>
      </c>
      <c r="R610" s="18"/>
    </row>
    <row r="611" spans="3:18" x14ac:dyDescent="0.2">
      <c r="C611" s="14">
        <v>37781</v>
      </c>
      <c r="D611" s="15">
        <v>-1.9180574115347831E-2</v>
      </c>
      <c r="E611" s="15">
        <v>-2.0036026760420496E-2</v>
      </c>
      <c r="F611" s="18">
        <f t="shared" si="108"/>
        <v>-1.9779390966898694E-2</v>
      </c>
      <c r="G611" s="19">
        <f t="shared" si="109"/>
        <v>2.4036044439167638E-4</v>
      </c>
      <c r="H611" s="18">
        <f t="shared" si="110"/>
        <v>0.24513284377642891</v>
      </c>
      <c r="I611" s="19">
        <f t="shared" si="111"/>
        <v>6.3568999962839714E-4</v>
      </c>
      <c r="J611" s="18">
        <f t="shared" si="112"/>
        <v>0.39865084962545771</v>
      </c>
      <c r="K611" s="19">
        <f t="shared" si="113"/>
        <v>7.758758335598033E-5</v>
      </c>
      <c r="L611" s="20">
        <f t="shared" si="114"/>
        <v>1.550356231295493E-2</v>
      </c>
      <c r="M611" s="20">
        <f t="shared" si="115"/>
        <v>5.0045003715789484E-3</v>
      </c>
      <c r="N611" s="20">
        <f t="shared" si="116"/>
        <v>2.4711231771388151E-2</v>
      </c>
      <c r="O611" s="18">
        <f t="shared" si="117"/>
        <v>-4.7140871747149281E-2</v>
      </c>
      <c r="P611" s="18">
        <f t="shared" si="118"/>
        <v>-2.2665775697789999E-2</v>
      </c>
      <c r="Q611" s="18">
        <f t="shared" si="119"/>
        <v>-3.000830451259778E-2</v>
      </c>
      <c r="R611" s="18"/>
    </row>
    <row r="612" spans="3:18" x14ac:dyDescent="0.2">
      <c r="C612" s="14">
        <v>37782</v>
      </c>
      <c r="D612" s="15">
        <v>8.1062638162542316E-3</v>
      </c>
      <c r="E612" s="15">
        <v>2.2367030146895995E-2</v>
      </c>
      <c r="F612" s="18">
        <f t="shared" si="108"/>
        <v>1.8088800247703464E-2</v>
      </c>
      <c r="G612" s="19">
        <f t="shared" si="109"/>
        <v>2.2988150851169855E-4</v>
      </c>
      <c r="H612" s="18">
        <f t="shared" si="110"/>
        <v>0.23972980025004118</v>
      </c>
      <c r="I612" s="19">
        <f t="shared" si="111"/>
        <v>6.2756564190622258E-4</v>
      </c>
      <c r="J612" s="18">
        <f t="shared" si="112"/>
        <v>0.39609520380402946</v>
      </c>
      <c r="K612" s="19">
        <f t="shared" si="113"/>
        <v>8.3811111184032549E-5</v>
      </c>
      <c r="L612" s="20">
        <f t="shared" si="114"/>
        <v>1.5161843836146662E-2</v>
      </c>
      <c r="M612" s="20">
        <f t="shared" si="115"/>
        <v>5.5277650983465675E-3</v>
      </c>
      <c r="N612" s="20">
        <f t="shared" si="116"/>
        <v>2.4433776927109001E-2</v>
      </c>
      <c r="O612" s="18">
        <f t="shared" si="117"/>
        <v>2.0372119762383581E-2</v>
      </c>
      <c r="P612" s="18">
        <f t="shared" si="118"/>
        <v>2.5465981368454169E-2</v>
      </c>
      <c r="Q612" s="18">
        <f t="shared" si="119"/>
        <v>2.393782288663299E-2</v>
      </c>
      <c r="R612" s="18"/>
    </row>
    <row r="613" spans="3:18" x14ac:dyDescent="0.2">
      <c r="C613" s="14">
        <v>37783</v>
      </c>
      <c r="D613" s="15">
        <v>2.0391998977559962E-2</v>
      </c>
      <c r="E613" s="15">
        <v>1.6166633855346887E-2</v>
      </c>
      <c r="F613" s="18">
        <f t="shared" si="108"/>
        <v>1.7434243392010808E-2</v>
      </c>
      <c r="G613" s="19">
        <f t="shared" si="109"/>
        <v>2.4103863533904502E-4</v>
      </c>
      <c r="H613" s="18">
        <f t="shared" si="110"/>
        <v>0.24547842845097664</v>
      </c>
      <c r="I613" s="19">
        <f t="shared" si="111"/>
        <v>6.0559330640462007E-4</v>
      </c>
      <c r="J613" s="18">
        <f t="shared" si="112"/>
        <v>0.3890993788239131</v>
      </c>
      <c r="K613" s="19">
        <f t="shared" si="113"/>
        <v>9.856264337591981E-5</v>
      </c>
      <c r="L613" s="20">
        <f t="shared" si="114"/>
        <v>1.5525419006875306E-2</v>
      </c>
      <c r="M613" s="20">
        <f t="shared" si="115"/>
        <v>6.3484691351822541E-3</v>
      </c>
      <c r="N613" s="20">
        <f t="shared" si="116"/>
        <v>2.3775833235541052E-2</v>
      </c>
      <c r="O613" s="18">
        <f t="shared" si="117"/>
        <v>5.0047683076167013E-2</v>
      </c>
      <c r="P613" s="18">
        <f t="shared" si="118"/>
        <v>1.8737461028081367E-2</v>
      </c>
      <c r="Q613" s="18">
        <f t="shared" si="119"/>
        <v>2.8130527642507057E-2</v>
      </c>
      <c r="R613" s="18"/>
    </row>
    <row r="614" spans="3:18" x14ac:dyDescent="0.2">
      <c r="C614" s="14">
        <v>37784</v>
      </c>
      <c r="D614" s="15">
        <v>-5.4570260562935289E-4</v>
      </c>
      <c r="E614" s="15">
        <v>1.8161679674302308E-2</v>
      </c>
      <c r="F614" s="18">
        <f t="shared" si="108"/>
        <v>1.2549464990322808E-2</v>
      </c>
      <c r="G614" s="19">
        <f t="shared" si="109"/>
        <v>2.2659418469872977E-4</v>
      </c>
      <c r="H614" s="18">
        <f t="shared" si="110"/>
        <v>0.2380095505955222</v>
      </c>
      <c r="I614" s="19">
        <f t="shared" si="111"/>
        <v>5.8904850453586079E-4</v>
      </c>
      <c r="J614" s="18">
        <f t="shared" si="112"/>
        <v>0.38374747703921808</v>
      </c>
      <c r="K614" s="19">
        <f t="shared" si="113"/>
        <v>9.2054232218112262E-5</v>
      </c>
      <c r="L614" s="20">
        <f t="shared" si="114"/>
        <v>1.5053045695098709E-2</v>
      </c>
      <c r="M614" s="20">
        <f t="shared" si="115"/>
        <v>6.115322711608139E-3</v>
      </c>
      <c r="N614" s="20">
        <f t="shared" si="116"/>
        <v>2.3487258943281367E-2</v>
      </c>
      <c r="O614" s="18">
        <f t="shared" si="117"/>
        <v>-1.3813354377368184E-3</v>
      </c>
      <c r="P614" s="18">
        <f t="shared" si="118"/>
        <v>2.1343328853345975E-2</v>
      </c>
      <c r="Q614" s="18">
        <f t="shared" si="119"/>
        <v>1.4525929566021136E-2</v>
      </c>
      <c r="R614" s="18"/>
    </row>
    <row r="615" spans="3:18" x14ac:dyDescent="0.2">
      <c r="C615" s="14">
        <v>37785</v>
      </c>
      <c r="D615" s="15">
        <v>5.4570260562942499E-4</v>
      </c>
      <c r="E615" s="15">
        <v>-2.0455258661401729E-2</v>
      </c>
      <c r="F615" s="18">
        <f t="shared" si="108"/>
        <v>-1.4154970281292381E-2</v>
      </c>
      <c r="G615" s="19">
        <f t="shared" si="109"/>
        <v>2.1301640109683344E-4</v>
      </c>
      <c r="H615" s="18">
        <f t="shared" si="110"/>
        <v>0.23076849931090759</v>
      </c>
      <c r="I615" s="19">
        <f t="shared" si="111"/>
        <v>5.7881065067800022E-4</v>
      </c>
      <c r="J615" s="18">
        <f t="shared" si="112"/>
        <v>0.38039803189488253</v>
      </c>
      <c r="K615" s="19">
        <f t="shared" si="113"/>
        <v>8.5861229008004478E-5</v>
      </c>
      <c r="L615" s="20">
        <f t="shared" si="114"/>
        <v>1.4595081400829303E-2</v>
      </c>
      <c r="M615" s="20">
        <f t="shared" si="115"/>
        <v>5.8828879846552816E-3</v>
      </c>
      <c r="N615" s="20">
        <f t="shared" si="116"/>
        <v>2.3328143510318148E-2</v>
      </c>
      <c r="O615" s="18">
        <f t="shared" si="117"/>
        <v>1.4246789650198704E-3</v>
      </c>
      <c r="P615" s="18">
        <f t="shared" si="118"/>
        <v>-2.4250371265539805E-2</v>
      </c>
      <c r="Q615" s="18">
        <f t="shared" si="119"/>
        <v>-1.6547856196371901E-2</v>
      </c>
      <c r="R615" s="18"/>
    </row>
    <row r="616" spans="3:18" x14ac:dyDescent="0.2">
      <c r="C616" s="14">
        <v>37788</v>
      </c>
      <c r="D616" s="15">
        <v>2.5583730070686209E-2</v>
      </c>
      <c r="E616" s="15">
        <v>4.8188594601647254E-2</v>
      </c>
      <c r="F616" s="18">
        <f t="shared" si="108"/>
        <v>4.1407135242358943E-2</v>
      </c>
      <c r="G616" s="19">
        <f t="shared" si="109"/>
        <v>2.3950705169080747E-4</v>
      </c>
      <c r="H616" s="18">
        <f t="shared" si="110"/>
        <v>0.24469728834358151</v>
      </c>
      <c r="I616" s="19">
        <f t="shared" si="111"/>
        <v>6.8341045061823475E-4</v>
      </c>
      <c r="J616" s="18">
        <f t="shared" si="112"/>
        <v>0.41334321411456448</v>
      </c>
      <c r="K616" s="19">
        <f t="shared" si="113"/>
        <v>1.5468019507398046E-4</v>
      </c>
      <c r="L616" s="20">
        <f t="shared" si="114"/>
        <v>1.5476015368653763E-2</v>
      </c>
      <c r="M616" s="20">
        <f t="shared" si="115"/>
        <v>9.9948333850379129E-3</v>
      </c>
      <c r="N616" s="20">
        <f t="shared" si="116"/>
        <v>2.4156029396893156E-2</v>
      </c>
      <c r="O616" s="18">
        <f t="shared" si="117"/>
        <v>6.2990088437352515E-2</v>
      </c>
      <c r="P616" s="18">
        <f t="shared" si="118"/>
        <v>5.2575707536020901E-2</v>
      </c>
      <c r="Q616" s="18">
        <f t="shared" si="119"/>
        <v>5.5700021806420377E-2</v>
      </c>
      <c r="R616" s="18"/>
    </row>
    <row r="617" spans="3:18" x14ac:dyDescent="0.2">
      <c r="C617" s="14">
        <v>37789</v>
      </c>
      <c r="D617" s="15">
        <v>7.1532958356325263E-3</v>
      </c>
      <c r="E617" s="15">
        <v>-4.3859719432544405E-3</v>
      </c>
      <c r="F617" s="18">
        <f t="shared" si="108"/>
        <v>-9.2419160958835027E-4</v>
      </c>
      <c r="G617" s="19">
        <f t="shared" si="109"/>
        <v>2.282068070680837E-4</v>
      </c>
      <c r="H617" s="18">
        <f t="shared" si="110"/>
        <v>0.23885498062008445</v>
      </c>
      <c r="I617" s="19">
        <f t="shared" si="111"/>
        <v>6.4356002857436157E-4</v>
      </c>
      <c r="J617" s="18">
        <f t="shared" si="112"/>
        <v>0.40111096612233177</v>
      </c>
      <c r="K617" s="19">
        <f t="shared" si="113"/>
        <v>1.4351693407932864E-4</v>
      </c>
      <c r="L617" s="20">
        <f t="shared" si="114"/>
        <v>1.5106515384696886E-2</v>
      </c>
      <c r="M617" s="20">
        <f t="shared" si="115"/>
        <v>9.500333493501309E-3</v>
      </c>
      <c r="N617" s="20">
        <f t="shared" si="116"/>
        <v>2.3522408296911667E-2</v>
      </c>
      <c r="O617" s="18">
        <f t="shared" si="117"/>
        <v>1.8043026841004558E-2</v>
      </c>
      <c r="P617" s="18">
        <f t="shared" si="118"/>
        <v>-4.9312042497024313E-3</v>
      </c>
      <c r="Q617" s="18">
        <f t="shared" si="119"/>
        <v>1.9610650775096659E-3</v>
      </c>
      <c r="R617" s="18"/>
    </row>
    <row r="618" spans="3:18" x14ac:dyDescent="0.2">
      <c r="C618" s="14">
        <v>37790</v>
      </c>
      <c r="D618" s="15">
        <v>-1.4358130204300901E-2</v>
      </c>
      <c r="E618" s="15">
        <v>4.9313313540505603E-2</v>
      </c>
      <c r="F618" s="18">
        <f t="shared" si="108"/>
        <v>3.0211880417063647E-2</v>
      </c>
      <c r="G618" s="19">
        <f t="shared" si="109"/>
        <v>2.2688375282181814E-4</v>
      </c>
      <c r="H618" s="18">
        <f t="shared" si="110"/>
        <v>0.23816158003644192</v>
      </c>
      <c r="I618" s="19">
        <f t="shared" si="111"/>
        <v>7.5085460040055275E-4</v>
      </c>
      <c r="J618" s="18">
        <f t="shared" si="112"/>
        <v>0.43325933354070767</v>
      </c>
      <c r="K618" s="19">
        <f t="shared" si="113"/>
        <v>9.2423099437363216E-5</v>
      </c>
      <c r="L618" s="20">
        <f t="shared" si="114"/>
        <v>1.5062660881192876E-2</v>
      </c>
      <c r="M618" s="20">
        <f t="shared" si="115"/>
        <v>6.1359078695559024E-3</v>
      </c>
      <c r="N618" s="20">
        <f t="shared" si="116"/>
        <v>2.6705902625016716E-2</v>
      </c>
      <c r="O618" s="18">
        <f t="shared" si="117"/>
        <v>-3.6321493250817349E-2</v>
      </c>
      <c r="P618" s="18">
        <f t="shared" si="118"/>
        <v>5.132960658171902E-2</v>
      </c>
      <c r="Q618" s="18">
        <f t="shared" si="119"/>
        <v>2.5034276631958109E-2</v>
      </c>
      <c r="R618" s="18"/>
    </row>
    <row r="619" spans="3:18" x14ac:dyDescent="0.2">
      <c r="C619" s="14">
        <v>37791</v>
      </c>
      <c r="D619" s="15">
        <v>-2.5221675926234716E-2</v>
      </c>
      <c r="E619" s="15">
        <v>1.0454784015529657E-3</v>
      </c>
      <c r="F619" s="18">
        <f t="shared" si="108"/>
        <v>-6.8346678967833394E-3</v>
      </c>
      <c r="G619" s="19">
        <f t="shared" si="109"/>
        <v>2.5143870384418952E-4</v>
      </c>
      <c r="H619" s="18">
        <f t="shared" si="110"/>
        <v>0.25071831995497934</v>
      </c>
      <c r="I619" s="19">
        <f t="shared" si="111"/>
        <v>7.0586890588180632E-4</v>
      </c>
      <c r="J619" s="18">
        <f t="shared" si="112"/>
        <v>0.4200800238888438</v>
      </c>
      <c r="K619" s="19">
        <f t="shared" si="113"/>
        <v>8.529559042521061E-5</v>
      </c>
      <c r="L619" s="20">
        <f t="shared" si="114"/>
        <v>1.5856818843771582E-2</v>
      </c>
      <c r="M619" s="20">
        <f t="shared" si="115"/>
        <v>5.3791111108464204E-3</v>
      </c>
      <c r="N619" s="20">
        <f t="shared" si="116"/>
        <v>2.6017956674938461E-2</v>
      </c>
      <c r="O619" s="18">
        <f t="shared" si="117"/>
        <v>-6.0607362192575932E-2</v>
      </c>
      <c r="P619" s="18">
        <f t="shared" si="118"/>
        <v>1.1223665446286593E-3</v>
      </c>
      <c r="Q619" s="18">
        <f t="shared" si="119"/>
        <v>-1.7396552076532717E-2</v>
      </c>
      <c r="R619" s="18"/>
    </row>
    <row r="620" spans="3:18" x14ac:dyDescent="0.2">
      <c r="C620" s="14">
        <v>37792</v>
      </c>
      <c r="D620" s="15">
        <v>5.751077059022518E-3</v>
      </c>
      <c r="E620" s="15">
        <v>3.1298930089275656E-3</v>
      </c>
      <c r="F620" s="18">
        <f t="shared" si="108"/>
        <v>3.9162482239560505E-3</v>
      </c>
      <c r="G620" s="19">
        <f t="shared" si="109"/>
        <v>2.3833687485386705E-4</v>
      </c>
      <c r="H620" s="18">
        <f t="shared" si="110"/>
        <v>0.24409878884063879</v>
      </c>
      <c r="I620" s="19">
        <f t="shared" si="111"/>
        <v>6.6410454534373794E-4</v>
      </c>
      <c r="J620" s="18">
        <f t="shared" si="112"/>
        <v>0.40746304904363351</v>
      </c>
      <c r="K620" s="19">
        <f t="shared" si="113"/>
        <v>8.1257870352548263E-5</v>
      </c>
      <c r="L620" s="20">
        <f t="shared" si="114"/>
        <v>1.5438162936498211E-2</v>
      </c>
      <c r="M620" s="20">
        <f t="shared" si="115"/>
        <v>5.2634416858266253E-3</v>
      </c>
      <c r="N620" s="20">
        <f t="shared" si="116"/>
        <v>2.5226984103607006E-2</v>
      </c>
      <c r="O620" s="18">
        <f t="shared" si="117"/>
        <v>1.419453182015951E-2</v>
      </c>
      <c r="P620" s="18">
        <f t="shared" si="118"/>
        <v>3.4641200879352687E-3</v>
      </c>
      <c r="Q620" s="18">
        <f t="shared" si="119"/>
        <v>6.6832436076025405E-3</v>
      </c>
      <c r="R620" s="18"/>
    </row>
    <row r="621" spans="3:18" x14ac:dyDescent="0.2">
      <c r="C621" s="14">
        <v>37795</v>
      </c>
      <c r="D621" s="15">
        <v>-2.1809007929502171E-2</v>
      </c>
      <c r="E621" s="15">
        <v>-7.3183808076798399E-3</v>
      </c>
      <c r="F621" s="18">
        <f t="shared" si="108"/>
        <v>-1.1665568944226538E-2</v>
      </c>
      <c r="G621" s="19">
        <f t="shared" si="109"/>
        <v>2.5257463197478033E-4</v>
      </c>
      <c r="H621" s="18">
        <f t="shared" si="110"/>
        <v>0.2512840185799628</v>
      </c>
      <c r="I621" s="19">
        <f t="shared" si="111"/>
        <v>6.2747179448188653E-4</v>
      </c>
      <c r="J621" s="18">
        <f t="shared" si="112"/>
        <v>0.39606558626125499</v>
      </c>
      <c r="K621" s="19">
        <f t="shared" si="113"/>
        <v>8.5958795635343748E-5</v>
      </c>
      <c r="L621" s="20">
        <f t="shared" si="114"/>
        <v>1.5892596766255044E-2</v>
      </c>
      <c r="M621" s="20">
        <f t="shared" si="115"/>
        <v>5.4087319334661012E-3</v>
      </c>
      <c r="N621" s="20">
        <f t="shared" si="116"/>
        <v>2.4458483463898381E-2</v>
      </c>
      <c r="O621" s="18">
        <f t="shared" si="117"/>
        <v>-5.2288785192454341E-2</v>
      </c>
      <c r="P621" s="18">
        <f t="shared" si="118"/>
        <v>-8.3329652925594848E-3</v>
      </c>
      <c r="Q621" s="18">
        <f t="shared" si="119"/>
        <v>-2.1519711262527941E-2</v>
      </c>
      <c r="R621" s="18"/>
    </row>
    <row r="622" spans="3:18" x14ac:dyDescent="0.2">
      <c r="C622" s="14">
        <v>37796</v>
      </c>
      <c r="D622" s="15">
        <v>5.8439014232746778E-3</v>
      </c>
      <c r="E622" s="15">
        <v>-1.4799424445939095E-2</v>
      </c>
      <c r="F622" s="18">
        <f t="shared" si="108"/>
        <v>-8.606426685174964E-3</v>
      </c>
      <c r="G622" s="19">
        <f t="shared" si="109"/>
        <v>2.3946922508699063E-4</v>
      </c>
      <c r="H622" s="18">
        <f t="shared" si="110"/>
        <v>0.24467796441802367</v>
      </c>
      <c r="I622" s="19">
        <f t="shared" si="111"/>
        <v>6.029648646488369E-4</v>
      </c>
      <c r="J622" s="18">
        <f t="shared" si="112"/>
        <v>0.3882540613595809</v>
      </c>
      <c r="K622" s="19">
        <f t="shared" si="113"/>
        <v>7.5612085242226953E-5</v>
      </c>
      <c r="L622" s="20">
        <f t="shared" si="114"/>
        <v>1.5474793216291798E-2</v>
      </c>
      <c r="M622" s="20">
        <f t="shared" si="115"/>
        <v>4.8861451125965846E-3</v>
      </c>
      <c r="N622" s="20">
        <f t="shared" si="116"/>
        <v>2.406429825670147E-2</v>
      </c>
      <c r="O622" s="18">
        <f t="shared" si="117"/>
        <v>1.4389494358331202E-2</v>
      </c>
      <c r="P622" s="18">
        <f t="shared" si="118"/>
        <v>-1.7190182843303752E-2</v>
      </c>
      <c r="Q622" s="18">
        <f t="shared" si="119"/>
        <v>-7.7162796828132638E-3</v>
      </c>
      <c r="R622" s="18"/>
    </row>
    <row r="623" spans="3:18" x14ac:dyDescent="0.2">
      <c r="C623" s="14">
        <v>37797</v>
      </c>
      <c r="D623" s="15">
        <v>-6.9609079622026974E-3</v>
      </c>
      <c r="E623" s="15">
        <v>1.6895861272467266E-2</v>
      </c>
      <c r="F623" s="18">
        <f t="shared" si="108"/>
        <v>9.7388305020662761E-3</v>
      </c>
      <c r="G623" s="19">
        <f t="shared" si="109"/>
        <v>2.2800832596126658E-4</v>
      </c>
      <c r="H623" s="18">
        <f t="shared" si="110"/>
        <v>0.23875108688824151</v>
      </c>
      <c r="I623" s="19">
        <f t="shared" si="111"/>
        <v>5.8391518045821419E-4</v>
      </c>
      <c r="J623" s="18">
        <f t="shared" si="112"/>
        <v>0.38207171462246919</v>
      </c>
      <c r="K623" s="19">
        <f t="shared" si="113"/>
        <v>6.4018728012105958E-5</v>
      </c>
      <c r="L623" s="20">
        <f t="shared" si="114"/>
        <v>1.5099944568152116E-2</v>
      </c>
      <c r="M623" s="20">
        <f t="shared" si="115"/>
        <v>4.2396664254735318E-3</v>
      </c>
      <c r="N623" s="20">
        <f t="shared" si="116"/>
        <v>2.3789502076733905E-2</v>
      </c>
      <c r="O623" s="18">
        <f t="shared" si="117"/>
        <v>-1.7565400026799825E-2</v>
      </c>
      <c r="P623" s="18">
        <f t="shared" si="118"/>
        <v>1.9942845522559011E-2</v>
      </c>
      <c r="Q623" s="18">
        <f t="shared" si="119"/>
        <v>8.6903718577513583E-3</v>
      </c>
      <c r="R623" s="18"/>
    </row>
    <row r="624" spans="3:18" x14ac:dyDescent="0.2">
      <c r="C624" s="14">
        <v>37798</v>
      </c>
      <c r="D624" s="15">
        <v>1.5525679201593997E-2</v>
      </c>
      <c r="E624" s="15">
        <v>1.041676085825558E-2</v>
      </c>
      <c r="F624" s="18">
        <f t="shared" si="108"/>
        <v>1.1949436361257105E-2</v>
      </c>
      <c r="G624" s="19">
        <f t="shared" si="109"/>
        <v>2.287906292838391E-4</v>
      </c>
      <c r="H624" s="18">
        <f t="shared" si="110"/>
        <v>0.23916031719530684</v>
      </c>
      <c r="I624" s="19">
        <f t="shared" si="111"/>
        <v>5.5539080403740654E-4</v>
      </c>
      <c r="J624" s="18">
        <f t="shared" si="112"/>
        <v>0.37262273281343378</v>
      </c>
      <c r="K624" s="19">
        <f t="shared" si="113"/>
        <v>6.9881241575679427E-5</v>
      </c>
      <c r="L624" s="20">
        <f t="shared" si="114"/>
        <v>1.5125826565310046E-2</v>
      </c>
      <c r="M624" s="20">
        <f t="shared" si="115"/>
        <v>4.619994899052118E-3</v>
      </c>
      <c r="N624" s="20">
        <f t="shared" si="116"/>
        <v>2.3109445064088817E-2</v>
      </c>
      <c r="O624" s="18">
        <f t="shared" si="117"/>
        <v>3.9111007010088315E-2</v>
      </c>
      <c r="P624" s="18">
        <f t="shared" si="118"/>
        <v>1.2607094986270429E-2</v>
      </c>
      <c r="Q624" s="18">
        <f t="shared" si="119"/>
        <v>2.0558268593415793E-2</v>
      </c>
      <c r="R624" s="18"/>
    </row>
    <row r="625" spans="3:18" x14ac:dyDescent="0.2">
      <c r="C625" s="14">
        <v>37799</v>
      </c>
      <c r="D625" s="15">
        <v>-1.6364253674215037E-2</v>
      </c>
      <c r="E625" s="15">
        <v>-3.0512624861393944E-2</v>
      </c>
      <c r="F625" s="18">
        <f t="shared" si="108"/>
        <v>-2.6268113505240269E-2</v>
      </c>
      <c r="G625" s="19">
        <f t="shared" si="109"/>
        <v>2.3113051942565238E-4</v>
      </c>
      <c r="H625" s="18">
        <f t="shared" si="110"/>
        <v>0.24038017775268636</v>
      </c>
      <c r="I625" s="19">
        <f t="shared" si="111"/>
        <v>5.7792857235109145E-4</v>
      </c>
      <c r="J625" s="18">
        <f t="shared" si="112"/>
        <v>0.38010806764362798</v>
      </c>
      <c r="K625" s="19">
        <f t="shared" si="113"/>
        <v>9.5647347091019352E-5</v>
      </c>
      <c r="L625" s="20">
        <f t="shared" si="114"/>
        <v>1.5202977321092484E-2</v>
      </c>
      <c r="M625" s="20">
        <f t="shared" si="115"/>
        <v>6.2913562962643521E-3</v>
      </c>
      <c r="N625" s="20">
        <f t="shared" si="116"/>
        <v>2.3202314718677237E-2</v>
      </c>
      <c r="O625" s="18">
        <f t="shared" si="117"/>
        <v>-4.1014277141565816E-2</v>
      </c>
      <c r="P625" s="18">
        <f t="shared" si="118"/>
        <v>-3.6201299442919881E-2</v>
      </c>
      <c r="Q625" s="18">
        <f t="shared" si="119"/>
        <v>-3.7645192752513663E-2</v>
      </c>
      <c r="R625" s="18"/>
    </row>
    <row r="626" spans="3:18" x14ac:dyDescent="0.2">
      <c r="C626" s="14">
        <v>37802</v>
      </c>
      <c r="D626" s="15">
        <v>-5.0462680676242721E-3</v>
      </c>
      <c r="E626" s="15">
        <v>1.7999427176610003E-2</v>
      </c>
      <c r="F626" s="18">
        <f t="shared" si="108"/>
        <v>1.108571860333972E-2</v>
      </c>
      <c r="G626" s="19">
        <f t="shared" si="109"/>
        <v>2.187905775447327E-4</v>
      </c>
      <c r="H626" s="18">
        <f t="shared" si="110"/>
        <v>0.23387527527762136</v>
      </c>
      <c r="I626" s="19">
        <f t="shared" si="111"/>
        <v>5.6269162073119109E-4</v>
      </c>
      <c r="J626" s="18">
        <f t="shared" si="112"/>
        <v>0.37506386813821158</v>
      </c>
      <c r="K626" s="19">
        <f t="shared" si="113"/>
        <v>8.4458710189746838E-5</v>
      </c>
      <c r="L626" s="20">
        <f t="shared" si="114"/>
        <v>1.4791571165523043E-2</v>
      </c>
      <c r="M626" s="20">
        <f t="shared" si="115"/>
        <v>5.7099214981710363E-3</v>
      </c>
      <c r="N626" s="20">
        <f t="shared" si="116"/>
        <v>2.3023649085579707E-2</v>
      </c>
      <c r="O626" s="18">
        <f t="shared" si="117"/>
        <v>-1.2999406246731973E-2</v>
      </c>
      <c r="P626" s="18">
        <f t="shared" si="118"/>
        <v>2.1642385741603872E-2</v>
      </c>
      <c r="Q626" s="18">
        <f t="shared" si="119"/>
        <v>1.1249848145103117E-2</v>
      </c>
      <c r="R626" s="18"/>
    </row>
    <row r="627" spans="3:18" x14ac:dyDescent="0.2">
      <c r="C627" s="14">
        <v>37803</v>
      </c>
      <c r="D627" s="15">
        <v>2.3334392061772839E-2</v>
      </c>
      <c r="E627" s="15">
        <v>2.0964368265281672E-3</v>
      </c>
      <c r="F627" s="18">
        <f t="shared" si="108"/>
        <v>8.467823397101568E-3</v>
      </c>
      <c r="G627" s="19">
        <f t="shared" si="109"/>
        <v>2.3833277406560039E-4</v>
      </c>
      <c r="H627" s="18">
        <f t="shared" si="110"/>
        <v>0.2440966888681616</v>
      </c>
      <c r="I627" s="19">
        <f t="shared" si="111"/>
        <v>5.2919382632937695E-4</v>
      </c>
      <c r="J627" s="18">
        <f t="shared" si="112"/>
        <v>0.36372854793423109</v>
      </c>
      <c r="K627" s="19">
        <f t="shared" si="113"/>
        <v>8.2326332308938854E-5</v>
      </c>
      <c r="L627" s="20">
        <f t="shared" si="114"/>
        <v>1.5438030122577179E-2</v>
      </c>
      <c r="M627" s="20">
        <f t="shared" si="115"/>
        <v>5.3326967012806642E-3</v>
      </c>
      <c r="N627" s="20">
        <f t="shared" si="116"/>
        <v>2.237758191184935E-2</v>
      </c>
      <c r="O627" s="18">
        <f t="shared" si="117"/>
        <v>5.7593319778130911E-2</v>
      </c>
      <c r="P627" s="18">
        <f t="shared" si="118"/>
        <v>2.5992979770167357E-3</v>
      </c>
      <c r="Q627" s="18">
        <f t="shared" si="119"/>
        <v>1.9097504517350986E-2</v>
      </c>
      <c r="R627" s="18"/>
    </row>
    <row r="628" spans="3:18" x14ac:dyDescent="0.2">
      <c r="C628" s="14">
        <v>37804</v>
      </c>
      <c r="D628" s="15">
        <v>1.3364442742445118E-2</v>
      </c>
      <c r="E628" s="15">
        <v>9.3799541298154095E-3</v>
      </c>
      <c r="F628" s="18">
        <f t="shared" si="108"/>
        <v>1.0575300713604321E-2</v>
      </c>
      <c r="G628" s="19">
        <f t="shared" si="109"/>
        <v>2.3474930741063002E-4</v>
      </c>
      <c r="H628" s="18">
        <f t="shared" si="110"/>
        <v>0.24225467354141489</v>
      </c>
      <c r="I628" s="19">
        <f t="shared" si="111"/>
        <v>5.0272120911826071E-4</v>
      </c>
      <c r="J628" s="18">
        <f t="shared" si="112"/>
        <v>0.35451417782588779</v>
      </c>
      <c r="K628" s="19">
        <f t="shared" si="113"/>
        <v>8.4908223964083303E-5</v>
      </c>
      <c r="L628" s="20">
        <f t="shared" si="114"/>
        <v>1.5321530844228002E-2</v>
      </c>
      <c r="M628" s="20">
        <f t="shared" si="115"/>
        <v>5.5417585114264428E-3</v>
      </c>
      <c r="N628" s="20">
        <f t="shared" si="116"/>
        <v>2.1725793926098382E-2</v>
      </c>
      <c r="O628" s="18">
        <f t="shared" si="117"/>
        <v>3.3236570199946996E-2</v>
      </c>
      <c r="P628" s="18">
        <f t="shared" si="118"/>
        <v>1.1932152187414198E-2</v>
      </c>
      <c r="Q628" s="18">
        <f t="shared" si="119"/>
        <v>1.8323477591174038E-2</v>
      </c>
      <c r="R628" s="18"/>
    </row>
    <row r="629" spans="3:18" x14ac:dyDescent="0.2">
      <c r="C629" s="14">
        <v>37805</v>
      </c>
      <c r="D629" s="15">
        <v>-1.1718351835776547E-2</v>
      </c>
      <c r="E629" s="15">
        <v>-8.3333815591442994E-3</v>
      </c>
      <c r="F629" s="18">
        <f t="shared" si="108"/>
        <v>-9.3488726421339721E-3</v>
      </c>
      <c r="G629" s="19">
        <f t="shared" si="109"/>
        <v>2.2890353515081507E-4</v>
      </c>
      <c r="H629" s="18">
        <f t="shared" si="110"/>
        <v>0.23921932151835848</v>
      </c>
      <c r="I629" s="19">
        <f t="shared" si="111"/>
        <v>4.7672465146378221E-4</v>
      </c>
      <c r="J629" s="18">
        <f t="shared" si="112"/>
        <v>0.34522624880785868</v>
      </c>
      <c r="K629" s="19">
        <f t="shared" si="113"/>
        <v>8.5672940351747806E-5</v>
      </c>
      <c r="L629" s="20">
        <f t="shared" si="114"/>
        <v>1.5129558326362837E-2</v>
      </c>
      <c r="M629" s="20">
        <f t="shared" si="115"/>
        <v>5.6626200516683338E-3</v>
      </c>
      <c r="N629" s="20">
        <f t="shared" si="116"/>
        <v>2.1086948229040302E-2</v>
      </c>
      <c r="O629" s="18">
        <f t="shared" si="117"/>
        <v>-2.9512621598732518E-2</v>
      </c>
      <c r="P629" s="18">
        <f t="shared" si="118"/>
        <v>-1.0886020192530757E-2</v>
      </c>
      <c r="Q629" s="18">
        <f t="shared" si="119"/>
        <v>-1.6474000614391283E-2</v>
      </c>
      <c r="R629" s="18"/>
    </row>
    <row r="630" spans="3:18" x14ac:dyDescent="0.2">
      <c r="C630" s="14">
        <v>37809</v>
      </c>
      <c r="D630" s="15">
        <v>2.3836448154511251E-2</v>
      </c>
      <c r="E630" s="15">
        <v>3.8979293605172556E-2</v>
      </c>
      <c r="F630" s="18">
        <f t="shared" si="108"/>
        <v>3.4436439969974163E-2</v>
      </c>
      <c r="G630" s="19">
        <f t="shared" si="109"/>
        <v>2.4925989867912834E-4</v>
      </c>
      <c r="H630" s="18">
        <f t="shared" si="110"/>
        <v>0.2496296750584395</v>
      </c>
      <c r="I630" s="19">
        <f t="shared" si="111"/>
        <v>5.3928429217345005E-4</v>
      </c>
      <c r="J630" s="18">
        <f t="shared" si="112"/>
        <v>0.36717989193767475</v>
      </c>
      <c r="K630" s="19">
        <f t="shared" si="113"/>
        <v>1.3628023859779304E-4</v>
      </c>
      <c r="L630" s="20">
        <f t="shared" si="114"/>
        <v>1.5787966895047897E-2</v>
      </c>
      <c r="M630" s="20">
        <f t="shared" si="115"/>
        <v>8.6319055204339915E-3</v>
      </c>
      <c r="N630" s="20">
        <f t="shared" si="116"/>
        <v>2.1558629345571838E-2</v>
      </c>
      <c r="O630" s="18">
        <f t="shared" si="117"/>
        <v>5.7528472291339373E-2</v>
      </c>
      <c r="P630" s="18">
        <f t="shared" si="118"/>
        <v>4.7874775710031035E-2</v>
      </c>
      <c r="Q630" s="18">
        <f t="shared" si="119"/>
        <v>5.0770884684423534E-2</v>
      </c>
      <c r="R630" s="18"/>
    </row>
    <row r="631" spans="3:18" x14ac:dyDescent="0.2">
      <c r="C631" s="14">
        <v>37810</v>
      </c>
      <c r="D631" s="15">
        <v>9.5898444046149459E-3</v>
      </c>
      <c r="E631" s="15">
        <v>2.5820699621742788E-2</v>
      </c>
      <c r="F631" s="18">
        <f t="shared" si="108"/>
        <v>2.0951443056604433E-2</v>
      </c>
      <c r="G631" s="19">
        <f t="shared" si="109"/>
        <v>2.398222117006641E-4</v>
      </c>
      <c r="H631" s="18">
        <f t="shared" si="110"/>
        <v>0.24485823025817618</v>
      </c>
      <c r="I631" s="19">
        <f t="shared" si="111"/>
        <v>5.469297463804192E-4</v>
      </c>
      <c r="J631" s="18">
        <f t="shared" si="112"/>
        <v>0.3697734936350966</v>
      </c>
      <c r="K631" s="19">
        <f t="shared" si="113"/>
        <v>1.4296041378937427E-4</v>
      </c>
      <c r="L631" s="20">
        <f t="shared" si="114"/>
        <v>1.5486194229075913E-2</v>
      </c>
      <c r="M631" s="20">
        <f t="shared" si="115"/>
        <v>9.2314749301646171E-3</v>
      </c>
      <c r="N631" s="20">
        <f t="shared" si="116"/>
        <v>2.1487429278398133E-2</v>
      </c>
      <c r="O631" s="18">
        <f t="shared" si="117"/>
        <v>2.3595781453533474E-2</v>
      </c>
      <c r="P631" s="18">
        <f t="shared" si="118"/>
        <v>3.1490815432035767E-2</v>
      </c>
      <c r="Q631" s="18">
        <f t="shared" si="119"/>
        <v>2.9122305238485077E-2</v>
      </c>
      <c r="R631" s="18"/>
    </row>
    <row r="632" spans="3:18" x14ac:dyDescent="0.2">
      <c r="C632" s="14">
        <v>37811</v>
      </c>
      <c r="D632" s="15">
        <v>1.3691630417943889E-2</v>
      </c>
      <c r="E632" s="15">
        <v>-2.582069962174275E-2</v>
      </c>
      <c r="F632" s="18">
        <f t="shared" si="108"/>
        <v>-1.3967000609836756E-2</v>
      </c>
      <c r="G632" s="19">
        <f t="shared" si="109"/>
        <v>2.3668052360871822E-4</v>
      </c>
      <c r="H632" s="18">
        <f t="shared" si="110"/>
        <v>0.24324911284972769</v>
      </c>
      <c r="I632" s="19">
        <f t="shared" si="111"/>
        <v>5.5411647333497007E-4</v>
      </c>
      <c r="J632" s="18">
        <f t="shared" si="112"/>
        <v>0.37219500041475906</v>
      </c>
      <c r="K632" s="19">
        <f t="shared" si="113"/>
        <v>1.1317114038079305E-4</v>
      </c>
      <c r="L632" s="20">
        <f t="shared" si="114"/>
        <v>1.5384424708409419E-2</v>
      </c>
      <c r="M632" s="20">
        <f t="shared" si="115"/>
        <v>7.3562152973410547E-3</v>
      </c>
      <c r="N632" s="20">
        <f t="shared" si="116"/>
        <v>2.2360737238162242E-2</v>
      </c>
      <c r="O632" s="18">
        <f t="shared" si="117"/>
        <v>3.3911063731065477E-2</v>
      </c>
      <c r="P632" s="18">
        <f t="shared" si="118"/>
        <v>-3.1285935670134574E-2</v>
      </c>
      <c r="Q632" s="18">
        <f t="shared" si="119"/>
        <v>-1.1726835849774556E-2</v>
      </c>
      <c r="R632" s="18"/>
    </row>
    <row r="633" spans="3:18" x14ac:dyDescent="0.2">
      <c r="C633" s="14">
        <v>37812</v>
      </c>
      <c r="D633" s="15">
        <v>-1.7410094197881431E-2</v>
      </c>
      <c r="E633" s="15">
        <v>-1.5205564126063697E-2</v>
      </c>
      <c r="F633" s="18">
        <f t="shared" si="108"/>
        <v>-1.5866923147609017E-2</v>
      </c>
      <c r="G633" s="19">
        <f t="shared" si="109"/>
        <v>2.406663749909414E-4</v>
      </c>
      <c r="H633" s="18">
        <f t="shared" si="110"/>
        <v>0.24528879662091244</v>
      </c>
      <c r="I633" s="19">
        <f t="shared" si="111"/>
        <v>5.3474203575838198E-4</v>
      </c>
      <c r="J633" s="18">
        <f t="shared" si="112"/>
        <v>0.36563028996459729</v>
      </c>
      <c r="K633" s="19">
        <f t="shared" si="113"/>
        <v>1.2226469018394723E-4</v>
      </c>
      <c r="L633" s="20">
        <f t="shared" si="114"/>
        <v>1.551342563687793E-2</v>
      </c>
      <c r="M633" s="20">
        <f t="shared" si="115"/>
        <v>7.8812180524012836E-3</v>
      </c>
      <c r="N633" s="20">
        <f t="shared" si="116"/>
        <v>2.1740019267905124E-2</v>
      </c>
      <c r="O633" s="18">
        <f t="shared" si="117"/>
        <v>-4.276228649091228E-2</v>
      </c>
      <c r="P633" s="18">
        <f t="shared" si="118"/>
        <v>-1.8754783183615245E-2</v>
      </c>
      <c r="Q633" s="18">
        <f t="shared" si="119"/>
        <v>-2.5957034175804354E-2</v>
      </c>
      <c r="R633" s="18"/>
    </row>
    <row r="634" spans="3:18" x14ac:dyDescent="0.2">
      <c r="C634" s="14">
        <v>37813</v>
      </c>
      <c r="D634" s="15">
        <v>2.0803910273541736E-2</v>
      </c>
      <c r="E634" s="15">
        <v>1.4199021514662225E-2</v>
      </c>
      <c r="F634" s="18">
        <f t="shared" si="108"/>
        <v>1.6180488142326078E-2</v>
      </c>
      <c r="G634" s="19">
        <f t="shared" si="109"/>
        <v>2.5219455345165947E-4</v>
      </c>
      <c r="H634" s="18">
        <f t="shared" si="110"/>
        <v>0.25109487920488316</v>
      </c>
      <c r="I634" s="19">
        <f t="shared" si="111"/>
        <v>5.1475424633130949E-4</v>
      </c>
      <c r="J634" s="18">
        <f t="shared" si="112"/>
        <v>0.35873187979719251</v>
      </c>
      <c r="K634" s="19">
        <f t="shared" si="113"/>
        <v>1.3265251894669771E-4</v>
      </c>
      <c r="L634" s="20">
        <f t="shared" si="114"/>
        <v>1.5880634541845594E-2</v>
      </c>
      <c r="M634" s="20">
        <f t="shared" si="115"/>
        <v>8.3530994052635182E-3</v>
      </c>
      <c r="N634" s="20">
        <f t="shared" si="116"/>
        <v>2.1094548505647039E-2</v>
      </c>
      <c r="O634" s="18">
        <f t="shared" si="117"/>
        <v>4.9916557511666459E-2</v>
      </c>
      <c r="P634" s="18">
        <f t="shared" si="118"/>
        <v>1.7850078137539038E-2</v>
      </c>
      <c r="Q634" s="18">
        <f t="shared" si="119"/>
        <v>2.7470021949777261E-2</v>
      </c>
      <c r="R634" s="18"/>
    </row>
    <row r="635" spans="3:18" x14ac:dyDescent="0.2">
      <c r="C635" s="14">
        <v>37816</v>
      </c>
      <c r="D635" s="15">
        <v>2.089050825753375E-2</v>
      </c>
      <c r="E635" s="15">
        <v>2.0120731134202351E-3</v>
      </c>
      <c r="F635" s="18">
        <f t="shared" si="108"/>
        <v>7.6756036566542887E-3</v>
      </c>
      <c r="G635" s="19">
        <f t="shared" si="109"/>
        <v>2.6324768036004503E-4</v>
      </c>
      <c r="H635" s="18">
        <f t="shared" si="110"/>
        <v>0.25653834038991374</v>
      </c>
      <c r="I635" s="19">
        <f t="shared" si="111"/>
        <v>4.8411189784425583E-4</v>
      </c>
      <c r="J635" s="18">
        <f t="shared" si="112"/>
        <v>0.34789075075526793</v>
      </c>
      <c r="K635" s="19">
        <f t="shared" si="113"/>
        <v>1.2721536160933587E-4</v>
      </c>
      <c r="L635" s="20">
        <f t="shared" si="114"/>
        <v>1.6224909255833916E-2</v>
      </c>
      <c r="M635" s="20">
        <f t="shared" si="115"/>
        <v>7.840744105462016E-3</v>
      </c>
      <c r="N635" s="20">
        <f t="shared" si="116"/>
        <v>2.055807942675868E-2</v>
      </c>
      <c r="O635" s="18">
        <f t="shared" si="117"/>
        <v>4.9060755976696811E-2</v>
      </c>
      <c r="P635" s="18">
        <f t="shared" si="118"/>
        <v>2.6082700402801314E-3</v>
      </c>
      <c r="Q635" s="18">
        <f t="shared" si="119"/>
        <v>1.6544015821205134E-2</v>
      </c>
      <c r="R635" s="18"/>
    </row>
    <row r="636" spans="3:18" x14ac:dyDescent="0.2">
      <c r="C636" s="14">
        <v>37817</v>
      </c>
      <c r="D636" s="15">
        <v>-6.401250894030347E-3</v>
      </c>
      <c r="E636" s="15">
        <v>-1.4170277593229613E-2</v>
      </c>
      <c r="F636" s="18">
        <f t="shared" si="108"/>
        <v>-1.1839569583469833E-2</v>
      </c>
      <c r="G636" s="19">
        <f t="shared" si="109"/>
        <v>2.4991138031894177E-4</v>
      </c>
      <c r="H636" s="18">
        <f t="shared" si="110"/>
        <v>0.24995568623205083</v>
      </c>
      <c r="I636" s="19">
        <f t="shared" si="111"/>
        <v>4.6711298999775158E-4</v>
      </c>
      <c r="J636" s="18">
        <f t="shared" si="112"/>
        <v>0.34172832411059795</v>
      </c>
      <c r="K636" s="19">
        <f t="shared" si="113"/>
        <v>1.2502489003951485E-4</v>
      </c>
      <c r="L636" s="20">
        <f t="shared" si="114"/>
        <v>1.5808585652073427E-2</v>
      </c>
      <c r="M636" s="20">
        <f t="shared" si="115"/>
        <v>7.9086701866410685E-3</v>
      </c>
      <c r="N636" s="20">
        <f t="shared" si="116"/>
        <v>2.0113824247931726E-2</v>
      </c>
      <c r="O636" s="18">
        <f t="shared" si="117"/>
        <v>-1.5429055421802713E-2</v>
      </c>
      <c r="P636" s="18">
        <f t="shared" si="118"/>
        <v>-1.8700320890986506E-2</v>
      </c>
      <c r="Q636" s="18">
        <f t="shared" si="119"/>
        <v>-1.7718941250231365E-2</v>
      </c>
      <c r="R636" s="18"/>
    </row>
    <row r="637" spans="3:18" x14ac:dyDescent="0.2">
      <c r="C637" s="14">
        <v>37818</v>
      </c>
      <c r="D637" s="15">
        <v>-2.8134181738906576E-2</v>
      </c>
      <c r="E637" s="15">
        <v>1.3164747091210851E-2</v>
      </c>
      <c r="F637" s="18">
        <f t="shared" si="108"/>
        <v>7.7506844217562279E-4</v>
      </c>
      <c r="G637" s="19">
        <f t="shared" si="109"/>
        <v>2.8240862842687477E-4</v>
      </c>
      <c r="H637" s="18">
        <f t="shared" si="110"/>
        <v>0.26571066426983825</v>
      </c>
      <c r="I637" s="19">
        <f t="shared" si="111"/>
        <v>4.4948484455641915E-4</v>
      </c>
      <c r="J637" s="18">
        <f t="shared" si="112"/>
        <v>0.33521815454880244</v>
      </c>
      <c r="K637" s="19">
        <f t="shared" si="113"/>
        <v>9.5300633404491874E-5</v>
      </c>
      <c r="L637" s="20">
        <f t="shared" si="114"/>
        <v>1.6805017953780196E-2</v>
      </c>
      <c r="M637" s="20">
        <f t="shared" si="115"/>
        <v>5.6709629032591739E-3</v>
      </c>
      <c r="N637" s="20">
        <f t="shared" si="116"/>
        <v>2.0428534560909588E-2</v>
      </c>
      <c r="O637" s="18">
        <f t="shared" si="117"/>
        <v>-6.3791499942668126E-2</v>
      </c>
      <c r="P637" s="18">
        <f t="shared" si="118"/>
        <v>1.7710738348151175E-2</v>
      </c>
      <c r="Q637" s="18">
        <f t="shared" si="119"/>
        <v>-6.7399331390946143E-3</v>
      </c>
      <c r="R637" s="18"/>
    </row>
    <row r="638" spans="3:18" x14ac:dyDescent="0.2">
      <c r="C638" s="14">
        <v>37819</v>
      </c>
      <c r="D638" s="15">
        <v>-1.5710614710015509E-2</v>
      </c>
      <c r="E638" s="15">
        <v>5.0034957742337398E-2</v>
      </c>
      <c r="F638" s="18">
        <f t="shared" si="108"/>
        <v>3.0311286006631522E-2</v>
      </c>
      <c r="G638" s="19">
        <f t="shared" si="109"/>
        <v>2.8027351559525561E-4</v>
      </c>
      <c r="H638" s="18">
        <f t="shared" si="110"/>
        <v>0.26470432353630702</v>
      </c>
      <c r="I638" s="19">
        <f t="shared" si="111"/>
        <v>5.7272557365968351E-4</v>
      </c>
      <c r="J638" s="18">
        <f t="shared" si="112"/>
        <v>0.37839317305538278</v>
      </c>
      <c r="K638" s="19">
        <f t="shared" si="113"/>
        <v>4.2417798812916093E-5</v>
      </c>
      <c r="L638" s="20">
        <f t="shared" si="114"/>
        <v>1.6741371377376933E-2</v>
      </c>
      <c r="M638" s="20">
        <f t="shared" si="115"/>
        <v>2.5337111194030622E-3</v>
      </c>
      <c r="N638" s="20">
        <f t="shared" si="116"/>
        <v>2.3797182220235587E-2</v>
      </c>
      <c r="O638" s="18">
        <f t="shared" si="117"/>
        <v>-3.57577063586468E-2</v>
      </c>
      <c r="P638" s="18">
        <f t="shared" si="118"/>
        <v>5.9632349755407314E-2</v>
      </c>
      <c r="Q638" s="18">
        <f t="shared" si="119"/>
        <v>3.1015332921191081E-2</v>
      </c>
      <c r="R638" s="18"/>
    </row>
    <row r="639" spans="3:18" x14ac:dyDescent="0.2">
      <c r="C639" s="14">
        <v>37820</v>
      </c>
      <c r="D639" s="15">
        <v>2.0454956766725981E-2</v>
      </c>
      <c r="E639" s="15">
        <v>-1.9157093981388982E-3</v>
      </c>
      <c r="F639" s="18">
        <f t="shared" si="108"/>
        <v>4.7954904513205655E-3</v>
      </c>
      <c r="G639" s="19">
        <f t="shared" si="109"/>
        <v>2.8856142003925799E-4</v>
      </c>
      <c r="H639" s="18">
        <f t="shared" si="110"/>
        <v>0.26858956608515994</v>
      </c>
      <c r="I639" s="19">
        <f t="shared" si="111"/>
        <v>5.3858223578998954E-4</v>
      </c>
      <c r="J639" s="18">
        <f t="shared" si="112"/>
        <v>0.36694081123186256</v>
      </c>
      <c r="K639" s="19">
        <f t="shared" si="113"/>
        <v>3.7521585709148617E-5</v>
      </c>
      <c r="L639" s="20">
        <f t="shared" si="114"/>
        <v>1.6987095691708396E-2</v>
      </c>
      <c r="M639" s="20">
        <f t="shared" si="115"/>
        <v>2.2088287715635434E-3</v>
      </c>
      <c r="N639" s="20">
        <f t="shared" si="116"/>
        <v>2.3102019635692084E-2</v>
      </c>
      <c r="O639" s="18">
        <f t="shared" si="117"/>
        <v>4.5882485794437516E-2</v>
      </c>
      <c r="P639" s="18">
        <f t="shared" si="118"/>
        <v>-2.3544273314857816E-3</v>
      </c>
      <c r="Q639" s="18">
        <f t="shared" si="119"/>
        <v>1.2116646606291206E-2</v>
      </c>
      <c r="R639" s="18"/>
    </row>
    <row r="640" spans="3:18" x14ac:dyDescent="0.2">
      <c r="C640" s="14">
        <v>37823</v>
      </c>
      <c r="D640" s="15">
        <v>-1.7507078442775846E-2</v>
      </c>
      <c r="E640" s="15">
        <v>-1.1571970983812472E-2</v>
      </c>
      <c r="F640" s="18">
        <f t="shared" si="108"/>
        <v>-1.3352503221501482E-2</v>
      </c>
      <c r="G640" s="19">
        <f t="shared" si="109"/>
        <v>2.8963760257299289E-4</v>
      </c>
      <c r="H640" s="18">
        <f t="shared" si="110"/>
        <v>0.26908994898220967</v>
      </c>
      <c r="I640" s="19">
        <f t="shared" si="111"/>
        <v>5.1430193238960204E-4</v>
      </c>
      <c r="J640" s="18">
        <f t="shared" si="112"/>
        <v>0.35857423652209108</v>
      </c>
      <c r="K640" s="19">
        <f t="shared" si="113"/>
        <v>4.7425774791667565E-5</v>
      </c>
      <c r="L640" s="20">
        <f t="shared" si="114"/>
        <v>1.7018742684845812E-2</v>
      </c>
      <c r="M640" s="20">
        <f t="shared" si="115"/>
        <v>2.7866791143095091E-3</v>
      </c>
      <c r="N640" s="20">
        <f t="shared" si="116"/>
        <v>2.2506362476052703E-2</v>
      </c>
      <c r="O640" s="18">
        <f t="shared" si="117"/>
        <v>-3.9197079684575468E-2</v>
      </c>
      <c r="P640" s="18">
        <f t="shared" si="118"/>
        <v>-1.455391825239718E-2</v>
      </c>
      <c r="Q640" s="18">
        <f t="shared" si="119"/>
        <v>-2.1946866682050665E-2</v>
      </c>
      <c r="R640" s="18"/>
    </row>
    <row r="641" spans="3:18" x14ac:dyDescent="0.2">
      <c r="C641" s="14">
        <v>37824</v>
      </c>
      <c r="D641" s="15">
        <v>1.117627386400501E-2</v>
      </c>
      <c r="E641" s="15">
        <v>8.6915081184583912E-3</v>
      </c>
      <c r="F641" s="18">
        <f t="shared" si="108"/>
        <v>9.4369378421223764E-3</v>
      </c>
      <c r="G641" s="19">
        <f t="shared" si="109"/>
        <v>2.7975389226760782E-4</v>
      </c>
      <c r="H641" s="18">
        <f t="shared" si="110"/>
        <v>0.26445883057085079</v>
      </c>
      <c r="I641" s="19">
        <f t="shared" si="111"/>
        <v>4.8797635524861958E-4</v>
      </c>
      <c r="J641" s="18">
        <f t="shared" si="112"/>
        <v>0.34927652198817327</v>
      </c>
      <c r="K641" s="19">
        <f t="shared" si="113"/>
        <v>5.0408548805554342E-5</v>
      </c>
      <c r="L641" s="20">
        <f t="shared" si="114"/>
        <v>1.6725845038969116E-2</v>
      </c>
      <c r="M641" s="20">
        <f t="shared" si="115"/>
        <v>3.0138117797999897E-3</v>
      </c>
      <c r="N641" s="20">
        <f t="shared" si="116"/>
        <v>2.1883630727202431E-2</v>
      </c>
      <c r="O641" s="18">
        <f t="shared" si="117"/>
        <v>2.5461059543469264E-2</v>
      </c>
      <c r="P641" s="18">
        <f t="shared" si="118"/>
        <v>1.1222185002977191E-2</v>
      </c>
      <c r="Q641" s="18">
        <f t="shared" si="119"/>
        <v>1.549384736512481E-2</v>
      </c>
      <c r="R641" s="18"/>
    </row>
    <row r="642" spans="3:18" x14ac:dyDescent="0.2">
      <c r="C642" s="14">
        <v>37825</v>
      </c>
      <c r="D642" s="15">
        <v>3.9614471454705322E-3</v>
      </c>
      <c r="E642" s="15">
        <v>0</v>
      </c>
      <c r="F642" s="18">
        <f t="shared" si="108"/>
        <v>1.1884341436411597E-3</v>
      </c>
      <c r="G642" s="19">
        <f t="shared" si="109"/>
        <v>2.6391024254073274E-4</v>
      </c>
      <c r="H642" s="18">
        <f t="shared" si="110"/>
        <v>0.2568609753060655</v>
      </c>
      <c r="I642" s="19">
        <f t="shared" si="111"/>
        <v>4.5869777393370238E-4</v>
      </c>
      <c r="J642" s="18">
        <f t="shared" si="112"/>
        <v>0.33863615206209979</v>
      </c>
      <c r="K642" s="19">
        <f t="shared" si="113"/>
        <v>4.7384035877221081E-5</v>
      </c>
      <c r="L642" s="20">
        <f t="shared" si="114"/>
        <v>1.6245314479588654E-2</v>
      </c>
      <c r="M642" s="20">
        <f t="shared" si="115"/>
        <v>2.9167816933772825E-3</v>
      </c>
      <c r="N642" s="20">
        <f t="shared" si="116"/>
        <v>2.1217685040712655E-2</v>
      </c>
      <c r="O642" s="18">
        <f t="shared" si="117"/>
        <v>9.2916587026794489E-3</v>
      </c>
      <c r="P642" s="18">
        <f t="shared" si="118"/>
        <v>0</v>
      </c>
      <c r="Q642" s="18">
        <f t="shared" si="119"/>
        <v>2.7874976108038345E-3</v>
      </c>
      <c r="R642" s="18"/>
    </row>
    <row r="643" spans="3:18" x14ac:dyDescent="0.2">
      <c r="C643" s="14">
        <v>37826</v>
      </c>
      <c r="D643" s="15">
        <v>-1.7012637857098317E-2</v>
      </c>
      <c r="E643" s="15">
        <v>-1.3552966404703569E-2</v>
      </c>
      <c r="F643" s="18">
        <f t="shared" si="108"/>
        <v>-1.4590867840421993E-2</v>
      </c>
      <c r="G643" s="19">
        <f t="shared" si="109"/>
        <v>2.6544141879969528E-4</v>
      </c>
      <c r="H643" s="18">
        <f t="shared" si="110"/>
        <v>0.25760503624720504</v>
      </c>
      <c r="I643" s="19">
        <f t="shared" si="111"/>
        <v>4.421968813997016E-4</v>
      </c>
      <c r="J643" s="18">
        <f t="shared" si="112"/>
        <v>0.33248942892959077</v>
      </c>
      <c r="K643" s="19">
        <f t="shared" si="113"/>
        <v>5.8375296284546325E-5</v>
      </c>
      <c r="L643" s="20">
        <f t="shared" si="114"/>
        <v>1.6292373025428041E-2</v>
      </c>
      <c r="M643" s="20">
        <f t="shared" si="115"/>
        <v>3.5829830432582217E-3</v>
      </c>
      <c r="N643" s="20">
        <f t="shared" si="116"/>
        <v>2.0720982455265619E-2</v>
      </c>
      <c r="O643" s="18">
        <f t="shared" si="117"/>
        <v>-3.9788248213320915E-2</v>
      </c>
      <c r="P643" s="18">
        <f t="shared" si="118"/>
        <v>-1.8382653340333781E-2</v>
      </c>
      <c r="Q643" s="18">
        <f t="shared" si="119"/>
        <v>-2.480433180222992E-2</v>
      </c>
      <c r="R643" s="18"/>
    </row>
    <row r="644" spans="3:18" x14ac:dyDescent="0.2">
      <c r="C644" s="14">
        <v>37827</v>
      </c>
      <c r="D644" s="15">
        <v>1.9119010410513344E-2</v>
      </c>
      <c r="E644" s="15">
        <v>4.8511651425673798E-2</v>
      </c>
      <c r="F644" s="18">
        <f t="shared" ref="F644:F707" si="120">$B$2*D644+$B$3*E644</f>
        <v>3.9693859121125656E-2</v>
      </c>
      <c r="G644" s="19">
        <f t="shared" ref="G644:G707" si="121">$B$4*G643+(1-$B$4)*D644^2</f>
        <v>2.7144712721635265E-4</v>
      </c>
      <c r="H644" s="18">
        <f t="shared" ref="H644:H707" si="122">SQRT(G644*250)</f>
        <v>0.26050294010641833</v>
      </c>
      <c r="I644" s="19">
        <f t="shared" ref="I644:I707" si="123">$B$4*I643+(1-$B$4)*E644^2</f>
        <v>5.5686788795848425E-4</v>
      </c>
      <c r="J644" s="18">
        <f t="shared" ref="J644:J707" si="124">SQRT(I644*250)</f>
        <v>0.37311790628381947</v>
      </c>
      <c r="K644" s="19">
        <f t="shared" ref="K644:K707" si="125">$B$4*K643+(1-$B$4)*D644*E644</f>
        <v>1.105224646257927E-4</v>
      </c>
      <c r="L644" s="20">
        <f t="shared" ref="L644:L707" si="126">SQRT(G644)</f>
        <v>1.6475652558134157E-2</v>
      </c>
      <c r="M644" s="20">
        <f t="shared" ref="M644:M707" si="127">K644/L644</f>
        <v>6.7082298704597837E-3</v>
      </c>
      <c r="N644" s="20">
        <f t="shared" ref="N644:N707" si="128">SQRT(I644-M644^2)</f>
        <v>2.2624489827696787E-2</v>
      </c>
      <c r="O644" s="18">
        <f t="shared" ref="O644:O707" si="129">D644*SQRT($G$1836/G644)</f>
        <v>4.4217103582420085E-2</v>
      </c>
      <c r="P644" s="18">
        <f t="shared" ref="P644:P707" si="130">E644*SQRT($I$1836 / I644)</f>
        <v>5.8634286522189036E-2</v>
      </c>
      <c r="Q644" s="18">
        <f t="shared" ref="Q644:Q707" si="131">$B$2*O644+$B$3*P644</f>
        <v>5.4309131640258343E-2</v>
      </c>
      <c r="R644" s="18"/>
    </row>
    <row r="645" spans="3:18" x14ac:dyDescent="0.2">
      <c r="C645" s="14">
        <v>37830</v>
      </c>
      <c r="D645" s="15">
        <v>1.5768728628813749E-3</v>
      </c>
      <c r="E645" s="15">
        <v>-2.6342068760091365E-2</v>
      </c>
      <c r="F645" s="18">
        <f t="shared" si="120"/>
        <v>-1.796638627319954E-2</v>
      </c>
      <c r="G645" s="19">
        <f t="shared" si="121"/>
        <v>2.5530949126491298E-4</v>
      </c>
      <c r="H645" s="18">
        <f t="shared" si="122"/>
        <v>0.25264079800425793</v>
      </c>
      <c r="I645" s="19">
        <f t="shared" si="123"/>
        <v>5.6509008987465814E-4</v>
      </c>
      <c r="J645" s="18">
        <f t="shared" si="124"/>
        <v>0.37586237171159409</v>
      </c>
      <c r="K645" s="19">
        <f t="shared" si="125"/>
        <v>1.0139883114544853E-4</v>
      </c>
      <c r="L645" s="20">
        <f t="shared" si="126"/>
        <v>1.5978407031519537E-2</v>
      </c>
      <c r="M645" s="20">
        <f t="shared" si="127"/>
        <v>6.3459912458999094E-3</v>
      </c>
      <c r="N645" s="20">
        <f t="shared" si="128"/>
        <v>2.2908917149913915E-2</v>
      </c>
      <c r="O645" s="18">
        <f t="shared" si="129"/>
        <v>3.7603710915348424E-3</v>
      </c>
      <c r="P645" s="18">
        <f t="shared" si="130"/>
        <v>-3.1606230773473409E-2</v>
      </c>
      <c r="Q645" s="18">
        <f t="shared" si="131"/>
        <v>-2.0996250213970932E-2</v>
      </c>
      <c r="R645" s="18"/>
    </row>
    <row r="646" spans="3:18" x14ac:dyDescent="0.2">
      <c r="C646" s="14">
        <v>37831</v>
      </c>
      <c r="D646" s="15">
        <v>-7.9093478498010426E-3</v>
      </c>
      <c r="E646" s="15">
        <v>-1.2470185576868917E-2</v>
      </c>
      <c r="F646" s="18">
        <f t="shared" si="120"/>
        <v>-1.1101934258748555E-2</v>
      </c>
      <c r="G646" s="19">
        <f t="shared" si="121"/>
        <v>2.4374438879356733E-4</v>
      </c>
      <c r="H646" s="18">
        <f t="shared" si="122"/>
        <v>0.24685237936546578</v>
      </c>
      <c r="I646" s="19">
        <f t="shared" si="123"/>
        <v>5.4051501618147162E-4</v>
      </c>
      <c r="J646" s="18">
        <f t="shared" si="124"/>
        <v>0.36759863172401486</v>
      </c>
      <c r="K646" s="19">
        <f t="shared" si="125"/>
        <v>1.0123276340546331E-4</v>
      </c>
      <c r="L646" s="20">
        <f t="shared" si="126"/>
        <v>1.5612315292536445E-2</v>
      </c>
      <c r="M646" s="20">
        <f t="shared" si="127"/>
        <v>6.4841608376855035E-3</v>
      </c>
      <c r="N646" s="20">
        <f t="shared" si="128"/>
        <v>2.2326456826207271E-2</v>
      </c>
      <c r="O646" s="18">
        <f t="shared" si="129"/>
        <v>-1.9303713749275014E-2</v>
      </c>
      <c r="P646" s="18">
        <f t="shared" si="130"/>
        <v>-1.5298565418968216E-2</v>
      </c>
      <c r="Q646" s="18">
        <f t="shared" si="131"/>
        <v>-1.6500109918060255E-2</v>
      </c>
      <c r="R646" s="18"/>
    </row>
    <row r="647" spans="3:18" x14ac:dyDescent="0.2">
      <c r="C647" s="14">
        <v>37832</v>
      </c>
      <c r="D647" s="15">
        <v>-4.7758116775146004E-3</v>
      </c>
      <c r="E647" s="15">
        <v>-2.1464238668299739E-2</v>
      </c>
      <c r="F647" s="18">
        <f t="shared" si="120"/>
        <v>-1.6457710571064196E-2</v>
      </c>
      <c r="G647" s="19">
        <f t="shared" si="121"/>
        <v>2.3048822809669837E-4</v>
      </c>
      <c r="H647" s="18">
        <f t="shared" si="122"/>
        <v>0.24004594773537544</v>
      </c>
      <c r="I647" s="19">
        <f t="shared" si="123"/>
        <v>5.3572692770716731E-4</v>
      </c>
      <c r="J647" s="18">
        <f t="shared" si="124"/>
        <v>0.3659668453928468</v>
      </c>
      <c r="K647" s="19">
        <f t="shared" si="125"/>
        <v>1.0130934730199709E-4</v>
      </c>
      <c r="L647" s="20">
        <f t="shared" si="126"/>
        <v>1.5181838758750482E-2</v>
      </c>
      <c r="M647" s="20">
        <f t="shared" si="127"/>
        <v>6.6730617359247466E-3</v>
      </c>
      <c r="N647" s="20">
        <f t="shared" si="128"/>
        <v>2.216296854610646E-2</v>
      </c>
      <c r="O647" s="18">
        <f t="shared" si="129"/>
        <v>-1.1986443004552382E-2</v>
      </c>
      <c r="P647" s="18">
        <f t="shared" si="130"/>
        <v>-2.6449984623657562E-2</v>
      </c>
      <c r="Q647" s="18">
        <f t="shared" si="131"/>
        <v>-2.2110922137926006E-2</v>
      </c>
      <c r="R647" s="18"/>
    </row>
    <row r="648" spans="3:18" x14ac:dyDescent="0.2">
      <c r="C648" s="14">
        <v>37833</v>
      </c>
      <c r="D648" s="15">
        <v>-1.5970192374861148E-3</v>
      </c>
      <c r="E648" s="15">
        <v>3.8689544950178928E-2</v>
      </c>
      <c r="F648" s="18">
        <f t="shared" si="120"/>
        <v>2.6603575693879413E-2</v>
      </c>
      <c r="G648" s="19">
        <f t="shared" si="121"/>
        <v>2.1681196263759048E-4</v>
      </c>
      <c r="H648" s="18">
        <f t="shared" si="122"/>
        <v>0.23281535743888893</v>
      </c>
      <c r="I648" s="19">
        <f t="shared" si="123"/>
        <v>5.9339616535185227E-4</v>
      </c>
      <c r="J648" s="18">
        <f t="shared" si="124"/>
        <v>0.38516105895840907</v>
      </c>
      <c r="K648" s="19">
        <f t="shared" si="125"/>
        <v>9.1523509609376085E-5</v>
      </c>
      <c r="L648" s="20">
        <f t="shared" si="126"/>
        <v>1.4724536075462293E-2</v>
      </c>
      <c r="M648" s="20">
        <f t="shared" si="127"/>
        <v>6.2157143111554779E-3</v>
      </c>
      <c r="N648" s="20">
        <f t="shared" si="128"/>
        <v>2.3553366234021607E-2</v>
      </c>
      <c r="O648" s="18">
        <f t="shared" si="129"/>
        <v>-4.1327204893391711E-3</v>
      </c>
      <c r="P648" s="18">
        <f t="shared" si="130"/>
        <v>4.530049288168847E-2</v>
      </c>
      <c r="Q648" s="18">
        <f t="shared" si="131"/>
        <v>3.0470528870380178E-2</v>
      </c>
      <c r="R648" s="18"/>
    </row>
    <row r="649" spans="3:18" x14ac:dyDescent="0.2">
      <c r="C649" s="14">
        <v>37834</v>
      </c>
      <c r="D649" s="15">
        <v>-3.0563568971020732E-2</v>
      </c>
      <c r="E649" s="15">
        <v>-1.722530628187928E-2</v>
      </c>
      <c r="F649" s="18">
        <f t="shared" si="120"/>
        <v>-2.1226785088621712E-2</v>
      </c>
      <c r="G649" s="19">
        <f t="shared" si="121"/>
        <v>2.5985114977411554E-4</v>
      </c>
      <c r="H649" s="18">
        <f t="shared" si="122"/>
        <v>0.25487798540385731</v>
      </c>
      <c r="I649" s="19">
        <f t="shared" si="123"/>
        <v>5.755950660210141E-4</v>
      </c>
      <c r="J649" s="18">
        <f t="shared" si="124"/>
        <v>0.37933990892767072</v>
      </c>
      <c r="K649" s="19">
        <f t="shared" si="125"/>
        <v>1.1762010922840399E-4</v>
      </c>
      <c r="L649" s="20">
        <f t="shared" si="126"/>
        <v>1.6119899186226801E-2</v>
      </c>
      <c r="M649" s="20">
        <f t="shared" si="127"/>
        <v>7.2965784630279334E-3</v>
      </c>
      <c r="N649" s="20">
        <f t="shared" si="128"/>
        <v>2.285508715262077E-2</v>
      </c>
      <c r="O649" s="18">
        <f t="shared" si="129"/>
        <v>-7.2245242153273478E-2</v>
      </c>
      <c r="P649" s="18">
        <f t="shared" si="130"/>
        <v>-2.0478120528364837E-2</v>
      </c>
      <c r="Q649" s="18">
        <f t="shared" si="131"/>
        <v>-3.600825701583743E-2</v>
      </c>
      <c r="R649" s="18"/>
    </row>
    <row r="650" spans="3:18" x14ac:dyDescent="0.2">
      <c r="C650" s="14">
        <v>37837</v>
      </c>
      <c r="D650" s="15">
        <v>9.566835300144275E-3</v>
      </c>
      <c r="E650" s="15">
        <v>2.2901764286684414E-2</v>
      </c>
      <c r="F650" s="18">
        <f t="shared" si="120"/>
        <v>1.8901285590722371E-2</v>
      </c>
      <c r="G650" s="19">
        <f t="shared" si="121"/>
        <v>2.4975154104727381E-4</v>
      </c>
      <c r="H650" s="18">
        <f t="shared" si="122"/>
        <v>0.24987573964236395</v>
      </c>
      <c r="I650" s="19">
        <f t="shared" si="123"/>
        <v>5.7252881050632448E-4</v>
      </c>
      <c r="J650" s="18">
        <f t="shared" si="124"/>
        <v>0.37832816790001389</v>
      </c>
      <c r="K650" s="19">
        <f t="shared" si="125"/>
        <v>1.2370874709550592E-4</v>
      </c>
      <c r="L650" s="20">
        <f t="shared" si="126"/>
        <v>1.5803529385781955E-2</v>
      </c>
      <c r="M650" s="20">
        <f t="shared" si="127"/>
        <v>7.8279189461819606E-3</v>
      </c>
      <c r="N650" s="20">
        <f t="shared" si="128"/>
        <v>2.2610893292356452E-2</v>
      </c>
      <c r="O650" s="18">
        <f t="shared" si="129"/>
        <v>2.3066500712782899E-2</v>
      </c>
      <c r="P650" s="18">
        <f t="shared" si="130"/>
        <v>2.7299327004280231E-2</v>
      </c>
      <c r="Q650" s="18">
        <f t="shared" si="131"/>
        <v>2.6029479116831032E-2</v>
      </c>
      <c r="R650" s="18"/>
    </row>
    <row r="651" spans="3:18" x14ac:dyDescent="0.2">
      <c r="C651" s="14">
        <v>37838</v>
      </c>
      <c r="D651" s="15">
        <v>-1.8394478832788896E-2</v>
      </c>
      <c r="E651" s="15">
        <v>-3.9447153883388063E-2</v>
      </c>
      <c r="F651" s="18">
        <f t="shared" si="120"/>
        <v>-3.3131351368208307E-2</v>
      </c>
      <c r="G651" s="19">
        <f t="shared" si="121"/>
        <v>2.5506785967623248E-4</v>
      </c>
      <c r="H651" s="18">
        <f t="shared" si="122"/>
        <v>0.25252121677011247</v>
      </c>
      <c r="I651" s="19">
        <f t="shared" si="123"/>
        <v>6.3154175884592696E-4</v>
      </c>
      <c r="J651" s="18">
        <f t="shared" si="124"/>
        <v>0.39734800831447709</v>
      </c>
      <c r="K651" s="19">
        <f t="shared" si="125"/>
        <v>1.5982281249708047E-4</v>
      </c>
      <c r="L651" s="20">
        <f t="shared" si="126"/>
        <v>1.5970844050213266E-2</v>
      </c>
      <c r="M651" s="20">
        <f t="shared" si="127"/>
        <v>1.0007161299339486E-2</v>
      </c>
      <c r="N651" s="20">
        <f t="shared" si="128"/>
        <v>2.3052081935802004E-2</v>
      </c>
      <c r="O651" s="18">
        <f t="shared" si="129"/>
        <v>-4.3886113781976377E-2</v>
      </c>
      <c r="P651" s="18">
        <f t="shared" si="130"/>
        <v>-4.4770950161670674E-2</v>
      </c>
      <c r="Q651" s="18">
        <f t="shared" si="131"/>
        <v>-4.4505499247762384E-2</v>
      </c>
      <c r="R651" s="18"/>
    </row>
    <row r="652" spans="3:18" x14ac:dyDescent="0.2">
      <c r="C652" s="14">
        <v>37839</v>
      </c>
      <c r="D652" s="15">
        <v>1.0199950595819646E-2</v>
      </c>
      <c r="E652" s="15">
        <v>-3.8004573657361582E-2</v>
      </c>
      <c r="F652" s="18">
        <f t="shared" si="120"/>
        <v>-2.354321638140721E-2</v>
      </c>
      <c r="G652" s="19">
        <f t="shared" si="121"/>
        <v>2.4600612762508823E-4</v>
      </c>
      <c r="H652" s="18">
        <f t="shared" si="122"/>
        <v>0.24799502395465933</v>
      </c>
      <c r="I652" s="19">
        <f t="shared" si="123"/>
        <v>6.803101104478407E-4</v>
      </c>
      <c r="J652" s="18">
        <f t="shared" si="124"/>
        <v>0.41240456788445029</v>
      </c>
      <c r="K652" s="19">
        <f t="shared" si="125"/>
        <v>1.26974757324039E-4</v>
      </c>
      <c r="L652" s="20">
        <f t="shared" si="126"/>
        <v>1.5684582481694825E-2</v>
      </c>
      <c r="M652" s="20">
        <f t="shared" si="127"/>
        <v>8.0955140165336753E-3</v>
      </c>
      <c r="N652" s="20">
        <f t="shared" si="128"/>
        <v>2.4794611577033172E-2</v>
      </c>
      <c r="O652" s="18">
        <f t="shared" si="129"/>
        <v>2.4779504166912908E-2</v>
      </c>
      <c r="P652" s="18">
        <f t="shared" si="130"/>
        <v>-4.1558903021967943E-2</v>
      </c>
      <c r="Q652" s="18">
        <f t="shared" si="131"/>
        <v>-2.1657380865303683E-2</v>
      </c>
      <c r="R652" s="18"/>
    </row>
    <row r="653" spans="3:18" x14ac:dyDescent="0.2">
      <c r="C653" s="14">
        <v>37840</v>
      </c>
      <c r="D653" s="15">
        <v>1.3349878143693893E-2</v>
      </c>
      <c r="E653" s="15">
        <v>1.6178310396475271E-2</v>
      </c>
      <c r="F653" s="18">
        <f t="shared" si="120"/>
        <v>1.5329780720640857E-2</v>
      </c>
      <c r="G653" s="19">
        <f t="shared" si="121"/>
        <v>2.4193891475467151E-4</v>
      </c>
      <c r="H653" s="18">
        <f t="shared" si="122"/>
        <v>0.24593643221098388</v>
      </c>
      <c r="I653" s="19">
        <f t="shared" si="123"/>
        <v>6.551957674580522E-4</v>
      </c>
      <c r="J653" s="18">
        <f t="shared" si="124"/>
        <v>0.40472081965783901</v>
      </c>
      <c r="K653" s="19">
        <f t="shared" si="125"/>
        <v>1.3231498022642474E-4</v>
      </c>
      <c r="L653" s="20">
        <f t="shared" si="126"/>
        <v>1.5554385708046188E-2</v>
      </c>
      <c r="M653" s="20">
        <f t="shared" si="127"/>
        <v>8.5066027492155475E-3</v>
      </c>
      <c r="N653" s="20">
        <f t="shared" si="128"/>
        <v>2.4141944352621864E-2</v>
      </c>
      <c r="O653" s="18">
        <f t="shared" si="129"/>
        <v>3.2703327502938723E-2</v>
      </c>
      <c r="P653" s="18">
        <f t="shared" si="130"/>
        <v>1.8027242264168474E-2</v>
      </c>
      <c r="Q653" s="18">
        <f t="shared" si="131"/>
        <v>2.2430067835799549E-2</v>
      </c>
      <c r="R653" s="18"/>
    </row>
    <row r="654" spans="3:18" x14ac:dyDescent="0.2">
      <c r="C654" s="14">
        <v>37841</v>
      </c>
      <c r="D654" s="15">
        <v>6.7431138848901007E-3</v>
      </c>
      <c r="E654" s="15">
        <v>-1.5159461607372443E-2</v>
      </c>
      <c r="F654" s="18">
        <f t="shared" si="120"/>
        <v>-8.5886889596936793E-3</v>
      </c>
      <c r="G654" s="19">
        <f t="shared" si="121"/>
        <v>2.3015075496126707E-4</v>
      </c>
      <c r="H654" s="18">
        <f t="shared" si="122"/>
        <v>0.2398701497483936</v>
      </c>
      <c r="I654" s="19">
        <f t="shared" si="123"/>
        <v>6.2967257798409294E-4</v>
      </c>
      <c r="J654" s="18">
        <f t="shared" si="124"/>
        <v>0.39675955501540633</v>
      </c>
      <c r="K654" s="19">
        <f t="shared" si="125"/>
        <v>1.1824276284971135E-4</v>
      </c>
      <c r="L654" s="20">
        <f t="shared" si="126"/>
        <v>1.5170720317811777E-2</v>
      </c>
      <c r="M654" s="20">
        <f t="shared" si="127"/>
        <v>7.7941429525191239E-3</v>
      </c>
      <c r="N654" s="20">
        <f t="shared" si="128"/>
        <v>2.3852125976939444E-2</v>
      </c>
      <c r="O654" s="18">
        <f t="shared" si="129"/>
        <v>1.6936427165941827E-2</v>
      </c>
      <c r="P654" s="18">
        <f t="shared" si="130"/>
        <v>-1.7230903910603525E-2</v>
      </c>
      <c r="Q654" s="18">
        <f t="shared" si="131"/>
        <v>-6.9807045876399201E-3</v>
      </c>
      <c r="R654" s="18"/>
    </row>
    <row r="655" spans="3:18" x14ac:dyDescent="0.2">
      <c r="C655" s="14">
        <v>37844</v>
      </c>
      <c r="D655" s="15">
        <v>3.4885316473915319E-3</v>
      </c>
      <c r="E655" s="15">
        <v>1.0178117927006245E-3</v>
      </c>
      <c r="F655" s="18">
        <f t="shared" si="120"/>
        <v>1.7590277491078966E-3</v>
      </c>
      <c r="G655" s="19">
        <f t="shared" si="121"/>
        <v>2.1707190084688217E-4</v>
      </c>
      <c r="H655" s="18">
        <f t="shared" si="122"/>
        <v>0.23295487805950865</v>
      </c>
      <c r="I655" s="19">
        <f t="shared" si="123"/>
        <v>5.9195437975576894E-4</v>
      </c>
      <c r="J655" s="18">
        <f t="shared" si="124"/>
        <v>0.38469285792556929</v>
      </c>
      <c r="K655" s="19">
        <f t="shared" si="125"/>
        <v>1.1136123719772413E-4</v>
      </c>
      <c r="L655" s="20">
        <f t="shared" si="126"/>
        <v>1.4733360134296663E-2</v>
      </c>
      <c r="M655" s="20">
        <f t="shared" si="127"/>
        <v>7.5584412640871254E-3</v>
      </c>
      <c r="N655" s="20">
        <f t="shared" si="128"/>
        <v>2.3126269595702503E-2</v>
      </c>
      <c r="O655" s="18">
        <f t="shared" si="129"/>
        <v>9.0221152116968795E-3</v>
      </c>
      <c r="P655" s="18">
        <f t="shared" si="130"/>
        <v>1.1931774380044616E-3</v>
      </c>
      <c r="Q655" s="18">
        <f t="shared" si="131"/>
        <v>3.5418587701121869E-3</v>
      </c>
      <c r="R655" s="18"/>
    </row>
    <row r="656" spans="3:18" x14ac:dyDescent="0.2">
      <c r="C656" s="14">
        <v>37845</v>
      </c>
      <c r="D656" s="15">
        <v>1.4097852854684416E-2</v>
      </c>
      <c r="E656" s="15">
        <v>2.0325210249222091E-3</v>
      </c>
      <c r="F656" s="18">
        <f t="shared" si="120"/>
        <v>5.6521205738508714E-3</v>
      </c>
      <c r="G656" s="19">
        <f t="shared" si="121"/>
        <v>2.1597255410280925E-4</v>
      </c>
      <c r="H656" s="18">
        <f t="shared" si="122"/>
        <v>0.23236423676138784</v>
      </c>
      <c r="I656" s="19">
        <f t="shared" si="123"/>
        <v>5.5668498547342779E-4</v>
      </c>
      <c r="J656" s="18">
        <f t="shared" si="124"/>
        <v>0.37305662622228941</v>
      </c>
      <c r="K656" s="19">
        <f t="shared" si="125"/>
        <v>1.0639881390586502E-4</v>
      </c>
      <c r="L656" s="20">
        <f t="shared" si="126"/>
        <v>1.4696004698652258E-2</v>
      </c>
      <c r="M656" s="20">
        <f t="shared" si="127"/>
        <v>7.2399823004699127E-3</v>
      </c>
      <c r="N656" s="20">
        <f t="shared" si="128"/>
        <v>2.2455904385312787E-2</v>
      </c>
      <c r="O656" s="18">
        <f t="shared" si="129"/>
        <v>3.655284605256532E-2</v>
      </c>
      <c r="P656" s="18">
        <f t="shared" si="130"/>
        <v>2.4570385249296912E-3</v>
      </c>
      <c r="Q656" s="18">
        <f t="shared" si="131"/>
        <v>1.2685780783220378E-2</v>
      </c>
      <c r="R656" s="18"/>
    </row>
    <row r="657" spans="3:18" x14ac:dyDescent="0.2">
      <c r="C657" s="14">
        <v>37846</v>
      </c>
      <c r="D657" s="15">
        <v>-4.7656960730144571E-3</v>
      </c>
      <c r="E657" s="15">
        <v>2.407337918152019E-2</v>
      </c>
      <c r="F657" s="18">
        <f t="shared" si="120"/>
        <v>1.5421656605159793E-2</v>
      </c>
      <c r="G657" s="19">
        <f t="shared" si="121"/>
        <v>2.0437691240026139E-4</v>
      </c>
      <c r="H657" s="18">
        <f t="shared" si="122"/>
        <v>0.22604032405760116</v>
      </c>
      <c r="I657" s="19">
        <f t="shared" si="123"/>
        <v>5.58055541458057E-4</v>
      </c>
      <c r="J657" s="18">
        <f t="shared" si="124"/>
        <v>0.37351557579907463</v>
      </c>
      <c r="K657" s="19">
        <f t="shared" si="125"/>
        <v>9.3131300553739584E-5</v>
      </c>
      <c r="L657" s="20">
        <f t="shared" si="126"/>
        <v>1.4296045341291464E-2</v>
      </c>
      <c r="M657" s="20">
        <f t="shared" si="127"/>
        <v>6.5144799369618095E-3</v>
      </c>
      <c r="N657" s="20">
        <f t="shared" si="128"/>
        <v>2.2707203540043831E-2</v>
      </c>
      <c r="O657" s="18">
        <f t="shared" si="129"/>
        <v>-1.2702170311784174E-2</v>
      </c>
      <c r="P657" s="18">
        <f t="shared" si="130"/>
        <v>2.9065648503993017E-2</v>
      </c>
      <c r="Q657" s="18">
        <f t="shared" si="131"/>
        <v>1.6535302859259859E-2</v>
      </c>
      <c r="R657" s="18"/>
    </row>
    <row r="658" spans="3:18" x14ac:dyDescent="0.2">
      <c r="C658" s="14">
        <v>37847</v>
      </c>
      <c r="D658" s="15">
        <v>3.4441681946792606E-3</v>
      </c>
      <c r="E658" s="15">
        <v>-1.0961744042144877E-2</v>
      </c>
      <c r="F658" s="18">
        <f t="shared" si="120"/>
        <v>-6.6399703710976355E-3</v>
      </c>
      <c r="G658" s="19">
        <f t="shared" si="121"/>
        <v>1.9282603532944011E-4</v>
      </c>
      <c r="H658" s="18">
        <f t="shared" si="122"/>
        <v>0.21955980696010832</v>
      </c>
      <c r="I658" s="19">
        <f t="shared" si="123"/>
        <v>5.3178179891730346E-4</v>
      </c>
      <c r="J658" s="18">
        <f t="shared" si="124"/>
        <v>0.36461685332596172</v>
      </c>
      <c r="K658" s="19">
        <f t="shared" si="125"/>
        <v>8.5278177109224997E-5</v>
      </c>
      <c r="L658" s="20">
        <f t="shared" si="126"/>
        <v>1.3886181452416647E-2</v>
      </c>
      <c r="M658" s="20">
        <f t="shared" si="127"/>
        <v>6.1412258943500863E-3</v>
      </c>
      <c r="N658" s="20">
        <f t="shared" si="128"/>
        <v>2.2227621182480763E-2</v>
      </c>
      <c r="O658" s="18">
        <f t="shared" si="129"/>
        <v>9.4508097819587019E-3</v>
      </c>
      <c r="P658" s="18">
        <f t="shared" si="130"/>
        <v>-1.3557967729725258E-2</v>
      </c>
      <c r="Q658" s="18">
        <f t="shared" si="131"/>
        <v>-6.6553344762200692E-3</v>
      </c>
      <c r="R658" s="18"/>
    </row>
    <row r="659" spans="3:18" x14ac:dyDescent="0.2">
      <c r="C659" s="14">
        <v>37848</v>
      </c>
      <c r="D659" s="15">
        <v>-5.0377940299572927E-3</v>
      </c>
      <c r="E659" s="15">
        <v>-1.3111635139375162E-2</v>
      </c>
      <c r="F659" s="18">
        <f t="shared" si="120"/>
        <v>-1.0689482806549801E-2</v>
      </c>
      <c r="G659" s="19">
        <f t="shared" si="121"/>
        <v>1.8277923533097012E-4</v>
      </c>
      <c r="H659" s="18">
        <f t="shared" si="122"/>
        <v>0.21376344129140168</v>
      </c>
      <c r="I659" s="19">
        <f t="shared" si="123"/>
        <v>5.1018978954395114E-4</v>
      </c>
      <c r="J659" s="18">
        <f t="shared" si="124"/>
        <v>0.35713785487677974</v>
      </c>
      <c r="K659" s="19">
        <f t="shared" si="125"/>
        <v>8.4124709516358843E-5</v>
      </c>
      <c r="L659" s="20">
        <f t="shared" si="126"/>
        <v>1.3519587099130289E-2</v>
      </c>
      <c r="M659" s="20">
        <f t="shared" si="127"/>
        <v>6.2224318612341765E-3</v>
      </c>
      <c r="N659" s="20">
        <f t="shared" si="128"/>
        <v>2.1713385992890397E-2</v>
      </c>
      <c r="O659" s="18">
        <f t="shared" si="129"/>
        <v>-1.419856603209332E-2</v>
      </c>
      <c r="P659" s="18">
        <f t="shared" si="130"/>
        <v>-1.6556656834586056E-2</v>
      </c>
      <c r="Q659" s="18">
        <f t="shared" si="131"/>
        <v>-1.5849229593838235E-2</v>
      </c>
      <c r="R659" s="18"/>
    </row>
    <row r="660" spans="3:18" x14ac:dyDescent="0.2">
      <c r="C660" s="14">
        <v>37851</v>
      </c>
      <c r="D660" s="15">
        <v>-5.5977755128296018E-3</v>
      </c>
      <c r="E660" s="15">
        <v>3.197075487647108E-2</v>
      </c>
      <c r="F660" s="18">
        <f t="shared" si="120"/>
        <v>2.0700195759680875E-2</v>
      </c>
      <c r="G660" s="19">
        <f t="shared" si="121"/>
        <v>1.7369258665263397E-4</v>
      </c>
      <c r="H660" s="18">
        <f t="shared" si="122"/>
        <v>0.2083822129241325</v>
      </c>
      <c r="I660" s="19">
        <f t="shared" si="123"/>
        <v>5.4090615221359802E-4</v>
      </c>
      <c r="J660" s="18">
        <f t="shared" si="124"/>
        <v>0.36773161144155053</v>
      </c>
      <c r="K660" s="19">
        <f t="shared" si="125"/>
        <v>6.8339320418926049E-5</v>
      </c>
      <c r="L660" s="20">
        <f t="shared" si="126"/>
        <v>1.3179248334128695E-2</v>
      </c>
      <c r="M660" s="20">
        <f t="shared" si="127"/>
        <v>5.1853731477201192E-3</v>
      </c>
      <c r="N660" s="20">
        <f t="shared" si="128"/>
        <v>2.2671966335818805E-2</v>
      </c>
      <c r="O660" s="18">
        <f t="shared" si="129"/>
        <v>-1.6184241218658368E-2</v>
      </c>
      <c r="P660" s="18">
        <f t="shared" si="130"/>
        <v>3.920790195012961E-2</v>
      </c>
      <c r="Q660" s="18">
        <f t="shared" si="131"/>
        <v>2.2590258999493212E-2</v>
      </c>
      <c r="R660" s="18"/>
    </row>
    <row r="661" spans="3:18" x14ac:dyDescent="0.2">
      <c r="C661" s="14">
        <v>37852</v>
      </c>
      <c r="D661" s="15">
        <v>-5.3605060015234768E-3</v>
      </c>
      <c r="E661" s="15">
        <v>-9.8376791013272697E-4</v>
      </c>
      <c r="F661" s="18">
        <f t="shared" si="120"/>
        <v>-2.296789337549952E-3</v>
      </c>
      <c r="G661" s="19">
        <f t="shared" si="121"/>
        <v>1.6499513292901808E-4</v>
      </c>
      <c r="H661" s="18">
        <f t="shared" si="122"/>
        <v>0.20309796461868967</v>
      </c>
      <c r="I661" s="19">
        <f t="shared" si="123"/>
        <v>5.0850985103884257E-4</v>
      </c>
      <c r="J661" s="18">
        <f t="shared" si="124"/>
        <v>0.35654938333940595</v>
      </c>
      <c r="K661" s="19">
        <f t="shared" si="125"/>
        <v>6.4555370820972854E-5</v>
      </c>
      <c r="L661" s="20">
        <f t="shared" si="126"/>
        <v>1.2845043126787005E-2</v>
      </c>
      <c r="M661" s="20">
        <f t="shared" si="127"/>
        <v>5.0257029255393717E-3</v>
      </c>
      <c r="N661" s="20">
        <f t="shared" si="128"/>
        <v>2.1982997091913276E-2</v>
      </c>
      <c r="O661" s="18">
        <f t="shared" si="129"/>
        <v>-1.5901486541947944E-2</v>
      </c>
      <c r="P661" s="18">
        <f t="shared" si="130"/>
        <v>-1.2442986787886835E-3</v>
      </c>
      <c r="Q661" s="18">
        <f t="shared" si="131"/>
        <v>-5.6414550377364616E-3</v>
      </c>
      <c r="R661" s="18"/>
    </row>
    <row r="662" spans="3:18" x14ac:dyDescent="0.2">
      <c r="C662" s="14">
        <v>37853</v>
      </c>
      <c r="D662" s="15">
        <v>-5.6596297143067173E-3</v>
      </c>
      <c r="E662" s="15">
        <v>3.3868742738523867E-2</v>
      </c>
      <c r="F662" s="18">
        <f t="shared" si="120"/>
        <v>2.2010231002674692E-2</v>
      </c>
      <c r="G662" s="19">
        <f t="shared" si="121"/>
        <v>1.5701730946346082E-4</v>
      </c>
      <c r="H662" s="18">
        <f t="shared" si="122"/>
        <v>0.19812704854679788</v>
      </c>
      <c r="I662" s="19">
        <f t="shared" si="123"/>
        <v>5.4682476405781084E-4</v>
      </c>
      <c r="J662" s="18">
        <f t="shared" si="124"/>
        <v>0.36973800320558436</v>
      </c>
      <c r="K662" s="19">
        <f t="shared" si="125"/>
        <v>4.91809760043649E-5</v>
      </c>
      <c r="L662" s="20">
        <f t="shared" si="126"/>
        <v>1.2530654789892699E-2</v>
      </c>
      <c r="M662" s="20">
        <f t="shared" si="127"/>
        <v>3.9248528372224064E-3</v>
      </c>
      <c r="N662" s="20">
        <f t="shared" si="128"/>
        <v>2.3052555048496425E-2</v>
      </c>
      <c r="O662" s="18">
        <f t="shared" si="129"/>
        <v>-1.7210035198485362E-2</v>
      </c>
      <c r="P662" s="18">
        <f t="shared" si="130"/>
        <v>4.1310139484545511E-2</v>
      </c>
      <c r="Q662" s="18">
        <f t="shared" si="131"/>
        <v>2.3754087079636249E-2</v>
      </c>
      <c r="R662" s="18"/>
    </row>
    <row r="663" spans="3:18" x14ac:dyDescent="0.2">
      <c r="C663" s="14">
        <v>37854</v>
      </c>
      <c r="D663" s="15">
        <v>-5.6918435275415047E-3</v>
      </c>
      <c r="E663" s="15">
        <v>3.0915811122640451E-2</v>
      </c>
      <c r="F663" s="18">
        <f t="shared" si="120"/>
        <v>1.9933514727585862E-2</v>
      </c>
      <c r="G663" s="19">
        <f t="shared" si="121"/>
        <v>1.4954009586017414E-4</v>
      </c>
      <c r="H663" s="18">
        <f t="shared" si="122"/>
        <v>0.19335207256464446</v>
      </c>
      <c r="I663" s="19">
        <f t="shared" si="123"/>
        <v>5.7136252085658893E-4</v>
      </c>
      <c r="J663" s="18">
        <f t="shared" si="124"/>
        <v>0.37794262820452951</v>
      </c>
      <c r="K663" s="19">
        <f t="shared" si="125"/>
        <v>3.5672039877877191E-5</v>
      </c>
      <c r="L663" s="20">
        <f t="shared" si="126"/>
        <v>1.2228658792368612E-2</v>
      </c>
      <c r="M663" s="20">
        <f t="shared" si="127"/>
        <v>2.9170852244351279E-3</v>
      </c>
      <c r="N663" s="20">
        <f t="shared" si="128"/>
        <v>2.3724526015285768E-2</v>
      </c>
      <c r="O663" s="18">
        <f t="shared" si="129"/>
        <v>-1.7735426276976479E-2</v>
      </c>
      <c r="P663" s="18">
        <f t="shared" si="130"/>
        <v>3.6889812184553721E-2</v>
      </c>
      <c r="Q663" s="18">
        <f t="shared" si="131"/>
        <v>2.0502240646094658E-2</v>
      </c>
      <c r="R663" s="18"/>
    </row>
    <row r="664" spans="3:18" x14ac:dyDescent="0.2">
      <c r="C664" s="14">
        <v>37855</v>
      </c>
      <c r="D664" s="15">
        <v>-1.8656233827316564E-2</v>
      </c>
      <c r="E664" s="15">
        <v>-3.7598413557007548E-2</v>
      </c>
      <c r="F664" s="18">
        <f t="shared" si="120"/>
        <v>-3.1915759638100248E-2</v>
      </c>
      <c r="G664" s="19">
        <f t="shared" si="121"/>
        <v>1.6145099374573435E-4</v>
      </c>
      <c r="H664" s="18">
        <f t="shared" si="122"/>
        <v>0.20090482432344323</v>
      </c>
      <c r="I664" s="19">
        <f t="shared" si="123"/>
        <v>6.2189921172541983E-4</v>
      </c>
      <c r="J664" s="18">
        <f t="shared" si="124"/>
        <v>0.39430293294794927</v>
      </c>
      <c r="K664" s="19">
        <f t="shared" si="125"/>
        <v>7.5618405176545506E-5</v>
      </c>
      <c r="L664" s="20">
        <f t="shared" si="126"/>
        <v>1.2706336755561548E-2</v>
      </c>
      <c r="M664" s="20">
        <f t="shared" si="127"/>
        <v>5.9512357205114544E-3</v>
      </c>
      <c r="N664" s="20">
        <f t="shared" si="128"/>
        <v>2.4217390551509226E-2</v>
      </c>
      <c r="O664" s="18">
        <f t="shared" si="129"/>
        <v>-5.5946267979508441E-2</v>
      </c>
      <c r="P664" s="18">
        <f t="shared" si="130"/>
        <v>-4.3002251080254121E-2</v>
      </c>
      <c r="Q664" s="18">
        <f t="shared" si="131"/>
        <v>-4.6885456150030411E-2</v>
      </c>
      <c r="R664" s="18"/>
    </row>
    <row r="665" spans="3:18" x14ac:dyDescent="0.2">
      <c r="C665" s="14">
        <v>37858</v>
      </c>
      <c r="D665" s="15">
        <v>-4.1626256859468164E-3</v>
      </c>
      <c r="E665" s="15">
        <v>-9.5831344181159081E-4</v>
      </c>
      <c r="F665" s="18">
        <f t="shared" si="120"/>
        <v>-1.9196071150521584E-3</v>
      </c>
      <c r="G665" s="19">
        <f t="shared" si="121"/>
        <v>1.5280358127706855E-4</v>
      </c>
      <c r="H665" s="18">
        <f t="shared" si="122"/>
        <v>0.19545049326943931</v>
      </c>
      <c r="I665" s="19">
        <f t="shared" si="123"/>
        <v>5.8464036090106E-4</v>
      </c>
      <c r="J665" s="18">
        <f t="shared" si="124"/>
        <v>0.38230889373027277</v>
      </c>
      <c r="K665" s="19">
        <f t="shared" si="125"/>
        <v>7.1320646874837158E-5</v>
      </c>
      <c r="L665" s="20">
        <f t="shared" si="126"/>
        <v>1.2361374570696762E-2</v>
      </c>
      <c r="M665" s="20">
        <f t="shared" si="127"/>
        <v>5.769637224965758E-3</v>
      </c>
      <c r="N665" s="20">
        <f t="shared" si="128"/>
        <v>2.3480878330960055E-2</v>
      </c>
      <c r="O665" s="18">
        <f t="shared" si="129"/>
        <v>-1.2831224376236872E-2</v>
      </c>
      <c r="P665" s="18">
        <f t="shared" si="130"/>
        <v>-1.1304330757678418E-3</v>
      </c>
      <c r="Q665" s="18">
        <f t="shared" si="131"/>
        <v>-4.6406704659085508E-3</v>
      </c>
      <c r="R665" s="18"/>
    </row>
    <row r="666" spans="3:18" x14ac:dyDescent="0.2">
      <c r="C666" s="14">
        <v>37859</v>
      </c>
      <c r="D666" s="15">
        <v>9.1350116215593719E-3</v>
      </c>
      <c r="E666" s="15">
        <v>8.5919382968826334E-3</v>
      </c>
      <c r="F666" s="18">
        <f t="shared" si="120"/>
        <v>8.7548602942856546E-3</v>
      </c>
      <c r="G666" s="19">
        <f t="shared" si="121"/>
        <v>1.4864227264000591E-4</v>
      </c>
      <c r="H666" s="18">
        <f t="shared" si="122"/>
        <v>0.1927707658334154</v>
      </c>
      <c r="I666" s="19">
        <f t="shared" si="123"/>
        <v>5.5399122346884259E-4</v>
      </c>
      <c r="J666" s="18">
        <f t="shared" si="124"/>
        <v>0.3721529334389434</v>
      </c>
      <c r="K666" s="19">
        <f t="shared" si="125"/>
        <v>7.1750655433971565E-5</v>
      </c>
      <c r="L666" s="20">
        <f t="shared" si="126"/>
        <v>1.2191893726571189E-2</v>
      </c>
      <c r="M666" s="20">
        <f t="shared" si="127"/>
        <v>5.8851116195015015E-3</v>
      </c>
      <c r="N666" s="20">
        <f t="shared" si="128"/>
        <v>2.278939851542491E-2</v>
      </c>
      <c r="O666" s="18">
        <f t="shared" si="129"/>
        <v>2.8549955915167419E-2</v>
      </c>
      <c r="P666" s="18">
        <f t="shared" si="130"/>
        <v>1.0411693634930145E-2</v>
      </c>
      <c r="Q666" s="18">
        <f t="shared" si="131"/>
        <v>1.5853172319001328E-2</v>
      </c>
      <c r="R666" s="18"/>
    </row>
    <row r="667" spans="3:18" x14ac:dyDescent="0.2">
      <c r="C667" s="14">
        <v>37860</v>
      </c>
      <c r="D667" s="15">
        <v>-8.0232827688688866E-3</v>
      </c>
      <c r="E667" s="15">
        <v>2.0696881771154949E-2</v>
      </c>
      <c r="F667" s="18">
        <f t="shared" si="120"/>
        <v>1.2080832409147797E-2</v>
      </c>
      <c r="G667" s="19">
        <f t="shared" si="121"/>
        <v>1.4358612026495925E-4</v>
      </c>
      <c r="H667" s="18">
        <f t="shared" si="122"/>
        <v>0.18946379618871731</v>
      </c>
      <c r="I667" s="19">
        <f t="shared" si="123"/>
        <v>5.4645340496366191E-4</v>
      </c>
      <c r="J667" s="18">
        <f t="shared" si="124"/>
        <v>0.36961243382888986</v>
      </c>
      <c r="K667" s="19">
        <f t="shared" si="125"/>
        <v>5.7482200014903812E-5</v>
      </c>
      <c r="L667" s="20">
        <f t="shared" si="126"/>
        <v>1.1982742601965513E-2</v>
      </c>
      <c r="M667" s="20">
        <f t="shared" si="127"/>
        <v>4.7970820975053808E-3</v>
      </c>
      <c r="N667" s="20">
        <f t="shared" si="128"/>
        <v>2.2878841935584399E-2</v>
      </c>
      <c r="O667" s="18">
        <f t="shared" si="129"/>
        <v>-2.551310839843305E-2</v>
      </c>
      <c r="P667" s="18">
        <f t="shared" si="130"/>
        <v>2.5252828183398933E-2</v>
      </c>
      <c r="Q667" s="18">
        <f t="shared" si="131"/>
        <v>1.0023047208849337E-2</v>
      </c>
      <c r="R667" s="18"/>
    </row>
    <row r="668" spans="3:18" x14ac:dyDescent="0.2">
      <c r="C668" s="14">
        <v>37861</v>
      </c>
      <c r="D668" s="15">
        <v>2.7739268827252244E-3</v>
      </c>
      <c r="E668" s="15">
        <v>3.2970019237569682E-2</v>
      </c>
      <c r="F668" s="18">
        <f t="shared" si="120"/>
        <v>2.3911191531116344E-2</v>
      </c>
      <c r="G668" s="19">
        <f t="shared" si="121"/>
        <v>1.3543263327010403E-4</v>
      </c>
      <c r="H668" s="18">
        <f t="shared" si="122"/>
        <v>0.18400586489980694</v>
      </c>
      <c r="I668" s="19">
        <f t="shared" si="123"/>
        <v>5.7888753077738519E-4</v>
      </c>
      <c r="J668" s="18">
        <f t="shared" si="124"/>
        <v>0.380423294100593</v>
      </c>
      <c r="K668" s="19">
        <f t="shared" si="125"/>
        <v>5.9520653375233325E-5</v>
      </c>
      <c r="L668" s="20">
        <f t="shared" si="126"/>
        <v>1.1637552718252408E-2</v>
      </c>
      <c r="M668" s="20">
        <f t="shared" si="127"/>
        <v>5.1145335120055587E-3</v>
      </c>
      <c r="N668" s="20">
        <f t="shared" si="128"/>
        <v>2.3510190933549589E-2</v>
      </c>
      <c r="O668" s="18">
        <f t="shared" si="129"/>
        <v>9.082404797166729E-3</v>
      </c>
      <c r="P668" s="18">
        <f t="shared" si="130"/>
        <v>3.9084429428529445E-2</v>
      </c>
      <c r="Q668" s="18">
        <f t="shared" si="131"/>
        <v>3.0083822039120627E-2</v>
      </c>
      <c r="R668" s="18"/>
    </row>
    <row r="669" spans="3:18" x14ac:dyDescent="0.2">
      <c r="C669" s="14">
        <v>37862</v>
      </c>
      <c r="D669" s="15">
        <v>6.0756883942573387E-3</v>
      </c>
      <c r="E669" s="15">
        <v>1.8742181809740664E-2</v>
      </c>
      <c r="F669" s="18">
        <f t="shared" si="120"/>
        <v>1.4942233785095665E-2</v>
      </c>
      <c r="G669" s="19">
        <f t="shared" si="121"/>
        <v>1.2952151464174457E-4</v>
      </c>
      <c r="H669" s="18">
        <f t="shared" si="122"/>
        <v>0.17994548802466859</v>
      </c>
      <c r="I669" s="19">
        <f t="shared" si="123"/>
        <v>5.6523044167010447E-4</v>
      </c>
      <c r="J669" s="18">
        <f t="shared" si="124"/>
        <v>0.37590904540530296</v>
      </c>
      <c r="K669" s="19">
        <f t="shared" si="125"/>
        <v>6.2781713562989465E-5</v>
      </c>
      <c r="L669" s="20">
        <f t="shared" si="126"/>
        <v>1.1380751936570122E-2</v>
      </c>
      <c r="M669" s="20">
        <f t="shared" si="127"/>
        <v>5.5164820314948654E-3</v>
      </c>
      <c r="N669" s="20">
        <f t="shared" si="128"/>
        <v>2.3125718749182667E-2</v>
      </c>
      <c r="O669" s="18">
        <f t="shared" si="129"/>
        <v>2.0341924631854569E-2</v>
      </c>
      <c r="P669" s="18">
        <f t="shared" si="130"/>
        <v>2.2484800982939396E-2</v>
      </c>
      <c r="Q669" s="18">
        <f t="shared" si="131"/>
        <v>2.1841938077613948E-2</v>
      </c>
      <c r="R669" s="18"/>
    </row>
    <row r="670" spans="3:18" x14ac:dyDescent="0.2">
      <c r="C670" s="14">
        <v>37866</v>
      </c>
      <c r="D670" s="15">
        <v>1.9089753412258968E-2</v>
      </c>
      <c r="E670" s="15">
        <v>1.0554187678690171E-2</v>
      </c>
      <c r="F670" s="18">
        <f t="shared" si="120"/>
        <v>1.311485739876081E-2</v>
      </c>
      <c r="G670" s="19">
        <f t="shared" si="121"/>
        <v>1.4361534488369109E-4</v>
      </c>
      <c r="H670" s="18">
        <f t="shared" si="122"/>
        <v>0.18948307634436057</v>
      </c>
      <c r="I670" s="19">
        <f t="shared" si="123"/>
        <v>5.3800006782331908E-4</v>
      </c>
      <c r="J670" s="18">
        <f t="shared" si="124"/>
        <v>0.36674243953465457</v>
      </c>
      <c r="K670" s="19">
        <f t="shared" si="125"/>
        <v>7.110342116438394E-5</v>
      </c>
      <c r="L670" s="20">
        <f t="shared" si="126"/>
        <v>1.1983961986075018E-2</v>
      </c>
      <c r="M670" s="20">
        <f t="shared" si="127"/>
        <v>5.9332148455580758E-3</v>
      </c>
      <c r="N670" s="20">
        <f t="shared" si="128"/>
        <v>2.2423136029997418E-2</v>
      </c>
      <c r="O670" s="18">
        <f t="shared" si="129"/>
        <v>6.069702455628008E-2</v>
      </c>
      <c r="P670" s="18">
        <f t="shared" si="130"/>
        <v>1.2978225646100934E-2</v>
      </c>
      <c r="Q670" s="18">
        <f t="shared" si="131"/>
        <v>2.7293865319154675E-2</v>
      </c>
      <c r="R670" s="18"/>
    </row>
    <row r="671" spans="3:18" x14ac:dyDescent="0.2">
      <c r="C671" s="14">
        <v>37867</v>
      </c>
      <c r="D671" s="15">
        <v>7.2668870453779606E-3</v>
      </c>
      <c r="E671" s="15">
        <v>4.3649130847011868E-3</v>
      </c>
      <c r="F671" s="18">
        <f t="shared" si="120"/>
        <v>5.2355052729042189E-3</v>
      </c>
      <c r="G671" s="19">
        <f t="shared" si="121"/>
        <v>1.3816688303048655E-4</v>
      </c>
      <c r="H671" s="18">
        <f t="shared" si="122"/>
        <v>0.18585403078120646</v>
      </c>
      <c r="I671" s="19">
        <f t="shared" si="123"/>
        <v>5.0686321172813966E-4</v>
      </c>
      <c r="J671" s="18">
        <f t="shared" si="124"/>
        <v>0.35597163220126815</v>
      </c>
      <c r="K671" s="19">
        <f t="shared" si="125"/>
        <v>6.8740375715485846E-5</v>
      </c>
      <c r="L671" s="20">
        <f t="shared" si="126"/>
        <v>1.175444099183311E-2</v>
      </c>
      <c r="M671" s="20">
        <f t="shared" si="127"/>
        <v>5.8480344376432786E-3</v>
      </c>
      <c r="N671" s="20">
        <f t="shared" si="128"/>
        <v>2.1740830364645181E-2</v>
      </c>
      <c r="O671" s="18">
        <f t="shared" si="129"/>
        <v>2.3556672043252572E-2</v>
      </c>
      <c r="P671" s="18">
        <f t="shared" si="130"/>
        <v>5.529831371965296E-3</v>
      </c>
      <c r="Q671" s="18">
        <f t="shared" si="131"/>
        <v>1.0937883573351478E-2</v>
      </c>
      <c r="R671" s="18"/>
    </row>
    <row r="672" spans="3:18" x14ac:dyDescent="0.2">
      <c r="C672" s="14">
        <v>37868</v>
      </c>
      <c r="D672" s="15">
        <v>-2.1476518321982357E-3</v>
      </c>
      <c r="E672" s="15">
        <v>-6.1162270174360944E-3</v>
      </c>
      <c r="F672" s="18">
        <f t="shared" si="120"/>
        <v>-4.9256544618647364E-3</v>
      </c>
      <c r="G672" s="19">
        <f t="shared" si="121"/>
        <v>1.3015361455219802E-4</v>
      </c>
      <c r="H672" s="18">
        <f t="shared" si="122"/>
        <v>0.18038404485444245</v>
      </c>
      <c r="I672" s="19">
        <f t="shared" si="123"/>
        <v>4.7869591300018019E-4</v>
      </c>
      <c r="J672" s="18">
        <f t="shared" si="124"/>
        <v>0.34593926959806837</v>
      </c>
      <c r="K672" s="19">
        <f t="shared" si="125"/>
        <v>6.5404084742164904E-5</v>
      </c>
      <c r="L672" s="20">
        <f t="shared" si="126"/>
        <v>1.1408488705880284E-2</v>
      </c>
      <c r="M672" s="20">
        <f t="shared" si="127"/>
        <v>5.7329315414454182E-3</v>
      </c>
      <c r="N672" s="20">
        <f t="shared" si="128"/>
        <v>2.1114672835288745E-2</v>
      </c>
      <c r="O672" s="18">
        <f t="shared" si="129"/>
        <v>-7.1730402237081548E-3</v>
      </c>
      <c r="P672" s="18">
        <f t="shared" si="130"/>
        <v>-7.9732505282547952E-3</v>
      </c>
      <c r="Q672" s="18">
        <f t="shared" si="131"/>
        <v>-7.7331874368908029E-3</v>
      </c>
      <c r="R672" s="18"/>
    </row>
    <row r="673" spans="3:18" x14ac:dyDescent="0.2">
      <c r="C673" s="14">
        <v>37869</v>
      </c>
      <c r="D673" s="15">
        <v>-1.6137711947629672E-3</v>
      </c>
      <c r="E673" s="15">
        <v>-1.4122035223555146E-2</v>
      </c>
      <c r="F673" s="18">
        <f t="shared" si="120"/>
        <v>-1.0369556014917491E-2</v>
      </c>
      <c r="G673" s="19">
        <f t="shared" si="121"/>
        <v>1.2250065312720891E-4</v>
      </c>
      <c r="H673" s="18">
        <f t="shared" si="122"/>
        <v>0.1750004665188131</v>
      </c>
      <c r="I673" s="19">
        <f t="shared" si="123"/>
        <v>4.619400709514893E-4</v>
      </c>
      <c r="J673" s="18">
        <f t="shared" si="124"/>
        <v>0.33983086637012877</v>
      </c>
      <c r="K673" s="19">
        <f t="shared" si="125"/>
        <v>6.2847223676947085E-5</v>
      </c>
      <c r="L673" s="20">
        <f t="shared" si="126"/>
        <v>1.1068001315829743E-2</v>
      </c>
      <c r="M673" s="20">
        <f t="shared" si="127"/>
        <v>5.6782811894918505E-3</v>
      </c>
      <c r="N673" s="20">
        <f t="shared" si="128"/>
        <v>2.0729138758871588E-2</v>
      </c>
      <c r="O673" s="18">
        <f t="shared" si="129"/>
        <v>-5.5557188926478882E-3</v>
      </c>
      <c r="P673" s="18">
        <f t="shared" si="130"/>
        <v>-1.874071453051615E-2</v>
      </c>
      <c r="Q673" s="18">
        <f t="shared" si="131"/>
        <v>-1.4785215839155671E-2</v>
      </c>
      <c r="R673" s="18"/>
    </row>
    <row r="674" spans="3:18" x14ac:dyDescent="0.2">
      <c r="C674" s="14">
        <v>37872</v>
      </c>
      <c r="D674" s="15">
        <v>4.0295554860016423E-3</v>
      </c>
      <c r="E674" s="15">
        <v>1.0610179112015469E-2</v>
      </c>
      <c r="F674" s="18">
        <f t="shared" si="120"/>
        <v>8.6359920242113208E-3</v>
      </c>
      <c r="G674" s="19">
        <f t="shared" si="121"/>
        <v>1.1612485298446233E-4</v>
      </c>
      <c r="H674" s="18">
        <f t="shared" si="122"/>
        <v>0.17038548425882877</v>
      </c>
      <c r="I674" s="19">
        <f t="shared" si="123"/>
        <v>4.4097822074174288E-4</v>
      </c>
      <c r="J674" s="18">
        <f t="shared" si="124"/>
        <v>0.33203095516146641</v>
      </c>
      <c r="K674" s="19">
        <f t="shared" si="125"/>
        <v>6.1641648583227179E-5</v>
      </c>
      <c r="L674" s="20">
        <f t="shared" si="126"/>
        <v>1.0776124209773304E-2</v>
      </c>
      <c r="M674" s="20">
        <f t="shared" si="127"/>
        <v>5.720205834981177E-3</v>
      </c>
      <c r="N674" s="20">
        <f t="shared" si="128"/>
        <v>2.020538210346912E-2</v>
      </c>
      <c r="O674" s="18">
        <f t="shared" si="129"/>
        <v>1.4248267427254015E-2</v>
      </c>
      <c r="P674" s="18">
        <f t="shared" si="130"/>
        <v>1.4411056410954113E-2</v>
      </c>
      <c r="Q674" s="18">
        <f t="shared" si="131"/>
        <v>1.4362219715844083E-2</v>
      </c>
      <c r="R674" s="18"/>
    </row>
    <row r="675" spans="3:18" x14ac:dyDescent="0.2">
      <c r="C675" s="14">
        <v>37873</v>
      </c>
      <c r="D675" s="15">
        <v>-5.3763570363802938E-3</v>
      </c>
      <c r="E675" s="15">
        <v>-1.5957785438610806E-2</v>
      </c>
      <c r="F675" s="18">
        <f t="shared" si="120"/>
        <v>-1.2783356917941652E-2</v>
      </c>
      <c r="G675" s="19">
        <f t="shared" si="121"/>
        <v>1.1089167470435275E-4</v>
      </c>
      <c r="H675" s="18">
        <f t="shared" si="122"/>
        <v>0.16650200802419227</v>
      </c>
      <c r="I675" s="19">
        <f t="shared" si="123"/>
        <v>4.2979858246352262E-4</v>
      </c>
      <c r="J675" s="18">
        <f t="shared" si="124"/>
        <v>0.32779512750478867</v>
      </c>
      <c r="K675" s="19">
        <f t="shared" si="125"/>
        <v>6.3090834789908878E-5</v>
      </c>
      <c r="L675" s="20">
        <f t="shared" si="126"/>
        <v>1.053051160696159E-2</v>
      </c>
      <c r="M675" s="20">
        <f t="shared" si="127"/>
        <v>5.9912411803620556E-3</v>
      </c>
      <c r="N675" s="20">
        <f t="shared" si="128"/>
        <v>1.9847005103598287E-2</v>
      </c>
      <c r="O675" s="18">
        <f t="shared" si="129"/>
        <v>-1.9453875711908743E-2</v>
      </c>
      <c r="P675" s="18">
        <f t="shared" si="130"/>
        <v>-2.1954411763397692E-2</v>
      </c>
      <c r="Q675" s="18">
        <f t="shared" si="131"/>
        <v>-2.1204250947951007E-2</v>
      </c>
      <c r="R675" s="18"/>
    </row>
    <row r="676" spans="3:18" x14ac:dyDescent="0.2">
      <c r="C676" s="14">
        <v>37874</v>
      </c>
      <c r="D676" s="15">
        <v>-7.5757938084576558E-3</v>
      </c>
      <c r="E676" s="15">
        <v>-8.9767209615581288E-3</v>
      </c>
      <c r="F676" s="18">
        <f t="shared" si="120"/>
        <v>-8.5564428156279862E-3</v>
      </c>
      <c r="G676" s="19">
        <f t="shared" si="121"/>
        <v>1.0768173333178749E-4</v>
      </c>
      <c r="H676" s="18">
        <f t="shared" si="122"/>
        <v>0.16407447495862015</v>
      </c>
      <c r="I676" s="19">
        <f t="shared" si="123"/>
        <v>4.0884555866901184E-4</v>
      </c>
      <c r="J676" s="18">
        <f t="shared" si="124"/>
        <v>0.3197051605264653</v>
      </c>
      <c r="K676" s="19">
        <f t="shared" si="125"/>
        <v>6.3385731927363787E-5</v>
      </c>
      <c r="L676" s="20">
        <f t="shared" si="126"/>
        <v>1.0376980935310014E-2</v>
      </c>
      <c r="M676" s="20">
        <f t="shared" si="127"/>
        <v>6.1083018579787072E-3</v>
      </c>
      <c r="N676" s="20">
        <f t="shared" si="128"/>
        <v>1.9275222620785102E-2</v>
      </c>
      <c r="O676" s="18">
        <f t="shared" si="129"/>
        <v>-2.7817918679687654E-2</v>
      </c>
      <c r="P676" s="18">
        <f t="shared" si="130"/>
        <v>-1.2662508694987373E-2</v>
      </c>
      <c r="Q676" s="18">
        <f t="shared" si="131"/>
        <v>-1.7209131690397457E-2</v>
      </c>
      <c r="R676" s="18"/>
    </row>
    <row r="677" spans="3:18" x14ac:dyDescent="0.2">
      <c r="C677" s="14">
        <v>37875</v>
      </c>
      <c r="D677" s="15">
        <v>5.9572339730467137E-3</v>
      </c>
      <c r="E677" s="15">
        <v>1.6987444707637144E-2</v>
      </c>
      <c r="F677" s="18">
        <f t="shared" si="120"/>
        <v>1.3678381487260013E-2</v>
      </c>
      <c r="G677" s="19">
        <f t="shared" si="121"/>
        <v>1.0335014752845755E-4</v>
      </c>
      <c r="H677" s="18">
        <f t="shared" si="122"/>
        <v>0.16074058878240552</v>
      </c>
      <c r="I677" s="19">
        <f t="shared" si="123"/>
        <v>4.0162922181057292E-4</v>
      </c>
      <c r="J677" s="18">
        <f t="shared" si="124"/>
        <v>0.31687111804745355</v>
      </c>
      <c r="K677" s="19">
        <f t="shared" si="125"/>
        <v>6.5654478975377269E-5</v>
      </c>
      <c r="L677" s="20">
        <f t="shared" si="126"/>
        <v>1.0166127459778259E-2</v>
      </c>
      <c r="M677" s="20">
        <f t="shared" si="127"/>
        <v>6.4581601239150025E-3</v>
      </c>
      <c r="N677" s="20">
        <f t="shared" si="128"/>
        <v>1.8971594282622826E-2</v>
      </c>
      <c r="O677" s="18">
        <f t="shared" si="129"/>
        <v>2.2328349079467239E-2</v>
      </c>
      <c r="P677" s="18">
        <f t="shared" si="130"/>
        <v>2.4176703118420434E-2</v>
      </c>
      <c r="Q677" s="18">
        <f t="shared" si="131"/>
        <v>2.3622196906734474E-2</v>
      </c>
      <c r="R677" s="18"/>
    </row>
    <row r="678" spans="3:18" x14ac:dyDescent="0.2">
      <c r="C678" s="14">
        <v>37876</v>
      </c>
      <c r="D678" s="15">
        <v>2.1574981400210927E-3</v>
      </c>
      <c r="E678" s="15">
        <v>2.365419089788981E-2</v>
      </c>
      <c r="F678" s="18">
        <f t="shared" si="120"/>
        <v>1.7205183070529192E-2</v>
      </c>
      <c r="G678" s="19">
        <f t="shared" si="121"/>
        <v>9.7428426570201772E-5</v>
      </c>
      <c r="H678" s="18">
        <f t="shared" si="122"/>
        <v>0.15606763483358888</v>
      </c>
      <c r="I678" s="19">
        <f t="shared" si="123"/>
        <v>4.1110271332396738E-4</v>
      </c>
      <c r="J678" s="18">
        <f t="shared" si="124"/>
        <v>0.32058645999323154</v>
      </c>
      <c r="K678" s="19">
        <f t="shared" si="125"/>
        <v>6.47772426088087E-5</v>
      </c>
      <c r="L678" s="20">
        <f t="shared" si="126"/>
        <v>9.8705839021914887E-3</v>
      </c>
      <c r="M678" s="20">
        <f t="shared" si="127"/>
        <v>6.5626555886351074E-3</v>
      </c>
      <c r="N678" s="20">
        <f t="shared" si="128"/>
        <v>1.9184219164431054E-2</v>
      </c>
      <c r="O678" s="18">
        <f t="shared" si="129"/>
        <v>8.328659202066574E-3</v>
      </c>
      <c r="P678" s="18">
        <f t="shared" si="130"/>
        <v>3.3274734512116322E-2</v>
      </c>
      <c r="Q678" s="18">
        <f t="shared" si="131"/>
        <v>2.5790911919101395E-2</v>
      </c>
      <c r="R678" s="18"/>
    </row>
    <row r="679" spans="3:18" x14ac:dyDescent="0.2">
      <c r="C679" s="14">
        <v>37879</v>
      </c>
      <c r="D679" s="15">
        <v>-3.2379952737753384E-3</v>
      </c>
      <c r="E679" s="15">
        <v>-3.9740328649514226E-2</v>
      </c>
      <c r="F679" s="18">
        <f t="shared" si="120"/>
        <v>-2.8789628636792557E-2</v>
      </c>
      <c r="G679" s="19">
        <f t="shared" si="121"/>
        <v>9.2211797779569147E-5</v>
      </c>
      <c r="H679" s="18">
        <f t="shared" si="122"/>
        <v>0.15183197767562762</v>
      </c>
      <c r="I679" s="19">
        <f t="shared" si="123"/>
        <v>4.811941737948135E-4</v>
      </c>
      <c r="J679" s="18">
        <f t="shared" si="124"/>
        <v>0.34684080418645002</v>
      </c>
      <c r="K679" s="19">
        <f t="shared" si="125"/>
        <v>6.861134783300453E-5</v>
      </c>
      <c r="L679" s="20">
        <f t="shared" si="126"/>
        <v>9.6026974220564266E-3</v>
      </c>
      <c r="M679" s="20">
        <f t="shared" si="127"/>
        <v>7.1450077845222103E-3</v>
      </c>
      <c r="N679" s="20">
        <f t="shared" si="128"/>
        <v>2.0739890008240894E-2</v>
      </c>
      <c r="O679" s="18">
        <f t="shared" si="129"/>
        <v>-1.2848442109397531E-2</v>
      </c>
      <c r="P679" s="18">
        <f t="shared" si="130"/>
        <v>-5.167172348387146E-2</v>
      </c>
      <c r="Q679" s="18">
        <f t="shared" si="131"/>
        <v>-4.0024739071529272E-2</v>
      </c>
      <c r="R679" s="18"/>
    </row>
    <row r="680" spans="3:18" x14ac:dyDescent="0.2">
      <c r="C680" s="14">
        <v>37880</v>
      </c>
      <c r="D680" s="15">
        <v>1.2088797319004028E-2</v>
      </c>
      <c r="E680" s="15">
        <v>7.1813594086645761E-3</v>
      </c>
      <c r="F680" s="18">
        <f t="shared" si="120"/>
        <v>8.6535907817664112E-3</v>
      </c>
      <c r="G680" s="19">
        <f t="shared" si="121"/>
        <v>9.5447431149992549E-5</v>
      </c>
      <c r="H680" s="18">
        <f t="shared" si="122"/>
        <v>0.15447283834868231</v>
      </c>
      <c r="I680" s="19">
        <f t="shared" si="123"/>
        <v>4.554168387445096E-4</v>
      </c>
      <c r="J680" s="18">
        <f t="shared" si="124"/>
        <v>0.33742289443090168</v>
      </c>
      <c r="K680" s="19">
        <f t="shared" si="125"/>
        <v>6.9703506865000377E-5</v>
      </c>
      <c r="L680" s="20">
        <f t="shared" si="126"/>
        <v>9.769720116256788E-3</v>
      </c>
      <c r="M680" s="20">
        <f t="shared" si="127"/>
        <v>7.1346472606737144E-3</v>
      </c>
      <c r="N680" s="20">
        <f t="shared" si="128"/>
        <v>2.0112524635417371E-2</v>
      </c>
      <c r="O680" s="18">
        <f t="shared" si="129"/>
        <v>4.7148565109489136E-2</v>
      </c>
      <c r="P680" s="18">
        <f t="shared" si="130"/>
        <v>9.5980673637661891E-3</v>
      </c>
      <c r="Q680" s="18">
        <f t="shared" si="131"/>
        <v>2.0863216687483071E-2</v>
      </c>
      <c r="R680" s="18"/>
    </row>
    <row r="681" spans="3:18" x14ac:dyDescent="0.2">
      <c r="C681" s="14">
        <v>37881</v>
      </c>
      <c r="D681" s="15">
        <v>5.3262442826739424E-3</v>
      </c>
      <c r="E681" s="15">
        <v>-1.0791471632764319E-2</v>
      </c>
      <c r="F681" s="18">
        <f t="shared" si="120"/>
        <v>-5.9561568581328406E-3</v>
      </c>
      <c r="G681" s="19">
        <f t="shared" si="121"/>
        <v>9.1422717970516014E-5</v>
      </c>
      <c r="H681" s="18">
        <f t="shared" si="122"/>
        <v>0.15118094950300121</v>
      </c>
      <c r="I681" s="19">
        <f t="shared" si="123"/>
        <v>4.3507918001988442E-4</v>
      </c>
      <c r="J681" s="18">
        <f t="shared" si="124"/>
        <v>0.32980266070026043</v>
      </c>
      <c r="K681" s="19">
        <f t="shared" si="125"/>
        <v>6.2072615607961402E-5</v>
      </c>
      <c r="L681" s="20">
        <f t="shared" si="126"/>
        <v>9.5615227851276914E-3</v>
      </c>
      <c r="M681" s="20">
        <f t="shared" si="127"/>
        <v>6.4919173444329603E-3</v>
      </c>
      <c r="N681" s="20">
        <f t="shared" si="128"/>
        <v>1.982256767457069E-2</v>
      </c>
      <c r="O681" s="18">
        <f t="shared" si="129"/>
        <v>2.1225675621196958E-2</v>
      </c>
      <c r="P681" s="18">
        <f t="shared" si="130"/>
        <v>-1.4756324465581691E-2</v>
      </c>
      <c r="Q681" s="18">
        <f t="shared" si="131"/>
        <v>-3.9617244395480956E-3</v>
      </c>
      <c r="R681" s="18"/>
    </row>
    <row r="682" spans="3:18" x14ac:dyDescent="0.2">
      <c r="C682" s="14">
        <v>37882</v>
      </c>
      <c r="D682" s="15">
        <v>3.7533725558960992E-2</v>
      </c>
      <c r="E682" s="15">
        <v>3.3780989857463001E-2</v>
      </c>
      <c r="F682" s="18">
        <f t="shared" si="120"/>
        <v>3.4906810567912394E-2</v>
      </c>
      <c r="G682" s="19">
        <f t="shared" si="121"/>
        <v>1.7046418815240923E-4</v>
      </c>
      <c r="H682" s="18">
        <f t="shared" si="122"/>
        <v>0.20643654482213733</v>
      </c>
      <c r="I682" s="19">
        <f t="shared" si="123"/>
        <v>4.7744374576369247E-4</v>
      </c>
      <c r="J682" s="18">
        <f t="shared" si="124"/>
        <v>0.345486521359261</v>
      </c>
      <c r="K682" s="19">
        <f t="shared" si="125"/>
        <v>1.3442384281668745E-4</v>
      </c>
      <c r="L682" s="20">
        <f t="shared" si="126"/>
        <v>1.3056193478667863E-2</v>
      </c>
      <c r="M682" s="20">
        <f t="shared" si="127"/>
        <v>1.02957912684366E-2</v>
      </c>
      <c r="N682" s="20">
        <f t="shared" si="128"/>
        <v>1.9272789832312218E-2</v>
      </c>
      <c r="O682" s="18">
        <f t="shared" si="129"/>
        <v>0.10953996633125071</v>
      </c>
      <c r="P682" s="18">
        <f t="shared" si="130"/>
        <v>4.4095364825351806E-2</v>
      </c>
      <c r="Q682" s="18">
        <f t="shared" si="131"/>
        <v>6.3728745277121468E-2</v>
      </c>
      <c r="R682" s="18"/>
    </row>
    <row r="683" spans="3:18" x14ac:dyDescent="0.2">
      <c r="C683" s="14">
        <v>37883</v>
      </c>
      <c r="D683" s="15">
        <v>7.1374251507825091E-3</v>
      </c>
      <c r="E683" s="15">
        <v>-1.3198607790081205E-2</v>
      </c>
      <c r="F683" s="18">
        <f t="shared" si="120"/>
        <v>-7.0977979078220912E-3</v>
      </c>
      <c r="G683" s="19">
        <f t="shared" si="121"/>
        <v>1.6329290713024605E-4</v>
      </c>
      <c r="H683" s="18">
        <f t="shared" si="122"/>
        <v>0.20204758544105769</v>
      </c>
      <c r="I683" s="19">
        <f t="shared" si="123"/>
        <v>4.5924931587365444E-4</v>
      </c>
      <c r="J683" s="18">
        <f t="shared" si="124"/>
        <v>0.33883968033336004</v>
      </c>
      <c r="K683" s="19">
        <f t="shared" si="125"/>
        <v>1.2070616773591184E-4</v>
      </c>
      <c r="L683" s="20">
        <f t="shared" si="126"/>
        <v>1.2778611314624374E-2</v>
      </c>
      <c r="M683" s="20">
        <f t="shared" si="127"/>
        <v>9.4459534580076544E-3</v>
      </c>
      <c r="N683" s="20">
        <f t="shared" si="128"/>
        <v>1.9235989164657161E-2</v>
      </c>
      <c r="O683" s="18">
        <f t="shared" si="129"/>
        <v>2.1282635769469645E-2</v>
      </c>
      <c r="P683" s="18">
        <f t="shared" si="130"/>
        <v>-1.7566512044328096E-2</v>
      </c>
      <c r="Q683" s="18">
        <f t="shared" si="131"/>
        <v>-5.9117677001887725E-3</v>
      </c>
      <c r="R683" s="18"/>
    </row>
    <row r="684" spans="3:18" x14ac:dyDescent="0.2">
      <c r="C684" s="14">
        <v>37886</v>
      </c>
      <c r="D684" s="15">
        <v>-1.303866100635203E-2</v>
      </c>
      <c r="E684" s="15">
        <v>-2.2392337312621434E-2</v>
      </c>
      <c r="F684" s="18">
        <f t="shared" si="120"/>
        <v>-1.958623442074061E-2</v>
      </c>
      <c r="G684" s="19">
        <f t="shared" si="121"/>
        <v>1.6369573355274518E-4</v>
      </c>
      <c r="H684" s="18">
        <f t="shared" si="122"/>
        <v>0.20229664700183811</v>
      </c>
      <c r="I684" s="19">
        <f t="shared" si="123"/>
        <v>4.6177936314056823E-4</v>
      </c>
      <c r="J684" s="18">
        <f t="shared" si="124"/>
        <v>0.33977174806793758</v>
      </c>
      <c r="K684" s="19">
        <f t="shared" si="125"/>
        <v>1.3098176339330664E-4</v>
      </c>
      <c r="L684" s="20">
        <f t="shared" si="126"/>
        <v>1.2794363350817625E-2</v>
      </c>
      <c r="M684" s="20">
        <f t="shared" si="127"/>
        <v>1.0237458465249562E-2</v>
      </c>
      <c r="N684" s="20">
        <f t="shared" si="128"/>
        <v>1.8893750482973419E-2</v>
      </c>
      <c r="O684" s="18">
        <f t="shared" si="129"/>
        <v>-3.8831290163620261E-2</v>
      </c>
      <c r="P684" s="18">
        <f t="shared" si="130"/>
        <v>-2.972102894352539E-2</v>
      </c>
      <c r="Q684" s="18">
        <f t="shared" si="131"/>
        <v>-3.2454107309553851E-2</v>
      </c>
      <c r="R684" s="18"/>
    </row>
    <row r="685" spans="3:18" x14ac:dyDescent="0.2">
      <c r="C685" s="14">
        <v>37887</v>
      </c>
      <c r="D685" s="15">
        <v>1.6841428930373048E-2</v>
      </c>
      <c r="E685" s="15">
        <v>1.6172859245601186E-2</v>
      </c>
      <c r="F685" s="18">
        <f t="shared" si="120"/>
        <v>1.6373430151032743E-2</v>
      </c>
      <c r="G685" s="19">
        <f t="shared" si="121"/>
        <v>1.7089201324458885E-4</v>
      </c>
      <c r="H685" s="18">
        <f t="shared" si="122"/>
        <v>0.20669543611591237</v>
      </c>
      <c r="I685" s="19">
        <f t="shared" si="123"/>
        <v>4.497662839228158E-4</v>
      </c>
      <c r="J685" s="18">
        <f t="shared" si="124"/>
        <v>0.33532308447332393</v>
      </c>
      <c r="K685" s="19">
        <f t="shared" si="125"/>
        <v>1.3946530116485138E-4</v>
      </c>
      <c r="L685" s="20">
        <f t="shared" si="126"/>
        <v>1.3072567201762203E-2</v>
      </c>
      <c r="M685" s="20">
        <f t="shared" si="127"/>
        <v>1.0668547272493748E-2</v>
      </c>
      <c r="N685" s="20">
        <f t="shared" si="128"/>
        <v>1.8328894757114571E-2</v>
      </c>
      <c r="O685" s="18">
        <f t="shared" si="129"/>
        <v>4.9089155410119663E-2</v>
      </c>
      <c r="P685" s="18">
        <f t="shared" si="130"/>
        <v>2.1750789834480561E-2</v>
      </c>
      <c r="Q685" s="18">
        <f t="shared" si="131"/>
        <v>2.9952299507172288E-2</v>
      </c>
      <c r="R685" s="18"/>
    </row>
    <row r="686" spans="3:18" x14ac:dyDescent="0.2">
      <c r="C686" s="14">
        <v>37888</v>
      </c>
      <c r="D686" s="15">
        <v>-1.3501669885161129E-2</v>
      </c>
      <c r="E686" s="15">
        <v>-5.1199481356851789E-2</v>
      </c>
      <c r="F686" s="18">
        <f t="shared" si="120"/>
        <v>-3.9890137915344591E-2</v>
      </c>
      <c r="G686" s="19">
        <f t="shared" si="121"/>
        <v>1.7157619783118554E-4</v>
      </c>
      <c r="H686" s="18">
        <f t="shared" si="122"/>
        <v>0.20710878652967959</v>
      </c>
      <c r="I686" s="19">
        <f t="shared" si="123"/>
        <v>5.8006352036008382E-4</v>
      </c>
      <c r="J686" s="18">
        <f t="shared" si="124"/>
        <v>0.38080950630206301</v>
      </c>
      <c r="K686" s="19">
        <f t="shared" si="125"/>
        <v>1.7257409282926079E-4</v>
      </c>
      <c r="L686" s="20">
        <f t="shared" si="126"/>
        <v>1.309870977734775E-2</v>
      </c>
      <c r="M686" s="20">
        <f t="shared" si="127"/>
        <v>1.3174892471295283E-2</v>
      </c>
      <c r="N686" s="20">
        <f t="shared" si="128"/>
        <v>2.0161491232790561E-2</v>
      </c>
      <c r="O686" s="18">
        <f t="shared" si="129"/>
        <v>-3.9275929491936125E-2</v>
      </c>
      <c r="P686" s="18">
        <f t="shared" si="130"/>
        <v>-6.0633056005076201E-2</v>
      </c>
      <c r="Q686" s="18">
        <f t="shared" si="131"/>
        <v>-5.4225918051134178E-2</v>
      </c>
      <c r="R686" s="18"/>
    </row>
    <row r="687" spans="3:18" x14ac:dyDescent="0.2">
      <c r="C687" s="14">
        <v>37889</v>
      </c>
      <c r="D687" s="15">
        <v>-1.2127616064581126E-2</v>
      </c>
      <c r="E687" s="15">
        <v>-4.2151833962140048E-2</v>
      </c>
      <c r="F687" s="18">
        <f t="shared" si="120"/>
        <v>-3.3144568592872369E-2</v>
      </c>
      <c r="G687" s="19">
        <f t="shared" si="121"/>
        <v>1.7010637024590758E-4</v>
      </c>
      <c r="H687" s="18">
        <f t="shared" si="122"/>
        <v>0.20621976763025629</v>
      </c>
      <c r="I687" s="19">
        <f t="shared" si="123"/>
        <v>6.518663355207882E-4</v>
      </c>
      <c r="J687" s="18">
        <f t="shared" si="124"/>
        <v>0.4036911986657587</v>
      </c>
      <c r="K687" s="19">
        <f t="shared" si="125"/>
        <v>1.9289172278215351E-4</v>
      </c>
      <c r="L687" s="20">
        <f t="shared" si="126"/>
        <v>1.3042483285245474E-2</v>
      </c>
      <c r="M687" s="20">
        <f t="shared" si="127"/>
        <v>1.4789493577527946E-2</v>
      </c>
      <c r="N687" s="20">
        <f t="shared" si="128"/>
        <v>2.0811948857352304E-2</v>
      </c>
      <c r="O687" s="18">
        <f t="shared" si="129"/>
        <v>-3.5430938568053426E-2</v>
      </c>
      <c r="P687" s="18">
        <f t="shared" si="130"/>
        <v>-4.708893535621729E-2</v>
      </c>
      <c r="Q687" s="18">
        <f t="shared" si="131"/>
        <v>-4.3591536319768129E-2</v>
      </c>
      <c r="R687" s="18"/>
    </row>
    <row r="688" spans="3:18" x14ac:dyDescent="0.2">
      <c r="C688" s="14">
        <v>37890</v>
      </c>
      <c r="D688" s="15">
        <v>-1.3328303928767517E-2</v>
      </c>
      <c r="E688" s="15">
        <v>1.2639934935819566E-2</v>
      </c>
      <c r="F688" s="18">
        <f t="shared" si="120"/>
        <v>4.8494632764434402E-3</v>
      </c>
      <c r="G688" s="19">
        <f t="shared" si="121"/>
        <v>1.7055860916820911E-4</v>
      </c>
      <c r="H688" s="18">
        <f t="shared" si="122"/>
        <v>0.20649371005445247</v>
      </c>
      <c r="I688" s="19">
        <f t="shared" si="123"/>
        <v>6.2234043270044598E-4</v>
      </c>
      <c r="J688" s="18">
        <f t="shared" si="124"/>
        <v>0.39444278187731047</v>
      </c>
      <c r="K688" s="19">
        <f t="shared" si="125"/>
        <v>1.712100857473573E-4</v>
      </c>
      <c r="L688" s="20">
        <f t="shared" si="126"/>
        <v>1.3059808925409633E-2</v>
      </c>
      <c r="M688" s="20">
        <f t="shared" si="127"/>
        <v>1.3109693007394986E-2</v>
      </c>
      <c r="N688" s="20">
        <f t="shared" si="128"/>
        <v>2.1224428895786688E-2</v>
      </c>
      <c r="O688" s="18">
        <f t="shared" si="129"/>
        <v>-3.8887101237767917E-2</v>
      </c>
      <c r="P688" s="18">
        <f t="shared" si="130"/>
        <v>1.4451485881390818E-2</v>
      </c>
      <c r="Q688" s="18">
        <f t="shared" si="131"/>
        <v>-1.5500902543568035E-3</v>
      </c>
      <c r="R688" s="18"/>
    </row>
    <row r="689" spans="3:18" x14ac:dyDescent="0.2">
      <c r="C689" s="14">
        <v>37893</v>
      </c>
      <c r="D689" s="15">
        <v>1.5402993469627903E-2</v>
      </c>
      <c r="E689" s="15">
        <v>2.8573372444056163E-2</v>
      </c>
      <c r="F689" s="18">
        <f t="shared" si="120"/>
        <v>2.4622258751727685E-2</v>
      </c>
      <c r="G689" s="19">
        <f t="shared" si="121"/>
        <v>1.7456022508764057E-4</v>
      </c>
      <c r="H689" s="18">
        <f t="shared" si="122"/>
        <v>0.20890202553328713</v>
      </c>
      <c r="I689" s="19">
        <f t="shared" si="123"/>
        <v>6.3398626350802411E-4</v>
      </c>
      <c r="J689" s="18">
        <f t="shared" si="124"/>
        <v>0.39811627180637321</v>
      </c>
      <c r="K689" s="19">
        <f t="shared" si="125"/>
        <v>1.8734440875217847E-4</v>
      </c>
      <c r="L689" s="20">
        <f t="shared" si="126"/>
        <v>1.3212124170156764E-2</v>
      </c>
      <c r="M689" s="20">
        <f t="shared" si="127"/>
        <v>1.4179734185010735E-2</v>
      </c>
      <c r="N689" s="20">
        <f t="shared" si="128"/>
        <v>2.0806763370367388E-2</v>
      </c>
      <c r="O689" s="18">
        <f t="shared" si="129"/>
        <v>4.4422192609082298E-2</v>
      </c>
      <c r="P689" s="18">
        <f t="shared" si="130"/>
        <v>3.236705987974095E-2</v>
      </c>
      <c r="Q689" s="18">
        <f t="shared" si="131"/>
        <v>3.5983599698543353E-2</v>
      </c>
      <c r="R689" s="18"/>
    </row>
    <row r="690" spans="3:18" x14ac:dyDescent="0.2">
      <c r="C690" s="14">
        <v>37894</v>
      </c>
      <c r="D690" s="15">
        <v>-1.2250902601312758E-2</v>
      </c>
      <c r="E690" s="15">
        <v>-2.7607655324097157E-2</v>
      </c>
      <c r="F690" s="18">
        <f t="shared" si="120"/>
        <v>-2.3000629507261835E-2</v>
      </c>
      <c r="G690" s="19">
        <f t="shared" si="121"/>
        <v>1.7309168845519324E-4</v>
      </c>
      <c r="H690" s="18">
        <f t="shared" si="122"/>
        <v>0.20802144628330588</v>
      </c>
      <c r="I690" s="19">
        <f t="shared" si="123"/>
        <v>6.4167804564719177E-4</v>
      </c>
      <c r="J690" s="18">
        <f t="shared" si="124"/>
        <v>0.40052404598450508</v>
      </c>
      <c r="K690" s="19">
        <f t="shared" si="125"/>
        <v>1.9639686601261543E-4</v>
      </c>
      <c r="L690" s="20">
        <f t="shared" si="126"/>
        <v>1.3156431448352294E-2</v>
      </c>
      <c r="M690" s="20">
        <f t="shared" si="127"/>
        <v>1.4927821938920382E-2</v>
      </c>
      <c r="N690" s="20">
        <f t="shared" si="128"/>
        <v>2.046553634301039E-2</v>
      </c>
      <c r="O690" s="18">
        <f t="shared" si="129"/>
        <v>-3.5481133539720225E-2</v>
      </c>
      <c r="P690" s="18">
        <f t="shared" si="130"/>
        <v>-3.1085124219540905E-2</v>
      </c>
      <c r="Q690" s="18">
        <f t="shared" si="131"/>
        <v>-3.2403927015594698E-2</v>
      </c>
      <c r="R690" s="18"/>
    </row>
    <row r="691" spans="3:18" x14ac:dyDescent="0.2">
      <c r="C691" s="14">
        <v>37895</v>
      </c>
      <c r="D691" s="15">
        <v>3.2256699341507052E-2</v>
      </c>
      <c r="E691" s="15">
        <v>3.8535693159899723E-3</v>
      </c>
      <c r="F691" s="18">
        <f t="shared" si="120"/>
        <v>1.2374508323645096E-2</v>
      </c>
      <c r="G691" s="19">
        <f t="shared" si="121"/>
        <v>2.2513586629238459E-4</v>
      </c>
      <c r="H691" s="18">
        <f t="shared" si="122"/>
        <v>0.23724242152932126</v>
      </c>
      <c r="I691" s="19">
        <f t="shared" si="123"/>
        <v>6.0406836269674864E-4</v>
      </c>
      <c r="J691" s="18">
        <f t="shared" si="124"/>
        <v>0.38860917471694767</v>
      </c>
      <c r="K691" s="19">
        <f t="shared" si="125"/>
        <v>1.9207125966091125E-4</v>
      </c>
      <c r="L691" s="20">
        <f t="shared" si="126"/>
        <v>1.5004528192928447E-2</v>
      </c>
      <c r="M691" s="20">
        <f t="shared" si="127"/>
        <v>1.2800886318533721E-2</v>
      </c>
      <c r="N691" s="20">
        <f t="shared" si="128"/>
        <v>2.0981078908309858E-2</v>
      </c>
      <c r="O691" s="18">
        <f t="shared" si="129"/>
        <v>8.1915311772227453E-2</v>
      </c>
      <c r="P691" s="18">
        <f t="shared" si="130"/>
        <v>4.4720000852629784E-3</v>
      </c>
      <c r="Q691" s="18">
        <f t="shared" si="131"/>
        <v>2.7704993591352322E-2</v>
      </c>
      <c r="R691" s="18"/>
    </row>
    <row r="692" spans="3:18" x14ac:dyDescent="0.2">
      <c r="C692" s="14">
        <v>37896</v>
      </c>
      <c r="D692" s="15">
        <v>5.3184879070598155E-3</v>
      </c>
      <c r="E692" s="15">
        <v>-1.1605546120308003E-2</v>
      </c>
      <c r="F692" s="18">
        <f t="shared" si="120"/>
        <v>-6.5283359120976566E-3</v>
      </c>
      <c r="G692" s="19">
        <f t="shared" si="121"/>
        <v>2.13324893131894E-4</v>
      </c>
      <c r="H692" s="18">
        <f t="shared" si="122"/>
        <v>0.23093553923762686</v>
      </c>
      <c r="I692" s="19">
        <f t="shared" si="123"/>
        <v>5.7590558297997943E-4</v>
      </c>
      <c r="J692" s="18">
        <f t="shared" si="124"/>
        <v>0.37944221660879385</v>
      </c>
      <c r="K692" s="19">
        <f t="shared" si="125"/>
        <v>1.7684354667951555E-4</v>
      </c>
      <c r="L692" s="20">
        <f t="shared" si="126"/>
        <v>1.4605645933401712E-2</v>
      </c>
      <c r="M692" s="20">
        <f t="shared" si="127"/>
        <v>1.2107889475472722E-2</v>
      </c>
      <c r="N692" s="20">
        <f t="shared" si="128"/>
        <v>2.0719666875452326E-2</v>
      </c>
      <c r="O692" s="18">
        <f t="shared" si="129"/>
        <v>1.3875061407996341E-2</v>
      </c>
      <c r="P692" s="18">
        <f t="shared" si="130"/>
        <v>-1.3793408894205319E-2</v>
      </c>
      <c r="Q692" s="18">
        <f t="shared" si="131"/>
        <v>-5.4928678035448203E-3</v>
      </c>
      <c r="R692" s="18"/>
    </row>
    <row r="693" spans="3:18" x14ac:dyDescent="0.2">
      <c r="C693" s="14">
        <v>37897</v>
      </c>
      <c r="D693" s="15">
        <v>-3.0356714432835659E-3</v>
      </c>
      <c r="E693" s="15">
        <v>5.3964819959449531E-2</v>
      </c>
      <c r="F693" s="18">
        <f t="shared" si="120"/>
        <v>3.68646725386296E-2</v>
      </c>
      <c r="G693" s="19">
        <f t="shared" si="121"/>
        <v>2.0107831761067438E-4</v>
      </c>
      <c r="H693" s="18">
        <f t="shared" si="122"/>
        <v>0.22420878529323643</v>
      </c>
      <c r="I693" s="19">
        <f t="shared" si="123"/>
        <v>7.1608335559652896E-4</v>
      </c>
      <c r="J693" s="18">
        <f t="shared" si="124"/>
        <v>0.4231085426922177</v>
      </c>
      <c r="K693" s="19">
        <f t="shared" si="125"/>
        <v>1.564037661051742E-4</v>
      </c>
      <c r="L693" s="20">
        <f t="shared" si="126"/>
        <v>1.4180208658925804E-2</v>
      </c>
      <c r="M693" s="20">
        <f t="shared" si="127"/>
        <v>1.1029722472153119E-2</v>
      </c>
      <c r="N693" s="20">
        <f t="shared" si="128"/>
        <v>2.4380906008264119E-2</v>
      </c>
      <c r="O693" s="18">
        <f t="shared" si="129"/>
        <v>-8.1571725654564012E-3</v>
      </c>
      <c r="P693" s="18">
        <f t="shared" si="130"/>
        <v>5.751890585058244E-2</v>
      </c>
      <c r="Q693" s="18">
        <f t="shared" si="131"/>
        <v>3.7816082325770786E-2</v>
      </c>
      <c r="R693" s="18"/>
    </row>
    <row r="694" spans="3:18" x14ac:dyDescent="0.2">
      <c r="C694" s="14">
        <v>37900</v>
      </c>
      <c r="D694" s="15">
        <v>4.2978197870314292E-3</v>
      </c>
      <c r="E694" s="15">
        <v>2.7274417919659306E-2</v>
      </c>
      <c r="F694" s="18">
        <f t="shared" si="120"/>
        <v>2.0381438479870943E-2</v>
      </c>
      <c r="G694" s="19">
        <f t="shared" si="121"/>
        <v>1.9012189384934184E-4</v>
      </c>
      <c r="H694" s="18">
        <f t="shared" si="122"/>
        <v>0.21801484688510428</v>
      </c>
      <c r="I694" s="19">
        <f t="shared" si="123"/>
        <v>7.1775198663211117E-4</v>
      </c>
      <c r="J694" s="18">
        <f t="shared" si="124"/>
        <v>0.42360122362668851</v>
      </c>
      <c r="K694" s="19">
        <f t="shared" si="125"/>
        <v>1.5405277211975632E-4</v>
      </c>
      <c r="L694" s="20">
        <f t="shared" si="126"/>
        <v>1.3788469597795901E-2</v>
      </c>
      <c r="M694" s="20">
        <f t="shared" si="127"/>
        <v>1.117257945322531E-2</v>
      </c>
      <c r="N694" s="20">
        <f t="shared" si="128"/>
        <v>2.4350060677408563E-2</v>
      </c>
      <c r="O694" s="18">
        <f t="shared" si="129"/>
        <v>1.1876805417551381E-2</v>
      </c>
      <c r="P694" s="18">
        <f t="shared" si="130"/>
        <v>2.9036880847066435E-2</v>
      </c>
      <c r="Q694" s="18">
        <f t="shared" si="131"/>
        <v>2.388885821821192E-2</v>
      </c>
      <c r="R694" s="18"/>
    </row>
    <row r="695" spans="3:18" x14ac:dyDescent="0.2">
      <c r="C695" s="14">
        <v>37901</v>
      </c>
      <c r="D695" s="15">
        <v>1.1038747314821976E-2</v>
      </c>
      <c r="E695" s="15">
        <v>4.0427297803672352E-2</v>
      </c>
      <c r="F695" s="18">
        <f t="shared" si="120"/>
        <v>3.1610732657017235E-2</v>
      </c>
      <c r="G695" s="19">
        <f t="shared" si="121"/>
        <v>1.860258167552107E-4</v>
      </c>
      <c r="H695" s="18">
        <f t="shared" si="122"/>
        <v>0.21565355130116146</v>
      </c>
      <c r="I695" s="19">
        <f t="shared" si="123"/>
        <v>7.7274885189659327E-4</v>
      </c>
      <c r="J695" s="18">
        <f t="shared" si="124"/>
        <v>0.43953067353046965</v>
      </c>
      <c r="K695" s="19">
        <f t="shared" si="125"/>
        <v>1.7158560929711876E-4</v>
      </c>
      <c r="L695" s="20">
        <f t="shared" si="126"/>
        <v>1.3639128152312769E-2</v>
      </c>
      <c r="M695" s="20">
        <f t="shared" si="127"/>
        <v>1.2580394243749606E-2</v>
      </c>
      <c r="N695" s="20">
        <f t="shared" si="128"/>
        <v>2.478875818931689E-2</v>
      </c>
      <c r="O695" s="18">
        <f t="shared" si="129"/>
        <v>3.0839028497692308E-2</v>
      </c>
      <c r="P695" s="18">
        <f t="shared" si="130"/>
        <v>4.1479852433062299E-2</v>
      </c>
      <c r="Q695" s="18">
        <f t="shared" si="131"/>
        <v>3.8287605252451298E-2</v>
      </c>
      <c r="R695" s="18"/>
    </row>
    <row r="696" spans="3:18" x14ac:dyDescent="0.2">
      <c r="C696" s="14">
        <v>37902</v>
      </c>
      <c r="D696" s="15">
        <v>-5.7550515403852146E-3</v>
      </c>
      <c r="E696" s="15">
        <v>-6.9144614288325339E-3</v>
      </c>
      <c r="F696" s="18">
        <f t="shared" si="120"/>
        <v>-6.5666384622983373E-3</v>
      </c>
      <c r="G696" s="19">
        <f t="shared" si="121"/>
        <v>1.7685150484384745E-4</v>
      </c>
      <c r="H696" s="18">
        <f t="shared" si="122"/>
        <v>0.21026858113128044</v>
      </c>
      <c r="I696" s="19">
        <f t="shared" si="123"/>
        <v>7.2925250739384634E-4</v>
      </c>
      <c r="J696" s="18">
        <f t="shared" si="124"/>
        <v>0.42698141276695123</v>
      </c>
      <c r="K696" s="19">
        <f t="shared" si="125"/>
        <v>1.6367805765310785E-4</v>
      </c>
      <c r="L696" s="20">
        <f t="shared" si="126"/>
        <v>1.329855273493501E-2</v>
      </c>
      <c r="M696" s="20">
        <f t="shared" si="127"/>
        <v>1.2307960190519765E-2</v>
      </c>
      <c r="N696" s="20">
        <f t="shared" si="128"/>
        <v>2.403677647569297E-2</v>
      </c>
      <c r="O696" s="18">
        <f t="shared" si="129"/>
        <v>-1.648968440308823E-2</v>
      </c>
      <c r="P696" s="18">
        <f t="shared" si="130"/>
        <v>-7.3029960555220704E-3</v>
      </c>
      <c r="Q696" s="18">
        <f t="shared" si="131"/>
        <v>-1.0059002559791919E-2</v>
      </c>
      <c r="R696" s="18"/>
    </row>
    <row r="697" spans="3:18" x14ac:dyDescent="0.2">
      <c r="C697" s="14">
        <v>37903</v>
      </c>
      <c r="D697" s="15">
        <v>6.7525578575105801E-3</v>
      </c>
      <c r="E697" s="15">
        <v>1.7197328384416507E-2</v>
      </c>
      <c r="F697" s="18">
        <f t="shared" si="120"/>
        <v>1.4063897226344728E-2</v>
      </c>
      <c r="G697" s="19">
        <f t="shared" si="121"/>
        <v>1.6897623681035829E-4</v>
      </c>
      <c r="H697" s="18">
        <f t="shared" si="122"/>
        <v>0.20553359628681042</v>
      </c>
      <c r="I697" s="19">
        <f t="shared" si="123"/>
        <v>7.0324224316390305E-4</v>
      </c>
      <c r="J697" s="18">
        <f t="shared" si="124"/>
        <v>0.41929769948209322</v>
      </c>
      <c r="K697" s="19">
        <f t="shared" si="125"/>
        <v>1.6082493148854426E-4</v>
      </c>
      <c r="L697" s="20">
        <f t="shared" si="126"/>
        <v>1.2999085999036944E-2</v>
      </c>
      <c r="M697" s="20">
        <f t="shared" si="127"/>
        <v>1.2372018425023052E-2</v>
      </c>
      <c r="N697" s="20">
        <f t="shared" si="128"/>
        <v>2.3455818110967547E-2</v>
      </c>
      <c r="O697" s="18">
        <f t="shared" si="129"/>
        <v>1.9793518585219137E-2</v>
      </c>
      <c r="P697" s="18">
        <f t="shared" si="130"/>
        <v>1.849652663597252E-2</v>
      </c>
      <c r="Q697" s="18">
        <f t="shared" si="131"/>
        <v>1.8885624220746505E-2</v>
      </c>
      <c r="R697" s="18"/>
    </row>
    <row r="698" spans="3:18" x14ac:dyDescent="0.2">
      <c r="C698" s="14">
        <v>37904</v>
      </c>
      <c r="D698" s="15">
        <v>2.4922118509060071E-4</v>
      </c>
      <c r="E698" s="15">
        <v>9.3339667904755053E-3</v>
      </c>
      <c r="F698" s="18">
        <f t="shared" si="120"/>
        <v>6.6085431088600335E-3</v>
      </c>
      <c r="G698" s="19">
        <f t="shared" si="121"/>
        <v>1.5884138927368266E-4</v>
      </c>
      <c r="H698" s="18">
        <f t="shared" si="122"/>
        <v>0.19927455261126711</v>
      </c>
      <c r="I698" s="19">
        <f t="shared" si="123"/>
        <v>6.662750847368108E-4</v>
      </c>
      <c r="J698" s="18">
        <f t="shared" si="124"/>
        <v>0.4081283758625498</v>
      </c>
      <c r="K698" s="19">
        <f t="shared" si="125"/>
        <v>1.5131500893513872E-4</v>
      </c>
      <c r="L698" s="20">
        <f t="shared" si="126"/>
        <v>1.2603229319253168E-2</v>
      </c>
      <c r="M698" s="20">
        <f t="shared" si="127"/>
        <v>1.2006050600379398E-2</v>
      </c>
      <c r="N698" s="20">
        <f t="shared" si="128"/>
        <v>2.2850160474664948E-2</v>
      </c>
      <c r="O698" s="18">
        <f t="shared" si="129"/>
        <v>7.5347808366659148E-4</v>
      </c>
      <c r="P698" s="18">
        <f t="shared" si="130"/>
        <v>1.0313857768080234E-2</v>
      </c>
      <c r="Q698" s="18">
        <f t="shared" si="131"/>
        <v>7.4457438627561403E-3</v>
      </c>
      <c r="R698" s="18"/>
    </row>
    <row r="699" spans="3:18" x14ac:dyDescent="0.2">
      <c r="C699" s="14">
        <v>37907</v>
      </c>
      <c r="D699" s="15">
        <v>2.1447882425482397E-2</v>
      </c>
      <c r="E699" s="15">
        <v>2.8311632825891352E-2</v>
      </c>
      <c r="F699" s="18">
        <f t="shared" si="120"/>
        <v>2.6252507705768664E-2</v>
      </c>
      <c r="G699" s="19">
        <f t="shared" si="121"/>
        <v>1.7691160554950071E-4</v>
      </c>
      <c r="H699" s="18">
        <f t="shared" si="122"/>
        <v>0.21030430663059463</v>
      </c>
      <c r="I699" s="19">
        <f t="shared" si="123"/>
        <v>6.7439149284868752E-4</v>
      </c>
      <c r="J699" s="18">
        <f t="shared" si="124"/>
        <v>0.41060671354980532</v>
      </c>
      <c r="K699" s="19">
        <f t="shared" si="125"/>
        <v>1.7866958272641915E-4</v>
      </c>
      <c r="L699" s="20">
        <f t="shared" si="126"/>
        <v>1.3300812213902604E-2</v>
      </c>
      <c r="M699" s="20">
        <f t="shared" si="127"/>
        <v>1.3432982877516736E-2</v>
      </c>
      <c r="N699" s="20">
        <f t="shared" si="128"/>
        <v>2.2224906385877752E-2</v>
      </c>
      <c r="O699" s="18">
        <f t="shared" si="129"/>
        <v>6.1443191298459626E-2</v>
      </c>
      <c r="P699" s="18">
        <f t="shared" si="130"/>
        <v>3.1094999126028935E-2</v>
      </c>
      <c r="Q699" s="18">
        <f t="shared" si="131"/>
        <v>4.0199456777758144E-2</v>
      </c>
      <c r="R699" s="18"/>
    </row>
    <row r="700" spans="3:18" x14ac:dyDescent="0.2">
      <c r="C700" s="14">
        <v>37908</v>
      </c>
      <c r="D700" s="15">
        <v>1.4623448864797101E-3</v>
      </c>
      <c r="E700" s="15">
        <v>7.3619964410690398E-3</v>
      </c>
      <c r="F700" s="18">
        <f t="shared" si="120"/>
        <v>5.592100974692241E-3</v>
      </c>
      <c r="G700" s="19">
        <f t="shared" si="121"/>
        <v>1.6642521637055146E-4</v>
      </c>
      <c r="H700" s="18">
        <f t="shared" si="122"/>
        <v>0.20397623413681767</v>
      </c>
      <c r="I700" s="19">
        <f t="shared" si="123"/>
        <v>6.371799427736651E-4</v>
      </c>
      <c r="J700" s="18">
        <f t="shared" si="124"/>
        <v>0.39911775918069126</v>
      </c>
      <c r="K700" s="19">
        <f t="shared" si="125"/>
        <v>1.6859535443382675E-4</v>
      </c>
      <c r="L700" s="20">
        <f t="shared" si="126"/>
        <v>1.2900589768322666E-2</v>
      </c>
      <c r="M700" s="20">
        <f t="shared" si="127"/>
        <v>1.3068809834400889E-2</v>
      </c>
      <c r="N700" s="20">
        <f t="shared" si="128"/>
        <v>2.1595975372414457E-2</v>
      </c>
      <c r="O700" s="18">
        <f t="shared" si="129"/>
        <v>4.3192441314354162E-3</v>
      </c>
      <c r="P700" s="18">
        <f t="shared" si="130"/>
        <v>8.3185231226290055E-3</v>
      </c>
      <c r="Q700" s="18">
        <f t="shared" si="131"/>
        <v>7.1187394252709285E-3</v>
      </c>
      <c r="R700" s="18"/>
    </row>
    <row r="701" spans="3:18" x14ac:dyDescent="0.2">
      <c r="C701" s="14">
        <v>37909</v>
      </c>
      <c r="D701" s="15">
        <v>-2.4384308595352404E-3</v>
      </c>
      <c r="E701" s="15">
        <v>1.1345340493695715E-2</v>
      </c>
      <c r="F701" s="18">
        <f t="shared" si="120"/>
        <v>7.2102090877264281E-3</v>
      </c>
      <c r="G701" s="19">
        <f t="shared" si="121"/>
        <v>1.5679646009172241E-4</v>
      </c>
      <c r="H701" s="18">
        <f t="shared" si="122"/>
        <v>0.19798766381502308</v>
      </c>
      <c r="I701" s="19">
        <f t="shared" si="123"/>
        <v>6.0667215126231869E-4</v>
      </c>
      <c r="J701" s="18">
        <f t="shared" si="124"/>
        <v>0.38944580857364436</v>
      </c>
      <c r="K701" s="19">
        <f t="shared" si="125"/>
        <v>1.5681974346549139E-4</v>
      </c>
      <c r="L701" s="20">
        <f t="shared" si="126"/>
        <v>1.2521839325423499E-2</v>
      </c>
      <c r="M701" s="20">
        <f t="shared" si="127"/>
        <v>1.2523698746644605E-2</v>
      </c>
      <c r="N701" s="20">
        <f t="shared" si="128"/>
        <v>2.1209175395701056E-2</v>
      </c>
      <c r="O701" s="18">
        <f t="shared" si="129"/>
        <v>-7.4201011444824071E-3</v>
      </c>
      <c r="P701" s="18">
        <f t="shared" si="130"/>
        <v>1.3137785832250061E-2</v>
      </c>
      <c r="Q701" s="18">
        <f t="shared" si="131"/>
        <v>6.9704197392303205E-3</v>
      </c>
      <c r="R701" s="18"/>
    </row>
    <row r="702" spans="3:18" x14ac:dyDescent="0.2">
      <c r="C702" s="14">
        <v>37910</v>
      </c>
      <c r="D702" s="15">
        <v>2.4384308595351675E-3</v>
      </c>
      <c r="E702" s="15">
        <v>-6.577484779275071E-2</v>
      </c>
      <c r="F702" s="18">
        <f t="shared" si="120"/>
        <v>-4.5310864197064947E-2</v>
      </c>
      <c r="G702" s="19">
        <f t="shared" si="121"/>
        <v>1.4774542918962307E-4</v>
      </c>
      <c r="H702" s="18">
        <f t="shared" si="122"/>
        <v>0.19218833808898439</v>
      </c>
      <c r="I702" s="19">
        <f t="shared" si="123"/>
        <v>8.298516583161511E-4</v>
      </c>
      <c r="J702" s="18">
        <f t="shared" si="124"/>
        <v>0.45548097060035092</v>
      </c>
      <c r="K702" s="19">
        <f t="shared" si="125"/>
        <v>1.3778731373921758E-4</v>
      </c>
      <c r="L702" s="20">
        <f t="shared" si="126"/>
        <v>1.2155057761673659E-2</v>
      </c>
      <c r="M702" s="20">
        <f t="shared" si="127"/>
        <v>1.1335800819777043E-2</v>
      </c>
      <c r="N702" s="20">
        <f t="shared" si="128"/>
        <v>2.6483037554073989E-2</v>
      </c>
      <c r="O702" s="18">
        <f t="shared" si="129"/>
        <v>7.6440043421729881E-3</v>
      </c>
      <c r="P702" s="18">
        <f t="shared" si="130"/>
        <v>-6.5124033636027714E-2</v>
      </c>
      <c r="Q702" s="18">
        <f t="shared" si="131"/>
        <v>-4.3293622242567498E-2</v>
      </c>
      <c r="R702" s="18"/>
    </row>
    <row r="703" spans="3:18" x14ac:dyDescent="0.2">
      <c r="C703" s="14">
        <v>37911</v>
      </c>
      <c r="D703" s="15">
        <v>-1.2745270566933579E-2</v>
      </c>
      <c r="E703" s="15">
        <v>-2.0870322725580214E-2</v>
      </c>
      <c r="F703" s="18">
        <f t="shared" si="120"/>
        <v>-1.8432807077986224E-2</v>
      </c>
      <c r="G703" s="19">
        <f t="shared" si="121"/>
        <v>1.4862721874770628E-4</v>
      </c>
      <c r="H703" s="18">
        <f t="shared" si="122"/>
        <v>0.1927610040618345</v>
      </c>
      <c r="I703" s="19">
        <f t="shared" si="123"/>
        <v>8.0619478105737415E-4</v>
      </c>
      <c r="J703" s="18">
        <f t="shared" si="124"/>
        <v>0.44894175041350692</v>
      </c>
      <c r="K703" s="19">
        <f t="shared" si="125"/>
        <v>1.4547994951226906E-4</v>
      </c>
      <c r="L703" s="20">
        <f t="shared" si="126"/>
        <v>1.2191276337927309E-2</v>
      </c>
      <c r="M703" s="20">
        <f t="shared" si="127"/>
        <v>1.1933118853165356E-2</v>
      </c>
      <c r="N703" s="20">
        <f t="shared" si="128"/>
        <v>2.576422821459249E-2</v>
      </c>
      <c r="O703" s="18">
        <f t="shared" si="129"/>
        <v>-3.9835235606023631E-2</v>
      </c>
      <c r="P703" s="18">
        <f t="shared" si="130"/>
        <v>-2.0964805945237575E-2</v>
      </c>
      <c r="Q703" s="18">
        <f t="shared" si="131"/>
        <v>-2.6625934843473392E-2</v>
      </c>
      <c r="R703" s="18"/>
    </row>
    <row r="704" spans="3:18" x14ac:dyDescent="0.2">
      <c r="C704" s="14">
        <v>37914</v>
      </c>
      <c r="D704" s="15">
        <v>-4.9456084977881941E-3</v>
      </c>
      <c r="E704" s="15">
        <v>2.000936701161507E-2</v>
      </c>
      <c r="F704" s="18">
        <f t="shared" si="120"/>
        <v>1.252287435879409E-2</v>
      </c>
      <c r="G704" s="19">
        <f t="shared" si="121"/>
        <v>1.4117712822764758E-4</v>
      </c>
      <c r="H704" s="18">
        <f t="shared" si="122"/>
        <v>0.18786772489417095</v>
      </c>
      <c r="I704" s="19">
        <f t="shared" si="123"/>
        <v>7.8184558028626227E-4</v>
      </c>
      <c r="J704" s="18">
        <f t="shared" si="124"/>
        <v>0.44211016169227052</v>
      </c>
      <c r="K704" s="19">
        <f t="shared" si="125"/>
        <v>1.3081364280985252E-4</v>
      </c>
      <c r="L704" s="20">
        <f t="shared" si="126"/>
        <v>1.1881798189989913E-2</v>
      </c>
      <c r="M704" s="20">
        <f t="shared" si="127"/>
        <v>1.100958295353471E-2</v>
      </c>
      <c r="N704" s="20">
        <f t="shared" si="128"/>
        <v>2.5702814310411617E-2</v>
      </c>
      <c r="O704" s="18">
        <f t="shared" si="129"/>
        <v>-1.5860068854157756E-2</v>
      </c>
      <c r="P704" s="18">
        <f t="shared" si="130"/>
        <v>2.0410541676867452E-2</v>
      </c>
      <c r="Q704" s="18">
        <f t="shared" si="131"/>
        <v>9.529358517559889E-3</v>
      </c>
      <c r="R704" s="18"/>
    </row>
    <row r="705" spans="3:18" x14ac:dyDescent="0.2">
      <c r="C705" s="14">
        <v>37915</v>
      </c>
      <c r="D705" s="15">
        <v>-1.1970217741417103E-2</v>
      </c>
      <c r="E705" s="15">
        <v>-1.7241383581398043E-3</v>
      </c>
      <c r="F705" s="18">
        <f t="shared" si="120"/>
        <v>-4.7979621731229936E-3</v>
      </c>
      <c r="G705" s="19">
        <f t="shared" si="121"/>
        <v>1.4130366730060495E-4</v>
      </c>
      <c r="H705" s="18">
        <f t="shared" si="122"/>
        <v>0.18795190029672815</v>
      </c>
      <c r="I705" s="19">
        <f t="shared" si="123"/>
        <v>7.3511320465376704E-4</v>
      </c>
      <c r="J705" s="18">
        <f t="shared" si="124"/>
        <v>0.42869371486346958</v>
      </c>
      <c r="K705" s="19">
        <f t="shared" si="125"/>
        <v>1.2420312293505713E-4</v>
      </c>
      <c r="L705" s="20">
        <f t="shared" si="126"/>
        <v>1.188712190989076E-2</v>
      </c>
      <c r="M705" s="20">
        <f t="shared" si="127"/>
        <v>1.0448544557426729E-2</v>
      </c>
      <c r="N705" s="20">
        <f t="shared" si="128"/>
        <v>2.5018815345360285E-2</v>
      </c>
      <c r="O705" s="18">
        <f t="shared" si="129"/>
        <v>-3.837009194455375E-2</v>
      </c>
      <c r="P705" s="18">
        <f t="shared" si="130"/>
        <v>-1.8137468671971719E-3</v>
      </c>
      <c r="Q705" s="18">
        <f t="shared" si="131"/>
        <v>-1.2780650390404144E-2</v>
      </c>
      <c r="R705" s="18"/>
    </row>
    <row r="706" spans="3:18" x14ac:dyDescent="0.2">
      <c r="C706" s="14">
        <v>37916</v>
      </c>
      <c r="D706" s="15">
        <v>-7.8076205709858657E-3</v>
      </c>
      <c r="E706" s="15">
        <v>-1.8285228653475441E-2</v>
      </c>
      <c r="F706" s="18">
        <f t="shared" si="120"/>
        <v>-1.5141946228728567E-2</v>
      </c>
      <c r="G706" s="19">
        <f t="shared" si="121"/>
        <v>1.3648298360139754E-4</v>
      </c>
      <c r="H706" s="18">
        <f t="shared" si="122"/>
        <v>0.18471801725968529</v>
      </c>
      <c r="I706" s="19">
        <f t="shared" si="123"/>
        <v>7.1106738758913376E-4</v>
      </c>
      <c r="J706" s="18">
        <f t="shared" si="124"/>
        <v>0.42162405872682768</v>
      </c>
      <c r="K706" s="19">
        <f t="shared" si="125"/>
        <v>1.2531678320175699E-4</v>
      </c>
      <c r="L706" s="20">
        <f t="shared" si="126"/>
        <v>1.1682593188217997E-2</v>
      </c>
      <c r="M706" s="20">
        <f t="shared" si="127"/>
        <v>1.0726795085883855E-2</v>
      </c>
      <c r="N706" s="20">
        <f t="shared" si="128"/>
        <v>2.4413177891757388E-2</v>
      </c>
      <c r="O706" s="18">
        <f t="shared" si="129"/>
        <v>-2.5465191818104558E-2</v>
      </c>
      <c r="P706" s="18">
        <f t="shared" si="130"/>
        <v>-1.9558101175646551E-2</v>
      </c>
      <c r="Q706" s="18">
        <f t="shared" si="131"/>
        <v>-2.1330228368383952E-2</v>
      </c>
      <c r="R706" s="18"/>
    </row>
    <row r="707" spans="3:18" x14ac:dyDescent="0.2">
      <c r="C707" s="14">
        <v>37917</v>
      </c>
      <c r="D707" s="15">
        <v>1.20634787908194E-2</v>
      </c>
      <c r="E707" s="15">
        <v>9.6196631624793274E-3</v>
      </c>
      <c r="F707" s="18">
        <f t="shared" si="120"/>
        <v>1.035280785098135E-2</v>
      </c>
      <c r="G707" s="19">
        <f t="shared" si="121"/>
        <v>1.3702565581750665E-4</v>
      </c>
      <c r="H707" s="18">
        <f t="shared" si="122"/>
        <v>0.18508488310604046</v>
      </c>
      <c r="I707" s="19">
        <f t="shared" si="123"/>
        <v>6.7395561949535937E-4</v>
      </c>
      <c r="J707" s="18">
        <f t="shared" si="124"/>
        <v>0.41047400024098946</v>
      </c>
      <c r="K707" s="19">
        <f t="shared" si="125"/>
        <v>1.2476057236177534E-4</v>
      </c>
      <c r="L707" s="20">
        <f t="shared" si="126"/>
        <v>1.1705795821622152E-2</v>
      </c>
      <c r="M707" s="20">
        <f t="shared" si="127"/>
        <v>1.0658017127833895E-2</v>
      </c>
      <c r="N707" s="20">
        <f t="shared" si="128"/>
        <v>2.3671972676525262E-2</v>
      </c>
      <c r="O707" s="18">
        <f t="shared" si="129"/>
        <v>3.9268031119972353E-2</v>
      </c>
      <c r="P707" s="18">
        <f t="shared" si="130"/>
        <v>1.0568805099273005E-2</v>
      </c>
      <c r="Q707" s="18">
        <f t="shared" si="131"/>
        <v>1.9178572905482808E-2</v>
      </c>
      <c r="R707" s="18"/>
    </row>
    <row r="708" spans="3:18" x14ac:dyDescent="0.2">
      <c r="C708" s="14">
        <v>37918</v>
      </c>
      <c r="D708" s="15">
        <v>-3.75422791084459E-3</v>
      </c>
      <c r="E708" s="15">
        <v>-1.6674366142369362E-2</v>
      </c>
      <c r="F708" s="18">
        <f t="shared" ref="F708:F771" si="132">$B$2*D708+$B$3*E708</f>
        <v>-1.2798324672911931E-2</v>
      </c>
      <c r="G708" s="19">
        <f t="shared" ref="G708:G771" si="133">$B$4*G707+(1-$B$4)*D708^2</f>
        <v>1.2964977010085011E-4</v>
      </c>
      <c r="H708" s="18">
        <f t="shared" ref="H708:H771" si="134">SQRT(G708*250)</f>
        <v>0.18003455925241832</v>
      </c>
      <c r="I708" s="19">
        <f t="shared" ref="I708:I771" si="135">$B$4*I707+(1-$B$4)*E708^2</f>
        <v>6.5020035150062546E-4</v>
      </c>
      <c r="J708" s="18">
        <f t="shared" ref="J708:J771" si="136">SQRT(I708*250)</f>
        <v>0.40317500899132669</v>
      </c>
      <c r="K708" s="19">
        <f t="shared" ref="K708:K771" si="137">$B$4*K707+(1-$B$4)*D708*E708</f>
        <v>1.2103090026610834E-4</v>
      </c>
      <c r="L708" s="20">
        <f t="shared" ref="L708:L771" si="138">SQRT(G708)</f>
        <v>1.1386385295643658E-2</v>
      </c>
      <c r="M708" s="20">
        <f t="shared" ref="M708:M771" si="139">K708/L708</f>
        <v>1.0629440083361119E-2</v>
      </c>
      <c r="N708" s="20">
        <f t="shared" ref="N708:N771" si="140">SQRT(I708-M708^2)</f>
        <v>2.317790661416301E-2</v>
      </c>
      <c r="O708" s="18">
        <f t="shared" ref="O708:O771" si="141">D708*SQRT($G$1836/G708)</f>
        <v>-1.2563257601745311E-2</v>
      </c>
      <c r="P708" s="18">
        <f t="shared" ref="P708:P771" si="142">E708*SQRT($I$1836 / I708)</f>
        <v>-1.8651226963178003E-2</v>
      </c>
      <c r="Q708" s="18">
        <f t="shared" ref="Q708:Q771" si="143">$B$2*O708+$B$3*P708</f>
        <v>-1.6824836154748193E-2</v>
      </c>
      <c r="R708" s="18"/>
    </row>
    <row r="709" spans="3:18" x14ac:dyDescent="0.2">
      <c r="C709" s="14">
        <v>37921</v>
      </c>
      <c r="D709" s="15">
        <v>-1.898550887131643E-2</v>
      </c>
      <c r="E709" s="15">
        <v>0</v>
      </c>
      <c r="F709" s="18">
        <f t="shared" si="132"/>
        <v>-5.6956526613949291E-3</v>
      </c>
      <c r="G709" s="19">
        <f t="shared" si="133"/>
        <v>1.434977567209692E-4</v>
      </c>
      <c r="H709" s="18">
        <f t="shared" si="134"/>
        <v>0.18940548878066418</v>
      </c>
      <c r="I709" s="19">
        <f t="shared" si="135"/>
        <v>6.1118833041058792E-4</v>
      </c>
      <c r="J709" s="18">
        <f t="shared" si="136"/>
        <v>0.39089267402018035</v>
      </c>
      <c r="K709" s="19">
        <f t="shared" si="137"/>
        <v>1.1376904625014183E-4</v>
      </c>
      <c r="L709" s="20">
        <f t="shared" si="138"/>
        <v>1.1979054917687339E-2</v>
      </c>
      <c r="M709" s="20">
        <f t="shared" si="139"/>
        <v>9.4973307186495427E-3</v>
      </c>
      <c r="N709" s="20">
        <f t="shared" si="140"/>
        <v>2.2825184328525885E-2</v>
      </c>
      <c r="O709" s="18">
        <f t="shared" si="141"/>
        <v>-6.0390300732549536E-2</v>
      </c>
      <c r="P709" s="18">
        <f t="shared" si="142"/>
        <v>0</v>
      </c>
      <c r="Q709" s="18">
        <f t="shared" si="143"/>
        <v>-1.8117090219764861E-2</v>
      </c>
      <c r="R709" s="18"/>
    </row>
    <row r="710" spans="3:18" x14ac:dyDescent="0.2">
      <c r="C710" s="14">
        <v>37922</v>
      </c>
      <c r="D710" s="15">
        <v>1.8734725170942459E-2</v>
      </c>
      <c r="E710" s="15">
        <v>4.8368667851284457E-2</v>
      </c>
      <c r="F710" s="18">
        <f t="shared" si="132"/>
        <v>3.9478485047181856E-2</v>
      </c>
      <c r="G710" s="19">
        <f t="shared" si="133"/>
        <v>1.5594728695155575E-4</v>
      </c>
      <c r="H710" s="18">
        <f t="shared" si="134"/>
        <v>0.197450808400191</v>
      </c>
      <c r="I710" s="19">
        <f t="shared" si="135"/>
        <v>7.1488871236842543E-4</v>
      </c>
      <c r="J710" s="18">
        <f t="shared" si="136"/>
        <v>0.42275545897375039</v>
      </c>
      <c r="K710" s="19">
        <f t="shared" si="137"/>
        <v>1.6131332541983822E-4</v>
      </c>
      <c r="L710" s="20">
        <f t="shared" si="138"/>
        <v>1.248788560772222E-2</v>
      </c>
      <c r="M710" s="20">
        <f t="shared" si="139"/>
        <v>1.291758512906987E-2</v>
      </c>
      <c r="N710" s="20">
        <f t="shared" si="140"/>
        <v>2.340992752662123E-2</v>
      </c>
      <c r="O710" s="18">
        <f t="shared" si="141"/>
        <v>5.7164435730529824E-2</v>
      </c>
      <c r="P710" s="18">
        <f t="shared" si="142"/>
        <v>5.1597252880751406E-2</v>
      </c>
      <c r="Q710" s="18">
        <f t="shared" si="143"/>
        <v>5.3267407735684925E-2</v>
      </c>
      <c r="R710" s="18"/>
    </row>
    <row r="711" spans="3:18" x14ac:dyDescent="0.2">
      <c r="C711" s="14">
        <v>37923</v>
      </c>
      <c r="D711" s="15">
        <v>0</v>
      </c>
      <c r="E711" s="15">
        <v>-8.4352598843918697E-4</v>
      </c>
      <c r="F711" s="18">
        <f t="shared" si="132"/>
        <v>-5.9046819190743084E-4</v>
      </c>
      <c r="G711" s="19">
        <f t="shared" si="133"/>
        <v>1.4659044973446239E-4</v>
      </c>
      <c r="H711" s="18">
        <f t="shared" si="134"/>
        <v>0.19143566134243536</v>
      </c>
      <c r="I711" s="19">
        <f t="shared" si="135"/>
        <v>6.7203808179191029E-4</v>
      </c>
      <c r="J711" s="18">
        <f t="shared" si="136"/>
        <v>0.40988964423119739</v>
      </c>
      <c r="K711" s="19">
        <f t="shared" si="137"/>
        <v>1.5163452589464792E-4</v>
      </c>
      <c r="L711" s="20">
        <f t="shared" si="138"/>
        <v>1.2107454304454856E-2</v>
      </c>
      <c r="M711" s="20">
        <f t="shared" si="139"/>
        <v>1.2524063447330544E-2</v>
      </c>
      <c r="N711" s="20">
        <f t="shared" si="140"/>
        <v>2.269770729741551E-2</v>
      </c>
      <c r="O711" s="18">
        <f t="shared" si="141"/>
        <v>0</v>
      </c>
      <c r="P711" s="18">
        <f t="shared" si="142"/>
        <v>-9.2807526690273873E-4</v>
      </c>
      <c r="Q711" s="18">
        <f t="shared" si="143"/>
        <v>-6.496526868319171E-4</v>
      </c>
      <c r="R711" s="18"/>
    </row>
    <row r="712" spans="3:18" x14ac:dyDescent="0.2">
      <c r="C712" s="14">
        <v>37924</v>
      </c>
      <c r="D712" s="15">
        <v>6.00151838869798E-3</v>
      </c>
      <c r="E712" s="15">
        <v>-2.5642430613337555E-2</v>
      </c>
      <c r="F712" s="18">
        <f t="shared" si="132"/>
        <v>-1.6149245912726894E-2</v>
      </c>
      <c r="G712" s="19">
        <f t="shared" si="133"/>
        <v>1.3995611612858743E-4</v>
      </c>
      <c r="H712" s="18">
        <f t="shared" si="134"/>
        <v>0.18705354589567891</v>
      </c>
      <c r="I712" s="19">
        <f t="shared" si="135"/>
        <v>6.711678517499855E-4</v>
      </c>
      <c r="J712" s="18">
        <f t="shared" si="136"/>
        <v>0.40962417279439989</v>
      </c>
      <c r="K712" s="19">
        <f t="shared" si="137"/>
        <v>1.3330284320955759E-4</v>
      </c>
      <c r="L712" s="20">
        <f t="shared" si="138"/>
        <v>1.1830304988823721E-2</v>
      </c>
      <c r="M712" s="20">
        <f t="shared" si="139"/>
        <v>1.1267912647686677E-2</v>
      </c>
      <c r="N712" s="20">
        <f t="shared" si="140"/>
        <v>2.3328137437740034E-2</v>
      </c>
      <c r="O712" s="18">
        <f t="shared" si="141"/>
        <v>1.9330037932232619E-2</v>
      </c>
      <c r="P712" s="18">
        <f t="shared" si="142"/>
        <v>-2.8230936765628368E-2</v>
      </c>
      <c r="Q712" s="18">
        <f t="shared" si="143"/>
        <v>-1.3962644356270072E-2</v>
      </c>
      <c r="R712" s="18"/>
    </row>
    <row r="713" spans="3:18" x14ac:dyDescent="0.2">
      <c r="C713" s="14">
        <v>37925</v>
      </c>
      <c r="D713" s="15">
        <v>-2.4962569128179129E-3</v>
      </c>
      <c r="E713" s="15">
        <v>-9.5694510161507852E-3</v>
      </c>
      <c r="F713" s="18">
        <f t="shared" si="132"/>
        <v>-7.4474927851509226E-3</v>
      </c>
      <c r="G713" s="19">
        <f t="shared" si="133"/>
        <v>1.3193262707535965E-4</v>
      </c>
      <c r="H713" s="18">
        <f t="shared" si="134"/>
        <v>0.18161265586087308</v>
      </c>
      <c r="I713" s="19">
        <f t="shared" si="135"/>
        <v>6.3639224421001685E-4</v>
      </c>
      <c r="J713" s="18">
        <f t="shared" si="136"/>
        <v>0.3988709829663023</v>
      </c>
      <c r="K713" s="19">
        <f t="shared" si="137"/>
        <v>1.2673794111204046E-4</v>
      </c>
      <c r="L713" s="20">
        <f t="shared" si="138"/>
        <v>1.1486192888653737E-2</v>
      </c>
      <c r="M713" s="20">
        <f t="shared" si="139"/>
        <v>1.1033938080322022E-2</v>
      </c>
      <c r="N713" s="20">
        <f t="shared" si="140"/>
        <v>2.2685776483286534E-2</v>
      </c>
      <c r="O713" s="18">
        <f t="shared" si="141"/>
        <v>-8.2809598993439544E-3</v>
      </c>
      <c r="P713" s="18">
        <f t="shared" si="142"/>
        <v>-1.081947674722801E-2</v>
      </c>
      <c r="Q713" s="18">
        <f t="shared" si="143"/>
        <v>-1.0057921692862792E-2</v>
      </c>
      <c r="R713" s="18"/>
    </row>
    <row r="714" spans="3:18" x14ac:dyDescent="0.2">
      <c r="C714" s="14">
        <v>37928</v>
      </c>
      <c r="D714" s="15">
        <v>1.3406357692278319E-2</v>
      </c>
      <c r="E714" s="15">
        <v>1.1299555253933466E-2</v>
      </c>
      <c r="F714" s="18">
        <f t="shared" si="132"/>
        <v>1.1931595985436923E-2</v>
      </c>
      <c r="G714" s="19">
        <f t="shared" si="133"/>
        <v>1.3480049504523668E-4</v>
      </c>
      <c r="H714" s="18">
        <f t="shared" si="134"/>
        <v>0.18357593459195343</v>
      </c>
      <c r="I714" s="19">
        <f t="shared" si="135"/>
        <v>6.0586950649361754E-4</v>
      </c>
      <c r="J714" s="18">
        <f t="shared" si="136"/>
        <v>0.3891880992828588</v>
      </c>
      <c r="K714" s="19">
        <f t="shared" si="137"/>
        <v>1.2822281741519173E-4</v>
      </c>
      <c r="L714" s="20">
        <f t="shared" si="138"/>
        <v>1.161036153809332E-2</v>
      </c>
      <c r="M714" s="20">
        <f t="shared" si="139"/>
        <v>1.104382641268282E-2</v>
      </c>
      <c r="N714" s="20">
        <f t="shared" si="140"/>
        <v>2.1997804541820688E-2</v>
      </c>
      <c r="O714" s="18">
        <f t="shared" si="141"/>
        <v>4.3997962491130568E-2</v>
      </c>
      <c r="P714" s="18">
        <f t="shared" si="142"/>
        <v>1.3093431363236869E-2</v>
      </c>
      <c r="Q714" s="18">
        <f t="shared" si="143"/>
        <v>2.2364790701604978E-2</v>
      </c>
      <c r="R714" s="18"/>
    </row>
    <row r="715" spans="3:18" x14ac:dyDescent="0.2">
      <c r="C715" s="14">
        <v>37929</v>
      </c>
      <c r="D715" s="15">
        <v>5.9011727680452356E-3</v>
      </c>
      <c r="E715" s="15">
        <v>-1.042581120533668E-2</v>
      </c>
      <c r="F715" s="18">
        <f t="shared" si="132"/>
        <v>-5.5277160133221041E-3</v>
      </c>
      <c r="G715" s="19">
        <f t="shared" si="133"/>
        <v>1.2880189574482161E-4</v>
      </c>
      <c r="H715" s="18">
        <f t="shared" si="134"/>
        <v>0.17944490501601154</v>
      </c>
      <c r="I715" s="19">
        <f t="shared" si="135"/>
        <v>5.7603918846135989E-4</v>
      </c>
      <c r="J715" s="18">
        <f t="shared" si="136"/>
        <v>0.3794862278335539</v>
      </c>
      <c r="K715" s="19">
        <f t="shared" si="137"/>
        <v>1.1683797758009739E-4</v>
      </c>
      <c r="L715" s="20">
        <f t="shared" si="138"/>
        <v>1.13490922872634E-2</v>
      </c>
      <c r="M715" s="20">
        <f t="shared" si="139"/>
        <v>1.0294918273879898E-2</v>
      </c>
      <c r="N715" s="20">
        <f t="shared" si="140"/>
        <v>2.1680725223006115E-2</v>
      </c>
      <c r="O715" s="18">
        <f t="shared" si="141"/>
        <v>1.9812747656293699E-2</v>
      </c>
      <c r="P715" s="18">
        <f t="shared" si="142"/>
        <v>-1.2389834767702701E-2</v>
      </c>
      <c r="Q715" s="18">
        <f t="shared" si="143"/>
        <v>-2.7290600405037802E-3</v>
      </c>
      <c r="R715" s="18"/>
    </row>
    <row r="716" spans="3:18" x14ac:dyDescent="0.2">
      <c r="C716" s="14">
        <v>37930</v>
      </c>
      <c r="D716" s="15">
        <v>3.6706269036763405E-3</v>
      </c>
      <c r="E716" s="15">
        <v>6.0949252674965615E-3</v>
      </c>
      <c r="F716" s="18">
        <f t="shared" si="132"/>
        <v>5.3676357583504943E-3</v>
      </c>
      <c r="G716" s="19">
        <f t="shared" si="133"/>
        <v>1.2188219211209186E-4</v>
      </c>
      <c r="H716" s="18">
        <f t="shared" si="134"/>
        <v>0.17455815084957493</v>
      </c>
      <c r="I716" s="19">
        <f t="shared" si="135"/>
        <v>5.4370572399466035E-4</v>
      </c>
      <c r="J716" s="18">
        <f t="shared" si="136"/>
        <v>0.36868201881657464</v>
      </c>
      <c r="K716" s="19">
        <f t="shared" si="137"/>
        <v>1.1117003072505772E-4</v>
      </c>
      <c r="L716" s="20">
        <f t="shared" si="138"/>
        <v>1.1040026816638257E-2</v>
      </c>
      <c r="M716" s="20">
        <f t="shared" si="139"/>
        <v>1.0069724700080896E-2</v>
      </c>
      <c r="N716" s="20">
        <f t="shared" si="140"/>
        <v>2.1031081010239133E-2</v>
      </c>
      <c r="O716" s="18">
        <f t="shared" si="141"/>
        <v>1.2668862461098669E-2</v>
      </c>
      <c r="P716" s="18">
        <f t="shared" si="142"/>
        <v>7.45535118223975E-3</v>
      </c>
      <c r="Q716" s="18">
        <f t="shared" si="143"/>
        <v>9.0194045658974244E-3</v>
      </c>
      <c r="R716" s="18"/>
    </row>
    <row r="717" spans="3:18" x14ac:dyDescent="0.2">
      <c r="C717" s="14">
        <v>37931</v>
      </c>
      <c r="D717" s="15">
        <v>8.028263531347184E-3</v>
      </c>
      <c r="E717" s="15">
        <v>3.4662079764863291E-3</v>
      </c>
      <c r="F717" s="18">
        <f t="shared" si="132"/>
        <v>4.8348246429445853E-3</v>
      </c>
      <c r="G717" s="19">
        <f t="shared" si="133"/>
        <v>1.1843644150509189E-4</v>
      </c>
      <c r="H717" s="18">
        <f t="shared" si="134"/>
        <v>0.17207297979715749</v>
      </c>
      <c r="I717" s="19">
        <f t="shared" si="135"/>
        <v>5.1180425641915613E-4</v>
      </c>
      <c r="J717" s="18">
        <f t="shared" si="136"/>
        <v>0.3577024798694986</v>
      </c>
      <c r="K717" s="19">
        <f t="shared" si="137"/>
        <v>1.0616948674693564E-4</v>
      </c>
      <c r="L717" s="20">
        <f t="shared" si="138"/>
        <v>1.088285079862312E-2</v>
      </c>
      <c r="M717" s="20">
        <f t="shared" si="139"/>
        <v>9.7556686856690184E-3</v>
      </c>
      <c r="N717" s="20">
        <f t="shared" si="140"/>
        <v>2.0411545382812469E-2</v>
      </c>
      <c r="O717" s="18">
        <f t="shared" si="141"/>
        <v>2.8109068314012279E-2</v>
      </c>
      <c r="P717" s="18">
        <f t="shared" si="142"/>
        <v>4.3700292505112082E-3</v>
      </c>
      <c r="Q717" s="18">
        <f t="shared" si="143"/>
        <v>1.1491740969561529E-2</v>
      </c>
      <c r="R717" s="18"/>
    </row>
    <row r="718" spans="3:18" x14ac:dyDescent="0.2">
      <c r="C718" s="14">
        <v>37932</v>
      </c>
      <c r="D718" s="15">
        <v>-2.3536266635416036E-2</v>
      </c>
      <c r="E718" s="15">
        <v>-2.7182734593802296E-2</v>
      </c>
      <c r="F718" s="18">
        <f t="shared" si="132"/>
        <v>-2.6088794206286417E-2</v>
      </c>
      <c r="G718" s="19">
        <f t="shared" si="133"/>
        <v>1.4456760584279028E-4</v>
      </c>
      <c r="H718" s="18">
        <f t="shared" si="134"/>
        <v>0.19011023502351884</v>
      </c>
      <c r="I718" s="19">
        <f t="shared" si="135"/>
        <v>5.2543006463383248E-4</v>
      </c>
      <c r="J718" s="18">
        <f t="shared" si="136"/>
        <v>0.36243277467477758</v>
      </c>
      <c r="K718" s="19">
        <f t="shared" si="137"/>
        <v>1.3818612289888822E-4</v>
      </c>
      <c r="L718" s="20">
        <f t="shared" si="138"/>
        <v>1.2023626983684676E-2</v>
      </c>
      <c r="M718" s="20">
        <f t="shared" si="139"/>
        <v>1.1492881730812034E-2</v>
      </c>
      <c r="N718" s="20">
        <f t="shared" si="140"/>
        <v>1.9832895253981436E-2</v>
      </c>
      <c r="O718" s="18">
        <f t="shared" si="141"/>
        <v>-7.4588107342734369E-2</v>
      </c>
      <c r="P718" s="18">
        <f t="shared" si="142"/>
        <v>-3.3823407542044229E-2</v>
      </c>
      <c r="Q718" s="18">
        <f t="shared" si="143"/>
        <v>-4.605281748225127E-2</v>
      </c>
      <c r="R718" s="18"/>
    </row>
    <row r="719" spans="3:18" x14ac:dyDescent="0.2">
      <c r="C719" s="14">
        <v>37935</v>
      </c>
      <c r="D719" s="15">
        <v>3.9613817586997488E-3</v>
      </c>
      <c r="E719" s="15">
        <v>-2.7028672387919374E-2</v>
      </c>
      <c r="F719" s="18">
        <f t="shared" si="132"/>
        <v>-1.7731656143933638E-2</v>
      </c>
      <c r="G719" s="19">
        <f t="shared" si="133"/>
        <v>1.3683510221851241E-4</v>
      </c>
      <c r="H719" s="18">
        <f t="shared" si="134"/>
        <v>0.18495614494962881</v>
      </c>
      <c r="I719" s="19">
        <f t="shared" si="135"/>
        <v>5.37737208619011E-4</v>
      </c>
      <c r="J719" s="18">
        <f t="shared" si="136"/>
        <v>0.36665283601078658</v>
      </c>
      <c r="K719" s="19">
        <f t="shared" si="137"/>
        <v>1.234707021393924E-4</v>
      </c>
      <c r="L719" s="20">
        <f t="shared" si="138"/>
        <v>1.1697653705701515E-2</v>
      </c>
      <c r="M719" s="20">
        <f t="shared" si="139"/>
        <v>1.055516817694919E-2</v>
      </c>
      <c r="N719" s="20">
        <f t="shared" si="140"/>
        <v>2.0647654427932732E-2</v>
      </c>
      <c r="O719" s="18">
        <f t="shared" si="141"/>
        <v>1.2903735225852841E-2</v>
      </c>
      <c r="P719" s="18">
        <f t="shared" si="142"/>
        <v>-3.3244617715403678E-2</v>
      </c>
      <c r="Q719" s="18">
        <f t="shared" si="143"/>
        <v>-1.9400111833026722E-2</v>
      </c>
      <c r="R719" s="18"/>
    </row>
    <row r="720" spans="3:18" x14ac:dyDescent="0.2">
      <c r="C720" s="14">
        <v>37936</v>
      </c>
      <c r="D720" s="15">
        <v>-1.1681504773837894E-2</v>
      </c>
      <c r="E720" s="15">
        <v>-1.6574965094212562E-2</v>
      </c>
      <c r="F720" s="18">
        <f t="shared" si="132"/>
        <v>-1.5106926998100161E-2</v>
      </c>
      <c r="G720" s="19">
        <f t="shared" si="133"/>
        <v>1.3681244931227352E-4</v>
      </c>
      <c r="H720" s="18">
        <f t="shared" si="134"/>
        <v>0.18494083466900538</v>
      </c>
      <c r="I720" s="19">
        <f t="shared" si="135"/>
        <v>5.2195674417433225E-4</v>
      </c>
      <c r="J720" s="18">
        <f t="shared" si="136"/>
        <v>0.361232869550354</v>
      </c>
      <c r="K720" s="19">
        <f t="shared" si="137"/>
        <v>1.2767969204348329E-4</v>
      </c>
      <c r="L720" s="20">
        <f t="shared" si="138"/>
        <v>1.1696685398533788E-2</v>
      </c>
      <c r="M720" s="20">
        <f t="shared" si="139"/>
        <v>1.0915886654478055E-2</v>
      </c>
      <c r="N720" s="20">
        <f t="shared" si="140"/>
        <v>2.0069881980742194E-2</v>
      </c>
      <c r="O720" s="18">
        <f t="shared" si="141"/>
        <v>-3.8054278124785804E-2</v>
      </c>
      <c r="P720" s="18">
        <f t="shared" si="142"/>
        <v>-2.0692694166221076E-2</v>
      </c>
      <c r="Q720" s="18">
        <f t="shared" si="143"/>
        <v>-2.5901169353790492E-2</v>
      </c>
      <c r="R720" s="18"/>
    </row>
    <row r="721" spans="3:18" x14ac:dyDescent="0.2">
      <c r="C721" s="14">
        <v>37937</v>
      </c>
      <c r="D721" s="15">
        <v>0</v>
      </c>
      <c r="E721" s="15">
        <v>3.5571465784867799E-2</v>
      </c>
      <c r="F721" s="18">
        <f t="shared" si="132"/>
        <v>2.4900026049407459E-2</v>
      </c>
      <c r="G721" s="19">
        <f t="shared" si="133"/>
        <v>1.2860370235353709E-4</v>
      </c>
      <c r="H721" s="18">
        <f t="shared" si="134"/>
        <v>0.17930679180774017</v>
      </c>
      <c r="I721" s="19">
        <f t="shared" si="135"/>
        <v>5.6655909020891359E-4</v>
      </c>
      <c r="J721" s="18">
        <f t="shared" si="136"/>
        <v>0.3763505979166612</v>
      </c>
      <c r="K721" s="19">
        <f t="shared" si="137"/>
        <v>1.2001891052087429E-4</v>
      </c>
      <c r="L721" s="20">
        <f t="shared" si="138"/>
        <v>1.1340357241001586E-2</v>
      </c>
      <c r="M721" s="20">
        <f t="shared" si="139"/>
        <v>1.0583344772150597E-2</v>
      </c>
      <c r="N721" s="20">
        <f t="shared" si="140"/>
        <v>2.132022287976151E-2</v>
      </c>
      <c r="O721" s="18">
        <f t="shared" si="141"/>
        <v>0</v>
      </c>
      <c r="P721" s="18">
        <f t="shared" si="142"/>
        <v>4.2624650269204069E-2</v>
      </c>
      <c r="Q721" s="18">
        <f t="shared" si="143"/>
        <v>2.9837255188442845E-2</v>
      </c>
      <c r="R721" s="18"/>
    </row>
    <row r="722" spans="3:18" x14ac:dyDescent="0.2">
      <c r="C722" s="14">
        <v>37938</v>
      </c>
      <c r="D722" s="15">
        <v>-6.0180723255630212E-3</v>
      </c>
      <c r="E722" s="15">
        <v>4.4702801309037324E-3</v>
      </c>
      <c r="F722" s="18">
        <f t="shared" si="132"/>
        <v>1.3237743939637061E-3</v>
      </c>
      <c r="G722" s="19">
        <f t="shared" si="133"/>
        <v>1.230605118832673E-4</v>
      </c>
      <c r="H722" s="18">
        <f t="shared" si="134"/>
        <v>0.17539990869671748</v>
      </c>
      <c r="I722" s="19">
        <f t="shared" si="135"/>
        <v>5.3376454906330388E-4</v>
      </c>
      <c r="J722" s="18">
        <f t="shared" si="136"/>
        <v>0.36529595845810553</v>
      </c>
      <c r="K722" s="19">
        <f t="shared" si="137"/>
        <v>1.1120362774102347E-4</v>
      </c>
      <c r="L722" s="20">
        <f t="shared" si="138"/>
        <v>1.1093264257344061E-2</v>
      </c>
      <c r="M722" s="20">
        <f t="shared" si="139"/>
        <v>1.0024427901589332E-2</v>
      </c>
      <c r="N722" s="20">
        <f t="shared" si="140"/>
        <v>2.0815268297793836E-2</v>
      </c>
      <c r="O722" s="18">
        <f t="shared" si="141"/>
        <v>-2.0671193404105184E-2</v>
      </c>
      <c r="P722" s="18">
        <f t="shared" si="142"/>
        <v>5.5187605278991031E-3</v>
      </c>
      <c r="Q722" s="18">
        <f t="shared" si="143"/>
        <v>-2.3382256517021833E-3</v>
      </c>
      <c r="R722" s="18"/>
    </row>
    <row r="723" spans="3:18" x14ac:dyDescent="0.2">
      <c r="C723" s="14">
        <v>37939</v>
      </c>
      <c r="D723" s="15">
        <v>-1.4439769576833248E-2</v>
      </c>
      <c r="E723" s="15">
        <v>-4.3762680441461518E-2</v>
      </c>
      <c r="F723" s="18">
        <f t="shared" si="132"/>
        <v>-3.4965807182073039E-2</v>
      </c>
      <c r="G723" s="19">
        <f t="shared" si="133"/>
        <v>1.2818729789619362E-4</v>
      </c>
      <c r="H723" s="18">
        <f t="shared" si="134"/>
        <v>0.17901626874127505</v>
      </c>
      <c r="I723" s="19">
        <f t="shared" si="135"/>
        <v>6.1664900808479437E-4</v>
      </c>
      <c r="J723" s="18">
        <f t="shared" si="136"/>
        <v>0.39263501120149563</v>
      </c>
      <c r="K723" s="19">
        <f t="shared" si="137"/>
        <v>1.4244679137491957E-4</v>
      </c>
      <c r="L723" s="20">
        <f t="shared" si="138"/>
        <v>1.132198294894466E-2</v>
      </c>
      <c r="M723" s="20">
        <f t="shared" si="139"/>
        <v>1.2581434896808184E-2</v>
      </c>
      <c r="N723" s="20">
        <f t="shared" si="140"/>
        <v>2.1409262108306574E-2</v>
      </c>
      <c r="O723" s="18">
        <f t="shared" si="141"/>
        <v>-4.8596531432052531E-2</v>
      </c>
      <c r="P723" s="18">
        <f t="shared" si="142"/>
        <v>-5.0265102104927017E-2</v>
      </c>
      <c r="Q723" s="18">
        <f t="shared" si="143"/>
        <v>-4.9764530903064666E-2</v>
      </c>
      <c r="R723" s="18"/>
    </row>
    <row r="724" spans="3:18" x14ac:dyDescent="0.2">
      <c r="C724" s="14">
        <v>37942</v>
      </c>
      <c r="D724" s="15">
        <v>-2.8107850369580435E-3</v>
      </c>
      <c r="E724" s="15">
        <v>-1.5970278364491674E-2</v>
      </c>
      <c r="F724" s="18">
        <f t="shared" si="132"/>
        <v>-1.2022430366231584E-2</v>
      </c>
      <c r="G724" s="19">
        <f t="shared" si="133"/>
        <v>1.2097009077386122E-4</v>
      </c>
      <c r="H724" s="18">
        <f t="shared" si="134"/>
        <v>0.17390377423582648</v>
      </c>
      <c r="I724" s="19">
        <f t="shared" si="135"/>
        <v>5.9495305506206771E-4</v>
      </c>
      <c r="J724" s="18">
        <f t="shared" si="136"/>
        <v>0.38566600027163006</v>
      </c>
      <c r="K724" s="19">
        <f t="shared" si="137"/>
        <v>1.3659332506020248E-4</v>
      </c>
      <c r="L724" s="20">
        <f t="shared" si="138"/>
        <v>1.0998640405698389E-2</v>
      </c>
      <c r="M724" s="20">
        <f t="shared" si="139"/>
        <v>1.2419110001035544E-2</v>
      </c>
      <c r="N724" s="20">
        <f t="shared" si="140"/>
        <v>2.0993302785513448E-2</v>
      </c>
      <c r="O724" s="18">
        <f t="shared" si="141"/>
        <v>-9.7376942868154185E-3</v>
      </c>
      <c r="P724" s="18">
        <f t="shared" si="142"/>
        <v>-1.8674664567808107E-2</v>
      </c>
      <c r="Q724" s="18">
        <f t="shared" si="143"/>
        <v>-1.5993573483510298E-2</v>
      </c>
      <c r="R724" s="18"/>
    </row>
    <row r="725" spans="3:18" x14ac:dyDescent="0.2">
      <c r="C725" s="14">
        <v>37943</v>
      </c>
      <c r="D725" s="15">
        <v>-1.5992087013948306E-2</v>
      </c>
      <c r="E725" s="15">
        <v>-3.4685557987890102E-2</v>
      </c>
      <c r="F725" s="18">
        <f t="shared" si="132"/>
        <v>-2.9077516695707559E-2</v>
      </c>
      <c r="G725" s="19">
        <f t="shared" si="133"/>
        <v>1.2905669615113121E-4</v>
      </c>
      <c r="H725" s="18">
        <f t="shared" si="134"/>
        <v>0.17962230941000287</v>
      </c>
      <c r="I725" s="19">
        <f t="shared" si="135"/>
        <v>6.3144114773422085E-4</v>
      </c>
      <c r="J725" s="18">
        <f t="shared" si="136"/>
        <v>0.39731635623713657</v>
      </c>
      <c r="K725" s="19">
        <f t="shared" si="137"/>
        <v>1.6167939324477165E-4</v>
      </c>
      <c r="L725" s="20">
        <f t="shared" si="138"/>
        <v>1.136031232630209E-2</v>
      </c>
      <c r="M725" s="20">
        <f t="shared" si="139"/>
        <v>1.4231949668359173E-2</v>
      </c>
      <c r="N725" s="20">
        <f t="shared" si="140"/>
        <v>2.0709726129804616E-2</v>
      </c>
      <c r="O725" s="18">
        <f t="shared" si="141"/>
        <v>-5.3639210727070362E-2</v>
      </c>
      <c r="P725" s="18">
        <f t="shared" si="142"/>
        <v>-3.93698644088619E-2</v>
      </c>
      <c r="Q725" s="18">
        <f t="shared" si="143"/>
        <v>-4.365066830432443E-2</v>
      </c>
      <c r="R725" s="18"/>
    </row>
    <row r="726" spans="3:18" x14ac:dyDescent="0.2">
      <c r="C726" s="14">
        <v>37944</v>
      </c>
      <c r="D726" s="15">
        <v>8.2859096538721103E-3</v>
      </c>
      <c r="E726" s="15">
        <v>9.7991188634900892E-4</v>
      </c>
      <c r="F726" s="18">
        <f t="shared" si="132"/>
        <v>3.1717112166059391E-3</v>
      </c>
      <c r="G726" s="19">
        <f t="shared" si="133"/>
        <v>1.2543267230959119E-4</v>
      </c>
      <c r="H726" s="18">
        <f t="shared" si="134"/>
        <v>0.17708237652967557</v>
      </c>
      <c r="I726" s="19">
        <f t="shared" si="135"/>
        <v>5.9361229250846806E-4</v>
      </c>
      <c r="J726" s="18">
        <f t="shared" si="136"/>
        <v>0.38523119438477071</v>
      </c>
      <c r="K726" s="19">
        <f t="shared" si="137"/>
        <v>1.5246579733162793E-4</v>
      </c>
      <c r="L726" s="20">
        <f t="shared" si="138"/>
        <v>1.1199672866186368E-2</v>
      </c>
      <c r="M726" s="20">
        <f t="shared" si="139"/>
        <v>1.3613415244649416E-2</v>
      </c>
      <c r="N726" s="20">
        <f t="shared" si="140"/>
        <v>2.0206118328001916E-2</v>
      </c>
      <c r="O726" s="18">
        <f t="shared" si="141"/>
        <v>2.8190472967364412E-2</v>
      </c>
      <c r="P726" s="18">
        <f t="shared" si="142"/>
        <v>1.1471421989952264E-3</v>
      </c>
      <c r="Q726" s="18">
        <f t="shared" si="143"/>
        <v>9.2601414295059806E-3</v>
      </c>
      <c r="R726" s="18"/>
    </row>
    <row r="727" spans="3:18" x14ac:dyDescent="0.2">
      <c r="C727" s="14">
        <v>37945</v>
      </c>
      <c r="D727" s="15">
        <v>-3.8754731363157685E-3</v>
      </c>
      <c r="E727" s="15">
        <v>-1.9607849419408748E-3</v>
      </c>
      <c r="F727" s="18">
        <f t="shared" si="132"/>
        <v>-2.5351914002533426E-3</v>
      </c>
      <c r="G727" s="19">
        <f t="shared" si="133"/>
        <v>1.1880786949283403E-4</v>
      </c>
      <c r="H727" s="18">
        <f t="shared" si="134"/>
        <v>0.1723425872302273</v>
      </c>
      <c r="I727" s="19">
        <f t="shared" si="135"/>
        <v>5.5822623561327248E-4</v>
      </c>
      <c r="J727" s="18">
        <f t="shared" si="136"/>
        <v>0.37357269560731832</v>
      </c>
      <c r="K727" s="19">
        <f t="shared" si="137"/>
        <v>1.4377378765384531E-4</v>
      </c>
      <c r="L727" s="20">
        <f t="shared" si="138"/>
        <v>1.0899902269875359E-2</v>
      </c>
      <c r="M727" s="20">
        <f t="shared" si="139"/>
        <v>1.3190374013829517E-2</v>
      </c>
      <c r="N727" s="20">
        <f t="shared" si="140"/>
        <v>1.9602047571326917E-2</v>
      </c>
      <c r="O727" s="18">
        <f t="shared" si="141"/>
        <v>-1.3547826710793643E-2</v>
      </c>
      <c r="P727" s="18">
        <f t="shared" si="142"/>
        <v>-2.367045000357493E-3</v>
      </c>
      <c r="Q727" s="18">
        <f t="shared" si="143"/>
        <v>-5.7212795134883379E-3</v>
      </c>
      <c r="R727" s="18"/>
    </row>
    <row r="728" spans="3:18" x14ac:dyDescent="0.2">
      <c r="C728" s="14">
        <v>37946</v>
      </c>
      <c r="D728" s="15">
        <v>1.2604668488426594E-2</v>
      </c>
      <c r="E728" s="15">
        <v>-4.9188490715962657E-3</v>
      </c>
      <c r="F728" s="18">
        <f t="shared" si="132"/>
        <v>3.382061964105924E-4</v>
      </c>
      <c r="G728" s="19">
        <f t="shared" si="133"/>
        <v>1.2121205738545205E-4</v>
      </c>
      <c r="H728" s="18">
        <f t="shared" si="134"/>
        <v>0.17407761012365436</v>
      </c>
      <c r="I728" s="19">
        <f t="shared" si="135"/>
        <v>5.2618436604782472E-4</v>
      </c>
      <c r="J728" s="18">
        <f t="shared" si="136"/>
        <v>0.36269283355472598</v>
      </c>
      <c r="K728" s="19">
        <f t="shared" si="137"/>
        <v>1.3142733268109002E-4</v>
      </c>
      <c r="L728" s="20">
        <f t="shared" si="138"/>
        <v>1.1009634752590662E-2</v>
      </c>
      <c r="M728" s="20">
        <f t="shared" si="139"/>
        <v>1.1937483452860598E-2</v>
      </c>
      <c r="N728" s="20">
        <f t="shared" si="140"/>
        <v>1.9587773096003132E-2</v>
      </c>
      <c r="O728" s="18">
        <f t="shared" si="141"/>
        <v>4.3624054042688154E-2</v>
      </c>
      <c r="P728" s="18">
        <f t="shared" si="142"/>
        <v>-6.1161228497799598E-3</v>
      </c>
      <c r="Q728" s="18">
        <f t="shared" si="143"/>
        <v>8.8059302179604761E-3</v>
      </c>
      <c r="R728" s="18"/>
    </row>
    <row r="729" spans="3:18" x14ac:dyDescent="0.2">
      <c r="C729" s="14">
        <v>37949</v>
      </c>
      <c r="D729" s="15">
        <v>8.4002021252668896E-3</v>
      </c>
      <c r="E729" s="15">
        <v>4.153180171910905E-2</v>
      </c>
      <c r="F729" s="18">
        <f t="shared" si="132"/>
        <v>3.1592321840956401E-2</v>
      </c>
      <c r="G729" s="19">
        <f t="shared" si="133"/>
        <v>1.1817313768704522E-4</v>
      </c>
      <c r="H729" s="18">
        <f t="shared" si="134"/>
        <v>0.17188160000931255</v>
      </c>
      <c r="I729" s="19">
        <f t="shared" si="135"/>
        <v>5.9810673732707867E-4</v>
      </c>
      <c r="J729" s="18">
        <f t="shared" si="136"/>
        <v>0.38668680392763555</v>
      </c>
      <c r="K729" s="19">
        <f t="shared" si="137"/>
        <v>1.44474224464246E-4</v>
      </c>
      <c r="L729" s="20">
        <f t="shared" si="138"/>
        <v>1.0870746878068922E-2</v>
      </c>
      <c r="M729" s="20">
        <f t="shared" si="139"/>
        <v>1.3290183837847799E-2</v>
      </c>
      <c r="N729" s="20">
        <f t="shared" si="140"/>
        <v>2.0529923304369351E-2</v>
      </c>
      <c r="O729" s="18">
        <f t="shared" si="141"/>
        <v>2.9444071174631523E-2</v>
      </c>
      <c r="P729" s="18">
        <f t="shared" si="142"/>
        <v>4.8436538395444366E-2</v>
      </c>
      <c r="Q729" s="18">
        <f t="shared" si="143"/>
        <v>4.2738798229200514E-2</v>
      </c>
      <c r="R729" s="18"/>
    </row>
    <row r="730" spans="3:18" x14ac:dyDescent="0.2">
      <c r="C730" s="14">
        <v>37950</v>
      </c>
      <c r="D730" s="15">
        <v>3.7950709685515343E-3</v>
      </c>
      <c r="E730" s="15">
        <v>-2.1999930801863243E-2</v>
      </c>
      <c r="F730" s="18">
        <f t="shared" si="132"/>
        <v>-1.4261430270738808E-2</v>
      </c>
      <c r="G730" s="19">
        <f t="shared" si="133"/>
        <v>1.1194690324520305E-4</v>
      </c>
      <c r="H730" s="18">
        <f t="shared" si="134"/>
        <v>0.16729233637946708</v>
      </c>
      <c r="I730" s="19">
        <f t="shared" si="135"/>
        <v>5.9126015040466022E-4</v>
      </c>
      <c r="J730" s="18">
        <f t="shared" si="136"/>
        <v>0.38446721264779532</v>
      </c>
      <c r="K730" s="19">
        <f t="shared" si="137"/>
        <v>1.3079629307461359E-4</v>
      </c>
      <c r="L730" s="20">
        <f t="shared" si="138"/>
        <v>1.0580496361003252E-2</v>
      </c>
      <c r="M730" s="20">
        <f t="shared" si="139"/>
        <v>1.2362018624824835E-2</v>
      </c>
      <c r="N730" s="20">
        <f t="shared" si="140"/>
        <v>2.093897432837015E-2</v>
      </c>
      <c r="O730" s="18">
        <f t="shared" si="141"/>
        <v>1.3667257147968181E-2</v>
      </c>
      <c r="P730" s="18">
        <f t="shared" si="142"/>
        <v>-2.5805583487246663E-2</v>
      </c>
      <c r="Q730" s="18">
        <f t="shared" si="143"/>
        <v>-1.396373129668221E-2</v>
      </c>
      <c r="R730" s="18"/>
    </row>
    <row r="731" spans="3:18" x14ac:dyDescent="0.2">
      <c r="C731" s="14">
        <v>37951</v>
      </c>
      <c r="D731" s="15">
        <v>7.5728894190875765E-4</v>
      </c>
      <c r="E731" s="15">
        <v>1.9323677510538603E-3</v>
      </c>
      <c r="F731" s="18">
        <f t="shared" si="132"/>
        <v>1.5798441083103294E-3</v>
      </c>
      <c r="G731" s="19">
        <f t="shared" si="133"/>
        <v>1.052644982429831E-4</v>
      </c>
      <c r="H731" s="18">
        <f t="shared" si="134"/>
        <v>0.16222245393516205</v>
      </c>
      <c r="I731" s="19">
        <f t="shared" si="135"/>
        <v>5.5600858408789934E-4</v>
      </c>
      <c r="J731" s="18">
        <f t="shared" si="136"/>
        <v>0.37282991567466101</v>
      </c>
      <c r="K731" s="19">
        <f t="shared" si="137"/>
        <v>1.2303631713391123E-4</v>
      </c>
      <c r="L731" s="20">
        <f t="shared" si="138"/>
        <v>1.0259848841137139E-2</v>
      </c>
      <c r="M731" s="20">
        <f t="shared" si="139"/>
        <v>1.1992020451665312E-2</v>
      </c>
      <c r="N731" s="20">
        <f t="shared" si="140"/>
        <v>2.0302709907171018E-2</v>
      </c>
      <c r="O731" s="18">
        <f t="shared" si="141"/>
        <v>2.8124716864243839E-3</v>
      </c>
      <c r="P731" s="18">
        <f t="shared" si="142"/>
        <v>2.3373874397160351E-3</v>
      </c>
      <c r="Q731" s="18">
        <f t="shared" si="143"/>
        <v>2.4799127137285397E-3</v>
      </c>
      <c r="R731" s="18"/>
    </row>
    <row r="732" spans="3:18" x14ac:dyDescent="0.2">
      <c r="C732" s="14">
        <v>37953</v>
      </c>
      <c r="D732" s="15">
        <v>1.7647804908010635E-3</v>
      </c>
      <c r="E732" s="15">
        <v>8.6497415794829381E-3</v>
      </c>
      <c r="F732" s="18">
        <f t="shared" si="132"/>
        <v>6.5842532528783753E-3</v>
      </c>
      <c r="G732" s="19">
        <f t="shared" si="133"/>
        <v>9.9135495359246832E-5</v>
      </c>
      <c r="H732" s="18">
        <f t="shared" si="134"/>
        <v>0.15742894854445197</v>
      </c>
      <c r="I732" s="19">
        <f t="shared" si="135"/>
        <v>5.2713715080613549E-4</v>
      </c>
      <c r="J732" s="18">
        <f t="shared" si="136"/>
        <v>0.36302105682939917</v>
      </c>
      <c r="K732" s="19">
        <f t="shared" si="137"/>
        <v>1.1657003181727309E-4</v>
      </c>
      <c r="L732" s="20">
        <f t="shared" si="138"/>
        <v>9.9566809409183561E-3</v>
      </c>
      <c r="M732" s="20">
        <f t="shared" si="139"/>
        <v>1.170771992283216E-2</v>
      </c>
      <c r="N732" s="20">
        <f t="shared" si="140"/>
        <v>1.9750099873536195E-2</v>
      </c>
      <c r="O732" s="18">
        <f t="shared" si="141"/>
        <v>6.753728682881972E-3</v>
      </c>
      <c r="P732" s="18">
        <f t="shared" si="142"/>
        <v>1.0745410060644861E-2</v>
      </c>
      <c r="Q732" s="18">
        <f t="shared" si="143"/>
        <v>9.5479056473159931E-3</v>
      </c>
      <c r="R732" s="18"/>
    </row>
    <row r="733" spans="3:18" x14ac:dyDescent="0.2">
      <c r="C733" s="14">
        <v>37956</v>
      </c>
      <c r="D733" s="15">
        <v>1.102215567504739E-2</v>
      </c>
      <c r="E733" s="15">
        <v>3.7563101575648523E-2</v>
      </c>
      <c r="F733" s="18">
        <f t="shared" si="132"/>
        <v>2.9600817805468183E-2</v>
      </c>
      <c r="G733" s="19">
        <f t="shared" si="133"/>
        <v>1.0047664058119078E-4</v>
      </c>
      <c r="H733" s="18">
        <f t="shared" si="134"/>
        <v>0.15849025252455654</v>
      </c>
      <c r="I733" s="19">
        <f t="shared" si="135"/>
        <v>5.8016811775671675E-4</v>
      </c>
      <c r="J733" s="18">
        <f t="shared" si="136"/>
        <v>0.38084383865198501</v>
      </c>
      <c r="K733" s="19">
        <f t="shared" si="137"/>
        <v>1.3441741110050169E-4</v>
      </c>
      <c r="L733" s="20">
        <f t="shared" si="138"/>
        <v>1.0023803698257004E-2</v>
      </c>
      <c r="M733" s="20">
        <f t="shared" si="139"/>
        <v>1.3409820777303825E-2</v>
      </c>
      <c r="N733" s="20">
        <f t="shared" si="140"/>
        <v>2.0008618754859302E-2</v>
      </c>
      <c r="O733" s="18">
        <f t="shared" si="141"/>
        <v>4.189879122052062E-2</v>
      </c>
      <c r="P733" s="18">
        <f t="shared" si="142"/>
        <v>4.4480144387866669E-2</v>
      </c>
      <c r="Q733" s="18">
        <f t="shared" si="143"/>
        <v>4.3705738437662851E-2</v>
      </c>
      <c r="R733" s="18"/>
    </row>
    <row r="734" spans="3:18" x14ac:dyDescent="0.2">
      <c r="C734" s="14">
        <v>37957</v>
      </c>
      <c r="D734" s="15">
        <v>-7.000028583543455E-3</v>
      </c>
      <c r="E734" s="15">
        <v>-7.4005888181713966E-3</v>
      </c>
      <c r="F734" s="18">
        <f t="shared" si="132"/>
        <v>-7.2804207477830136E-3</v>
      </c>
      <c r="G734" s="19">
        <f t="shared" si="133"/>
        <v>9.7388066156544852E-5</v>
      </c>
      <c r="H734" s="18">
        <f t="shared" si="134"/>
        <v>0.15603530542520244</v>
      </c>
      <c r="I734" s="19">
        <f t="shared" si="135"/>
        <v>5.4864415358265239E-4</v>
      </c>
      <c r="J734" s="18">
        <f t="shared" si="136"/>
        <v>0.37035258659237563</v>
      </c>
      <c r="K734" s="19">
        <f t="shared" si="137"/>
        <v>1.294606264302067E-4</v>
      </c>
      <c r="L734" s="20">
        <f t="shared" si="138"/>
        <v>9.8685392108733526E-3</v>
      </c>
      <c r="M734" s="20">
        <f t="shared" si="139"/>
        <v>1.3118519738723276E-2</v>
      </c>
      <c r="N734" s="20">
        <f t="shared" si="140"/>
        <v>1.9404860047095938E-2</v>
      </c>
      <c r="O734" s="18">
        <f t="shared" si="141"/>
        <v>-2.7028033497883533E-2</v>
      </c>
      <c r="P734" s="18">
        <f t="shared" si="142"/>
        <v>-9.0116137832971597E-3</v>
      </c>
      <c r="Q734" s="18">
        <f t="shared" si="143"/>
        <v>-1.4416539697673071E-2</v>
      </c>
      <c r="R734" s="18"/>
    </row>
    <row r="735" spans="3:18" x14ac:dyDescent="0.2">
      <c r="C735" s="14">
        <v>37958</v>
      </c>
      <c r="D735" s="15">
        <v>-5.786907582304995E-3</v>
      </c>
      <c r="E735" s="15">
        <v>-2.3486283858733414E-2</v>
      </c>
      <c r="F735" s="18">
        <f t="shared" si="132"/>
        <v>-1.8176470975804885E-2</v>
      </c>
      <c r="G735" s="19">
        <f t="shared" si="133"/>
        <v>9.3554080149120501E-5</v>
      </c>
      <c r="H735" s="18">
        <f t="shared" si="134"/>
        <v>0.15293305737243379</v>
      </c>
      <c r="I735" s="19">
        <f t="shared" si="135"/>
        <v>5.4882183613727336E-4</v>
      </c>
      <c r="J735" s="18">
        <f t="shared" si="136"/>
        <v>0.37041255247941901</v>
      </c>
      <c r="K735" s="19">
        <f t="shared" si="137"/>
        <v>1.2984776609293062E-4</v>
      </c>
      <c r="L735" s="20">
        <f t="shared" si="138"/>
        <v>9.6723358166019291E-3</v>
      </c>
      <c r="M735" s="20">
        <f t="shared" si="139"/>
        <v>1.3424654453173085E-2</v>
      </c>
      <c r="N735" s="20">
        <f t="shared" si="140"/>
        <v>1.9198971038838861E-2</v>
      </c>
      <c r="O735" s="18">
        <f t="shared" si="141"/>
        <v>-2.2797261784541899E-2</v>
      </c>
      <c r="P735" s="18">
        <f t="shared" si="142"/>
        <v>-2.8594353874488703E-2</v>
      </c>
      <c r="Q735" s="18">
        <f t="shared" si="143"/>
        <v>-2.6855226247504659E-2</v>
      </c>
      <c r="R735" s="18"/>
    </row>
    <row r="736" spans="3:18" x14ac:dyDescent="0.2">
      <c r="C736" s="14">
        <v>37959</v>
      </c>
      <c r="D736" s="15">
        <v>5.0339899912092128E-3</v>
      </c>
      <c r="E736" s="15">
        <v>4.7415925725825319E-3</v>
      </c>
      <c r="F736" s="18">
        <f t="shared" si="132"/>
        <v>4.8293117981705359E-3</v>
      </c>
      <c r="G736" s="19">
        <f t="shared" si="133"/>
        <v>8.946129865406894E-5</v>
      </c>
      <c r="H736" s="18">
        <f t="shared" si="134"/>
        <v>0.14955040843647749</v>
      </c>
      <c r="I736" s="19">
        <f t="shared" si="135"/>
        <v>5.1724148797649904E-4</v>
      </c>
      <c r="J736" s="18">
        <f t="shared" si="136"/>
        <v>0.3595975138875751</v>
      </c>
      <c r="K736" s="19">
        <f t="shared" si="137"/>
        <v>1.2348904790052112E-4</v>
      </c>
      <c r="L736" s="20">
        <f t="shared" si="138"/>
        <v>9.4583983133545886E-3</v>
      </c>
      <c r="M736" s="20">
        <f t="shared" si="139"/>
        <v>1.3056021094624799E-2</v>
      </c>
      <c r="N736" s="20">
        <f t="shared" si="140"/>
        <v>1.8622078325289348E-2</v>
      </c>
      <c r="O736" s="18">
        <f t="shared" si="141"/>
        <v>2.0279734023511169E-2</v>
      </c>
      <c r="P736" s="18">
        <f t="shared" si="142"/>
        <v>5.9464699834556869E-3</v>
      </c>
      <c r="Q736" s="18">
        <f t="shared" si="143"/>
        <v>1.0246449195472331E-2</v>
      </c>
      <c r="R736" s="18"/>
    </row>
    <row r="737" spans="3:18" x14ac:dyDescent="0.2">
      <c r="C737" s="14">
        <v>37960</v>
      </c>
      <c r="D737" s="15">
        <v>-1.2887101914587041E-2</v>
      </c>
      <c r="E737" s="15">
        <v>-1.3333530869465256E-2</v>
      </c>
      <c r="F737" s="18">
        <f t="shared" si="132"/>
        <v>-1.3199602183001792E-2</v>
      </c>
      <c r="G737" s="19">
        <f t="shared" si="133"/>
        <v>9.4058264480241987E-5</v>
      </c>
      <c r="H737" s="18">
        <f t="shared" si="134"/>
        <v>0.15334459925299129</v>
      </c>
      <c r="I737" s="19">
        <f t="shared" si="135"/>
        <v>4.9687398142472805E-4</v>
      </c>
      <c r="J737" s="18">
        <f t="shared" si="136"/>
        <v>0.35244644324518587</v>
      </c>
      <c r="K737" s="19">
        <f t="shared" si="137"/>
        <v>1.2638953929825533E-4</v>
      </c>
      <c r="L737" s="20">
        <f t="shared" si="138"/>
        <v>9.6983640105041419E-3</v>
      </c>
      <c r="M737" s="20">
        <f t="shared" si="139"/>
        <v>1.3032047380503026E-2</v>
      </c>
      <c r="N737" s="20">
        <f t="shared" si="140"/>
        <v>1.8084239616225291E-2</v>
      </c>
      <c r="O737" s="18">
        <f t="shared" si="141"/>
        <v>-5.0631907432130641E-2</v>
      </c>
      <c r="P737" s="18">
        <f t="shared" si="142"/>
        <v>-1.7060969875021596E-2</v>
      </c>
      <c r="Q737" s="18">
        <f t="shared" si="143"/>
        <v>-2.7132251142154305E-2</v>
      </c>
      <c r="R737" s="18"/>
    </row>
    <row r="738" spans="3:18" x14ac:dyDescent="0.2">
      <c r="C738" s="14">
        <v>37963</v>
      </c>
      <c r="D738" s="15">
        <v>1.6646033793288207E-2</v>
      </c>
      <c r="E738" s="15">
        <v>8.5919382968826334E-3</v>
      </c>
      <c r="F738" s="18">
        <f t="shared" si="132"/>
        <v>1.1008166945804306E-2</v>
      </c>
      <c r="G738" s="19">
        <f t="shared" si="133"/>
        <v>1.0504019507426505E-4</v>
      </c>
      <c r="H738" s="18">
        <f t="shared" si="134"/>
        <v>0.16204952566597119</v>
      </c>
      <c r="I738" s="19">
        <f t="shared" si="135"/>
        <v>4.7149082676109066E-4</v>
      </c>
      <c r="J738" s="18">
        <f t="shared" si="136"/>
        <v>0.34332594817501438</v>
      </c>
      <c r="K738" s="19">
        <f t="shared" si="137"/>
        <v>1.2738746865474535E-4</v>
      </c>
      <c r="L738" s="20">
        <f t="shared" si="138"/>
        <v>1.0248911897087664E-2</v>
      </c>
      <c r="M738" s="20">
        <f t="shared" si="139"/>
        <v>1.2429365178848286E-2</v>
      </c>
      <c r="N738" s="20">
        <f t="shared" si="140"/>
        <v>1.7804541780453785E-2</v>
      </c>
      <c r="O738" s="18">
        <f t="shared" si="141"/>
        <v>6.1887155001539386E-2</v>
      </c>
      <c r="P738" s="18">
        <f t="shared" si="142"/>
        <v>1.1285900028539742E-2</v>
      </c>
      <c r="Q738" s="18">
        <f t="shared" si="143"/>
        <v>2.6466276520439633E-2</v>
      </c>
      <c r="R738" s="18"/>
    </row>
    <row r="739" spans="3:18" x14ac:dyDescent="0.2">
      <c r="C739" s="14">
        <v>37964</v>
      </c>
      <c r="D739" s="15">
        <v>-5.769487971912967E-3</v>
      </c>
      <c r="E739" s="15">
        <v>-2.7953627346028617E-2</v>
      </c>
      <c r="F739" s="18">
        <f t="shared" si="132"/>
        <v>-2.1298385533793918E-2</v>
      </c>
      <c r="G739" s="19">
        <f t="shared" si="133"/>
        <v>1.0073500285729204E-4</v>
      </c>
      <c r="H739" s="18">
        <f t="shared" si="134"/>
        <v>0.15869388997161488</v>
      </c>
      <c r="I739" s="19">
        <f t="shared" si="135"/>
        <v>4.9008569406346362E-4</v>
      </c>
      <c r="J739" s="18">
        <f t="shared" si="136"/>
        <v>0.3500306036846863</v>
      </c>
      <c r="K739" s="19">
        <f t="shared" si="137"/>
        <v>1.2942090754011559E-4</v>
      </c>
      <c r="L739" s="20">
        <f t="shared" si="138"/>
        <v>1.0036682861249131E-2</v>
      </c>
      <c r="M739" s="20">
        <f t="shared" si="139"/>
        <v>1.2894788978517979E-2</v>
      </c>
      <c r="N739" s="20">
        <f t="shared" si="140"/>
        <v>1.7994724539790959E-2</v>
      </c>
      <c r="O739" s="18">
        <f t="shared" si="141"/>
        <v>-2.1903553451291378E-2</v>
      </c>
      <c r="P739" s="18">
        <f t="shared" si="142"/>
        <v>-3.6015034224268647E-2</v>
      </c>
      <c r="Q739" s="18">
        <f t="shared" si="143"/>
        <v>-3.1781589992375466E-2</v>
      </c>
      <c r="R739" s="18"/>
    </row>
    <row r="740" spans="3:18" x14ac:dyDescent="0.2">
      <c r="C740" s="14">
        <v>37965</v>
      </c>
      <c r="D740" s="15">
        <v>5.7694879719129644E-3</v>
      </c>
      <c r="E740" s="15">
        <v>-3.9177327289017759E-3</v>
      </c>
      <c r="F740" s="18">
        <f t="shared" si="132"/>
        <v>-1.0115665186573536E-3</v>
      </c>
      <c r="G740" s="19">
        <f t="shared" si="133"/>
        <v>9.6688122173337426E-5</v>
      </c>
      <c r="H740" s="18">
        <f t="shared" si="134"/>
        <v>0.15547356863253109</v>
      </c>
      <c r="I740" s="19">
        <f t="shared" si="135"/>
        <v>4.6160147020376228E-4</v>
      </c>
      <c r="J740" s="18">
        <f t="shared" si="136"/>
        <v>0.33970629601310098</v>
      </c>
      <c r="K740" s="19">
        <f t="shared" si="137"/>
        <v>1.2029945437631452E-4</v>
      </c>
      <c r="L740" s="20">
        <f t="shared" si="138"/>
        <v>9.8330118566661677E-3</v>
      </c>
      <c r="M740" s="20">
        <f t="shared" si="139"/>
        <v>1.2234242786431607E-2</v>
      </c>
      <c r="N740" s="20">
        <f t="shared" si="140"/>
        <v>1.7661392177470283E-2</v>
      </c>
      <c r="O740" s="18">
        <f t="shared" si="141"/>
        <v>2.2357241375234711E-2</v>
      </c>
      <c r="P740" s="18">
        <f t="shared" si="142"/>
        <v>-5.2009524866912359E-3</v>
      </c>
      <c r="Q740" s="18">
        <f t="shared" si="143"/>
        <v>3.0665056718865488E-3</v>
      </c>
      <c r="R740" s="18"/>
    </row>
    <row r="741" spans="3:18" x14ac:dyDescent="0.2">
      <c r="C741" s="14">
        <v>37966</v>
      </c>
      <c r="D741" s="15">
        <v>4.2431113205166505E-3</v>
      </c>
      <c r="E741" s="15">
        <v>3.9447153883388028E-2</v>
      </c>
      <c r="F741" s="18">
        <f t="shared" si="132"/>
        <v>2.8885941114526612E-2</v>
      </c>
      <c r="G741" s="19">
        <f t="shared" si="133"/>
        <v>9.1967074463634961E-5</v>
      </c>
      <c r="H741" s="18">
        <f t="shared" si="134"/>
        <v>0.15163036838281685</v>
      </c>
      <c r="I741" s="19">
        <f t="shared" si="135"/>
        <v>5.2727005896151832E-4</v>
      </c>
      <c r="J741" s="18">
        <f t="shared" si="136"/>
        <v>0.36306681856151435</v>
      </c>
      <c r="K741" s="19">
        <f t="shared" si="137"/>
        <v>1.2312420702602161E-4</v>
      </c>
      <c r="L741" s="20">
        <f t="shared" si="138"/>
        <v>9.5899465308016685E-3</v>
      </c>
      <c r="M741" s="20">
        <f t="shared" si="139"/>
        <v>1.2838883577772053E-2</v>
      </c>
      <c r="N741" s="20">
        <f t="shared" si="140"/>
        <v>1.9037676524143732E-2</v>
      </c>
      <c r="O741" s="18">
        <f t="shared" si="141"/>
        <v>1.6859152779491321E-2</v>
      </c>
      <c r="P741" s="18">
        <f t="shared" si="142"/>
        <v>4.8998275159293975E-2</v>
      </c>
      <c r="Q741" s="18">
        <f t="shared" si="143"/>
        <v>3.9356538445353174E-2</v>
      </c>
      <c r="R741" s="18"/>
    </row>
    <row r="742" spans="3:18" x14ac:dyDescent="0.2">
      <c r="C742" s="14">
        <v>37967</v>
      </c>
      <c r="D742" s="15">
        <v>-2.4909702457857571E-4</v>
      </c>
      <c r="E742" s="15">
        <v>-1.5209418663528795E-2</v>
      </c>
      <c r="F742" s="18">
        <f t="shared" si="132"/>
        <v>-1.0721322171843729E-2</v>
      </c>
      <c r="G742" s="19">
        <f t="shared" si="133"/>
        <v>8.6452772955476092E-5</v>
      </c>
      <c r="H742" s="18">
        <f t="shared" si="134"/>
        <v>0.14701426202538659</v>
      </c>
      <c r="I742" s="19">
        <f t="shared" si="135"/>
        <v>5.0951344038877716E-4</v>
      </c>
      <c r="J742" s="18">
        <f t="shared" si="136"/>
        <v>0.3569010508491034</v>
      </c>
      <c r="K742" s="19">
        <f t="shared" si="137"/>
        <v>1.1596407186053959E-4</v>
      </c>
      <c r="L742" s="20">
        <f t="shared" si="138"/>
        <v>9.2979983305804103E-3</v>
      </c>
      <c r="M742" s="20">
        <f t="shared" si="139"/>
        <v>1.2471939415082768E-2</v>
      </c>
      <c r="N742" s="20">
        <f t="shared" si="140"/>
        <v>1.8813935463248568E-2</v>
      </c>
      <c r="O742" s="18">
        <f t="shared" si="141"/>
        <v>-1.0208139170636377E-3</v>
      </c>
      <c r="P742" s="18">
        <f t="shared" si="142"/>
        <v>-1.9218366250821437E-2</v>
      </c>
      <c r="Q742" s="18">
        <f t="shared" si="143"/>
        <v>-1.3759100550694098E-2</v>
      </c>
      <c r="R742" s="18"/>
    </row>
    <row r="743" spans="3:18" x14ac:dyDescent="0.2">
      <c r="C743" s="14">
        <v>37970</v>
      </c>
      <c r="D743" s="15">
        <v>4.7222655170847195E-3</v>
      </c>
      <c r="E743" s="15">
        <v>-3.4099748088975021E-2</v>
      </c>
      <c r="F743" s="18">
        <f t="shared" si="132"/>
        <v>-2.2453144007157096E-2</v>
      </c>
      <c r="G743" s="19">
        <f t="shared" si="133"/>
        <v>8.2603594074978374E-5</v>
      </c>
      <c r="H743" s="18">
        <f t="shared" si="134"/>
        <v>0.1437042049445478</v>
      </c>
      <c r="I743" s="19">
        <f t="shared" si="135"/>
        <v>5.4871020314934391E-4</v>
      </c>
      <c r="J743" s="18">
        <f t="shared" si="136"/>
        <v>0.37037487872064973</v>
      </c>
      <c r="K743" s="19">
        <f t="shared" si="137"/>
        <v>9.9344543676396671E-5</v>
      </c>
      <c r="L743" s="20">
        <f t="shared" si="138"/>
        <v>9.0886519393680362E-3</v>
      </c>
      <c r="M743" s="20">
        <f t="shared" si="139"/>
        <v>1.0930613730082443E-2</v>
      </c>
      <c r="N743" s="20">
        <f t="shared" si="140"/>
        <v>2.0717912217042458E-2</v>
      </c>
      <c r="O743" s="18">
        <f t="shared" si="141"/>
        <v>1.9797868559200221E-2</v>
      </c>
      <c r="P743" s="18">
        <f t="shared" si="142"/>
        <v>-4.1520380612155544E-2</v>
      </c>
      <c r="Q743" s="18">
        <f t="shared" si="143"/>
        <v>-2.3124905860748814E-2</v>
      </c>
      <c r="R743" s="18"/>
    </row>
    <row r="744" spans="3:18" x14ac:dyDescent="0.2">
      <c r="C744" s="14">
        <v>37971</v>
      </c>
      <c r="D744" s="15">
        <v>3.4653500024975389E-3</v>
      </c>
      <c r="E744" s="15">
        <v>-2.977669693924392E-3</v>
      </c>
      <c r="F744" s="18">
        <f t="shared" si="132"/>
        <v>-1.0447637849978126E-3</v>
      </c>
      <c r="G744" s="19">
        <f t="shared" si="133"/>
        <v>7.8367897468868255E-5</v>
      </c>
      <c r="H744" s="18">
        <f t="shared" si="134"/>
        <v>0.13997133409100973</v>
      </c>
      <c r="I744" s="19">
        <f t="shared" si="135"/>
        <v>5.1631958196875021E-4</v>
      </c>
      <c r="J744" s="18">
        <f t="shared" si="136"/>
        <v>0.35927690642760152</v>
      </c>
      <c r="K744" s="19">
        <f t="shared" si="137"/>
        <v>9.2764750994936209E-5</v>
      </c>
      <c r="L744" s="20">
        <f t="shared" si="138"/>
        <v>8.852564457199296E-3</v>
      </c>
      <c r="M744" s="20">
        <f t="shared" si="139"/>
        <v>1.0478856318238475E-2</v>
      </c>
      <c r="N744" s="20">
        <f t="shared" si="140"/>
        <v>2.0162171317357262E-2</v>
      </c>
      <c r="O744" s="18">
        <f t="shared" si="141"/>
        <v>1.4915764359231518E-2</v>
      </c>
      <c r="P744" s="18">
        <f t="shared" si="142"/>
        <v>-3.7376522804394826E-3</v>
      </c>
      <c r="Q744" s="18">
        <f t="shared" si="143"/>
        <v>1.8583727114618175E-3</v>
      </c>
      <c r="R744" s="18"/>
    </row>
    <row r="745" spans="3:18" x14ac:dyDescent="0.2">
      <c r="C745" s="14">
        <v>37972</v>
      </c>
      <c r="D745" s="15">
        <v>-9.4340322333585289E-3</v>
      </c>
      <c r="E745" s="15">
        <v>-1.2000144003110634E-2</v>
      </c>
      <c r="F745" s="18">
        <f t="shared" si="132"/>
        <v>-1.1230310472185001E-2</v>
      </c>
      <c r="G745" s="19">
        <f t="shared" si="133"/>
        <v>7.9005881471539023E-5</v>
      </c>
      <c r="H745" s="18">
        <f t="shared" si="134"/>
        <v>0.14053992446235611</v>
      </c>
      <c r="I745" s="19">
        <f t="shared" si="135"/>
        <v>4.9398061441634873E-4</v>
      </c>
      <c r="J745" s="18">
        <f t="shared" si="136"/>
        <v>0.35141877241275427</v>
      </c>
      <c r="K745" s="19">
        <f t="shared" si="137"/>
        <v>9.3991450655057422E-5</v>
      </c>
      <c r="L745" s="20">
        <f t="shared" si="138"/>
        <v>8.8885252697812039E-3</v>
      </c>
      <c r="M745" s="20">
        <f t="shared" si="139"/>
        <v>1.0574470770151849E-2</v>
      </c>
      <c r="N745" s="20">
        <f t="shared" si="140"/>
        <v>1.9548943253985696E-2</v>
      </c>
      <c r="O745" s="18">
        <f t="shared" si="141"/>
        <v>-4.0442235191557721E-2</v>
      </c>
      <c r="P745" s="18">
        <f t="shared" si="142"/>
        <v>-1.5399732532475495E-2</v>
      </c>
      <c r="Q745" s="18">
        <f t="shared" si="143"/>
        <v>-2.2912483330200163E-2</v>
      </c>
      <c r="R745" s="18"/>
    </row>
    <row r="746" spans="3:18" x14ac:dyDescent="0.2">
      <c r="C746" s="14">
        <v>37973</v>
      </c>
      <c r="D746" s="15">
        <v>8.1977853210592339E-3</v>
      </c>
      <c r="E746" s="15">
        <v>8.0160749882361246E-3</v>
      </c>
      <c r="F746" s="18">
        <f t="shared" si="132"/>
        <v>8.0705880880830565E-3</v>
      </c>
      <c r="G746" s="19">
        <f t="shared" si="133"/>
        <v>7.8297749633457142E-5</v>
      </c>
      <c r="H746" s="18">
        <f t="shared" si="134"/>
        <v>0.139908675243404</v>
      </c>
      <c r="I746" s="19">
        <f t="shared" si="135"/>
        <v>4.6819722504438927E-4</v>
      </c>
      <c r="J746" s="18">
        <f t="shared" si="136"/>
        <v>0.34212469402411938</v>
      </c>
      <c r="K746" s="19">
        <f t="shared" si="137"/>
        <v>9.2294807328018302E-5</v>
      </c>
      <c r="L746" s="20">
        <f t="shared" si="138"/>
        <v>8.8486015637193847E-3</v>
      </c>
      <c r="M746" s="20">
        <f t="shared" si="139"/>
        <v>1.043043995860782E-2</v>
      </c>
      <c r="N746" s="20">
        <f t="shared" si="140"/>
        <v>1.8957930987169105E-2</v>
      </c>
      <c r="O746" s="18">
        <f t="shared" si="141"/>
        <v>3.530119499992046E-2</v>
      </c>
      <c r="P746" s="18">
        <f t="shared" si="142"/>
        <v>1.0566448163562342E-2</v>
      </c>
      <c r="Q746" s="18">
        <f t="shared" si="143"/>
        <v>1.7986872214469776E-2</v>
      </c>
      <c r="R746" s="18"/>
    </row>
    <row r="747" spans="3:18" x14ac:dyDescent="0.2">
      <c r="C747" s="14">
        <v>37974</v>
      </c>
      <c r="D747" s="15">
        <v>7.8856988231848502E-3</v>
      </c>
      <c r="E747" s="15">
        <v>-1.7111640472721231E-2</v>
      </c>
      <c r="F747" s="18">
        <f t="shared" si="132"/>
        <v>-9.6124386839494067E-3</v>
      </c>
      <c r="G747" s="19">
        <f t="shared" si="133"/>
        <v>7.733093941124845E-5</v>
      </c>
      <c r="H747" s="18">
        <f t="shared" si="134"/>
        <v>0.13904220529325659</v>
      </c>
      <c r="I747" s="19">
        <f t="shared" si="135"/>
        <v>4.576738859217862E-4</v>
      </c>
      <c r="J747" s="18">
        <f t="shared" si="136"/>
        <v>0.33825799544200957</v>
      </c>
      <c r="K747" s="19">
        <f t="shared" si="137"/>
        <v>7.8660884300027188E-5</v>
      </c>
      <c r="L747" s="20">
        <f t="shared" si="138"/>
        <v>8.7938011923882186E-3</v>
      </c>
      <c r="M747" s="20">
        <f t="shared" si="139"/>
        <v>8.9450378259761949E-3</v>
      </c>
      <c r="N747" s="20">
        <f t="shared" si="140"/>
        <v>1.9433481011224964E-2</v>
      </c>
      <c r="O747" s="18">
        <f t="shared" si="141"/>
        <v>3.4168904054201213E-2</v>
      </c>
      <c r="P747" s="18">
        <f t="shared" si="142"/>
        <v>-2.2813675168486106E-2</v>
      </c>
      <c r="Q747" s="18">
        <f t="shared" si="143"/>
        <v>-5.71890140167991E-3</v>
      </c>
      <c r="R747" s="18"/>
    </row>
    <row r="748" spans="3:18" x14ac:dyDescent="0.2">
      <c r="C748" s="14">
        <v>37977</v>
      </c>
      <c r="D748" s="15">
        <v>4.8971694344836928E-3</v>
      </c>
      <c r="E748" s="15">
        <v>8.0890228730838235E-3</v>
      </c>
      <c r="F748" s="18">
        <f t="shared" si="132"/>
        <v>7.1314668415037837E-3</v>
      </c>
      <c r="G748" s="19">
        <f t="shared" si="133"/>
        <v>7.4130019154776015E-5</v>
      </c>
      <c r="H748" s="18">
        <f t="shared" si="134"/>
        <v>0.13613414262665338</v>
      </c>
      <c r="I748" s="19">
        <f t="shared" si="135"/>
        <v>4.3413939022895543E-4</v>
      </c>
      <c r="J748" s="18">
        <f t="shared" si="136"/>
        <v>0.32944627415898764</v>
      </c>
      <c r="K748" s="19">
        <f t="shared" si="137"/>
        <v>7.6318030176159894E-5</v>
      </c>
      <c r="L748" s="20">
        <f t="shared" si="138"/>
        <v>8.6098791602888369E-3</v>
      </c>
      <c r="M748" s="20">
        <f t="shared" si="139"/>
        <v>8.8640071196538894E-3</v>
      </c>
      <c r="N748" s="20">
        <f t="shared" si="140"/>
        <v>1.885653117653617E-2</v>
      </c>
      <c r="O748" s="18">
        <f t="shared" si="141"/>
        <v>2.1672827792013964E-2</v>
      </c>
      <c r="P748" s="18">
        <f t="shared" si="142"/>
        <v>1.1072944949057618E-2</v>
      </c>
      <c r="Q748" s="18">
        <f t="shared" si="143"/>
        <v>1.4252909801944522E-2</v>
      </c>
      <c r="R748" s="18"/>
    </row>
    <row r="749" spans="3:18" x14ac:dyDescent="0.2">
      <c r="C749" s="14">
        <v>37978</v>
      </c>
      <c r="D749" s="15">
        <v>-8.8322458354747301E-3</v>
      </c>
      <c r="E749" s="15">
        <v>-3.0257209165369561E-3</v>
      </c>
      <c r="F749" s="18">
        <f t="shared" si="132"/>
        <v>-4.7676783922182882E-3</v>
      </c>
      <c r="G749" s="19">
        <f t="shared" si="133"/>
        <v>7.43627319953851E-5</v>
      </c>
      <c r="H749" s="18">
        <f t="shared" si="134"/>
        <v>0.13634765490776243</v>
      </c>
      <c r="I749" s="19">
        <f t="shared" si="135"/>
        <v>4.0864032603910423E-4</v>
      </c>
      <c r="J749" s="18">
        <f t="shared" si="136"/>
        <v>0.31962490752407902</v>
      </c>
      <c r="K749" s="19">
        <f t="shared" si="137"/>
        <v>7.3342383023453832E-5</v>
      </c>
      <c r="L749" s="20">
        <f t="shared" si="138"/>
        <v>8.6233828626232929E-3</v>
      </c>
      <c r="M749" s="20">
        <f t="shared" si="139"/>
        <v>8.5050593475728582E-3</v>
      </c>
      <c r="N749" s="20">
        <f t="shared" si="140"/>
        <v>1.8338601133493466E-2</v>
      </c>
      <c r="O749" s="18">
        <f t="shared" si="141"/>
        <v>-3.902662419285647E-2</v>
      </c>
      <c r="P749" s="18">
        <f t="shared" si="142"/>
        <v>-4.2691354059530579E-3</v>
      </c>
      <c r="Q749" s="18">
        <f t="shared" si="143"/>
        <v>-1.469638204202408E-2</v>
      </c>
      <c r="R749" s="18"/>
    </row>
    <row r="750" spans="3:18" x14ac:dyDescent="0.2">
      <c r="C750" s="14">
        <v>37979</v>
      </c>
      <c r="D750" s="15">
        <v>-4.6931048223471062E-3</v>
      </c>
      <c r="E750" s="15">
        <v>2.9852963149681128E-2</v>
      </c>
      <c r="F750" s="18">
        <f t="shared" si="132"/>
        <v>1.9489142758072654E-2</v>
      </c>
      <c r="G750" s="19">
        <f t="shared" si="133"/>
        <v>7.1222482048074245E-5</v>
      </c>
      <c r="H750" s="18">
        <f t="shared" si="134"/>
        <v>0.13343770273808883</v>
      </c>
      <c r="I750" s="19">
        <f t="shared" si="135"/>
        <v>4.3759387100573115E-4</v>
      </c>
      <c r="J750" s="18">
        <f t="shared" si="136"/>
        <v>0.33075439188532751</v>
      </c>
      <c r="K750" s="19">
        <f t="shared" si="137"/>
        <v>6.0535654922899457E-5</v>
      </c>
      <c r="L750" s="20">
        <f t="shared" si="138"/>
        <v>8.439341327856946E-3</v>
      </c>
      <c r="M750" s="20">
        <f t="shared" si="139"/>
        <v>7.173030758109134E-3</v>
      </c>
      <c r="N750" s="20">
        <f t="shared" si="140"/>
        <v>1.9650483473669329E-2</v>
      </c>
      <c r="O750" s="18">
        <f t="shared" si="141"/>
        <v>-2.1189426787173952E-2</v>
      </c>
      <c r="P750" s="18">
        <f t="shared" si="142"/>
        <v>4.0703663830916559E-2</v>
      </c>
      <c r="Q750" s="18">
        <f t="shared" si="143"/>
        <v>2.2135736645489401E-2</v>
      </c>
      <c r="R750" s="18"/>
    </row>
    <row r="751" spans="3:18" x14ac:dyDescent="0.2">
      <c r="C751" s="14">
        <v>37981</v>
      </c>
      <c r="D751" s="15">
        <v>2.4755539178282162E-4</v>
      </c>
      <c r="E751" s="15">
        <v>1.8456084820910781E-2</v>
      </c>
      <c r="F751" s="18">
        <f t="shared" si="132"/>
        <v>1.2993525992172392E-2</v>
      </c>
      <c r="G751" s="19">
        <f t="shared" si="133"/>
        <v>6.6952810145509833E-5</v>
      </c>
      <c r="H751" s="18">
        <f t="shared" si="134"/>
        <v>0.12937620544898298</v>
      </c>
      <c r="I751" s="19">
        <f t="shared" si="135"/>
        <v>4.3177586276038648E-4</v>
      </c>
      <c r="J751" s="18">
        <f t="shared" si="136"/>
        <v>0.32854826995450248</v>
      </c>
      <c r="K751" s="19">
        <f t="shared" si="137"/>
        <v>5.7177649826042543E-5</v>
      </c>
      <c r="L751" s="20">
        <f t="shared" si="138"/>
        <v>8.1824696849734698E-3</v>
      </c>
      <c r="M751" s="20">
        <f t="shared" si="139"/>
        <v>6.9878229956714995E-3</v>
      </c>
      <c r="N751" s="20">
        <f t="shared" si="140"/>
        <v>1.9569011026149254E-2</v>
      </c>
      <c r="O751" s="18">
        <f t="shared" si="141"/>
        <v>1.1528040430351912E-3</v>
      </c>
      <c r="P751" s="18">
        <f t="shared" si="142"/>
        <v>2.5333317749111572E-2</v>
      </c>
      <c r="Q751" s="18">
        <f t="shared" si="143"/>
        <v>1.8079163637288655E-2</v>
      </c>
      <c r="R751" s="18"/>
    </row>
    <row r="752" spans="3:18" x14ac:dyDescent="0.2">
      <c r="C752" s="14">
        <v>37984</v>
      </c>
      <c r="D752" s="15">
        <v>1.0587320364379909E-2</v>
      </c>
      <c r="E752" s="15">
        <v>1.7175994771010179E-2</v>
      </c>
      <c r="F752" s="18">
        <f t="shared" si="132"/>
        <v>1.5199392449021097E-2</v>
      </c>
      <c r="G752" s="19">
        <f t="shared" si="133"/>
        <v>6.9661122686660062E-5</v>
      </c>
      <c r="H752" s="18">
        <f t="shared" si="134"/>
        <v>0.13196696810817857</v>
      </c>
      <c r="I752" s="19">
        <f t="shared" si="135"/>
        <v>4.2357019877718944E-4</v>
      </c>
      <c r="J752" s="18">
        <f t="shared" si="136"/>
        <v>0.32541135458723219</v>
      </c>
      <c r="K752" s="19">
        <f t="shared" si="137"/>
        <v>6.4657856389535934E-5</v>
      </c>
      <c r="L752" s="20">
        <f t="shared" si="138"/>
        <v>8.3463239025729202E-3</v>
      </c>
      <c r="M752" s="20">
        <f t="shared" si="139"/>
        <v>7.7468664221866422E-3</v>
      </c>
      <c r="N752" s="20">
        <f t="shared" si="140"/>
        <v>1.9067151318799214E-2</v>
      </c>
      <c r="O752" s="18">
        <f t="shared" si="141"/>
        <v>4.8334621954831694E-2</v>
      </c>
      <c r="P752" s="18">
        <f t="shared" si="142"/>
        <v>2.3803503008937282E-2</v>
      </c>
      <c r="Q752" s="18">
        <f t="shared" si="143"/>
        <v>3.1162838692705603E-2</v>
      </c>
      <c r="R752" s="18"/>
    </row>
    <row r="753" spans="3:18" x14ac:dyDescent="0.2">
      <c r="C753" s="14">
        <v>37985</v>
      </c>
      <c r="D753" s="15">
        <v>1.2238405639646861E-3</v>
      </c>
      <c r="E753" s="15">
        <v>6.6006840313520927E-3</v>
      </c>
      <c r="F753" s="18">
        <f t="shared" si="132"/>
        <v>4.9876309911358703E-3</v>
      </c>
      <c r="G753" s="19">
        <f t="shared" si="133"/>
        <v>6.5571322469020778E-5</v>
      </c>
      <c r="H753" s="18">
        <f t="shared" si="134"/>
        <v>0.12803448995194691</v>
      </c>
      <c r="I753" s="19">
        <f t="shared" si="135"/>
        <v>4.0077012863146285E-4</v>
      </c>
      <c r="J753" s="18">
        <f t="shared" si="136"/>
        <v>0.31653203970193239</v>
      </c>
      <c r="K753" s="19">
        <f t="shared" si="137"/>
        <v>6.1263076098212732E-5</v>
      </c>
      <c r="L753" s="20">
        <f t="shared" si="138"/>
        <v>8.0976121461218912E-3</v>
      </c>
      <c r="M753" s="20">
        <f t="shared" si="139"/>
        <v>7.5655730347066385E-3</v>
      </c>
      <c r="N753" s="20">
        <f t="shared" si="140"/>
        <v>1.853462255585429E-2</v>
      </c>
      <c r="O753" s="18">
        <f t="shared" si="141"/>
        <v>5.7588448525394782E-3</v>
      </c>
      <c r="P753" s="18">
        <f t="shared" si="142"/>
        <v>9.4042235707975201E-3</v>
      </c>
      <c r="Q753" s="18">
        <f t="shared" si="143"/>
        <v>8.3106099553201078E-3</v>
      </c>
      <c r="R753" s="18"/>
    </row>
    <row r="754" spans="3:18" x14ac:dyDescent="0.2">
      <c r="C754" s="14">
        <v>37986</v>
      </c>
      <c r="D754" s="15">
        <v>2.1991456633306508E-3</v>
      </c>
      <c r="E754" s="15">
        <v>4.6882411234555384E-3</v>
      </c>
      <c r="F754" s="18">
        <f t="shared" si="132"/>
        <v>3.9415124854180715E-3</v>
      </c>
      <c r="G754" s="19">
        <f t="shared" si="133"/>
        <v>6.1927217619792282E-5</v>
      </c>
      <c r="H754" s="18">
        <f t="shared" si="134"/>
        <v>0.12442589925312202</v>
      </c>
      <c r="I754" s="19">
        <f t="shared" si="135"/>
        <v>3.7804269720347462E-4</v>
      </c>
      <c r="J754" s="18">
        <f t="shared" si="136"/>
        <v>0.30742588424019968</v>
      </c>
      <c r="K754" s="19">
        <f t="shared" si="137"/>
        <v>5.82058990404377E-5</v>
      </c>
      <c r="L754" s="20">
        <f t="shared" si="138"/>
        <v>7.8693848310901846E-3</v>
      </c>
      <c r="M754" s="20">
        <f t="shared" si="139"/>
        <v>7.3964992549962957E-3</v>
      </c>
      <c r="N754" s="20">
        <f t="shared" si="140"/>
        <v>1.7981504274512571E-2</v>
      </c>
      <c r="O754" s="18">
        <f t="shared" si="141"/>
        <v>1.0648310799842055E-2</v>
      </c>
      <c r="P754" s="18">
        <f t="shared" si="142"/>
        <v>6.8773509480494748E-3</v>
      </c>
      <c r="Q754" s="18">
        <f t="shared" si="143"/>
        <v>8.0086389035872486E-3</v>
      </c>
      <c r="R754" s="18"/>
    </row>
    <row r="755" spans="3:18" x14ac:dyDescent="0.2">
      <c r="C755" s="14">
        <v>37988</v>
      </c>
      <c r="D755" s="15">
        <v>9.4741386413939501E-3</v>
      </c>
      <c r="E755" s="15">
        <v>-4.6882411234553823E-3</v>
      </c>
      <c r="F755" s="18">
        <f t="shared" si="132"/>
        <v>-4.3952719400058241E-4</v>
      </c>
      <c r="G755" s="19">
        <f t="shared" si="133"/>
        <v>6.3597142742385994E-5</v>
      </c>
      <c r="H755" s="18">
        <f t="shared" si="134"/>
        <v>0.12609236965652004</v>
      </c>
      <c r="I755" s="19">
        <f t="shared" si="135"/>
        <v>3.5667891166116559E-4</v>
      </c>
      <c r="J755" s="18">
        <f t="shared" si="136"/>
        <v>0.29861300694258347</v>
      </c>
      <c r="K755" s="19">
        <f t="shared" si="137"/>
        <v>5.2048522314737387E-5</v>
      </c>
      <c r="L755" s="20">
        <f t="shared" si="138"/>
        <v>7.9747816736501324E-3</v>
      </c>
      <c r="M755" s="20">
        <f t="shared" si="139"/>
        <v>6.5266391538609091E-3</v>
      </c>
      <c r="N755" s="20">
        <f t="shared" si="140"/>
        <v>1.7722355741166446E-2</v>
      </c>
      <c r="O755" s="18">
        <f t="shared" si="141"/>
        <v>4.5267701115293345E-2</v>
      </c>
      <c r="P755" s="18">
        <f t="shared" si="142"/>
        <v>-7.0803201711864558E-3</v>
      </c>
      <c r="Q755" s="18">
        <f t="shared" si="143"/>
        <v>8.6240862147574839E-3</v>
      </c>
      <c r="R755" s="18"/>
    </row>
    <row r="756" spans="3:18" x14ac:dyDescent="0.2">
      <c r="C756" s="14">
        <v>37991</v>
      </c>
      <c r="D756" s="15">
        <v>1.6069418816851568E-2</v>
      </c>
      <c r="E756" s="15">
        <v>4.1423317448777183E-2</v>
      </c>
      <c r="F756" s="18">
        <f t="shared" si="132"/>
        <v>3.3817147859199495E-2</v>
      </c>
      <c r="G756" s="19">
        <f t="shared" si="133"/>
        <v>7.5274887444525836E-5</v>
      </c>
      <c r="H756" s="18">
        <f t="shared" si="134"/>
        <v>0.13718134662238687</v>
      </c>
      <c r="I756" s="19">
        <f t="shared" si="135"/>
        <v>4.3823165066922583E-4</v>
      </c>
      <c r="J756" s="18">
        <f t="shared" si="136"/>
        <v>0.33099533632259298</v>
      </c>
      <c r="K756" s="19">
        <f t="shared" si="137"/>
        <v>8.8864529187920936E-5</v>
      </c>
      <c r="L756" s="20">
        <f t="shared" si="138"/>
        <v>8.6761101563157805E-3</v>
      </c>
      <c r="M756" s="20">
        <f t="shared" si="139"/>
        <v>1.0242439017816289E-2</v>
      </c>
      <c r="N756" s="20">
        <f t="shared" si="140"/>
        <v>1.8257165542206719E-2</v>
      </c>
      <c r="O756" s="18">
        <f t="shared" si="141"/>
        <v>7.0573656397192985E-2</v>
      </c>
      <c r="P756" s="18">
        <f t="shared" si="142"/>
        <v>5.6438398281197732E-2</v>
      </c>
      <c r="Q756" s="18">
        <f t="shared" si="143"/>
        <v>6.06789757159963E-2</v>
      </c>
      <c r="R756" s="18"/>
    </row>
    <row r="757" spans="3:18" x14ac:dyDescent="0.2">
      <c r="C757" s="14">
        <v>37992</v>
      </c>
      <c r="D757" s="15">
        <v>9.5124858540424659E-4</v>
      </c>
      <c r="E757" s="15">
        <v>-3.6133733985138148E-3</v>
      </c>
      <c r="F757" s="18">
        <f t="shared" si="132"/>
        <v>-2.2439868033383966E-3</v>
      </c>
      <c r="G757" s="19">
        <f t="shared" si="133"/>
        <v>7.0812686630128296E-5</v>
      </c>
      <c r="H757" s="18">
        <f t="shared" si="134"/>
        <v>0.13305326624150221</v>
      </c>
      <c r="I757" s="19">
        <f t="shared" si="135"/>
        <v>4.1272113966809752E-4</v>
      </c>
      <c r="J757" s="18">
        <f t="shared" si="136"/>
        <v>0.32121688143219435</v>
      </c>
      <c r="K757" s="19">
        <f t="shared" si="137"/>
        <v>8.3326424456613257E-5</v>
      </c>
      <c r="L757" s="20">
        <f t="shared" si="138"/>
        <v>8.4150274289587611E-3</v>
      </c>
      <c r="M757" s="20">
        <f t="shared" si="139"/>
        <v>9.9020977840025542E-3</v>
      </c>
      <c r="N757" s="20">
        <f t="shared" si="140"/>
        <v>1.7738928917613635E-2</v>
      </c>
      <c r="O757" s="18">
        <f t="shared" si="141"/>
        <v>4.3073086595383937E-3</v>
      </c>
      <c r="P757" s="18">
        <f t="shared" si="142"/>
        <v>-5.073015148743764E-3</v>
      </c>
      <c r="Q757" s="18">
        <f t="shared" si="143"/>
        <v>-2.2589180062591169E-3</v>
      </c>
      <c r="R757" s="18"/>
    </row>
    <row r="758" spans="3:18" x14ac:dyDescent="0.2">
      <c r="C758" s="14">
        <v>37993</v>
      </c>
      <c r="D758" s="15">
        <v>1.4251783884957118E-3</v>
      </c>
      <c r="E758" s="15">
        <v>2.2372297754532984E-2</v>
      </c>
      <c r="F758" s="18">
        <f t="shared" si="132"/>
        <v>1.6088161944721801E-2</v>
      </c>
      <c r="G758" s="19">
        <f t="shared" si="133"/>
        <v>6.6685793438662716E-5</v>
      </c>
      <c r="H758" s="18">
        <f t="shared" si="134"/>
        <v>0.12911796296281039</v>
      </c>
      <c r="I758" s="19">
        <f t="shared" si="135"/>
        <v>4.1798905369706059E-4</v>
      </c>
      <c r="J758" s="18">
        <f t="shared" si="136"/>
        <v>0.32326036475922182</v>
      </c>
      <c r="K758" s="19">
        <f t="shared" si="137"/>
        <v>8.0239909904861555E-5</v>
      </c>
      <c r="L758" s="20">
        <f t="shared" si="138"/>
        <v>8.1661369960748711E-3</v>
      </c>
      <c r="M758" s="20">
        <f t="shared" si="139"/>
        <v>9.8259323770137092E-3</v>
      </c>
      <c r="N758" s="20">
        <f t="shared" si="140"/>
        <v>1.7928750838232269E-2</v>
      </c>
      <c r="O758" s="18">
        <f t="shared" si="141"/>
        <v>6.6499759215118337E-3</v>
      </c>
      <c r="P758" s="18">
        <f t="shared" si="142"/>
        <v>3.121115278935371E-2</v>
      </c>
      <c r="Q758" s="18">
        <f t="shared" si="143"/>
        <v>2.3842799729001149E-2</v>
      </c>
      <c r="R758" s="18"/>
    </row>
    <row r="759" spans="3:18" x14ac:dyDescent="0.2">
      <c r="C759" s="14">
        <v>37994</v>
      </c>
      <c r="D759" s="15">
        <v>4.2633887410510034E-3</v>
      </c>
      <c r="E759" s="15">
        <v>3.3075251681785996E-2</v>
      </c>
      <c r="F759" s="18">
        <f t="shared" si="132"/>
        <v>2.4431692799565495E-2</v>
      </c>
      <c r="G759" s="19">
        <f t="shared" si="133"/>
        <v>6.3775234845782176E-5</v>
      </c>
      <c r="H759" s="18">
        <f t="shared" si="134"/>
        <v>0.126268795477923</v>
      </c>
      <c r="I759" s="19">
        <f t="shared" si="135"/>
        <v>4.5854804690404627E-4</v>
      </c>
      <c r="J759" s="18">
        <f t="shared" si="136"/>
        <v>0.33858087915003643</v>
      </c>
      <c r="K759" s="19">
        <f t="shared" si="137"/>
        <v>8.3886274648223139E-5</v>
      </c>
      <c r="L759" s="20">
        <f t="shared" si="138"/>
        <v>7.9859398223241194E-3</v>
      </c>
      <c r="M759" s="20">
        <f t="shared" si="139"/>
        <v>1.0504245776273582E-2</v>
      </c>
      <c r="N759" s="20">
        <f t="shared" si="140"/>
        <v>1.8660355505072373E-2</v>
      </c>
      <c r="O759" s="18">
        <f t="shared" si="141"/>
        <v>2.0342129130460511E-2</v>
      </c>
      <c r="P759" s="18">
        <f t="shared" si="142"/>
        <v>4.4054716095992368E-2</v>
      </c>
      <c r="Q759" s="18">
        <f t="shared" si="143"/>
        <v>3.6940940006332808E-2</v>
      </c>
      <c r="R759" s="18"/>
    </row>
    <row r="760" spans="3:18" x14ac:dyDescent="0.2">
      <c r="C760" s="14">
        <v>37995</v>
      </c>
      <c r="D760" s="15">
        <v>-4.738222558139769E-3</v>
      </c>
      <c r="E760" s="15">
        <v>-1.5530942030876623E-2</v>
      </c>
      <c r="F760" s="18">
        <f t="shared" si="132"/>
        <v>-1.2293126189055566E-2</v>
      </c>
      <c r="G760" s="19">
        <f t="shared" si="133"/>
        <v>6.1295765935663122E-5</v>
      </c>
      <c r="H760" s="18">
        <f t="shared" si="134"/>
        <v>0.12378990865137506</v>
      </c>
      <c r="I760" s="19">
        <f t="shared" si="135"/>
        <v>4.4550777371179048E-4</v>
      </c>
      <c r="J760" s="18">
        <f t="shared" si="136"/>
        <v>0.33373184359294755</v>
      </c>
      <c r="K760" s="19">
        <f t="shared" si="137"/>
        <v>8.3268441762121394E-5</v>
      </c>
      <c r="L760" s="20">
        <f t="shared" si="138"/>
        <v>7.8291612536505548E-3</v>
      </c>
      <c r="M760" s="20">
        <f t="shared" si="139"/>
        <v>1.0635678467255386E-2</v>
      </c>
      <c r="N760" s="20">
        <f t="shared" si="140"/>
        <v>1.8231569248228486E-2</v>
      </c>
      <c r="O760" s="18">
        <f t="shared" si="141"/>
        <v>-2.3060447145182933E-2</v>
      </c>
      <c r="P760" s="18">
        <f t="shared" si="142"/>
        <v>-2.0987070853251247E-2</v>
      </c>
      <c r="Q760" s="18">
        <f t="shared" si="143"/>
        <v>-2.1609083740830752E-2</v>
      </c>
      <c r="R760" s="18"/>
    </row>
    <row r="761" spans="3:18" x14ac:dyDescent="0.2">
      <c r="C761" s="14">
        <v>37998</v>
      </c>
      <c r="D761" s="15">
        <v>-7.1267374438202036E-4</v>
      </c>
      <c r="E761" s="15">
        <v>3.082435820037488E-2</v>
      </c>
      <c r="F761" s="18">
        <f t="shared" si="132"/>
        <v>2.1363248616947807E-2</v>
      </c>
      <c r="G761" s="19">
        <f t="shared" si="133"/>
        <v>5.7648494211479216E-5</v>
      </c>
      <c r="H761" s="18">
        <f t="shared" si="134"/>
        <v>0.12005050417582512</v>
      </c>
      <c r="I761" s="19">
        <f t="shared" si="135"/>
        <v>4.7578577079698413E-4</v>
      </c>
      <c r="J761" s="18">
        <f t="shared" si="136"/>
        <v>0.34488613004765217</v>
      </c>
      <c r="K761" s="19">
        <f t="shared" si="137"/>
        <v>7.695427260978408E-5</v>
      </c>
      <c r="L761" s="20">
        <f t="shared" si="138"/>
        <v>7.5926605489432504E-3</v>
      </c>
      <c r="M761" s="20">
        <f t="shared" si="139"/>
        <v>1.0135350067835523E-2</v>
      </c>
      <c r="N761" s="20">
        <f t="shared" si="140"/>
        <v>1.9314772838410776E-2</v>
      </c>
      <c r="O761" s="18">
        <f t="shared" si="141"/>
        <v>-3.5765498402542265E-3</v>
      </c>
      <c r="P761" s="18">
        <f t="shared" si="142"/>
        <v>4.030602698476439E-2</v>
      </c>
      <c r="Q761" s="18">
        <f t="shared" si="143"/>
        <v>2.7141253937258802E-2</v>
      </c>
      <c r="R761" s="18"/>
    </row>
    <row r="762" spans="3:18" x14ac:dyDescent="0.2">
      <c r="C762" s="14">
        <v>37999</v>
      </c>
      <c r="D762" s="15">
        <v>-5.0029883984024541E-3</v>
      </c>
      <c r="E762" s="15">
        <v>1.6722797729460136E-2</v>
      </c>
      <c r="F762" s="18">
        <f t="shared" si="132"/>
        <v>1.0205061891101357E-2</v>
      </c>
      <c r="G762" s="19">
        <f t="shared" si="133"/>
        <v>5.5691378133663432E-5</v>
      </c>
      <c r="H762" s="18">
        <f t="shared" si="134"/>
        <v>0.11799510385357462</v>
      </c>
      <c r="I762" s="19">
        <f t="shared" si="135"/>
        <v>4.6401774238319132E-4</v>
      </c>
      <c r="J762" s="18">
        <f t="shared" si="136"/>
        <v>0.34059423893512619</v>
      </c>
      <c r="K762" s="19">
        <f t="shared" si="137"/>
        <v>6.731717847143783E-5</v>
      </c>
      <c r="L762" s="20">
        <f t="shared" si="138"/>
        <v>7.4626656185081365E-3</v>
      </c>
      <c r="M762" s="20">
        <f t="shared" si="139"/>
        <v>9.0205272368742723E-3</v>
      </c>
      <c r="N762" s="20">
        <f t="shared" si="140"/>
        <v>1.9561386217546054E-2</v>
      </c>
      <c r="O762" s="18">
        <f t="shared" si="141"/>
        <v>-2.554483015395026E-2</v>
      </c>
      <c r="P762" s="18">
        <f t="shared" si="142"/>
        <v>2.2142329880367843E-2</v>
      </c>
      <c r="Q762" s="18">
        <f t="shared" si="143"/>
        <v>7.836181870072411E-3</v>
      </c>
      <c r="R762" s="18"/>
    </row>
    <row r="763" spans="3:18" x14ac:dyDescent="0.2">
      <c r="C763" s="14">
        <v>38000</v>
      </c>
      <c r="D763" s="15">
        <v>7.8506410109142315E-3</v>
      </c>
      <c r="E763" s="15">
        <v>3.3112613036560051E-3</v>
      </c>
      <c r="F763" s="18">
        <f t="shared" si="132"/>
        <v>4.6730752158334731E-3</v>
      </c>
      <c r="G763" s="19">
        <f t="shared" si="133"/>
        <v>5.6047849302578529E-5</v>
      </c>
      <c r="H763" s="18">
        <f t="shared" si="134"/>
        <v>0.118372134920532</v>
      </c>
      <c r="I763" s="19">
        <f t="shared" si="135"/>
        <v>4.368345449254652E-4</v>
      </c>
      <c r="J763" s="18">
        <f t="shared" si="136"/>
        <v>0.33046729979132022</v>
      </c>
      <c r="K763" s="19">
        <f t="shared" si="137"/>
        <v>6.4837879190451659E-5</v>
      </c>
      <c r="L763" s="20">
        <f t="shared" si="138"/>
        <v>7.4865111569127132E-3</v>
      </c>
      <c r="M763" s="20">
        <f t="shared" si="139"/>
        <v>8.6606268035255961E-3</v>
      </c>
      <c r="N763" s="20">
        <f t="shared" si="140"/>
        <v>1.9021779314657167E-2</v>
      </c>
      <c r="O763" s="18">
        <f t="shared" si="141"/>
        <v>3.9957025306622339E-2</v>
      </c>
      <c r="P763" s="18">
        <f t="shared" si="142"/>
        <v>4.5187325711954218E-3</v>
      </c>
      <c r="Q763" s="18">
        <f t="shared" si="143"/>
        <v>1.5150220391823496E-2</v>
      </c>
      <c r="R763" s="18"/>
    </row>
    <row r="764" spans="3:18" x14ac:dyDescent="0.2">
      <c r="C764" s="14">
        <v>38001</v>
      </c>
      <c r="D764" s="15">
        <v>-1.0002464913546441E-2</v>
      </c>
      <c r="E764" s="15">
        <v>-5.6963974795976112E-2</v>
      </c>
      <c r="F764" s="18">
        <f t="shared" si="132"/>
        <v>-4.2875521831247203E-2</v>
      </c>
      <c r="G764" s="19">
        <f t="shared" si="133"/>
        <v>5.8687936605227473E-5</v>
      </c>
      <c r="H764" s="18">
        <f t="shared" si="134"/>
        <v>0.12112796601655156</v>
      </c>
      <c r="I764" s="19">
        <f t="shared" si="135"/>
        <v>6.0531813770333353E-4</v>
      </c>
      <c r="J764" s="18">
        <f t="shared" si="136"/>
        <v>0.38901096954434766</v>
      </c>
      <c r="K764" s="19">
        <f t="shared" si="137"/>
        <v>9.5134415992998282E-5</v>
      </c>
      <c r="L764" s="20">
        <f t="shared" si="138"/>
        <v>7.6608052191155128E-3</v>
      </c>
      <c r="M764" s="20">
        <f t="shared" si="139"/>
        <v>1.2418331137778509E-2</v>
      </c>
      <c r="N764" s="20">
        <f t="shared" si="140"/>
        <v>2.1239189943493945E-2</v>
      </c>
      <c r="O764" s="18">
        <f t="shared" si="141"/>
        <v>-4.9750806172948442E-2</v>
      </c>
      <c r="P764" s="18">
        <f t="shared" si="142"/>
        <v>-6.6037422684936481E-2</v>
      </c>
      <c r="Q764" s="18">
        <f t="shared" si="143"/>
        <v>-6.1151437731340068E-2</v>
      </c>
      <c r="R764" s="18"/>
    </row>
    <row r="765" spans="3:18" x14ac:dyDescent="0.2">
      <c r="C765" s="14">
        <v>38002</v>
      </c>
      <c r="D765" s="15">
        <v>0</v>
      </c>
      <c r="E765" s="15">
        <v>-6.143064513714048E-3</v>
      </c>
      <c r="F765" s="18">
        <f t="shared" si="132"/>
        <v>-4.3001451595998334E-3</v>
      </c>
      <c r="G765" s="19">
        <f t="shared" si="133"/>
        <v>5.5166660408913821E-5</v>
      </c>
      <c r="H765" s="18">
        <f t="shared" si="134"/>
        <v>0.1174379202056493</v>
      </c>
      <c r="I765" s="19">
        <f t="shared" si="135"/>
        <v>5.7126328393831266E-4</v>
      </c>
      <c r="J765" s="18">
        <f t="shared" si="136"/>
        <v>0.37790980535648738</v>
      </c>
      <c r="K765" s="19">
        <f t="shared" si="137"/>
        <v>8.9426351033418378E-5</v>
      </c>
      <c r="L765" s="20">
        <f t="shared" si="138"/>
        <v>7.4274262304592307E-3</v>
      </c>
      <c r="M765" s="20">
        <f t="shared" si="139"/>
        <v>1.2040018743866976E-2</v>
      </c>
      <c r="N765" s="20">
        <f t="shared" si="140"/>
        <v>2.0647063534208553E-2</v>
      </c>
      <c r="O765" s="18">
        <f t="shared" si="141"/>
        <v>0</v>
      </c>
      <c r="P765" s="18">
        <f t="shared" si="142"/>
        <v>-7.33075311272109E-3</v>
      </c>
      <c r="Q765" s="18">
        <f t="shared" si="143"/>
        <v>-5.1315271789047628E-3</v>
      </c>
      <c r="R765" s="18"/>
    </row>
    <row r="766" spans="3:18" x14ac:dyDescent="0.2">
      <c r="C766" s="14">
        <v>38006</v>
      </c>
      <c r="D766" s="15">
        <v>-4.0772331335698865E-3</v>
      </c>
      <c r="E766" s="15">
        <v>0</v>
      </c>
      <c r="F766" s="18">
        <f t="shared" si="132"/>
        <v>-1.2231699400709658E-3</v>
      </c>
      <c r="G766" s="19">
        <f t="shared" si="133"/>
        <v>5.2854090585907799E-5</v>
      </c>
      <c r="H766" s="18">
        <f t="shared" si="134"/>
        <v>0.11495008763144529</v>
      </c>
      <c r="I766" s="19">
        <f t="shared" si="135"/>
        <v>5.3698748690201388E-4</v>
      </c>
      <c r="J766" s="18">
        <f t="shared" si="136"/>
        <v>0.36639715026935388</v>
      </c>
      <c r="K766" s="19">
        <f t="shared" si="137"/>
        <v>8.4060769971413266E-5</v>
      </c>
      <c r="L766" s="20">
        <f t="shared" si="138"/>
        <v>7.270081883026339E-3</v>
      </c>
      <c r="M766" s="20">
        <f t="shared" si="139"/>
        <v>1.1562561649776225E-2</v>
      </c>
      <c r="N766" s="20">
        <f t="shared" si="140"/>
        <v>2.0082197464349812E-2</v>
      </c>
      <c r="O766" s="18">
        <f t="shared" si="141"/>
        <v>-2.1369469882546441E-2</v>
      </c>
      <c r="P766" s="18">
        <f t="shared" si="142"/>
        <v>0</v>
      </c>
      <c r="Q766" s="18">
        <f t="shared" si="143"/>
        <v>-6.4108409647639321E-3</v>
      </c>
      <c r="R766" s="18"/>
    </row>
    <row r="767" spans="3:18" x14ac:dyDescent="0.2">
      <c r="C767" s="14">
        <v>38007</v>
      </c>
      <c r="D767" s="15">
        <v>2.1398819375848737E-2</v>
      </c>
      <c r="E767" s="15">
        <v>-4.4111231649761147E-3</v>
      </c>
      <c r="F767" s="18">
        <f t="shared" si="132"/>
        <v>3.3318595972713413E-3</v>
      </c>
      <c r="G767" s="19">
        <f t="shared" si="133"/>
        <v>7.7157413391565317E-5</v>
      </c>
      <c r="H767" s="18">
        <f t="shared" si="134"/>
        <v>0.1388861164691825</v>
      </c>
      <c r="I767" s="19">
        <f t="shared" si="135"/>
        <v>5.0593571814248829E-4</v>
      </c>
      <c r="J767" s="18">
        <f t="shared" si="136"/>
        <v>0.35564579223663262</v>
      </c>
      <c r="K767" s="19">
        <f t="shared" si="137"/>
        <v>7.3353554102011697E-5</v>
      </c>
      <c r="L767" s="20">
        <f t="shared" si="138"/>
        <v>8.7839292683607895E-3</v>
      </c>
      <c r="M767" s="20">
        <f t="shared" si="139"/>
        <v>8.3508816909793442E-3</v>
      </c>
      <c r="N767" s="20">
        <f t="shared" si="140"/>
        <v>2.0885365525308727E-2</v>
      </c>
      <c r="O767" s="18">
        <f t="shared" si="141"/>
        <v>9.2825754751891032E-2</v>
      </c>
      <c r="P767" s="18">
        <f t="shared" si="142"/>
        <v>-5.5934941331002089E-3</v>
      </c>
      <c r="Q767" s="18">
        <f t="shared" si="143"/>
        <v>2.3932280532397165E-2</v>
      </c>
      <c r="R767" s="18"/>
    </row>
    <row r="768" spans="3:18" x14ac:dyDescent="0.2">
      <c r="C768" s="14">
        <v>38008</v>
      </c>
      <c r="D768" s="15">
        <v>6.5650880580267832E-3</v>
      </c>
      <c r="E768" s="15">
        <v>-1.964348876575344E-2</v>
      </c>
      <c r="F768" s="18">
        <f t="shared" si="132"/>
        <v>-1.1780915718619374E-2</v>
      </c>
      <c r="G768" s="19">
        <f t="shared" si="133"/>
        <v>7.5113991460650149E-5</v>
      </c>
      <c r="H768" s="18">
        <f t="shared" si="134"/>
        <v>0.13703465935726822</v>
      </c>
      <c r="I768" s="19">
        <f t="shared" si="135"/>
        <v>4.9873157410735593E-4</v>
      </c>
      <c r="J768" s="18">
        <f t="shared" si="136"/>
        <v>0.35310464954010301</v>
      </c>
      <c r="K768" s="19">
        <f t="shared" si="137"/>
        <v>6.1214666845049124E-5</v>
      </c>
      <c r="L768" s="20">
        <f t="shared" si="138"/>
        <v>8.6668328390854601E-3</v>
      </c>
      <c r="M768" s="20">
        <f t="shared" si="139"/>
        <v>7.0630953638548084E-3</v>
      </c>
      <c r="N768" s="20">
        <f t="shared" si="140"/>
        <v>2.1185944821707825E-2</v>
      </c>
      <c r="O768" s="18">
        <f t="shared" si="141"/>
        <v>2.8863410208497749E-2</v>
      </c>
      <c r="P768" s="18">
        <f t="shared" si="142"/>
        <v>-2.5088047553625453E-2</v>
      </c>
      <c r="Q768" s="18">
        <f t="shared" si="143"/>
        <v>-8.9026102249884914E-3</v>
      </c>
      <c r="R768" s="18"/>
    </row>
    <row r="769" spans="3:18" x14ac:dyDescent="0.2">
      <c r="C769" s="14">
        <v>38009</v>
      </c>
      <c r="D769" s="15">
        <v>-7.5064861035456891E-3</v>
      </c>
      <c r="E769" s="15">
        <v>1.6987444707637144E-2</v>
      </c>
      <c r="F769" s="18">
        <f t="shared" si="132"/>
        <v>9.6392654642822942E-3</v>
      </c>
      <c r="G769" s="19">
        <f t="shared" si="133"/>
        <v>7.3987991990374604E-5</v>
      </c>
      <c r="H769" s="18">
        <f t="shared" si="134"/>
        <v>0.13600366905930755</v>
      </c>
      <c r="I769" s="19">
        <f t="shared" si="135"/>
        <v>4.8612207632261632E-4</v>
      </c>
      <c r="J769" s="18">
        <f t="shared" si="136"/>
        <v>0.34861227614737561</v>
      </c>
      <c r="K769" s="19">
        <f t="shared" si="137"/>
        <v>4.9890825776388429E-5</v>
      </c>
      <c r="L769" s="20">
        <f t="shared" si="138"/>
        <v>8.6016272873436338E-3</v>
      </c>
      <c r="M769" s="20">
        <f t="shared" si="139"/>
        <v>5.800161307825717E-3</v>
      </c>
      <c r="N769" s="20">
        <f t="shared" si="140"/>
        <v>2.127158210208676E-2</v>
      </c>
      <c r="O769" s="18">
        <f t="shared" si="141"/>
        <v>-3.3252443994374818E-2</v>
      </c>
      <c r="P769" s="18">
        <f t="shared" si="142"/>
        <v>2.1975413581237741E-2</v>
      </c>
      <c r="Q769" s="18">
        <f t="shared" si="143"/>
        <v>5.4070563085539727E-3</v>
      </c>
      <c r="R769" s="18"/>
    </row>
    <row r="770" spans="3:18" x14ac:dyDescent="0.2">
      <c r="C770" s="14">
        <v>38012</v>
      </c>
      <c r="D770" s="15">
        <v>1.2169586183010409E-2</v>
      </c>
      <c r="E770" s="15">
        <v>2.0184976663878373E-2</v>
      </c>
      <c r="F770" s="18">
        <f t="shared" si="132"/>
        <v>1.7780359519617983E-2</v>
      </c>
      <c r="G770" s="19">
        <f t="shared" si="133"/>
        <v>7.8434642142895201E-5</v>
      </c>
      <c r="H770" s="18">
        <f t="shared" si="134"/>
        <v>0.14003092706871506</v>
      </c>
      <c r="I770" s="19">
        <f t="shared" si="135"/>
        <v>4.8140074871853822E-4</v>
      </c>
      <c r="J770" s="18">
        <f t="shared" si="136"/>
        <v>0.34691524495132031</v>
      </c>
      <c r="K770" s="19">
        <f t="shared" si="137"/>
        <v>6.1635945016592434E-5</v>
      </c>
      <c r="L770" s="20">
        <f t="shared" si="138"/>
        <v>8.8563334480413064E-3</v>
      </c>
      <c r="M770" s="20">
        <f t="shared" si="139"/>
        <v>6.9595330142209165E-3</v>
      </c>
      <c r="N770" s="20">
        <f t="shared" si="140"/>
        <v>2.0807826627077308E-2</v>
      </c>
      <c r="O770" s="18">
        <f t="shared" si="141"/>
        <v>5.2358760528937724E-2</v>
      </c>
      <c r="P770" s="18">
        <f t="shared" si="142"/>
        <v>2.6239559755290846E-2</v>
      </c>
      <c r="Q770" s="18">
        <f t="shared" si="143"/>
        <v>3.4075319987384903E-2</v>
      </c>
      <c r="R770" s="18"/>
    </row>
    <row r="771" spans="3:18" x14ac:dyDescent="0.2">
      <c r="C771" s="14">
        <v>38013</v>
      </c>
      <c r="D771" s="15">
        <v>-1.7126518320279636E-2</v>
      </c>
      <c r="E771" s="15">
        <v>1.7361115471762956E-3</v>
      </c>
      <c r="F771" s="18">
        <f t="shared" si="132"/>
        <v>-3.9226774130604837E-3</v>
      </c>
      <c r="G771" s="19">
        <f t="shared" si="133"/>
        <v>9.1327621400813945E-5</v>
      </c>
      <c r="H771" s="18">
        <f t="shared" si="134"/>
        <v>0.15110230094278343</v>
      </c>
      <c r="I771" s="19">
        <f t="shared" si="135"/>
        <v>4.5269754879368021E-4</v>
      </c>
      <c r="J771" s="18">
        <f t="shared" si="136"/>
        <v>0.33641401159645545</v>
      </c>
      <c r="K771" s="19">
        <f t="shared" si="137"/>
        <v>5.6153775542471053E-5</v>
      </c>
      <c r="L771" s="20">
        <f t="shared" si="138"/>
        <v>9.5565486134280685E-3</v>
      </c>
      <c r="M771" s="20">
        <f t="shared" si="139"/>
        <v>5.8759472497809965E-3</v>
      </c>
      <c r="N771" s="20">
        <f t="shared" si="140"/>
        <v>2.0449224745976834E-2</v>
      </c>
      <c r="O771" s="18">
        <f t="shared" si="141"/>
        <v>-6.828660417990598E-2</v>
      </c>
      <c r="P771" s="18">
        <f t="shared" si="142"/>
        <v>2.3273153151777445E-3</v>
      </c>
      <c r="Q771" s="18">
        <f t="shared" si="143"/>
        <v>-1.8856860533347369E-2</v>
      </c>
      <c r="R771" s="18"/>
    </row>
    <row r="772" spans="3:18" x14ac:dyDescent="0.2">
      <c r="C772" s="14">
        <v>38014</v>
      </c>
      <c r="D772" s="15">
        <v>-1.6943490886453489E-2</v>
      </c>
      <c r="E772" s="15">
        <v>-2.3695711569423353E-2</v>
      </c>
      <c r="F772" s="18">
        <f t="shared" ref="F772:F835" si="144">$B$2*D772+$B$3*E772</f>
        <v>-2.1670045364532393E-2</v>
      </c>
      <c r="G772" s="19">
        <f t="shared" ref="G772:G835" si="145">$B$4*G771+(1-$B$4)*D772^2</f>
        <v>1.0307287712192506E-4</v>
      </c>
      <c r="H772" s="18">
        <f t="shared" ref="H772:H835" si="146">SQRT(G772*250)</f>
        <v>0.16052482449914487</v>
      </c>
      <c r="I772" s="19">
        <f t="shared" ref="I772:I835" si="147">$B$4*I771+(1-$B$4)*E772^2</f>
        <v>4.5922490067293765E-4</v>
      </c>
      <c r="J772" s="18">
        <f t="shared" ref="J772:J835" si="148">SQRT(I772*250)</f>
        <v>0.3388306732989716</v>
      </c>
      <c r="K772" s="19">
        <f t="shared" ref="K772:K835" si="149">$B$4*K771+(1-$B$4)*D772*E772</f>
        <v>7.6873833391396116E-5</v>
      </c>
      <c r="L772" s="20">
        <f t="shared" ref="L772:L835" si="150">SQRT(G772)</f>
        <v>1.0152481328321913E-2</v>
      </c>
      <c r="M772" s="20">
        <f t="shared" ref="M772:M835" si="151">K772/L772</f>
        <v>7.571925611618186E-3</v>
      </c>
      <c r="N772" s="20">
        <f t="shared" ref="N772:N835" si="152">SQRT(I772-M772^2)</f>
        <v>2.0047215347899522E-2</v>
      </c>
      <c r="O772" s="18">
        <f t="shared" ref="O772:O835" si="153">D772*SQRT($G$1836/G772)</f>
        <v>-6.3591372734446885E-2</v>
      </c>
      <c r="P772" s="18">
        <f t="shared" ref="P772:P835" si="154">E772*SQRT($I$1836 / I772)</f>
        <v>-3.1538331495224635E-2</v>
      </c>
      <c r="Q772" s="18">
        <f t="shared" ref="Q772:Q835" si="155">$B$2*O772+$B$3*P772</f>
        <v>-4.1154243866991305E-2</v>
      </c>
      <c r="R772" s="18"/>
    </row>
    <row r="773" spans="3:18" x14ac:dyDescent="0.2">
      <c r="C773" s="14">
        <v>38015</v>
      </c>
      <c r="D773" s="15">
        <v>1.3387720872379251E-2</v>
      </c>
      <c r="E773" s="15">
        <v>7.0796755880617682E-3</v>
      </c>
      <c r="F773" s="18">
        <f t="shared" si="144"/>
        <v>8.9720891733570118E-3</v>
      </c>
      <c r="G773" s="19">
        <f t="shared" si="145"/>
        <v>1.076423687040139E-4</v>
      </c>
      <c r="H773" s="18">
        <f t="shared" si="146"/>
        <v>0.16404448230892582</v>
      </c>
      <c r="I773" s="19">
        <f t="shared" si="147"/>
        <v>4.3467871501849323E-4</v>
      </c>
      <c r="J773" s="18">
        <f t="shared" si="148"/>
        <v>0.32965084370379411</v>
      </c>
      <c r="K773" s="19">
        <f t="shared" si="149"/>
        <v>7.7948246626310445E-5</v>
      </c>
      <c r="L773" s="20">
        <f t="shared" si="150"/>
        <v>1.0375084033588061E-2</v>
      </c>
      <c r="M773" s="20">
        <f t="shared" si="151"/>
        <v>7.513023159519727E-3</v>
      </c>
      <c r="N773" s="20">
        <f t="shared" si="152"/>
        <v>1.9448218376576641E-2</v>
      </c>
      <c r="O773" s="18">
        <f t="shared" si="153"/>
        <v>4.9167998777839152E-2</v>
      </c>
      <c r="P773" s="18">
        <f t="shared" si="154"/>
        <v>9.6852501796564454E-3</v>
      </c>
      <c r="Q773" s="18">
        <f t="shared" si="155"/>
        <v>2.1530074759111256E-2</v>
      </c>
      <c r="R773" s="18"/>
    </row>
    <row r="774" spans="3:18" x14ac:dyDescent="0.2">
      <c r="C774" s="14">
        <v>38016</v>
      </c>
      <c r="D774" s="15">
        <v>0</v>
      </c>
      <c r="E774" s="15">
        <v>-5.3050522296932291E-3</v>
      </c>
      <c r="F774" s="18">
        <f t="shared" si="144"/>
        <v>-3.7135365607852602E-3</v>
      </c>
      <c r="G774" s="19">
        <f t="shared" si="145"/>
        <v>1.0118382658177306E-4</v>
      </c>
      <c r="H774" s="18">
        <f t="shared" si="146"/>
        <v>0.15904702652185379</v>
      </c>
      <c r="I774" s="19">
        <f t="shared" si="147"/>
        <v>4.1028660686696997E-4</v>
      </c>
      <c r="J774" s="18">
        <f t="shared" si="148"/>
        <v>0.3202680935040868</v>
      </c>
      <c r="K774" s="19">
        <f t="shared" si="149"/>
        <v>7.3271351828731808E-5</v>
      </c>
      <c r="L774" s="20">
        <f t="shared" si="150"/>
        <v>1.0059017177725321E-2</v>
      </c>
      <c r="M774" s="20">
        <f t="shared" si="151"/>
        <v>7.2841462077412322E-3</v>
      </c>
      <c r="N774" s="20">
        <f t="shared" si="152"/>
        <v>1.8900471446268715E-2</v>
      </c>
      <c r="O774" s="18">
        <f t="shared" si="153"/>
        <v>0</v>
      </c>
      <c r="P774" s="18">
        <f t="shared" si="154"/>
        <v>-7.4701215257736171E-3</v>
      </c>
      <c r="Q774" s="18">
        <f t="shared" si="155"/>
        <v>-5.2290850680415312E-3</v>
      </c>
      <c r="R774" s="18"/>
    </row>
    <row r="775" spans="3:18" x14ac:dyDescent="0.2">
      <c r="C775" s="14">
        <v>38019</v>
      </c>
      <c r="D775" s="15">
        <v>-5.2381072148929026E-3</v>
      </c>
      <c r="E775" s="15">
        <v>-1.0695289116747919E-2</v>
      </c>
      <c r="F775" s="18">
        <f t="shared" si="144"/>
        <v>-9.0581345461914139E-3</v>
      </c>
      <c r="G775" s="19">
        <f t="shared" si="145"/>
        <v>9.6759063018549458E-5</v>
      </c>
      <c r="H775" s="18">
        <f t="shared" si="146"/>
        <v>0.15553059427211535</v>
      </c>
      <c r="I775" s="19">
        <f t="shared" si="147"/>
        <v>3.9253276301240138E-4</v>
      </c>
      <c r="J775" s="18">
        <f t="shared" si="148"/>
        <v>0.31326217574597215</v>
      </c>
      <c r="K775" s="19">
        <f t="shared" si="149"/>
        <v>7.2236454984276076E-5</v>
      </c>
      <c r="L775" s="20">
        <f t="shared" si="150"/>
        <v>9.83661847478845E-3</v>
      </c>
      <c r="M775" s="20">
        <f t="shared" si="151"/>
        <v>7.343626793030582E-3</v>
      </c>
      <c r="N775" s="20">
        <f t="shared" si="152"/>
        <v>1.8401193128085056E-2</v>
      </c>
      <c r="O775" s="18">
        <f t="shared" si="153"/>
        <v>-2.0290654806167915E-2</v>
      </c>
      <c r="P775" s="18">
        <f t="shared" si="154"/>
        <v>-1.5397004851050769E-2</v>
      </c>
      <c r="Q775" s="18">
        <f t="shared" si="155"/>
        <v>-1.6865099837585912E-2</v>
      </c>
      <c r="R775" s="18"/>
    </row>
    <row r="776" spans="3:18" x14ac:dyDescent="0.2">
      <c r="C776" s="14">
        <v>38020</v>
      </c>
      <c r="D776" s="15">
        <v>-6.9469676917258407E-3</v>
      </c>
      <c r="E776" s="15">
        <v>-2.6917916657114146E-3</v>
      </c>
      <c r="F776" s="18">
        <f t="shared" si="144"/>
        <v>-3.9683444735157418E-3</v>
      </c>
      <c r="G776" s="19">
        <f t="shared" si="145"/>
        <v>9.3849140844029448E-5</v>
      </c>
      <c r="H776" s="18">
        <f t="shared" si="146"/>
        <v>0.15317403569472002</v>
      </c>
      <c r="I776" s="19">
        <f t="shared" si="147"/>
        <v>3.694155417739529E-4</v>
      </c>
      <c r="J776" s="18">
        <f t="shared" si="148"/>
        <v>0.30389782072842875</v>
      </c>
      <c r="K776" s="19">
        <f t="shared" si="149"/>
        <v>6.9024255069292749E-5</v>
      </c>
      <c r="L776" s="20">
        <f t="shared" si="150"/>
        <v>9.6875766239049414E-3</v>
      </c>
      <c r="M776" s="20">
        <f t="shared" si="151"/>
        <v>7.1250280383815881E-3</v>
      </c>
      <c r="N776" s="20">
        <f t="shared" si="152"/>
        <v>1.7850756769006437E-2</v>
      </c>
      <c r="O776" s="18">
        <f t="shared" si="153"/>
        <v>-2.7324211273659402E-2</v>
      </c>
      <c r="P776" s="18">
        <f t="shared" si="154"/>
        <v>-3.9945286094735279E-3</v>
      </c>
      <c r="Q776" s="18">
        <f t="shared" si="155"/>
        <v>-1.099343340872929E-2</v>
      </c>
      <c r="R776" s="18"/>
    </row>
    <row r="777" spans="3:18" x14ac:dyDescent="0.2">
      <c r="C777" s="14">
        <v>38021</v>
      </c>
      <c r="D777" s="15">
        <v>-6.5115387435766402E-3</v>
      </c>
      <c r="E777" s="15">
        <v>-2.0881376052355474E-2</v>
      </c>
      <c r="F777" s="18">
        <f t="shared" si="144"/>
        <v>-1.6570424859721822E-2</v>
      </c>
      <c r="G777" s="19">
        <f t="shared" si="145"/>
        <v>9.076220060193366E-5</v>
      </c>
      <c r="H777" s="18">
        <f t="shared" si="146"/>
        <v>0.15063382804165676</v>
      </c>
      <c r="I777" s="19">
        <f t="shared" si="147"/>
        <v>3.7341252121790878E-4</v>
      </c>
      <c r="J777" s="18">
        <f t="shared" si="148"/>
        <v>0.30553744501202662</v>
      </c>
      <c r="K777" s="19">
        <f t="shared" si="149"/>
        <v>7.3040993116181568E-5</v>
      </c>
      <c r="L777" s="20">
        <f t="shared" si="150"/>
        <v>9.5269197856355254E-3</v>
      </c>
      <c r="M777" s="20">
        <f t="shared" si="151"/>
        <v>7.6668004727310848E-3</v>
      </c>
      <c r="N777" s="20">
        <f t="shared" si="152"/>
        <v>1.7737888592762083E-2</v>
      </c>
      <c r="O777" s="18">
        <f t="shared" si="153"/>
        <v>-2.6043456682297714E-2</v>
      </c>
      <c r="P777" s="18">
        <f t="shared" si="154"/>
        <v>-3.0820973326993878E-2</v>
      </c>
      <c r="Q777" s="18">
        <f t="shared" si="155"/>
        <v>-2.9387718333585028E-2</v>
      </c>
      <c r="R777" s="18"/>
    </row>
    <row r="778" spans="3:18" x14ac:dyDescent="0.2">
      <c r="C778" s="14">
        <v>38022</v>
      </c>
      <c r="D778" s="15">
        <v>-9.4810482904974826E-3</v>
      </c>
      <c r="E778" s="15">
        <v>2.8043447848970556E-2</v>
      </c>
      <c r="F778" s="18">
        <f t="shared" si="144"/>
        <v>1.6786099007130142E-2</v>
      </c>
      <c r="G778" s="19">
        <f t="shared" si="145"/>
        <v>9.070988516702235E-5</v>
      </c>
      <c r="H778" s="18">
        <f t="shared" si="146"/>
        <v>0.15059040902977713</v>
      </c>
      <c r="I778" s="19">
        <f t="shared" si="147"/>
        <v>3.9819386798031016E-4</v>
      </c>
      <c r="J778" s="18">
        <f t="shared" si="148"/>
        <v>0.31551302191047131</v>
      </c>
      <c r="K778" s="19">
        <f t="shared" si="149"/>
        <v>5.2705656531922405E-5</v>
      </c>
      <c r="L778" s="20">
        <f t="shared" si="150"/>
        <v>9.524173726209657E-3</v>
      </c>
      <c r="M778" s="20">
        <f t="shared" si="151"/>
        <v>5.5338823132636949E-3</v>
      </c>
      <c r="N778" s="20">
        <f t="shared" si="152"/>
        <v>1.9172115546367264E-2</v>
      </c>
      <c r="O778" s="18">
        <f t="shared" si="153"/>
        <v>-3.7931197714431958E-2</v>
      </c>
      <c r="P778" s="18">
        <f t="shared" si="154"/>
        <v>4.0083514849343228E-2</v>
      </c>
      <c r="Q778" s="18">
        <f t="shared" si="155"/>
        <v>1.6679101080210673E-2</v>
      </c>
      <c r="R778" s="18"/>
    </row>
    <row r="779" spans="3:18" x14ac:dyDescent="0.2">
      <c r="C779" s="14">
        <v>38023</v>
      </c>
      <c r="D779" s="15">
        <v>2.4609203294953089E-2</v>
      </c>
      <c r="E779" s="15">
        <v>1.2411506843343014E-2</v>
      </c>
      <c r="F779" s="18">
        <f t="shared" si="144"/>
        <v>1.6070815778826037E-2</v>
      </c>
      <c r="G779" s="19">
        <f t="shared" si="145"/>
        <v>1.2160406526574083E-4</v>
      </c>
      <c r="H779" s="18">
        <f t="shared" si="146"/>
        <v>0.17435887220452881</v>
      </c>
      <c r="I779" s="19">
        <f t="shared" si="147"/>
        <v>3.8354496602883254E-4</v>
      </c>
      <c r="J779" s="18">
        <f t="shared" si="148"/>
        <v>0.30965503630202451</v>
      </c>
      <c r="K779" s="19">
        <f t="shared" si="149"/>
        <v>6.7869554846278863E-5</v>
      </c>
      <c r="L779" s="20">
        <f t="shared" si="150"/>
        <v>1.1027423328490696E-2</v>
      </c>
      <c r="M779" s="20">
        <f t="shared" si="151"/>
        <v>6.1546158902714447E-3</v>
      </c>
      <c r="N779" s="20">
        <f t="shared" si="152"/>
        <v>1.8592086200102741E-2</v>
      </c>
      <c r="O779" s="18">
        <f t="shared" si="153"/>
        <v>8.503368759606672E-2</v>
      </c>
      <c r="P779" s="18">
        <f t="shared" si="154"/>
        <v>1.8075821367092668E-2</v>
      </c>
      <c r="Q779" s="18">
        <f t="shared" si="155"/>
        <v>3.8163181235784882E-2</v>
      </c>
      <c r="R779" s="18"/>
    </row>
    <row r="780" spans="3:18" x14ac:dyDescent="0.2">
      <c r="C780" s="14">
        <v>38026</v>
      </c>
      <c r="D780" s="15">
        <v>-3.1029980739894795E-3</v>
      </c>
      <c r="E780" s="15">
        <v>-8.8144562780565416E-4</v>
      </c>
      <c r="F780" s="18">
        <f t="shared" si="144"/>
        <v>-1.5479113616608017E-3</v>
      </c>
      <c r="G780" s="19">
        <f t="shared" si="145"/>
        <v>1.1488553717262732E-4</v>
      </c>
      <c r="H780" s="18">
        <f t="shared" si="146"/>
        <v>0.16947384545456221</v>
      </c>
      <c r="I780" s="19">
        <f t="shared" si="147"/>
        <v>3.6057888485078923E-4</v>
      </c>
      <c r="J780" s="18">
        <f t="shared" si="148"/>
        <v>0.30024110513501862</v>
      </c>
      <c r="K780" s="19">
        <f t="shared" si="149"/>
        <v>6.3961489000626578E-5</v>
      </c>
      <c r="L780" s="20">
        <f t="shared" si="150"/>
        <v>1.071846710927581E-2</v>
      </c>
      <c r="M780" s="20">
        <f t="shared" si="151"/>
        <v>5.9674101108426244E-3</v>
      </c>
      <c r="N780" s="20">
        <f t="shared" si="152"/>
        <v>1.8026893837258886E-2</v>
      </c>
      <c r="O780" s="18">
        <f t="shared" si="153"/>
        <v>-1.1031036778541689E-2</v>
      </c>
      <c r="P780" s="18">
        <f t="shared" si="154"/>
        <v>-1.3239666802522289E-3</v>
      </c>
      <c r="Q780" s="18">
        <f t="shared" si="155"/>
        <v>-4.2360877097390665E-3</v>
      </c>
      <c r="R780" s="18"/>
    </row>
    <row r="781" spans="3:18" x14ac:dyDescent="0.2">
      <c r="C781" s="14">
        <v>38027</v>
      </c>
      <c r="D781" s="15">
        <v>-4.7927242472228619E-3</v>
      </c>
      <c r="E781" s="15">
        <v>1.3140793561058328E-2</v>
      </c>
      <c r="F781" s="18">
        <f t="shared" si="144"/>
        <v>7.7607382185739711E-3</v>
      </c>
      <c r="G781" s="19">
        <f t="shared" si="145"/>
        <v>1.0937061728486475E-4</v>
      </c>
      <c r="H781" s="18">
        <f t="shared" si="146"/>
        <v>0.16535614388711473</v>
      </c>
      <c r="I781" s="19">
        <f t="shared" si="147"/>
        <v>3.4930497908460299E-4</v>
      </c>
      <c r="J781" s="18">
        <f t="shared" si="148"/>
        <v>0.29551014326271569</v>
      </c>
      <c r="K781" s="19">
        <f t="shared" si="149"/>
        <v>5.634498766491892E-5</v>
      </c>
      <c r="L781" s="20">
        <f t="shared" si="150"/>
        <v>1.045804079571622E-2</v>
      </c>
      <c r="M781" s="20">
        <f t="shared" si="151"/>
        <v>5.3877192454631385E-3</v>
      </c>
      <c r="N781" s="20">
        <f t="shared" si="152"/>
        <v>1.7896297394060848E-2</v>
      </c>
      <c r="O781" s="18">
        <f t="shared" si="153"/>
        <v>-1.7462226488247613E-2</v>
      </c>
      <c r="P781" s="18">
        <f t="shared" si="154"/>
        <v>2.0053993868752184E-2</v>
      </c>
      <c r="Q781" s="18">
        <f t="shared" si="155"/>
        <v>8.7991277616522451E-3</v>
      </c>
      <c r="R781" s="18"/>
    </row>
    <row r="782" spans="3:18" x14ac:dyDescent="0.2">
      <c r="C782" s="14">
        <v>38028</v>
      </c>
      <c r="D782" s="15">
        <v>1.6202403525091988E-2</v>
      </c>
      <c r="E782" s="15">
        <v>3.5061308256819385E-2</v>
      </c>
      <c r="F782" s="18">
        <f t="shared" si="144"/>
        <v>2.9403636837301163E-2</v>
      </c>
      <c r="G782" s="19">
        <f t="shared" si="145"/>
        <v>1.1855945304716767E-4</v>
      </c>
      <c r="H782" s="18">
        <f t="shared" si="146"/>
        <v>0.17216231661368847</v>
      </c>
      <c r="I782" s="19">
        <f t="shared" si="147"/>
        <v>4.0210440054030949E-4</v>
      </c>
      <c r="J782" s="18">
        <f t="shared" si="148"/>
        <v>0.31705851216309799</v>
      </c>
      <c r="K782" s="19">
        <f t="shared" si="149"/>
        <v>8.7048936274701443E-5</v>
      </c>
      <c r="L782" s="20">
        <f t="shared" si="150"/>
        <v>1.0888500955006051E-2</v>
      </c>
      <c r="M782" s="20">
        <f t="shared" si="151"/>
        <v>7.9945748854143416E-3</v>
      </c>
      <c r="N782" s="20">
        <f t="shared" si="152"/>
        <v>1.8389974794485495E-2</v>
      </c>
      <c r="O782" s="18">
        <f t="shared" si="153"/>
        <v>5.6699451391828234E-2</v>
      </c>
      <c r="P782" s="18">
        <f t="shared" si="154"/>
        <v>4.9870115878711797E-2</v>
      </c>
      <c r="Q782" s="18">
        <f t="shared" si="155"/>
        <v>5.1918916532646728E-2</v>
      </c>
      <c r="R782" s="18"/>
    </row>
    <row r="783" spans="3:18" x14ac:dyDescent="0.2">
      <c r="C783" s="14">
        <v>38029</v>
      </c>
      <c r="D783" s="15">
        <v>-4.2633887410509011E-3</v>
      </c>
      <c r="E783" s="15">
        <v>-3.3670065479044068E-3</v>
      </c>
      <c r="F783" s="18">
        <f t="shared" si="144"/>
        <v>-3.6359212058483551E-3</v>
      </c>
      <c r="G783" s="19">
        <f t="shared" si="145"/>
        <v>1.1253647487777677E-4</v>
      </c>
      <c r="H783" s="18">
        <f t="shared" si="146"/>
        <v>0.16773228287793673</v>
      </c>
      <c r="I783" s="19">
        <f t="shared" si="147"/>
        <v>3.7865834049350875E-4</v>
      </c>
      <c r="J783" s="18">
        <f t="shared" si="148"/>
        <v>0.30767610424499525</v>
      </c>
      <c r="K783" s="19">
        <f t="shared" si="149"/>
        <v>8.2687291566662174E-5</v>
      </c>
      <c r="L783" s="20">
        <f t="shared" si="150"/>
        <v>1.0608321020678851E-2</v>
      </c>
      <c r="M783" s="20">
        <f t="shared" si="151"/>
        <v>7.7945691316730929E-3</v>
      </c>
      <c r="N783" s="20">
        <f t="shared" si="152"/>
        <v>1.7829835460403939E-2</v>
      </c>
      <c r="O783" s="18">
        <f t="shared" si="153"/>
        <v>-1.5313546675023659E-2</v>
      </c>
      <c r="P783" s="18">
        <f t="shared" si="154"/>
        <v>-4.9351671974124283E-3</v>
      </c>
      <c r="Q783" s="18">
        <f t="shared" si="155"/>
        <v>-8.0486810406957977E-3</v>
      </c>
      <c r="R783" s="18"/>
    </row>
    <row r="784" spans="3:18" x14ac:dyDescent="0.2">
      <c r="C784" s="14">
        <v>38030</v>
      </c>
      <c r="D784" s="15">
        <v>-2.3738872515051572E-4</v>
      </c>
      <c r="E784" s="15">
        <v>-3.0824358200374921E-2</v>
      </c>
      <c r="F784" s="18">
        <f t="shared" si="144"/>
        <v>-2.1648267357807598E-2</v>
      </c>
      <c r="G784" s="19">
        <f t="shared" si="145"/>
        <v>1.0578766758951987E-4</v>
      </c>
      <c r="H784" s="18">
        <f t="shared" si="146"/>
        <v>0.16262508077593679</v>
      </c>
      <c r="I784" s="19">
        <f t="shared" si="147"/>
        <v>4.1294730357179947E-4</v>
      </c>
      <c r="J784" s="18">
        <f t="shared" si="148"/>
        <v>0.32130487997064389</v>
      </c>
      <c r="K784" s="19">
        <f t="shared" si="149"/>
        <v>7.8165095378468627E-5</v>
      </c>
      <c r="L784" s="20">
        <f t="shared" si="150"/>
        <v>1.0285313198416463E-2</v>
      </c>
      <c r="M784" s="20">
        <f t="shared" si="151"/>
        <v>7.5996806194003896E-3</v>
      </c>
      <c r="N784" s="20">
        <f t="shared" si="152"/>
        <v>1.8846542336856106E-2</v>
      </c>
      <c r="O784" s="18">
        <f t="shared" si="153"/>
        <v>-8.7944781326488198E-4</v>
      </c>
      <c r="P784" s="18">
        <f t="shared" si="154"/>
        <v>-4.326417222683239E-2</v>
      </c>
      <c r="Q784" s="18">
        <f t="shared" si="155"/>
        <v>-3.0548754902762133E-2</v>
      </c>
      <c r="R784" s="18"/>
    </row>
    <row r="785" spans="3:18" x14ac:dyDescent="0.2">
      <c r="C785" s="14">
        <v>38034</v>
      </c>
      <c r="D785" s="15">
        <v>8.2752570594050601E-3</v>
      </c>
      <c r="E785" s="15">
        <v>6.9324367756448957E-3</v>
      </c>
      <c r="F785" s="18">
        <f t="shared" si="144"/>
        <v>7.3352828607729445E-3</v>
      </c>
      <c r="G785" s="19">
        <f t="shared" si="145"/>
        <v>1.0354920029810268E-4</v>
      </c>
      <c r="H785" s="18">
        <f t="shared" si="146"/>
        <v>0.16089530780767247</v>
      </c>
      <c r="I785" s="19">
        <f t="shared" si="147"/>
        <v>3.910539861363903E-4</v>
      </c>
      <c r="J785" s="18">
        <f t="shared" si="148"/>
        <v>0.31267154736895647</v>
      </c>
      <c r="K785" s="19">
        <f t="shared" si="149"/>
        <v>7.6917251437752586E-5</v>
      </c>
      <c r="L785" s="20">
        <f t="shared" si="150"/>
        <v>1.0175912750122354E-2</v>
      </c>
      <c r="M785" s="20">
        <f t="shared" si="151"/>
        <v>7.5587569711451927E-3</v>
      </c>
      <c r="N785" s="20">
        <f t="shared" si="152"/>
        <v>1.8273455589667604E-2</v>
      </c>
      <c r="O785" s="18">
        <f t="shared" si="153"/>
        <v>3.0986721223248165E-2</v>
      </c>
      <c r="P785" s="18">
        <f t="shared" si="154"/>
        <v>9.9988310954901693E-3</v>
      </c>
      <c r="Q785" s="18">
        <f t="shared" si="155"/>
        <v>1.6295198133817568E-2</v>
      </c>
      <c r="R785" s="18"/>
    </row>
    <row r="786" spans="3:18" x14ac:dyDescent="0.2">
      <c r="C786" s="14">
        <v>38035</v>
      </c>
      <c r="D786" s="15">
        <v>-6.8517692745512114E-3</v>
      </c>
      <c r="E786" s="15">
        <v>4.308494385723961E-3</v>
      </c>
      <c r="F786" s="18">
        <f t="shared" si="144"/>
        <v>9.6041528764140901E-4</v>
      </c>
      <c r="G786" s="19">
        <f t="shared" si="145"/>
        <v>1.0015305281171755E-4</v>
      </c>
      <c r="H786" s="18">
        <f t="shared" si="146"/>
        <v>0.15823483561760157</v>
      </c>
      <c r="I786" s="19">
        <f t="shared" si="147"/>
        <v>3.6870453440051573E-4</v>
      </c>
      <c r="J786" s="18">
        <f t="shared" si="148"/>
        <v>0.30360522656918953</v>
      </c>
      <c r="K786" s="19">
        <f t="shared" si="149"/>
        <v>7.0530967784386637E-5</v>
      </c>
      <c r="L786" s="20">
        <f t="shared" si="150"/>
        <v>1.0007649714679144E-2</v>
      </c>
      <c r="M786" s="20">
        <f t="shared" si="151"/>
        <v>7.0477054848285059E-3</v>
      </c>
      <c r="N786" s="20">
        <f t="shared" si="152"/>
        <v>1.7861533579164864E-2</v>
      </c>
      <c r="O786" s="18">
        <f t="shared" si="153"/>
        <v>-2.6087841095043616E-2</v>
      </c>
      <c r="P786" s="18">
        <f t="shared" si="154"/>
        <v>6.3998230357336676E-3</v>
      </c>
      <c r="Q786" s="18">
        <f t="shared" si="155"/>
        <v>-3.3464762034995177E-3</v>
      </c>
      <c r="R786" s="18"/>
    </row>
    <row r="787" spans="3:18" x14ac:dyDescent="0.2">
      <c r="C787" s="14">
        <v>38036</v>
      </c>
      <c r="D787" s="15">
        <v>-9.0498355199179273E-3</v>
      </c>
      <c r="E787" s="15">
        <v>-3.4999197780221238E-2</v>
      </c>
      <c r="F787" s="18">
        <f t="shared" si="144"/>
        <v>-2.7214389102130244E-2</v>
      </c>
      <c r="G787" s="19">
        <f t="shared" si="145"/>
        <v>9.9057841019268588E-5</v>
      </c>
      <c r="H787" s="18">
        <f t="shared" si="146"/>
        <v>0.15736727822141791</v>
      </c>
      <c r="I787" s="19">
        <f t="shared" si="147"/>
        <v>4.200788930520274E-4</v>
      </c>
      <c r="J787" s="18">
        <f t="shared" si="148"/>
        <v>0.3240674671468996</v>
      </c>
      <c r="K787" s="19">
        <f t="shared" si="149"/>
        <v>8.5303328711728186E-5</v>
      </c>
      <c r="L787" s="20">
        <f t="shared" si="150"/>
        <v>9.9527805672218351E-3</v>
      </c>
      <c r="M787" s="20">
        <f t="shared" si="151"/>
        <v>8.5708037201848303E-3</v>
      </c>
      <c r="N787" s="20">
        <f t="shared" si="152"/>
        <v>1.8617739299981974E-2</v>
      </c>
      <c r="O787" s="18">
        <f t="shared" si="153"/>
        <v>-3.4646850575607124E-2</v>
      </c>
      <c r="P787" s="18">
        <f t="shared" si="154"/>
        <v>-4.8705088047285412E-2</v>
      </c>
      <c r="Q787" s="18">
        <f t="shared" si="155"/>
        <v>-4.4487616805781928E-2</v>
      </c>
      <c r="R787" s="18"/>
    </row>
    <row r="788" spans="3:18" x14ac:dyDescent="0.2">
      <c r="C788" s="14">
        <v>38037</v>
      </c>
      <c r="D788" s="15">
        <v>-4.5558165358606907E-3</v>
      </c>
      <c r="E788" s="15">
        <v>-2.6749904493030014E-3</v>
      </c>
      <c r="F788" s="18">
        <f t="shared" si="144"/>
        <v>-3.239238275270308E-3</v>
      </c>
      <c r="G788" s="19">
        <f t="shared" si="145"/>
        <v>9.4359698416617761E-5</v>
      </c>
      <c r="H788" s="18">
        <f t="shared" si="146"/>
        <v>0.15359011883631851</v>
      </c>
      <c r="I788" s="19">
        <f t="shared" si="147"/>
        <v>3.9530349390313747E-4</v>
      </c>
      <c r="J788" s="18">
        <f t="shared" si="148"/>
        <v>0.31436582746186703</v>
      </c>
      <c r="K788" s="19">
        <f t="shared" si="149"/>
        <v>8.0916334932356734E-5</v>
      </c>
      <c r="L788" s="20">
        <f t="shared" si="150"/>
        <v>9.7138920323739317E-3</v>
      </c>
      <c r="M788" s="20">
        <f t="shared" si="151"/>
        <v>8.329960294255194E-3</v>
      </c>
      <c r="N788" s="20">
        <f t="shared" si="152"/>
        <v>1.8053123148066914E-2</v>
      </c>
      <c r="O788" s="18">
        <f t="shared" si="153"/>
        <v>-1.7870654588155413E-2</v>
      </c>
      <c r="P788" s="18">
        <f t="shared" si="154"/>
        <v>-3.8374133543805852E-3</v>
      </c>
      <c r="Q788" s="18">
        <f t="shared" si="155"/>
        <v>-8.0473857245130336E-3</v>
      </c>
      <c r="R788" s="18"/>
    </row>
    <row r="789" spans="3:18" x14ac:dyDescent="0.2">
      <c r="C789" s="14">
        <v>38040</v>
      </c>
      <c r="D789" s="15">
        <v>8.6145543506495857E-3</v>
      </c>
      <c r="E789" s="15">
        <v>-8.9686699827603751E-3</v>
      </c>
      <c r="F789" s="18">
        <f t="shared" si="144"/>
        <v>-3.6937026827373867E-3</v>
      </c>
      <c r="G789" s="19">
        <f t="shared" si="145"/>
        <v>9.3150749311238438E-5</v>
      </c>
      <c r="H789" s="18">
        <f t="shared" si="146"/>
        <v>0.15260303839638847</v>
      </c>
      <c r="I789" s="19">
        <f t="shared" si="147"/>
        <v>3.7641150674452926E-4</v>
      </c>
      <c r="J789" s="18">
        <f t="shared" si="148"/>
        <v>0.30676192183211448</v>
      </c>
      <c r="K789" s="19">
        <f t="shared" si="149"/>
        <v>7.1425689135243595E-5</v>
      </c>
      <c r="L789" s="20">
        <f t="shared" si="150"/>
        <v>9.6514635838943329E-3</v>
      </c>
      <c r="M789" s="20">
        <f t="shared" si="151"/>
        <v>7.4005034070100664E-3</v>
      </c>
      <c r="N789" s="20">
        <f t="shared" si="152"/>
        <v>1.7934437712606482E-2</v>
      </c>
      <c r="O789" s="18">
        <f t="shared" si="153"/>
        <v>3.4010040192292444E-2</v>
      </c>
      <c r="P789" s="18">
        <f t="shared" si="154"/>
        <v>-1.3184943448263126E-2</v>
      </c>
      <c r="Q789" s="18">
        <f t="shared" si="155"/>
        <v>9.7355164390354465E-4</v>
      </c>
      <c r="R789" s="18"/>
    </row>
    <row r="790" spans="3:18" x14ac:dyDescent="0.2">
      <c r="C790" s="14">
        <v>38041</v>
      </c>
      <c r="D790" s="15">
        <v>2.3798202569301611E-3</v>
      </c>
      <c r="E790" s="15">
        <v>7.1813594086645761E-3</v>
      </c>
      <c r="F790" s="18">
        <f t="shared" si="144"/>
        <v>5.7408976631442513E-3</v>
      </c>
      <c r="G790" s="19">
        <f t="shared" si="145"/>
        <v>8.7901517019881847E-5</v>
      </c>
      <c r="H790" s="18">
        <f t="shared" si="146"/>
        <v>0.14824094999348345</v>
      </c>
      <c r="I790" s="19">
        <f t="shared" si="147"/>
        <v>3.5692113171724243E-4</v>
      </c>
      <c r="J790" s="18">
        <f t="shared" si="148"/>
        <v>0.29871438353268259</v>
      </c>
      <c r="K790" s="19">
        <f t="shared" si="149"/>
        <v>6.8165568462711144E-5</v>
      </c>
      <c r="L790" s="20">
        <f t="shared" si="150"/>
        <v>9.3755808897306118E-3</v>
      </c>
      <c r="M790" s="20">
        <f t="shared" si="151"/>
        <v>7.2705434750581881E-3</v>
      </c>
      <c r="N790" s="20">
        <f t="shared" si="152"/>
        <v>1.7437325749510194E-2</v>
      </c>
      <c r="O790" s="18">
        <f t="shared" si="153"/>
        <v>9.6719374214845905E-3</v>
      </c>
      <c r="P790" s="18">
        <f t="shared" si="154"/>
        <v>1.0841820311844549E-2</v>
      </c>
      <c r="Q790" s="18">
        <f t="shared" si="155"/>
        <v>1.049085544473656E-2</v>
      </c>
      <c r="R790" s="18"/>
    </row>
    <row r="791" spans="3:18" x14ac:dyDescent="0.2">
      <c r="C791" s="14">
        <v>38042</v>
      </c>
      <c r="D791" s="15">
        <v>8.0492858840696645E-3</v>
      </c>
      <c r="E791" s="15">
        <v>1.9486887673496694E-2</v>
      </c>
      <c r="F791" s="18">
        <f t="shared" si="144"/>
        <v>1.6055607136668582E-2</v>
      </c>
      <c r="G791" s="19">
        <f t="shared" si="145"/>
        <v>8.6514886193297922E-5</v>
      </c>
      <c r="H791" s="18">
        <f t="shared" si="146"/>
        <v>0.14706706479808618</v>
      </c>
      <c r="I791" s="19">
        <f t="shared" si="147"/>
        <v>3.5829019128617656E-4</v>
      </c>
      <c r="J791" s="18">
        <f t="shared" si="148"/>
        <v>0.29928673178332538</v>
      </c>
      <c r="K791" s="19">
        <f t="shared" si="149"/>
        <v>7.3486966147432153E-5</v>
      </c>
      <c r="L791" s="20">
        <f t="shared" si="150"/>
        <v>9.3013378711504675E-3</v>
      </c>
      <c r="M791" s="20">
        <f t="shared" si="151"/>
        <v>7.9006877467985865E-3</v>
      </c>
      <c r="N791" s="20">
        <f t="shared" si="152"/>
        <v>1.7200852432765163E-2</v>
      </c>
      <c r="O791" s="18">
        <f t="shared" si="153"/>
        <v>3.2974592567034312E-2</v>
      </c>
      <c r="P791" s="18">
        <f t="shared" si="154"/>
        <v>2.9363423956456389E-2</v>
      </c>
      <c r="Q791" s="18">
        <f t="shared" si="155"/>
        <v>3.0446774539629767E-2</v>
      </c>
      <c r="R791" s="18"/>
    </row>
    <row r="792" spans="3:18" x14ac:dyDescent="0.2">
      <c r="C792" s="14">
        <v>38043</v>
      </c>
      <c r="D792" s="15">
        <v>3.2956715328837315E-3</v>
      </c>
      <c r="E792" s="15">
        <v>1.0471299867295437E-2</v>
      </c>
      <c r="F792" s="18">
        <f t="shared" si="144"/>
        <v>8.3186113669719251E-3</v>
      </c>
      <c r="G792" s="19">
        <f t="shared" si="145"/>
        <v>8.1975680072859654E-5</v>
      </c>
      <c r="H792" s="18">
        <f t="shared" si="146"/>
        <v>0.14315697684086134</v>
      </c>
      <c r="I792" s="19">
        <f t="shared" si="147"/>
        <v>3.4337166706365521E-4</v>
      </c>
      <c r="J792" s="18">
        <f t="shared" si="148"/>
        <v>0.29298961887055625</v>
      </c>
      <c r="K792" s="19">
        <f t="shared" si="149"/>
        <v>7.1148346071682301E-5</v>
      </c>
      <c r="L792" s="20">
        <f t="shared" si="150"/>
        <v>9.0540421952219584E-3</v>
      </c>
      <c r="M792" s="20">
        <f t="shared" si="151"/>
        <v>7.8581858287814291E-3</v>
      </c>
      <c r="N792" s="20">
        <f t="shared" si="152"/>
        <v>1.6781554830944418E-2</v>
      </c>
      <c r="O792" s="18">
        <f t="shared" si="153"/>
        <v>1.3869758931334009E-2</v>
      </c>
      <c r="P792" s="18">
        <f t="shared" si="154"/>
        <v>1.6117587680095781E-2</v>
      </c>
      <c r="Q792" s="18">
        <f t="shared" si="155"/>
        <v>1.5443239055467248E-2</v>
      </c>
      <c r="R792" s="18"/>
    </row>
    <row r="793" spans="3:18" x14ac:dyDescent="0.2">
      <c r="C793" s="14">
        <v>38044</v>
      </c>
      <c r="D793" s="15">
        <v>5.1570672194343158E-3</v>
      </c>
      <c r="E793" s="15">
        <v>3.7483093254740689E-2</v>
      </c>
      <c r="F793" s="18">
        <f t="shared" si="144"/>
        <v>2.7785285444148773E-2</v>
      </c>
      <c r="G793" s="19">
        <f t="shared" si="145"/>
        <v>7.8652859806833917E-5</v>
      </c>
      <c r="H793" s="18">
        <f t="shared" si="146"/>
        <v>0.14022558593818918</v>
      </c>
      <c r="I793" s="19">
        <f t="shared" si="147"/>
        <v>4.0706830383645118E-4</v>
      </c>
      <c r="J793" s="18">
        <f t="shared" si="148"/>
        <v>0.3190095233047327</v>
      </c>
      <c r="K793" s="19">
        <f t="shared" si="149"/>
        <v>7.8477615197802735E-5</v>
      </c>
      <c r="L793" s="20">
        <f t="shared" si="150"/>
        <v>8.868644755927137E-3</v>
      </c>
      <c r="M793" s="20">
        <f t="shared" si="151"/>
        <v>8.8488847346551106E-3</v>
      </c>
      <c r="N793" s="20">
        <f t="shared" si="152"/>
        <v>1.8131892973135454E-2</v>
      </c>
      <c r="O793" s="18">
        <f t="shared" si="153"/>
        <v>2.2157106201328068E-2</v>
      </c>
      <c r="P793" s="18">
        <f t="shared" si="154"/>
        <v>5.2988722939801662E-2</v>
      </c>
      <c r="Q793" s="18">
        <f t="shared" si="155"/>
        <v>4.373923791825958E-2</v>
      </c>
      <c r="R793" s="18"/>
    </row>
    <row r="794" spans="3:18" x14ac:dyDescent="0.2">
      <c r="C794" s="14">
        <v>38047</v>
      </c>
      <c r="D794" s="15">
        <v>3.9668702118176493E-3</v>
      </c>
      <c r="E794" s="15">
        <v>4.1718875694063268E-3</v>
      </c>
      <c r="F794" s="18">
        <f t="shared" si="144"/>
        <v>4.110382362129723E-3</v>
      </c>
      <c r="G794" s="19">
        <f t="shared" si="145"/>
        <v>7.4877851775068238E-5</v>
      </c>
      <c r="H794" s="18">
        <f t="shared" si="146"/>
        <v>0.13681908837500364</v>
      </c>
      <c r="I794" s="19">
        <f t="shared" si="147"/>
        <v>3.836884843597701E-4</v>
      </c>
      <c r="J794" s="18">
        <f t="shared" si="148"/>
        <v>0.30971296564713352</v>
      </c>
      <c r="K794" s="19">
        <f t="shared" si="149"/>
        <v>7.4761918477502385E-5</v>
      </c>
      <c r="L794" s="20">
        <f t="shared" si="150"/>
        <v>8.6531989330575453E-3</v>
      </c>
      <c r="M794" s="20">
        <f t="shared" si="151"/>
        <v>8.6398011944336297E-3</v>
      </c>
      <c r="N794" s="20">
        <f t="shared" si="152"/>
        <v>1.7579599531287207E-2</v>
      </c>
      <c r="O794" s="18">
        <f t="shared" si="153"/>
        <v>1.746782408383124E-2</v>
      </c>
      <c r="P794" s="18">
        <f t="shared" si="154"/>
        <v>6.0747007212310694E-3</v>
      </c>
      <c r="Q794" s="18">
        <f t="shared" si="155"/>
        <v>9.4926377300111192E-3</v>
      </c>
      <c r="R794" s="18"/>
    </row>
    <row r="795" spans="3:18" x14ac:dyDescent="0.2">
      <c r="C795" s="14">
        <v>38048</v>
      </c>
      <c r="D795" s="15">
        <v>-1.3835371352571509E-2</v>
      </c>
      <c r="E795" s="15">
        <v>-9.2012359744083772E-3</v>
      </c>
      <c r="F795" s="18">
        <f t="shared" si="144"/>
        <v>-1.0591476587857316E-2</v>
      </c>
      <c r="G795" s="19">
        <f t="shared" si="145"/>
        <v>8.1870230696377543E-5</v>
      </c>
      <c r="H795" s="18">
        <f t="shared" si="146"/>
        <v>0.14306487225763836</v>
      </c>
      <c r="I795" s="19">
        <f t="shared" si="147"/>
        <v>3.6574693990558865E-4</v>
      </c>
      <c r="J795" s="18">
        <f t="shared" si="148"/>
        <v>0.30238507730441522</v>
      </c>
      <c r="K795" s="19">
        <f t="shared" si="149"/>
        <v>7.7914354365367047E-5</v>
      </c>
      <c r="L795" s="20">
        <f t="shared" si="150"/>
        <v>9.0482169899034556E-3</v>
      </c>
      <c r="M795" s="20">
        <f t="shared" si="151"/>
        <v>8.611017447117876E-3</v>
      </c>
      <c r="N795" s="20">
        <f t="shared" si="152"/>
        <v>1.707622084745393E-2</v>
      </c>
      <c r="O795" s="18">
        <f t="shared" si="153"/>
        <v>-5.8263332244726018E-2</v>
      </c>
      <c r="P795" s="18">
        <f t="shared" si="154"/>
        <v>-1.3722634350259076E-2</v>
      </c>
      <c r="Q795" s="18">
        <f t="shared" si="155"/>
        <v>-2.7084843718599157E-2</v>
      </c>
      <c r="R795" s="18"/>
    </row>
    <row r="796" spans="3:18" x14ac:dyDescent="0.2">
      <c r="C796" s="14">
        <v>38049</v>
      </c>
      <c r="D796" s="15">
        <v>1.179941139848548E-3</v>
      </c>
      <c r="E796" s="15">
        <v>5.0293484050019585E-3</v>
      </c>
      <c r="F796" s="18">
        <f t="shared" si="144"/>
        <v>3.8745262254559353E-3</v>
      </c>
      <c r="G796" s="19">
        <f t="shared" si="145"/>
        <v>7.7041552520205311E-5</v>
      </c>
      <c r="H796" s="18">
        <f t="shared" si="146"/>
        <v>0.13878180042805083</v>
      </c>
      <c r="I796" s="19">
        <f t="shared" si="147"/>
        <v>3.4531978423398701E-4</v>
      </c>
      <c r="J796" s="18">
        <f t="shared" si="148"/>
        <v>0.29381958079491016</v>
      </c>
      <c r="K796" s="19">
        <f t="shared" si="149"/>
        <v>7.3595553208826624E-5</v>
      </c>
      <c r="L796" s="20">
        <f t="shared" si="150"/>
        <v>8.7773317426314314E-3</v>
      </c>
      <c r="M796" s="20">
        <f t="shared" si="151"/>
        <v>8.3847295928640361E-3</v>
      </c>
      <c r="N796" s="20">
        <f t="shared" si="152"/>
        <v>1.6583609193674853E-2</v>
      </c>
      <c r="O796" s="18">
        <f t="shared" si="153"/>
        <v>5.1223038484054925E-3</v>
      </c>
      <c r="P796" s="18">
        <f t="shared" si="154"/>
        <v>7.7193843476864267E-3</v>
      </c>
      <c r="Q796" s="18">
        <f t="shared" si="155"/>
        <v>6.9402601979021462E-3</v>
      </c>
      <c r="R796" s="18"/>
    </row>
    <row r="797" spans="3:18" x14ac:dyDescent="0.2">
      <c r="C797" s="14">
        <v>38050</v>
      </c>
      <c r="D797" s="15">
        <v>-9.0026668210575773E-3</v>
      </c>
      <c r="E797" s="15">
        <v>5.0540502749808647E-2</v>
      </c>
      <c r="F797" s="18">
        <f t="shared" si="144"/>
        <v>3.2677551878548775E-2</v>
      </c>
      <c r="G797" s="19">
        <f t="shared" si="145"/>
        <v>7.7281939962451252E-5</v>
      </c>
      <c r="H797" s="18">
        <f t="shared" si="146"/>
        <v>0.13899814743590222</v>
      </c>
      <c r="I797" s="19">
        <f t="shared" si="147"/>
        <v>4.7786114227215282E-4</v>
      </c>
      <c r="J797" s="18">
        <f t="shared" si="148"/>
        <v>0.34563750602045229</v>
      </c>
      <c r="K797" s="19">
        <f t="shared" si="149"/>
        <v>4.1879861582780703E-5</v>
      </c>
      <c r="L797" s="20">
        <f t="shared" si="150"/>
        <v>8.7910147288268858E-3</v>
      </c>
      <c r="M797" s="20">
        <f t="shared" si="151"/>
        <v>4.7639394170790276E-3</v>
      </c>
      <c r="N797" s="20">
        <f t="shared" si="152"/>
        <v>2.1334620303688406E-2</v>
      </c>
      <c r="O797" s="18">
        <f t="shared" si="153"/>
        <v>-3.9021115113307997E-2</v>
      </c>
      <c r="P797" s="18">
        <f t="shared" si="154"/>
        <v>6.5943253810426983E-2</v>
      </c>
      <c r="Q797" s="18">
        <f t="shared" si="155"/>
        <v>3.4453943133306485E-2</v>
      </c>
      <c r="R797" s="18"/>
    </row>
    <row r="798" spans="3:18" x14ac:dyDescent="0.2">
      <c r="C798" s="14">
        <v>38051</v>
      </c>
      <c r="D798" s="15">
        <v>1.2534159602528634E-2</v>
      </c>
      <c r="E798" s="15">
        <v>6.090513984155721E-2</v>
      </c>
      <c r="F798" s="18">
        <f t="shared" si="144"/>
        <v>4.6393845769848639E-2</v>
      </c>
      <c r="G798" s="19">
        <f t="shared" si="145"/>
        <v>8.2071332981203829E-5</v>
      </c>
      <c r="H798" s="18">
        <f t="shared" si="146"/>
        <v>0.14324047348881863</v>
      </c>
      <c r="I798" s="19">
        <f t="shared" si="147"/>
        <v>6.717556372830022E-4</v>
      </c>
      <c r="J798" s="18">
        <f t="shared" si="148"/>
        <v>0.4098035008644394</v>
      </c>
      <c r="K798" s="19">
        <f t="shared" si="149"/>
        <v>8.5170754491118114E-5</v>
      </c>
      <c r="L798" s="20">
        <f t="shared" si="150"/>
        <v>9.0593229869126435E-3</v>
      </c>
      <c r="M798" s="20">
        <f t="shared" si="151"/>
        <v>9.4014480567872691E-3</v>
      </c>
      <c r="N798" s="20">
        <f t="shared" si="152"/>
        <v>2.4153020757630567E-2</v>
      </c>
      <c r="O798" s="18">
        <f t="shared" si="153"/>
        <v>5.2718978060880189E-2</v>
      </c>
      <c r="P798" s="18">
        <f t="shared" si="154"/>
        <v>6.7023940600150003E-2</v>
      </c>
      <c r="Q798" s="18">
        <f t="shared" si="155"/>
        <v>6.2732451838369063E-2</v>
      </c>
      <c r="R798" s="18"/>
    </row>
    <row r="799" spans="3:18" x14ac:dyDescent="0.2">
      <c r="C799" s="14">
        <v>38054</v>
      </c>
      <c r="D799" s="15">
        <v>-1.1757790890119504E-3</v>
      </c>
      <c r="E799" s="15">
        <v>-2.8064033652314999E-2</v>
      </c>
      <c r="F799" s="18">
        <f t="shared" si="144"/>
        <v>-1.9997557283324082E-2</v>
      </c>
      <c r="G799" s="19">
        <f t="shared" si="145"/>
        <v>7.7230000390301063E-5</v>
      </c>
      <c r="H799" s="18">
        <f t="shared" si="146"/>
        <v>0.13895143071438762</v>
      </c>
      <c r="I799" s="19">
        <f t="shared" si="147"/>
        <v>6.7870569813631822E-4</v>
      </c>
      <c r="J799" s="18">
        <f t="shared" si="148"/>
        <v>0.41191798277579428</v>
      </c>
      <c r="K799" s="19">
        <f t="shared" si="149"/>
        <v>8.2040335456954214E-5</v>
      </c>
      <c r="L799" s="20">
        <f t="shared" si="150"/>
        <v>8.7880601039308486E-3</v>
      </c>
      <c r="M799" s="20">
        <f t="shared" si="151"/>
        <v>9.3354317661366523E-3</v>
      </c>
      <c r="N799" s="20">
        <f t="shared" si="152"/>
        <v>2.4321912175569685E-2</v>
      </c>
      <c r="O799" s="18">
        <f t="shared" si="153"/>
        <v>-5.0980045615713317E-3</v>
      </c>
      <c r="P799" s="18">
        <f t="shared" si="154"/>
        <v>-3.072493820106359E-2</v>
      </c>
      <c r="Q799" s="18">
        <f t="shared" si="155"/>
        <v>-2.3036858109215911E-2</v>
      </c>
      <c r="R799" s="18"/>
    </row>
    <row r="800" spans="3:18" x14ac:dyDescent="0.2">
      <c r="C800" s="14">
        <v>38055</v>
      </c>
      <c r="D800" s="15">
        <v>-2.1198924438718281E-3</v>
      </c>
      <c r="E800" s="15">
        <v>4.1437189864173239E-2</v>
      </c>
      <c r="F800" s="18">
        <f t="shared" si="144"/>
        <v>2.8370065171759714E-2</v>
      </c>
      <c r="G800" s="19">
        <f t="shared" si="145"/>
        <v>7.286583700529808E-5</v>
      </c>
      <c r="H800" s="18">
        <f t="shared" si="146"/>
        <v>0.13496836389067077</v>
      </c>
      <c r="I800" s="19">
        <f t="shared" si="147"/>
        <v>7.410057984785117E-4</v>
      </c>
      <c r="J800" s="18">
        <f t="shared" si="148"/>
        <v>0.43040846834097946</v>
      </c>
      <c r="K800" s="19">
        <f t="shared" si="149"/>
        <v>7.1847372188236358E-5</v>
      </c>
      <c r="L800" s="20">
        <f t="shared" si="150"/>
        <v>8.5361488392188944E-3</v>
      </c>
      <c r="M800" s="20">
        <f t="shared" si="151"/>
        <v>8.4168368595141322E-3</v>
      </c>
      <c r="N800" s="20">
        <f t="shared" si="152"/>
        <v>2.5887499990513492E-2</v>
      </c>
      <c r="O800" s="18">
        <f t="shared" si="153"/>
        <v>-9.4627933071567052E-3</v>
      </c>
      <c r="P800" s="18">
        <f t="shared" si="154"/>
        <v>4.3417135340718761E-2</v>
      </c>
      <c r="Q800" s="18">
        <f t="shared" si="155"/>
        <v>2.7553156746356122E-2</v>
      </c>
      <c r="R800" s="18"/>
    </row>
    <row r="801" spans="3:18" x14ac:dyDescent="0.2">
      <c r="C801" s="14">
        <v>38056</v>
      </c>
      <c r="D801" s="15">
        <v>-1.2575797484163133E-2</v>
      </c>
      <c r="E801" s="15">
        <v>2.1176402863813535E-2</v>
      </c>
      <c r="F801" s="18">
        <f t="shared" si="144"/>
        <v>1.1050742759420534E-2</v>
      </c>
      <c r="G801" s="19">
        <f t="shared" si="145"/>
        <v>7.7982927726741227E-5</v>
      </c>
      <c r="H801" s="18">
        <f t="shared" si="146"/>
        <v>0.13962711746535952</v>
      </c>
      <c r="I801" s="19">
        <f t="shared" si="147"/>
        <v>7.2345185286483286E-4</v>
      </c>
      <c r="J801" s="18">
        <f t="shared" si="148"/>
        <v>0.42527986457885375</v>
      </c>
      <c r="K801" s="19">
        <f t="shared" si="149"/>
        <v>5.155792062543989E-5</v>
      </c>
      <c r="L801" s="20">
        <f t="shared" si="150"/>
        <v>8.8307942862882512E-3</v>
      </c>
      <c r="M801" s="20">
        <f t="shared" si="151"/>
        <v>5.8384239235982306E-3</v>
      </c>
      <c r="N801" s="20">
        <f t="shared" si="152"/>
        <v>2.6255754777823256E-2</v>
      </c>
      <c r="O801" s="18">
        <f t="shared" si="153"/>
        <v>-5.4262934104576811E-2</v>
      </c>
      <c r="P801" s="18">
        <f t="shared" si="154"/>
        <v>2.2455826651833009E-2</v>
      </c>
      <c r="Q801" s="18">
        <f t="shared" si="155"/>
        <v>-5.5980157508993614E-4</v>
      </c>
      <c r="R801" s="18"/>
    </row>
    <row r="802" spans="3:18" x14ac:dyDescent="0.2">
      <c r="C802" s="14">
        <v>38057</v>
      </c>
      <c r="D802" s="15">
        <v>-1.2010713684939184E-2</v>
      </c>
      <c r="E802" s="15">
        <v>-1.9701476342745716E-2</v>
      </c>
      <c r="F802" s="18">
        <f t="shared" si="144"/>
        <v>-1.7394247545403755E-2</v>
      </c>
      <c r="G802" s="19">
        <f t="shared" si="145"/>
        <v>8.1959386656431881E-5</v>
      </c>
      <c r="H802" s="18">
        <f t="shared" si="146"/>
        <v>0.14314274925439979</v>
      </c>
      <c r="I802" s="19">
        <f t="shared" si="147"/>
        <v>7.0333363189796895E-4</v>
      </c>
      <c r="J802" s="18">
        <f t="shared" si="148"/>
        <v>0.41932494318188634</v>
      </c>
      <c r="K802" s="19">
        <f t="shared" si="149"/>
        <v>6.2662172879312798E-5</v>
      </c>
      <c r="L802" s="20">
        <f t="shared" si="150"/>
        <v>9.0531423636454472E-3</v>
      </c>
      <c r="M802" s="20">
        <f t="shared" si="151"/>
        <v>6.9215936701652056E-3</v>
      </c>
      <c r="N802" s="20">
        <f t="shared" si="152"/>
        <v>2.5601272877790626E-2</v>
      </c>
      <c r="O802" s="18">
        <f t="shared" si="153"/>
        <v>-5.0551840323185181E-2</v>
      </c>
      <c r="P802" s="18">
        <f t="shared" si="154"/>
        <v>-2.1188477536382783E-2</v>
      </c>
      <c r="Q802" s="18">
        <f t="shared" si="155"/>
        <v>-2.9997486372423499E-2</v>
      </c>
      <c r="R802" s="18"/>
    </row>
    <row r="803" spans="3:18" x14ac:dyDescent="0.2">
      <c r="C803" s="14">
        <v>38058</v>
      </c>
      <c r="D803" s="15">
        <v>1.391911121069944E-2</v>
      </c>
      <c r="E803" s="15">
        <v>1.5356791738734584E-2</v>
      </c>
      <c r="F803" s="18">
        <f t="shared" si="144"/>
        <v>1.492548758032404E-2</v>
      </c>
      <c r="G803" s="19">
        <f t="shared" si="145"/>
        <v>8.8666322870795117E-5</v>
      </c>
      <c r="H803" s="18">
        <f t="shared" si="146"/>
        <v>0.14888445425127092</v>
      </c>
      <c r="I803" s="19">
        <f t="shared" si="147"/>
        <v>6.7528347713450274E-4</v>
      </c>
      <c r="J803" s="18">
        <f t="shared" si="148"/>
        <v>0.41087816841933289</v>
      </c>
      <c r="K803" s="19">
        <f t="shared" si="149"/>
        <v>7.1727616029613862E-5</v>
      </c>
      <c r="L803" s="20">
        <f t="shared" si="150"/>
        <v>9.4162796725031014E-3</v>
      </c>
      <c r="M803" s="20">
        <f t="shared" si="151"/>
        <v>7.6174050181483967E-3</v>
      </c>
      <c r="N803" s="20">
        <f t="shared" si="152"/>
        <v>2.4844689934148713E-2</v>
      </c>
      <c r="O803" s="18">
        <f t="shared" si="153"/>
        <v>5.6324800473864768E-2</v>
      </c>
      <c r="P803" s="18">
        <f t="shared" si="154"/>
        <v>1.6855401660578254E-2</v>
      </c>
      <c r="Q803" s="18">
        <f t="shared" si="155"/>
        <v>2.8696221304564208E-2</v>
      </c>
      <c r="R803" s="18"/>
    </row>
    <row r="804" spans="3:18" x14ac:dyDescent="0.2">
      <c r="C804" s="14">
        <v>38061</v>
      </c>
      <c r="D804" s="15">
        <v>-3.8204439973858815E-3</v>
      </c>
      <c r="E804" s="15">
        <v>-4.0731287458648131E-2</v>
      </c>
      <c r="F804" s="18">
        <f t="shared" si="144"/>
        <v>-2.9658034420269454E-2</v>
      </c>
      <c r="G804" s="19">
        <f t="shared" si="145"/>
        <v>8.4222091038777111E-5</v>
      </c>
      <c r="H804" s="18">
        <f t="shared" si="146"/>
        <v>0.14510521272405852</v>
      </c>
      <c r="I804" s="19">
        <f t="shared" si="147"/>
        <v>7.3430873518877426E-4</v>
      </c>
      <c r="J804" s="18">
        <f t="shared" si="148"/>
        <v>0.42845908065671051</v>
      </c>
      <c r="K804" s="19">
        <f t="shared" si="149"/>
        <v>7.6760655228468491E-5</v>
      </c>
      <c r="L804" s="20">
        <f t="shared" si="150"/>
        <v>9.1772594514254145E-3</v>
      </c>
      <c r="M804" s="20">
        <f t="shared" si="151"/>
        <v>8.3642241602470985E-3</v>
      </c>
      <c r="N804" s="20">
        <f t="shared" si="152"/>
        <v>2.5774958571953381E-2</v>
      </c>
      <c r="O804" s="18">
        <f t="shared" si="153"/>
        <v>-1.5862379435049537E-2</v>
      </c>
      <c r="P804" s="18">
        <f t="shared" si="154"/>
        <v>-4.2871676182202625E-2</v>
      </c>
      <c r="Q804" s="18">
        <f t="shared" si="155"/>
        <v>-3.4768887158056698E-2</v>
      </c>
      <c r="R804" s="18"/>
    </row>
    <row r="805" spans="3:18" x14ac:dyDescent="0.2">
      <c r="C805" s="14">
        <v>38062</v>
      </c>
      <c r="D805" s="15">
        <v>1.7548470241380516E-2</v>
      </c>
      <c r="E805" s="15">
        <v>-2.4484773268313199E-2</v>
      </c>
      <c r="F805" s="18">
        <f t="shared" si="144"/>
        <v>-1.1874800215405084E-2</v>
      </c>
      <c r="G805" s="19">
        <f t="shared" si="145"/>
        <v>9.7645694045207554E-5</v>
      </c>
      <c r="H805" s="18">
        <f t="shared" si="146"/>
        <v>0.15624155500794878</v>
      </c>
      <c r="I805" s="19">
        <f t="shared" si="147"/>
        <v>7.2622045839749007E-4</v>
      </c>
      <c r="J805" s="18">
        <f t="shared" si="148"/>
        <v>0.42609284739288045</v>
      </c>
      <c r="K805" s="19">
        <f t="shared" si="149"/>
        <v>4.6374797010803763E-5</v>
      </c>
      <c r="L805" s="20">
        <f t="shared" si="150"/>
        <v>9.8815835798321087E-3</v>
      </c>
      <c r="M805" s="20">
        <f t="shared" si="151"/>
        <v>4.693053156525716E-3</v>
      </c>
      <c r="N805" s="20">
        <f t="shared" si="152"/>
        <v>2.6536686124448809E-2</v>
      </c>
      <c r="O805" s="18">
        <f t="shared" si="153"/>
        <v>6.7667513989023501E-2</v>
      </c>
      <c r="P805" s="18">
        <f t="shared" si="154"/>
        <v>-2.5914540963232601E-2</v>
      </c>
      <c r="Q805" s="18">
        <f t="shared" si="155"/>
        <v>2.1600755224442311E-3</v>
      </c>
      <c r="R805" s="18"/>
    </row>
    <row r="806" spans="3:18" x14ac:dyDescent="0.2">
      <c r="C806" s="14">
        <v>38063</v>
      </c>
      <c r="D806" s="15">
        <v>1.6552423605797281E-2</v>
      </c>
      <c r="E806" s="15">
        <v>1.4610025348554703E-2</v>
      </c>
      <c r="F806" s="18">
        <f t="shared" si="144"/>
        <v>1.5192744825727474E-2</v>
      </c>
      <c r="G806" s="19">
        <f t="shared" si="145"/>
        <v>1.0822591603604041E-4</v>
      </c>
      <c r="H806" s="18">
        <f t="shared" si="146"/>
        <v>0.16448853762195742</v>
      </c>
      <c r="I806" s="19">
        <f t="shared" si="147"/>
        <v>6.9545440133476531E-4</v>
      </c>
      <c r="J806" s="18">
        <f t="shared" si="148"/>
        <v>0.41696954365240074</v>
      </c>
      <c r="K806" s="19">
        <f t="shared" si="149"/>
        <v>5.8102188897798357E-5</v>
      </c>
      <c r="L806" s="20">
        <f t="shared" si="150"/>
        <v>1.0403168557513639E-2</v>
      </c>
      <c r="M806" s="20">
        <f t="shared" si="151"/>
        <v>5.5850473417384293E-3</v>
      </c>
      <c r="N806" s="20">
        <f t="shared" si="152"/>
        <v>2.5773273900017161E-2</v>
      </c>
      <c r="O806" s="18">
        <f t="shared" si="153"/>
        <v>6.0626634880760769E-2</v>
      </c>
      <c r="P806" s="18">
        <f t="shared" si="154"/>
        <v>1.5801499898701644E-2</v>
      </c>
      <c r="Q806" s="18">
        <f t="shared" si="155"/>
        <v>2.9249040393319381E-2</v>
      </c>
      <c r="R806" s="18"/>
    </row>
    <row r="807" spans="3:18" x14ac:dyDescent="0.2">
      <c r="C807" s="14">
        <v>38064</v>
      </c>
      <c r="D807" s="15">
        <v>8.9769275869816811E-3</v>
      </c>
      <c r="E807" s="15">
        <v>-2.0046931945290756E-2</v>
      </c>
      <c r="F807" s="18">
        <f t="shared" si="144"/>
        <v>-1.1339774085609024E-2</v>
      </c>
      <c r="G807" s="19">
        <f t="shared" si="145"/>
        <v>1.0656747480799275E-4</v>
      </c>
      <c r="H807" s="18">
        <f t="shared" si="146"/>
        <v>0.16322337057541175</v>
      </c>
      <c r="I807" s="19">
        <f t="shared" si="147"/>
        <v>6.7783990607982647E-4</v>
      </c>
      <c r="J807" s="18">
        <f t="shared" si="148"/>
        <v>0.411655167002622</v>
      </c>
      <c r="K807" s="19">
        <f t="shared" si="149"/>
        <v>4.3818466179088943E-5</v>
      </c>
      <c r="L807" s="20">
        <f t="shared" si="150"/>
        <v>1.0323152367760187E-2</v>
      </c>
      <c r="M807" s="20">
        <f t="shared" si="151"/>
        <v>4.2446788169025378E-3</v>
      </c>
      <c r="N807" s="20">
        <f t="shared" si="152"/>
        <v>2.5687012434714267E-2</v>
      </c>
      <c r="O807" s="18">
        <f t="shared" si="153"/>
        <v>3.3134688383078932E-2</v>
      </c>
      <c r="P807" s="18">
        <f t="shared" si="154"/>
        <v>-2.1961703437312605E-2</v>
      </c>
      <c r="Q807" s="18">
        <f t="shared" si="155"/>
        <v>-5.4327858911951445E-3</v>
      </c>
      <c r="R807" s="18"/>
    </row>
    <row r="808" spans="3:18" x14ac:dyDescent="0.2">
      <c r="C808" s="14">
        <v>38065</v>
      </c>
      <c r="D808" s="15">
        <v>-1.8501915385322035E-2</v>
      </c>
      <c r="E808" s="15">
        <v>6.9848945219509687E-3</v>
      </c>
      <c r="F808" s="18">
        <f t="shared" si="144"/>
        <v>-6.6114845023093269E-4</v>
      </c>
      <c r="G808" s="19">
        <f t="shared" si="145"/>
        <v>1.2071267869505017E-4</v>
      </c>
      <c r="H808" s="18">
        <f t="shared" si="146"/>
        <v>0.17371865090934405</v>
      </c>
      <c r="I808" s="19">
        <f t="shared" si="147"/>
        <v>6.4009683680400363E-4</v>
      </c>
      <c r="J808" s="18">
        <f t="shared" si="148"/>
        <v>0.40003026035663963</v>
      </c>
      <c r="K808" s="19">
        <f t="shared" si="149"/>
        <v>3.3435322563111422E-5</v>
      </c>
      <c r="L808" s="20">
        <f t="shared" si="150"/>
        <v>1.0986932178504161E-2</v>
      </c>
      <c r="M808" s="20">
        <f t="shared" si="151"/>
        <v>3.0431900388469993E-3</v>
      </c>
      <c r="N808" s="20">
        <f t="shared" si="152"/>
        <v>2.5116445433051748E-2</v>
      </c>
      <c r="O808" s="18">
        <f t="shared" si="153"/>
        <v>-6.4166411629685033E-2</v>
      </c>
      <c r="P808" s="18">
        <f t="shared" si="154"/>
        <v>7.8744219920413826E-3</v>
      </c>
      <c r="Q808" s="18">
        <f t="shared" si="155"/>
        <v>-1.3737828094476542E-2</v>
      </c>
      <c r="R808" s="18"/>
    </row>
    <row r="809" spans="3:18" x14ac:dyDescent="0.2">
      <c r="C809" s="14">
        <v>38068</v>
      </c>
      <c r="D809" s="15">
        <v>-1.4578203159373528E-2</v>
      </c>
      <c r="E809" s="15">
        <v>0</v>
      </c>
      <c r="F809" s="18">
        <f t="shared" si="144"/>
        <v>-4.373460947812058E-3</v>
      </c>
      <c r="G809" s="19">
        <f t="shared" si="145"/>
        <v>1.2622135841470526E-4</v>
      </c>
      <c r="H809" s="18">
        <f t="shared" si="146"/>
        <v>0.17763822675222896</v>
      </c>
      <c r="I809" s="19">
        <f t="shared" si="147"/>
        <v>6.0169102659576336E-4</v>
      </c>
      <c r="J809" s="18">
        <f t="shared" si="148"/>
        <v>0.38784372709757836</v>
      </c>
      <c r="K809" s="19">
        <f t="shared" si="149"/>
        <v>3.1429203209324734E-5</v>
      </c>
      <c r="L809" s="20">
        <f t="shared" si="150"/>
        <v>1.1234827921009972E-2</v>
      </c>
      <c r="M809" s="20">
        <f t="shared" si="151"/>
        <v>2.7974797148917398E-3</v>
      </c>
      <c r="N809" s="20">
        <f t="shared" si="152"/>
        <v>2.4369348244065381E-2</v>
      </c>
      <c r="O809" s="18">
        <f t="shared" si="153"/>
        <v>-4.9443030208524877E-2</v>
      </c>
      <c r="P809" s="18">
        <f t="shared" si="154"/>
        <v>0</v>
      </c>
      <c r="Q809" s="18">
        <f t="shared" si="155"/>
        <v>-1.4832909062557463E-2</v>
      </c>
      <c r="R809" s="18"/>
    </row>
    <row r="810" spans="3:18" x14ac:dyDescent="0.2">
      <c r="C810" s="14">
        <v>38069</v>
      </c>
      <c r="D810" s="15">
        <v>3.7825104199785188E-3</v>
      </c>
      <c r="E810" s="15">
        <v>-2.1892977610236775E-2</v>
      </c>
      <c r="F810" s="18">
        <f t="shared" si="144"/>
        <v>-1.4190331201172187E-2</v>
      </c>
      <c r="G810" s="19">
        <f t="shared" si="145"/>
        <v>1.195065200144577E-4</v>
      </c>
      <c r="H810" s="18">
        <f t="shared" si="146"/>
        <v>0.17284857535893788</v>
      </c>
      <c r="I810" s="19">
        <f t="shared" si="147"/>
        <v>5.9434771311855721E-4</v>
      </c>
      <c r="J810" s="18">
        <f t="shared" si="148"/>
        <v>0.38546975014861967</v>
      </c>
      <c r="K810" s="19">
        <f t="shared" si="149"/>
        <v>2.4574826060660622E-5</v>
      </c>
      <c r="L810" s="20">
        <f t="shared" si="150"/>
        <v>1.0931903768989996E-2</v>
      </c>
      <c r="M810" s="20">
        <f t="shared" si="151"/>
        <v>2.2479914368045248E-3</v>
      </c>
      <c r="N810" s="20">
        <f t="shared" si="152"/>
        <v>2.4275383573048041E-2</v>
      </c>
      <c r="O810" s="18">
        <f t="shared" si="153"/>
        <v>1.3184141005684536E-2</v>
      </c>
      <c r="P810" s="18">
        <f t="shared" si="154"/>
        <v>-2.5613339626234459E-2</v>
      </c>
      <c r="Q810" s="18">
        <f t="shared" si="155"/>
        <v>-1.397409543665876E-2</v>
      </c>
      <c r="R810" s="18"/>
    </row>
    <row r="811" spans="3:18" x14ac:dyDescent="0.2">
      <c r="C811" s="14">
        <v>38070</v>
      </c>
      <c r="D811" s="15">
        <v>-2.3598820168533037E-4</v>
      </c>
      <c r="E811" s="15">
        <v>7.8740564309058656E-3</v>
      </c>
      <c r="F811" s="18">
        <f t="shared" si="144"/>
        <v>5.4410430411285064E-3</v>
      </c>
      <c r="G811" s="19">
        <f t="shared" si="145"/>
        <v>1.1233947023947031E-4</v>
      </c>
      <c r="H811" s="18">
        <f t="shared" si="146"/>
        <v>0.16758540377928974</v>
      </c>
      <c r="I811" s="19">
        <f t="shared" si="147"/>
        <v>5.6240689621206918E-4</v>
      </c>
      <c r="J811" s="18">
        <f t="shared" si="148"/>
        <v>0.37496896411972191</v>
      </c>
      <c r="K811" s="19">
        <f t="shared" si="149"/>
        <v>2.2988845431995086E-5</v>
      </c>
      <c r="L811" s="20">
        <f t="shared" si="150"/>
        <v>1.0599031570830909E-2</v>
      </c>
      <c r="M811" s="20">
        <f t="shared" si="151"/>
        <v>2.1689571616393326E-3</v>
      </c>
      <c r="N811" s="20">
        <f t="shared" si="152"/>
        <v>2.3615726138381657E-2</v>
      </c>
      <c r="O811" s="18">
        <f t="shared" si="153"/>
        <v>-8.4838232353379823E-4</v>
      </c>
      <c r="P811" s="18">
        <f t="shared" si="154"/>
        <v>9.4701068147752566E-3</v>
      </c>
      <c r="Q811" s="18">
        <f t="shared" si="155"/>
        <v>6.3745600732825394E-3</v>
      </c>
      <c r="R811" s="18"/>
    </row>
    <row r="812" spans="3:18" x14ac:dyDescent="0.2">
      <c r="C812" s="14">
        <v>38071</v>
      </c>
      <c r="D812" s="15">
        <v>9.3963576003495645E-3</v>
      </c>
      <c r="E812" s="15">
        <v>5.2704063490568193E-2</v>
      </c>
      <c r="F812" s="18">
        <f t="shared" si="144"/>
        <v>3.9711751723502602E-2</v>
      </c>
      <c r="G812" s="19">
        <f t="shared" si="145"/>
        <v>1.1089659419432092E-4</v>
      </c>
      <c r="H812" s="18">
        <f t="shared" si="146"/>
        <v>0.16650570124947744</v>
      </c>
      <c r="I812" s="19">
        <f t="shared" si="147"/>
        <v>6.9532558094441573E-4</v>
      </c>
      <c r="J812" s="18">
        <f t="shared" si="148"/>
        <v>0.41693092381844732</v>
      </c>
      <c r="K812" s="19">
        <f t="shared" si="149"/>
        <v>5.1323088359009796E-5</v>
      </c>
      <c r="L812" s="20">
        <f t="shared" si="150"/>
        <v>1.0530745187037853E-2</v>
      </c>
      <c r="M812" s="20">
        <f t="shared" si="151"/>
        <v>4.8736426005429002E-3</v>
      </c>
      <c r="N812" s="20">
        <f t="shared" si="152"/>
        <v>2.5914729185283591E-2</v>
      </c>
      <c r="O812" s="18">
        <f t="shared" si="153"/>
        <v>3.3999140517958229E-2</v>
      </c>
      <c r="P812" s="18">
        <f t="shared" si="154"/>
        <v>5.700745725272497E-2</v>
      </c>
      <c r="Q812" s="18">
        <f t="shared" si="155"/>
        <v>5.010496223229495E-2</v>
      </c>
      <c r="R812" s="18"/>
    </row>
    <row r="813" spans="3:18" x14ac:dyDescent="0.2">
      <c r="C813" s="14">
        <v>38072</v>
      </c>
      <c r="D813" s="15">
        <v>-3.9826689634925713E-3</v>
      </c>
      <c r="E813" s="15">
        <v>5.9347355198145265E-3</v>
      </c>
      <c r="F813" s="18">
        <f t="shared" si="144"/>
        <v>2.9595141748223969E-3</v>
      </c>
      <c r="G813" s="19">
        <f t="shared" si="145"/>
        <v>1.0519449766702769E-4</v>
      </c>
      <c r="H813" s="18">
        <f t="shared" si="146"/>
        <v>0.16216850624198559</v>
      </c>
      <c r="I813" s="19">
        <f t="shared" si="147"/>
        <v>6.5571931122915966E-4</v>
      </c>
      <c r="J813" s="18">
        <f t="shared" si="148"/>
        <v>0.40488248641709595</v>
      </c>
      <c r="K813" s="19">
        <f t="shared" si="149"/>
        <v>4.6825537839791062E-5</v>
      </c>
      <c r="L813" s="20">
        <f t="shared" si="150"/>
        <v>1.0256436889438149E-2</v>
      </c>
      <c r="M813" s="20">
        <f t="shared" si="151"/>
        <v>4.5654780841103753E-3</v>
      </c>
      <c r="N813" s="20">
        <f t="shared" si="152"/>
        <v>2.5196740287042437E-2</v>
      </c>
      <c r="O813" s="18">
        <f t="shared" si="153"/>
        <v>-1.4796030019967476E-2</v>
      </c>
      <c r="P813" s="18">
        <f t="shared" si="154"/>
        <v>6.6103439257863758E-3</v>
      </c>
      <c r="Q813" s="18">
        <f t="shared" si="155"/>
        <v>1.8843174206022075E-4</v>
      </c>
      <c r="R813" s="18"/>
    </row>
    <row r="814" spans="3:18" x14ac:dyDescent="0.2">
      <c r="C814" s="14">
        <v>38075</v>
      </c>
      <c r="D814" s="15">
        <v>2.4807114222144783E-2</v>
      </c>
      <c r="E814" s="15">
        <v>3.1309437652556629E-2</v>
      </c>
      <c r="F814" s="18">
        <f t="shared" si="144"/>
        <v>2.935874062343307E-2</v>
      </c>
      <c r="G814" s="19">
        <f t="shared" si="145"/>
        <v>1.3580640276883834E-4</v>
      </c>
      <c r="H814" s="18">
        <f t="shared" si="146"/>
        <v>0.18425960135691596</v>
      </c>
      <c r="I814" s="19">
        <f t="shared" si="147"/>
        <v>6.7519300572256992E-4</v>
      </c>
      <c r="J814" s="18">
        <f t="shared" si="148"/>
        <v>0.41085064370235869</v>
      </c>
      <c r="K814" s="19">
        <f t="shared" si="149"/>
        <v>9.0617813334089209E-5</v>
      </c>
      <c r="L814" s="20">
        <f t="shared" si="150"/>
        <v>1.1653600420850131E-2</v>
      </c>
      <c r="M814" s="20">
        <f t="shared" si="151"/>
        <v>7.7759499263386133E-3</v>
      </c>
      <c r="N814" s="20">
        <f t="shared" si="152"/>
        <v>2.4793700983629784E-2</v>
      </c>
      <c r="O814" s="18">
        <f t="shared" si="153"/>
        <v>8.1111723498593871E-2</v>
      </c>
      <c r="P814" s="18">
        <f t="shared" si="154"/>
        <v>3.4367106852576497E-2</v>
      </c>
      <c r="Q814" s="18">
        <f t="shared" si="155"/>
        <v>4.8390491846381709E-2</v>
      </c>
      <c r="R814" s="18"/>
    </row>
    <row r="815" spans="3:18" x14ac:dyDescent="0.2">
      <c r="C815" s="14">
        <v>38076</v>
      </c>
      <c r="D815" s="15">
        <v>1.2063421586182869E-2</v>
      </c>
      <c r="E815" s="15">
        <v>7.1658906685194076E-4</v>
      </c>
      <c r="F815" s="18">
        <f t="shared" si="144"/>
        <v>4.1206388226512191E-3</v>
      </c>
      <c r="G815" s="19">
        <f t="shared" si="145"/>
        <v>1.3638958702466699E-4</v>
      </c>
      <c r="H815" s="18">
        <f t="shared" si="146"/>
        <v>0.18465480431379724</v>
      </c>
      <c r="I815" s="19">
        <f t="shared" si="147"/>
        <v>6.3471223537265957E-4</v>
      </c>
      <c r="J815" s="18">
        <f t="shared" si="148"/>
        <v>0.39834414623936032</v>
      </c>
      <c r="K815" s="19">
        <f t="shared" si="149"/>
        <v>8.5699415495092915E-5</v>
      </c>
      <c r="L815" s="20">
        <f t="shared" si="150"/>
        <v>1.1678595250485693E-2</v>
      </c>
      <c r="M815" s="20">
        <f t="shared" si="151"/>
        <v>7.3381612819854187E-3</v>
      </c>
      <c r="N815" s="20">
        <f t="shared" si="152"/>
        <v>2.4101112513164817E-2</v>
      </c>
      <c r="O815" s="18">
        <f t="shared" si="153"/>
        <v>3.9359303498276814E-2</v>
      </c>
      <c r="P815" s="18">
        <f t="shared" si="154"/>
        <v>8.1126626283591573E-4</v>
      </c>
      <c r="Q815" s="18">
        <f t="shared" si="155"/>
        <v>1.2375677433468185E-2</v>
      </c>
      <c r="R815" s="18"/>
    </row>
    <row r="816" spans="3:18" x14ac:dyDescent="0.2">
      <c r="C816" s="14">
        <v>38077</v>
      </c>
      <c r="D816" s="15">
        <v>-4.5351551653913741E-3</v>
      </c>
      <c r="E816" s="15">
        <v>-3.2026026719408435E-2</v>
      </c>
      <c r="F816" s="18">
        <f t="shared" si="144"/>
        <v>-2.3778765253203313E-2</v>
      </c>
      <c r="G816" s="19">
        <f t="shared" si="145"/>
        <v>1.2944026974563751E-4</v>
      </c>
      <c r="H816" s="18">
        <f t="shared" si="146"/>
        <v>0.17988904201315148</v>
      </c>
      <c r="I816" s="19">
        <f t="shared" si="147"/>
        <v>6.5816948449623578E-4</v>
      </c>
      <c r="J816" s="18">
        <f t="shared" si="148"/>
        <v>0.40563822690182805</v>
      </c>
      <c r="K816" s="19">
        <f t="shared" si="149"/>
        <v>8.9272030595596581E-5</v>
      </c>
      <c r="L816" s="20">
        <f t="shared" si="150"/>
        <v>1.1377181977345599E-2</v>
      </c>
      <c r="M816" s="20">
        <f t="shared" si="151"/>
        <v>7.8465854526504255E-3</v>
      </c>
      <c r="N816" s="20">
        <f t="shared" si="152"/>
        <v>2.4425408517166923E-2</v>
      </c>
      <c r="O816" s="18">
        <f t="shared" si="153"/>
        <v>-1.5188852059521982E-2</v>
      </c>
      <c r="P816" s="18">
        <f t="shared" si="154"/>
        <v>-3.5605399544620227E-2</v>
      </c>
      <c r="Q816" s="18">
        <f t="shared" si="155"/>
        <v>-2.9480435299090751E-2</v>
      </c>
      <c r="R816" s="18"/>
    </row>
    <row r="817" spans="3:18" x14ac:dyDescent="0.2">
      <c r="C817" s="14">
        <v>38078</v>
      </c>
      <c r="D817" s="15">
        <v>1.1299555253933466E-2</v>
      </c>
      <c r="E817" s="15">
        <v>2.9542118974316043E-3</v>
      </c>
      <c r="F817" s="18">
        <f t="shared" si="144"/>
        <v>5.457814904382163E-3</v>
      </c>
      <c r="G817" s="19">
        <f t="shared" si="145"/>
        <v>1.2933465049710097E-4</v>
      </c>
      <c r="H817" s="18">
        <f t="shared" si="146"/>
        <v>0.17981563509404638</v>
      </c>
      <c r="I817" s="19">
        <f t="shared" si="147"/>
        <v>6.1920295750255718E-4</v>
      </c>
      <c r="J817" s="18">
        <f t="shared" si="148"/>
        <v>0.3934472510713975</v>
      </c>
      <c r="K817" s="19">
        <f t="shared" si="149"/>
        <v>8.591858559387214E-5</v>
      </c>
      <c r="L817" s="20">
        <f t="shared" si="150"/>
        <v>1.1372539316137843E-2</v>
      </c>
      <c r="M817" s="20">
        <f t="shared" si="151"/>
        <v>7.5549165586925766E-3</v>
      </c>
      <c r="N817" s="20">
        <f t="shared" si="152"/>
        <v>2.3709200604274911E-2</v>
      </c>
      <c r="O817" s="18">
        <f t="shared" si="153"/>
        <v>3.7859197971681489E-2</v>
      </c>
      <c r="P817" s="18">
        <f t="shared" si="154"/>
        <v>3.3861547753906004E-3</v>
      </c>
      <c r="Q817" s="18">
        <f t="shared" si="155"/>
        <v>1.3728067734277868E-2</v>
      </c>
      <c r="R817" s="18"/>
    </row>
    <row r="818" spans="3:18" x14ac:dyDescent="0.2">
      <c r="C818" s="14">
        <v>38079</v>
      </c>
      <c r="D818" s="15">
        <v>-9.4830243275355226E-3</v>
      </c>
      <c r="E818" s="15">
        <v>1.3914541600330793E-2</v>
      </c>
      <c r="F818" s="18">
        <f t="shared" si="144"/>
        <v>6.8952718219708973E-3</v>
      </c>
      <c r="G818" s="19">
        <f t="shared" si="145"/>
        <v>1.2697023649107275E-4</v>
      </c>
      <c r="H818" s="18">
        <f t="shared" si="146"/>
        <v>0.17816441598357452</v>
      </c>
      <c r="I818" s="19">
        <f t="shared" si="147"/>
        <v>5.9366764812924394E-4</v>
      </c>
      <c r="J818" s="18">
        <f t="shared" si="148"/>
        <v>0.38524915578403407</v>
      </c>
      <c r="K818" s="19">
        <f t="shared" si="149"/>
        <v>7.2846354268093268E-5</v>
      </c>
      <c r="L818" s="20">
        <f t="shared" si="150"/>
        <v>1.1268107050036077E-2</v>
      </c>
      <c r="M818" s="20">
        <f t="shared" si="151"/>
        <v>6.4648262520597931E-3</v>
      </c>
      <c r="N818" s="20">
        <f t="shared" si="152"/>
        <v>2.349199160692687E-2</v>
      </c>
      <c r="O818" s="18">
        <f t="shared" si="153"/>
        <v>-3.206737471123617E-2</v>
      </c>
      <c r="P818" s="18">
        <f t="shared" si="154"/>
        <v>1.6288417234645951E-2</v>
      </c>
      <c r="Q818" s="18">
        <f t="shared" si="155"/>
        <v>1.7816796508813137E-3</v>
      </c>
      <c r="R818" s="18"/>
    </row>
    <row r="819" spans="3:18" x14ac:dyDescent="0.2">
      <c r="C819" s="14">
        <v>38082</v>
      </c>
      <c r="D819" s="15">
        <v>8.3587971152546212E-3</v>
      </c>
      <c r="E819" s="15">
        <v>2.9382264152993331E-2</v>
      </c>
      <c r="F819" s="18">
        <f t="shared" si="144"/>
        <v>2.3075224041671717E-2</v>
      </c>
      <c r="G819" s="19">
        <f t="shared" si="145"/>
        <v>1.2354419165444772E-4</v>
      </c>
      <c r="H819" s="18">
        <f t="shared" si="146"/>
        <v>0.17574426850856881</v>
      </c>
      <c r="I819" s="19">
        <f t="shared" si="147"/>
        <v>6.0984663604686593E-4</v>
      </c>
      <c r="J819" s="18">
        <f t="shared" si="148"/>
        <v>0.39046339010426634</v>
      </c>
      <c r="K819" s="19">
        <f t="shared" si="149"/>
        <v>8.3211596102509083E-5</v>
      </c>
      <c r="L819" s="20">
        <f t="shared" si="150"/>
        <v>1.1115043484145607E-2</v>
      </c>
      <c r="M819" s="20">
        <f t="shared" si="151"/>
        <v>7.48639411273571E-3</v>
      </c>
      <c r="N819" s="20">
        <f t="shared" si="152"/>
        <v>2.3532967072506222E-2</v>
      </c>
      <c r="O819" s="18">
        <f t="shared" si="153"/>
        <v>2.8654980961328635E-2</v>
      </c>
      <c r="P819" s="18">
        <f t="shared" si="154"/>
        <v>3.3935684675300629E-2</v>
      </c>
      <c r="Q819" s="18">
        <f t="shared" si="155"/>
        <v>3.2351473561109026E-2</v>
      </c>
      <c r="R819" s="18"/>
    </row>
    <row r="820" spans="3:18" x14ac:dyDescent="0.2">
      <c r="C820" s="14">
        <v>38083</v>
      </c>
      <c r="D820" s="15">
        <v>2.2494657613697318E-4</v>
      </c>
      <c r="E820" s="15">
        <v>-1.7813082330222149E-2</v>
      </c>
      <c r="F820" s="18">
        <f t="shared" si="144"/>
        <v>-1.2401673658314412E-2</v>
      </c>
      <c r="G820" s="19">
        <f t="shared" si="145"/>
        <v>1.161345762129078E-4</v>
      </c>
      <c r="H820" s="18">
        <f t="shared" si="146"/>
        <v>0.17039261736714695</v>
      </c>
      <c r="I820" s="19">
        <f t="shared" si="147"/>
        <v>5.922941920102503E-4</v>
      </c>
      <c r="J820" s="18">
        <f t="shared" si="148"/>
        <v>0.38480325882528932</v>
      </c>
      <c r="K820" s="19">
        <f t="shared" si="149"/>
        <v>7.797848082352076E-5</v>
      </c>
      <c r="L820" s="20">
        <f t="shared" si="150"/>
        <v>1.0776575347154949E-2</v>
      </c>
      <c r="M820" s="20">
        <f t="shared" si="151"/>
        <v>7.2359240585746316E-3</v>
      </c>
      <c r="N820" s="20">
        <f t="shared" si="152"/>
        <v>2.3236514261583883E-2</v>
      </c>
      <c r="O820" s="18">
        <f t="shared" si="153"/>
        <v>7.9536435481076227E-4</v>
      </c>
      <c r="P820" s="18">
        <f t="shared" si="154"/>
        <v>-2.087622704185545E-2</v>
      </c>
      <c r="Q820" s="18">
        <f t="shared" si="155"/>
        <v>-1.4374749622855586E-2</v>
      </c>
      <c r="R820" s="18"/>
    </row>
    <row r="821" spans="3:18" x14ac:dyDescent="0.2">
      <c r="C821" s="14">
        <v>38084</v>
      </c>
      <c r="D821" s="15">
        <v>-1.0173027713050521E-2</v>
      </c>
      <c r="E821" s="15">
        <v>-1.8868484304382805E-2</v>
      </c>
      <c r="F821" s="18">
        <f t="shared" si="144"/>
        <v>-1.6259847326983119E-2</v>
      </c>
      <c r="G821" s="19">
        <f t="shared" si="145"/>
        <v>1.1537593121116296E-4</v>
      </c>
      <c r="H821" s="18">
        <f t="shared" si="146"/>
        <v>0.16983516362282206</v>
      </c>
      <c r="I821" s="19">
        <f t="shared" si="147"/>
        <v>5.7811772248631975E-4</v>
      </c>
      <c r="J821" s="18">
        <f t="shared" si="148"/>
        <v>0.38017026530435011</v>
      </c>
      <c r="K821" s="19">
        <f t="shared" si="149"/>
        <v>8.4816748798014217E-5</v>
      </c>
      <c r="L821" s="20">
        <f t="shared" si="150"/>
        <v>1.0741318876709831E-2</v>
      </c>
      <c r="M821" s="20">
        <f t="shared" si="151"/>
        <v>7.8963067544638808E-3</v>
      </c>
      <c r="N821" s="20">
        <f t="shared" si="152"/>
        <v>2.2710483529104524E-2</v>
      </c>
      <c r="O821" s="18">
        <f t="shared" si="153"/>
        <v>-3.6087776475065073E-2</v>
      </c>
      <c r="P821" s="18">
        <f t="shared" si="154"/>
        <v>-2.2382600677014624E-2</v>
      </c>
      <c r="Q821" s="18">
        <f t="shared" si="155"/>
        <v>-2.6494153416429758E-2</v>
      </c>
      <c r="R821" s="18"/>
    </row>
    <row r="822" spans="3:18" x14ac:dyDescent="0.2">
      <c r="C822" s="14">
        <v>38085</v>
      </c>
      <c r="D822" s="15">
        <v>-3.6421620048079188E-3</v>
      </c>
      <c r="E822" s="15">
        <v>8.7527911095947077E-3</v>
      </c>
      <c r="F822" s="18">
        <f t="shared" si="144"/>
        <v>5.0343051752739188E-3</v>
      </c>
      <c r="G822" s="19">
        <f t="shared" si="145"/>
        <v>1.0924929598264917E-4</v>
      </c>
      <c r="H822" s="18">
        <f t="shared" si="146"/>
        <v>0.16526440631806441</v>
      </c>
      <c r="I822" s="19">
        <f t="shared" si="147"/>
        <v>5.4802734026963254E-4</v>
      </c>
      <c r="J822" s="18">
        <f t="shared" si="148"/>
        <v>0.37014434355722381</v>
      </c>
      <c r="K822" s="19">
        <f t="shared" si="149"/>
        <v>7.7814998877210164E-5</v>
      </c>
      <c r="L822" s="20">
        <f t="shared" si="150"/>
        <v>1.0452238802412101E-2</v>
      </c>
      <c r="M822" s="20">
        <f t="shared" si="151"/>
        <v>7.4448164023244966E-3</v>
      </c>
      <c r="N822" s="20">
        <f t="shared" si="152"/>
        <v>2.219464009632309E-2</v>
      </c>
      <c r="O822" s="18">
        <f t="shared" si="153"/>
        <v>-1.3277534609745411E-2</v>
      </c>
      <c r="P822" s="18">
        <f t="shared" si="154"/>
        <v>1.0664171592331698E-2</v>
      </c>
      <c r="Q822" s="18">
        <f t="shared" si="155"/>
        <v>3.4816597317085651E-3</v>
      </c>
      <c r="R822" s="18"/>
    </row>
    <row r="823" spans="3:18" x14ac:dyDescent="0.2">
      <c r="C823" s="14">
        <v>38089</v>
      </c>
      <c r="D823" s="15">
        <v>1.0209958232897725E-2</v>
      </c>
      <c r="E823" s="15">
        <v>1.7992568865880465E-2</v>
      </c>
      <c r="F823" s="18">
        <f t="shared" si="144"/>
        <v>1.5657785675985643E-2</v>
      </c>
      <c r="G823" s="19">
        <f t="shared" si="145"/>
        <v>1.0894893305074118E-4</v>
      </c>
      <c r="H823" s="18">
        <f t="shared" si="146"/>
        <v>0.16503706632961365</v>
      </c>
      <c r="I823" s="19">
        <f t="shared" si="147"/>
        <v>5.345696519170616E-4</v>
      </c>
      <c r="J823" s="18">
        <f t="shared" si="148"/>
        <v>0.36557135142030128</v>
      </c>
      <c r="K823" s="19">
        <f t="shared" si="149"/>
        <v>8.4168301541968097E-5</v>
      </c>
      <c r="L823" s="20">
        <f t="shared" si="150"/>
        <v>1.0437860559077285E-2</v>
      </c>
      <c r="M823" s="20">
        <f t="shared" si="151"/>
        <v>8.063750331361837E-3</v>
      </c>
      <c r="N823" s="20">
        <f t="shared" si="152"/>
        <v>2.1669000496343238E-2</v>
      </c>
      <c r="O823" s="18">
        <f t="shared" si="153"/>
        <v>3.7271766860065232E-2</v>
      </c>
      <c r="P823" s="18">
        <f t="shared" si="154"/>
        <v>2.2195896804830903E-2</v>
      </c>
      <c r="Q823" s="18">
        <f t="shared" si="155"/>
        <v>2.67186578214012E-2</v>
      </c>
      <c r="R823" s="18"/>
    </row>
    <row r="824" spans="3:18" x14ac:dyDescent="0.2">
      <c r="C824" s="14">
        <v>38090</v>
      </c>
      <c r="D824" s="15">
        <v>-1.6615836921739093E-2</v>
      </c>
      <c r="E824" s="15">
        <v>-4.0019891184171368E-2</v>
      </c>
      <c r="F824" s="18">
        <f t="shared" si="144"/>
        <v>-3.2998674905441686E-2</v>
      </c>
      <c r="G824" s="19">
        <f t="shared" si="145"/>
        <v>1.1897715926428639E-4</v>
      </c>
      <c r="H824" s="18">
        <f t="shared" si="146"/>
        <v>0.17246532931598629</v>
      </c>
      <c r="I824" s="19">
        <f t="shared" si="147"/>
        <v>5.9859097422561302E-4</v>
      </c>
      <c r="J824" s="18">
        <f t="shared" si="148"/>
        <v>0.38684330620601831</v>
      </c>
      <c r="K824" s="19">
        <f t="shared" si="149"/>
        <v>1.1901604258196617E-4</v>
      </c>
      <c r="L824" s="20">
        <f t="shared" si="150"/>
        <v>1.0907665160990522E-2</v>
      </c>
      <c r="M824" s="20">
        <f t="shared" si="151"/>
        <v>1.0911229931003708E-2</v>
      </c>
      <c r="N824" s="20">
        <f t="shared" si="152"/>
        <v>2.1898311250376862E-2</v>
      </c>
      <c r="O824" s="18">
        <f t="shared" si="153"/>
        <v>-5.8044079676767002E-2</v>
      </c>
      <c r="P824" s="18">
        <f t="shared" si="154"/>
        <v>-4.6654387764094765E-2</v>
      </c>
      <c r="Q824" s="18">
        <f t="shared" si="155"/>
        <v>-5.0071295337896435E-2</v>
      </c>
      <c r="R824" s="18"/>
    </row>
    <row r="825" spans="3:18" x14ac:dyDescent="0.2">
      <c r="C825" s="14">
        <v>38091</v>
      </c>
      <c r="D825" s="15">
        <v>-4.8314829979599731E-3</v>
      </c>
      <c r="E825" s="15">
        <v>-1.1198325310029563E-2</v>
      </c>
      <c r="F825" s="18">
        <f t="shared" si="144"/>
        <v>-9.2882726164086864E-3</v>
      </c>
      <c r="G825" s="19">
        <f t="shared" si="145"/>
        <v>1.1323912338600378E-4</v>
      </c>
      <c r="H825" s="18">
        <f t="shared" si="146"/>
        <v>0.16825510645000033</v>
      </c>
      <c r="I825" s="19">
        <f t="shared" si="147"/>
        <v>5.7019966515703109E-4</v>
      </c>
      <c r="J825" s="18">
        <f t="shared" si="148"/>
        <v>0.37755783171490137</v>
      </c>
      <c r="K825" s="19">
        <f t="shared" si="149"/>
        <v>1.1512135112751015E-4</v>
      </c>
      <c r="L825" s="20">
        <f t="shared" si="150"/>
        <v>1.0641387286721773E-2</v>
      </c>
      <c r="M825" s="20">
        <f t="shared" si="151"/>
        <v>1.0818265328164264E-2</v>
      </c>
      <c r="N825" s="20">
        <f t="shared" si="152"/>
        <v>2.1287667801956841E-2</v>
      </c>
      <c r="O825" s="18">
        <f t="shared" si="153"/>
        <v>-1.7300143774689875E-2</v>
      </c>
      <c r="P825" s="18">
        <f t="shared" si="154"/>
        <v>-1.3375846427192105E-2</v>
      </c>
      <c r="Q825" s="18">
        <f t="shared" si="155"/>
        <v>-1.4553135631441436E-2</v>
      </c>
      <c r="R825" s="18"/>
    </row>
    <row r="826" spans="3:18" x14ac:dyDescent="0.2">
      <c r="C826" s="14">
        <v>38092</v>
      </c>
      <c r="D826" s="15">
        <v>-2.0503980197707435E-2</v>
      </c>
      <c r="E826" s="15">
        <v>9.5173670350833281E-2</v>
      </c>
      <c r="F826" s="18">
        <f t="shared" si="144"/>
        <v>6.0470375186271068E-2</v>
      </c>
      <c r="G826" s="19">
        <f t="shared" si="145"/>
        <v>1.3166956821972228E-4</v>
      </c>
      <c r="H826" s="18">
        <f t="shared" si="146"/>
        <v>0.18143150788914963</v>
      </c>
      <c r="I826" s="19">
        <f t="shared" si="147"/>
        <v>1.0794693369305546E-3</v>
      </c>
      <c r="J826" s="18">
        <f t="shared" si="148"/>
        <v>0.51948756889134373</v>
      </c>
      <c r="K826" s="19">
        <f t="shared" si="149"/>
        <v>-8.8722730731378383E-6</v>
      </c>
      <c r="L826" s="20">
        <f t="shared" si="150"/>
        <v>1.1474736084970421E-2</v>
      </c>
      <c r="M826" s="20">
        <f t="shared" si="151"/>
        <v>-7.7320062156015234E-4</v>
      </c>
      <c r="N826" s="20">
        <f t="shared" si="152"/>
        <v>3.284617934751885E-2</v>
      </c>
      <c r="O826" s="18">
        <f t="shared" si="153"/>
        <v>-6.8086807977160213E-2</v>
      </c>
      <c r="P826" s="18">
        <f t="shared" si="154"/>
        <v>8.2621549613846795E-2</v>
      </c>
      <c r="Q826" s="18">
        <f t="shared" si="155"/>
        <v>3.7409042336544684E-2</v>
      </c>
      <c r="R826" s="18"/>
    </row>
    <row r="827" spans="3:18" x14ac:dyDescent="0.2">
      <c r="C827" s="14">
        <v>38093</v>
      </c>
      <c r="D827" s="15">
        <v>3.7594029239057455E-3</v>
      </c>
      <c r="E827" s="15">
        <v>-4.1039729283820509E-3</v>
      </c>
      <c r="F827" s="18">
        <f t="shared" si="144"/>
        <v>-1.7449601726957117E-3</v>
      </c>
      <c r="G827" s="19">
        <f t="shared" si="145"/>
        <v>1.2461738074719521E-4</v>
      </c>
      <c r="H827" s="18">
        <f t="shared" si="146"/>
        <v>0.17650593527357317</v>
      </c>
      <c r="I827" s="19">
        <f t="shared" si="147"/>
        <v>1.0157117323425348E-3</v>
      </c>
      <c r="J827" s="18">
        <f t="shared" si="148"/>
        <v>0.50391262445550389</v>
      </c>
      <c r="K827" s="19">
        <f t="shared" si="149"/>
        <v>-9.265645958344938E-6</v>
      </c>
      <c r="L827" s="20">
        <f t="shared" si="150"/>
        <v>1.1163215520054927E-2</v>
      </c>
      <c r="M827" s="20">
        <f t="shared" si="151"/>
        <v>-8.3001586251730338E-4</v>
      </c>
      <c r="N827" s="20">
        <f t="shared" si="152"/>
        <v>3.1859422562414787E-2</v>
      </c>
      <c r="O827" s="18">
        <f t="shared" si="153"/>
        <v>1.283208038685627E-2</v>
      </c>
      <c r="P827" s="18">
        <f t="shared" si="154"/>
        <v>-3.6728308369791862E-3</v>
      </c>
      <c r="Q827" s="18">
        <f t="shared" si="155"/>
        <v>1.2786425301714506E-3</v>
      </c>
      <c r="R827" s="18"/>
    </row>
    <row r="828" spans="3:18" x14ac:dyDescent="0.2">
      <c r="C828" s="14">
        <v>38096</v>
      </c>
      <c r="D828" s="15">
        <v>-2.5830705920468666E-3</v>
      </c>
      <c r="E828" s="15">
        <v>-2.8503841430712905E-2</v>
      </c>
      <c r="F828" s="18">
        <f t="shared" si="144"/>
        <v>-2.0727610179113093E-2</v>
      </c>
      <c r="G828" s="19">
        <f t="shared" si="145"/>
        <v>1.1754067312337333E-4</v>
      </c>
      <c r="H828" s="18">
        <f t="shared" si="146"/>
        <v>0.17142102636737225</v>
      </c>
      <c r="I828" s="19">
        <f t="shared" si="147"/>
        <v>1.0035171669804163E-3</v>
      </c>
      <c r="J828" s="18">
        <f t="shared" si="148"/>
        <v>0.5008785199478053</v>
      </c>
      <c r="K828" s="19">
        <f t="shared" si="149"/>
        <v>-4.2920611272417416E-6</v>
      </c>
      <c r="L828" s="20">
        <f t="shared" si="150"/>
        <v>1.0841617643293519E-2</v>
      </c>
      <c r="M828" s="20">
        <f t="shared" si="151"/>
        <v>-3.9588752052114234E-4</v>
      </c>
      <c r="N828" s="20">
        <f t="shared" si="152"/>
        <v>3.1675865261291791E-2</v>
      </c>
      <c r="O828" s="18">
        <f t="shared" si="153"/>
        <v>-9.0784079510528564E-3</v>
      </c>
      <c r="P828" s="18">
        <f t="shared" si="154"/>
        <v>-2.5663900536733893E-2</v>
      </c>
      <c r="Q828" s="18">
        <f t="shared" si="155"/>
        <v>-2.0688252761029584E-2</v>
      </c>
      <c r="R828" s="18"/>
    </row>
    <row r="829" spans="3:18" x14ac:dyDescent="0.2">
      <c r="C829" s="14">
        <v>38097</v>
      </c>
      <c r="D829" s="15">
        <v>-1.5401323263206064E-2</v>
      </c>
      <c r="E829" s="15">
        <v>-2.2825527342224344E-2</v>
      </c>
      <c r="F829" s="18">
        <f t="shared" si="144"/>
        <v>-2.0598266118518862E-2</v>
      </c>
      <c r="G829" s="19">
        <f t="shared" si="145"/>
        <v>1.2472027823143728E-4</v>
      </c>
      <c r="H829" s="18">
        <f t="shared" si="146"/>
        <v>0.17657879135915308</v>
      </c>
      <c r="I829" s="19">
        <f t="shared" si="147"/>
        <v>9.7456641886862919E-4</v>
      </c>
      <c r="J829" s="18">
        <f t="shared" si="148"/>
        <v>0.4936006530761049</v>
      </c>
      <c r="K829" s="19">
        <f t="shared" si="149"/>
        <v>1.7058062055437535E-5</v>
      </c>
      <c r="L829" s="20">
        <f t="shared" si="150"/>
        <v>1.1167823343491663E-2</v>
      </c>
      <c r="M829" s="20">
        <f t="shared" si="151"/>
        <v>1.5274294310339859E-3</v>
      </c>
      <c r="N829" s="20">
        <f t="shared" si="152"/>
        <v>3.1180657116261043E-2</v>
      </c>
      <c r="O829" s="18">
        <f t="shared" si="153"/>
        <v>-5.2548098722126783E-2</v>
      </c>
      <c r="P829" s="18">
        <f t="shared" si="154"/>
        <v>-2.0854355464820885E-2</v>
      </c>
      <c r="Q829" s="18">
        <f t="shared" si="155"/>
        <v>-3.0362478442012654E-2</v>
      </c>
      <c r="R829" s="18"/>
    </row>
    <row r="830" spans="3:18" x14ac:dyDescent="0.2">
      <c r="C830" s="14">
        <v>38098</v>
      </c>
      <c r="D830" s="15">
        <v>-1.4336920018486968E-3</v>
      </c>
      <c r="E830" s="15">
        <v>0</v>
      </c>
      <c r="F830" s="18">
        <f t="shared" si="144"/>
        <v>-4.3010760055460902E-4</v>
      </c>
      <c r="G830" s="19">
        <f t="shared" si="145"/>
        <v>1.1736038990292093E-4</v>
      </c>
      <c r="H830" s="18">
        <f t="shared" si="146"/>
        <v>0.17128951361869829</v>
      </c>
      <c r="I830" s="19">
        <f t="shared" si="147"/>
        <v>9.1609243373651141E-4</v>
      </c>
      <c r="J830" s="18">
        <f t="shared" si="148"/>
        <v>0.47856358870491583</v>
      </c>
      <c r="K830" s="19">
        <f t="shared" si="149"/>
        <v>1.6034578332111282E-5</v>
      </c>
      <c r="L830" s="20">
        <f t="shared" si="150"/>
        <v>1.083330004675034E-2</v>
      </c>
      <c r="M830" s="20">
        <f t="shared" si="151"/>
        <v>1.4801194707905433E-3</v>
      </c>
      <c r="N830" s="20">
        <f t="shared" si="152"/>
        <v>3.0230806805123446E-2</v>
      </c>
      <c r="O830" s="18">
        <f t="shared" si="153"/>
        <v>-5.0426937863500424E-3</v>
      </c>
      <c r="P830" s="18">
        <f t="shared" si="154"/>
        <v>0</v>
      </c>
      <c r="Q830" s="18">
        <f t="shared" si="155"/>
        <v>-1.5128081359050128E-3</v>
      </c>
      <c r="R830" s="18"/>
    </row>
    <row r="831" spans="3:18" x14ac:dyDescent="0.2">
      <c r="C831" s="14">
        <v>38099</v>
      </c>
      <c r="D831" s="15">
        <v>1.0466318187423104E-2</v>
      </c>
      <c r="E831" s="15">
        <v>2.1621630044953172E-3</v>
      </c>
      <c r="F831" s="18">
        <f t="shared" si="144"/>
        <v>4.6534095593736531E-3</v>
      </c>
      <c r="G831" s="19">
        <f t="shared" si="145"/>
        <v>1.1689139549276869E-4</v>
      </c>
      <c r="H831" s="18">
        <f t="shared" si="146"/>
        <v>0.17094691829100686</v>
      </c>
      <c r="I831" s="19">
        <f t="shared" si="147"/>
        <v>8.614073846438012E-4</v>
      </c>
      <c r="J831" s="18">
        <f t="shared" si="148"/>
        <v>0.46406017515075593</v>
      </c>
      <c r="K831" s="19">
        <f t="shared" si="149"/>
        <v>1.6430296790871969E-5</v>
      </c>
      <c r="L831" s="20">
        <f t="shared" si="150"/>
        <v>1.0811632415725605E-2</v>
      </c>
      <c r="M831" s="20">
        <f t="shared" si="151"/>
        <v>1.5196869592952469E-3</v>
      </c>
      <c r="N831" s="20">
        <f t="shared" si="152"/>
        <v>2.9310372501719407E-2</v>
      </c>
      <c r="O831" s="18">
        <f t="shared" si="153"/>
        <v>3.6886730955049761E-2</v>
      </c>
      <c r="P831" s="18">
        <f t="shared" si="154"/>
        <v>2.1011923458572365E-3</v>
      </c>
      <c r="Q831" s="18">
        <f t="shared" si="155"/>
        <v>1.2536853928614993E-2</v>
      </c>
      <c r="R831" s="18"/>
    </row>
    <row r="832" spans="3:18" x14ac:dyDescent="0.2">
      <c r="C832" s="14">
        <v>38100</v>
      </c>
      <c r="D832" s="15">
        <v>-9.7492152524262052E-3</v>
      </c>
      <c r="E832" s="15">
        <v>-2.8839241329049821E-3</v>
      </c>
      <c r="F832" s="18">
        <f t="shared" si="144"/>
        <v>-4.9435114687613486E-3</v>
      </c>
      <c r="G832" s="19">
        <f t="shared" si="145"/>
        <v>1.1558074364549096E-4</v>
      </c>
      <c r="H832" s="18">
        <f t="shared" si="146"/>
        <v>0.16998584032610697</v>
      </c>
      <c r="I832" s="19">
        <f t="shared" si="147"/>
        <v>8.1022196266943415E-4</v>
      </c>
      <c r="J832" s="18">
        <f t="shared" si="148"/>
        <v>0.45006165207375592</v>
      </c>
      <c r="K832" s="19">
        <f t="shared" si="149"/>
        <v>1.7131438812021085E-5</v>
      </c>
      <c r="L832" s="20">
        <f t="shared" si="150"/>
        <v>1.0750848508163947E-2</v>
      </c>
      <c r="M832" s="20">
        <f t="shared" si="151"/>
        <v>1.5934964388170723E-3</v>
      </c>
      <c r="N832" s="20">
        <f t="shared" si="152"/>
        <v>2.8419759530455415E-2</v>
      </c>
      <c r="O832" s="18">
        <f t="shared" si="153"/>
        <v>-3.4553689251513212E-2</v>
      </c>
      <c r="P832" s="18">
        <f t="shared" si="154"/>
        <v>-2.8897714682277111E-3</v>
      </c>
      <c r="Q832" s="18">
        <f t="shared" si="155"/>
        <v>-1.2388946803213362E-2</v>
      </c>
      <c r="R832" s="18"/>
    </row>
    <row r="833" spans="3:18" x14ac:dyDescent="0.2">
      <c r="C833" s="14">
        <v>38103</v>
      </c>
      <c r="D833" s="15">
        <v>-3.8305050427788912E-3</v>
      </c>
      <c r="E833" s="15">
        <v>-2.1160950121097959E-2</v>
      </c>
      <c r="F833" s="18">
        <f t="shared" si="144"/>
        <v>-1.5961816597602239E-2</v>
      </c>
      <c r="G833" s="19">
        <f t="shared" si="145"/>
        <v>1.0952626515972677E-4</v>
      </c>
      <c r="H833" s="18">
        <f t="shared" si="146"/>
        <v>0.16547376314670459</v>
      </c>
      <c r="I833" s="19">
        <f t="shared" si="147"/>
        <v>7.8847579351092381E-4</v>
      </c>
      <c r="J833" s="18">
        <f t="shared" si="148"/>
        <v>0.44398079730741841</v>
      </c>
      <c r="K833" s="19">
        <f t="shared" si="149"/>
        <v>2.0966980052231324E-5</v>
      </c>
      <c r="L833" s="20">
        <f t="shared" si="150"/>
        <v>1.0465479690856353E-2</v>
      </c>
      <c r="M833" s="20">
        <f t="shared" si="151"/>
        <v>2.0034418556609582E-3</v>
      </c>
      <c r="N833" s="20">
        <f t="shared" si="152"/>
        <v>2.8008249039201103E-2</v>
      </c>
      <c r="O833" s="18">
        <f t="shared" si="153"/>
        <v>-1.3946473479888458E-2</v>
      </c>
      <c r="P833" s="18">
        <f t="shared" si="154"/>
        <v>-2.1494267741752469E-2</v>
      </c>
      <c r="Q833" s="18">
        <f t="shared" si="155"/>
        <v>-1.9229929463193265E-2</v>
      </c>
      <c r="R833" s="18"/>
    </row>
    <row r="834" spans="3:18" x14ac:dyDescent="0.2">
      <c r="C834" s="14">
        <v>38104</v>
      </c>
      <c r="D834" s="15">
        <v>-4.7984645834334079E-4</v>
      </c>
      <c r="E834" s="15">
        <v>-6.6592920899768487E-3</v>
      </c>
      <c r="F834" s="18">
        <f t="shared" si="144"/>
        <v>-4.8054584004867959E-3</v>
      </c>
      <c r="G834" s="19">
        <f t="shared" si="145"/>
        <v>1.0296850440755824E-4</v>
      </c>
      <c r="H834" s="18">
        <f t="shared" si="146"/>
        <v>0.16044352932383893</v>
      </c>
      <c r="I834" s="19">
        <f t="shared" si="147"/>
        <v>7.4382801616864605E-4</v>
      </c>
      <c r="J834" s="18">
        <f t="shared" si="148"/>
        <v>0.43122732293091254</v>
      </c>
      <c r="K834" s="19">
        <f t="shared" si="149"/>
        <v>1.9900687512564395E-5</v>
      </c>
      <c r="L834" s="20">
        <f t="shared" si="150"/>
        <v>1.0147339769986921E-2</v>
      </c>
      <c r="M834" s="20">
        <f t="shared" si="151"/>
        <v>1.9611728752224528E-3</v>
      </c>
      <c r="N834" s="20">
        <f t="shared" si="152"/>
        <v>2.7202606807475965E-2</v>
      </c>
      <c r="O834" s="18">
        <f t="shared" si="153"/>
        <v>-1.8018456991808012E-3</v>
      </c>
      <c r="P834" s="18">
        <f t="shared" si="154"/>
        <v>-6.9642358685609836E-3</v>
      </c>
      <c r="Q834" s="18">
        <f t="shared" si="155"/>
        <v>-5.4155188177469286E-3</v>
      </c>
      <c r="R834" s="18"/>
    </row>
    <row r="835" spans="3:18" x14ac:dyDescent="0.2">
      <c r="C835" s="14">
        <v>38105</v>
      </c>
      <c r="D835" s="15">
        <v>-1.110050008363616E-2</v>
      </c>
      <c r="E835" s="15">
        <v>-1.7978012295408317E-2</v>
      </c>
      <c r="F835" s="18">
        <f t="shared" si="144"/>
        <v>-1.591475863187667E-2</v>
      </c>
      <c r="G835" s="19">
        <f t="shared" si="145"/>
        <v>1.0418366026951312E-4</v>
      </c>
      <c r="H835" s="18">
        <f t="shared" si="146"/>
        <v>0.1613874687433268</v>
      </c>
      <c r="I835" s="19">
        <f t="shared" si="147"/>
        <v>7.1859087076415844E-4</v>
      </c>
      <c r="J835" s="18">
        <f t="shared" si="148"/>
        <v>0.42384869669616726</v>
      </c>
      <c r="K835" s="19">
        <f t="shared" si="149"/>
        <v>3.0680541881138056E-5</v>
      </c>
      <c r="L835" s="20">
        <f t="shared" si="150"/>
        <v>1.0207039740762898E-2</v>
      </c>
      <c r="M835" s="20">
        <f t="shared" si="151"/>
        <v>3.0058217328783436E-3</v>
      </c>
      <c r="N835" s="20">
        <f t="shared" si="152"/>
        <v>2.6637490618943719E-2</v>
      </c>
      <c r="O835" s="18">
        <f t="shared" si="153"/>
        <v>-4.1439093353846802E-2</v>
      </c>
      <c r="P835" s="18">
        <f t="shared" si="154"/>
        <v>-1.9128569738900803E-2</v>
      </c>
      <c r="Q835" s="18">
        <f t="shared" si="155"/>
        <v>-2.58217268233846E-2</v>
      </c>
      <c r="R835" s="18"/>
    </row>
    <row r="836" spans="3:18" x14ac:dyDescent="0.2">
      <c r="C836" s="14">
        <v>38106</v>
      </c>
      <c r="D836" s="15">
        <v>2.9076831729149058E-3</v>
      </c>
      <c r="E836" s="15">
        <v>1.2021181576216884E-2</v>
      </c>
      <c r="F836" s="18">
        <f t="shared" ref="F836:F899" si="156">$B$2*D836+$B$3*E836</f>
        <v>9.2871320552262906E-3</v>
      </c>
      <c r="G836" s="19">
        <f t="shared" ref="G836:G899" si="157">$B$4*G835+(1-$B$4)*D836^2</f>
        <v>9.8439917939385484E-5</v>
      </c>
      <c r="H836" s="18">
        <f t="shared" ref="H836:H899" si="158">SQRT(G836*250)</f>
        <v>0.15687568162352752</v>
      </c>
      <c r="I836" s="19">
        <f t="shared" ref="I836:I899" si="159">$B$4*I835+(1-$B$4)*E836^2</f>
        <v>6.841459469076115E-4</v>
      </c>
      <c r="J836" s="18">
        <f t="shared" ref="J836:J899" si="160">SQRT(I836*250)</f>
        <v>0.41356557729929955</v>
      </c>
      <c r="K836" s="19">
        <f t="shared" ref="K836:K899" si="161">$B$4*K835+(1-$B$4)*D836*E836</f>
        <v>3.0936936611533004E-5</v>
      </c>
      <c r="L836" s="20">
        <f t="shared" ref="L836:L899" si="162">SQRT(G836)</f>
        <v>9.9216892684353651E-3</v>
      </c>
      <c r="M836" s="20">
        <f t="shared" ref="M836:M899" si="163">K836/L836</f>
        <v>3.1181118229488465E-3</v>
      </c>
      <c r="N836" s="20">
        <f t="shared" ref="N836:N899" si="164">SQRT(I836-M836^2)</f>
        <v>2.5969661637518463E-2</v>
      </c>
      <c r="O836" s="18">
        <f t="shared" ref="O836:O899" si="165">D836*SQRT($G$1836/G836)</f>
        <v>1.1166805911923865E-2</v>
      </c>
      <c r="P836" s="18">
        <f t="shared" ref="P836:P899" si="166">E836*SQRT($I$1836 / I836)</f>
        <v>1.3108543848670775E-2</v>
      </c>
      <c r="Q836" s="18">
        <f t="shared" ref="Q836:Q899" si="167">$B$2*O836+$B$3*P836</f>
        <v>1.25260224676467E-2</v>
      </c>
      <c r="R836" s="18"/>
    </row>
    <row r="837" spans="3:18" x14ac:dyDescent="0.2">
      <c r="C837" s="14">
        <v>38107</v>
      </c>
      <c r="D837" s="15">
        <v>-1.4527847591504512E-3</v>
      </c>
      <c r="E837" s="15">
        <v>-3.8056342751985064E-2</v>
      </c>
      <c r="F837" s="18">
        <f t="shared" si="156"/>
        <v>-2.7075275354134679E-2</v>
      </c>
      <c r="G837" s="19">
        <f t="shared" si="157"/>
        <v>9.2660157876407542E-5</v>
      </c>
      <c r="H837" s="18">
        <f t="shared" si="158"/>
        <v>0.15220065528473223</v>
      </c>
      <c r="I837" s="19">
        <f t="shared" si="159"/>
        <v>7.2999430351254884E-4</v>
      </c>
      <c r="J837" s="18">
        <f t="shared" si="160"/>
        <v>0.42719852045405915</v>
      </c>
      <c r="K837" s="19">
        <f t="shared" si="161"/>
        <v>3.2397980899186401E-5</v>
      </c>
      <c r="L837" s="20">
        <f t="shared" si="162"/>
        <v>9.6260146413979421E-3</v>
      </c>
      <c r="M837" s="20">
        <f t="shared" si="163"/>
        <v>3.3656691898072359E-3</v>
      </c>
      <c r="N837" s="20">
        <f t="shared" si="164"/>
        <v>2.6807957296618688E-2</v>
      </c>
      <c r="O837" s="18">
        <f t="shared" si="165"/>
        <v>-5.7507205409489132E-3</v>
      </c>
      <c r="P837" s="18">
        <f t="shared" si="166"/>
        <v>-4.0174361908565742E-2</v>
      </c>
      <c r="Q837" s="18">
        <f t="shared" si="167"/>
        <v>-2.984726949828069E-2</v>
      </c>
      <c r="R837" s="18"/>
    </row>
    <row r="838" spans="3:18" x14ac:dyDescent="0.2">
      <c r="C838" s="14">
        <v>38110</v>
      </c>
      <c r="D838" s="15">
        <v>9.6456016698715872E-3</v>
      </c>
      <c r="E838" s="15">
        <v>1.0802574185657554E-2</v>
      </c>
      <c r="F838" s="18">
        <f t="shared" si="156"/>
        <v>1.0455482430921764E-2</v>
      </c>
      <c r="G838" s="19">
        <f t="shared" si="157"/>
        <v>9.2682806298252874E-5</v>
      </c>
      <c r="H838" s="18">
        <f t="shared" si="158"/>
        <v>0.15221925494024471</v>
      </c>
      <c r="I838" s="19">
        <f t="shared" si="159"/>
        <v>6.9319638184399391E-4</v>
      </c>
      <c r="J838" s="18">
        <f t="shared" si="160"/>
        <v>0.41629207950788405</v>
      </c>
      <c r="K838" s="19">
        <f t="shared" si="161"/>
        <v>3.6705941701480631E-5</v>
      </c>
      <c r="L838" s="20">
        <f t="shared" si="162"/>
        <v>9.627190986900222E-3</v>
      </c>
      <c r="M838" s="20">
        <f t="shared" si="163"/>
        <v>3.8127364203563254E-3</v>
      </c>
      <c r="N838" s="20">
        <f t="shared" si="164"/>
        <v>2.6051092545858464E-2</v>
      </c>
      <c r="O838" s="18">
        <f t="shared" si="165"/>
        <v>3.8176599480650691E-2</v>
      </c>
      <c r="P838" s="18">
        <f t="shared" si="166"/>
        <v>1.1702557592139333E-2</v>
      </c>
      <c r="Q838" s="18">
        <f t="shared" si="167"/>
        <v>1.9644770158692738E-2</v>
      </c>
      <c r="R838" s="18"/>
    </row>
    <row r="839" spans="3:18" x14ac:dyDescent="0.2">
      <c r="C839" s="14">
        <v>38111</v>
      </c>
      <c r="D839" s="15">
        <v>5.7430165026180115E-3</v>
      </c>
      <c r="E839" s="15">
        <v>3.065136499376933E-3</v>
      </c>
      <c r="F839" s="18">
        <f t="shared" si="156"/>
        <v>3.8685005003492564E-3</v>
      </c>
      <c r="G839" s="19">
        <f t="shared" si="157"/>
        <v>8.9100772233318277E-5</v>
      </c>
      <c r="H839" s="18">
        <f t="shared" si="158"/>
        <v>0.14924876233433082</v>
      </c>
      <c r="I839" s="19">
        <f t="shared" si="159"/>
        <v>6.5216830263894305E-4</v>
      </c>
      <c r="J839" s="18">
        <f t="shared" si="160"/>
        <v>0.40378468972923648</v>
      </c>
      <c r="K839" s="19">
        <f t="shared" si="161"/>
        <v>3.5559772969313701E-5</v>
      </c>
      <c r="L839" s="20">
        <f t="shared" si="162"/>
        <v>9.4393205387526841E-3</v>
      </c>
      <c r="M839" s="20">
        <f t="shared" si="163"/>
        <v>3.7671962535147244E-3</v>
      </c>
      <c r="N839" s="20">
        <f t="shared" si="164"/>
        <v>2.5258197382759674E-2</v>
      </c>
      <c r="O839" s="18">
        <f t="shared" si="165"/>
        <v>2.3182850595339068E-2</v>
      </c>
      <c r="P839" s="18">
        <f t="shared" si="166"/>
        <v>3.4233527289360783E-3</v>
      </c>
      <c r="Q839" s="18">
        <f t="shared" si="167"/>
        <v>9.351202088856975E-3</v>
      </c>
      <c r="R839" s="18"/>
    </row>
    <row r="840" spans="3:18" x14ac:dyDescent="0.2">
      <c r="C840" s="14">
        <v>38112</v>
      </c>
      <c r="D840" s="15">
        <v>-4.3041673335188699E-3</v>
      </c>
      <c r="E840" s="15">
        <v>1.8947137476112392E-2</v>
      </c>
      <c r="F840" s="18">
        <f t="shared" si="156"/>
        <v>1.1971746033223013E-2</v>
      </c>
      <c r="G840" s="19">
        <f t="shared" si="157"/>
        <v>8.4866277285415044E-5</v>
      </c>
      <c r="H840" s="18">
        <f t="shared" si="158"/>
        <v>0.14565908595536964</v>
      </c>
      <c r="I840" s="19">
        <f t="shared" si="159"/>
        <v>6.3457784559292857E-4</v>
      </c>
      <c r="J840" s="18">
        <f t="shared" si="160"/>
        <v>0.39830197262658912</v>
      </c>
      <c r="K840" s="19">
        <f t="shared" si="161"/>
        <v>2.8533087579852424E-5</v>
      </c>
      <c r="L840" s="20">
        <f t="shared" si="162"/>
        <v>9.2122894703442221E-3</v>
      </c>
      <c r="M840" s="20">
        <f t="shared" si="163"/>
        <v>3.0972851723455744E-3</v>
      </c>
      <c r="N840" s="20">
        <f t="shared" si="164"/>
        <v>2.4999693401201881E-2</v>
      </c>
      <c r="O840" s="18">
        <f t="shared" si="165"/>
        <v>-1.7802831332285912E-2</v>
      </c>
      <c r="P840" s="18">
        <f t="shared" si="166"/>
        <v>2.1452742829421511E-2</v>
      </c>
      <c r="Q840" s="18">
        <f t="shared" si="167"/>
        <v>9.6760705809092844E-3</v>
      </c>
      <c r="R840" s="18"/>
    </row>
    <row r="841" spans="3:18" x14ac:dyDescent="0.2">
      <c r="C841" s="14">
        <v>38113</v>
      </c>
      <c r="D841" s="15">
        <v>-2.3273777772299078E-2</v>
      </c>
      <c r="E841" s="15">
        <v>-2.2547923870892047E-3</v>
      </c>
      <c r="F841" s="18">
        <f t="shared" si="156"/>
        <v>-8.5604880026521665E-3</v>
      </c>
      <c r="G841" s="19">
        <f t="shared" si="157"/>
        <v>1.1227442455595193E-4</v>
      </c>
      <c r="H841" s="18">
        <f t="shared" si="158"/>
        <v>0.16753687993689026</v>
      </c>
      <c r="I841" s="19">
        <f t="shared" si="159"/>
        <v>5.9680822017988539E-4</v>
      </c>
      <c r="J841" s="18">
        <f t="shared" si="160"/>
        <v>0.38626681846227923</v>
      </c>
      <c r="K841" s="19">
        <f t="shared" si="161"/>
        <v>2.9969754541448434E-5</v>
      </c>
      <c r="L841" s="20">
        <f t="shared" si="162"/>
        <v>1.0595962653574801E-2</v>
      </c>
      <c r="M841" s="20">
        <f t="shared" si="163"/>
        <v>2.8284126248158703E-3</v>
      </c>
      <c r="N841" s="20">
        <f t="shared" si="164"/>
        <v>2.4265372492580196E-2</v>
      </c>
      <c r="O841" s="18">
        <f t="shared" si="165"/>
        <v>-8.3693931734901653E-2</v>
      </c>
      <c r="P841" s="18">
        <f t="shared" si="166"/>
        <v>-2.6325148816923835E-3</v>
      </c>
      <c r="Q841" s="18">
        <f t="shared" si="167"/>
        <v>-2.6950939937655162E-2</v>
      </c>
      <c r="R841" s="18"/>
    </row>
    <row r="842" spans="3:18" x14ac:dyDescent="0.2">
      <c r="C842" s="14">
        <v>38114</v>
      </c>
      <c r="D842" s="15">
        <v>-1.6819590176746484E-2</v>
      </c>
      <c r="E842" s="15">
        <v>3.7551677623236424E-3</v>
      </c>
      <c r="F842" s="18">
        <f t="shared" si="156"/>
        <v>-2.4172596193973959E-3</v>
      </c>
      <c r="G842" s="19">
        <f t="shared" si="157"/>
        <v>1.2251187590541724E-4</v>
      </c>
      <c r="H842" s="18">
        <f t="shared" si="158"/>
        <v>0.17500848258400023</v>
      </c>
      <c r="I842" s="19">
        <f t="shared" si="159"/>
        <v>5.6184580406448388E-4</v>
      </c>
      <c r="J842" s="18">
        <f t="shared" si="160"/>
        <v>0.37478187124795803</v>
      </c>
      <c r="K842" s="19">
        <f t="shared" si="161"/>
        <v>2.4381946300528693E-5</v>
      </c>
      <c r="L842" s="20">
        <f t="shared" si="162"/>
        <v>1.1068508296307017E-2</v>
      </c>
      <c r="M842" s="20">
        <f t="shared" si="163"/>
        <v>2.2028213421192155E-3</v>
      </c>
      <c r="N842" s="20">
        <f t="shared" si="164"/>
        <v>2.3600707239385604E-2</v>
      </c>
      <c r="O842" s="18">
        <f t="shared" si="165"/>
        <v>-5.7902034115099275E-2</v>
      </c>
      <c r="P842" s="18">
        <f t="shared" si="166"/>
        <v>4.5185848953973934E-3</v>
      </c>
      <c r="Q842" s="18">
        <f t="shared" si="167"/>
        <v>-1.4207600807751608E-2</v>
      </c>
      <c r="R842" s="18"/>
    </row>
    <row r="843" spans="3:18" x14ac:dyDescent="0.2">
      <c r="C843" s="14">
        <v>38117</v>
      </c>
      <c r="D843" s="15">
        <v>-2.8334807303797841E-2</v>
      </c>
      <c r="E843" s="15">
        <v>-1.5106027431013153E-2</v>
      </c>
      <c r="F843" s="18">
        <f t="shared" si="156"/>
        <v>-1.9074661392848559E-2</v>
      </c>
      <c r="G843" s="19">
        <f t="shared" si="157"/>
        <v>1.6333284164769357E-4</v>
      </c>
      <c r="H843" s="18">
        <f t="shared" si="158"/>
        <v>0.20207229006452962</v>
      </c>
      <c r="I843" s="19">
        <f t="shared" si="159"/>
        <v>5.4182657970540621E-4</v>
      </c>
      <c r="J843" s="18">
        <f t="shared" si="160"/>
        <v>0.36804435184682777</v>
      </c>
      <c r="K843" s="19">
        <f t="shared" si="161"/>
        <v>4.8600612105515514E-5</v>
      </c>
      <c r="L843" s="20">
        <f t="shared" si="162"/>
        <v>1.2780173772202535E-2</v>
      </c>
      <c r="M843" s="20">
        <f t="shared" si="163"/>
        <v>3.8028130893825621E-3</v>
      </c>
      <c r="N843" s="20">
        <f t="shared" si="164"/>
        <v>2.2964433202511812E-2</v>
      </c>
      <c r="O843" s="18">
        <f t="shared" si="165"/>
        <v>-8.4479436954416676E-2</v>
      </c>
      <c r="P843" s="18">
        <f t="shared" si="166"/>
        <v>-1.8509802690981784E-2</v>
      </c>
      <c r="Q843" s="18">
        <f t="shared" si="167"/>
        <v>-3.8300692970012248E-2</v>
      </c>
      <c r="R843" s="18"/>
    </row>
    <row r="844" spans="3:18" x14ac:dyDescent="0.2">
      <c r="C844" s="14">
        <v>38118</v>
      </c>
      <c r="D844" s="15">
        <v>6.1396969536224701E-3</v>
      </c>
      <c r="E844" s="15">
        <v>3.2200460790313398E-2</v>
      </c>
      <c r="F844" s="18">
        <f t="shared" si="156"/>
        <v>2.4382231639306119E-2</v>
      </c>
      <c r="G844" s="19">
        <f t="shared" si="157"/>
        <v>1.5579462386977123E-4</v>
      </c>
      <c r="H844" s="18">
        <f t="shared" si="158"/>
        <v>0.19735413846039004</v>
      </c>
      <c r="I844" s="19">
        <f t="shared" si="159"/>
        <v>5.7152916542959242E-4</v>
      </c>
      <c r="J844" s="18">
        <f t="shared" si="160"/>
        <v>0.37799773988398144</v>
      </c>
      <c r="K844" s="19">
        <f t="shared" si="161"/>
        <v>5.7546639640356212E-5</v>
      </c>
      <c r="L844" s="20">
        <f t="shared" si="162"/>
        <v>1.2481771663901372E-2</v>
      </c>
      <c r="M844" s="20">
        <f t="shared" si="163"/>
        <v>4.6104544442827208E-3</v>
      </c>
      <c r="N844" s="20">
        <f t="shared" si="164"/>
        <v>2.3457895797508909E-2</v>
      </c>
      <c r="O844" s="18">
        <f t="shared" si="165"/>
        <v>1.8742961287478755E-2</v>
      </c>
      <c r="P844" s="18">
        <f t="shared" si="166"/>
        <v>3.8417098488376412E-2</v>
      </c>
      <c r="Q844" s="18">
        <f t="shared" si="167"/>
        <v>3.2514857328107112E-2</v>
      </c>
      <c r="R844" s="18"/>
    </row>
    <row r="845" spans="3:18" x14ac:dyDescent="0.2">
      <c r="C845" s="14">
        <v>38119</v>
      </c>
      <c r="D845" s="15">
        <v>1.3426420819430653E-2</v>
      </c>
      <c r="E845" s="15">
        <v>5.8780477841909691E-3</v>
      </c>
      <c r="F845" s="18">
        <f t="shared" si="156"/>
        <v>8.1425596947628728E-3</v>
      </c>
      <c r="G845" s="19">
        <f t="shared" si="157"/>
        <v>1.5726307299881138E-4</v>
      </c>
      <c r="H845" s="18">
        <f t="shared" si="158"/>
        <v>0.19828204217654921</v>
      </c>
      <c r="I845" s="19">
        <f t="shared" si="159"/>
        <v>5.3931050224901081E-4</v>
      </c>
      <c r="J845" s="18">
        <f t="shared" si="160"/>
        <v>0.36718881459305469</v>
      </c>
      <c r="K845" s="19">
        <f t="shared" si="161"/>
        <v>5.8829109850771033E-5</v>
      </c>
      <c r="L845" s="20">
        <f t="shared" si="162"/>
        <v>1.254045744774932E-2</v>
      </c>
      <c r="M845" s="20">
        <f t="shared" si="163"/>
        <v>4.6911454463193685E-3</v>
      </c>
      <c r="N845" s="20">
        <f t="shared" si="164"/>
        <v>2.2744310423718894E-2</v>
      </c>
      <c r="O845" s="18">
        <f t="shared" si="165"/>
        <v>4.0795699327517539E-2</v>
      </c>
      <c r="P845" s="18">
        <f t="shared" si="166"/>
        <v>7.2193042769883769E-3</v>
      </c>
      <c r="Q845" s="18">
        <f t="shared" si="167"/>
        <v>1.7292222792147125E-2</v>
      </c>
      <c r="R845" s="18"/>
    </row>
    <row r="846" spans="3:18" x14ac:dyDescent="0.2">
      <c r="C846" s="14">
        <v>38120</v>
      </c>
      <c r="D846" s="15">
        <v>-7.5777073892362703E-3</v>
      </c>
      <c r="E846" s="15">
        <v>-3.6697288889625131E-3</v>
      </c>
      <c r="F846" s="18">
        <f t="shared" si="156"/>
        <v>-4.84212243904464E-3</v>
      </c>
      <c r="G846" s="19">
        <f t="shared" si="157"/>
        <v>1.5127258757549587E-4</v>
      </c>
      <c r="H846" s="18">
        <f t="shared" si="158"/>
        <v>0.19446888412770297</v>
      </c>
      <c r="I846" s="19">
        <f t="shared" si="159"/>
        <v>5.0775988672117933E-4</v>
      </c>
      <c r="J846" s="18">
        <f t="shared" si="160"/>
        <v>0.35628636190611457</v>
      </c>
      <c r="K846" s="19">
        <f t="shared" si="161"/>
        <v>5.6967851162827874E-5</v>
      </c>
      <c r="L846" s="20">
        <f t="shared" si="162"/>
        <v>1.2299292157498165E-2</v>
      </c>
      <c r="M846" s="20">
        <f t="shared" si="163"/>
        <v>4.6317991664339706E-3</v>
      </c>
      <c r="N846" s="20">
        <f t="shared" si="164"/>
        <v>2.2052354141973162E-2</v>
      </c>
      <c r="O846" s="18">
        <f t="shared" si="165"/>
        <v>-2.3476060465068279E-2</v>
      </c>
      <c r="P846" s="18">
        <f t="shared" si="166"/>
        <v>-4.6450079306407793E-3</v>
      </c>
      <c r="Q846" s="18">
        <f t="shared" si="167"/>
        <v>-1.0294323690969028E-2</v>
      </c>
      <c r="R846" s="18"/>
    </row>
    <row r="847" spans="3:18" x14ac:dyDescent="0.2">
      <c r="C847" s="14">
        <v>38121</v>
      </c>
      <c r="D847" s="15">
        <v>-6.8693820566945755E-3</v>
      </c>
      <c r="E847" s="15">
        <v>-5.1603505593096352E-3</v>
      </c>
      <c r="F847" s="18">
        <f t="shared" si="156"/>
        <v>-5.673060008525117E-3</v>
      </c>
      <c r="G847" s="19">
        <f t="shared" si="157"/>
        <v>1.4502753691141633E-4</v>
      </c>
      <c r="H847" s="18">
        <f t="shared" si="158"/>
        <v>0.19041240565639123</v>
      </c>
      <c r="I847" s="19">
        <f t="shared" si="159"/>
        <v>4.7889204659160657E-4</v>
      </c>
      <c r="J847" s="18">
        <f t="shared" si="160"/>
        <v>0.34601013229080685</v>
      </c>
      <c r="K847" s="19">
        <f t="shared" si="161"/>
        <v>5.5676685265360725E-5</v>
      </c>
      <c r="L847" s="20">
        <f t="shared" si="162"/>
        <v>1.2042737932522501E-2</v>
      </c>
      <c r="M847" s="20">
        <f t="shared" si="163"/>
        <v>4.6232580645137857E-3</v>
      </c>
      <c r="N847" s="20">
        <f t="shared" si="164"/>
        <v>2.1389659451719067E-2</v>
      </c>
      <c r="O847" s="18">
        <f t="shared" si="165"/>
        <v>-2.1735014884205588E-2</v>
      </c>
      <c r="P847" s="18">
        <f t="shared" si="166"/>
        <v>-6.7257708516963687E-3</v>
      </c>
      <c r="Q847" s="18">
        <f t="shared" si="167"/>
        <v>-1.1228544061449134E-2</v>
      </c>
      <c r="R847" s="18"/>
    </row>
    <row r="848" spans="3:18" x14ac:dyDescent="0.2">
      <c r="C848" s="14">
        <v>38124</v>
      </c>
      <c r="D848" s="15">
        <v>-1.7512680382085196E-2</v>
      </c>
      <c r="E848" s="15">
        <v>-1.5642777070453577E-2</v>
      </c>
      <c r="F848" s="18">
        <f t="shared" si="156"/>
        <v>-1.6203748063943063E-2</v>
      </c>
      <c r="G848" s="19">
        <f t="shared" si="157"/>
        <v>1.5472752314663567E-4</v>
      </c>
      <c r="H848" s="18">
        <f t="shared" si="158"/>
        <v>0.19667709776854783</v>
      </c>
      <c r="I848" s="19">
        <f t="shared" si="159"/>
        <v>4.6484031226466465E-4</v>
      </c>
      <c r="J848" s="18">
        <f t="shared" si="160"/>
        <v>0.34089599303330947</v>
      </c>
      <c r="K848" s="19">
        <f t="shared" si="161"/>
        <v>6.8772901456822964E-5</v>
      </c>
      <c r="L848" s="20">
        <f t="shared" si="162"/>
        <v>1.243895185080462E-2</v>
      </c>
      <c r="M848" s="20">
        <f t="shared" si="163"/>
        <v>5.5288341237830548E-3</v>
      </c>
      <c r="N848" s="20">
        <f t="shared" si="164"/>
        <v>2.0839201172222429E-2</v>
      </c>
      <c r="O848" s="18">
        <f t="shared" si="165"/>
        <v>-5.3645875950257549E-2</v>
      </c>
      <c r="P848" s="18">
        <f t="shared" si="166"/>
        <v>-2.069396152172992E-2</v>
      </c>
      <c r="Q848" s="18">
        <f t="shared" si="167"/>
        <v>-3.0579535850288206E-2</v>
      </c>
      <c r="R848" s="18"/>
    </row>
    <row r="849" spans="3:18" x14ac:dyDescent="0.2">
      <c r="C849" s="14">
        <v>38125</v>
      </c>
      <c r="D849" s="15">
        <v>6.4741906831951614E-3</v>
      </c>
      <c r="E849" s="15">
        <v>1.5642777070453542E-2</v>
      </c>
      <c r="F849" s="18">
        <f t="shared" si="156"/>
        <v>1.2892201154276027E-2</v>
      </c>
      <c r="G849" s="19">
        <f t="shared" si="157"/>
        <v>1.479587804579798E-4</v>
      </c>
      <c r="H849" s="18">
        <f t="shared" si="158"/>
        <v>0.19232705247701101</v>
      </c>
      <c r="I849" s="19">
        <f t="shared" si="159"/>
        <v>4.5163168199733922E-4</v>
      </c>
      <c r="J849" s="18">
        <f t="shared" si="160"/>
        <v>0.33601773837006699</v>
      </c>
      <c r="K849" s="19">
        <f t="shared" si="161"/>
        <v>7.0722986663543339E-5</v>
      </c>
      <c r="L849" s="20">
        <f t="shared" si="162"/>
        <v>1.2163830829881671E-2</v>
      </c>
      <c r="M849" s="20">
        <f t="shared" si="163"/>
        <v>5.8142034078446101E-3</v>
      </c>
      <c r="N849" s="20">
        <f t="shared" si="164"/>
        <v>2.044081017791485E-2</v>
      </c>
      <c r="O849" s="18">
        <f t="shared" si="165"/>
        <v>2.0280685069120941E-2</v>
      </c>
      <c r="P849" s="18">
        <f t="shared" si="166"/>
        <v>2.0994393322693782E-2</v>
      </c>
      <c r="Q849" s="18">
        <f t="shared" si="167"/>
        <v>2.0780280846621927E-2</v>
      </c>
      <c r="R849" s="18"/>
    </row>
    <row r="850" spans="3:18" x14ac:dyDescent="0.2">
      <c r="C850" s="14">
        <v>38126</v>
      </c>
      <c r="D850" s="15">
        <v>-3.3613477027048832E-3</v>
      </c>
      <c r="E850" s="15">
        <v>-2.2422464055832283E-2</v>
      </c>
      <c r="F850" s="18">
        <f t="shared" si="156"/>
        <v>-1.6704129149894061E-2</v>
      </c>
      <c r="G850" s="19">
        <f t="shared" si="157"/>
        <v>1.3975917313320977E-4</v>
      </c>
      <c r="H850" s="18">
        <f t="shared" si="158"/>
        <v>0.18692189086167099</v>
      </c>
      <c r="I850" s="19">
        <f t="shared" si="159"/>
        <v>4.5469979473760432E-4</v>
      </c>
      <c r="J850" s="18">
        <f t="shared" si="160"/>
        <v>0.33715715724925827</v>
      </c>
      <c r="K850" s="19">
        <f t="shared" si="161"/>
        <v>7.1001789346314027E-5</v>
      </c>
      <c r="L850" s="20">
        <f t="shared" si="162"/>
        <v>1.1821978393365882E-2</v>
      </c>
      <c r="M850" s="20">
        <f t="shared" si="163"/>
        <v>6.0059143219343024E-3</v>
      </c>
      <c r="N850" s="20">
        <f t="shared" si="164"/>
        <v>2.0460420032227804E-2</v>
      </c>
      <c r="O850" s="18">
        <f t="shared" si="165"/>
        <v>-1.0834048707329647E-2</v>
      </c>
      <c r="P850" s="18">
        <f t="shared" si="166"/>
        <v>-2.9991806860443355E-2</v>
      </c>
      <c r="Q850" s="18">
        <f t="shared" si="167"/>
        <v>-2.4244479414509242E-2</v>
      </c>
      <c r="R850" s="18"/>
    </row>
    <row r="851" spans="3:18" x14ac:dyDescent="0.2">
      <c r="C851" s="14">
        <v>38127</v>
      </c>
      <c r="D851" s="15">
        <v>6.1967665375116197E-3</v>
      </c>
      <c r="E851" s="15">
        <v>9.0294067193941573E-3</v>
      </c>
      <c r="F851" s="18">
        <f t="shared" si="156"/>
        <v>8.1796146648293964E-3</v>
      </c>
      <c r="G851" s="19">
        <f t="shared" si="157"/>
        <v>1.3367761767644261E-4</v>
      </c>
      <c r="H851" s="18">
        <f t="shared" si="158"/>
        <v>0.18280974924524857</v>
      </c>
      <c r="I851" s="19">
        <f t="shared" si="159"/>
        <v>4.3230961819560243E-4</v>
      </c>
      <c r="J851" s="18">
        <f t="shared" si="160"/>
        <v>0.32875128068024406</v>
      </c>
      <c r="K851" s="19">
        <f t="shared" si="161"/>
        <v>7.0098869510274646E-5</v>
      </c>
      <c r="L851" s="20">
        <f t="shared" si="162"/>
        <v>1.1561903721984654E-2</v>
      </c>
      <c r="M851" s="20">
        <f t="shared" si="163"/>
        <v>6.0629175952212344E-3</v>
      </c>
      <c r="N851" s="20">
        <f t="shared" si="164"/>
        <v>1.9888455154414564E-2</v>
      </c>
      <c r="O851" s="18">
        <f t="shared" si="165"/>
        <v>2.0422236066334587E-2</v>
      </c>
      <c r="P851" s="18">
        <f t="shared" si="166"/>
        <v>1.2386352634162615E-2</v>
      </c>
      <c r="Q851" s="18">
        <f t="shared" si="167"/>
        <v>1.4797117663814205E-2</v>
      </c>
      <c r="R851" s="18"/>
    </row>
    <row r="852" spans="3:18" x14ac:dyDescent="0.2">
      <c r="C852" s="14">
        <v>38128</v>
      </c>
      <c r="D852" s="15">
        <v>1.5432101828057106E-3</v>
      </c>
      <c r="E852" s="15">
        <v>1.5607897665990968E-2</v>
      </c>
      <c r="F852" s="18">
        <f t="shared" si="156"/>
        <v>1.1388491421035389E-2</v>
      </c>
      <c r="G852" s="19">
        <f t="shared" si="157"/>
        <v>1.2579985047595497E-4</v>
      </c>
      <c r="H852" s="18">
        <f t="shared" si="158"/>
        <v>0.17734137311690337</v>
      </c>
      <c r="I852" s="19">
        <f t="shared" si="159"/>
        <v>4.2098742927698901E-4</v>
      </c>
      <c r="J852" s="18">
        <f t="shared" si="160"/>
        <v>0.32441772041497247</v>
      </c>
      <c r="K852" s="19">
        <f t="shared" si="161"/>
        <v>6.7338113336278972E-5</v>
      </c>
      <c r="L852" s="20">
        <f t="shared" si="162"/>
        <v>1.1216053248623375E-2</v>
      </c>
      <c r="M852" s="20">
        <f t="shared" si="163"/>
        <v>6.0037262523288974E-3</v>
      </c>
      <c r="N852" s="20">
        <f t="shared" si="164"/>
        <v>1.9619956686090973E-2</v>
      </c>
      <c r="O852" s="18">
        <f t="shared" si="165"/>
        <v>5.2426700256856026E-3</v>
      </c>
      <c r="P852" s="18">
        <f t="shared" si="166"/>
        <v>2.1696591798106034E-2</v>
      </c>
      <c r="Q852" s="18">
        <f t="shared" si="167"/>
        <v>1.6760415266379905E-2</v>
      </c>
      <c r="R852" s="18"/>
    </row>
    <row r="853" spans="3:18" x14ac:dyDescent="0.2">
      <c r="C853" s="14">
        <v>38131</v>
      </c>
      <c r="D853" s="15">
        <v>7.7071294759152424E-4</v>
      </c>
      <c r="E853" s="15">
        <v>8.0793682236086021E-3</v>
      </c>
      <c r="F853" s="18">
        <f t="shared" si="156"/>
        <v>5.8867716408034778E-3</v>
      </c>
      <c r="G853" s="19">
        <f t="shared" si="157"/>
        <v>1.1828749935425277E-4</v>
      </c>
      <c r="H853" s="18">
        <f t="shared" si="158"/>
        <v>0.17196474882534266</v>
      </c>
      <c r="I853" s="19">
        <f t="shared" si="159"/>
        <v>3.9964475497392907E-4</v>
      </c>
      <c r="J853" s="18">
        <f t="shared" si="160"/>
        <v>0.31608731189891548</v>
      </c>
      <c r="K853" s="19">
        <f t="shared" si="161"/>
        <v>6.3671438957999907E-5</v>
      </c>
      <c r="L853" s="20">
        <f t="shared" si="162"/>
        <v>1.0876005670936953E-2</v>
      </c>
      <c r="M853" s="20">
        <f t="shared" si="163"/>
        <v>5.8543035820718455E-3</v>
      </c>
      <c r="N853" s="20">
        <f t="shared" si="164"/>
        <v>1.9114703360054268E-2</v>
      </c>
      <c r="O853" s="18">
        <f t="shared" si="165"/>
        <v>2.7001676871975795E-3</v>
      </c>
      <c r="P853" s="18">
        <f t="shared" si="166"/>
        <v>1.1527151905955855E-2</v>
      </c>
      <c r="Q853" s="18">
        <f t="shared" si="167"/>
        <v>8.8790566403283734E-3</v>
      </c>
      <c r="R853" s="18"/>
    </row>
    <row r="854" spans="3:18" x14ac:dyDescent="0.2">
      <c r="C854" s="14">
        <v>38132</v>
      </c>
      <c r="D854" s="15">
        <v>2.4354323951764061E-2</v>
      </c>
      <c r="E854" s="15">
        <v>3.8038313871356914E-2</v>
      </c>
      <c r="F854" s="18">
        <f t="shared" si="156"/>
        <v>3.3933116895479058E-2</v>
      </c>
      <c r="G854" s="19">
        <f t="shared" si="157"/>
        <v>1.4677823510184573E-4</v>
      </c>
      <c r="H854" s="18">
        <f t="shared" si="158"/>
        <v>0.19155823859980919</v>
      </c>
      <c r="I854" s="19">
        <f t="shared" si="159"/>
        <v>4.6248086900604521E-4</v>
      </c>
      <c r="J854" s="18">
        <f t="shared" si="160"/>
        <v>0.3400297299524136</v>
      </c>
      <c r="K854" s="19">
        <f t="shared" si="161"/>
        <v>1.1543499773663437E-4</v>
      </c>
      <c r="L854" s="20">
        <f t="shared" si="162"/>
        <v>1.2115206770907615E-2</v>
      </c>
      <c r="M854" s="20">
        <f t="shared" si="163"/>
        <v>9.5281079324068783E-3</v>
      </c>
      <c r="N854" s="20">
        <f t="shared" si="164"/>
        <v>1.9279419810628386E-2</v>
      </c>
      <c r="O854" s="18">
        <f t="shared" si="165"/>
        <v>7.6597175255929684E-2</v>
      </c>
      <c r="P854" s="18">
        <f t="shared" si="166"/>
        <v>5.0449404557265508E-2</v>
      </c>
      <c r="Q854" s="18">
        <f t="shared" si="167"/>
        <v>5.8293735766864758E-2</v>
      </c>
      <c r="R854" s="18"/>
    </row>
    <row r="855" spans="3:18" x14ac:dyDescent="0.2">
      <c r="C855" s="14">
        <v>38133</v>
      </c>
      <c r="D855" s="15">
        <v>1.0020040918514513E-3</v>
      </c>
      <c r="E855" s="15">
        <v>4.2164503789348254E-3</v>
      </c>
      <c r="F855" s="18">
        <f t="shared" si="156"/>
        <v>3.2521164928098131E-3</v>
      </c>
      <c r="G855" s="19">
        <f t="shared" si="157"/>
        <v>1.380317817277402E-4</v>
      </c>
      <c r="H855" s="18">
        <f t="shared" si="158"/>
        <v>0.18576314336254932</v>
      </c>
      <c r="I855" s="19">
        <f t="shared" si="159"/>
        <v>4.3579872409356364E-4</v>
      </c>
      <c r="J855" s="18">
        <f t="shared" si="160"/>
        <v>0.33007526569464563</v>
      </c>
      <c r="K855" s="19">
        <f t="shared" si="161"/>
        <v>1.0876239190440318E-4</v>
      </c>
      <c r="L855" s="20">
        <f t="shared" si="162"/>
        <v>1.1748692766760913E-2</v>
      </c>
      <c r="M855" s="20">
        <f t="shared" si="163"/>
        <v>9.2574037012960984E-3</v>
      </c>
      <c r="N855" s="20">
        <f t="shared" si="164"/>
        <v>1.8710937999063353E-2</v>
      </c>
      <c r="O855" s="18">
        <f t="shared" si="165"/>
        <v>3.2497313065846653E-3</v>
      </c>
      <c r="P855" s="18">
        <f t="shared" si="166"/>
        <v>5.760838359931247E-3</v>
      </c>
      <c r="Q855" s="18">
        <f t="shared" si="167"/>
        <v>5.0075062439272726E-3</v>
      </c>
      <c r="R855" s="18"/>
    </row>
    <row r="856" spans="3:18" x14ac:dyDescent="0.2">
      <c r="C856" s="14">
        <v>38134</v>
      </c>
      <c r="D856" s="15">
        <v>-5.008765444057989E-4</v>
      </c>
      <c r="E856" s="15">
        <v>-1.1993089075561044E-2</v>
      </c>
      <c r="F856" s="18">
        <f t="shared" si="156"/>
        <v>-8.5454253162144701E-3</v>
      </c>
      <c r="G856" s="19">
        <f t="shared" si="157"/>
        <v>1.2976492746283994E-4</v>
      </c>
      <c r="H856" s="18">
        <f t="shared" si="158"/>
        <v>0.18011449654514203</v>
      </c>
      <c r="I856" s="19">
        <f t="shared" si="159"/>
        <v>4.1828085178241032E-4</v>
      </c>
      <c r="J856" s="18">
        <f t="shared" si="160"/>
        <v>0.32337317907582036</v>
      </c>
      <c r="K856" s="19">
        <f t="shared" si="161"/>
        <v>1.0259707181091406E-4</v>
      </c>
      <c r="L856" s="20">
        <f t="shared" si="162"/>
        <v>1.1391440973943548E-2</v>
      </c>
      <c r="M856" s="20">
        <f t="shared" si="163"/>
        <v>9.0065051511561724E-3</v>
      </c>
      <c r="N856" s="20">
        <f t="shared" si="164"/>
        <v>1.8362018318926917E-2</v>
      </c>
      <c r="O856" s="18">
        <f t="shared" si="165"/>
        <v>-1.6754039559396961E-3</v>
      </c>
      <c r="P856" s="18">
        <f t="shared" si="166"/>
        <v>-1.6725485791177233E-2</v>
      </c>
      <c r="Q856" s="18">
        <f t="shared" si="167"/>
        <v>-1.2210461240605971E-2</v>
      </c>
      <c r="R856" s="18"/>
    </row>
    <row r="857" spans="3:18" x14ac:dyDescent="0.2">
      <c r="C857" s="14">
        <v>38135</v>
      </c>
      <c r="D857" s="15">
        <v>-2.006018726865743E-3</v>
      </c>
      <c r="E857" s="15">
        <v>-4.2674317962193547E-3</v>
      </c>
      <c r="F857" s="18">
        <f t="shared" si="156"/>
        <v>-3.5890078754132709E-3</v>
      </c>
      <c r="G857" s="19">
        <f t="shared" si="157"/>
        <v>1.2222047848302168E-4</v>
      </c>
      <c r="H857" s="18">
        <f t="shared" si="158"/>
        <v>0.17480022774800788</v>
      </c>
      <c r="I857" s="19">
        <f t="shared" si="159"/>
        <v>3.9427665912358871E-4</v>
      </c>
      <c r="J857" s="18">
        <f t="shared" si="160"/>
        <v>0.31395726585141676</v>
      </c>
      <c r="K857" s="19">
        <f t="shared" si="161"/>
        <v>9.6954880388189509E-5</v>
      </c>
      <c r="L857" s="20">
        <f t="shared" si="162"/>
        <v>1.1055337103997403E-2</v>
      </c>
      <c r="M857" s="20">
        <f t="shared" si="163"/>
        <v>8.7699614653208944E-3</v>
      </c>
      <c r="N857" s="20">
        <f t="shared" si="164"/>
        <v>1.7814725229999346E-2</v>
      </c>
      <c r="O857" s="18">
        <f t="shared" si="165"/>
        <v>-6.9140178963894077E-3</v>
      </c>
      <c r="P857" s="18">
        <f t="shared" si="166"/>
        <v>-6.1298200884628371E-3</v>
      </c>
      <c r="Q857" s="18">
        <f t="shared" si="167"/>
        <v>-6.3650794308408084E-3</v>
      </c>
      <c r="R857" s="18"/>
    </row>
    <row r="858" spans="3:18" x14ac:dyDescent="0.2">
      <c r="C858" s="14">
        <v>38139</v>
      </c>
      <c r="D858" s="15">
        <v>7.2527515624278517E-3</v>
      </c>
      <c r="E858" s="15">
        <v>0</v>
      </c>
      <c r="F858" s="18">
        <f t="shared" si="156"/>
        <v>2.1758254687283553E-3</v>
      </c>
      <c r="G858" s="19">
        <f t="shared" si="157"/>
        <v>1.1804339408761835E-4</v>
      </c>
      <c r="H858" s="18">
        <f t="shared" si="158"/>
        <v>0.17178721873848646</v>
      </c>
      <c r="I858" s="19">
        <f t="shared" si="159"/>
        <v>3.7062005957617337E-4</v>
      </c>
      <c r="J858" s="18">
        <f t="shared" si="160"/>
        <v>0.30439286275148331</v>
      </c>
      <c r="K858" s="19">
        <f t="shared" si="161"/>
        <v>9.1137587564898135E-5</v>
      </c>
      <c r="L858" s="20">
        <f t="shared" si="162"/>
        <v>1.0864777682383489E-2</v>
      </c>
      <c r="M858" s="20">
        <f t="shared" si="163"/>
        <v>8.3883527329483825E-3</v>
      </c>
      <c r="N858" s="20">
        <f t="shared" si="164"/>
        <v>1.7327884983569426E-2</v>
      </c>
      <c r="O858" s="18">
        <f t="shared" si="165"/>
        <v>2.543603789519671E-2</v>
      </c>
      <c r="P858" s="18">
        <f t="shared" si="166"/>
        <v>0</v>
      </c>
      <c r="Q858" s="18">
        <f t="shared" si="167"/>
        <v>7.6308113685590127E-3</v>
      </c>
      <c r="R858" s="18"/>
    </row>
    <row r="859" spans="3:18" x14ac:dyDescent="0.2">
      <c r="C859" s="14">
        <v>38140</v>
      </c>
      <c r="D859" s="15">
        <v>5.7150112065827482E-3</v>
      </c>
      <c r="E859" s="15">
        <v>3.0188322616249062E-2</v>
      </c>
      <c r="F859" s="18">
        <f t="shared" si="156"/>
        <v>2.2846329193349165E-2</v>
      </c>
      <c r="G859" s="19">
        <f t="shared" si="157"/>
        <v>1.1292047162784323E-4</v>
      </c>
      <c r="H859" s="18">
        <f t="shared" si="158"/>
        <v>0.16801820706983159</v>
      </c>
      <c r="I859" s="19">
        <f t="shared" si="159"/>
        <v>4.0306294534456704E-4</v>
      </c>
      <c r="J859" s="18">
        <f t="shared" si="160"/>
        <v>0.31743619254291366</v>
      </c>
      <c r="K859" s="19">
        <f t="shared" si="161"/>
        <v>9.6020928434592179E-5</v>
      </c>
      <c r="L859" s="20">
        <f t="shared" si="162"/>
        <v>1.0626404454369466E-2</v>
      </c>
      <c r="M859" s="20">
        <f t="shared" si="163"/>
        <v>9.0360694294022818E-3</v>
      </c>
      <c r="N859" s="20">
        <f t="shared" si="164"/>
        <v>1.7927977984468536E-2</v>
      </c>
      <c r="O859" s="18">
        <f t="shared" si="165"/>
        <v>2.0492656046633372E-2</v>
      </c>
      <c r="P859" s="18">
        <f t="shared" si="166"/>
        <v>4.2887844417772165E-2</v>
      </c>
      <c r="Q859" s="18">
        <f t="shared" si="167"/>
        <v>3.6169287906430522E-2</v>
      </c>
      <c r="R859" s="18"/>
    </row>
    <row r="860" spans="3:18" x14ac:dyDescent="0.2">
      <c r="C860" s="14">
        <v>38141</v>
      </c>
      <c r="D860" s="15">
        <v>-1.4474922059581978E-2</v>
      </c>
      <c r="E860" s="15">
        <v>-1.8144252123403742E-2</v>
      </c>
      <c r="F860" s="18">
        <f t="shared" si="156"/>
        <v>-1.7043453104257214E-2</v>
      </c>
      <c r="G860" s="19">
        <f t="shared" si="157"/>
        <v>1.1871664544803102E-4</v>
      </c>
      <c r="H860" s="18">
        <f t="shared" si="158"/>
        <v>0.17227640976642089</v>
      </c>
      <c r="I860" s="19">
        <f t="shared" si="159"/>
        <v>3.9863200173095148E-4</v>
      </c>
      <c r="J860" s="18">
        <f t="shared" si="160"/>
        <v>0.31568655408923874</v>
      </c>
      <c r="K860" s="19">
        <f t="shared" si="161"/>
        <v>1.0601787084745709E-4</v>
      </c>
      <c r="L860" s="20">
        <f t="shared" si="162"/>
        <v>1.0895716839567327E-2</v>
      </c>
      <c r="M860" s="20">
        <f t="shared" si="163"/>
        <v>9.7302336696616192E-3</v>
      </c>
      <c r="N860" s="20">
        <f t="shared" si="164"/>
        <v>1.7434292485350097E-2</v>
      </c>
      <c r="O860" s="18">
        <f t="shared" si="165"/>
        <v>-5.0620674998312222E-2</v>
      </c>
      <c r="P860" s="18">
        <f t="shared" si="166"/>
        <v>-2.5919980175336779E-2</v>
      </c>
      <c r="Q860" s="18">
        <f t="shared" si="167"/>
        <v>-3.3330188622229411E-2</v>
      </c>
      <c r="R860" s="18"/>
    </row>
    <row r="861" spans="3:18" x14ac:dyDescent="0.2">
      <c r="C861" s="14">
        <v>38142</v>
      </c>
      <c r="D861" s="15">
        <v>4.0140545618430022E-3</v>
      </c>
      <c r="E861" s="15">
        <v>1.3291556292061494E-2</v>
      </c>
      <c r="F861" s="18">
        <f t="shared" si="156"/>
        <v>1.0508305772995946E-2</v>
      </c>
      <c r="G861" s="19">
        <f t="shared" si="157"/>
        <v>1.1256040476267632E-4</v>
      </c>
      <c r="H861" s="18">
        <f t="shared" si="158"/>
        <v>0.16775011532237191</v>
      </c>
      <c r="I861" s="19">
        <f t="shared" si="159"/>
        <v>3.8531400974699671E-4</v>
      </c>
      <c r="J861" s="18">
        <f t="shared" si="160"/>
        <v>0.31036833349546017</v>
      </c>
      <c r="K861" s="19">
        <f t="shared" si="161"/>
        <v>1.028579805266982E-4</v>
      </c>
      <c r="L861" s="20">
        <f t="shared" si="162"/>
        <v>1.0609448843492122E-2</v>
      </c>
      <c r="M861" s="20">
        <f t="shared" si="163"/>
        <v>9.6949409949595722E-3</v>
      </c>
      <c r="N861" s="20">
        <f t="shared" si="164"/>
        <v>1.70681612615785E-2</v>
      </c>
      <c r="O861" s="18">
        <f t="shared" si="165"/>
        <v>1.441643753385484E-2</v>
      </c>
      <c r="P861" s="18">
        <f t="shared" si="166"/>
        <v>1.9313016352634847E-2</v>
      </c>
      <c r="Q861" s="18">
        <f t="shared" si="167"/>
        <v>1.7844042707000844E-2</v>
      </c>
      <c r="R861" s="18"/>
    </row>
    <row r="862" spans="3:18" x14ac:dyDescent="0.2">
      <c r="C862" s="14">
        <v>38145</v>
      </c>
      <c r="D862" s="15">
        <v>2.1058625341798056E-2</v>
      </c>
      <c r="E862" s="15">
        <v>3.4827692052137003E-2</v>
      </c>
      <c r="F862" s="18">
        <f t="shared" si="156"/>
        <v>3.069697203903532E-2</v>
      </c>
      <c r="G862" s="19">
        <f t="shared" si="157"/>
        <v>1.324147225540889E-4</v>
      </c>
      <c r="H862" s="18">
        <f t="shared" si="158"/>
        <v>0.18194416901489924</v>
      </c>
      <c r="I862" s="19">
        <f t="shared" si="159"/>
        <v>4.3497325718288616E-4</v>
      </c>
      <c r="J862" s="18">
        <f t="shared" si="160"/>
        <v>0.32976251196235379</v>
      </c>
      <c r="K862" s="19">
        <f t="shared" si="161"/>
        <v>1.406919008018246E-4</v>
      </c>
      <c r="L862" s="20">
        <f t="shared" si="162"/>
        <v>1.1507159621474316E-2</v>
      </c>
      <c r="M862" s="20">
        <f t="shared" si="163"/>
        <v>1.2226466428715353E-2</v>
      </c>
      <c r="N862" s="20">
        <f t="shared" si="164"/>
        <v>1.6896353921789831E-2</v>
      </c>
      <c r="O862" s="18">
        <f t="shared" si="165"/>
        <v>6.9731560901951553E-2</v>
      </c>
      <c r="P862" s="18">
        <f t="shared" si="166"/>
        <v>4.7629397811447746E-2</v>
      </c>
      <c r="Q862" s="18">
        <f t="shared" si="167"/>
        <v>5.4260046738598883E-2</v>
      </c>
      <c r="R862" s="18"/>
    </row>
    <row r="863" spans="3:18" x14ac:dyDescent="0.2">
      <c r="C863" s="14">
        <v>38146</v>
      </c>
      <c r="D863" s="15">
        <v>1.4698679765448759E-3</v>
      </c>
      <c r="E863" s="15">
        <v>1.8617559016070297E-2</v>
      </c>
      <c r="F863" s="18">
        <f t="shared" si="156"/>
        <v>1.3473251704212669E-2</v>
      </c>
      <c r="G863" s="19">
        <f t="shared" si="157"/>
        <v>1.245994699129519E-4</v>
      </c>
      <c r="H863" s="18">
        <f t="shared" si="158"/>
        <v>0.17649325051751405</v>
      </c>
      <c r="I863" s="19">
        <f t="shared" si="159"/>
        <v>4.2967167197492461E-4</v>
      </c>
      <c r="J863" s="18">
        <f t="shared" si="160"/>
        <v>0.32774672842567193</v>
      </c>
      <c r="K863" s="19">
        <f t="shared" si="161"/>
        <v>1.3389230798166449E-4</v>
      </c>
      <c r="L863" s="20">
        <f t="shared" si="162"/>
        <v>1.1162413265640719E-2</v>
      </c>
      <c r="M863" s="20">
        <f t="shared" si="163"/>
        <v>1.1994924824527102E-2</v>
      </c>
      <c r="N863" s="20">
        <f t="shared" si="164"/>
        <v>1.6905426656221016E-2</v>
      </c>
      <c r="O863" s="18">
        <f t="shared" si="165"/>
        <v>5.0175041112128105E-3</v>
      </c>
      <c r="P863" s="18">
        <f t="shared" si="166"/>
        <v>2.5617459102541412E-2</v>
      </c>
      <c r="Q863" s="18">
        <f t="shared" si="167"/>
        <v>1.9437472605142832E-2</v>
      </c>
      <c r="R863" s="18"/>
    </row>
    <row r="864" spans="3:18" x14ac:dyDescent="0.2">
      <c r="C864" s="14">
        <v>38147</v>
      </c>
      <c r="D864" s="15">
        <v>-1.1819886441162537E-2</v>
      </c>
      <c r="E864" s="15">
        <v>-5.2840281466052666E-3</v>
      </c>
      <c r="F864" s="18">
        <f t="shared" si="156"/>
        <v>-7.244785634972448E-3</v>
      </c>
      <c r="G864" s="19">
        <f t="shared" si="157"/>
        <v>1.2550608464709345E-4</v>
      </c>
      <c r="H864" s="18">
        <f t="shared" si="158"/>
        <v>0.17713418970309872</v>
      </c>
      <c r="I864" s="19">
        <f t="shared" si="159"/>
        <v>4.0556662886367614E-4</v>
      </c>
      <c r="J864" s="18">
        <f t="shared" si="160"/>
        <v>0.31842056657182027</v>
      </c>
      <c r="K864" s="19">
        <f t="shared" si="161"/>
        <v>1.2960616626145146E-4</v>
      </c>
      <c r="L864" s="20">
        <f t="shared" si="162"/>
        <v>1.1202949819002737E-2</v>
      </c>
      <c r="M864" s="20">
        <f t="shared" si="163"/>
        <v>1.1568932143354787E-2</v>
      </c>
      <c r="N864" s="20">
        <f t="shared" si="164"/>
        <v>1.6484126847550299E-2</v>
      </c>
      <c r="O864" s="18">
        <f t="shared" si="165"/>
        <v>-4.0202070386950353E-2</v>
      </c>
      <c r="P864" s="18">
        <f t="shared" si="166"/>
        <v>-7.4836882753124383E-3</v>
      </c>
      <c r="Q864" s="18">
        <f t="shared" si="167"/>
        <v>-1.7299202908803813E-2</v>
      </c>
      <c r="R864" s="18"/>
    </row>
    <row r="865" spans="3:18" x14ac:dyDescent="0.2">
      <c r="C865" s="14">
        <v>38148</v>
      </c>
      <c r="D865" s="15">
        <v>6.419775134786046E-3</v>
      </c>
      <c r="E865" s="15">
        <v>1.7722813729625874E-2</v>
      </c>
      <c r="F865" s="18">
        <f t="shared" si="156"/>
        <v>1.4331902151173925E-2</v>
      </c>
      <c r="G865" s="19">
        <f t="shared" si="157"/>
        <v>1.2044853033514087E-4</v>
      </c>
      <c r="H865" s="18">
        <f t="shared" si="158"/>
        <v>0.17352847773142371</v>
      </c>
      <c r="I865" s="19">
        <f t="shared" si="159"/>
        <v>4.0007851872155649E-4</v>
      </c>
      <c r="J865" s="18">
        <f t="shared" si="160"/>
        <v>0.31625880174374454</v>
      </c>
      <c r="K865" s="19">
        <f t="shared" si="161"/>
        <v>1.2865638501975818E-4</v>
      </c>
      <c r="L865" s="20">
        <f t="shared" si="162"/>
        <v>1.0974904570662147E-2</v>
      </c>
      <c r="M865" s="20">
        <f t="shared" si="163"/>
        <v>1.1722779381943726E-2</v>
      </c>
      <c r="N865" s="20">
        <f t="shared" si="164"/>
        <v>1.6206633280352573E-2</v>
      </c>
      <c r="O865" s="18">
        <f t="shared" si="165"/>
        <v>2.2288793973907456E-2</v>
      </c>
      <c r="P865" s="18">
        <f t="shared" si="166"/>
        <v>2.5272123164566802E-2</v>
      </c>
      <c r="Q865" s="18">
        <f t="shared" si="167"/>
        <v>2.4377124407369E-2</v>
      </c>
      <c r="R865" s="18"/>
    </row>
    <row r="866" spans="3:18" x14ac:dyDescent="0.2">
      <c r="C866" s="14">
        <v>38152</v>
      </c>
      <c r="D866" s="15">
        <v>-1.2881030217673938E-2</v>
      </c>
      <c r="E866" s="15">
        <v>-2.0375335178756938E-2</v>
      </c>
      <c r="F866" s="18">
        <f t="shared" si="156"/>
        <v>-1.8127043690432037E-2</v>
      </c>
      <c r="G866" s="19">
        <f t="shared" si="157"/>
        <v>1.2317687488315015E-4</v>
      </c>
      <c r="H866" s="18">
        <f t="shared" si="158"/>
        <v>0.17548281602706159</v>
      </c>
      <c r="I866" s="19">
        <f t="shared" si="159"/>
        <v>4.0098306461706451E-4</v>
      </c>
      <c r="J866" s="18">
        <f t="shared" si="160"/>
        <v>0.31661611796348293</v>
      </c>
      <c r="K866" s="19">
        <f t="shared" si="161"/>
        <v>1.3668432040654088E-4</v>
      </c>
      <c r="L866" s="20">
        <f t="shared" si="162"/>
        <v>1.1098507777316288E-2</v>
      </c>
      <c r="M866" s="20">
        <f t="shared" si="163"/>
        <v>1.2315558374964918E-2</v>
      </c>
      <c r="N866" s="20">
        <f t="shared" si="164"/>
        <v>1.5789556248669435E-2</v>
      </c>
      <c r="O866" s="18">
        <f t="shared" si="165"/>
        <v>-4.4223541070835218E-2</v>
      </c>
      <c r="P866" s="18">
        <f t="shared" si="166"/>
        <v>-2.9021738167292067E-2</v>
      </c>
      <c r="Q866" s="18">
        <f t="shared" si="167"/>
        <v>-3.3582279038355013E-2</v>
      </c>
      <c r="R866" s="18"/>
    </row>
    <row r="867" spans="3:18" x14ac:dyDescent="0.2">
      <c r="C867" s="14">
        <v>38153</v>
      </c>
      <c r="D867" s="15">
        <v>5.9657149339963408E-3</v>
      </c>
      <c r="E867" s="15">
        <v>1.9073251661458623E-2</v>
      </c>
      <c r="F867" s="18">
        <f t="shared" si="156"/>
        <v>1.5140990643219939E-2</v>
      </c>
      <c r="G867" s="19">
        <f t="shared" si="157"/>
        <v>1.1792164767058356E-4</v>
      </c>
      <c r="H867" s="18">
        <f t="shared" si="158"/>
        <v>0.17169860779181026</v>
      </c>
      <c r="I867" s="19">
        <f t="shared" si="159"/>
        <v>3.9875141647652067E-4</v>
      </c>
      <c r="J867" s="18">
        <f t="shared" si="160"/>
        <v>0.31573383429580393</v>
      </c>
      <c r="K867" s="19">
        <f t="shared" si="161"/>
        <v>1.3531039611874648E-4</v>
      </c>
      <c r="L867" s="20">
        <f t="shared" si="162"/>
        <v>1.0859173434041081E-2</v>
      </c>
      <c r="M867" s="20">
        <f t="shared" si="163"/>
        <v>1.2460469200591146E-2</v>
      </c>
      <c r="N867" s="20">
        <f t="shared" si="164"/>
        <v>1.5604105990976865E-2</v>
      </c>
      <c r="O867" s="18">
        <f t="shared" si="165"/>
        <v>2.0933084856444593E-2</v>
      </c>
      <c r="P867" s="18">
        <f t="shared" si="166"/>
        <v>2.7243022743256601E-2</v>
      </c>
      <c r="Q867" s="18">
        <f t="shared" si="167"/>
        <v>2.5350041377212997E-2</v>
      </c>
      <c r="R867" s="18"/>
    </row>
    <row r="868" spans="3:18" x14ac:dyDescent="0.2">
      <c r="C868" s="14">
        <v>38154</v>
      </c>
      <c r="D868" s="15">
        <v>0</v>
      </c>
      <c r="E868" s="15">
        <v>6.4334917349837484E-2</v>
      </c>
      <c r="F868" s="18">
        <f t="shared" si="156"/>
        <v>4.5034442144886236E-2</v>
      </c>
      <c r="G868" s="19">
        <f t="shared" si="157"/>
        <v>1.1084634881034854E-4</v>
      </c>
      <c r="H868" s="18">
        <f t="shared" si="158"/>
        <v>0.16646797650775699</v>
      </c>
      <c r="I868" s="19">
        <f t="shared" si="159"/>
        <v>6.231652269125549E-4</v>
      </c>
      <c r="J868" s="18">
        <f t="shared" si="160"/>
        <v>0.39470407488159875</v>
      </c>
      <c r="K868" s="19">
        <f t="shared" si="161"/>
        <v>1.2719177235162167E-4</v>
      </c>
      <c r="L868" s="20">
        <f t="shared" si="162"/>
        <v>1.052835926487829E-2</v>
      </c>
      <c r="M868" s="20">
        <f t="shared" si="163"/>
        <v>1.2080873111532449E-2</v>
      </c>
      <c r="N868" s="20">
        <f t="shared" si="164"/>
        <v>2.1845313725730908E-2</v>
      </c>
      <c r="O868" s="18">
        <f t="shared" si="165"/>
        <v>0</v>
      </c>
      <c r="P868" s="18">
        <f t="shared" si="166"/>
        <v>7.3506681196179063E-2</v>
      </c>
      <c r="Q868" s="18">
        <f t="shared" si="167"/>
        <v>5.1454676837325339E-2</v>
      </c>
      <c r="R868" s="18"/>
    </row>
    <row r="869" spans="3:18" x14ac:dyDescent="0.2">
      <c r="C869" s="14">
        <v>38155</v>
      </c>
      <c r="D869" s="15">
        <v>1.2383902511464008E-3</v>
      </c>
      <c r="E869" s="15">
        <v>2.4405137189560232E-3</v>
      </c>
      <c r="F869" s="18">
        <f t="shared" si="156"/>
        <v>2.0798766786131366E-3</v>
      </c>
      <c r="G869" s="19">
        <f t="shared" si="157"/>
        <v>1.0428758450657568E-4</v>
      </c>
      <c r="H869" s="18">
        <f t="shared" si="158"/>
        <v>0.16146794148264826</v>
      </c>
      <c r="I869" s="19">
        <f t="shared" si="159"/>
        <v>5.8613267973054632E-4</v>
      </c>
      <c r="J869" s="18">
        <f t="shared" si="160"/>
        <v>0.38279651243531015</v>
      </c>
      <c r="K869" s="19">
        <f t="shared" si="161"/>
        <v>1.1974160451436503E-4</v>
      </c>
      <c r="L869" s="20">
        <f t="shared" si="162"/>
        <v>1.0212129283679074E-2</v>
      </c>
      <c r="M869" s="20">
        <f t="shared" si="163"/>
        <v>1.1725429750065434E-2</v>
      </c>
      <c r="N869" s="20">
        <f t="shared" si="164"/>
        <v>2.1181288367491408E-2</v>
      </c>
      <c r="O869" s="18">
        <f t="shared" si="165"/>
        <v>4.6207101463261501E-3</v>
      </c>
      <c r="P869" s="18">
        <f t="shared" si="166"/>
        <v>2.8751794687384273E-3</v>
      </c>
      <c r="Q869" s="18">
        <f t="shared" si="167"/>
        <v>3.3988386720147437E-3</v>
      </c>
      <c r="R869" s="18"/>
    </row>
    <row r="870" spans="3:18" x14ac:dyDescent="0.2">
      <c r="C870" s="14">
        <v>38156</v>
      </c>
      <c r="D870" s="15">
        <v>8.8714233874196864E-3</v>
      </c>
      <c r="E870" s="15">
        <v>2.4345721093812327E-3</v>
      </c>
      <c r="F870" s="18">
        <f t="shared" si="156"/>
        <v>4.3656274927927688E-3</v>
      </c>
      <c r="G870" s="19">
        <f t="shared" si="157"/>
        <v>1.0275245861131255E-4</v>
      </c>
      <c r="H870" s="18">
        <f t="shared" si="158"/>
        <v>0.16027512175265424</v>
      </c>
      <c r="I870" s="19">
        <f t="shared" si="159"/>
        <v>5.5132034742806017E-4</v>
      </c>
      <c r="J870" s="18">
        <f t="shared" si="160"/>
        <v>0.37125474657843099</v>
      </c>
      <c r="K870" s="19">
        <f t="shared" si="161"/>
        <v>1.1385299544047459E-4</v>
      </c>
      <c r="L870" s="20">
        <f t="shared" si="162"/>
        <v>1.0136688739983711E-2</v>
      </c>
      <c r="M870" s="20">
        <f t="shared" si="163"/>
        <v>1.123177384261456E-2</v>
      </c>
      <c r="N870" s="20">
        <f t="shared" si="164"/>
        <v>2.0619592716065456E-2</v>
      </c>
      <c r="O870" s="18">
        <f t="shared" si="165"/>
        <v>3.3347609050120096E-2</v>
      </c>
      <c r="P870" s="18">
        <f t="shared" si="166"/>
        <v>2.9573471339326817E-3</v>
      </c>
      <c r="Q870" s="18">
        <f t="shared" si="167"/>
        <v>1.2074425708788906E-2</v>
      </c>
      <c r="R870" s="18"/>
    </row>
    <row r="871" spans="3:18" x14ac:dyDescent="0.2">
      <c r="C871" s="14">
        <v>38159</v>
      </c>
      <c r="D871" s="15">
        <v>-6.8931833753139889E-3</v>
      </c>
      <c r="E871" s="15">
        <v>-1.7167803622365221E-2</v>
      </c>
      <c r="F871" s="18">
        <f t="shared" si="156"/>
        <v>-1.4085417548249849E-2</v>
      </c>
      <c r="G871" s="19">
        <f t="shared" si="157"/>
        <v>9.9438269717376111E-5</v>
      </c>
      <c r="H871" s="18">
        <f t="shared" si="158"/>
        <v>0.15766917082722301</v>
      </c>
      <c r="I871" s="19">
        <f t="shared" si="159"/>
        <v>5.3592513545534229E-4</v>
      </c>
      <c r="J871" s="18">
        <f t="shared" si="160"/>
        <v>0.36603453916787082</v>
      </c>
      <c r="K871" s="19">
        <f t="shared" si="161"/>
        <v>1.141222648252667E-4</v>
      </c>
      <c r="L871" s="20">
        <f t="shared" si="162"/>
        <v>9.9718739320839855E-3</v>
      </c>
      <c r="M871" s="20">
        <f t="shared" si="163"/>
        <v>1.1444415122225347E-2</v>
      </c>
      <c r="N871" s="20">
        <f t="shared" si="164"/>
        <v>2.012338187197972E-2</v>
      </c>
      <c r="O871" s="18">
        <f t="shared" si="165"/>
        <v>-2.6339683899790734E-2</v>
      </c>
      <c r="P871" s="18">
        <f t="shared" si="166"/>
        <v>-2.1151654647446061E-2</v>
      </c>
      <c r="Q871" s="18">
        <f t="shared" si="167"/>
        <v>-2.270806342314946E-2</v>
      </c>
      <c r="R871" s="18"/>
    </row>
    <row r="872" spans="3:18" x14ac:dyDescent="0.2">
      <c r="C872" s="14">
        <v>38160</v>
      </c>
      <c r="D872" s="15">
        <v>-3.9604012160967938E-3</v>
      </c>
      <c r="E872" s="15">
        <v>2.0202707317519254E-2</v>
      </c>
      <c r="F872" s="18">
        <f t="shared" si="156"/>
        <v>1.2953774757434439E-2</v>
      </c>
      <c r="G872" s="19">
        <f t="shared" si="157"/>
        <v>9.4413060201881192E-5</v>
      </c>
      <c r="H872" s="18">
        <f t="shared" si="158"/>
        <v>0.15363354142396868</v>
      </c>
      <c r="I872" s="19">
        <f t="shared" si="159"/>
        <v>5.2825859030546248E-4</v>
      </c>
      <c r="J872" s="18">
        <f t="shared" si="160"/>
        <v>0.3634069999000647</v>
      </c>
      <c r="K872" s="19">
        <f t="shared" si="161"/>
        <v>1.0247427933802563E-4</v>
      </c>
      <c r="L872" s="20">
        <f t="shared" si="162"/>
        <v>9.7166383179513888E-3</v>
      </c>
      <c r="M872" s="20">
        <f t="shared" si="163"/>
        <v>1.0546268779883003E-2</v>
      </c>
      <c r="N872" s="20">
        <f t="shared" si="164"/>
        <v>2.0421430046104205E-2</v>
      </c>
      <c r="O872" s="18">
        <f t="shared" si="165"/>
        <v>-1.5530686530896422E-2</v>
      </c>
      <c r="P872" s="18">
        <f t="shared" si="166"/>
        <v>2.5070786664577412E-2</v>
      </c>
      <c r="Q872" s="18">
        <f t="shared" si="167"/>
        <v>1.289034470593526E-2</v>
      </c>
      <c r="R872" s="18"/>
    </row>
    <row r="873" spans="3:18" x14ac:dyDescent="0.2">
      <c r="C873" s="14">
        <v>38161</v>
      </c>
      <c r="D873" s="15">
        <v>5.4415172607406711E-3</v>
      </c>
      <c r="E873" s="15">
        <v>2.099027589183583E-2</v>
      </c>
      <c r="F873" s="18">
        <f t="shared" si="156"/>
        <v>1.6325648302507281E-2</v>
      </c>
      <c r="G873" s="19">
        <f t="shared" si="157"/>
        <v>9.0524883195704629E-5</v>
      </c>
      <c r="H873" s="18">
        <f t="shared" si="158"/>
        <v>0.15043676677902301</v>
      </c>
      <c r="I873" s="19">
        <f t="shared" si="159"/>
        <v>5.2299857580805781E-4</v>
      </c>
      <c r="J873" s="18">
        <f t="shared" si="160"/>
        <v>0.36159320230338188</v>
      </c>
      <c r="K873" s="19">
        <f t="shared" si="161"/>
        <v>1.031789594921321E-4</v>
      </c>
      <c r="L873" s="20">
        <f t="shared" si="162"/>
        <v>9.5144565370653012E-3</v>
      </c>
      <c r="M873" s="20">
        <f t="shared" si="163"/>
        <v>1.0844440677213633E-2</v>
      </c>
      <c r="N873" s="20">
        <f t="shared" si="164"/>
        <v>2.0134465034026907E-2</v>
      </c>
      <c r="O873" s="18">
        <f t="shared" si="165"/>
        <v>2.1792323172486194E-2</v>
      </c>
      <c r="P873" s="18">
        <f t="shared" si="166"/>
        <v>2.6178789862831647E-2</v>
      </c>
      <c r="Q873" s="18">
        <f t="shared" si="167"/>
        <v>2.4862849855728009E-2</v>
      </c>
      <c r="R873" s="18"/>
    </row>
    <row r="874" spans="3:18" x14ac:dyDescent="0.2">
      <c r="C874" s="14">
        <v>38162</v>
      </c>
      <c r="D874" s="15">
        <v>4.1846214910335224E-3</v>
      </c>
      <c r="E874" s="15">
        <v>-1.5550552596017722E-2</v>
      </c>
      <c r="F874" s="18">
        <f t="shared" si="156"/>
        <v>-9.630000369902348E-3</v>
      </c>
      <c r="G874" s="19">
        <f t="shared" si="157"/>
        <v>8.614405362535552E-5</v>
      </c>
      <c r="H874" s="18">
        <f t="shared" si="158"/>
        <v>0.14675153629975693</v>
      </c>
      <c r="I874" s="19">
        <f t="shared" si="159"/>
        <v>5.0612784242206514E-4</v>
      </c>
      <c r="J874" s="18">
        <f t="shared" si="160"/>
        <v>0.35571331238163728</v>
      </c>
      <c r="K874" s="19">
        <f t="shared" si="161"/>
        <v>9.3083831327159594E-5</v>
      </c>
      <c r="L874" s="20">
        <f t="shared" si="162"/>
        <v>9.2813820967222078E-3</v>
      </c>
      <c r="M874" s="20">
        <f t="shared" si="163"/>
        <v>1.0029091611262602E-2</v>
      </c>
      <c r="N874" s="20">
        <f t="shared" si="164"/>
        <v>2.0138151947856765E-2</v>
      </c>
      <c r="O874" s="18">
        <f t="shared" si="165"/>
        <v>1.7179520388324484E-2</v>
      </c>
      <c r="P874" s="18">
        <f t="shared" si="166"/>
        <v>-1.971502741646565E-2</v>
      </c>
      <c r="Q874" s="18">
        <f t="shared" si="167"/>
        <v>-8.6466630750286089E-3</v>
      </c>
      <c r="R874" s="18"/>
    </row>
    <row r="875" spans="3:18" x14ac:dyDescent="0.2">
      <c r="C875" s="14">
        <v>38163</v>
      </c>
      <c r="D875" s="15">
        <v>-1.3602287131413773E-2</v>
      </c>
      <c r="E875" s="15">
        <v>1.555055259601767E-2</v>
      </c>
      <c r="F875" s="18">
        <f t="shared" si="156"/>
        <v>6.8047006777882356E-3</v>
      </c>
      <c r="G875" s="19">
        <f t="shared" si="157"/>
        <v>9.2076743320159673E-5</v>
      </c>
      <c r="H875" s="18">
        <f t="shared" si="158"/>
        <v>0.15172074950394859</v>
      </c>
      <c r="I875" s="19">
        <f t="shared" si="159"/>
        <v>4.9026935303923195E-4</v>
      </c>
      <c r="J875" s="18">
        <f t="shared" si="160"/>
        <v>0.3500961842976984</v>
      </c>
      <c r="K875" s="19">
        <f t="shared" si="161"/>
        <v>7.480741655973895E-5</v>
      </c>
      <c r="L875" s="20">
        <f t="shared" si="162"/>
        <v>9.5956627348067879E-3</v>
      </c>
      <c r="M875" s="20">
        <f t="shared" si="163"/>
        <v>7.7959614283218369E-3</v>
      </c>
      <c r="N875" s="20">
        <f t="shared" si="164"/>
        <v>2.0724196931301102E-2</v>
      </c>
      <c r="O875" s="18">
        <f t="shared" si="165"/>
        <v>-5.4013767312556853E-2</v>
      </c>
      <c r="P875" s="18">
        <f t="shared" si="166"/>
        <v>2.0031345728813963E-2</v>
      </c>
      <c r="Q875" s="18">
        <f t="shared" si="167"/>
        <v>-2.1821881835972813E-3</v>
      </c>
      <c r="R875" s="18"/>
    </row>
    <row r="876" spans="3:18" x14ac:dyDescent="0.2">
      <c r="C876" s="14">
        <v>38166</v>
      </c>
      <c r="D876" s="15">
        <v>-5.9940239402104132E-3</v>
      </c>
      <c r="E876" s="15">
        <v>-3.625774802262436E-2</v>
      </c>
      <c r="F876" s="18">
        <f t="shared" si="156"/>
        <v>-2.7178630797900175E-2</v>
      </c>
      <c r="G876" s="19">
        <f t="shared" si="157"/>
        <v>8.8707838100699019E-5</v>
      </c>
      <c r="H876" s="18">
        <f t="shared" si="158"/>
        <v>0.14891930541462634</v>
      </c>
      <c r="I876" s="19">
        <f t="shared" si="159"/>
        <v>5.3973064935720525E-4</v>
      </c>
      <c r="J876" s="18">
        <f t="shared" si="160"/>
        <v>0.36733181503825846</v>
      </c>
      <c r="K876" s="19">
        <f t="shared" si="161"/>
        <v>8.3358760146098258E-5</v>
      </c>
      <c r="L876" s="20">
        <f t="shared" si="162"/>
        <v>9.4184838536092962E-3</v>
      </c>
      <c r="M876" s="20">
        <f t="shared" si="163"/>
        <v>8.8505497744367848E-3</v>
      </c>
      <c r="N876" s="20">
        <f t="shared" si="164"/>
        <v>2.1480186639026726E-2</v>
      </c>
      <c r="O876" s="18">
        <f t="shared" si="165"/>
        <v>-2.4249622474510197E-2</v>
      </c>
      <c r="P876" s="18">
        <f t="shared" si="166"/>
        <v>-4.4513727139431317E-2</v>
      </c>
      <c r="Q876" s="18">
        <f t="shared" si="167"/>
        <v>-3.8434495739954978E-2</v>
      </c>
      <c r="R876" s="18"/>
    </row>
    <row r="877" spans="3:18" x14ac:dyDescent="0.2">
      <c r="C877" s="14">
        <v>38167</v>
      </c>
      <c r="D877" s="15">
        <v>-4.0160696548900542E-3</v>
      </c>
      <c r="E877" s="15">
        <v>0</v>
      </c>
      <c r="F877" s="18">
        <f t="shared" si="156"/>
        <v>-1.2048208964670162E-3</v>
      </c>
      <c r="G877" s="19">
        <f t="shared" si="157"/>
        <v>8.4353096743032798E-5</v>
      </c>
      <c r="H877" s="18">
        <f t="shared" si="158"/>
        <v>0.14521802293709346</v>
      </c>
      <c r="I877" s="19">
        <f t="shared" si="159"/>
        <v>5.0734681039577294E-4</v>
      </c>
      <c r="J877" s="18">
        <f t="shared" si="160"/>
        <v>0.3561414081498292</v>
      </c>
      <c r="K877" s="19">
        <f t="shared" si="161"/>
        <v>7.8357234537332354E-5</v>
      </c>
      <c r="L877" s="20">
        <f t="shared" si="162"/>
        <v>9.184394195755799E-3</v>
      </c>
      <c r="M877" s="20">
        <f t="shared" si="163"/>
        <v>8.5315626558735928E-3</v>
      </c>
      <c r="N877" s="20">
        <f t="shared" si="164"/>
        <v>2.0846084741377124E-2</v>
      </c>
      <c r="O877" s="18">
        <f t="shared" si="165"/>
        <v>-1.6661658441837569E-2</v>
      </c>
      <c r="P877" s="18">
        <f t="shared" si="166"/>
        <v>0</v>
      </c>
      <c r="Q877" s="18">
        <f t="shared" si="167"/>
        <v>-4.9984975325512706E-3</v>
      </c>
      <c r="R877" s="18"/>
    </row>
    <row r="878" spans="3:18" x14ac:dyDescent="0.2">
      <c r="C878" s="14">
        <v>38168</v>
      </c>
      <c r="D878" s="15">
        <v>3.5149421074445919E-3</v>
      </c>
      <c r="E878" s="15">
        <v>1.2300124551998545E-3</v>
      </c>
      <c r="F878" s="18">
        <f t="shared" si="156"/>
        <v>1.9154913508732756E-3</v>
      </c>
      <c r="G878" s="19">
        <f t="shared" si="157"/>
        <v>8.0033200019572043E-5</v>
      </c>
      <c r="H878" s="18">
        <f t="shared" si="158"/>
        <v>0.1414506981421195</v>
      </c>
      <c r="I878" s="19">
        <f t="shared" si="159"/>
        <v>4.769967776104233E-4</v>
      </c>
      <c r="J878" s="18">
        <f t="shared" si="160"/>
        <v>0.3453247665641806</v>
      </c>
      <c r="K878" s="19">
        <f t="shared" si="161"/>
        <v>7.3915205819380202E-5</v>
      </c>
      <c r="L878" s="20">
        <f t="shared" si="162"/>
        <v>8.9461276550009076E-3</v>
      </c>
      <c r="M878" s="20">
        <f t="shared" si="163"/>
        <v>8.2622569976476268E-3</v>
      </c>
      <c r="N878" s="20">
        <f t="shared" si="164"/>
        <v>2.0217118660067417E-2</v>
      </c>
      <c r="O878" s="18">
        <f t="shared" si="165"/>
        <v>1.4970992459070052E-2</v>
      </c>
      <c r="P878" s="18">
        <f t="shared" si="166"/>
        <v>1.606325152782253E-3</v>
      </c>
      <c r="Q878" s="18">
        <f t="shared" si="167"/>
        <v>5.6157253446685925E-3</v>
      </c>
      <c r="R878" s="18"/>
    </row>
    <row r="879" spans="3:18" x14ac:dyDescent="0.2">
      <c r="C879" s="14">
        <v>38169</v>
      </c>
      <c r="D879" s="15">
        <v>-1.0075651988741587E-2</v>
      </c>
      <c r="E879" s="15">
        <v>-7.4028715622809545E-3</v>
      </c>
      <c r="F879" s="18">
        <f t="shared" si="156"/>
        <v>-8.2047056902191436E-3</v>
      </c>
      <c r="G879" s="19">
        <f t="shared" si="157"/>
        <v>8.1322333798291652E-5</v>
      </c>
      <c r="H879" s="18">
        <f t="shared" si="158"/>
        <v>0.14258535496176636</v>
      </c>
      <c r="I879" s="19">
        <f t="shared" si="159"/>
        <v>4.5166512139585557E-4</v>
      </c>
      <c r="J879" s="18">
        <f t="shared" si="160"/>
        <v>0.33603017773551813</v>
      </c>
      <c r="K879" s="19">
        <f t="shared" si="161"/>
        <v>7.3955618924951064E-5</v>
      </c>
      <c r="L879" s="20">
        <f t="shared" si="162"/>
        <v>9.0178896532554474E-3</v>
      </c>
      <c r="M879" s="20">
        <f t="shared" si="163"/>
        <v>8.2009895628134214E-3</v>
      </c>
      <c r="N879" s="20">
        <f t="shared" si="164"/>
        <v>1.9606348247097952E-2</v>
      </c>
      <c r="O879" s="18">
        <f t="shared" si="165"/>
        <v>-4.2573146378601968E-2</v>
      </c>
      <c r="P879" s="18">
        <f t="shared" si="166"/>
        <v>-9.9351312884055805E-3</v>
      </c>
      <c r="Q879" s="18">
        <f t="shared" si="167"/>
        <v>-1.9726535815464498E-2</v>
      </c>
      <c r="R879" s="18"/>
    </row>
    <row r="880" spans="3:18" x14ac:dyDescent="0.2">
      <c r="C880" s="14">
        <v>38170</v>
      </c>
      <c r="D880" s="15">
        <v>-5.8398033171578965E-3</v>
      </c>
      <c r="E880" s="15">
        <v>-3.850270472916411E-2</v>
      </c>
      <c r="F880" s="18">
        <f t="shared" si="156"/>
        <v>-2.8703834305562243E-2</v>
      </c>
      <c r="G880" s="19">
        <f t="shared" si="157"/>
        <v>7.8489191937379456E-5</v>
      </c>
      <c r="H880" s="18">
        <f t="shared" si="158"/>
        <v>0.1400796130218272</v>
      </c>
      <c r="I880" s="19">
        <f t="shared" si="159"/>
        <v>5.1351271039977605E-4</v>
      </c>
      <c r="J880" s="18">
        <f t="shared" si="160"/>
        <v>0.35829900585955304</v>
      </c>
      <c r="K880" s="19">
        <f t="shared" si="161"/>
        <v>8.300917515726943E-5</v>
      </c>
      <c r="L880" s="20">
        <f t="shared" si="162"/>
        <v>8.8594126180791162E-3</v>
      </c>
      <c r="M880" s="20">
        <f t="shared" si="163"/>
        <v>9.3696025612211922E-3</v>
      </c>
      <c r="N880" s="20">
        <f t="shared" si="164"/>
        <v>2.0633062260472471E-2</v>
      </c>
      <c r="O880" s="18">
        <f t="shared" si="165"/>
        <v>-2.5116597018373415E-2</v>
      </c>
      <c r="P880" s="18">
        <f t="shared" si="166"/>
        <v>-4.8461551414369426E-2</v>
      </c>
      <c r="Q880" s="18">
        <f t="shared" si="167"/>
        <v>-4.1458065095570623E-2</v>
      </c>
      <c r="R880" s="18"/>
    </row>
    <row r="881" spans="3:18" x14ac:dyDescent="0.2">
      <c r="C881" s="14">
        <v>38174</v>
      </c>
      <c r="D881" s="15">
        <v>-6.8992224602719325E-3</v>
      </c>
      <c r="E881" s="15">
        <v>-3.8684767779202061E-3</v>
      </c>
      <c r="F881" s="18">
        <f t="shared" si="156"/>
        <v>-4.7777004826257234E-3</v>
      </c>
      <c r="G881" s="19">
        <f t="shared" si="157"/>
        <v>7.6635796654515929E-5</v>
      </c>
      <c r="H881" s="18">
        <f t="shared" si="158"/>
        <v>0.13841585589674682</v>
      </c>
      <c r="I881" s="19">
        <f t="shared" si="159"/>
        <v>4.8359985453066794E-4</v>
      </c>
      <c r="J881" s="18">
        <f t="shared" si="160"/>
        <v>0.34770672071829012</v>
      </c>
      <c r="K881" s="19">
        <f t="shared" si="161"/>
        <v>7.9629993560229308E-5</v>
      </c>
      <c r="L881" s="20">
        <f t="shared" si="162"/>
        <v>8.7541873783073629E-3</v>
      </c>
      <c r="M881" s="20">
        <f t="shared" si="163"/>
        <v>9.096217629239952E-3</v>
      </c>
      <c r="N881" s="20">
        <f t="shared" si="164"/>
        <v>2.0021455475868189E-2</v>
      </c>
      <c r="O881" s="18">
        <f t="shared" si="165"/>
        <v>-3.0029756911729467E-2</v>
      </c>
      <c r="P881" s="18">
        <f t="shared" si="166"/>
        <v>-5.0173983962246609E-3</v>
      </c>
      <c r="Q881" s="18">
        <f t="shared" si="167"/>
        <v>-1.2521105950876103E-2</v>
      </c>
      <c r="R881" s="18"/>
    </row>
    <row r="882" spans="3:18" x14ac:dyDescent="0.2">
      <c r="C882" s="14">
        <v>38175</v>
      </c>
      <c r="D882" s="15">
        <v>3.8387763071656669E-3</v>
      </c>
      <c r="E882" s="15">
        <v>-1.891155155389964E-2</v>
      </c>
      <c r="F882" s="18">
        <f t="shared" si="156"/>
        <v>-1.2086453195580046E-2</v>
      </c>
      <c r="G882" s="19">
        <f t="shared" si="157"/>
        <v>7.2921821067432362E-5</v>
      </c>
      <c r="H882" s="18">
        <f t="shared" si="158"/>
        <v>0.13502020318033184</v>
      </c>
      <c r="I882" s="19">
        <f t="shared" si="159"/>
        <v>4.7604267018937609E-4</v>
      </c>
      <c r="J882" s="18">
        <f t="shared" si="160"/>
        <v>0.34497922770413875</v>
      </c>
      <c r="K882" s="19">
        <f t="shared" si="161"/>
        <v>7.0496360984404421E-5</v>
      </c>
      <c r="L882" s="20">
        <f t="shared" si="162"/>
        <v>8.5394274437711783E-3</v>
      </c>
      <c r="M882" s="20">
        <f t="shared" si="163"/>
        <v>8.2553966818730701E-3</v>
      </c>
      <c r="N882" s="20">
        <f t="shared" si="164"/>
        <v>2.0196313916511974E-2</v>
      </c>
      <c r="O882" s="18">
        <f t="shared" si="165"/>
        <v>1.7128982237021962E-2</v>
      </c>
      <c r="P882" s="18">
        <f t="shared" si="166"/>
        <v>-2.4722130407322112E-2</v>
      </c>
      <c r="Q882" s="18">
        <f t="shared" si="167"/>
        <v>-1.2166796614018888E-2</v>
      </c>
      <c r="R882" s="18"/>
    </row>
    <row r="883" spans="3:18" x14ac:dyDescent="0.2">
      <c r="C883" s="14">
        <v>38176</v>
      </c>
      <c r="D883" s="15">
        <v>-1.0011635414246621E-2</v>
      </c>
      <c r="E883" s="15">
        <v>-7.9313039692773622E-3</v>
      </c>
      <c r="F883" s="18">
        <f t="shared" si="156"/>
        <v>-8.5554034027681396E-3</v>
      </c>
      <c r="G883" s="19">
        <f t="shared" si="157"/>
        <v>7.4560482423454257E-5</v>
      </c>
      <c r="H883" s="18">
        <f t="shared" si="158"/>
        <v>0.13652882701416416</v>
      </c>
      <c r="I883" s="19">
        <f t="shared" si="159"/>
        <v>4.5125444493719798E-4</v>
      </c>
      <c r="J883" s="18">
        <f t="shared" si="160"/>
        <v>0.33587737529387046</v>
      </c>
      <c r="K883" s="19">
        <f t="shared" si="161"/>
        <v>7.1030898747338476E-5</v>
      </c>
      <c r="L883" s="20">
        <f t="shared" si="162"/>
        <v>8.6348411927176898E-3</v>
      </c>
      <c r="M883" s="20">
        <f t="shared" si="163"/>
        <v>8.2260804989955517E-3</v>
      </c>
      <c r="N883" s="20">
        <f t="shared" si="164"/>
        <v>1.9585352806657404E-2</v>
      </c>
      <c r="O883" s="18">
        <f t="shared" si="165"/>
        <v>-4.4179233568462976E-2</v>
      </c>
      <c r="P883" s="18">
        <f t="shared" si="166"/>
        <v>-1.064916415101123E-2</v>
      </c>
      <c r="Q883" s="18">
        <f t="shared" si="167"/>
        <v>-2.0708184976246755E-2</v>
      </c>
      <c r="R883" s="18"/>
    </row>
    <row r="884" spans="3:18" x14ac:dyDescent="0.2">
      <c r="C884" s="14">
        <v>38177</v>
      </c>
      <c r="D884" s="15">
        <v>-3.1007776782481593E-3</v>
      </c>
      <c r="E884" s="15">
        <v>-3.323366302415432E-3</v>
      </c>
      <c r="F884" s="18">
        <f t="shared" si="156"/>
        <v>-3.2565897151652502E-3</v>
      </c>
      <c r="G884" s="19">
        <f t="shared" si="157"/>
        <v>7.0663742810642325E-5</v>
      </c>
      <c r="H884" s="18">
        <f t="shared" si="158"/>
        <v>0.13291326383269872</v>
      </c>
      <c r="I884" s="19">
        <f t="shared" si="159"/>
        <v>4.2484186405576793E-4</v>
      </c>
      <c r="J884" s="18">
        <f t="shared" si="160"/>
        <v>0.32589947225170829</v>
      </c>
      <c r="K884" s="19">
        <f t="shared" si="161"/>
        <v>6.7387346025328477E-5</v>
      </c>
      <c r="L884" s="20">
        <f t="shared" si="162"/>
        <v>8.4061728991641806E-3</v>
      </c>
      <c r="M884" s="20">
        <f t="shared" si="163"/>
        <v>8.0164120859361285E-3</v>
      </c>
      <c r="N884" s="20">
        <f t="shared" si="164"/>
        <v>1.898891785553419E-2</v>
      </c>
      <c r="O884" s="18">
        <f t="shared" si="165"/>
        <v>-1.405529019525774E-2</v>
      </c>
      <c r="P884" s="18">
        <f t="shared" si="166"/>
        <v>-4.5988181042965265E-3</v>
      </c>
      <c r="Q884" s="18">
        <f t="shared" si="167"/>
        <v>-7.43575973158489E-3</v>
      </c>
      <c r="R884" s="18"/>
    </row>
    <row r="885" spans="3:18" x14ac:dyDescent="0.2">
      <c r="C885" s="14">
        <v>38180</v>
      </c>
      <c r="D885" s="15">
        <v>-2.8508507062510575E-3</v>
      </c>
      <c r="E885" s="15">
        <v>-3.0418026128875186E-2</v>
      </c>
      <c r="F885" s="18">
        <f t="shared" si="156"/>
        <v>-2.2147873502087946E-2</v>
      </c>
      <c r="G885" s="19">
        <f t="shared" si="157"/>
        <v>6.6911559226963711E-5</v>
      </c>
      <c r="H885" s="18">
        <f t="shared" si="158"/>
        <v>0.12933634371954747</v>
      </c>
      <c r="I885" s="19">
        <f t="shared" si="159"/>
        <v>4.548667310270379E-4</v>
      </c>
      <c r="J885" s="18">
        <f t="shared" si="160"/>
        <v>0.33721904269593</v>
      </c>
      <c r="K885" s="19">
        <f t="shared" si="161"/>
        <v>6.8547140340144785E-5</v>
      </c>
      <c r="L885" s="20">
        <f t="shared" si="162"/>
        <v>8.1799486078436776E-3</v>
      </c>
      <c r="M885" s="20">
        <f t="shared" si="163"/>
        <v>8.379898655404212E-3</v>
      </c>
      <c r="N885" s="20">
        <f t="shared" si="164"/>
        <v>1.9612343805679947E-2</v>
      </c>
      <c r="O885" s="18">
        <f t="shared" si="165"/>
        <v>-1.3279796065584881E-2</v>
      </c>
      <c r="P885" s="18">
        <f t="shared" si="166"/>
        <v>-4.0679032482683217E-2</v>
      </c>
      <c r="Q885" s="18">
        <f t="shared" si="167"/>
        <v>-3.2459261557553715E-2</v>
      </c>
      <c r="R885" s="18"/>
    </row>
    <row r="886" spans="3:18" x14ac:dyDescent="0.2">
      <c r="C886" s="14">
        <v>38181</v>
      </c>
      <c r="D886" s="15">
        <v>8.7855862260654734E-3</v>
      </c>
      <c r="E886" s="15">
        <v>2.7416055554944961E-3</v>
      </c>
      <c r="F886" s="18">
        <f t="shared" si="156"/>
        <v>4.5547997566657891E-3</v>
      </c>
      <c r="G886" s="19">
        <f t="shared" si="157"/>
        <v>6.7528057193483776E-5</v>
      </c>
      <c r="H886" s="18">
        <f t="shared" si="158"/>
        <v>0.12993080580974992</v>
      </c>
      <c r="I886" s="19">
        <f t="shared" si="159"/>
        <v>4.2802571122673073E-4</v>
      </c>
      <c r="J886" s="18">
        <f t="shared" si="160"/>
        <v>0.32711836971757285</v>
      </c>
      <c r="K886" s="19">
        <f t="shared" si="161"/>
        <v>6.5879508640075517E-5</v>
      </c>
      <c r="L886" s="20">
        <f t="shared" si="162"/>
        <v>8.2175456915969617E-3</v>
      </c>
      <c r="M886" s="20">
        <f t="shared" si="163"/>
        <v>8.0169324409649599E-3</v>
      </c>
      <c r="N886" s="20">
        <f t="shared" si="164"/>
        <v>1.9072349238196493E-2</v>
      </c>
      <c r="O886" s="18">
        <f t="shared" si="165"/>
        <v>4.0737664211918941E-2</v>
      </c>
      <c r="P886" s="18">
        <f t="shared" si="166"/>
        <v>3.7796511349175613E-3</v>
      </c>
      <c r="Q886" s="18">
        <f t="shared" si="167"/>
        <v>1.4867055058017975E-2</v>
      </c>
      <c r="R886" s="18"/>
    </row>
    <row r="887" spans="3:18" x14ac:dyDescent="0.2">
      <c r="C887" s="14">
        <v>38182</v>
      </c>
      <c r="D887" s="15">
        <v>-4.3831448283955495E-3</v>
      </c>
      <c r="E887" s="15">
        <v>1.2245050960100387E-2</v>
      </c>
      <c r="F887" s="18">
        <f t="shared" si="156"/>
        <v>7.2565922235516061E-3</v>
      </c>
      <c r="G887" s="19">
        <f t="shared" si="157"/>
        <v>6.4629091277076183E-5</v>
      </c>
      <c r="H887" s="18">
        <f t="shared" si="158"/>
        <v>0.12711126157531852</v>
      </c>
      <c r="I887" s="19">
        <f t="shared" si="159"/>
        <v>4.1134064493405419E-4</v>
      </c>
      <c r="J887" s="18">
        <f t="shared" si="160"/>
        <v>0.32067921858691367</v>
      </c>
      <c r="K887" s="19">
        <f t="shared" si="161"/>
        <v>5.8706428214318737E-5</v>
      </c>
      <c r="L887" s="20">
        <f t="shared" si="162"/>
        <v>8.0392220567089816E-3</v>
      </c>
      <c r="M887" s="20">
        <f t="shared" si="163"/>
        <v>7.3025011375729308E-3</v>
      </c>
      <c r="N887" s="20">
        <f t="shared" si="164"/>
        <v>1.8921261112034796E-2</v>
      </c>
      <c r="O887" s="18">
        <f t="shared" si="165"/>
        <v>-2.0774917235967406E-2</v>
      </c>
      <c r="P887" s="18">
        <f t="shared" si="166"/>
        <v>1.7220329525852205E-2</v>
      </c>
      <c r="Q887" s="18">
        <f t="shared" si="167"/>
        <v>5.8217554973063208E-3</v>
      </c>
      <c r="R887" s="18"/>
    </row>
    <row r="888" spans="3:18" x14ac:dyDescent="0.2">
      <c r="C888" s="14">
        <v>38183</v>
      </c>
      <c r="D888" s="15">
        <v>-1.9833635528868156E-2</v>
      </c>
      <c r="E888" s="15">
        <v>0.10758926746684043</v>
      </c>
      <c r="F888" s="18">
        <f t="shared" si="156"/>
        <v>6.9362396568127843E-2</v>
      </c>
      <c r="G888" s="19">
        <f t="shared" si="157"/>
        <v>8.4353731697970507E-5</v>
      </c>
      <c r="H888" s="18">
        <f t="shared" si="158"/>
        <v>0.14521856948921039</v>
      </c>
      <c r="I888" s="19">
        <f t="shared" si="159"/>
        <v>1.0811872346810913E-3</v>
      </c>
      <c r="J888" s="18">
        <f t="shared" si="160"/>
        <v>0.5199007680993295</v>
      </c>
      <c r="K888" s="19">
        <f t="shared" si="161"/>
        <v>-7.2849136543854016E-5</v>
      </c>
      <c r="L888" s="20">
        <f t="shared" si="162"/>
        <v>9.184428762746789E-3</v>
      </c>
      <c r="M888" s="20">
        <f t="shared" si="163"/>
        <v>-7.9318091985578227E-3</v>
      </c>
      <c r="N888" s="20">
        <f t="shared" si="164"/>
        <v>3.1910400146641295E-2</v>
      </c>
      <c r="O888" s="18">
        <f t="shared" si="165"/>
        <v>-8.2284433662257794E-2</v>
      </c>
      <c r="P888" s="18">
        <f t="shared" si="166"/>
        <v>9.3325466421776165E-2</v>
      </c>
      <c r="Q888" s="18">
        <f t="shared" si="167"/>
        <v>4.0642496396565975E-2</v>
      </c>
      <c r="R888" s="18"/>
    </row>
    <row r="889" spans="3:18" x14ac:dyDescent="0.2">
      <c r="C889" s="14">
        <v>38184</v>
      </c>
      <c r="D889" s="15">
        <v>-1.3533442590530541E-2</v>
      </c>
      <c r="E889" s="15">
        <v>-2.2721272199131493E-2</v>
      </c>
      <c r="F889" s="18">
        <f t="shared" si="156"/>
        <v>-1.9964923316551204E-2</v>
      </c>
      <c r="G889" s="19">
        <f t="shared" si="157"/>
        <v>9.028175189716344E-5</v>
      </c>
      <c r="H889" s="18">
        <f t="shared" si="158"/>
        <v>0.15023460977514755</v>
      </c>
      <c r="I889" s="19">
        <f t="shared" si="159"/>
        <v>1.0472913732210473E-3</v>
      </c>
      <c r="J889" s="18">
        <f t="shared" si="160"/>
        <v>0.51168627429828706</v>
      </c>
      <c r="K889" s="19">
        <f t="shared" si="161"/>
        <v>-5.0028366377776929E-5</v>
      </c>
      <c r="L889" s="20">
        <f t="shared" si="162"/>
        <v>9.501671005521262E-3</v>
      </c>
      <c r="M889" s="20">
        <f t="shared" si="163"/>
        <v>-5.2652177020974817E-3</v>
      </c>
      <c r="N889" s="20">
        <f t="shared" si="164"/>
        <v>3.1930688307184464E-2</v>
      </c>
      <c r="O889" s="18">
        <f t="shared" si="165"/>
        <v>-5.4271996997100946E-2</v>
      </c>
      <c r="P889" s="18">
        <f t="shared" si="166"/>
        <v>-2.0025370258951458E-2</v>
      </c>
      <c r="Q889" s="18">
        <f t="shared" si="167"/>
        <v>-3.0299358280396302E-2</v>
      </c>
      <c r="R889" s="18"/>
    </row>
    <row r="890" spans="3:18" x14ac:dyDescent="0.2">
      <c r="C890" s="14">
        <v>38187</v>
      </c>
      <c r="D890" s="15">
        <v>8.5129537786961945E-3</v>
      </c>
      <c r="E890" s="15">
        <v>-7.4813316522887403E-3</v>
      </c>
      <c r="F890" s="18">
        <f t="shared" si="156"/>
        <v>-2.6830460229932598E-3</v>
      </c>
      <c r="G890" s="19">
        <f t="shared" si="157"/>
        <v>8.9213069705626702E-5</v>
      </c>
      <c r="H890" s="18">
        <f t="shared" si="158"/>
        <v>0.1493427849827593</v>
      </c>
      <c r="I890" s="19">
        <f t="shared" si="159"/>
        <v>9.8781211022527663E-4</v>
      </c>
      <c r="J890" s="18">
        <f t="shared" si="160"/>
        <v>0.49694368650413412</v>
      </c>
      <c r="K890" s="19">
        <f t="shared" si="161"/>
        <v>-5.084795822865217E-5</v>
      </c>
      <c r="L890" s="20">
        <f t="shared" si="162"/>
        <v>9.4452670531661887E-3</v>
      </c>
      <c r="M890" s="20">
        <f t="shared" si="163"/>
        <v>-5.3834325638899968E-3</v>
      </c>
      <c r="N890" s="20">
        <f t="shared" si="164"/>
        <v>3.09649925570042E-2</v>
      </c>
      <c r="O890" s="18">
        <f t="shared" si="165"/>
        <v>3.4342629137042363E-2</v>
      </c>
      <c r="P890" s="18">
        <f t="shared" si="166"/>
        <v>-6.789275121210186E-3</v>
      </c>
      <c r="Q890" s="18">
        <f t="shared" si="167"/>
        <v>5.5502961562655783E-3</v>
      </c>
      <c r="R890" s="18"/>
    </row>
    <row r="891" spans="3:18" x14ac:dyDescent="0.2">
      <c r="C891" s="14">
        <v>38188</v>
      </c>
      <c r="D891" s="15">
        <v>1.3236269305081242E-3</v>
      </c>
      <c r="E891" s="15">
        <v>7.4813316522887663E-3</v>
      </c>
      <c r="F891" s="18">
        <f t="shared" si="156"/>
        <v>5.6340202357545738E-3</v>
      </c>
      <c r="G891" s="19">
        <f t="shared" si="157"/>
        <v>8.3965404818359078E-5</v>
      </c>
      <c r="H891" s="18">
        <f t="shared" si="158"/>
        <v>0.14488392320954652</v>
      </c>
      <c r="I891" s="19">
        <f t="shared" si="159"/>
        <v>9.3190160300925219E-4</v>
      </c>
      <c r="J891" s="18">
        <f t="shared" si="160"/>
        <v>0.4826752539257767</v>
      </c>
      <c r="K891" s="19">
        <f t="shared" si="161"/>
        <v>-4.7202931211871102E-5</v>
      </c>
      <c r="L891" s="20">
        <f t="shared" si="162"/>
        <v>9.1632638736619983E-3</v>
      </c>
      <c r="M891" s="20">
        <f t="shared" si="163"/>
        <v>-5.1513229197236868E-3</v>
      </c>
      <c r="N891" s="20">
        <f t="shared" si="164"/>
        <v>3.0089291702962727E-2</v>
      </c>
      <c r="O891" s="18">
        <f t="shared" si="165"/>
        <v>5.5040568099873222E-3</v>
      </c>
      <c r="P891" s="18">
        <f t="shared" si="166"/>
        <v>6.9899738592022831E-3</v>
      </c>
      <c r="Q891" s="18">
        <f t="shared" si="167"/>
        <v>6.5441987444377946E-3</v>
      </c>
      <c r="R891" s="18"/>
    </row>
    <row r="892" spans="3:18" x14ac:dyDescent="0.2">
      <c r="C892" s="14">
        <v>38189</v>
      </c>
      <c r="D892" s="15">
        <v>-2.6490081715767307E-3</v>
      </c>
      <c r="E892" s="15">
        <v>-1.8176620769036686E-2</v>
      </c>
      <c r="F892" s="18">
        <f t="shared" si="156"/>
        <v>-1.35183369897987E-2</v>
      </c>
      <c r="G892" s="19">
        <f t="shared" si="157"/>
        <v>7.9348515186842338E-5</v>
      </c>
      <c r="H892" s="18">
        <f t="shared" si="158"/>
        <v>0.14084434243770882</v>
      </c>
      <c r="I892" s="19">
        <f t="shared" si="159"/>
        <v>8.9581087938357955E-4</v>
      </c>
      <c r="J892" s="18">
        <f t="shared" si="160"/>
        <v>0.47323643123273473</v>
      </c>
      <c r="K892" s="19">
        <f t="shared" si="161"/>
        <v>-4.1481754322229061E-5</v>
      </c>
      <c r="L892" s="20">
        <f t="shared" si="162"/>
        <v>8.907778353037436E-3</v>
      </c>
      <c r="M892" s="20">
        <f t="shared" si="163"/>
        <v>-4.656801356994286E-3</v>
      </c>
      <c r="N892" s="20">
        <f t="shared" si="164"/>
        <v>2.9565606378105552E-2</v>
      </c>
      <c r="O892" s="18">
        <f t="shared" si="165"/>
        <v>-1.1331343420203895E-2</v>
      </c>
      <c r="P892" s="18">
        <f t="shared" si="166"/>
        <v>-1.732154607303496E-2</v>
      </c>
      <c r="Q892" s="18">
        <f t="shared" si="167"/>
        <v>-1.552448527718564E-2</v>
      </c>
      <c r="R892" s="18"/>
    </row>
    <row r="893" spans="3:18" x14ac:dyDescent="0.2">
      <c r="C893" s="14">
        <v>38190</v>
      </c>
      <c r="D893" s="15">
        <v>1.500620498364592E-2</v>
      </c>
      <c r="E893" s="15">
        <v>1.8957351648991973E-3</v>
      </c>
      <c r="F893" s="18">
        <f t="shared" si="156"/>
        <v>5.828876110523214E-3</v>
      </c>
      <c r="G893" s="19">
        <f t="shared" si="157"/>
        <v>8.8098775556303785E-5</v>
      </c>
      <c r="H893" s="18">
        <f t="shared" si="158"/>
        <v>0.14840718947906784</v>
      </c>
      <c r="I893" s="19">
        <f t="shared" si="159"/>
        <v>8.4227785532949083E-4</v>
      </c>
      <c r="J893" s="18">
        <f t="shared" si="160"/>
        <v>0.45887848482182375</v>
      </c>
      <c r="K893" s="19">
        <f t="shared" si="161"/>
        <v>-3.7285981634144324E-5</v>
      </c>
      <c r="L893" s="20">
        <f t="shared" si="162"/>
        <v>9.3860947979606396E-3</v>
      </c>
      <c r="M893" s="20">
        <f t="shared" si="163"/>
        <v>-3.9724701738837777E-3</v>
      </c>
      <c r="N893" s="20">
        <f t="shared" si="164"/>
        <v>2.8748866691525331E-2</v>
      </c>
      <c r="O893" s="18">
        <f t="shared" si="165"/>
        <v>6.0919095226489833E-2</v>
      </c>
      <c r="P893" s="18">
        <f t="shared" si="166"/>
        <v>1.8630806189939642E-3</v>
      </c>
      <c r="Q893" s="18">
        <f t="shared" si="167"/>
        <v>1.9579885001242723E-2</v>
      </c>
      <c r="R893" s="18"/>
    </row>
    <row r="894" spans="3:18" x14ac:dyDescent="0.2">
      <c r="C894" s="14">
        <v>38191</v>
      </c>
      <c r="D894" s="15">
        <v>-6.5539623773277888E-3</v>
      </c>
      <c r="E894" s="15">
        <v>-3.142291235307363E-2</v>
      </c>
      <c r="F894" s="18">
        <f t="shared" si="156"/>
        <v>-2.3962227360349878E-2</v>
      </c>
      <c r="G894" s="19">
        <f t="shared" si="157"/>
        <v>8.5390114393531235E-5</v>
      </c>
      <c r="H894" s="18">
        <f t="shared" si="158"/>
        <v>0.14610793475503925</v>
      </c>
      <c r="I894" s="19">
        <f t="shared" si="159"/>
        <v>8.5098514925465818E-4</v>
      </c>
      <c r="J894" s="18">
        <f t="shared" si="160"/>
        <v>0.46124428160538156</v>
      </c>
      <c r="K894" s="19">
        <f t="shared" si="161"/>
        <v>-2.269214761520886E-5</v>
      </c>
      <c r="L894" s="20">
        <f t="shared" si="162"/>
        <v>9.2406771609839962E-3</v>
      </c>
      <c r="M894" s="20">
        <f t="shared" si="163"/>
        <v>-2.4556801649796497E-3</v>
      </c>
      <c r="N894" s="20">
        <f t="shared" si="164"/>
        <v>2.9068105961379452E-2</v>
      </c>
      <c r="O894" s="18">
        <f t="shared" si="165"/>
        <v>-2.7025121335190579E-2</v>
      </c>
      <c r="P894" s="18">
        <f t="shared" si="166"/>
        <v>-3.072324730675487E-2</v>
      </c>
      <c r="Q894" s="18">
        <f t="shared" si="167"/>
        <v>-2.9613809515285579E-2</v>
      </c>
      <c r="R894" s="18"/>
    </row>
    <row r="895" spans="3:18" x14ac:dyDescent="0.2">
      <c r="C895" s="14">
        <v>38194</v>
      </c>
      <c r="D895" s="15">
        <v>-1.1374279484196448E-2</v>
      </c>
      <c r="E895" s="15">
        <v>1.8076670400179219E-2</v>
      </c>
      <c r="F895" s="18">
        <f t="shared" si="156"/>
        <v>9.2413854348665191E-3</v>
      </c>
      <c r="G895" s="19">
        <f t="shared" si="157"/>
        <v>8.80291615569961E-5</v>
      </c>
      <c r="H895" s="18">
        <f t="shared" si="158"/>
        <v>0.14834854360339714</v>
      </c>
      <c r="I895" s="19">
        <f t="shared" si="159"/>
        <v>8.195320010647815E-4</v>
      </c>
      <c r="J895" s="18">
        <f t="shared" si="160"/>
        <v>0.45264003387481688</v>
      </c>
      <c r="K895" s="19">
        <f t="shared" si="161"/>
        <v>-3.3667164834816716E-5</v>
      </c>
      <c r="L895" s="20">
        <f t="shared" si="162"/>
        <v>9.3823857071107502E-3</v>
      </c>
      <c r="M895" s="20">
        <f t="shared" si="163"/>
        <v>-3.5883373254737274E-3</v>
      </c>
      <c r="N895" s="20">
        <f t="shared" si="164"/>
        <v>2.8401687208745075E-2</v>
      </c>
      <c r="O895" s="18">
        <f t="shared" si="165"/>
        <v>-4.6193207456267878E-2</v>
      </c>
      <c r="P895" s="18">
        <f t="shared" si="166"/>
        <v>1.8010142721162414E-2</v>
      </c>
      <c r="Q895" s="18">
        <f t="shared" si="167"/>
        <v>-1.2508623320666729E-3</v>
      </c>
      <c r="R895" s="18"/>
    </row>
    <row r="896" spans="3:18" x14ac:dyDescent="0.2">
      <c r="C896" s="14">
        <v>38195</v>
      </c>
      <c r="D896" s="15">
        <v>2.1259641278629469E-3</v>
      </c>
      <c r="E896" s="15">
        <v>3.7052904253881559E-2</v>
      </c>
      <c r="F896" s="18">
        <f t="shared" si="156"/>
        <v>2.6574822216075975E-2</v>
      </c>
      <c r="G896" s="19">
        <f t="shared" si="157"/>
        <v>8.3018595271953932E-5</v>
      </c>
      <c r="H896" s="18">
        <f t="shared" si="158"/>
        <v>0.14406473828799496</v>
      </c>
      <c r="I896" s="19">
        <f t="shared" si="159"/>
        <v>8.5273514381973355E-4</v>
      </c>
      <c r="J896" s="18">
        <f t="shared" si="160"/>
        <v>0.46171829718447743</v>
      </c>
      <c r="K896" s="19">
        <f t="shared" si="161"/>
        <v>-2.6920746228114152E-5</v>
      </c>
      <c r="L896" s="20">
        <f t="shared" si="162"/>
        <v>9.1114540701226123E-3</v>
      </c>
      <c r="M896" s="20">
        <f t="shared" si="163"/>
        <v>-2.9546048326567357E-3</v>
      </c>
      <c r="N896" s="20">
        <f t="shared" si="164"/>
        <v>2.9051771961492726E-2</v>
      </c>
      <c r="O896" s="18">
        <f t="shared" si="165"/>
        <v>8.8906957436937599E-3</v>
      </c>
      <c r="P896" s="18">
        <f t="shared" si="166"/>
        <v>3.6190688598498097E-2</v>
      </c>
      <c r="Q896" s="18">
        <f t="shared" si="167"/>
        <v>2.8000690742056793E-2</v>
      </c>
      <c r="R896" s="18"/>
    </row>
    <row r="897" spans="3:18" x14ac:dyDescent="0.2">
      <c r="C897" s="14">
        <v>38196</v>
      </c>
      <c r="D897" s="15">
        <v>4.7669581795079649E-3</v>
      </c>
      <c r="E897" s="15">
        <v>-4.944385845463967E-3</v>
      </c>
      <c r="F897" s="18">
        <f t="shared" si="156"/>
        <v>-2.0309826379723873E-3</v>
      </c>
      <c r="G897" s="19">
        <f t="shared" si="157"/>
        <v>7.9400912972747375E-5</v>
      </c>
      <c r="H897" s="18">
        <f t="shared" si="158"/>
        <v>0.14089083803848582</v>
      </c>
      <c r="I897" s="19">
        <f t="shared" si="159"/>
        <v>8.0303785227387901E-4</v>
      </c>
      <c r="J897" s="18">
        <f t="shared" si="160"/>
        <v>0.44806189647019723</v>
      </c>
      <c r="K897" s="19">
        <f t="shared" si="161"/>
        <v>-2.6719682287347974E-5</v>
      </c>
      <c r="L897" s="20">
        <f t="shared" si="162"/>
        <v>8.9107189930301006E-3</v>
      </c>
      <c r="M897" s="20">
        <f t="shared" si="163"/>
        <v>-2.9986000353336151E-3</v>
      </c>
      <c r="N897" s="20">
        <f t="shared" si="164"/>
        <v>2.8178826272610719E-2</v>
      </c>
      <c r="O897" s="18">
        <f t="shared" si="165"/>
        <v>2.0384313972741479E-2</v>
      </c>
      <c r="P897" s="18">
        <f t="shared" si="166"/>
        <v>-4.9765230428591399E-3</v>
      </c>
      <c r="Q897" s="18">
        <f t="shared" si="167"/>
        <v>2.631728061821046E-3</v>
      </c>
      <c r="R897" s="18"/>
    </row>
    <row r="898" spans="3:18" x14ac:dyDescent="0.2">
      <c r="C898" s="14">
        <v>38197</v>
      </c>
      <c r="D898" s="15">
        <v>1.2862757734040685E-2</v>
      </c>
      <c r="E898" s="15">
        <v>1.1090686694158138E-2</v>
      </c>
      <c r="F898" s="18">
        <f t="shared" si="156"/>
        <v>1.1622308006122902E-2</v>
      </c>
      <c r="G898" s="19">
        <f t="shared" si="157"/>
        <v>8.4563890385859941E-5</v>
      </c>
      <c r="H898" s="18">
        <f t="shared" si="158"/>
        <v>0.14539935555725475</v>
      </c>
      <c r="I898" s="19">
        <f t="shared" si="159"/>
        <v>7.6223578101832488E-4</v>
      </c>
      <c r="J898" s="18">
        <f t="shared" si="160"/>
        <v>0.43653057768566594</v>
      </c>
      <c r="K898" s="19">
        <f t="shared" si="161"/>
        <v>-1.6557092387040805E-5</v>
      </c>
      <c r="L898" s="20">
        <f t="shared" si="162"/>
        <v>9.1958626776317155E-3</v>
      </c>
      <c r="M898" s="20">
        <f t="shared" si="163"/>
        <v>-1.8004936532289417E-3</v>
      </c>
      <c r="N898" s="20">
        <f t="shared" si="164"/>
        <v>2.7549845800348995E-2</v>
      </c>
      <c r="O898" s="18">
        <f t="shared" si="165"/>
        <v>5.3297779870118571E-2</v>
      </c>
      <c r="P898" s="18">
        <f t="shared" si="166"/>
        <v>1.1457647169613595E-2</v>
      </c>
      <c r="Q898" s="18">
        <f t="shared" si="167"/>
        <v>2.4009686979765091E-2</v>
      </c>
      <c r="R898" s="18"/>
    </row>
    <row r="899" spans="3:18" x14ac:dyDescent="0.2">
      <c r="C899" s="14">
        <v>38198</v>
      </c>
      <c r="D899" s="15">
        <v>-4.1819193198970161E-3</v>
      </c>
      <c r="E899" s="15">
        <v>-9.2336759469454407E-3</v>
      </c>
      <c r="F899" s="18">
        <f t="shared" si="156"/>
        <v>-7.7181489588309133E-3</v>
      </c>
      <c r="G899" s="19">
        <f t="shared" si="157"/>
        <v>8.0539363914596018E-5</v>
      </c>
      <c r="H899" s="18">
        <f t="shared" si="158"/>
        <v>0.141897290244208</v>
      </c>
      <c r="I899" s="19">
        <f t="shared" si="159"/>
        <v>7.2161728044681727E-4</v>
      </c>
      <c r="J899" s="18">
        <f t="shared" si="160"/>
        <v>0.42474029725433909</v>
      </c>
      <c r="K899" s="19">
        <f t="shared" si="161"/>
        <v>-1.3246797573646381E-5</v>
      </c>
      <c r="L899" s="20">
        <f t="shared" si="162"/>
        <v>8.9743726195537481E-3</v>
      </c>
      <c r="M899" s="20">
        <f t="shared" si="163"/>
        <v>-1.4760694853235411E-3</v>
      </c>
      <c r="N899" s="20">
        <f t="shared" si="164"/>
        <v>2.6822350741896466E-2</v>
      </c>
      <c r="O899" s="18">
        <f t="shared" si="165"/>
        <v>-1.7755751506497112E-2</v>
      </c>
      <c r="P899" s="18">
        <f t="shared" si="166"/>
        <v>-9.8039895572820616E-3</v>
      </c>
      <c r="Q899" s="18">
        <f t="shared" si="167"/>
        <v>-1.2189518142046576E-2</v>
      </c>
      <c r="R899" s="18"/>
    </row>
    <row r="900" spans="3:18" x14ac:dyDescent="0.2">
      <c r="C900" s="14">
        <v>38201</v>
      </c>
      <c r="D900" s="15">
        <v>5.224672281952304E-3</v>
      </c>
      <c r="E900" s="15">
        <v>-2.3780845321464947E-2</v>
      </c>
      <c r="F900" s="18">
        <f t="shared" ref="F900:F963" si="168">$B$2*D900+$B$3*E900</f>
        <v>-1.5079190040439771E-2</v>
      </c>
      <c r="G900" s="19">
        <f t="shared" ref="G900:G963" si="169">$B$4*G899+(1-$B$4)*D900^2</f>
        <v>7.7344834106948289E-5</v>
      </c>
      <c r="H900" s="18">
        <f t="shared" ref="H900:H963" si="170">SQRT(G900*250)</f>
        <v>0.13905469616930263</v>
      </c>
      <c r="I900" s="19">
        <f t="shared" ref="I900:I963" si="171">$B$4*I899+(1-$B$4)*E900^2</f>
        <v>7.1225195987221471E-4</v>
      </c>
      <c r="J900" s="18">
        <f t="shared" ref="J900:J963" si="172">SQRT(I900*250)</f>
        <v>0.42197510586295689</v>
      </c>
      <c r="K900" s="19">
        <f t="shared" ref="K900:K963" si="173">$B$4*K899+(1-$B$4)*D900*E900</f>
        <v>-1.9906817122774787E-5</v>
      </c>
      <c r="L900" s="20">
        <f t="shared" ref="L900:L963" si="174">SQRT(G900)</f>
        <v>8.7945911847537462E-3</v>
      </c>
      <c r="M900" s="20">
        <f t="shared" ref="M900:M963" si="175">K900/L900</f>
        <v>-2.2635295609061547E-3</v>
      </c>
      <c r="N900" s="20">
        <f t="shared" ref="N900:N963" si="176">SQRT(I900-M900^2)</f>
        <v>2.6591885863908159E-2</v>
      </c>
      <c r="O900" s="18">
        <f t="shared" ref="O900:O963" si="177">D900*SQRT($G$1836/G900)</f>
        <v>2.2636584768372596E-2</v>
      </c>
      <c r="P900" s="18">
        <f t="shared" ref="P900:P963" si="178">E900*SQRT($I$1836 / I900)</f>
        <v>-2.5415118262345889E-2</v>
      </c>
      <c r="Q900" s="18">
        <f t="shared" ref="Q900:Q963" si="179">$B$2*O900+$B$3*P900</f>
        <v>-1.0999607353130341E-2</v>
      </c>
      <c r="R900" s="18"/>
    </row>
    <row r="901" spans="3:18" x14ac:dyDescent="0.2">
      <c r="C901" s="14">
        <v>38202</v>
      </c>
      <c r="D901" s="15">
        <v>-6.2728904072808624E-3</v>
      </c>
      <c r="E901" s="15">
        <v>-8.905911281388422E-3</v>
      </c>
      <c r="F901" s="18">
        <f t="shared" si="168"/>
        <v>-8.1160050191561531E-3</v>
      </c>
      <c r="G901" s="19">
        <f t="shared" si="169"/>
        <v>7.506509330423676E-5</v>
      </c>
      <c r="H901" s="18">
        <f t="shared" si="170"/>
        <v>0.13699004827380415</v>
      </c>
      <c r="I901" s="19">
        <f t="shared" si="171"/>
        <v>6.7427575762499953E-4</v>
      </c>
      <c r="J901" s="18">
        <f t="shared" si="172"/>
        <v>0.41057147904627994</v>
      </c>
      <c r="K901" s="19">
        <f t="shared" si="173"/>
        <v>-1.5360459768701347E-5</v>
      </c>
      <c r="L901" s="20">
        <f t="shared" si="174"/>
        <v>8.6640113864327739E-3</v>
      </c>
      <c r="M901" s="20">
        <f t="shared" si="175"/>
        <v>-1.7729039221664384E-3</v>
      </c>
      <c r="N901" s="20">
        <f t="shared" si="176"/>
        <v>2.5906226458281539E-2</v>
      </c>
      <c r="O901" s="18">
        <f t="shared" si="177"/>
        <v>-2.7587744291457973E-2</v>
      </c>
      <c r="P901" s="18">
        <f t="shared" si="178"/>
        <v>-9.782306474077419E-3</v>
      </c>
      <c r="Q901" s="18">
        <f t="shared" si="179"/>
        <v>-1.5123937819291585E-2</v>
      </c>
      <c r="R901" s="18"/>
    </row>
    <row r="902" spans="3:18" x14ac:dyDescent="0.2">
      <c r="C902" s="14">
        <v>38203</v>
      </c>
      <c r="D902" s="15">
        <v>8.0950957793801195E-3</v>
      </c>
      <c r="E902" s="15">
        <v>1.5848192240023713E-2</v>
      </c>
      <c r="F902" s="18">
        <f t="shared" si="168"/>
        <v>1.3522263301830633E-2</v>
      </c>
      <c r="G902" s="19">
        <f t="shared" si="169"/>
        <v>7.4493022246622831E-5</v>
      </c>
      <c r="H902" s="18">
        <f t="shared" si="170"/>
        <v>0.13646704936231202</v>
      </c>
      <c r="I902" s="19">
        <f t="shared" si="171"/>
        <v>6.4888912400410434E-4</v>
      </c>
      <c r="J902" s="18">
        <f t="shared" si="172"/>
        <v>0.40276827208833876</v>
      </c>
      <c r="K902" s="19">
        <f t="shared" si="173"/>
        <v>-6.741274135798016E-6</v>
      </c>
      <c r="L902" s="20">
        <f t="shared" si="174"/>
        <v>8.6309340309506967E-3</v>
      </c>
      <c r="M902" s="20">
        <f t="shared" si="175"/>
        <v>-7.8105962942407814E-4</v>
      </c>
      <c r="N902" s="20">
        <f t="shared" si="176"/>
        <v>2.5461324982400037E-2</v>
      </c>
      <c r="O902" s="18">
        <f t="shared" si="177"/>
        <v>3.5738119821796241E-2</v>
      </c>
      <c r="P902" s="18">
        <f t="shared" si="178"/>
        <v>1.7745006237329202E-2</v>
      </c>
      <c r="Q902" s="18">
        <f t="shared" si="179"/>
        <v>2.3142940312669311E-2</v>
      </c>
      <c r="R902" s="18"/>
    </row>
    <row r="903" spans="3:18" x14ac:dyDescent="0.2">
      <c r="C903" s="14">
        <v>38204</v>
      </c>
      <c r="D903" s="15">
        <v>-1.3089192110014049E-2</v>
      </c>
      <c r="E903" s="15">
        <v>-1.3295542481244727E-2</v>
      </c>
      <c r="F903" s="18">
        <f t="shared" si="168"/>
        <v>-1.3233637369875522E-2</v>
      </c>
      <c r="G903" s="19">
        <f t="shared" si="169"/>
        <v>8.0303057917396716E-5</v>
      </c>
      <c r="H903" s="18">
        <f t="shared" si="170"/>
        <v>0.14168897091640259</v>
      </c>
      <c r="I903" s="19">
        <f t="shared" si="171"/>
        <v>6.2056206355609307E-4</v>
      </c>
      <c r="J903" s="18">
        <f t="shared" si="172"/>
        <v>0.39387880863156788</v>
      </c>
      <c r="K903" s="19">
        <f t="shared" si="173"/>
        <v>4.1048768969817793E-6</v>
      </c>
      <c r="L903" s="20">
        <f t="shared" si="174"/>
        <v>8.9611973484237419E-3</v>
      </c>
      <c r="M903" s="20">
        <f t="shared" si="175"/>
        <v>4.5807236883403977E-4</v>
      </c>
      <c r="N903" s="20">
        <f t="shared" si="176"/>
        <v>2.4906871205773798E-2</v>
      </c>
      <c r="O903" s="18">
        <f t="shared" si="177"/>
        <v>-5.5656296802710573E-2</v>
      </c>
      <c r="P903" s="18">
        <f t="shared" si="178"/>
        <v>-1.5222820413638394E-2</v>
      </c>
      <c r="Q903" s="18">
        <f t="shared" si="179"/>
        <v>-2.7352863330360046E-2</v>
      </c>
      <c r="R903" s="18"/>
    </row>
    <row r="904" spans="3:18" x14ac:dyDescent="0.2">
      <c r="C904" s="14">
        <v>38205</v>
      </c>
      <c r="D904" s="15">
        <v>-1.4598799421152749E-2</v>
      </c>
      <c r="E904" s="15">
        <v>-5.233372004902348E-2</v>
      </c>
      <c r="F904" s="18">
        <f t="shared" si="168"/>
        <v>-4.1013243860662255E-2</v>
      </c>
      <c r="G904" s="19">
        <f t="shared" si="169"/>
        <v>8.8272371114695911E-5</v>
      </c>
      <c r="H904" s="18">
        <f t="shared" si="170"/>
        <v>0.14855333311196345</v>
      </c>
      <c r="I904" s="19">
        <f t="shared" si="171"/>
        <v>7.4765743499290139E-4</v>
      </c>
      <c r="J904" s="18">
        <f t="shared" si="172"/>
        <v>0.43233593275163396</v>
      </c>
      <c r="K904" s="19">
        <f t="shared" si="173"/>
        <v>4.9699153200670147E-5</v>
      </c>
      <c r="L904" s="20">
        <f t="shared" si="174"/>
        <v>9.3953377328702733E-3</v>
      </c>
      <c r="M904" s="20">
        <f t="shared" si="175"/>
        <v>5.2897676074798294E-3</v>
      </c>
      <c r="N904" s="20">
        <f t="shared" si="176"/>
        <v>2.6826773821161547E-2</v>
      </c>
      <c r="O904" s="18">
        <f t="shared" si="177"/>
        <v>-5.9206890324434186E-2</v>
      </c>
      <c r="P904" s="18">
        <f t="shared" si="178"/>
        <v>-5.4589856403625237E-2</v>
      </c>
      <c r="Q904" s="18">
        <f t="shared" si="179"/>
        <v>-5.5974966579867919E-2</v>
      </c>
      <c r="R904" s="18"/>
    </row>
    <row r="905" spans="3:18" x14ac:dyDescent="0.2">
      <c r="C905" s="14">
        <v>38208</v>
      </c>
      <c r="D905" s="15">
        <v>6.3966102966927941E-3</v>
      </c>
      <c r="E905" s="15">
        <v>1.7310685259460518E-2</v>
      </c>
      <c r="F905" s="18">
        <f t="shared" si="168"/>
        <v>1.40364627706302E-2</v>
      </c>
      <c r="G905" s="19">
        <f t="shared" si="169"/>
        <v>8.5431026245079531E-5</v>
      </c>
      <c r="H905" s="18">
        <f t="shared" si="170"/>
        <v>0.14614293195796327</v>
      </c>
      <c r="I905" s="19">
        <f t="shared" si="171"/>
        <v>7.2077757834245349E-4</v>
      </c>
      <c r="J905" s="18">
        <f t="shared" si="172"/>
        <v>0.42449310310723937</v>
      </c>
      <c r="K905" s="19">
        <f t="shared" si="173"/>
        <v>5.3360986463038341E-5</v>
      </c>
      <c r="L905" s="20">
        <f t="shared" si="174"/>
        <v>9.2428905784434946E-3</v>
      </c>
      <c r="M905" s="20">
        <f t="shared" si="175"/>
        <v>5.7731924888830988E-3</v>
      </c>
      <c r="N905" s="20">
        <f t="shared" si="176"/>
        <v>2.6219226282038859E-2</v>
      </c>
      <c r="O905" s="18">
        <f t="shared" si="177"/>
        <v>2.6369967059925455E-2</v>
      </c>
      <c r="P905" s="18">
        <f t="shared" si="178"/>
        <v>1.8390574625364656E-2</v>
      </c>
      <c r="Q905" s="18">
        <f t="shared" si="179"/>
        <v>2.0784392355732893E-2</v>
      </c>
      <c r="R905" s="18"/>
    </row>
    <row r="906" spans="3:18" x14ac:dyDescent="0.2">
      <c r="C906" s="14">
        <v>38209</v>
      </c>
      <c r="D906" s="15">
        <v>1.6337649294927759E-2</v>
      </c>
      <c r="E906" s="15">
        <v>3.9474552474354808E-2</v>
      </c>
      <c r="F906" s="18">
        <f t="shared" si="168"/>
        <v>3.2533481520526687E-2</v>
      </c>
      <c r="G906" s="19">
        <f t="shared" si="169"/>
        <v>9.6320291739417983E-5</v>
      </c>
      <c r="H906" s="18">
        <f t="shared" si="170"/>
        <v>0.15517755293487037</v>
      </c>
      <c r="I906" s="19">
        <f t="shared" si="171"/>
        <v>7.710253412249418E-4</v>
      </c>
      <c r="J906" s="18">
        <f t="shared" si="172"/>
        <v>0.4390402433789361</v>
      </c>
      <c r="K906" s="19">
        <f t="shared" si="173"/>
        <v>8.8854610939269958E-5</v>
      </c>
      <c r="L906" s="20">
        <f t="shared" si="174"/>
        <v>9.8142901801107334E-3</v>
      </c>
      <c r="M906" s="20">
        <f t="shared" si="175"/>
        <v>9.0535952482166601E-3</v>
      </c>
      <c r="N906" s="20">
        <f t="shared" si="176"/>
        <v>2.624990960568075E-2</v>
      </c>
      <c r="O906" s="18">
        <f t="shared" si="177"/>
        <v>6.3430506708021001E-2</v>
      </c>
      <c r="P906" s="18">
        <f t="shared" si="178"/>
        <v>4.0547544792646349E-2</v>
      </c>
      <c r="Q906" s="18">
        <f t="shared" si="179"/>
        <v>4.7412433367258741E-2</v>
      </c>
      <c r="R906" s="18"/>
    </row>
    <row r="907" spans="3:18" x14ac:dyDescent="0.2">
      <c r="C907" s="14">
        <v>38210</v>
      </c>
      <c r="D907" s="15">
        <v>3.6524955815744691E-3</v>
      </c>
      <c r="E907" s="15">
        <v>-1.5990107241285561E-2</v>
      </c>
      <c r="F907" s="18">
        <f t="shared" si="168"/>
        <v>-1.009732639442755E-2</v>
      </c>
      <c r="G907" s="19">
        <f t="shared" si="169"/>
        <v>9.1341517673458169E-5</v>
      </c>
      <c r="H907" s="18">
        <f t="shared" si="170"/>
        <v>0.15111379625422869</v>
      </c>
      <c r="I907" s="19">
        <f t="shared" si="171"/>
        <v>7.4010483252671402E-4</v>
      </c>
      <c r="J907" s="18">
        <f t="shared" si="172"/>
        <v>0.43014672860743519</v>
      </c>
      <c r="K907" s="19">
        <f t="shared" si="173"/>
        <v>8.0019106520051915E-5</v>
      </c>
      <c r="L907" s="20">
        <f t="shared" si="174"/>
        <v>9.5572756407596698E-3</v>
      </c>
      <c r="M907" s="20">
        <f t="shared" si="175"/>
        <v>8.3725854027677203E-3</v>
      </c>
      <c r="N907" s="20">
        <f t="shared" si="176"/>
        <v>2.5884447960118347E-2</v>
      </c>
      <c r="O907" s="18">
        <f t="shared" si="177"/>
        <v>1.4562069308483005E-2</v>
      </c>
      <c r="P907" s="18">
        <f t="shared" si="178"/>
        <v>-1.6764338822427761E-2</v>
      </c>
      <c r="Q907" s="18">
        <f t="shared" si="179"/>
        <v>-7.3664163831545313E-3</v>
      </c>
      <c r="R907" s="18"/>
    </row>
    <row r="908" spans="3:18" x14ac:dyDescent="0.2">
      <c r="C908" s="14">
        <v>38211</v>
      </c>
      <c r="D908" s="15">
        <v>-1.0208176592523776E-2</v>
      </c>
      <c r="E908" s="15">
        <v>-2.0847660580765946E-2</v>
      </c>
      <c r="F908" s="18">
        <f t="shared" si="168"/>
        <v>-1.7655815384293293E-2</v>
      </c>
      <c r="G908" s="19">
        <f t="shared" si="169"/>
        <v>9.2113438773699696E-5</v>
      </c>
      <c r="H908" s="18">
        <f t="shared" si="170"/>
        <v>0.15175097921735109</v>
      </c>
      <c r="I908" s="19">
        <f t="shared" si="171"/>
        <v>7.2177603967656058E-4</v>
      </c>
      <c r="J908" s="18">
        <f t="shared" si="172"/>
        <v>0.42478701712639494</v>
      </c>
      <c r="K908" s="19">
        <f t="shared" si="173"/>
        <v>8.798695617381613E-5</v>
      </c>
      <c r="L908" s="20">
        <f t="shared" si="174"/>
        <v>9.5975746297541076E-3</v>
      </c>
      <c r="M908" s="20">
        <f t="shared" si="175"/>
        <v>9.1676240683809494E-3</v>
      </c>
      <c r="N908" s="20">
        <f t="shared" si="176"/>
        <v>2.5253330644043826E-2</v>
      </c>
      <c r="O908" s="18">
        <f t="shared" si="177"/>
        <v>-4.0527907636561895E-2</v>
      </c>
      <c r="P908" s="18">
        <f t="shared" si="178"/>
        <v>-2.2132871902630746E-2</v>
      </c>
      <c r="Q908" s="18">
        <f t="shared" si="179"/>
        <v>-2.765138262281009E-2</v>
      </c>
      <c r="R908" s="18"/>
    </row>
    <row r="909" spans="3:18" x14ac:dyDescent="0.2">
      <c r="C909" s="14">
        <v>38212</v>
      </c>
      <c r="D909" s="15">
        <v>2.6274318846114969E-3</v>
      </c>
      <c r="E909" s="15">
        <v>1.5028051527501987E-2</v>
      </c>
      <c r="F909" s="18">
        <f t="shared" si="168"/>
        <v>1.130786563463484E-2</v>
      </c>
      <c r="G909" s="19">
        <f t="shared" si="169"/>
        <v>8.7000836345774103E-5</v>
      </c>
      <c r="H909" s="18">
        <f t="shared" si="170"/>
        <v>0.14747952090525493</v>
      </c>
      <c r="I909" s="19">
        <f t="shared" si="171"/>
        <v>6.9202001725876213E-4</v>
      </c>
      <c r="J909" s="18">
        <f t="shared" si="172"/>
        <v>0.41593870259293081</v>
      </c>
      <c r="K909" s="19">
        <f t="shared" si="173"/>
        <v>8.5076849708203752E-5</v>
      </c>
      <c r="L909" s="20">
        <f t="shared" si="174"/>
        <v>9.3274238858204635E-3</v>
      </c>
      <c r="M909" s="20">
        <f t="shared" si="175"/>
        <v>9.1211518581821357E-3</v>
      </c>
      <c r="N909" s="20">
        <f t="shared" si="176"/>
        <v>2.4674371441614124E-2</v>
      </c>
      <c r="O909" s="18">
        <f t="shared" si="177"/>
        <v>1.0733398611823961E-2</v>
      </c>
      <c r="P909" s="18">
        <f t="shared" si="178"/>
        <v>1.6293899011604458E-2</v>
      </c>
      <c r="Q909" s="18">
        <f t="shared" si="179"/>
        <v>1.4625748891670308E-2</v>
      </c>
      <c r="R909" s="18"/>
    </row>
    <row r="910" spans="3:18" x14ac:dyDescent="0.2">
      <c r="C910" s="14">
        <v>38215</v>
      </c>
      <c r="D910" s="15">
        <v>1.7170036797069081E-2</v>
      </c>
      <c r="E910" s="15">
        <v>-1.9474202843955666E-3</v>
      </c>
      <c r="F910" s="18">
        <f t="shared" si="168"/>
        <v>3.7878168400438273E-3</v>
      </c>
      <c r="G910" s="19">
        <f t="shared" si="169"/>
        <v>9.9469395981790048E-5</v>
      </c>
      <c r="H910" s="18">
        <f t="shared" si="170"/>
        <v>0.15769384577543766</v>
      </c>
      <c r="I910" s="19">
        <f t="shared" si="171"/>
        <v>6.5072636296908092E-4</v>
      </c>
      <c r="J910" s="18">
        <f t="shared" si="172"/>
        <v>0.4033380601211225</v>
      </c>
      <c r="K910" s="19">
        <f t="shared" si="173"/>
        <v>7.7966002049165679E-5</v>
      </c>
      <c r="L910" s="20">
        <f t="shared" si="174"/>
        <v>9.973434512834084E-3</v>
      </c>
      <c r="M910" s="20">
        <f t="shared" si="175"/>
        <v>7.8173674223094292E-3</v>
      </c>
      <c r="N910" s="20">
        <f t="shared" si="176"/>
        <v>2.4281991877803107E-2</v>
      </c>
      <c r="O910" s="18">
        <f t="shared" si="177"/>
        <v>6.5598512528081965E-2</v>
      </c>
      <c r="P910" s="18">
        <f t="shared" si="178"/>
        <v>-2.1774197695743364E-3</v>
      </c>
      <c r="Q910" s="18">
        <f t="shared" si="179"/>
        <v>1.8155359919722554E-2</v>
      </c>
      <c r="R910" s="18"/>
    </row>
    <row r="911" spans="3:18" x14ac:dyDescent="0.2">
      <c r="C911" s="14">
        <v>38216</v>
      </c>
      <c r="D911" s="15">
        <v>8.7314370845848911E-3</v>
      </c>
      <c r="E911" s="15">
        <v>3.2435967458421988E-3</v>
      </c>
      <c r="F911" s="18">
        <f t="shared" si="168"/>
        <v>4.889948847465006E-3</v>
      </c>
      <c r="G911" s="19">
        <f t="shared" si="169"/>
        <v>9.8075511836606503E-5</v>
      </c>
      <c r="H911" s="18">
        <f t="shared" si="170"/>
        <v>0.15658505024155922</v>
      </c>
      <c r="I911" s="19">
        <f t="shared" si="171"/>
        <v>6.1231403638191439E-4</v>
      </c>
      <c r="J911" s="18">
        <f t="shared" si="172"/>
        <v>0.39125248765404497</v>
      </c>
      <c r="K911" s="19">
        <f t="shared" si="173"/>
        <v>7.4987317581060861E-5</v>
      </c>
      <c r="L911" s="20">
        <f t="shared" si="174"/>
        <v>9.9033081259045207E-3</v>
      </c>
      <c r="M911" s="20">
        <f t="shared" si="175"/>
        <v>7.5719463261890458E-3</v>
      </c>
      <c r="N911" s="20">
        <f t="shared" si="176"/>
        <v>2.3558006393055133E-2</v>
      </c>
      <c r="O911" s="18">
        <f t="shared" si="177"/>
        <v>3.3594868347278324E-2</v>
      </c>
      <c r="P911" s="18">
        <f t="shared" si="178"/>
        <v>3.7387069193494217E-3</v>
      </c>
      <c r="Q911" s="18">
        <f t="shared" si="179"/>
        <v>1.2695555347728092E-2</v>
      </c>
      <c r="R911" s="18"/>
    </row>
    <row r="912" spans="3:18" x14ac:dyDescent="0.2">
      <c r="C912" s="14">
        <v>38217</v>
      </c>
      <c r="D912" s="15">
        <v>1.0428684112244456E-2</v>
      </c>
      <c r="E912" s="15">
        <v>2.7468989941687474E-2</v>
      </c>
      <c r="F912" s="18">
        <f t="shared" si="168"/>
        <v>2.2356898192854569E-2</v>
      </c>
      <c r="G912" s="19">
        <f t="shared" si="169"/>
        <v>9.8716428265188905E-5</v>
      </c>
      <c r="H912" s="18">
        <f t="shared" si="170"/>
        <v>0.15709585311616989</v>
      </c>
      <c r="I912" s="19">
        <f t="shared" si="171"/>
        <v>6.2084791870399114E-4</v>
      </c>
      <c r="J912" s="18">
        <f t="shared" si="172"/>
        <v>0.39396951617605869</v>
      </c>
      <c r="K912" s="19">
        <f t="shared" si="173"/>
        <v>8.7676003665253951E-5</v>
      </c>
      <c r="L912" s="20">
        <f t="shared" si="174"/>
        <v>9.9356141362871419E-3</v>
      </c>
      <c r="M912" s="20">
        <f t="shared" si="175"/>
        <v>8.8244171384475444E-3</v>
      </c>
      <c r="N912" s="20">
        <f t="shared" si="176"/>
        <v>2.3301879342033E-2</v>
      </c>
      <c r="O912" s="18">
        <f t="shared" si="177"/>
        <v>3.9994686988040151E-2</v>
      </c>
      <c r="P912" s="18">
        <f t="shared" si="178"/>
        <v>3.1443562779803397E-2</v>
      </c>
      <c r="Q912" s="18">
        <f t="shared" si="179"/>
        <v>3.4008900042274422E-2</v>
      </c>
      <c r="R912" s="18"/>
    </row>
    <row r="913" spans="3:18" x14ac:dyDescent="0.2">
      <c r="C913" s="14">
        <v>38218</v>
      </c>
      <c r="D913" s="15">
        <v>-3.802767924021083E-3</v>
      </c>
      <c r="E913" s="15">
        <v>-3.3315060505111488E-2</v>
      </c>
      <c r="F913" s="18">
        <f t="shared" si="168"/>
        <v>-2.4461372730784366E-2</v>
      </c>
      <c r="G913" s="19">
        <f t="shared" si="169"/>
        <v>9.3661105202315375E-5</v>
      </c>
      <c r="H913" s="18">
        <f t="shared" si="170"/>
        <v>0.15302050941157805</v>
      </c>
      <c r="I913" s="19">
        <f t="shared" si="171"/>
        <v>6.501906389693061E-4</v>
      </c>
      <c r="J913" s="18">
        <f t="shared" si="172"/>
        <v>0.40317199771602008</v>
      </c>
      <c r="K913" s="19">
        <f t="shared" si="173"/>
        <v>9.0016810053878291E-5</v>
      </c>
      <c r="L913" s="20">
        <f t="shared" si="174"/>
        <v>9.67786676919637E-3</v>
      </c>
      <c r="M913" s="20">
        <f t="shared" si="175"/>
        <v>9.3013070132761388E-3</v>
      </c>
      <c r="N913" s="20">
        <f t="shared" si="176"/>
        <v>2.3741868646214144E-2</v>
      </c>
      <c r="O913" s="18">
        <f t="shared" si="177"/>
        <v>-1.4972271338075528E-2</v>
      </c>
      <c r="P913" s="18">
        <f t="shared" si="178"/>
        <v>-3.7265068454808981E-2</v>
      </c>
      <c r="Q913" s="18">
        <f t="shared" si="179"/>
        <v>-3.0577229319788943E-2</v>
      </c>
      <c r="R913" s="18"/>
    </row>
    <row r="914" spans="3:18" x14ac:dyDescent="0.2">
      <c r="C914" s="14">
        <v>38219</v>
      </c>
      <c r="D914" s="15">
        <v>1.0611519483191058E-2</v>
      </c>
      <c r="E914" s="15">
        <v>3.2520353863773159E-3</v>
      </c>
      <c r="F914" s="18">
        <f t="shared" si="168"/>
        <v>5.4598806154214381E-3</v>
      </c>
      <c r="G914" s="19">
        <f t="shared" si="169"/>
        <v>9.4797699634705063E-5</v>
      </c>
      <c r="H914" s="18">
        <f t="shared" si="170"/>
        <v>0.1539461753622878</v>
      </c>
      <c r="I914" s="19">
        <f t="shared" si="171"/>
        <v>6.1181374468040263E-4</v>
      </c>
      <c r="J914" s="18">
        <f t="shared" si="172"/>
        <v>0.391092618404005</v>
      </c>
      <c r="K914" s="19">
        <f t="shared" si="173"/>
        <v>8.668634366239977E-5</v>
      </c>
      <c r="L914" s="20">
        <f t="shared" si="174"/>
        <v>9.7364110243305293E-3</v>
      </c>
      <c r="M914" s="20">
        <f t="shared" si="175"/>
        <v>8.9033159596259223E-3</v>
      </c>
      <c r="N914" s="20">
        <f t="shared" si="176"/>
        <v>2.3076930246535673E-2</v>
      </c>
      <c r="O914" s="18">
        <f t="shared" si="177"/>
        <v>4.1528494047174395E-2</v>
      </c>
      <c r="P914" s="18">
        <f t="shared" si="178"/>
        <v>3.7499659231249962E-3</v>
      </c>
      <c r="Q914" s="18">
        <f t="shared" si="179"/>
        <v>1.5083524360339816E-2</v>
      </c>
      <c r="R914" s="18"/>
    </row>
    <row r="915" spans="3:18" x14ac:dyDescent="0.2">
      <c r="C915" s="14">
        <v>38222</v>
      </c>
      <c r="D915" s="15">
        <v>-2.7683420221652319E-3</v>
      </c>
      <c r="E915" s="15">
        <v>9.0498355199178562E-3</v>
      </c>
      <c r="F915" s="18">
        <f t="shared" si="168"/>
        <v>5.5043822572929295E-3</v>
      </c>
      <c r="G915" s="19">
        <f t="shared" si="169"/>
        <v>8.9569660709723907E-5</v>
      </c>
      <c r="H915" s="18">
        <f t="shared" si="170"/>
        <v>0.14964095421184329</v>
      </c>
      <c r="I915" s="19">
        <f t="shared" si="171"/>
        <v>5.8001889137583248E-4</v>
      </c>
      <c r="J915" s="18">
        <f t="shared" si="172"/>
        <v>0.38079485664063023</v>
      </c>
      <c r="K915" s="19">
        <f t="shared" si="173"/>
        <v>7.9981980644847449E-5</v>
      </c>
      <c r="L915" s="20">
        <f t="shared" si="174"/>
        <v>9.4641249310078272E-3</v>
      </c>
      <c r="M915" s="20">
        <f t="shared" si="175"/>
        <v>8.4510698271530772E-3</v>
      </c>
      <c r="N915" s="20">
        <f t="shared" si="176"/>
        <v>2.2552124293565238E-2</v>
      </c>
      <c r="O915" s="18">
        <f t="shared" si="177"/>
        <v>-1.1145685562930985E-2</v>
      </c>
      <c r="P915" s="18">
        <f t="shared" si="178"/>
        <v>1.0717692431583613E-2</v>
      </c>
      <c r="Q915" s="18">
        <f t="shared" si="179"/>
        <v>4.1586790332292338E-3</v>
      </c>
      <c r="R915" s="18"/>
    </row>
    <row r="916" spans="3:18" x14ac:dyDescent="0.2">
      <c r="C916" s="14">
        <v>38223</v>
      </c>
      <c r="D916" s="15">
        <v>2.0140993717011856E-3</v>
      </c>
      <c r="E916" s="15">
        <v>2.7920595398627315E-2</v>
      </c>
      <c r="F916" s="18">
        <f t="shared" si="168"/>
        <v>2.0148646590549477E-2</v>
      </c>
      <c r="G916" s="19">
        <f t="shared" si="169"/>
        <v>8.4438876843885701E-5</v>
      </c>
      <c r="H916" s="18">
        <f t="shared" si="170"/>
        <v>0.14529184151552155</v>
      </c>
      <c r="I916" s="19">
        <f t="shared" si="171"/>
        <v>5.9199133673811346E-4</v>
      </c>
      <c r="J916" s="18">
        <f t="shared" si="172"/>
        <v>0.38470486633850676</v>
      </c>
      <c r="K916" s="19">
        <f t="shared" si="173"/>
        <v>7.8557153025150508E-5</v>
      </c>
      <c r="L916" s="20">
        <f t="shared" si="174"/>
        <v>9.1890628925851685E-3</v>
      </c>
      <c r="M916" s="20">
        <f t="shared" si="175"/>
        <v>8.5489841503359164E-3</v>
      </c>
      <c r="N916" s="20">
        <f t="shared" si="176"/>
        <v>2.27795128730932E-2</v>
      </c>
      <c r="O916" s="18">
        <f t="shared" si="177"/>
        <v>8.3517440466393724E-3</v>
      </c>
      <c r="P916" s="18">
        <f t="shared" si="178"/>
        <v>3.2730201038766928E-2</v>
      </c>
      <c r="Q916" s="18">
        <f t="shared" si="179"/>
        <v>2.541666394112866E-2</v>
      </c>
      <c r="R916" s="18"/>
    </row>
    <row r="917" spans="3:18" x14ac:dyDescent="0.2">
      <c r="C917" s="14">
        <v>38224</v>
      </c>
      <c r="D917" s="15">
        <v>8.2655448660424232E-3</v>
      </c>
      <c r="E917" s="15">
        <v>3.3233827754703349E-2</v>
      </c>
      <c r="F917" s="18">
        <f t="shared" si="168"/>
        <v>2.5743342888105068E-2</v>
      </c>
      <c r="G917" s="19">
        <f t="shared" si="169"/>
        <v>8.3471698149206172E-5</v>
      </c>
      <c r="H917" s="18">
        <f t="shared" si="170"/>
        <v>0.14445734504448551</v>
      </c>
      <c r="I917" s="19">
        <f t="shared" si="171"/>
        <v>6.2274109496758415E-4</v>
      </c>
      <c r="J917" s="18">
        <f t="shared" si="172"/>
        <v>0.39456973241988041</v>
      </c>
      <c r="K917" s="19">
        <f t="shared" si="173"/>
        <v>9.0325465506251073E-5</v>
      </c>
      <c r="L917" s="20">
        <f t="shared" si="174"/>
        <v>9.1362847016282379E-3</v>
      </c>
      <c r="M917" s="20">
        <f t="shared" si="175"/>
        <v>9.8864547741330314E-3</v>
      </c>
      <c r="N917" s="20">
        <f t="shared" si="176"/>
        <v>2.2912858987184606E-2</v>
      </c>
      <c r="O917" s="18">
        <f t="shared" si="177"/>
        <v>3.4472229255028485E-2</v>
      </c>
      <c r="P917" s="18">
        <f t="shared" si="178"/>
        <v>3.7984662759163831E-2</v>
      </c>
      <c r="Q917" s="18">
        <f t="shared" si="179"/>
        <v>3.6930932707923227E-2</v>
      </c>
      <c r="R917" s="18"/>
    </row>
    <row r="918" spans="3:18" x14ac:dyDescent="0.2">
      <c r="C918" s="14">
        <v>38225</v>
      </c>
      <c r="D918" s="15">
        <v>3.4860593072811906E-3</v>
      </c>
      <c r="E918" s="15">
        <v>4.7867335634682609E-2</v>
      </c>
      <c r="F918" s="18">
        <f t="shared" si="168"/>
        <v>3.4552952736462181E-2</v>
      </c>
      <c r="G918" s="19">
        <f t="shared" si="169"/>
        <v>7.919255282988671E-5</v>
      </c>
      <c r="H918" s="18">
        <f t="shared" si="170"/>
        <v>0.1407058570475006</v>
      </c>
      <c r="I918" s="19">
        <f t="shared" si="171"/>
        <v>7.228535385153305E-4</v>
      </c>
      <c r="J918" s="18">
        <f t="shared" si="172"/>
        <v>0.42510396919910387</v>
      </c>
      <c r="K918" s="19">
        <f t="shared" si="173"/>
        <v>9.4918039830118277E-5</v>
      </c>
      <c r="L918" s="20">
        <f t="shared" si="174"/>
        <v>8.8990197679231341E-3</v>
      </c>
      <c r="M918" s="20">
        <f t="shared" si="175"/>
        <v>1.06661230456251E-2</v>
      </c>
      <c r="N918" s="20">
        <f t="shared" si="176"/>
        <v>2.4679695251175929E-2</v>
      </c>
      <c r="O918" s="18">
        <f t="shared" si="177"/>
        <v>1.4926572888685163E-2</v>
      </c>
      <c r="P918" s="18">
        <f t="shared" si="178"/>
        <v>5.0780359634730703E-2</v>
      </c>
      <c r="Q918" s="18">
        <f t="shared" si="179"/>
        <v>4.0024223610917037E-2</v>
      </c>
      <c r="R918" s="18"/>
    </row>
    <row r="919" spans="3:18" x14ac:dyDescent="0.2">
      <c r="C919" s="14">
        <v>38226</v>
      </c>
      <c r="D919" s="15">
        <v>5.7008457779026949E-3</v>
      </c>
      <c r="E919" s="15">
        <v>-9.2754288181304059E-3</v>
      </c>
      <c r="F919" s="18">
        <f t="shared" si="168"/>
        <v>-4.7825464393204753E-3</v>
      </c>
      <c r="G919" s="19">
        <f t="shared" si="169"/>
        <v>7.6390978215099356E-5</v>
      </c>
      <c r="H919" s="18">
        <f t="shared" si="170"/>
        <v>0.13819458945188426</v>
      </c>
      <c r="I919" s="19">
        <f t="shared" si="171"/>
        <v>6.8464434099002288E-4</v>
      </c>
      <c r="J919" s="18">
        <f t="shared" si="172"/>
        <v>0.4137161892499564</v>
      </c>
      <c r="K919" s="19">
        <f t="shared" si="173"/>
        <v>8.6050290087346632E-5</v>
      </c>
      <c r="L919" s="20">
        <f t="shared" si="174"/>
        <v>8.7401932595966864E-3</v>
      </c>
      <c r="M919" s="20">
        <f t="shared" si="175"/>
        <v>9.8453532469506746E-3</v>
      </c>
      <c r="N919" s="20">
        <f t="shared" si="176"/>
        <v>2.4242800177223352E-2</v>
      </c>
      <c r="O919" s="18">
        <f t="shared" si="177"/>
        <v>2.485339732835597E-2</v>
      </c>
      <c r="P919" s="18">
        <f t="shared" si="178"/>
        <v>-1.0110745033372915E-2</v>
      </c>
      <c r="Q919" s="18">
        <f t="shared" si="179"/>
        <v>3.7849767514575028E-4</v>
      </c>
      <c r="R919" s="18"/>
    </row>
    <row r="920" spans="3:18" x14ac:dyDescent="0.2">
      <c r="C920" s="14">
        <v>38229</v>
      </c>
      <c r="D920" s="15">
        <v>-6.6956232784897212E-3</v>
      </c>
      <c r="E920" s="15">
        <v>-6.4271328458513199E-3</v>
      </c>
      <c r="F920" s="18">
        <f t="shared" si="168"/>
        <v>-6.5076799756428397E-3</v>
      </c>
      <c r="G920" s="19">
        <f t="shared" si="169"/>
        <v>7.4497401787440587E-5</v>
      </c>
      <c r="H920" s="18">
        <f t="shared" si="170"/>
        <v>0.13647106084023874</v>
      </c>
      <c r="I920" s="19">
        <f t="shared" si="171"/>
        <v>6.4604416272771468E-4</v>
      </c>
      <c r="J920" s="18">
        <f t="shared" si="172"/>
        <v>0.40188436232569275</v>
      </c>
      <c r="K920" s="19">
        <f t="shared" si="173"/>
        <v>8.3469292299903516E-5</v>
      </c>
      <c r="L920" s="20">
        <f t="shared" si="174"/>
        <v>8.6311877390913352E-3</v>
      </c>
      <c r="M920" s="20">
        <f t="shared" si="175"/>
        <v>9.6706611909117054E-3</v>
      </c>
      <c r="N920" s="20">
        <f t="shared" si="176"/>
        <v>2.3505796622499499E-2</v>
      </c>
      <c r="O920" s="18">
        <f t="shared" si="177"/>
        <v>-2.9558878583486395E-2</v>
      </c>
      <c r="P920" s="18">
        <f t="shared" si="178"/>
        <v>-7.2122014111962035E-3</v>
      </c>
      <c r="Q920" s="18">
        <f t="shared" si="179"/>
        <v>-1.3916204562883261E-2</v>
      </c>
      <c r="R920" s="18"/>
    </row>
    <row r="921" spans="3:18" x14ac:dyDescent="0.2">
      <c r="C921" s="14">
        <v>38230</v>
      </c>
      <c r="D921" s="15">
        <v>3.725324064956148E-3</v>
      </c>
      <c r="E921" s="15">
        <v>1.1075601413835821E-2</v>
      </c>
      <c r="F921" s="18">
        <f t="shared" si="168"/>
        <v>8.8705182091719185E-3</v>
      </c>
      <c r="G921" s="19">
        <f t="shared" si="169"/>
        <v>7.0860240043530635E-5</v>
      </c>
      <c r="H921" s="18">
        <f t="shared" si="170"/>
        <v>0.13309793390914323</v>
      </c>
      <c r="I921" s="19">
        <f t="shared" si="171"/>
        <v>6.1464164976474144E-4</v>
      </c>
      <c r="J921" s="18">
        <f t="shared" si="172"/>
        <v>0.39199542400541537</v>
      </c>
      <c r="K921" s="19">
        <f t="shared" si="173"/>
        <v>8.0936747030758798E-5</v>
      </c>
      <c r="L921" s="20">
        <f t="shared" si="174"/>
        <v>8.41785246030902E-3</v>
      </c>
      <c r="M921" s="20">
        <f t="shared" si="175"/>
        <v>9.6148925646277732E-3</v>
      </c>
      <c r="N921" s="20">
        <f t="shared" si="176"/>
        <v>2.2851597115637386E-2</v>
      </c>
      <c r="O921" s="18">
        <f t="shared" si="177"/>
        <v>1.6862821950539512E-2</v>
      </c>
      <c r="P921" s="18">
        <f t="shared" si="178"/>
        <v>1.2742011666638927E-2</v>
      </c>
      <c r="Q921" s="18">
        <f t="shared" si="179"/>
        <v>1.3978254751809102E-2</v>
      </c>
      <c r="R921" s="18"/>
    </row>
    <row r="922" spans="3:18" x14ac:dyDescent="0.2">
      <c r="C922" s="14">
        <v>38231</v>
      </c>
      <c r="D922" s="15">
        <v>-2.9791481815597933E-3</v>
      </c>
      <c r="E922" s="15">
        <v>3.8663144139672687E-2</v>
      </c>
      <c r="F922" s="18">
        <f t="shared" si="168"/>
        <v>2.6170456443302941E-2</v>
      </c>
      <c r="G922" s="19">
        <f t="shared" si="169"/>
        <v>6.7141145074180248E-5</v>
      </c>
      <c r="H922" s="18">
        <f t="shared" si="170"/>
        <v>0.12955804208363547</v>
      </c>
      <c r="I922" s="19">
        <f t="shared" si="171"/>
        <v>6.6745347366476348E-4</v>
      </c>
      <c r="J922" s="18">
        <f t="shared" si="172"/>
        <v>0.40848912888373279</v>
      </c>
      <c r="K922" s="19">
        <f t="shared" si="173"/>
        <v>6.9169548075487854E-5</v>
      </c>
      <c r="L922" s="20">
        <f t="shared" si="174"/>
        <v>8.1939700435247047E-3</v>
      </c>
      <c r="M922" s="20">
        <f t="shared" si="175"/>
        <v>8.4415183004176563E-3</v>
      </c>
      <c r="N922" s="20">
        <f t="shared" si="176"/>
        <v>2.4417089147735799E-2</v>
      </c>
      <c r="O922" s="18">
        <f t="shared" si="177"/>
        <v>-1.3853682801390745E-2</v>
      </c>
      <c r="P922" s="18">
        <f t="shared" si="178"/>
        <v>4.2684317630253515E-2</v>
      </c>
      <c r="Q922" s="18">
        <f t="shared" si="179"/>
        <v>2.5722917500760237E-2</v>
      </c>
      <c r="R922" s="18"/>
    </row>
    <row r="923" spans="3:18" x14ac:dyDescent="0.2">
      <c r="C923" s="14">
        <v>38232</v>
      </c>
      <c r="D923" s="15">
        <v>1.235498789776123E-2</v>
      </c>
      <c r="E923" s="15">
        <v>-5.5928557419925489E-3</v>
      </c>
      <c r="F923" s="18">
        <f t="shared" si="168"/>
        <v>-2.0850265006641536E-4</v>
      </c>
      <c r="G923" s="19">
        <f t="shared" si="169"/>
        <v>7.2271419926959023E-5</v>
      </c>
      <c r="H923" s="18">
        <f t="shared" si="170"/>
        <v>0.13441672136211238</v>
      </c>
      <c r="I923" s="19">
        <f t="shared" si="171"/>
        <v>6.2928306736592199E-4</v>
      </c>
      <c r="J923" s="18">
        <f t="shared" si="172"/>
        <v>0.396636819825745</v>
      </c>
      <c r="K923" s="19">
        <f t="shared" si="173"/>
        <v>6.0873395290584036E-5</v>
      </c>
      <c r="L923" s="20">
        <f t="shared" si="174"/>
        <v>8.501259902329715E-3</v>
      </c>
      <c r="M923" s="20">
        <f t="shared" si="175"/>
        <v>7.1605145578365484E-3</v>
      </c>
      <c r="N923" s="20">
        <f t="shared" si="176"/>
        <v>2.4041840583302537E-2</v>
      </c>
      <c r="O923" s="18">
        <f t="shared" si="177"/>
        <v>5.5376631782095335E-2</v>
      </c>
      <c r="P923" s="18">
        <f t="shared" si="178"/>
        <v>-6.3590504113573056E-3</v>
      </c>
      <c r="Q923" s="18">
        <f t="shared" si="179"/>
        <v>1.2161654246678488E-2</v>
      </c>
      <c r="R923" s="18"/>
    </row>
    <row r="924" spans="3:18" x14ac:dyDescent="0.2">
      <c r="C924" s="14">
        <v>38233</v>
      </c>
      <c r="D924" s="15">
        <v>-3.9370129593395316E-3</v>
      </c>
      <c r="E924" s="15">
        <v>-1.2415509366934212E-2</v>
      </c>
      <c r="F924" s="18">
        <f t="shared" si="168"/>
        <v>-9.8719604446558078E-3</v>
      </c>
      <c r="G924" s="19">
        <f t="shared" si="169"/>
        <v>6.8865138993861924E-5</v>
      </c>
      <c r="H924" s="18">
        <f t="shared" si="170"/>
        <v>0.1312108408191392</v>
      </c>
      <c r="I924" s="19">
        <f t="shared" si="171"/>
        <v>6.007747756943925E-4</v>
      </c>
      <c r="J924" s="18">
        <f t="shared" si="172"/>
        <v>0.38754831172848392</v>
      </c>
      <c r="K924" s="19">
        <f t="shared" si="173"/>
        <v>6.0153792849614275E-5</v>
      </c>
      <c r="L924" s="20">
        <f t="shared" si="174"/>
        <v>8.2985022138854624E-3</v>
      </c>
      <c r="M924" s="20">
        <f t="shared" si="175"/>
        <v>7.2487530037603637E-3</v>
      </c>
      <c r="N924" s="20">
        <f t="shared" si="176"/>
        <v>2.3414319455941222E-2</v>
      </c>
      <c r="O924" s="18">
        <f t="shared" si="177"/>
        <v>-1.8077344577640642E-2</v>
      </c>
      <c r="P924" s="18">
        <f t="shared" si="178"/>
        <v>-1.4447422390871593E-2</v>
      </c>
      <c r="Q924" s="18">
        <f t="shared" si="179"/>
        <v>-1.5536399046902308E-2</v>
      </c>
      <c r="R924" s="18"/>
    </row>
    <row r="925" spans="3:18" x14ac:dyDescent="0.2">
      <c r="C925" s="14">
        <v>38237</v>
      </c>
      <c r="D925" s="15">
        <v>7.8585866125213105E-3</v>
      </c>
      <c r="E925" s="15">
        <v>1.5215847237253215E-2</v>
      </c>
      <c r="F925" s="18">
        <f t="shared" si="168"/>
        <v>1.3008669049833643E-2</v>
      </c>
      <c r="G925" s="19">
        <f t="shared" si="169"/>
        <v>6.8438673667020155E-5</v>
      </c>
      <c r="H925" s="18">
        <f t="shared" si="170"/>
        <v>0.13080393119763273</v>
      </c>
      <c r="I925" s="19">
        <f t="shared" si="171"/>
        <v>5.7861960958157451E-4</v>
      </c>
      <c r="J925" s="18">
        <f t="shared" si="172"/>
        <v>0.38033525000372187</v>
      </c>
      <c r="K925" s="19">
        <f t="shared" si="173"/>
        <v>6.3719068482448273E-5</v>
      </c>
      <c r="L925" s="20">
        <f t="shared" si="174"/>
        <v>8.2727669897695137E-3</v>
      </c>
      <c r="M925" s="20">
        <f t="shared" si="175"/>
        <v>7.7022680031053961E-3</v>
      </c>
      <c r="N925" s="20">
        <f t="shared" si="176"/>
        <v>2.2788038028534033E-2</v>
      </c>
      <c r="O925" s="18">
        <f t="shared" si="177"/>
        <v>3.6196048213877167E-2</v>
      </c>
      <c r="P925" s="18">
        <f t="shared" si="178"/>
        <v>1.8041857101644136E-2</v>
      </c>
      <c r="Q925" s="18">
        <f t="shared" si="179"/>
        <v>2.3488114435314046E-2</v>
      </c>
      <c r="R925" s="18"/>
    </row>
    <row r="926" spans="3:18" x14ac:dyDescent="0.2">
      <c r="C926" s="14">
        <v>38238</v>
      </c>
      <c r="D926" s="15">
        <v>-8.3518048715951147E-3</v>
      </c>
      <c r="E926" s="15">
        <v>1.6089112662711975E-2</v>
      </c>
      <c r="F926" s="18">
        <f t="shared" si="168"/>
        <v>8.7568374024198474E-3</v>
      </c>
      <c r="G926" s="19">
        <f t="shared" si="169"/>
        <v>6.8517511923790937E-5</v>
      </c>
      <c r="H926" s="18">
        <f t="shared" si="170"/>
        <v>0.1308792496194402</v>
      </c>
      <c r="I926" s="19">
        <f t="shared" si="171"/>
        <v>5.5943400578308629E-4</v>
      </c>
      <c r="J926" s="18">
        <f t="shared" si="172"/>
        <v>0.37397660547923528</v>
      </c>
      <c r="K926" s="19">
        <f t="shared" si="173"/>
        <v>5.1833536602536538E-5</v>
      </c>
      <c r="L926" s="20">
        <f t="shared" si="174"/>
        <v>8.2775305450231308E-3</v>
      </c>
      <c r="M926" s="20">
        <f t="shared" si="175"/>
        <v>6.261956548587003E-3</v>
      </c>
      <c r="N926" s="20">
        <f t="shared" si="176"/>
        <v>2.2808373593193678E-2</v>
      </c>
      <c r="O926" s="18">
        <f t="shared" si="177"/>
        <v>-3.8445636306368977E-2</v>
      </c>
      <c r="P926" s="18">
        <f t="shared" si="178"/>
        <v>1.9401679902362551E-2</v>
      </c>
      <c r="Q926" s="18">
        <f t="shared" si="179"/>
        <v>2.0474850397430924E-3</v>
      </c>
      <c r="R926" s="18"/>
    </row>
    <row r="927" spans="3:18" x14ac:dyDescent="0.2">
      <c r="C927" s="14">
        <v>38239</v>
      </c>
      <c r="D927" s="15">
        <v>2.9556671763466221E-3</v>
      </c>
      <c r="E927" s="15">
        <v>-1.7768374182431726E-2</v>
      </c>
      <c r="F927" s="18">
        <f t="shared" si="168"/>
        <v>-1.1551161774798221E-2</v>
      </c>
      <c r="G927" s="19">
        <f t="shared" si="169"/>
        <v>6.4930619315803437E-5</v>
      </c>
      <c r="H927" s="18">
        <f t="shared" si="170"/>
        <v>0.12740743631731571</v>
      </c>
      <c r="I927" s="19">
        <f t="shared" si="171"/>
        <v>5.4481087270131547E-4</v>
      </c>
      <c r="J927" s="18">
        <f t="shared" si="172"/>
        <v>0.36905652436358427</v>
      </c>
      <c r="K927" s="19">
        <f t="shared" si="173"/>
        <v>4.5572480385500852E-5</v>
      </c>
      <c r="L927" s="20">
        <f t="shared" si="174"/>
        <v>8.0579537921114594E-3</v>
      </c>
      <c r="M927" s="20">
        <f t="shared" si="175"/>
        <v>5.6555896895456514E-3</v>
      </c>
      <c r="N927" s="20">
        <f t="shared" si="176"/>
        <v>2.2645643686254987E-2</v>
      </c>
      <c r="O927" s="18">
        <f t="shared" si="177"/>
        <v>1.3976494636097408E-2</v>
      </c>
      <c r="P927" s="18">
        <f t="shared" si="178"/>
        <v>-2.1712332524699899E-2</v>
      </c>
      <c r="Q927" s="18">
        <f t="shared" si="179"/>
        <v>-1.1005684376460705E-2</v>
      </c>
      <c r="R927" s="18"/>
    </row>
    <row r="928" spans="3:18" x14ac:dyDescent="0.2">
      <c r="C928" s="14">
        <v>38240</v>
      </c>
      <c r="D928" s="15">
        <v>6.1297237411065799E-3</v>
      </c>
      <c r="E928" s="15">
        <v>4.4717793913934111E-3</v>
      </c>
      <c r="F928" s="18">
        <f t="shared" si="168"/>
        <v>4.9691626963073617E-3</v>
      </c>
      <c r="G928" s="19">
        <f t="shared" si="169"/>
        <v>6.3289192945392367E-5</v>
      </c>
      <c r="H928" s="18">
        <f t="shared" si="170"/>
        <v>0.12578671724927118</v>
      </c>
      <c r="I928" s="19">
        <f t="shared" si="171"/>
        <v>5.1332202899475395E-4</v>
      </c>
      <c r="J928" s="18">
        <f t="shared" si="172"/>
        <v>0.35823247654098656</v>
      </c>
      <c r="K928" s="19">
        <f t="shared" si="173"/>
        <v>4.4482777900395722E-5</v>
      </c>
      <c r="L928" s="20">
        <f t="shared" si="174"/>
        <v>7.9554505180657355E-3</v>
      </c>
      <c r="M928" s="20">
        <f t="shared" si="175"/>
        <v>5.59148445451096E-3</v>
      </c>
      <c r="N928" s="20">
        <f t="shared" si="176"/>
        <v>2.1955804029680084E-2</v>
      </c>
      <c r="O928" s="18">
        <f t="shared" si="177"/>
        <v>2.9359160232996697E-2</v>
      </c>
      <c r="P928" s="18">
        <f t="shared" si="178"/>
        <v>5.6294645973532093E-3</v>
      </c>
      <c r="Q928" s="18">
        <f t="shared" si="179"/>
        <v>1.2748373288046256E-2</v>
      </c>
      <c r="R928" s="18"/>
    </row>
    <row r="929" spans="3:18" x14ac:dyDescent="0.2">
      <c r="C929" s="14">
        <v>38243</v>
      </c>
      <c r="D929" s="15">
        <v>-5.1464394927577071E-3</v>
      </c>
      <c r="E929" s="15">
        <v>-7.2768303190020043E-3</v>
      </c>
      <c r="F929" s="18">
        <f t="shared" si="168"/>
        <v>-6.6377130711287148E-3</v>
      </c>
      <c r="G929" s="19">
        <f t="shared" si="169"/>
        <v>6.1080991735825804E-5</v>
      </c>
      <c r="H929" s="18">
        <f t="shared" si="170"/>
        <v>0.12357284464621041</v>
      </c>
      <c r="I929" s="19">
        <f t="shared" si="171"/>
        <v>4.8569984282456147E-4</v>
      </c>
      <c r="J929" s="18">
        <f t="shared" si="172"/>
        <v>0.34846084529849314</v>
      </c>
      <c r="K929" s="19">
        <f t="shared" si="173"/>
        <v>4.406079724252049E-5</v>
      </c>
      <c r="L929" s="20">
        <f t="shared" si="174"/>
        <v>7.8154329205633779E-3</v>
      </c>
      <c r="M929" s="20">
        <f t="shared" si="175"/>
        <v>5.6376655893995379E-3</v>
      </c>
      <c r="N929" s="20">
        <f t="shared" si="176"/>
        <v>2.1305317869646109E-2</v>
      </c>
      <c r="O929" s="18">
        <f t="shared" si="177"/>
        <v>-2.5091194521183975E-2</v>
      </c>
      <c r="P929" s="18">
        <f t="shared" si="178"/>
        <v>-9.4175934846276177E-3</v>
      </c>
      <c r="Q929" s="18">
        <f t="shared" si="179"/>
        <v>-1.4119673795594524E-2</v>
      </c>
      <c r="R929" s="18"/>
    </row>
    <row r="930" spans="3:18" x14ac:dyDescent="0.2">
      <c r="C930" s="14">
        <v>38244</v>
      </c>
      <c r="D930" s="15">
        <v>3.9234969409265947E-3</v>
      </c>
      <c r="E930" s="15">
        <v>-2.8129413766147236E-3</v>
      </c>
      <c r="F930" s="18">
        <f t="shared" si="168"/>
        <v>-7.9200988135232791E-4</v>
      </c>
      <c r="G930" s="19">
        <f t="shared" si="169"/>
        <v>5.8339761926403871E-5</v>
      </c>
      <c r="H930" s="18">
        <f t="shared" si="170"/>
        <v>0.12076812692760026</v>
      </c>
      <c r="I930" s="19">
        <f t="shared" si="171"/>
        <v>4.5703261060638404E-4</v>
      </c>
      <c r="J930" s="18">
        <f t="shared" si="172"/>
        <v>0.33802093522679333</v>
      </c>
      <c r="K930" s="19">
        <f t="shared" si="173"/>
        <v>4.0754955394800033E-5</v>
      </c>
      <c r="L930" s="20">
        <f t="shared" si="174"/>
        <v>7.638046996870592E-3</v>
      </c>
      <c r="M930" s="20">
        <f t="shared" si="175"/>
        <v>5.3357822243693806E-3</v>
      </c>
      <c r="N930" s="20">
        <f t="shared" si="176"/>
        <v>2.0701739991133301E-2</v>
      </c>
      <c r="O930" s="18">
        <f t="shared" si="177"/>
        <v>1.9573049671712632E-2</v>
      </c>
      <c r="P930" s="18">
        <f t="shared" si="178"/>
        <v>-3.7529152741404815E-3</v>
      </c>
      <c r="Q930" s="18">
        <f t="shared" si="179"/>
        <v>3.2448742096154526E-3</v>
      </c>
      <c r="R930" s="18"/>
    </row>
    <row r="931" spans="3:18" x14ac:dyDescent="0.2">
      <c r="C931" s="14">
        <v>38245</v>
      </c>
      <c r="D931" s="15">
        <v>-4.4150182091168312E-3</v>
      </c>
      <c r="E931" s="15">
        <v>-8.4866138773185811E-3</v>
      </c>
      <c r="F931" s="18">
        <f t="shared" si="168"/>
        <v>-7.2651351768580558E-3</v>
      </c>
      <c r="G931" s="19">
        <f t="shared" si="169"/>
        <v>5.6008919358029629E-5</v>
      </c>
      <c r="H931" s="18">
        <f t="shared" si="170"/>
        <v>0.11833101807855541</v>
      </c>
      <c r="I931" s="19">
        <f t="shared" si="171"/>
        <v>4.3393201087616276E-4</v>
      </c>
      <c r="J931" s="18">
        <f t="shared" si="172"/>
        <v>0.32936757994532595</v>
      </c>
      <c r="K931" s="19">
        <f t="shared" si="173"/>
        <v>4.0557771359238342E-5</v>
      </c>
      <c r="L931" s="20">
        <f t="shared" si="174"/>
        <v>7.4839106994959281E-3</v>
      </c>
      <c r="M931" s="20">
        <f t="shared" si="175"/>
        <v>5.4193286087673483E-3</v>
      </c>
      <c r="N931" s="20">
        <f t="shared" si="176"/>
        <v>2.0113748738272499E-2</v>
      </c>
      <c r="O931" s="18">
        <f t="shared" si="177"/>
        <v>-2.2478711246010492E-2</v>
      </c>
      <c r="P931" s="18">
        <f t="shared" si="178"/>
        <v>-1.1619977094260714E-2</v>
      </c>
      <c r="Q931" s="18">
        <f t="shared" si="179"/>
        <v>-1.4877597339785647E-2</v>
      </c>
      <c r="R931" s="18"/>
    </row>
    <row r="932" spans="3:18" x14ac:dyDescent="0.2">
      <c r="C932" s="14">
        <v>38246</v>
      </c>
      <c r="D932" s="15">
        <v>4.4150182091166933E-3</v>
      </c>
      <c r="E932" s="15">
        <v>3.1872980363973791E-2</v>
      </c>
      <c r="F932" s="18">
        <f t="shared" si="168"/>
        <v>2.3635591717516658E-2</v>
      </c>
      <c r="G932" s="19">
        <f t="shared" si="169"/>
        <v>5.381792734375777E-5</v>
      </c>
      <c r="H932" s="18">
        <f t="shared" si="170"/>
        <v>0.11599345600480848</v>
      </c>
      <c r="I932" s="19">
        <f t="shared" si="171"/>
        <v>4.6884930286052856E-4</v>
      </c>
      <c r="J932" s="18">
        <f t="shared" si="172"/>
        <v>0.34236285679835676</v>
      </c>
      <c r="K932" s="19">
        <f t="shared" si="173"/>
        <v>4.656749239882983E-5</v>
      </c>
      <c r="L932" s="20">
        <f t="shared" si="174"/>
        <v>7.3360702929945931E-3</v>
      </c>
      <c r="M932" s="20">
        <f t="shared" si="175"/>
        <v>6.347743483769281E-3</v>
      </c>
      <c r="N932" s="20">
        <f t="shared" si="176"/>
        <v>2.0701580990948328E-2</v>
      </c>
      <c r="O932" s="18">
        <f t="shared" si="177"/>
        <v>2.2931714240189069E-2</v>
      </c>
      <c r="P932" s="18">
        <f t="shared" si="178"/>
        <v>4.1984376807639563E-2</v>
      </c>
      <c r="Q932" s="18">
        <f t="shared" si="179"/>
        <v>3.6268578037404409E-2</v>
      </c>
      <c r="R932" s="18"/>
    </row>
    <row r="933" spans="3:18" x14ac:dyDescent="0.2">
      <c r="C933" s="14">
        <v>38247</v>
      </c>
      <c r="D933" s="15">
        <v>-4.9067811892754996E-3</v>
      </c>
      <c r="E933" s="15">
        <v>2.1775492956534571E-2</v>
      </c>
      <c r="F933" s="18">
        <f t="shared" si="168"/>
        <v>1.3770810712791549E-2</v>
      </c>
      <c r="G933" s="19">
        <f t="shared" si="169"/>
        <v>5.2033441801497975E-5</v>
      </c>
      <c r="H933" s="18">
        <f t="shared" si="170"/>
        <v>0.11405419961743843</v>
      </c>
      <c r="I933" s="19">
        <f t="shared" si="171"/>
        <v>4.6916867029890205E-4</v>
      </c>
      <c r="J933" s="18">
        <f t="shared" si="172"/>
        <v>0.34247944109789352</v>
      </c>
      <c r="K933" s="19">
        <f t="shared" si="173"/>
        <v>3.7362588101320537E-5</v>
      </c>
      <c r="L933" s="20">
        <f t="shared" si="174"/>
        <v>7.2134209499722093E-3</v>
      </c>
      <c r="M933" s="20">
        <f t="shared" si="175"/>
        <v>5.1795934772757828E-3</v>
      </c>
      <c r="N933" s="20">
        <f t="shared" si="176"/>
        <v>2.1031892014487529E-2</v>
      </c>
      <c r="O933" s="18">
        <f t="shared" si="177"/>
        <v>-2.5919279267043599E-2</v>
      </c>
      <c r="P933" s="18">
        <f t="shared" si="178"/>
        <v>2.8673794401632053E-2</v>
      </c>
      <c r="Q933" s="18">
        <f t="shared" si="179"/>
        <v>1.2295872301029357E-2</v>
      </c>
      <c r="R933" s="18"/>
    </row>
    <row r="934" spans="3:18" x14ac:dyDescent="0.2">
      <c r="C934" s="14">
        <v>38250</v>
      </c>
      <c r="D934" s="15">
        <v>-3.3765868766431492E-2</v>
      </c>
      <c r="E934" s="15">
        <v>1.4965538529405348E-2</v>
      </c>
      <c r="F934" s="18">
        <f t="shared" si="168"/>
        <v>3.4611634065429692E-4</v>
      </c>
      <c r="G934" s="19">
        <f t="shared" si="169"/>
        <v>1.1731946890652058E-4</v>
      </c>
      <c r="H934" s="18">
        <f t="shared" si="170"/>
        <v>0.17125964856506667</v>
      </c>
      <c r="I934" s="19">
        <f t="shared" si="171"/>
        <v>4.5445659068947487E-4</v>
      </c>
      <c r="J934" s="18">
        <f t="shared" si="172"/>
        <v>0.33706697802123647</v>
      </c>
      <c r="K934" s="19">
        <f t="shared" si="173"/>
        <v>4.8013682150687739E-6</v>
      </c>
      <c r="L934" s="20">
        <f t="shared" si="174"/>
        <v>1.0831411214911961E-2</v>
      </c>
      <c r="M934" s="20">
        <f t="shared" si="175"/>
        <v>4.4328186972151628E-4</v>
      </c>
      <c r="N934" s="20">
        <f t="shared" si="176"/>
        <v>2.1313378237000608E-2</v>
      </c>
      <c r="O934" s="18">
        <f t="shared" si="177"/>
        <v>-0.11878466855994495</v>
      </c>
      <c r="P934" s="18">
        <f t="shared" si="178"/>
        <v>2.0022938783946724E-2</v>
      </c>
      <c r="Q934" s="18">
        <f t="shared" si="179"/>
        <v>-2.1619343419220779E-2</v>
      </c>
      <c r="R934" s="18"/>
    </row>
    <row r="935" spans="3:18" x14ac:dyDescent="0.2">
      <c r="C935" s="14">
        <v>38251</v>
      </c>
      <c r="D935" s="15">
        <v>5.5809378748252021E-3</v>
      </c>
      <c r="E935" s="15">
        <v>7.9260652724207226E-3</v>
      </c>
      <c r="F935" s="18">
        <f t="shared" si="168"/>
        <v>7.2225270531420657E-3</v>
      </c>
      <c r="G935" s="19">
        <f t="shared" si="169"/>
        <v>1.1214911282588885E-4</v>
      </c>
      <c r="H935" s="18">
        <f t="shared" si="170"/>
        <v>0.16744335820351972</v>
      </c>
      <c r="I935" s="19">
        <f t="shared" si="171"/>
        <v>4.3095854589026675E-4</v>
      </c>
      <c r="J935" s="18">
        <f t="shared" si="172"/>
        <v>0.32823716497765254</v>
      </c>
      <c r="K935" s="19">
        <f t="shared" si="173"/>
        <v>7.1673787947960222E-6</v>
      </c>
      <c r="L935" s="20">
        <f t="shared" si="174"/>
        <v>1.0590047819811243E-2</v>
      </c>
      <c r="M935" s="20">
        <f t="shared" si="175"/>
        <v>6.7680325119851763E-4</v>
      </c>
      <c r="N935" s="20">
        <f t="shared" si="176"/>
        <v>2.0748505566653079E-2</v>
      </c>
      <c r="O935" s="18">
        <f t="shared" si="177"/>
        <v>2.0080604063729222E-2</v>
      </c>
      <c r="P935" s="18">
        <f t="shared" si="178"/>
        <v>1.0889841762249077E-2</v>
      </c>
      <c r="Q935" s="18">
        <f t="shared" si="179"/>
        <v>1.364707045269312E-2</v>
      </c>
      <c r="R935" s="18"/>
    </row>
    <row r="936" spans="3:18" x14ac:dyDescent="0.2">
      <c r="C936" s="14">
        <v>38252</v>
      </c>
      <c r="D936" s="15">
        <v>-2.822147273184164E-2</v>
      </c>
      <c r="E936" s="15">
        <v>-2.8832750091734315E-2</v>
      </c>
      <c r="F936" s="18">
        <f t="shared" si="168"/>
        <v>-2.8649366883766514E-2</v>
      </c>
      <c r="G936" s="19">
        <f t="shared" si="169"/>
        <v>1.5320725744558044E-4</v>
      </c>
      <c r="H936" s="18">
        <f t="shared" si="170"/>
        <v>0.19570849332973547</v>
      </c>
      <c r="I936" s="19">
        <f t="shared" si="171"/>
        <v>4.5498068180799511E-4</v>
      </c>
      <c r="J936" s="18">
        <f t="shared" si="172"/>
        <v>0.33726127920649113</v>
      </c>
      <c r="K936" s="19">
        <f t="shared" si="173"/>
        <v>5.5559496296981371E-5</v>
      </c>
      <c r="L936" s="20">
        <f t="shared" si="174"/>
        <v>1.2377691927236695E-2</v>
      </c>
      <c r="M936" s="20">
        <f t="shared" si="175"/>
        <v>4.4886798462582967E-3</v>
      </c>
      <c r="N936" s="20">
        <f t="shared" si="176"/>
        <v>2.0852636165381817E-2</v>
      </c>
      <c r="O936" s="18">
        <f t="shared" si="177"/>
        <v>-8.68775391000111E-2</v>
      </c>
      <c r="P936" s="18">
        <f t="shared" si="178"/>
        <v>-3.8554161513082663E-2</v>
      </c>
      <c r="Q936" s="18">
        <f t="shared" si="179"/>
        <v>-5.3051174789161187E-2</v>
      </c>
      <c r="R936" s="18"/>
    </row>
    <row r="937" spans="3:18" x14ac:dyDescent="0.2">
      <c r="C937" s="14">
        <v>38253</v>
      </c>
      <c r="D937" s="15">
        <v>-1.1252244850366737E-2</v>
      </c>
      <c r="E937" s="15">
        <v>9.70358018273898E-3</v>
      </c>
      <c r="F937" s="18">
        <f t="shared" si="168"/>
        <v>3.4168326728072646E-3</v>
      </c>
      <c r="G937" s="19">
        <f t="shared" si="169"/>
        <v>1.5161160284920188E-4</v>
      </c>
      <c r="H937" s="18">
        <f t="shared" si="170"/>
        <v>0.19468667317590199</v>
      </c>
      <c r="I937" s="19">
        <f t="shared" si="171"/>
        <v>4.3333140900128609E-4</v>
      </c>
      <c r="J937" s="18">
        <f t="shared" si="172"/>
        <v>0.32913956348382295</v>
      </c>
      <c r="K937" s="19">
        <f t="shared" si="173"/>
        <v>4.5674702910681758E-5</v>
      </c>
      <c r="L937" s="20">
        <f t="shared" si="174"/>
        <v>1.2313066346333145E-2</v>
      </c>
      <c r="M937" s="20">
        <f t="shared" si="175"/>
        <v>3.7094499149096009E-3</v>
      </c>
      <c r="N937" s="20">
        <f t="shared" si="176"/>
        <v>2.0483441857511723E-2</v>
      </c>
      <c r="O937" s="18">
        <f t="shared" si="177"/>
        <v>-3.4820937567027525E-2</v>
      </c>
      <c r="P937" s="18">
        <f t="shared" si="178"/>
        <v>1.3295466731343634E-2</v>
      </c>
      <c r="Q937" s="18">
        <f t="shared" si="179"/>
        <v>-1.1394545581677133E-3</v>
      </c>
      <c r="R937" s="18"/>
    </row>
    <row r="938" spans="3:18" x14ac:dyDescent="0.2">
      <c r="C938" s="14">
        <v>38254</v>
      </c>
      <c r="D938" s="15">
        <v>6.0343879819355966E-3</v>
      </c>
      <c r="E938" s="15">
        <v>5.3633683237935001E-4</v>
      </c>
      <c r="F938" s="18">
        <f t="shared" si="168"/>
        <v>2.1857521772462238E-3</v>
      </c>
      <c r="G938" s="19">
        <f t="shared" si="169"/>
        <v>1.4469973697724147E-4</v>
      </c>
      <c r="H938" s="18">
        <f t="shared" si="170"/>
        <v>0.19019709315420771</v>
      </c>
      <c r="I938" s="19">
        <f t="shared" si="171"/>
        <v>4.0734878389307494E-4</v>
      </c>
      <c r="J938" s="18">
        <f t="shared" si="172"/>
        <v>0.31911940707714526</v>
      </c>
      <c r="K938" s="19">
        <f t="shared" si="173"/>
        <v>4.3128408608175606E-5</v>
      </c>
      <c r="L938" s="20">
        <f t="shared" si="174"/>
        <v>1.2029120374210306E-2</v>
      </c>
      <c r="M938" s="20">
        <f t="shared" si="175"/>
        <v>3.585333529510625E-3</v>
      </c>
      <c r="N938" s="20">
        <f t="shared" si="176"/>
        <v>1.9861877236939156E-2</v>
      </c>
      <c r="O938" s="18">
        <f t="shared" si="177"/>
        <v>1.9114672659363167E-2</v>
      </c>
      <c r="P938" s="18">
        <f t="shared" si="178"/>
        <v>7.5794219291654488E-4</v>
      </c>
      <c r="Q938" s="18">
        <f t="shared" si="179"/>
        <v>6.2649613328505313E-3</v>
      </c>
      <c r="R938" s="18"/>
    </row>
    <row r="939" spans="3:18" x14ac:dyDescent="0.2">
      <c r="C939" s="14">
        <v>38257</v>
      </c>
      <c r="D939" s="15">
        <v>-1.2370206431021418E-2</v>
      </c>
      <c r="E939" s="15">
        <v>5.8807974882541603E-3</v>
      </c>
      <c r="F939" s="18">
        <f t="shared" si="168"/>
        <v>4.0549631247148703E-4</v>
      </c>
      <c r="G939" s="19">
        <f t="shared" si="169"/>
        <v>1.4519907318737201E-4</v>
      </c>
      <c r="H939" s="18">
        <f t="shared" si="170"/>
        <v>0.19052498076851498</v>
      </c>
      <c r="I939" s="19">
        <f t="shared" si="171"/>
        <v>3.8498288360536181E-4</v>
      </c>
      <c r="J939" s="18">
        <f t="shared" si="172"/>
        <v>0.31023494468118906</v>
      </c>
      <c r="K939" s="19">
        <f t="shared" si="173"/>
        <v>3.617590335716089E-5</v>
      </c>
      <c r="L939" s="20">
        <f t="shared" si="174"/>
        <v>1.20498578077657E-2</v>
      </c>
      <c r="M939" s="20">
        <f t="shared" si="175"/>
        <v>3.0021850825365606E-3</v>
      </c>
      <c r="N939" s="20">
        <f t="shared" si="176"/>
        <v>1.9389939874469873E-2</v>
      </c>
      <c r="O939" s="18">
        <f t="shared" si="177"/>
        <v>-3.9116728986946056E-2</v>
      </c>
      <c r="P939" s="18">
        <f t="shared" si="178"/>
        <v>8.5486431192158437E-3</v>
      </c>
      <c r="Q939" s="18">
        <f t="shared" si="179"/>
        <v>-5.7509685126327266E-3</v>
      </c>
      <c r="R939" s="18"/>
    </row>
    <row r="940" spans="3:18" x14ac:dyDescent="0.2">
      <c r="C940" s="14">
        <v>38258</v>
      </c>
      <c r="D940" s="15">
        <v>1.60255629815611E-2</v>
      </c>
      <c r="E940" s="15">
        <v>1.3764113539165592E-2</v>
      </c>
      <c r="F940" s="18">
        <f t="shared" si="168"/>
        <v>1.4442548371884242E-2</v>
      </c>
      <c r="G940" s="19">
        <f t="shared" si="169"/>
        <v>1.5189624892868859E-4</v>
      </c>
      <c r="H940" s="18">
        <f t="shared" si="170"/>
        <v>0.19486934656885405</v>
      </c>
      <c r="I940" s="19">
        <f t="shared" si="171"/>
        <v>3.7325095988018255E-4</v>
      </c>
      <c r="J940" s="18">
        <f t="shared" si="172"/>
        <v>0.30547134066888443</v>
      </c>
      <c r="K940" s="19">
        <f t="shared" si="173"/>
        <v>4.724000926016661E-5</v>
      </c>
      <c r="L940" s="20">
        <f t="shared" si="174"/>
        <v>1.2324619626125936E-2</v>
      </c>
      <c r="M940" s="20">
        <f t="shared" si="175"/>
        <v>3.8329790852146416E-3</v>
      </c>
      <c r="N940" s="20">
        <f t="shared" si="176"/>
        <v>1.8935660305690154E-2</v>
      </c>
      <c r="O940" s="18">
        <f t="shared" si="177"/>
        <v>4.9545849250954073E-2</v>
      </c>
      <c r="P940" s="18">
        <f t="shared" si="178"/>
        <v>2.0320269009773691E-2</v>
      </c>
      <c r="Q940" s="18">
        <f t="shared" si="179"/>
        <v>2.9087943082127803E-2</v>
      </c>
      <c r="R940" s="18"/>
    </row>
    <row r="941" spans="3:18" x14ac:dyDescent="0.2">
      <c r="C941" s="14">
        <v>38259</v>
      </c>
      <c r="D941" s="15">
        <v>8.8220603306957291E-3</v>
      </c>
      <c r="E941" s="15">
        <v>1.6684432907904136E-2</v>
      </c>
      <c r="F941" s="18">
        <f t="shared" si="168"/>
        <v>1.4325721134741613E-2</v>
      </c>
      <c r="G941" s="19">
        <f t="shared" si="169"/>
        <v>1.4745219890167338E-4</v>
      </c>
      <c r="H941" s="18">
        <f t="shared" si="170"/>
        <v>0.19199752531066214</v>
      </c>
      <c r="I941" s="19">
        <f t="shared" si="171"/>
        <v>3.6755812037487286E-4</v>
      </c>
      <c r="J941" s="18">
        <f t="shared" si="172"/>
        <v>0.30313285881559954</v>
      </c>
      <c r="K941" s="19">
        <f t="shared" si="173"/>
        <v>5.3237073126375146E-5</v>
      </c>
      <c r="L941" s="20">
        <f t="shared" si="174"/>
        <v>1.2142989701950397E-2</v>
      </c>
      <c r="M941" s="20">
        <f t="shared" si="175"/>
        <v>4.3841816910891599E-3</v>
      </c>
      <c r="N941" s="20">
        <f t="shared" si="176"/>
        <v>1.8663790378012485E-2</v>
      </c>
      <c r="O941" s="18">
        <f t="shared" si="177"/>
        <v>2.768292033215565E-2</v>
      </c>
      <c r="P941" s="18">
        <f t="shared" si="178"/>
        <v>2.4821619402495342E-2</v>
      </c>
      <c r="Q941" s="18">
        <f t="shared" si="179"/>
        <v>2.5680009681393431E-2</v>
      </c>
      <c r="R941" s="18"/>
    </row>
    <row r="942" spans="3:18" x14ac:dyDescent="0.2">
      <c r="C942" s="14">
        <v>38260</v>
      </c>
      <c r="D942" s="15">
        <v>-1.3000703130748116E-2</v>
      </c>
      <c r="E942" s="15">
        <v>2.0661164374719087E-3</v>
      </c>
      <c r="F942" s="18">
        <f t="shared" si="168"/>
        <v>-2.4539294329940986E-3</v>
      </c>
      <c r="G942" s="19">
        <f t="shared" si="169"/>
        <v>1.4874616388120361E-4</v>
      </c>
      <c r="H942" s="18">
        <f t="shared" si="170"/>
        <v>0.19283812115424923</v>
      </c>
      <c r="I942" s="19">
        <f t="shared" si="171"/>
        <v>3.4576076338037196E-4</v>
      </c>
      <c r="J942" s="18">
        <f t="shared" si="172"/>
        <v>0.29400712720118366</v>
      </c>
      <c r="K942" s="19">
        <f t="shared" si="173"/>
        <v>4.8431190752564763E-5</v>
      </c>
      <c r="L942" s="20">
        <f t="shared" si="174"/>
        <v>1.2196153651098513E-2</v>
      </c>
      <c r="M942" s="20">
        <f t="shared" si="175"/>
        <v>3.9710216956968681E-3</v>
      </c>
      <c r="N942" s="20">
        <f t="shared" si="176"/>
        <v>1.8165675051389552E-2</v>
      </c>
      <c r="O942" s="18">
        <f t="shared" si="177"/>
        <v>-4.0617338319311039E-2</v>
      </c>
      <c r="P942" s="18">
        <f t="shared" si="178"/>
        <v>3.1691924447744724E-3</v>
      </c>
      <c r="Q942" s="18">
        <f t="shared" si="179"/>
        <v>-9.9667667844511795E-3</v>
      </c>
      <c r="R942" s="18"/>
    </row>
    <row r="943" spans="3:18" x14ac:dyDescent="0.2">
      <c r="C943" s="14">
        <v>38261</v>
      </c>
      <c r="D943" s="15">
        <v>1.661081535484785E-2</v>
      </c>
      <c r="E943" s="15">
        <v>-2.5833132423807108E-3</v>
      </c>
      <c r="F943" s="18">
        <f t="shared" si="168"/>
        <v>3.1749253367878575E-3</v>
      </c>
      <c r="G943" s="19">
        <f t="shared" si="169"/>
        <v>1.5637654525350235E-4</v>
      </c>
      <c r="H943" s="18">
        <f t="shared" si="170"/>
        <v>0.19772237180798635</v>
      </c>
      <c r="I943" s="19">
        <f t="shared" si="171"/>
        <v>3.2541552801604523E-4</v>
      </c>
      <c r="J943" s="18">
        <f t="shared" si="172"/>
        <v>0.28522601915675805</v>
      </c>
      <c r="K943" s="19">
        <f t="shared" si="173"/>
        <v>4.2950662951035716E-5</v>
      </c>
      <c r="L943" s="20">
        <f t="shared" si="174"/>
        <v>1.2505060785678026E-2</v>
      </c>
      <c r="M943" s="20">
        <f t="shared" si="175"/>
        <v>3.4346624688323677E-3</v>
      </c>
      <c r="N943" s="20">
        <f t="shared" si="176"/>
        <v>1.7709280666962156E-2</v>
      </c>
      <c r="O943" s="18">
        <f t="shared" si="177"/>
        <v>5.0614231798161678E-2</v>
      </c>
      <c r="P943" s="18">
        <f t="shared" si="178"/>
        <v>-4.0845066473530669E-3</v>
      </c>
      <c r="Q943" s="18">
        <f t="shared" si="179"/>
        <v>1.2325114886301357E-2</v>
      </c>
      <c r="R943" s="18"/>
    </row>
    <row r="944" spans="3:18" x14ac:dyDescent="0.2">
      <c r="C944" s="14">
        <v>38264</v>
      </c>
      <c r="D944" s="15">
        <v>-3.0935832869957518E-3</v>
      </c>
      <c r="E944" s="15">
        <v>3.614772849042951E-3</v>
      </c>
      <c r="F944" s="18">
        <f t="shared" si="168"/>
        <v>1.6022660082313401E-3</v>
      </c>
      <c r="G944" s="19">
        <f t="shared" si="169"/>
        <v>1.4756816799150698E-4</v>
      </c>
      <c r="H944" s="18">
        <f t="shared" si="170"/>
        <v>0.19207301215391179</v>
      </c>
      <c r="I944" s="19">
        <f t="shared" si="171"/>
        <v>3.066745913000932E-4</v>
      </c>
      <c r="J944" s="18">
        <f t="shared" si="172"/>
        <v>0.27689103962574035</v>
      </c>
      <c r="K944" s="19">
        <f t="shared" si="173"/>
        <v>3.9702667121648458E-5</v>
      </c>
      <c r="L944" s="20">
        <f t="shared" si="174"/>
        <v>1.2147763909111297E-2</v>
      </c>
      <c r="M944" s="20">
        <f t="shared" si="175"/>
        <v>3.2683107293408876E-3</v>
      </c>
      <c r="N944" s="20">
        <f t="shared" si="176"/>
        <v>1.7204439435115824E-2</v>
      </c>
      <c r="O944" s="18">
        <f t="shared" si="177"/>
        <v>-9.7036020176167487E-3</v>
      </c>
      <c r="P944" s="18">
        <f t="shared" si="178"/>
        <v>5.8874033041879537E-3</v>
      </c>
      <c r="Q944" s="18">
        <f t="shared" si="179"/>
        <v>1.2101017076465424E-3</v>
      </c>
      <c r="R944" s="18"/>
    </row>
    <row r="945" spans="3:18" x14ac:dyDescent="0.2">
      <c r="C945" s="14">
        <v>38265</v>
      </c>
      <c r="D945" s="15">
        <v>-4.6583935173223597E-3</v>
      </c>
      <c r="E945" s="15">
        <v>1.4329825554824868E-2</v>
      </c>
      <c r="F945" s="18">
        <f t="shared" si="168"/>
        <v>8.6333598331806982E-3</v>
      </c>
      <c r="G945" s="19">
        <f t="shared" si="169"/>
        <v>1.4001611572175043E-4</v>
      </c>
      <c r="H945" s="18">
        <f t="shared" si="170"/>
        <v>0.18709363679836258</v>
      </c>
      <c r="I945" s="19">
        <f t="shared" si="171"/>
        <v>3.0059474984799029E-4</v>
      </c>
      <c r="J945" s="18">
        <f t="shared" si="172"/>
        <v>0.27413260926419819</v>
      </c>
      <c r="K945" s="19">
        <f t="shared" si="173"/>
        <v>3.3315269106212156E-5</v>
      </c>
      <c r="L945" s="20">
        <f t="shared" si="174"/>
        <v>1.1832840560142371E-2</v>
      </c>
      <c r="M945" s="20">
        <f t="shared" si="175"/>
        <v>2.8154920990341912E-3</v>
      </c>
      <c r="N945" s="20">
        <f t="shared" si="176"/>
        <v>1.7107535009119997E-2</v>
      </c>
      <c r="O945" s="18">
        <f t="shared" si="177"/>
        <v>-1.5000808475027353E-2</v>
      </c>
      <c r="P945" s="18">
        <f t="shared" si="178"/>
        <v>2.3573924119822409E-2</v>
      </c>
      <c r="Q945" s="18">
        <f t="shared" si="179"/>
        <v>1.2001504341367479E-2</v>
      </c>
      <c r="R945" s="18"/>
    </row>
    <row r="946" spans="3:18" x14ac:dyDescent="0.2">
      <c r="C946" s="14">
        <v>38266</v>
      </c>
      <c r="D946" s="15">
        <v>4.916557969511526E-3</v>
      </c>
      <c r="E946" s="15">
        <v>3.2002731086173734E-2</v>
      </c>
      <c r="F946" s="18">
        <f t="shared" si="168"/>
        <v>2.3876879151175069E-2</v>
      </c>
      <c r="G946" s="19">
        <f t="shared" si="169"/>
        <v>1.3306550131449943E-4</v>
      </c>
      <c r="H946" s="18">
        <f t="shared" si="170"/>
        <v>0.18239072160782976</v>
      </c>
      <c r="I946" s="19">
        <f t="shared" si="171"/>
        <v>3.4400955267554795E-4</v>
      </c>
      <c r="J946" s="18">
        <f t="shared" si="172"/>
        <v>0.29326163773819275</v>
      </c>
      <c r="K946" s="19">
        <f t="shared" si="173"/>
        <v>4.0756949913911135E-5</v>
      </c>
      <c r="L946" s="20">
        <f t="shared" si="174"/>
        <v>1.1535402087248603E-2</v>
      </c>
      <c r="M946" s="20">
        <f t="shared" si="175"/>
        <v>3.5332058306805315E-3</v>
      </c>
      <c r="N946" s="20">
        <f t="shared" si="176"/>
        <v>1.8207855701141556E-2</v>
      </c>
      <c r="O946" s="18">
        <f t="shared" si="177"/>
        <v>1.6240370510138536E-2</v>
      </c>
      <c r="P946" s="18">
        <f t="shared" si="178"/>
        <v>4.9213410665049306E-2</v>
      </c>
      <c r="Q946" s="18">
        <f t="shared" si="179"/>
        <v>3.9321498618576076E-2</v>
      </c>
      <c r="R946" s="18"/>
    </row>
    <row r="947" spans="3:18" x14ac:dyDescent="0.2">
      <c r="C947" s="14">
        <v>38267</v>
      </c>
      <c r="D947" s="15">
        <v>5.1612904371565473E-4</v>
      </c>
      <c r="E947" s="15">
        <v>-2.5418761999821651E-2</v>
      </c>
      <c r="F947" s="18">
        <f t="shared" si="168"/>
        <v>-1.7638294686760456E-2</v>
      </c>
      <c r="G947" s="19">
        <f t="shared" si="169"/>
        <v>1.2509755458701548E-4</v>
      </c>
      <c r="H947" s="18">
        <f t="shared" si="170"/>
        <v>0.1768456633529753</v>
      </c>
      <c r="I947" s="19">
        <f t="shared" si="171"/>
        <v>3.6213578721122972E-4</v>
      </c>
      <c r="J947" s="18">
        <f t="shared" si="172"/>
        <v>0.30088859533522938</v>
      </c>
      <c r="K947" s="19">
        <f t="shared" si="173"/>
        <v>3.7524371239672238E-5</v>
      </c>
      <c r="L947" s="20">
        <f t="shared" si="174"/>
        <v>1.1184701810375433E-2</v>
      </c>
      <c r="M947" s="20">
        <f t="shared" si="175"/>
        <v>3.3549728795507932E-3</v>
      </c>
      <c r="N947" s="20">
        <f t="shared" si="176"/>
        <v>1.8731789668601031E-2</v>
      </c>
      <c r="O947" s="18">
        <f t="shared" si="177"/>
        <v>1.7583340835236215E-3</v>
      </c>
      <c r="P947" s="18">
        <f t="shared" si="178"/>
        <v>-3.8097839293248004E-2</v>
      </c>
      <c r="Q947" s="18">
        <f t="shared" si="179"/>
        <v>-2.6140987280216514E-2</v>
      </c>
      <c r="R947" s="18"/>
    </row>
    <row r="948" spans="3:18" x14ac:dyDescent="0.2">
      <c r="C948" s="14">
        <v>38268</v>
      </c>
      <c r="D948" s="15">
        <v>-4.3956114730379975E-3</v>
      </c>
      <c r="E948" s="15">
        <v>-1.4235115821871872E-2</v>
      </c>
      <c r="F948" s="18">
        <f t="shared" si="168"/>
        <v>-1.1283264517221709E-2</v>
      </c>
      <c r="G948" s="19">
        <f t="shared" si="169"/>
        <v>1.1875098532510875E-4</v>
      </c>
      <c r="H948" s="18">
        <f t="shared" si="170"/>
        <v>0.17230132422961</v>
      </c>
      <c r="I948" s="19">
        <f t="shared" si="171"/>
        <v>3.5256595132628234E-4</v>
      </c>
      <c r="J948" s="18">
        <f t="shared" si="172"/>
        <v>0.29688632139519427</v>
      </c>
      <c r="K948" s="19">
        <f t="shared" si="173"/>
        <v>3.9027231270890585E-5</v>
      </c>
      <c r="L948" s="20">
        <f t="shared" si="174"/>
        <v>1.0897292568574487E-2</v>
      </c>
      <c r="M948" s="20">
        <f t="shared" si="175"/>
        <v>3.581369503048579E-3</v>
      </c>
      <c r="N948" s="20">
        <f t="shared" si="176"/>
        <v>1.8432030376735926E-2</v>
      </c>
      <c r="O948" s="18">
        <f t="shared" si="177"/>
        <v>-1.5369799194947853E-2</v>
      </c>
      <c r="P948" s="18">
        <f t="shared" si="178"/>
        <v>-2.1623325908836206E-2</v>
      </c>
      <c r="Q948" s="18">
        <f t="shared" si="179"/>
        <v>-1.9747267894669698E-2</v>
      </c>
      <c r="R948" s="18"/>
    </row>
    <row r="949" spans="3:18" x14ac:dyDescent="0.2">
      <c r="C949" s="14">
        <v>38271</v>
      </c>
      <c r="D949" s="15">
        <v>6.7149012641291124E-3</v>
      </c>
      <c r="E949" s="15">
        <v>-1.1846648977747747E-2</v>
      </c>
      <c r="F949" s="18">
        <f t="shared" si="168"/>
        <v>-6.278183905184689E-3</v>
      </c>
      <c r="G949" s="19">
        <f t="shared" si="169"/>
        <v>1.1433132014482238E-4</v>
      </c>
      <c r="H949" s="18">
        <f t="shared" si="170"/>
        <v>0.16906457356940749</v>
      </c>
      <c r="I949" s="19">
        <f t="shared" si="171"/>
        <v>3.3983257976682372E-4</v>
      </c>
      <c r="J949" s="18">
        <f t="shared" si="172"/>
        <v>0.29147580507085991</v>
      </c>
      <c r="K949" s="19">
        <f t="shared" si="173"/>
        <v>3.1912652702854813E-5</v>
      </c>
      <c r="L949" s="20">
        <f t="shared" si="174"/>
        <v>1.0692582482488614E-2</v>
      </c>
      <c r="M949" s="20">
        <f t="shared" si="175"/>
        <v>2.9845598811249381E-3</v>
      </c>
      <c r="N949" s="20">
        <f t="shared" si="176"/>
        <v>1.8191343603010834E-2</v>
      </c>
      <c r="O949" s="18">
        <f t="shared" si="177"/>
        <v>2.3928998819065975E-2</v>
      </c>
      <c r="P949" s="18">
        <f t="shared" si="178"/>
        <v>-1.8329249686939678E-2</v>
      </c>
      <c r="Q949" s="18">
        <f t="shared" si="179"/>
        <v>-5.6517751351379819E-3</v>
      </c>
      <c r="R949" s="18"/>
    </row>
    <row r="950" spans="3:18" x14ac:dyDescent="0.2">
      <c r="C950" s="14">
        <v>38272</v>
      </c>
      <c r="D950" s="15">
        <v>-1.5455953617807086E-3</v>
      </c>
      <c r="E950" s="15">
        <v>-7.8023802841850108E-3</v>
      </c>
      <c r="F950" s="18">
        <f t="shared" si="168"/>
        <v>-5.9253448074637199E-3</v>
      </c>
      <c r="G950" s="19">
        <f t="shared" si="169"/>
        <v>1.0761477283747452E-4</v>
      </c>
      <c r="H950" s="18">
        <f t="shared" si="170"/>
        <v>0.16402345322961784</v>
      </c>
      <c r="I950" s="19">
        <f t="shared" si="171"/>
        <v>3.2309525326675666E-4</v>
      </c>
      <c r="J950" s="18">
        <f t="shared" si="172"/>
        <v>0.28420734212312171</v>
      </c>
      <c r="K950" s="19">
        <f t="shared" si="173"/>
        <v>3.0721452907368658E-5</v>
      </c>
      <c r="L950" s="20">
        <f t="shared" si="174"/>
        <v>1.037375403783387E-2</v>
      </c>
      <c r="M950" s="20">
        <f t="shared" si="175"/>
        <v>2.961459544473985E-3</v>
      </c>
      <c r="N950" s="20">
        <f t="shared" si="176"/>
        <v>1.772921348038882E-2</v>
      </c>
      <c r="O950" s="18">
        <f t="shared" si="177"/>
        <v>-5.6771107332093413E-3</v>
      </c>
      <c r="P950" s="18">
        <f t="shared" si="178"/>
        <v>-1.2380651480213721E-2</v>
      </c>
      <c r="Q950" s="18">
        <f t="shared" si="179"/>
        <v>-1.0369589256112406E-2</v>
      </c>
      <c r="R950" s="18"/>
    </row>
    <row r="951" spans="3:18" x14ac:dyDescent="0.2">
      <c r="C951" s="14">
        <v>38273</v>
      </c>
      <c r="D951" s="15">
        <v>-1.5326965839346228E-2</v>
      </c>
      <c r="E951" s="15">
        <v>3.7411485601773015E-2</v>
      </c>
      <c r="F951" s="18">
        <f t="shared" si="168"/>
        <v>2.1589950169437239E-2</v>
      </c>
      <c r="G951" s="19">
        <f t="shared" si="169"/>
        <v>1.1525283937765523E-4</v>
      </c>
      <c r="H951" s="18">
        <f t="shared" si="170"/>
        <v>0.16974454290024704</v>
      </c>
      <c r="I951" s="19">
        <f t="shared" si="171"/>
        <v>3.8768669336665146E-4</v>
      </c>
      <c r="J951" s="18">
        <f t="shared" si="172"/>
        <v>0.31132245878134596</v>
      </c>
      <c r="K951" s="19">
        <f t="shared" si="173"/>
        <v>-5.5261079761275857E-6</v>
      </c>
      <c r="L951" s="20">
        <f t="shared" si="174"/>
        <v>1.0735587518978885E-2</v>
      </c>
      <c r="M951" s="20">
        <f t="shared" si="175"/>
        <v>-5.1474667467972925E-4</v>
      </c>
      <c r="N951" s="20">
        <f t="shared" si="176"/>
        <v>1.9683031505018673E-2</v>
      </c>
      <c r="O951" s="18">
        <f t="shared" si="177"/>
        <v>-5.4399872129248475E-2</v>
      </c>
      <c r="P951" s="18">
        <f t="shared" si="178"/>
        <v>5.4193372713984944E-2</v>
      </c>
      <c r="Q951" s="18">
        <f t="shared" si="179"/>
        <v>2.1615399261014918E-2</v>
      </c>
      <c r="R951" s="18"/>
    </row>
    <row r="952" spans="3:18" x14ac:dyDescent="0.2">
      <c r="C952" s="14">
        <v>38274</v>
      </c>
      <c r="D952" s="15">
        <v>-9.4687714288519027E-3</v>
      </c>
      <c r="E952" s="15">
        <v>0.12335656474279634</v>
      </c>
      <c r="F952" s="18">
        <f t="shared" si="168"/>
        <v>8.3508963891301871E-2</v>
      </c>
      <c r="G952" s="19">
        <f t="shared" si="169"/>
        <v>1.1371712695730644E-4</v>
      </c>
      <c r="H952" s="18">
        <f t="shared" si="170"/>
        <v>0.16860985065922635</v>
      </c>
      <c r="I952" s="19">
        <f t="shared" si="171"/>
        <v>1.2774360156732755E-3</v>
      </c>
      <c r="J952" s="18">
        <f t="shared" si="172"/>
        <v>0.5651185750958102</v>
      </c>
      <c r="K952" s="19">
        <f t="shared" si="173"/>
        <v>-7.5276648445434584E-5</v>
      </c>
      <c r="L952" s="20">
        <f t="shared" si="174"/>
        <v>1.0663823280479963E-2</v>
      </c>
      <c r="M952" s="20">
        <f t="shared" si="175"/>
        <v>-7.0590675094201758E-3</v>
      </c>
      <c r="N952" s="20">
        <f t="shared" si="176"/>
        <v>3.503720282172542E-2</v>
      </c>
      <c r="O952" s="18">
        <f t="shared" si="177"/>
        <v>-3.3833599164974595E-2</v>
      </c>
      <c r="P952" s="18">
        <f t="shared" si="178"/>
        <v>9.8440624831337073E-2</v>
      </c>
      <c r="Q952" s="18">
        <f t="shared" si="179"/>
        <v>5.8758357632443567E-2</v>
      </c>
      <c r="R952" s="18"/>
    </row>
    <row r="953" spans="3:18" x14ac:dyDescent="0.2">
      <c r="C953" s="14">
        <v>38275</v>
      </c>
      <c r="D953" s="15">
        <v>5.5343401240171841E-3</v>
      </c>
      <c r="E953" s="15">
        <v>1.1494379425735212E-2</v>
      </c>
      <c r="F953" s="18">
        <f t="shared" si="168"/>
        <v>9.7063676352198026E-3</v>
      </c>
      <c r="G953" s="19">
        <f t="shared" si="169"/>
        <v>1.0873183457636644E-4</v>
      </c>
      <c r="H953" s="18">
        <f t="shared" si="170"/>
        <v>0.16487255273116749</v>
      </c>
      <c r="I953" s="19">
        <f t="shared" si="171"/>
        <v>1.2087171002358448E-3</v>
      </c>
      <c r="J953" s="18">
        <f t="shared" si="172"/>
        <v>0.54970835454717371</v>
      </c>
      <c r="K953" s="19">
        <f t="shared" si="173"/>
        <v>-6.6943221223317062E-5</v>
      </c>
      <c r="L953" s="20">
        <f t="shared" si="174"/>
        <v>1.0427455805534083E-2</v>
      </c>
      <c r="M953" s="20">
        <f t="shared" si="175"/>
        <v>-6.4198997791761253E-3</v>
      </c>
      <c r="N953" s="20">
        <f t="shared" si="176"/>
        <v>3.4168728203741783E-2</v>
      </c>
      <c r="O953" s="18">
        <f t="shared" si="177"/>
        <v>2.0223438299959203E-2</v>
      </c>
      <c r="P953" s="18">
        <f t="shared" si="178"/>
        <v>9.4298518361562306E-3</v>
      </c>
      <c r="Q953" s="18">
        <f t="shared" si="179"/>
        <v>1.2667927775297122E-2</v>
      </c>
      <c r="R953" s="18"/>
    </row>
    <row r="954" spans="3:18" x14ac:dyDescent="0.2">
      <c r="C954" s="14">
        <v>38278</v>
      </c>
      <c r="D954" s="15">
        <v>6.28768118150844E-3</v>
      </c>
      <c r="E954" s="15">
        <v>4.8476143127441834E-2</v>
      </c>
      <c r="F954" s="18">
        <f t="shared" si="168"/>
        <v>3.5819604543661815E-2</v>
      </c>
      <c r="G954" s="19">
        <f t="shared" si="169"/>
        <v>1.0458002058020217E-4</v>
      </c>
      <c r="H954" s="18">
        <f t="shared" si="170"/>
        <v>0.1616941716483638</v>
      </c>
      <c r="I954" s="19">
        <f t="shared" si="171"/>
        <v>1.2771902613724277E-3</v>
      </c>
      <c r="J954" s="18">
        <f t="shared" si="172"/>
        <v>0.5650642134687941</v>
      </c>
      <c r="K954" s="19">
        <f t="shared" si="173"/>
        <v>-4.4638475976246469E-5</v>
      </c>
      <c r="L954" s="20">
        <f t="shared" si="174"/>
        <v>1.0226437335661046E-2</v>
      </c>
      <c r="M954" s="20">
        <f t="shared" si="175"/>
        <v>-4.3650075300990443E-3</v>
      </c>
      <c r="N954" s="20">
        <f t="shared" si="176"/>
        <v>3.5470226537683773E-2</v>
      </c>
      <c r="O954" s="18">
        <f t="shared" si="177"/>
        <v>2.3427915948683188E-2</v>
      </c>
      <c r="P954" s="18">
        <f t="shared" si="178"/>
        <v>3.8688503672393022E-2</v>
      </c>
      <c r="Q954" s="18">
        <f t="shared" si="179"/>
        <v>3.4110327355280072E-2</v>
      </c>
      <c r="R954" s="18"/>
    </row>
    <row r="955" spans="3:18" x14ac:dyDescent="0.2">
      <c r="C955" s="14">
        <v>38279</v>
      </c>
      <c r="D955" s="15">
        <v>-1.4203289794169431E-2</v>
      </c>
      <c r="E955" s="15">
        <v>-7.1443884470871353E-3</v>
      </c>
      <c r="F955" s="18">
        <f t="shared" si="168"/>
        <v>-9.2620588512118233E-3</v>
      </c>
      <c r="G955" s="19">
        <f t="shared" si="169"/>
        <v>1.1040922580401949E-4</v>
      </c>
      <c r="H955" s="18">
        <f t="shared" si="170"/>
        <v>0.16613941871514079</v>
      </c>
      <c r="I955" s="19">
        <f t="shared" si="171"/>
        <v>1.2036213828670542E-3</v>
      </c>
      <c r="J955" s="18">
        <f t="shared" si="172"/>
        <v>0.5485483987003914</v>
      </c>
      <c r="K955" s="19">
        <f t="shared" si="173"/>
        <v>-3.5871738246705991E-5</v>
      </c>
      <c r="L955" s="20">
        <f t="shared" si="174"/>
        <v>1.0507579445525002E-2</v>
      </c>
      <c r="M955" s="20">
        <f t="shared" si="175"/>
        <v>-3.4138916990994676E-3</v>
      </c>
      <c r="N955" s="20">
        <f t="shared" si="176"/>
        <v>3.4524871126969815E-2</v>
      </c>
      <c r="O955" s="18">
        <f t="shared" si="177"/>
        <v>-5.150551951156021E-2</v>
      </c>
      <c r="P955" s="18">
        <f t="shared" si="178"/>
        <v>-5.8735650844588773E-3</v>
      </c>
      <c r="Q955" s="18">
        <f t="shared" si="179"/>
        <v>-1.9563151412589276E-2</v>
      </c>
      <c r="R955" s="18"/>
    </row>
    <row r="956" spans="3:18" x14ac:dyDescent="0.2">
      <c r="C956" s="14">
        <v>38280</v>
      </c>
      <c r="D956" s="15">
        <v>-6.9112449472130306E-3</v>
      </c>
      <c r="E956" s="15">
        <v>1.2644891042078448E-3</v>
      </c>
      <c r="F956" s="18">
        <f t="shared" si="168"/>
        <v>-1.1882311112184178E-3</v>
      </c>
      <c r="G956" s="19">
        <f t="shared" si="169"/>
        <v>1.0665059065900098E-4</v>
      </c>
      <c r="H956" s="18">
        <f t="shared" si="170"/>
        <v>0.16328701009189384</v>
      </c>
      <c r="I956" s="19">
        <f t="shared" si="171"/>
        <v>1.1315000358567105E-3</v>
      </c>
      <c r="J956" s="18">
        <f t="shared" si="172"/>
        <v>0.53185995239741224</v>
      </c>
      <c r="K956" s="19">
        <f t="shared" si="173"/>
        <v>-3.4243785587839373E-5</v>
      </c>
      <c r="L956" s="20">
        <f t="shared" si="174"/>
        <v>1.0327177284185692E-2</v>
      </c>
      <c r="M956" s="20">
        <f t="shared" si="175"/>
        <v>-3.3158901649028415E-3</v>
      </c>
      <c r="N956" s="20">
        <f t="shared" si="176"/>
        <v>3.3473943721512876E-2</v>
      </c>
      <c r="O956" s="18">
        <f t="shared" si="177"/>
        <v>-2.5500116178478565E-2</v>
      </c>
      <c r="P956" s="18">
        <f t="shared" si="178"/>
        <v>1.0721843868048404E-3</v>
      </c>
      <c r="Q956" s="18">
        <f t="shared" si="179"/>
        <v>-6.8995057827801812E-3</v>
      </c>
      <c r="R956" s="18"/>
    </row>
    <row r="957" spans="3:18" x14ac:dyDescent="0.2">
      <c r="C957" s="14">
        <v>38281</v>
      </c>
      <c r="D957" s="15">
        <v>-8.0343228108420463E-3</v>
      </c>
      <c r="E957" s="15">
        <v>9.64165926477107E-3</v>
      </c>
      <c r="F957" s="18">
        <f t="shared" si="168"/>
        <v>4.3388646420871348E-3</v>
      </c>
      <c r="G957" s="19">
        <f t="shared" si="169"/>
        <v>1.0412457580118993E-4</v>
      </c>
      <c r="H957" s="18">
        <f t="shared" si="170"/>
        <v>0.1613416993535691</v>
      </c>
      <c r="I957" s="19">
        <f t="shared" si="171"/>
        <v>1.0691877293079845E-3</v>
      </c>
      <c r="J957" s="18">
        <f t="shared" si="172"/>
        <v>0.517007671439212</v>
      </c>
      <c r="K957" s="19">
        <f t="shared" si="173"/>
        <v>-3.6837010630488019E-5</v>
      </c>
      <c r="L957" s="20">
        <f t="shared" si="174"/>
        <v>1.0204145030387893E-2</v>
      </c>
      <c r="M957" s="20">
        <f t="shared" si="175"/>
        <v>-3.6100046129085373E-3</v>
      </c>
      <c r="N957" s="20">
        <f t="shared" si="176"/>
        <v>3.2498547598358359E-2</v>
      </c>
      <c r="O957" s="18">
        <f t="shared" si="177"/>
        <v>-3.0001306017885639E-2</v>
      </c>
      <c r="P957" s="18">
        <f t="shared" si="178"/>
        <v>8.4102028292090403E-3</v>
      </c>
      <c r="Q957" s="18">
        <f t="shared" si="179"/>
        <v>-3.1132498249193631E-3</v>
      </c>
      <c r="R957" s="18"/>
    </row>
    <row r="958" spans="3:18" x14ac:dyDescent="0.2">
      <c r="C958" s="14">
        <v>38282</v>
      </c>
      <c r="D958" s="15">
        <v>-9.1842893016329478E-3</v>
      </c>
      <c r="E958" s="15">
        <v>-1.1328000305207472E-2</v>
      </c>
      <c r="F958" s="18">
        <f t="shared" si="168"/>
        <v>-1.0684887004135115E-2</v>
      </c>
      <c r="G958" s="19">
        <f t="shared" si="169"/>
        <v>1.0293817145168389E-4</v>
      </c>
      <c r="H958" s="18">
        <f t="shared" si="170"/>
        <v>0.16041989547098257</v>
      </c>
      <c r="I958" s="19">
        <f t="shared" si="171"/>
        <v>1.0127358810043921E-3</v>
      </c>
      <c r="J958" s="18">
        <f t="shared" si="172"/>
        <v>0.50317389663127199</v>
      </c>
      <c r="K958" s="19">
        <f t="shared" si="173"/>
        <v>-2.8384412071938025E-5</v>
      </c>
      <c r="L958" s="20">
        <f t="shared" si="174"/>
        <v>1.0145845033888694E-2</v>
      </c>
      <c r="M958" s="20">
        <f t="shared" si="175"/>
        <v>-2.7976390312615352E-3</v>
      </c>
      <c r="N958" s="20">
        <f t="shared" si="176"/>
        <v>3.1700301210795367E-2</v>
      </c>
      <c r="O958" s="18">
        <f t="shared" si="177"/>
        <v>-3.449251301676818E-2</v>
      </c>
      <c r="P958" s="18">
        <f t="shared" si="178"/>
        <v>-1.0152823274865885E-2</v>
      </c>
      <c r="Q958" s="18">
        <f t="shared" si="179"/>
        <v>-1.7454730197436572E-2</v>
      </c>
      <c r="R958" s="18"/>
    </row>
    <row r="959" spans="3:18" x14ac:dyDescent="0.2">
      <c r="C959" s="14">
        <v>38285</v>
      </c>
      <c r="D959" s="15">
        <v>5.4259361070739857E-4</v>
      </c>
      <c r="E959" s="15">
        <v>2.9492332310169958E-3</v>
      </c>
      <c r="F959" s="18">
        <f t="shared" si="168"/>
        <v>2.2272413449241162E-3</v>
      </c>
      <c r="G959" s="19">
        <f t="shared" si="169"/>
        <v>9.6779545634165674E-5</v>
      </c>
      <c r="H959" s="18">
        <f t="shared" si="170"/>
        <v>0.15554705528727125</v>
      </c>
      <c r="I959" s="19">
        <f t="shared" si="171"/>
        <v>9.5249360674318467E-4</v>
      </c>
      <c r="J959" s="18">
        <f t="shared" si="172"/>
        <v>0.48797889471348671</v>
      </c>
      <c r="K959" s="19">
        <f t="shared" si="173"/>
        <v>-2.6585333241163597E-5</v>
      </c>
      <c r="L959" s="20">
        <f t="shared" si="174"/>
        <v>9.8376595607982727E-3</v>
      </c>
      <c r="M959" s="20">
        <f t="shared" si="175"/>
        <v>-2.7024042737870818E-3</v>
      </c>
      <c r="N959" s="20">
        <f t="shared" si="176"/>
        <v>3.0743952541665849E-2</v>
      </c>
      <c r="O959" s="18">
        <f t="shared" si="177"/>
        <v>2.1016016085494862E-3</v>
      </c>
      <c r="P959" s="18">
        <f t="shared" si="178"/>
        <v>2.7255851687123913E-3</v>
      </c>
      <c r="Q959" s="18">
        <f t="shared" si="179"/>
        <v>2.5383901006635198E-3</v>
      </c>
      <c r="R959" s="18"/>
    </row>
    <row r="960" spans="3:18" x14ac:dyDescent="0.2">
      <c r="C960" s="14">
        <v>38286</v>
      </c>
      <c r="D960" s="15">
        <v>1.7742400900876393E-2</v>
      </c>
      <c r="E960" s="15">
        <v>9.2127954795005376E-3</v>
      </c>
      <c r="F960" s="18">
        <f t="shared" si="168"/>
        <v>1.1771677105913293E-2</v>
      </c>
      <c r="G960" s="19">
        <f t="shared" si="169"/>
        <v>1.0986034027976091E-4</v>
      </c>
      <c r="H960" s="18">
        <f t="shared" si="170"/>
        <v>0.16572593360708585</v>
      </c>
      <c r="I960" s="19">
        <f t="shared" si="171"/>
        <v>9.0043652637141988E-4</v>
      </c>
      <c r="J960" s="18">
        <f t="shared" si="172"/>
        <v>0.47445666987919455</v>
      </c>
      <c r="K960" s="19">
        <f t="shared" si="173"/>
        <v>-1.5182786597788955E-5</v>
      </c>
      <c r="L960" s="20">
        <f t="shared" si="174"/>
        <v>1.0481428351124712E-2</v>
      </c>
      <c r="M960" s="20">
        <f t="shared" si="175"/>
        <v>-1.4485417530101957E-3</v>
      </c>
      <c r="N960" s="20">
        <f t="shared" si="176"/>
        <v>2.9972291423266358E-2</v>
      </c>
      <c r="O960" s="18">
        <f t="shared" si="177"/>
        <v>6.4499956896927266E-2</v>
      </c>
      <c r="P960" s="18">
        <f t="shared" si="178"/>
        <v>8.7568225950152168E-3</v>
      </c>
      <c r="Q960" s="18">
        <f t="shared" si="179"/>
        <v>2.5479762885588831E-2</v>
      </c>
      <c r="R960" s="18"/>
    </row>
    <row r="961" spans="3:18" x14ac:dyDescent="0.2">
      <c r="C961" s="14">
        <v>38287</v>
      </c>
      <c r="D961" s="15">
        <v>1.4023248721074005E-2</v>
      </c>
      <c r="E961" s="15">
        <v>4.7220819694144975E-2</v>
      </c>
      <c r="F961" s="18">
        <f t="shared" si="168"/>
        <v>3.7261548402223683E-2</v>
      </c>
      <c r="G961" s="19">
        <f t="shared" si="169"/>
        <v>1.1506781014456148E-4</v>
      </c>
      <c r="H961" s="18">
        <f t="shared" si="170"/>
        <v>0.16960823251287177</v>
      </c>
      <c r="I961" s="19">
        <f t="shared" si="171"/>
        <v>9.801986835443516E-4</v>
      </c>
      <c r="J961" s="18">
        <f t="shared" si="172"/>
        <v>0.4950249194597055</v>
      </c>
      <c r="K961" s="19">
        <f t="shared" si="173"/>
        <v>2.5459538561117497E-5</v>
      </c>
      <c r="L961" s="20">
        <f t="shared" si="174"/>
        <v>1.0726966493121971E-2</v>
      </c>
      <c r="M961" s="20">
        <f t="shared" si="175"/>
        <v>2.3734145694816805E-3</v>
      </c>
      <c r="N961" s="20">
        <f t="shared" si="176"/>
        <v>3.1218033039026077E-2</v>
      </c>
      <c r="O961" s="18">
        <f t="shared" si="177"/>
        <v>4.981260096392686E-2</v>
      </c>
      <c r="P961" s="18">
        <f t="shared" si="178"/>
        <v>4.3018784721311341E-2</v>
      </c>
      <c r="Q961" s="18">
        <f t="shared" si="179"/>
        <v>4.505692959409599E-2</v>
      </c>
      <c r="R961" s="18"/>
    </row>
    <row r="962" spans="3:18" x14ac:dyDescent="0.2">
      <c r="C962" s="14">
        <v>38288</v>
      </c>
      <c r="D962" s="15">
        <v>1.6158808717090131E-2</v>
      </c>
      <c r="E962" s="15">
        <v>3.669420260288897E-2</v>
      </c>
      <c r="F962" s="18">
        <f t="shared" si="168"/>
        <v>3.0533584437149316E-2</v>
      </c>
      <c r="G962" s="19">
        <f t="shared" si="169"/>
        <v>1.2383016748521828E-4</v>
      </c>
      <c r="H962" s="18">
        <f t="shared" si="170"/>
        <v>0.17594755432032741</v>
      </c>
      <c r="I962" s="19">
        <f t="shared" si="171"/>
        <v>1.0021746328114022E-3</v>
      </c>
      <c r="J962" s="18">
        <f t="shared" si="172"/>
        <v>0.50054336295954471</v>
      </c>
      <c r="K962" s="19">
        <f t="shared" si="173"/>
        <v>5.9508042300624497E-5</v>
      </c>
      <c r="L962" s="20">
        <f t="shared" si="174"/>
        <v>1.1127900407768676E-2</v>
      </c>
      <c r="M962" s="20">
        <f t="shared" si="175"/>
        <v>5.3476433217429214E-3</v>
      </c>
      <c r="N962" s="20">
        <f t="shared" si="176"/>
        <v>3.12022009434402E-2</v>
      </c>
      <c r="O962" s="18">
        <f t="shared" si="177"/>
        <v>5.5330375292308352E-2</v>
      </c>
      <c r="P962" s="18">
        <f t="shared" si="178"/>
        <v>3.3060348323982913E-2</v>
      </c>
      <c r="Q962" s="18">
        <f t="shared" si="179"/>
        <v>3.9741356414480539E-2</v>
      </c>
      <c r="R962" s="18"/>
    </row>
    <row r="963" spans="3:18" x14ac:dyDescent="0.2">
      <c r="C963" s="14">
        <v>38289</v>
      </c>
      <c r="D963" s="15">
        <v>2.3240810977442966E-3</v>
      </c>
      <c r="E963" s="15">
        <v>4.2073116184140657E-3</v>
      </c>
      <c r="F963" s="18">
        <f t="shared" si="168"/>
        <v>3.6423424622131348E-3</v>
      </c>
      <c r="G963" s="19">
        <f t="shared" si="169"/>
        <v>1.1672443861303871E-4</v>
      </c>
      <c r="H963" s="18">
        <f t="shared" si="170"/>
        <v>0.17082479226757361</v>
      </c>
      <c r="I963" s="19">
        <f t="shared" si="171"/>
        <v>9.4310624310598454E-4</v>
      </c>
      <c r="J963" s="18">
        <f t="shared" si="172"/>
        <v>0.48556828641963029</v>
      </c>
      <c r="K963" s="19">
        <f t="shared" si="173"/>
        <v>5.6524247766867586E-5</v>
      </c>
      <c r="L963" s="20">
        <f t="shared" si="174"/>
        <v>1.0803908487813043E-2</v>
      </c>
      <c r="M963" s="20">
        <f t="shared" si="175"/>
        <v>5.231833260215756E-3</v>
      </c>
      <c r="N963" s="20">
        <f t="shared" si="176"/>
        <v>3.0261099845235048E-2</v>
      </c>
      <c r="O963" s="18">
        <f t="shared" si="177"/>
        <v>8.1966782493498973E-3</v>
      </c>
      <c r="P963" s="18">
        <f t="shared" si="178"/>
        <v>3.907563488621534E-3</v>
      </c>
      <c r="Q963" s="18">
        <f t="shared" si="179"/>
        <v>5.1942979168400428E-3</v>
      </c>
      <c r="R963" s="18"/>
    </row>
    <row r="964" spans="3:18" x14ac:dyDescent="0.2">
      <c r="C964" s="14">
        <v>38292</v>
      </c>
      <c r="D964" s="15">
        <v>-1.2904892744615751E-3</v>
      </c>
      <c r="E964" s="15">
        <v>1.1443831117311865E-3</v>
      </c>
      <c r="F964" s="18">
        <f t="shared" ref="F964:F1027" si="180">$B$2*D964+$B$3*E964</f>
        <v>4.13921395873358E-4</v>
      </c>
      <c r="G964" s="19">
        <f t="shared" ref="G964:G1027" si="181">$B$4*G963+(1-$B$4)*D964^2</f>
        <v>1.0982089405030641E-4</v>
      </c>
      <c r="H964" s="18">
        <f t="shared" ref="H964:H1027" si="182">SQRT(G964*250)</f>
        <v>0.16569617832821795</v>
      </c>
      <c r="I964" s="19">
        <f t="shared" ref="I964:I1027" si="183">$B$4*I963+(1-$B$4)*E964^2</f>
        <v>8.8659844528201043E-4</v>
      </c>
      <c r="J964" s="18">
        <f t="shared" ref="J964:J1027" si="184">SQRT(I964*250)</f>
        <v>0.47079678346448228</v>
      </c>
      <c r="K964" s="19">
        <f t="shared" ref="K964:K1027" si="185">$B$4*K963+(1-$B$4)*D964*E964</f>
        <v>5.3044184052961683E-5</v>
      </c>
      <c r="L964" s="20">
        <f t="shared" ref="L964:L1027" si="186">SQRT(G964)</f>
        <v>1.0479546462051991E-2</v>
      </c>
      <c r="M964" s="20">
        <f t="shared" ref="M964:M1027" si="187">K964/L964</f>
        <v>5.0616869961923085E-3</v>
      </c>
      <c r="N964" s="20">
        <f t="shared" ref="N964:N1027" si="188">SQRT(I964-M964^2)</f>
        <v>2.9342422702200107E-2</v>
      </c>
      <c r="O964" s="18">
        <f t="shared" ref="O964:O1027" si="189">D964*SQRT($G$1836/G964)</f>
        <v>-4.6922313633600667E-3</v>
      </c>
      <c r="P964" s="18">
        <f t="shared" ref="P964:P1027" si="190">E964*SQRT($I$1836 / I964)</f>
        <v>1.0961995782036386E-3</v>
      </c>
      <c r="Q964" s="18">
        <f t="shared" ref="Q964:Q1027" si="191">$B$2*O964+$B$3*P964</f>
        <v>-6.4032970426547301E-4</v>
      </c>
      <c r="R964" s="18"/>
    </row>
    <row r="965" spans="3:18" x14ac:dyDescent="0.2">
      <c r="C965" s="14">
        <v>38293</v>
      </c>
      <c r="D965" s="15">
        <v>1.3340372288786104E-2</v>
      </c>
      <c r="E965" s="15">
        <v>1.9630679463233172E-2</v>
      </c>
      <c r="F965" s="18">
        <f t="shared" si="180"/>
        <v>1.7743587310899048E-2</v>
      </c>
      <c r="G965" s="19">
        <f t="shared" si="181"/>
        <v>1.1390957237549276E-4</v>
      </c>
      <c r="H965" s="18">
        <f t="shared" si="182"/>
        <v>0.16875246100093827</v>
      </c>
      <c r="I965" s="19">
        <f t="shared" si="183"/>
        <v>8.5652435313638212E-4</v>
      </c>
      <c r="J965" s="18">
        <f t="shared" si="184"/>
        <v>0.46274300457607731</v>
      </c>
      <c r="K965" s="19">
        <f t="shared" si="185"/>
        <v>6.5574367349065493E-5</v>
      </c>
      <c r="L965" s="20">
        <f t="shared" si="186"/>
        <v>1.0672842750434055E-2</v>
      </c>
      <c r="M965" s="20">
        <f t="shared" si="187"/>
        <v>6.1440394918587781E-3</v>
      </c>
      <c r="N965" s="20">
        <f t="shared" si="188"/>
        <v>2.8614247008419805E-2</v>
      </c>
      <c r="O965" s="18">
        <f t="shared" si="189"/>
        <v>4.7627232337442198E-2</v>
      </c>
      <c r="P965" s="18">
        <f t="shared" si="190"/>
        <v>1.9131417410572765E-2</v>
      </c>
      <c r="Q965" s="18">
        <f t="shared" si="191"/>
        <v>2.7680161888633592E-2</v>
      </c>
      <c r="R965" s="18"/>
    </row>
    <row r="966" spans="3:18" x14ac:dyDescent="0.2">
      <c r="C966" s="14">
        <v>38294</v>
      </c>
      <c r="D966" s="15">
        <v>8.6273054772571488E-3</v>
      </c>
      <c r="E966" s="15">
        <v>3.3452852894596562E-2</v>
      </c>
      <c r="F966" s="18">
        <f t="shared" si="180"/>
        <v>2.6005188669394736E-2</v>
      </c>
      <c r="G966" s="19">
        <f t="shared" si="181"/>
        <v>1.1154082202083787E-4</v>
      </c>
      <c r="H966" s="18">
        <f t="shared" si="182"/>
        <v>0.16698863885069987</v>
      </c>
      <c r="I966" s="19">
        <f t="shared" si="183"/>
        <v>8.7227849395545031E-4</v>
      </c>
      <c r="J966" s="18">
        <f t="shared" si="184"/>
        <v>0.4669792538099124</v>
      </c>
      <c r="K966" s="19">
        <f t="shared" si="185"/>
        <v>7.8956384168567408E-5</v>
      </c>
      <c r="L966" s="20">
        <f t="shared" si="186"/>
        <v>1.0561288842789873E-2</v>
      </c>
      <c r="M966" s="20">
        <f t="shared" si="187"/>
        <v>7.4760178747000604E-3</v>
      </c>
      <c r="N966" s="20">
        <f t="shared" si="188"/>
        <v>2.8572498152814981E-2</v>
      </c>
      <c r="O966" s="18">
        <f t="shared" si="189"/>
        <v>3.1126175488456125E-2</v>
      </c>
      <c r="P966" s="18">
        <f t="shared" si="190"/>
        <v>3.2306302219483697E-2</v>
      </c>
      <c r="Q966" s="18">
        <f t="shared" si="191"/>
        <v>3.1952264200175426E-2</v>
      </c>
      <c r="R966" s="18"/>
    </row>
    <row r="967" spans="3:18" x14ac:dyDescent="0.2">
      <c r="C967" s="14">
        <v>38295</v>
      </c>
      <c r="D967" s="15">
        <v>1.7531127675941876E-2</v>
      </c>
      <c r="E967" s="15">
        <v>-1.5668019550943942E-2</v>
      </c>
      <c r="F967" s="18">
        <f t="shared" si="180"/>
        <v>-5.7082753828781958E-3</v>
      </c>
      <c r="G967" s="19">
        <f t="shared" si="181"/>
        <v>1.2328879895499812E-4</v>
      </c>
      <c r="H967" s="18">
        <f t="shared" si="182"/>
        <v>0.17556252373086215</v>
      </c>
      <c r="I967" s="19">
        <f t="shared" si="183"/>
        <v>8.3467099451704904E-4</v>
      </c>
      <c r="J967" s="18">
        <f t="shared" si="184"/>
        <v>0.45680165129874722</v>
      </c>
      <c r="K967" s="19">
        <f t="shared" si="185"/>
        <v>5.7738318047848239E-5</v>
      </c>
      <c r="L967" s="20">
        <f t="shared" si="186"/>
        <v>1.1103548935137725E-2</v>
      </c>
      <c r="M967" s="20">
        <f t="shared" si="187"/>
        <v>5.1999877143002896E-3</v>
      </c>
      <c r="N967" s="20">
        <f t="shared" si="188"/>
        <v>2.8418851530070229E-2</v>
      </c>
      <c r="O967" s="18">
        <f t="shared" si="189"/>
        <v>6.0161069453589726E-2</v>
      </c>
      <c r="P967" s="18">
        <f t="shared" si="190"/>
        <v>-1.5468140821284428E-2</v>
      </c>
      <c r="Q967" s="18">
        <f t="shared" si="191"/>
        <v>7.2206222611778167E-3</v>
      </c>
      <c r="R967" s="18"/>
    </row>
    <row r="968" spans="3:18" x14ac:dyDescent="0.2">
      <c r="C968" s="14">
        <v>38296</v>
      </c>
      <c r="D968" s="15">
        <v>7.4450927871288E-4</v>
      </c>
      <c r="E968" s="15">
        <v>4.7627860686814821E-3</v>
      </c>
      <c r="F968" s="18">
        <f t="shared" si="180"/>
        <v>3.5573030316909011E-3</v>
      </c>
      <c r="G968" s="19">
        <f t="shared" si="181"/>
        <v>1.159247286616636E-4</v>
      </c>
      <c r="H968" s="18">
        <f t="shared" si="182"/>
        <v>0.17023860362860094</v>
      </c>
      <c r="I968" s="19">
        <f t="shared" si="183"/>
        <v>7.8595178271418764E-4</v>
      </c>
      <c r="J968" s="18">
        <f t="shared" si="184"/>
        <v>0.44326960834073309</v>
      </c>
      <c r="K968" s="19">
        <f t="shared" si="185"/>
        <v>5.4486775270216812E-5</v>
      </c>
      <c r="L968" s="20">
        <f t="shared" si="186"/>
        <v>1.0766834663059686E-2</v>
      </c>
      <c r="M968" s="20">
        <f t="shared" si="187"/>
        <v>5.0606122389115354E-3</v>
      </c>
      <c r="N968" s="20">
        <f t="shared" si="188"/>
        <v>2.7574299383330964E-2</v>
      </c>
      <c r="O968" s="18">
        <f t="shared" si="189"/>
        <v>2.634811660781874E-3</v>
      </c>
      <c r="P968" s="18">
        <f t="shared" si="190"/>
        <v>4.8455691560336037E-3</v>
      </c>
      <c r="Q968" s="18">
        <f t="shared" si="191"/>
        <v>4.1823419074580844E-3</v>
      </c>
      <c r="R968" s="18"/>
    </row>
    <row r="969" spans="3:18" x14ac:dyDescent="0.2">
      <c r="C969" s="14">
        <v>38299</v>
      </c>
      <c r="D969" s="15">
        <v>2.7251348464004802E-3</v>
      </c>
      <c r="E969" s="15">
        <v>-6.2328341099703215E-3</v>
      </c>
      <c r="F969" s="18">
        <f t="shared" si="180"/>
        <v>-3.5454434230590805E-3</v>
      </c>
      <c r="G969" s="19">
        <f t="shared" si="181"/>
        <v>1.0941482653782774E-4</v>
      </c>
      <c r="H969" s="18">
        <f t="shared" si="182"/>
        <v>0.16538956023418447</v>
      </c>
      <c r="I969" s="19">
        <f t="shared" si="183"/>
        <v>7.4112556901388097E-4</v>
      </c>
      <c r="J969" s="18">
        <f t="shared" si="184"/>
        <v>0.43044325090942037</v>
      </c>
      <c r="K969" s="19">
        <f t="shared" si="185"/>
        <v>5.0198449948508983E-5</v>
      </c>
      <c r="L969" s="20">
        <f t="shared" si="186"/>
        <v>1.0460154231072683E-2</v>
      </c>
      <c r="M969" s="20">
        <f t="shared" si="187"/>
        <v>4.7990162324175563E-3</v>
      </c>
      <c r="N969" s="20">
        <f t="shared" si="188"/>
        <v>2.6797294867483803E-2</v>
      </c>
      <c r="O969" s="18">
        <f t="shared" si="189"/>
        <v>9.9269861322403025E-3</v>
      </c>
      <c r="P969" s="18">
        <f t="shared" si="190"/>
        <v>-6.5301227190101832E-3</v>
      </c>
      <c r="Q969" s="18">
        <f t="shared" si="191"/>
        <v>-1.5929900636350372E-3</v>
      </c>
      <c r="R969" s="18"/>
    </row>
    <row r="970" spans="3:18" x14ac:dyDescent="0.2">
      <c r="C970" s="14">
        <v>38300</v>
      </c>
      <c r="D970" s="15">
        <v>-9.9009909078346401E-4</v>
      </c>
      <c r="E970" s="15">
        <v>-6.2719261123265792E-3</v>
      </c>
      <c r="F970" s="18">
        <f t="shared" si="180"/>
        <v>-4.6873780058636445E-3</v>
      </c>
      <c r="G970" s="19">
        <f t="shared" si="181"/>
        <v>1.0290875471813229E-4</v>
      </c>
      <c r="H970" s="18">
        <f t="shared" si="182"/>
        <v>0.16039697216448032</v>
      </c>
      <c r="I970" s="19">
        <f t="shared" si="183"/>
        <v>6.9901825830255711E-4</v>
      </c>
      <c r="J970" s="18">
        <f t="shared" si="184"/>
        <v>0.4180365588984285</v>
      </c>
      <c r="K970" s="19">
        <f t="shared" si="185"/>
        <v>4.7559132652074976E-5</v>
      </c>
      <c r="L970" s="20">
        <f t="shared" si="186"/>
        <v>1.014439523668771E-2</v>
      </c>
      <c r="M970" s="20">
        <f t="shared" si="187"/>
        <v>4.6882176356925652E-3</v>
      </c>
      <c r="N970" s="20">
        <f t="shared" si="188"/>
        <v>2.6019970670677905E-2</v>
      </c>
      <c r="O970" s="18">
        <f t="shared" si="189"/>
        <v>-3.7189471479888029E-3</v>
      </c>
      <c r="P970" s="18">
        <f t="shared" si="190"/>
        <v>-6.7660989822753816E-3</v>
      </c>
      <c r="Q970" s="18">
        <f t="shared" si="191"/>
        <v>-5.8519534319894078E-3</v>
      </c>
      <c r="R970" s="18"/>
    </row>
    <row r="971" spans="3:18" x14ac:dyDescent="0.2">
      <c r="C971" s="14">
        <v>38301</v>
      </c>
      <c r="D971" s="15">
        <v>-3.4730870932076583E-3</v>
      </c>
      <c r="E971" s="15">
        <v>1.3235487328249954E-2</v>
      </c>
      <c r="F971" s="18">
        <f t="shared" si="180"/>
        <v>8.2229150018126706E-3</v>
      </c>
      <c r="G971" s="19">
        <f t="shared" si="181"/>
        <v>9.7457969472464695E-5</v>
      </c>
      <c r="H971" s="18">
        <f t="shared" si="182"/>
        <v>0.15609129497866361</v>
      </c>
      <c r="I971" s="19">
        <f t="shared" si="183"/>
        <v>6.6758785029337963E-4</v>
      </c>
      <c r="J971" s="18">
        <f t="shared" si="184"/>
        <v>0.40853024682799793</v>
      </c>
      <c r="K971" s="19">
        <f t="shared" si="185"/>
        <v>4.1947504680226968E-5</v>
      </c>
      <c r="L971" s="20">
        <f t="shared" si="186"/>
        <v>9.8720803011556127E-3</v>
      </c>
      <c r="M971" s="20">
        <f t="shared" si="187"/>
        <v>4.249104889808954E-3</v>
      </c>
      <c r="N971" s="20">
        <f t="shared" si="188"/>
        <v>2.5485936473451026E-2</v>
      </c>
      <c r="O971" s="18">
        <f t="shared" si="189"/>
        <v>-1.3405237134123008E-2</v>
      </c>
      <c r="P971" s="18">
        <f t="shared" si="190"/>
        <v>1.4610578020850546E-2</v>
      </c>
      <c r="Q971" s="18">
        <f t="shared" si="191"/>
        <v>6.2058334743584796E-3</v>
      </c>
      <c r="R971" s="18"/>
    </row>
    <row r="972" spans="3:18" x14ac:dyDescent="0.2">
      <c r="C972" s="14">
        <v>38302</v>
      </c>
      <c r="D972" s="15">
        <v>4.7105578611955886E-3</v>
      </c>
      <c r="E972" s="15">
        <v>9.8129081080409655E-3</v>
      </c>
      <c r="F972" s="18">
        <f t="shared" si="180"/>
        <v>8.2822030339873513E-3</v>
      </c>
      <c r="G972" s="19">
        <f t="shared" si="181"/>
        <v>9.2941852625937115E-5</v>
      </c>
      <c r="H972" s="18">
        <f t="shared" si="182"/>
        <v>0.15243183117867568</v>
      </c>
      <c r="I972" s="19">
        <f t="shared" si="183"/>
        <v>6.3331016920798822E-4</v>
      </c>
      <c r="J972" s="18">
        <f t="shared" si="184"/>
        <v>0.39790393602224777</v>
      </c>
      <c r="K972" s="19">
        <f t="shared" si="185"/>
        <v>4.2204110685184689E-5</v>
      </c>
      <c r="L972" s="20">
        <f t="shared" si="186"/>
        <v>9.6406354886976776E-3</v>
      </c>
      <c r="M972" s="20">
        <f t="shared" si="187"/>
        <v>4.3777311915447091E-3</v>
      </c>
      <c r="N972" s="20">
        <f t="shared" si="188"/>
        <v>2.4781961964755028E-2</v>
      </c>
      <c r="O972" s="18">
        <f t="shared" si="189"/>
        <v>1.8618049744956237E-2</v>
      </c>
      <c r="P972" s="18">
        <f t="shared" si="190"/>
        <v>1.1121699955961652E-2</v>
      </c>
      <c r="Q972" s="18">
        <f t="shared" si="191"/>
        <v>1.3370604892660027E-2</v>
      </c>
      <c r="R972" s="18"/>
    </row>
    <row r="973" spans="3:18" x14ac:dyDescent="0.2">
      <c r="C973" s="14">
        <v>38303</v>
      </c>
      <c r="D973" s="15">
        <v>1.7165698589653226E-2</v>
      </c>
      <c r="E973" s="15">
        <v>3.6101122240997934E-3</v>
      </c>
      <c r="F973" s="18">
        <f t="shared" si="180"/>
        <v>7.6767881337658226E-3</v>
      </c>
      <c r="G973" s="19">
        <f t="shared" si="181"/>
        <v>1.0504501395263026E-4</v>
      </c>
      <c r="H973" s="18">
        <f t="shared" si="182"/>
        <v>0.16205324275730357</v>
      </c>
      <c r="I973" s="19">
        <f t="shared" si="183"/>
        <v>5.960935336717445E-4</v>
      </c>
      <c r="J973" s="18">
        <f t="shared" si="184"/>
        <v>0.3860354691190126</v>
      </c>
      <c r="K973" s="19">
        <f t="shared" si="185"/>
        <v>4.3390069942896794E-5</v>
      </c>
      <c r="L973" s="20">
        <f t="shared" si="186"/>
        <v>1.0249146986585286E-2</v>
      </c>
      <c r="M973" s="20">
        <f t="shared" si="187"/>
        <v>4.2335298732361221E-3</v>
      </c>
      <c r="N973" s="20">
        <f t="shared" si="188"/>
        <v>2.4045181606387626E-2</v>
      </c>
      <c r="O973" s="18">
        <f t="shared" si="189"/>
        <v>6.3817717494389734E-2</v>
      </c>
      <c r="P973" s="18">
        <f t="shared" si="190"/>
        <v>4.2174036592956899E-3</v>
      </c>
      <c r="Q973" s="18">
        <f t="shared" si="191"/>
        <v>2.2097497809823903E-2</v>
      </c>
      <c r="R973" s="18"/>
    </row>
    <row r="974" spans="3:18" x14ac:dyDescent="0.2">
      <c r="C974" s="14">
        <v>38306</v>
      </c>
      <c r="D974" s="15">
        <v>-8.546017096023666E-3</v>
      </c>
      <c r="E974" s="15">
        <v>-4.6956922112974088E-3</v>
      </c>
      <c r="F974" s="18">
        <f t="shared" si="180"/>
        <v>-5.8507896767152857E-3</v>
      </c>
      <c r="G974" s="19">
        <f t="shared" si="181"/>
        <v>1.0312437760780418E-4</v>
      </c>
      <c r="H974" s="18">
        <f t="shared" si="182"/>
        <v>0.16056492270091574</v>
      </c>
      <c r="I974" s="19">
        <f t="shared" si="183"/>
        <v>5.6165089317203418E-4</v>
      </c>
      <c r="J974" s="18">
        <f t="shared" si="184"/>
        <v>0.374716857497776</v>
      </c>
      <c r="K974" s="19">
        <f t="shared" si="185"/>
        <v>4.3194433701247753E-5</v>
      </c>
      <c r="L974" s="20">
        <f t="shared" si="186"/>
        <v>1.015501736127537E-2</v>
      </c>
      <c r="M974" s="20">
        <f t="shared" si="187"/>
        <v>4.2535066326881161E-3</v>
      </c>
      <c r="N974" s="20">
        <f t="shared" si="188"/>
        <v>2.3314342677796265E-2</v>
      </c>
      <c r="O974" s="18">
        <f t="shared" si="189"/>
        <v>-3.2066428611821428E-2</v>
      </c>
      <c r="P974" s="18">
        <f t="shared" si="190"/>
        <v>-5.6512961781461203E-3</v>
      </c>
      <c r="Q974" s="18">
        <f t="shared" si="191"/>
        <v>-1.3575835908248712E-2</v>
      </c>
      <c r="R974" s="18"/>
    </row>
    <row r="975" spans="3:18" x14ac:dyDescent="0.2">
      <c r="C975" s="14">
        <v>38307</v>
      </c>
      <c r="D975" s="15">
        <v>-1.3330239354825324E-2</v>
      </c>
      <c r="E975" s="15">
        <v>-5.4456478739636016E-3</v>
      </c>
      <c r="F975" s="18">
        <f t="shared" si="180"/>
        <v>-7.811025318222118E-3</v>
      </c>
      <c r="G975" s="19">
        <f t="shared" si="181"/>
        <v>1.0759863182675196E-4</v>
      </c>
      <c r="H975" s="18">
        <f t="shared" si="182"/>
        <v>0.16401115192781249</v>
      </c>
      <c r="I975" s="19">
        <f t="shared" si="183"/>
        <v>5.2973114442774437E-4</v>
      </c>
      <c r="J975" s="18">
        <f t="shared" si="184"/>
        <v>0.36391315736990892</v>
      </c>
      <c r="K975" s="19">
        <f t="shared" si="185"/>
        <v>4.4958275055294715E-5</v>
      </c>
      <c r="L975" s="20">
        <f t="shared" si="186"/>
        <v>1.0372976035196069E-2</v>
      </c>
      <c r="M975" s="20">
        <f t="shared" si="187"/>
        <v>4.3341732307824541E-3</v>
      </c>
      <c r="N975" s="20">
        <f t="shared" si="188"/>
        <v>2.2604116590420276E-2</v>
      </c>
      <c r="O975" s="18">
        <f t="shared" si="189"/>
        <v>-4.8966840090959626E-2</v>
      </c>
      <c r="P975" s="18">
        <f t="shared" si="190"/>
        <v>-6.748441310677037E-3</v>
      </c>
      <c r="Q975" s="18">
        <f t="shared" si="191"/>
        <v>-1.9413960944761811E-2</v>
      </c>
      <c r="R975" s="18"/>
    </row>
    <row r="976" spans="3:18" x14ac:dyDescent="0.2">
      <c r="C976" s="14">
        <v>38308</v>
      </c>
      <c r="D976" s="15">
        <v>2.9776696939243126E-3</v>
      </c>
      <c r="E976" s="15">
        <v>-7.2833215164282161E-4</v>
      </c>
      <c r="F976" s="18">
        <f t="shared" si="180"/>
        <v>3.8346840202731864E-4</v>
      </c>
      <c r="G976" s="19">
        <f t="shared" si="181"/>
        <v>1.0167470492551376E-4</v>
      </c>
      <c r="H976" s="18">
        <f t="shared" si="182"/>
        <v>0.15943235628748148</v>
      </c>
      <c r="I976" s="19">
        <f t="shared" si="183"/>
        <v>4.9797910382546674E-4</v>
      </c>
      <c r="J976" s="18">
        <f t="shared" si="184"/>
        <v>0.35283817247623123</v>
      </c>
      <c r="K976" s="19">
        <f t="shared" si="185"/>
        <v>4.2130654597473575E-5</v>
      </c>
      <c r="L976" s="20">
        <f t="shared" si="186"/>
        <v>1.0083387571918168E-2</v>
      </c>
      <c r="M976" s="20">
        <f t="shared" si="187"/>
        <v>4.1782242621324767E-3</v>
      </c>
      <c r="N976" s="20">
        <f t="shared" si="188"/>
        <v>2.1920801669665146E-2</v>
      </c>
      <c r="O976" s="18">
        <f t="shared" si="189"/>
        <v>1.1252203206733032E-2</v>
      </c>
      <c r="P976" s="18">
        <f t="shared" si="190"/>
        <v>-9.3090549860754825E-4</v>
      </c>
      <c r="Q976" s="18">
        <f t="shared" si="191"/>
        <v>2.7240271129946258E-3</v>
      </c>
      <c r="R976" s="18"/>
    </row>
    <row r="977" spans="3:18" x14ac:dyDescent="0.2">
      <c r="C977" s="14">
        <v>38309</v>
      </c>
      <c r="D977" s="15">
        <v>-5.9642323916734392E-3</v>
      </c>
      <c r="E977" s="15">
        <v>8.7051692273308074E-3</v>
      </c>
      <c r="F977" s="18">
        <f t="shared" si="180"/>
        <v>4.3043487416295333E-3</v>
      </c>
      <c r="G977" s="19">
        <f t="shared" si="181"/>
        <v>9.7708546711296128E-5</v>
      </c>
      <c r="H977" s="18">
        <f t="shared" si="182"/>
        <v>0.15629183176936673</v>
      </c>
      <c r="I977" s="19">
        <f t="shared" si="183"/>
        <v>4.7264715587252672E-4</v>
      </c>
      <c r="J977" s="18">
        <f t="shared" si="184"/>
        <v>0.34374669302864819</v>
      </c>
      <c r="K977" s="19">
        <f t="shared" si="185"/>
        <v>3.6487636184786442E-5</v>
      </c>
      <c r="L977" s="20">
        <f t="shared" si="186"/>
        <v>9.8847633614212605E-3</v>
      </c>
      <c r="M977" s="20">
        <f t="shared" si="187"/>
        <v>3.6913009295894911E-3</v>
      </c>
      <c r="N977" s="20">
        <f t="shared" si="188"/>
        <v>2.1424785957384462E-2</v>
      </c>
      <c r="O977" s="18">
        <f t="shared" si="189"/>
        <v>-2.2990890146976174E-2</v>
      </c>
      <c r="P977" s="18">
        <f t="shared" si="190"/>
        <v>1.1420638027760086E-2</v>
      </c>
      <c r="Q977" s="18">
        <f t="shared" si="191"/>
        <v>1.0971795753392079E-3</v>
      </c>
      <c r="R977" s="18"/>
    </row>
    <row r="978" spans="3:18" x14ac:dyDescent="0.2">
      <c r="C978" s="14">
        <v>38310</v>
      </c>
      <c r="D978" s="15">
        <v>-1.6587462499265397E-2</v>
      </c>
      <c r="E978" s="15">
        <v>-3.9804648177148277E-3</v>
      </c>
      <c r="F978" s="18">
        <f t="shared" si="180"/>
        <v>-7.7625641221799983E-3</v>
      </c>
      <c r="G978" s="19">
        <f t="shared" si="181"/>
        <v>1.0835466863849052E-4</v>
      </c>
      <c r="H978" s="18">
        <f t="shared" si="182"/>
        <v>0.16458635168088098</v>
      </c>
      <c r="I978" s="19">
        <f t="shared" si="183"/>
        <v>4.4523897253007902E-4</v>
      </c>
      <c r="J978" s="18">
        <f t="shared" si="184"/>
        <v>0.33363114832479263</v>
      </c>
      <c r="K978" s="19">
        <f t="shared" si="185"/>
        <v>3.8259926667308657E-5</v>
      </c>
      <c r="L978" s="20">
        <f t="shared" si="186"/>
        <v>1.0409354861781326E-2</v>
      </c>
      <c r="M978" s="20">
        <f t="shared" si="187"/>
        <v>3.6755329389127323E-3</v>
      </c>
      <c r="N978" s="20">
        <f t="shared" si="188"/>
        <v>2.0778099772237272E-2</v>
      </c>
      <c r="O978" s="18">
        <f t="shared" si="189"/>
        <v>-6.0718865166407072E-2</v>
      </c>
      <c r="P978" s="18">
        <f t="shared" si="190"/>
        <v>-5.3804534328447161E-3</v>
      </c>
      <c r="Q978" s="18">
        <f t="shared" si="191"/>
        <v>-2.1981976952913422E-2</v>
      </c>
      <c r="R978" s="18"/>
    </row>
    <row r="979" spans="3:18" x14ac:dyDescent="0.2">
      <c r="C979" s="14">
        <v>38313</v>
      </c>
      <c r="D979" s="15">
        <v>2.5338908028632221E-4</v>
      </c>
      <c r="E979" s="15">
        <v>0.10619410576100449</v>
      </c>
      <c r="F979" s="18">
        <f t="shared" si="180"/>
        <v>7.4411890756789043E-2</v>
      </c>
      <c r="G979" s="19">
        <f t="shared" si="181"/>
        <v>1.0185724088174159E-4</v>
      </c>
      <c r="H979" s="18">
        <f t="shared" si="182"/>
        <v>0.15957540606382739</v>
      </c>
      <c r="I979" s="19">
        <f t="shared" si="183"/>
        <v>1.0951559200810394E-3</v>
      </c>
      <c r="J979" s="18">
        <f t="shared" si="184"/>
        <v>0.52324848783370592</v>
      </c>
      <c r="K979" s="19">
        <f t="shared" si="185"/>
        <v>3.7578836674706695E-5</v>
      </c>
      <c r="L979" s="20">
        <f t="shared" si="186"/>
        <v>1.0092434834158781E-2</v>
      </c>
      <c r="M979" s="20">
        <f t="shared" si="187"/>
        <v>3.7234658724292812E-3</v>
      </c>
      <c r="N979" s="20">
        <f t="shared" si="188"/>
        <v>3.2883000501442897E-2</v>
      </c>
      <c r="O979" s="18">
        <f t="shared" si="189"/>
        <v>9.5666403527352507E-4</v>
      </c>
      <c r="P979" s="18">
        <f t="shared" si="190"/>
        <v>9.152592101676732E-2</v>
      </c>
      <c r="Q979" s="18">
        <f t="shared" si="191"/>
        <v>6.4355143922319183E-2</v>
      </c>
      <c r="R979" s="18"/>
    </row>
    <row r="980" spans="3:18" x14ac:dyDescent="0.2">
      <c r="C980" s="14">
        <v>38314</v>
      </c>
      <c r="D980" s="15">
        <v>1.0129147485436177E-3</v>
      </c>
      <c r="E980" s="15">
        <v>-9.786332537696184E-4</v>
      </c>
      <c r="F980" s="18">
        <f t="shared" si="180"/>
        <v>-3.8116885307564754E-4</v>
      </c>
      <c r="G980" s="19">
        <f t="shared" si="181"/>
        <v>9.5807366206106129E-5</v>
      </c>
      <c r="H980" s="18">
        <f t="shared" si="182"/>
        <v>0.15476382507397046</v>
      </c>
      <c r="I980" s="19">
        <f t="shared" si="183"/>
        <v>1.0295040282588999E-3</v>
      </c>
      <c r="J980" s="18">
        <f t="shared" si="184"/>
        <v>0.50732238967418442</v>
      </c>
      <c r="K980" s="19">
        <f t="shared" si="185"/>
        <v>3.5264630150854782E-5</v>
      </c>
      <c r="L980" s="20">
        <f t="shared" si="186"/>
        <v>9.788123732672474E-3</v>
      </c>
      <c r="M980" s="20">
        <f t="shared" si="187"/>
        <v>3.6027977489845645E-3</v>
      </c>
      <c r="N980" s="20">
        <f t="shared" si="188"/>
        <v>3.1882971577925599E-2</v>
      </c>
      <c r="O980" s="18">
        <f t="shared" si="189"/>
        <v>3.9431286813282496E-3</v>
      </c>
      <c r="P980" s="18">
        <f t="shared" si="190"/>
        <v>-8.6993662836858392E-4</v>
      </c>
      <c r="Q980" s="18">
        <f t="shared" si="191"/>
        <v>5.7398296454046606E-4</v>
      </c>
      <c r="R980" s="18"/>
    </row>
    <row r="981" spans="3:18" x14ac:dyDescent="0.2">
      <c r="C981" s="14">
        <v>38315</v>
      </c>
      <c r="D981" s="15">
        <v>6.8104690025268793E-3</v>
      </c>
      <c r="E981" s="15">
        <v>4.4366618748676215E-2</v>
      </c>
      <c r="F981" s="18">
        <f t="shared" si="180"/>
        <v>3.3099773824831411E-2</v>
      </c>
      <c r="G981" s="19">
        <f t="shared" si="181"/>
        <v>9.2841873515802525E-5</v>
      </c>
      <c r="H981" s="18">
        <f t="shared" si="182"/>
        <v>0.15234982237912401</v>
      </c>
      <c r="I981" s="19">
        <f t="shared" si="183"/>
        <v>1.0858375981147891E-3</v>
      </c>
      <c r="J981" s="18">
        <f t="shared" si="184"/>
        <v>0.52101765759779894</v>
      </c>
      <c r="K981" s="19">
        <f t="shared" si="185"/>
        <v>5.1278201245890747E-5</v>
      </c>
      <c r="L981" s="20">
        <f t="shared" si="186"/>
        <v>9.6354487968024882E-3</v>
      </c>
      <c r="M981" s="20">
        <f t="shared" si="187"/>
        <v>5.3218280048260291E-3</v>
      </c>
      <c r="N981" s="20">
        <f t="shared" si="188"/>
        <v>3.2519467166634793E-2</v>
      </c>
      <c r="O981" s="18">
        <f t="shared" si="189"/>
        <v>2.6932246384718778E-2</v>
      </c>
      <c r="P981" s="18">
        <f t="shared" si="190"/>
        <v>3.8402152439798318E-2</v>
      </c>
      <c r="Q981" s="18">
        <f t="shared" si="191"/>
        <v>3.4961180623274454E-2</v>
      </c>
      <c r="R981" s="18"/>
    </row>
    <row r="982" spans="3:18" x14ac:dyDescent="0.2">
      <c r="C982" s="14">
        <v>38317</v>
      </c>
      <c r="D982" s="15">
        <v>-2.2650066308522359E-3</v>
      </c>
      <c r="E982" s="15">
        <v>7.77487978068119E-3</v>
      </c>
      <c r="F982" s="18">
        <f t="shared" si="180"/>
        <v>4.7629138572211627E-3</v>
      </c>
      <c r="G982" s="19">
        <f t="shared" si="181"/>
        <v>8.7579176407122643E-5</v>
      </c>
      <c r="H982" s="18">
        <f t="shared" si="182"/>
        <v>0.14796889572400229</v>
      </c>
      <c r="I982" s="19">
        <f t="shared" si="183"/>
        <v>1.0243142675641446E-3</v>
      </c>
      <c r="J982" s="18">
        <f t="shared" si="184"/>
        <v>0.50604206039719279</v>
      </c>
      <c r="K982" s="19">
        <f t="shared" si="185"/>
        <v>4.7144899915697985E-5</v>
      </c>
      <c r="L982" s="20">
        <f t="shared" si="186"/>
        <v>9.3583746669559376E-3</v>
      </c>
      <c r="M982" s="20">
        <f t="shared" si="187"/>
        <v>5.0377230655409451E-3</v>
      </c>
      <c r="N982" s="20">
        <f t="shared" si="188"/>
        <v>3.1605942698787859E-2</v>
      </c>
      <c r="O982" s="18">
        <f t="shared" si="189"/>
        <v>-9.2222428752021073E-3</v>
      </c>
      <c r="P982" s="18">
        <f t="shared" si="190"/>
        <v>6.9288114730504937E-3</v>
      </c>
      <c r="Q982" s="18">
        <f t="shared" si="191"/>
        <v>2.0834951685747131E-3</v>
      </c>
      <c r="R982" s="18"/>
    </row>
    <row r="983" spans="3:18" x14ac:dyDescent="0.2">
      <c r="C983" s="14">
        <v>38320</v>
      </c>
      <c r="D983" s="15">
        <v>-1.0129233224605627E-2</v>
      </c>
      <c r="E983" s="15">
        <v>5.8362425062299259E-2</v>
      </c>
      <c r="F983" s="18">
        <f t="shared" si="180"/>
        <v>3.7814927576227793E-2</v>
      </c>
      <c r="G983" s="19">
        <f t="shared" si="181"/>
        <v>8.8480507765802555E-5</v>
      </c>
      <c r="H983" s="18">
        <f t="shared" si="182"/>
        <v>0.14872836629725561</v>
      </c>
      <c r="I983" s="19">
        <f t="shared" si="183"/>
        <v>1.1672257710594459E-3</v>
      </c>
      <c r="J983" s="18">
        <f t="shared" si="184"/>
        <v>0.54019111688814503</v>
      </c>
      <c r="K983" s="19">
        <f t="shared" si="185"/>
        <v>8.8462090201802022E-6</v>
      </c>
      <c r="L983" s="20">
        <f t="shared" si="186"/>
        <v>9.4064078035030231E-3</v>
      </c>
      <c r="M983" s="20">
        <f t="shared" si="187"/>
        <v>9.4044498229024277E-4</v>
      </c>
      <c r="N983" s="20">
        <f t="shared" si="188"/>
        <v>3.4151739842864973E-2</v>
      </c>
      <c r="O983" s="18">
        <f t="shared" si="189"/>
        <v>-4.1031772097468118E-2</v>
      </c>
      <c r="P983" s="18">
        <f t="shared" si="190"/>
        <v>4.8723398005256553E-2</v>
      </c>
      <c r="Q983" s="18">
        <f t="shared" si="191"/>
        <v>2.1796846974439149E-2</v>
      </c>
      <c r="R983" s="18"/>
    </row>
    <row r="984" spans="3:18" x14ac:dyDescent="0.2">
      <c r="C984" s="14">
        <v>38321</v>
      </c>
      <c r="D984" s="15">
        <v>-4.5918448029456287E-3</v>
      </c>
      <c r="E984" s="15">
        <v>-2.0369707985910188E-2</v>
      </c>
      <c r="F984" s="18">
        <f t="shared" si="180"/>
        <v>-1.5636349031020819E-2</v>
      </c>
      <c r="G984" s="19">
        <f t="shared" si="181"/>
        <v>8.4436779621514715E-5</v>
      </c>
      <c r="H984" s="18">
        <f t="shared" si="182"/>
        <v>0.14529003718555061</v>
      </c>
      <c r="I984" s="19">
        <f t="shared" si="183"/>
        <v>1.1220877250017543E-3</v>
      </c>
      <c r="J984" s="18">
        <f t="shared" si="184"/>
        <v>0.52964321127570257</v>
      </c>
      <c r="K984" s="19">
        <f t="shared" si="185"/>
        <v>1.3927508744126701E-5</v>
      </c>
      <c r="L984" s="20">
        <f t="shared" si="186"/>
        <v>9.1889487767379957E-3</v>
      </c>
      <c r="M984" s="20">
        <f t="shared" si="187"/>
        <v>1.5156803114829047E-3</v>
      </c>
      <c r="N984" s="20">
        <f t="shared" si="188"/>
        <v>3.3463269986585852E-2</v>
      </c>
      <c r="O984" s="18">
        <f t="shared" si="189"/>
        <v>-1.904096158082666E-2</v>
      </c>
      <c r="P984" s="18">
        <f t="shared" si="190"/>
        <v>-1.73441519891754E-2</v>
      </c>
      <c r="Q984" s="18">
        <f t="shared" si="191"/>
        <v>-1.785319486667078E-2</v>
      </c>
      <c r="R984" s="18"/>
    </row>
    <row r="985" spans="3:18" x14ac:dyDescent="0.2">
      <c r="C985" s="14">
        <v>38322</v>
      </c>
      <c r="D985" s="15">
        <v>2.6244251625347933E-2</v>
      </c>
      <c r="E985" s="15">
        <v>1.0974453908267222E-2</v>
      </c>
      <c r="F985" s="18">
        <f t="shared" si="180"/>
        <v>1.5555393223391435E-2</v>
      </c>
      <c r="G985" s="19">
        <f t="shared" si="181"/>
        <v>1.2069621744669853E-4</v>
      </c>
      <c r="H985" s="18">
        <f t="shared" si="182"/>
        <v>0.17370680574368591</v>
      </c>
      <c r="I985" s="19">
        <f t="shared" si="183"/>
        <v>1.0619887798167299E-3</v>
      </c>
      <c r="J985" s="18">
        <f t="shared" si="184"/>
        <v>0.51526419917764754</v>
      </c>
      <c r="K985" s="19">
        <f t="shared" si="185"/>
        <v>3.0372838008639996E-5</v>
      </c>
      <c r="L985" s="20">
        <f t="shared" si="186"/>
        <v>1.0986183024449326E-2</v>
      </c>
      <c r="M985" s="20">
        <f t="shared" si="187"/>
        <v>2.7646397243743727E-3</v>
      </c>
      <c r="N985" s="20">
        <f t="shared" si="188"/>
        <v>3.2470687504442236E-2</v>
      </c>
      <c r="O985" s="18">
        <f t="shared" si="189"/>
        <v>9.1023780538930552E-2</v>
      </c>
      <c r="P985" s="18">
        <f t="shared" si="190"/>
        <v>9.6051605379512146E-3</v>
      </c>
      <c r="Q985" s="18">
        <f t="shared" si="191"/>
        <v>3.4030746538245012E-2</v>
      </c>
      <c r="R985" s="18"/>
    </row>
    <row r="986" spans="3:18" x14ac:dyDescent="0.2">
      <c r="C986" s="14">
        <v>38323</v>
      </c>
      <c r="D986" s="15">
        <v>-3.9930175340435695E-3</v>
      </c>
      <c r="E986" s="15">
        <v>-3.9102726013742484E-2</v>
      </c>
      <c r="F986" s="18">
        <f t="shared" si="180"/>
        <v>-2.8569813469832808E-2</v>
      </c>
      <c r="G986" s="19">
        <f t="shared" si="181"/>
        <v>1.1441109574152738E-4</v>
      </c>
      <c r="H986" s="18">
        <f t="shared" si="182"/>
        <v>0.16912354636590921</v>
      </c>
      <c r="I986" s="19">
        <f t="shared" si="183"/>
        <v>1.0900108439300749E-3</v>
      </c>
      <c r="J986" s="18">
        <f t="shared" si="184"/>
        <v>0.52201792208938447</v>
      </c>
      <c r="K986" s="19">
        <f t="shared" si="185"/>
        <v>3.7918739964228121E-5</v>
      </c>
      <c r="L986" s="20">
        <f t="shared" si="186"/>
        <v>1.0696312249627317E-2</v>
      </c>
      <c r="M986" s="20">
        <f t="shared" si="187"/>
        <v>3.5450292660958263E-3</v>
      </c>
      <c r="N986" s="20">
        <f t="shared" si="188"/>
        <v>3.2824436193674353E-2</v>
      </c>
      <c r="O986" s="18">
        <f t="shared" si="189"/>
        <v>-1.4224422746365878E-2</v>
      </c>
      <c r="P986" s="18">
        <f t="shared" si="190"/>
        <v>-3.3781062018736756E-2</v>
      </c>
      <c r="Q986" s="18">
        <f t="shared" si="191"/>
        <v>-2.7914070237025489E-2</v>
      </c>
      <c r="R986" s="18"/>
    </row>
    <row r="987" spans="3:18" x14ac:dyDescent="0.2">
      <c r="C987" s="14">
        <v>38324</v>
      </c>
      <c r="D987" s="15">
        <v>-2.5037569414117903E-3</v>
      </c>
      <c r="E987" s="15">
        <v>-3.9417051444787188E-2</v>
      </c>
      <c r="F987" s="18">
        <f t="shared" si="180"/>
        <v>-2.8343063093774566E-2</v>
      </c>
      <c r="G987" s="19">
        <f t="shared" si="181"/>
        <v>1.0792255792633579E-4</v>
      </c>
      <c r="H987" s="18">
        <f t="shared" si="182"/>
        <v>0.1642578445054724</v>
      </c>
      <c r="I987" s="19">
        <f t="shared" si="183"/>
        <v>1.1178324299703304E-3</v>
      </c>
      <c r="J987" s="18">
        <f t="shared" si="184"/>
        <v>0.52863797394112977</v>
      </c>
      <c r="K987" s="19">
        <f t="shared" si="185"/>
        <v>4.1565058536266735E-5</v>
      </c>
      <c r="L987" s="20">
        <f t="shared" si="186"/>
        <v>1.0388578243741335E-2</v>
      </c>
      <c r="M987" s="20">
        <f t="shared" si="187"/>
        <v>4.0010343630330616E-3</v>
      </c>
      <c r="N987" s="20">
        <f t="shared" si="188"/>
        <v>3.3193736668175204E-2</v>
      </c>
      <c r="O987" s="18">
        <f t="shared" si="189"/>
        <v>-9.1834011876424596E-3</v>
      </c>
      <c r="P987" s="18">
        <f t="shared" si="190"/>
        <v>-3.3626173923898245E-2</v>
      </c>
      <c r="Q987" s="18">
        <f t="shared" si="191"/>
        <v>-2.6293342103021509E-2</v>
      </c>
      <c r="R987" s="18"/>
    </row>
    <row r="988" spans="3:18" x14ac:dyDescent="0.2">
      <c r="C988" s="14">
        <v>38327</v>
      </c>
      <c r="D988" s="15">
        <v>1.14657287986426E-2</v>
      </c>
      <c r="E988" s="15">
        <v>4.8273423273090747E-2</v>
      </c>
      <c r="F988" s="18">
        <f t="shared" si="180"/>
        <v>3.7231114930756301E-2</v>
      </c>
      <c r="G988" s="19">
        <f t="shared" si="181"/>
        <v>1.0933498066379697E-4</v>
      </c>
      <c r="H988" s="18">
        <f t="shared" si="182"/>
        <v>0.16532920239918067</v>
      </c>
      <c r="I988" s="19">
        <f t="shared" si="183"/>
        <v>1.1905818878422895E-3</v>
      </c>
      <c r="J988" s="18">
        <f t="shared" si="184"/>
        <v>0.54556894336148976</v>
      </c>
      <c r="K988" s="19">
        <f t="shared" si="185"/>
        <v>7.2280553789971189E-5</v>
      </c>
      <c r="L988" s="20">
        <f t="shared" si="186"/>
        <v>1.0456336866407708E-2</v>
      </c>
      <c r="M988" s="20">
        <f t="shared" si="187"/>
        <v>6.9126076094756976E-3</v>
      </c>
      <c r="N988" s="20">
        <f t="shared" si="188"/>
        <v>3.3805291655001415E-2</v>
      </c>
      <c r="O988" s="18">
        <f t="shared" si="189"/>
        <v>4.1782036586228248E-2</v>
      </c>
      <c r="P988" s="18">
        <f t="shared" si="190"/>
        <v>3.9903421451555787E-2</v>
      </c>
      <c r="Q988" s="18">
        <f t="shared" si="191"/>
        <v>4.0467005991957523E-2</v>
      </c>
      <c r="R988" s="18"/>
    </row>
    <row r="989" spans="3:18" x14ac:dyDescent="0.2">
      <c r="C989" s="14">
        <v>38328</v>
      </c>
      <c r="D989" s="15">
        <v>-3.7243990909824397E-3</v>
      </c>
      <c r="E989" s="15">
        <v>-4.5087692639959757E-2</v>
      </c>
      <c r="F989" s="18">
        <f t="shared" si="180"/>
        <v>-3.2678704575266559E-2</v>
      </c>
      <c r="G989" s="19">
        <f t="shared" si="181"/>
        <v>1.0360715073930381E-4</v>
      </c>
      <c r="H989" s="18">
        <f t="shared" si="182"/>
        <v>0.16094032336498504</v>
      </c>
      <c r="I989" s="19">
        <f t="shared" si="183"/>
        <v>1.2411209762274809E-3</v>
      </c>
      <c r="J989" s="18">
        <f t="shared" si="184"/>
        <v>0.55702804602360034</v>
      </c>
      <c r="K989" s="19">
        <f t="shared" si="185"/>
        <v>7.8019194251538628E-5</v>
      </c>
      <c r="L989" s="20">
        <f t="shared" si="186"/>
        <v>1.0178759783947345E-2</v>
      </c>
      <c r="M989" s="20">
        <f t="shared" si="187"/>
        <v>7.6649018060707796E-3</v>
      </c>
      <c r="N989" s="20">
        <f t="shared" si="188"/>
        <v>3.4385611184487817E-2</v>
      </c>
      <c r="O989" s="18">
        <f t="shared" si="189"/>
        <v>-1.3942121171592986E-2</v>
      </c>
      <c r="P989" s="18">
        <f t="shared" si="190"/>
        <v>-3.6503341910541109E-2</v>
      </c>
      <c r="Q989" s="18">
        <f t="shared" si="191"/>
        <v>-2.973497568885667E-2</v>
      </c>
      <c r="R989" s="18"/>
    </row>
    <row r="990" spans="3:18" x14ac:dyDescent="0.2">
      <c r="C990" s="14">
        <v>38329</v>
      </c>
      <c r="D990" s="15">
        <v>6.199647879525429E-3</v>
      </c>
      <c r="E990" s="15">
        <v>6.3411753384472469E-3</v>
      </c>
      <c r="F990" s="18">
        <f t="shared" si="180"/>
        <v>6.2987171007707014E-3</v>
      </c>
      <c r="G990" s="19">
        <f t="shared" si="181"/>
        <v>9.9696859724751827E-5</v>
      </c>
      <c r="H990" s="18">
        <f t="shared" si="182"/>
        <v>0.15787404768101676</v>
      </c>
      <c r="I990" s="19">
        <f t="shared" si="183"/>
        <v>1.1690663479342078E-3</v>
      </c>
      <c r="J990" s="18">
        <f t="shared" si="184"/>
        <v>0.54061685784255009</v>
      </c>
      <c r="K990" s="19">
        <f t="shared" si="185"/>
        <v>7.5696825850888504E-5</v>
      </c>
      <c r="L990" s="20">
        <f t="shared" si="186"/>
        <v>9.9848314820407368E-3</v>
      </c>
      <c r="M990" s="20">
        <f t="shared" si="187"/>
        <v>7.5811821147949215E-3</v>
      </c>
      <c r="N990" s="20">
        <f t="shared" si="188"/>
        <v>3.3340546271417353E-2</v>
      </c>
      <c r="O990" s="18">
        <f t="shared" si="189"/>
        <v>2.3658858689145492E-2</v>
      </c>
      <c r="P990" s="18">
        <f t="shared" si="190"/>
        <v>5.2897099067467836E-3</v>
      </c>
      <c r="Q990" s="18">
        <f t="shared" si="191"/>
        <v>1.0800454541466395E-2</v>
      </c>
      <c r="R990" s="18"/>
    </row>
    <row r="991" spans="3:18" x14ac:dyDescent="0.2">
      <c r="C991" s="14">
        <v>38330</v>
      </c>
      <c r="D991" s="15">
        <v>3.2086908931678029E-3</v>
      </c>
      <c r="E991" s="15">
        <v>1.1313759900273314E-2</v>
      </c>
      <c r="F991" s="18">
        <f t="shared" si="180"/>
        <v>8.8822391981416612E-3</v>
      </c>
      <c r="G991" s="19">
        <f t="shared" si="181"/>
        <v>9.4332789976140591E-5</v>
      </c>
      <c r="H991" s="18">
        <f t="shared" si="182"/>
        <v>0.15356821772109991</v>
      </c>
      <c r="I991" s="19">
        <f t="shared" si="183"/>
        <v>1.106602436843017E-3</v>
      </c>
      <c r="J991" s="18">
        <f t="shared" si="184"/>
        <v>0.52597586371501326</v>
      </c>
      <c r="K991" s="19">
        <f t="shared" si="185"/>
        <v>7.3333157801404834E-5</v>
      </c>
      <c r="L991" s="20">
        <f t="shared" si="186"/>
        <v>9.712506884226162E-3</v>
      </c>
      <c r="M991" s="20">
        <f t="shared" si="187"/>
        <v>7.5503841259050609E-3</v>
      </c>
      <c r="N991" s="20">
        <f t="shared" si="188"/>
        <v>3.2397440275341166E-2</v>
      </c>
      <c r="O991" s="18">
        <f t="shared" si="189"/>
        <v>1.2588211996513814E-2</v>
      </c>
      <c r="P991" s="18">
        <f t="shared" si="190"/>
        <v>9.7004709646695206E-3</v>
      </c>
      <c r="Q991" s="18">
        <f t="shared" si="191"/>
        <v>1.0566793274222809E-2</v>
      </c>
      <c r="R991" s="18"/>
    </row>
    <row r="992" spans="3:18" x14ac:dyDescent="0.2">
      <c r="C992" s="14">
        <v>38331</v>
      </c>
      <c r="D992" s="15">
        <v>-1.1400371303933926E-2</v>
      </c>
      <c r="E992" s="15">
        <v>1.7962700374172472E-2</v>
      </c>
      <c r="F992" s="18">
        <f t="shared" si="180"/>
        <v>9.1537788707405539E-3</v>
      </c>
      <c r="G992" s="19">
        <f t="shared" si="181"/>
        <v>9.6470930529625755E-5</v>
      </c>
      <c r="H992" s="18">
        <f t="shared" si="182"/>
        <v>0.15529884942396205</v>
      </c>
      <c r="I992" s="19">
        <f t="shared" si="183"/>
        <v>1.0595658069163737E-3</v>
      </c>
      <c r="J992" s="18">
        <f t="shared" si="184"/>
        <v>0.51467606484962314</v>
      </c>
      <c r="K992" s="19">
        <f t="shared" si="185"/>
        <v>5.6646281100107783E-5</v>
      </c>
      <c r="L992" s="20">
        <f t="shared" si="186"/>
        <v>9.8219616436649639E-3</v>
      </c>
      <c r="M992" s="20">
        <f t="shared" si="187"/>
        <v>5.7673083193766992E-3</v>
      </c>
      <c r="N992" s="20">
        <f t="shared" si="188"/>
        <v>3.2035979174447317E-2</v>
      </c>
      <c r="O992" s="18">
        <f t="shared" si="189"/>
        <v>-4.4227080175205935E-2</v>
      </c>
      <c r="P992" s="18">
        <f t="shared" si="190"/>
        <v>1.5739442001713597E-2</v>
      </c>
      <c r="Q992" s="18">
        <f t="shared" si="191"/>
        <v>-2.2505146513622631E-3</v>
      </c>
      <c r="R992" s="18"/>
    </row>
    <row r="993" spans="3:18" x14ac:dyDescent="0.2">
      <c r="C993" s="14">
        <v>38334</v>
      </c>
      <c r="D993" s="15">
        <v>1.8521334482451073E-2</v>
      </c>
      <c r="E993" s="15">
        <v>-3.6900410874537957E-3</v>
      </c>
      <c r="F993" s="18">
        <f t="shared" si="180"/>
        <v>2.9733715835176646E-3</v>
      </c>
      <c r="G993" s="19">
        <f t="shared" si="181"/>
        <v>1.1126506455849809E-4</v>
      </c>
      <c r="H993" s="18">
        <f t="shared" si="182"/>
        <v>0.16678209178333422</v>
      </c>
      <c r="I993" s="19">
        <f t="shared" si="183"/>
        <v>9.9680884269501692E-4</v>
      </c>
      <c r="J993" s="18">
        <f t="shared" si="184"/>
        <v>0.49920157318838071</v>
      </c>
      <c r="K993" s="19">
        <f t="shared" si="185"/>
        <v>4.9146835120018156E-5</v>
      </c>
      <c r="L993" s="20">
        <f t="shared" si="186"/>
        <v>1.05482256592518E-2</v>
      </c>
      <c r="M993" s="20">
        <f t="shared" si="187"/>
        <v>4.6592513952251006E-3</v>
      </c>
      <c r="N993" s="20">
        <f t="shared" si="188"/>
        <v>3.1226594741199525E-2</v>
      </c>
      <c r="O993" s="18">
        <f t="shared" si="189"/>
        <v>6.6905276353637883E-2</v>
      </c>
      <c r="P993" s="18">
        <f t="shared" si="190"/>
        <v>-3.3335496982985144E-3</v>
      </c>
      <c r="Q993" s="18">
        <f t="shared" si="191"/>
        <v>1.7738098117282403E-2</v>
      </c>
      <c r="R993" s="18"/>
    </row>
    <row r="994" spans="3:18" x14ac:dyDescent="0.2">
      <c r="C994" s="14">
        <v>38335</v>
      </c>
      <c r="D994" s="15">
        <v>2.1996831550665889E-3</v>
      </c>
      <c r="E994" s="15">
        <v>5.8362936359949505E-3</v>
      </c>
      <c r="F994" s="18">
        <f t="shared" si="180"/>
        <v>4.7453104917164418E-3</v>
      </c>
      <c r="G994" s="19">
        <f t="shared" si="181"/>
        <v>1.0487947704394922E-4</v>
      </c>
      <c r="H994" s="18">
        <f t="shared" si="182"/>
        <v>0.16192550528248262</v>
      </c>
      <c r="I994" s="19">
        <f t="shared" si="183"/>
        <v>9.3904405153764914E-4</v>
      </c>
      <c r="J994" s="18">
        <f t="shared" si="184"/>
        <v>0.4845214266515076</v>
      </c>
      <c r="K994" s="19">
        <f t="shared" si="185"/>
        <v>4.6968304820764287E-5</v>
      </c>
      <c r="L994" s="20">
        <f t="shared" si="186"/>
        <v>1.0241068159325434E-2</v>
      </c>
      <c r="M994" s="20">
        <f t="shared" si="187"/>
        <v>4.5862701126537595E-3</v>
      </c>
      <c r="N994" s="20">
        <f t="shared" si="188"/>
        <v>3.0298682776507432E-2</v>
      </c>
      <c r="O994" s="18">
        <f t="shared" si="189"/>
        <v>8.1843157980918679E-3</v>
      </c>
      <c r="P994" s="18">
        <f t="shared" si="190"/>
        <v>5.4322009144116817E-3</v>
      </c>
      <c r="Q994" s="18">
        <f t="shared" si="191"/>
        <v>6.2578353795157372E-3</v>
      </c>
      <c r="R994" s="18"/>
    </row>
    <row r="995" spans="3:18" x14ac:dyDescent="0.2">
      <c r="C995" s="14">
        <v>38336</v>
      </c>
      <c r="D995" s="15">
        <v>9.2345735223698586E-3</v>
      </c>
      <c r="E995" s="15">
        <v>-6.1274511721063902E-4</v>
      </c>
      <c r="F995" s="18">
        <f t="shared" si="180"/>
        <v>2.3414504746635104E-3</v>
      </c>
      <c r="G995" s="19">
        <f t="shared" si="181"/>
        <v>1.0370334930971553E-4</v>
      </c>
      <c r="H995" s="18">
        <f t="shared" si="182"/>
        <v>0.1610150220551762</v>
      </c>
      <c r="I995" s="19">
        <f t="shared" si="183"/>
        <v>8.8272393584011002E-4</v>
      </c>
      <c r="J995" s="18">
        <f t="shared" si="184"/>
        <v>0.4697669464319808</v>
      </c>
      <c r="K995" s="19">
        <f t="shared" si="185"/>
        <v>4.3810700141397138E-5</v>
      </c>
      <c r="L995" s="20">
        <f t="shared" si="186"/>
        <v>1.0183484143932053E-2</v>
      </c>
      <c r="M995" s="20">
        <f t="shared" si="187"/>
        <v>4.3021327005750044E-3</v>
      </c>
      <c r="N995" s="20">
        <f t="shared" si="188"/>
        <v>2.9397543946165866E-2</v>
      </c>
      <c r="O995" s="18">
        <f t="shared" si="189"/>
        <v>3.4553174862425345E-2</v>
      </c>
      <c r="P995" s="18">
        <f t="shared" si="190"/>
        <v>-5.882325883087555E-4</v>
      </c>
      <c r="Q995" s="18">
        <f t="shared" si="191"/>
        <v>9.9541896469114745E-3</v>
      </c>
      <c r="R995" s="18"/>
    </row>
    <row r="996" spans="3:18" x14ac:dyDescent="0.2">
      <c r="C996" s="14">
        <v>38337</v>
      </c>
      <c r="D996" s="15">
        <v>-5.3359331067127057E-3</v>
      </c>
      <c r="E996" s="15">
        <v>2.0325286381168772E-2</v>
      </c>
      <c r="F996" s="18">
        <f t="shared" si="180"/>
        <v>1.2626920534804327E-2</v>
      </c>
      <c r="G996" s="19">
        <f t="shared" si="181"/>
        <v>9.9189479278291359E-5</v>
      </c>
      <c r="H996" s="18">
        <f t="shared" si="182"/>
        <v>0.15747180642760417</v>
      </c>
      <c r="I996" s="19">
        <f t="shared" si="183"/>
        <v>8.545475356782949E-4</v>
      </c>
      <c r="J996" s="18">
        <f t="shared" si="184"/>
        <v>0.46220870169175066</v>
      </c>
      <c r="K996" s="19">
        <f t="shared" si="185"/>
        <v>3.467479602263158E-5</v>
      </c>
      <c r="L996" s="20">
        <f t="shared" si="186"/>
        <v>9.9593915114474414E-3</v>
      </c>
      <c r="M996" s="20">
        <f t="shared" si="187"/>
        <v>3.4816179264341566E-3</v>
      </c>
      <c r="N996" s="20">
        <f t="shared" si="188"/>
        <v>2.9024573593640048E-2</v>
      </c>
      <c r="O996" s="18">
        <f t="shared" si="189"/>
        <v>-2.0414797550238756E-2</v>
      </c>
      <c r="P996" s="18">
        <f t="shared" si="190"/>
        <v>1.9831256586207265E-2</v>
      </c>
      <c r="Q996" s="18">
        <f t="shared" si="191"/>
        <v>7.7574403452734583E-3</v>
      </c>
      <c r="R996" s="18"/>
    </row>
    <row r="997" spans="3:18" x14ac:dyDescent="0.2">
      <c r="C997" s="14">
        <v>38338</v>
      </c>
      <c r="D997" s="15">
        <v>-9.2842103482497634E-3</v>
      </c>
      <c r="E997" s="15">
        <v>-2.4625047305389069E-2</v>
      </c>
      <c r="F997" s="18">
        <f t="shared" si="180"/>
        <v>-2.0022796218247277E-2</v>
      </c>
      <c r="G997" s="19">
        <f t="shared" si="181"/>
        <v>9.8409904229026764E-5</v>
      </c>
      <c r="H997" s="18">
        <f t="shared" si="182"/>
        <v>0.15685176459720399</v>
      </c>
      <c r="I997" s="19">
        <f t="shared" si="183"/>
        <v>8.3965826082515614E-4</v>
      </c>
      <c r="J997" s="18">
        <f t="shared" si="184"/>
        <v>0.45816434301055015</v>
      </c>
      <c r="K997" s="19">
        <f t="shared" si="185"/>
        <v>4.6311755402403686E-5</v>
      </c>
      <c r="L997" s="20">
        <f t="shared" si="186"/>
        <v>9.9201766228745533E-3</v>
      </c>
      <c r="M997" s="20">
        <f t="shared" si="187"/>
        <v>4.6684406097785795E-3</v>
      </c>
      <c r="N997" s="20">
        <f t="shared" si="188"/>
        <v>2.8598320284557385E-2</v>
      </c>
      <c r="O997" s="18">
        <f t="shared" si="189"/>
        <v>-3.5660963515014923E-2</v>
      </c>
      <c r="P997" s="18">
        <f t="shared" si="190"/>
        <v>-2.4238596228989641E-2</v>
      </c>
      <c r="Q997" s="18">
        <f t="shared" si="191"/>
        <v>-2.7665306414797225E-2</v>
      </c>
      <c r="R997" s="18"/>
    </row>
    <row r="998" spans="3:18" x14ac:dyDescent="0.2">
      <c r="C998" s="14">
        <v>38341</v>
      </c>
      <c r="D998" s="15">
        <v>1.4716706114560288E-3</v>
      </c>
      <c r="E998" s="15">
        <v>-3.5399154198801949E-2</v>
      </c>
      <c r="F998" s="18">
        <f t="shared" si="180"/>
        <v>-2.4337906755724555E-2</v>
      </c>
      <c r="G998" s="19">
        <f t="shared" si="181"/>
        <v>9.2635258838602553E-5</v>
      </c>
      <c r="H998" s="18">
        <f t="shared" si="182"/>
        <v>0.15218020472338259</v>
      </c>
      <c r="I998" s="19">
        <f t="shared" si="183"/>
        <v>8.6446477225508021E-4</v>
      </c>
      <c r="J998" s="18">
        <f t="shared" si="184"/>
        <v>0.46488298857214605</v>
      </c>
      <c r="K998" s="19">
        <f t="shared" si="185"/>
        <v>4.0407296383972833E-5</v>
      </c>
      <c r="L998" s="20">
        <f t="shared" si="186"/>
        <v>9.6247212343320652E-3</v>
      </c>
      <c r="M998" s="20">
        <f t="shared" si="187"/>
        <v>4.1982822567200317E-3</v>
      </c>
      <c r="N998" s="20">
        <f t="shared" si="188"/>
        <v>2.9100501685503464E-2</v>
      </c>
      <c r="O998" s="18">
        <f t="shared" si="189"/>
        <v>5.8262613744801675E-3</v>
      </c>
      <c r="P998" s="18">
        <f t="shared" si="190"/>
        <v>-3.4340048853154101E-2</v>
      </c>
      <c r="Q998" s="18">
        <f t="shared" si="191"/>
        <v>-2.2290155784863819E-2</v>
      </c>
      <c r="R998" s="18"/>
    </row>
    <row r="999" spans="3:18" x14ac:dyDescent="0.2">
      <c r="C999" s="14">
        <v>38342</v>
      </c>
      <c r="D999" s="15">
        <v>1.0726577738643342E-2</v>
      </c>
      <c r="E999" s="15">
        <v>1.5190165493975238E-2</v>
      </c>
      <c r="F999" s="18">
        <f t="shared" si="180"/>
        <v>1.3851089167375669E-2</v>
      </c>
      <c r="G999" s="19">
        <f t="shared" si="181"/>
        <v>9.398071150727594E-5</v>
      </c>
      <c r="H999" s="18">
        <f t="shared" si="182"/>
        <v>0.15328136832902747</v>
      </c>
      <c r="I999" s="19">
        <f t="shared" si="183"/>
        <v>8.2644135358383671E-4</v>
      </c>
      <c r="J999" s="18">
        <f t="shared" si="184"/>
        <v>0.45454409950626262</v>
      </c>
      <c r="K999" s="19">
        <f t="shared" si="185"/>
        <v>4.7759168062973451E-5</v>
      </c>
      <c r="L999" s="20">
        <f t="shared" si="186"/>
        <v>9.6943649357384906E-3</v>
      </c>
      <c r="M999" s="20">
        <f t="shared" si="187"/>
        <v>4.926487539880846E-3</v>
      </c>
      <c r="N999" s="20">
        <f t="shared" si="188"/>
        <v>2.8322624774254866E-2</v>
      </c>
      <c r="O999" s="18">
        <f t="shared" si="189"/>
        <v>4.2160846927649341E-2</v>
      </c>
      <c r="P999" s="18">
        <f t="shared" si="190"/>
        <v>1.5070864269517004E-2</v>
      </c>
      <c r="Q999" s="18">
        <f t="shared" si="191"/>
        <v>2.3197859066956705E-2</v>
      </c>
      <c r="R999" s="18"/>
    </row>
    <row r="1000" spans="3:18" x14ac:dyDescent="0.2">
      <c r="C1000" s="14">
        <v>38343</v>
      </c>
      <c r="D1000" s="15">
        <v>2.3485383271415281E-2</v>
      </c>
      <c r="E1000" s="15">
        <v>1.2554929458320028E-3</v>
      </c>
      <c r="F1000" s="18">
        <f t="shared" si="180"/>
        <v>7.9244600435069857E-3</v>
      </c>
      <c r="G1000" s="19">
        <f t="shared" si="181"/>
        <v>1.2143566246115577E-4</v>
      </c>
      <c r="H1000" s="18">
        <f t="shared" si="182"/>
        <v>0.17423810035491361</v>
      </c>
      <c r="I1000" s="19">
        <f t="shared" si="183"/>
        <v>7.7694944812102843E-4</v>
      </c>
      <c r="J1000" s="18">
        <f t="shared" si="184"/>
        <v>0.44072367990642064</v>
      </c>
      <c r="K1000" s="19">
        <f t="shared" si="185"/>
        <v>4.6662761960840412E-5</v>
      </c>
      <c r="L1000" s="20">
        <f t="shared" si="186"/>
        <v>1.101978504605039E-2</v>
      </c>
      <c r="M1000" s="20">
        <f t="shared" si="187"/>
        <v>4.2344530102758089E-3</v>
      </c>
      <c r="N1000" s="20">
        <f t="shared" si="188"/>
        <v>2.7550296837326356E-2</v>
      </c>
      <c r="O1000" s="18">
        <f t="shared" si="189"/>
        <v>8.1206732285432112E-2</v>
      </c>
      <c r="P1000" s="18">
        <f t="shared" si="190"/>
        <v>1.2846936245870079E-3</v>
      </c>
      <c r="Q1000" s="18">
        <f t="shared" si="191"/>
        <v>2.5261305222840535E-2</v>
      </c>
      <c r="R1000" s="18"/>
    </row>
    <row r="1001" spans="3:18" x14ac:dyDescent="0.2">
      <c r="C1001" s="14">
        <v>38344</v>
      </c>
      <c r="D1001" s="15">
        <v>8.9602108551502975E-3</v>
      </c>
      <c r="E1001" s="15">
        <v>4.069500059757418E-3</v>
      </c>
      <c r="F1001" s="18">
        <f t="shared" si="180"/>
        <v>5.5367132983752815E-3</v>
      </c>
      <c r="G1001" s="19">
        <f t="shared" si="181"/>
        <v>1.1896664542761162E-4</v>
      </c>
      <c r="H1001" s="18">
        <f t="shared" si="182"/>
        <v>0.17245770889381229</v>
      </c>
      <c r="I1001" s="19">
        <f t="shared" si="183"/>
        <v>7.3132613107794865E-4</v>
      </c>
      <c r="J1001" s="18">
        <f t="shared" si="184"/>
        <v>0.42758804095704916</v>
      </c>
      <c r="K1001" s="19">
        <f t="shared" si="185"/>
        <v>4.6050810959818376E-5</v>
      </c>
      <c r="L1001" s="20">
        <f t="shared" si="186"/>
        <v>1.0907183203174485E-2</v>
      </c>
      <c r="M1001" s="20">
        <f t="shared" si="187"/>
        <v>4.2220626629261623E-3</v>
      </c>
      <c r="N1001" s="20">
        <f t="shared" si="188"/>
        <v>2.6711426729927278E-2</v>
      </c>
      <c r="O1001" s="18">
        <f t="shared" si="189"/>
        <v>3.1302075028792842E-2</v>
      </c>
      <c r="P1001" s="18">
        <f t="shared" si="190"/>
        <v>4.2920738579925628E-3</v>
      </c>
      <c r="Q1001" s="18">
        <f t="shared" si="191"/>
        <v>1.2395074209232646E-2</v>
      </c>
      <c r="R1001" s="18"/>
    </row>
    <row r="1002" spans="3:18" x14ac:dyDescent="0.2">
      <c r="C1002" s="14">
        <v>38348</v>
      </c>
      <c r="D1002" s="15">
        <v>-8.9602108551502489E-3</v>
      </c>
      <c r="E1002" s="15">
        <v>-1.352434515427565E-2</v>
      </c>
      <c r="F1002" s="18">
        <f t="shared" si="180"/>
        <v>-1.2155104864538028E-2</v>
      </c>
      <c r="G1002" s="19">
        <f t="shared" si="181"/>
        <v>1.1664576941608006E-4</v>
      </c>
      <c r="H1002" s="18">
        <f t="shared" si="182"/>
        <v>0.17076721685973573</v>
      </c>
      <c r="I1002" s="19">
        <f t="shared" si="183"/>
        <v>6.9842103792439048E-4</v>
      </c>
      <c r="J1002" s="18">
        <f t="shared" si="184"/>
        <v>0.41785794174706986</v>
      </c>
      <c r="K1002" s="19">
        <f t="shared" si="185"/>
        <v>5.0558621357837639E-5</v>
      </c>
      <c r="L1002" s="20">
        <f t="shared" si="186"/>
        <v>1.0800267099293426E-2</v>
      </c>
      <c r="M1002" s="20">
        <f t="shared" si="187"/>
        <v>4.6812380557833865E-3</v>
      </c>
      <c r="N1002" s="20">
        <f t="shared" si="188"/>
        <v>2.6009749098933575E-2</v>
      </c>
      <c r="O1002" s="18">
        <f t="shared" si="189"/>
        <v>-3.161194661573611E-2</v>
      </c>
      <c r="P1002" s="18">
        <f t="shared" si="190"/>
        <v>-1.4596181757117009E-2</v>
      </c>
      <c r="Q1002" s="18">
        <f t="shared" si="191"/>
        <v>-1.970091121470274E-2</v>
      </c>
      <c r="R1002" s="18"/>
    </row>
    <row r="1003" spans="3:18" x14ac:dyDescent="0.2">
      <c r="C1003" s="14">
        <v>38349</v>
      </c>
      <c r="D1003" s="15">
        <v>7.1031138300841018E-4</v>
      </c>
      <c r="E1003" s="15">
        <v>1.6020446294269686E-2</v>
      </c>
      <c r="F1003" s="18">
        <f t="shared" si="180"/>
        <v>1.1427405820891303E-2</v>
      </c>
      <c r="G1003" s="19">
        <f t="shared" si="181"/>
        <v>1.0967729578676513E-4</v>
      </c>
      <c r="H1003" s="18">
        <f t="shared" si="182"/>
        <v>0.1655878134002961</v>
      </c>
      <c r="I1003" s="19">
        <f t="shared" si="183"/>
        <v>6.7191505761698175E-4</v>
      </c>
      <c r="J1003" s="18">
        <f t="shared" si="184"/>
        <v>0.40985212504541862</v>
      </c>
      <c r="K1003" s="19">
        <f t="shared" si="185"/>
        <v>4.8207874398189062E-5</v>
      </c>
      <c r="L1003" s="20">
        <f t="shared" si="186"/>
        <v>1.0472692862237731E-2</v>
      </c>
      <c r="M1003" s="20">
        <f t="shared" si="187"/>
        <v>4.6031975760519291E-3</v>
      </c>
      <c r="N1003" s="20">
        <f t="shared" si="188"/>
        <v>2.5509324367627054E-2</v>
      </c>
      <c r="O1003" s="18">
        <f t="shared" si="189"/>
        <v>2.5843891773016225E-3</v>
      </c>
      <c r="P1003" s="18">
        <f t="shared" si="190"/>
        <v>1.7627839871455352E-2</v>
      </c>
      <c r="Q1003" s="18">
        <f t="shared" si="191"/>
        <v>1.3114804663209233E-2</v>
      </c>
      <c r="R1003" s="18"/>
    </row>
    <row r="1004" spans="3:18" x14ac:dyDescent="0.2">
      <c r="C1004" s="14">
        <v>38350</v>
      </c>
      <c r="D1004" s="15">
        <v>-6.8875702750864267E-3</v>
      </c>
      <c r="E1004" s="15">
        <v>4.0429226270627628E-3</v>
      </c>
      <c r="F1004" s="18">
        <f t="shared" si="180"/>
        <v>7.6377475641800554E-4</v>
      </c>
      <c r="G1004" s="19">
        <f t="shared" si="181"/>
        <v>1.0594297549721447E-4</v>
      </c>
      <c r="H1004" s="18">
        <f t="shared" si="182"/>
        <v>0.16274441272837484</v>
      </c>
      <c r="I1004" s="19">
        <f t="shared" si="183"/>
        <v>6.3258086756206786E-4</v>
      </c>
      <c r="J1004" s="18">
        <f t="shared" si="184"/>
        <v>0.39767476270253432</v>
      </c>
      <c r="K1004" s="19">
        <f t="shared" si="185"/>
        <v>4.3644647111659807E-5</v>
      </c>
      <c r="L1004" s="20">
        <f t="shared" si="186"/>
        <v>1.0292860413763245E-2</v>
      </c>
      <c r="M1004" s="20">
        <f t="shared" si="187"/>
        <v>4.2402835904876111E-3</v>
      </c>
      <c r="N1004" s="20">
        <f t="shared" si="188"/>
        <v>2.4791144843155376E-2</v>
      </c>
      <c r="O1004" s="18">
        <f t="shared" si="189"/>
        <v>-2.5497492110725065E-2</v>
      </c>
      <c r="P1004" s="18">
        <f t="shared" si="190"/>
        <v>4.5847860806521434E-3</v>
      </c>
      <c r="Q1004" s="18">
        <f t="shared" si="191"/>
        <v>-4.4398973767610182E-3</v>
      </c>
      <c r="R1004" s="18"/>
    </row>
    <row r="1005" spans="3:18" x14ac:dyDescent="0.2">
      <c r="C1005" s="14">
        <v>38351</v>
      </c>
      <c r="D1005" s="15">
        <v>2.3829381740295331E-4</v>
      </c>
      <c r="E1005" s="15">
        <v>5.5710450494554295E-3</v>
      </c>
      <c r="F1005" s="18">
        <f t="shared" si="180"/>
        <v>3.9712196798396861E-3</v>
      </c>
      <c r="G1005" s="19">
        <f t="shared" si="181"/>
        <v>9.9589804003986338E-5</v>
      </c>
      <c r="H1005" s="18">
        <f t="shared" si="182"/>
        <v>0.15778926136146459</v>
      </c>
      <c r="I1005" s="19">
        <f t="shared" si="183"/>
        <v>5.9648820808492749E-4</v>
      </c>
      <c r="J1005" s="18">
        <f t="shared" si="184"/>
        <v>0.38616324530078194</v>
      </c>
      <c r="K1005" s="19">
        <f t="shared" si="185"/>
        <v>4.1105621020465731E-5</v>
      </c>
      <c r="L1005" s="20">
        <f t="shared" si="186"/>
        <v>9.9794691243565818E-3</v>
      </c>
      <c r="M1005" s="20">
        <f t="shared" si="187"/>
        <v>4.1190188083392648E-3</v>
      </c>
      <c r="N1005" s="20">
        <f t="shared" si="188"/>
        <v>2.4073260937012144E-2</v>
      </c>
      <c r="O1005" s="18">
        <f t="shared" si="189"/>
        <v>9.0985637411671624E-4</v>
      </c>
      <c r="P1005" s="18">
        <f t="shared" si="190"/>
        <v>6.5060502356526356E-3</v>
      </c>
      <c r="Q1005" s="18">
        <f t="shared" si="191"/>
        <v>4.8271920771918589E-3</v>
      </c>
      <c r="R1005" s="18"/>
    </row>
    <row r="1006" spans="3:18" x14ac:dyDescent="0.2">
      <c r="C1006" s="14">
        <v>38352</v>
      </c>
      <c r="D1006" s="15">
        <v>3.0926633428361998E-3</v>
      </c>
      <c r="E1006" s="15">
        <v>-6.1919702479209951E-3</v>
      </c>
      <c r="F1006" s="18">
        <f t="shared" si="180"/>
        <v>-3.406580170693836E-3</v>
      </c>
      <c r="G1006" s="19">
        <f t="shared" si="181"/>
        <v>9.4188289756874514E-5</v>
      </c>
      <c r="H1006" s="18">
        <f t="shared" si="182"/>
        <v>0.15345055372731187</v>
      </c>
      <c r="I1006" s="19">
        <f t="shared" si="183"/>
        <v>5.629993453329002E-4</v>
      </c>
      <c r="J1006" s="18">
        <f t="shared" si="184"/>
        <v>0.37516641152057451</v>
      </c>
      <c r="K1006" s="19">
        <f t="shared" si="185"/>
        <v>3.7490302994897125E-5</v>
      </c>
      <c r="L1006" s="20">
        <f t="shared" si="186"/>
        <v>9.7050651598469193E-3</v>
      </c>
      <c r="M1006" s="20">
        <f t="shared" si="187"/>
        <v>3.86296252291092E-3</v>
      </c>
      <c r="N1006" s="20">
        <f t="shared" si="188"/>
        <v>2.341104153769084E-2</v>
      </c>
      <c r="O1006" s="18">
        <f t="shared" si="189"/>
        <v>1.2142320647207256E-2</v>
      </c>
      <c r="P1006" s="18">
        <f t="shared" si="190"/>
        <v>-7.4431468798333653E-3</v>
      </c>
      <c r="Q1006" s="18">
        <f t="shared" si="191"/>
        <v>-1.5675066217211786E-3</v>
      </c>
      <c r="R1006" s="18"/>
    </row>
    <row r="1007" spans="3:18" x14ac:dyDescent="0.2">
      <c r="C1007" s="14">
        <v>38355</v>
      </c>
      <c r="D1007" s="15">
        <v>1.8984343622928542E-3</v>
      </c>
      <c r="E1007" s="15">
        <v>-1.7228303960177601E-2</v>
      </c>
      <c r="F1007" s="18">
        <f t="shared" si="180"/>
        <v>-1.1490282463436464E-2</v>
      </c>
      <c r="G1007" s="19">
        <f t="shared" si="181"/>
        <v>8.8753235553138107E-5</v>
      </c>
      <c r="H1007" s="18">
        <f t="shared" si="182"/>
        <v>0.14895740628879292</v>
      </c>
      <c r="I1007" s="19">
        <f t="shared" si="183"/>
        <v>5.4702825205358251E-4</v>
      </c>
      <c r="J1007" s="18">
        <f t="shared" si="184"/>
        <v>0.36980679146467232</v>
      </c>
      <c r="K1007" s="19">
        <f t="shared" si="185"/>
        <v>3.3278476560681666E-5</v>
      </c>
      <c r="L1007" s="20">
        <f t="shared" si="186"/>
        <v>9.4208935644734954E-3</v>
      </c>
      <c r="M1007" s="20">
        <f t="shared" si="187"/>
        <v>3.5324119026432814E-3</v>
      </c>
      <c r="N1007" s="20">
        <f t="shared" si="188"/>
        <v>2.3120344249246087E-2</v>
      </c>
      <c r="O1007" s="18">
        <f t="shared" si="189"/>
        <v>7.6784046408001324E-3</v>
      </c>
      <c r="P1007" s="18">
        <f t="shared" si="190"/>
        <v>-2.1009674324746912E-2</v>
      </c>
      <c r="Q1007" s="18">
        <f t="shared" si="191"/>
        <v>-1.2403250635082798E-2</v>
      </c>
      <c r="R1007" s="18"/>
    </row>
    <row r="1008" spans="3:18" x14ac:dyDescent="0.2">
      <c r="C1008" s="14">
        <v>38356</v>
      </c>
      <c r="D1008" s="15">
        <v>-8.5714810501410568E-3</v>
      </c>
      <c r="E1008" s="15">
        <v>1.0059814481564917E-2</v>
      </c>
      <c r="F1008" s="18">
        <f t="shared" si="180"/>
        <v>4.4704258220531244E-3</v>
      </c>
      <c r="G1008" s="19">
        <f t="shared" si="181"/>
        <v>8.7836258663525458E-5</v>
      </c>
      <c r="H1008" s="18">
        <f t="shared" si="182"/>
        <v>0.14818591250817792</v>
      </c>
      <c r="I1008" s="19">
        <f t="shared" si="183"/>
        <v>5.2027854897457771E-4</v>
      </c>
      <c r="J1008" s="18">
        <f t="shared" si="184"/>
        <v>0.36065168409927661</v>
      </c>
      <c r="K1008" s="19">
        <f t="shared" si="185"/>
        <v>2.6108117415240665E-5</v>
      </c>
      <c r="L1008" s="20">
        <f t="shared" si="186"/>
        <v>9.3721000135255413E-3</v>
      </c>
      <c r="M1008" s="20">
        <f t="shared" si="187"/>
        <v>2.7857275720022398E-3</v>
      </c>
      <c r="N1008" s="20">
        <f t="shared" si="188"/>
        <v>2.2638866377739948E-2</v>
      </c>
      <c r="O1008" s="18">
        <f t="shared" si="189"/>
        <v>-3.4848690310792997E-2</v>
      </c>
      <c r="P1008" s="18">
        <f t="shared" si="190"/>
        <v>1.257921919430432E-2</v>
      </c>
      <c r="Q1008" s="18">
        <f t="shared" si="191"/>
        <v>-1.6491536572248756E-3</v>
      </c>
      <c r="R1008" s="18"/>
    </row>
    <row r="1009" spans="3:18" x14ac:dyDescent="0.2">
      <c r="C1009" s="14">
        <v>38357</v>
      </c>
      <c r="D1009" s="15">
        <v>1.2593727097575903E-2</v>
      </c>
      <c r="E1009" s="15">
        <v>8.7200801700314575E-3</v>
      </c>
      <c r="F1009" s="18">
        <f t="shared" si="180"/>
        <v>9.8821742482947915E-3</v>
      </c>
      <c r="G1009" s="19">
        <f t="shared" si="181"/>
        <v>9.2082200876206989E-5</v>
      </c>
      <c r="H1009" s="18">
        <f t="shared" si="182"/>
        <v>0.15172524581971106</v>
      </c>
      <c r="I1009" s="19">
        <f t="shared" si="183"/>
        <v>4.9362422392640955E-4</v>
      </c>
      <c r="J1009" s="18">
        <f t="shared" si="184"/>
        <v>0.35129198109493248</v>
      </c>
      <c r="K1009" s="19">
        <f t="shared" si="185"/>
        <v>3.1130728966147796E-5</v>
      </c>
      <c r="L1009" s="20">
        <f t="shared" si="186"/>
        <v>9.5959471067845609E-3</v>
      </c>
      <c r="M1009" s="20">
        <f t="shared" si="187"/>
        <v>3.244153872434086E-3</v>
      </c>
      <c r="N1009" s="20">
        <f t="shared" si="188"/>
        <v>2.1979528875259825E-2</v>
      </c>
      <c r="O1009" s="18">
        <f t="shared" si="189"/>
        <v>5.0007361262003329E-2</v>
      </c>
      <c r="P1009" s="18">
        <f t="shared" si="190"/>
        <v>1.1194479851832815E-2</v>
      </c>
      <c r="Q1009" s="18">
        <f t="shared" si="191"/>
        <v>2.2838344274883966E-2</v>
      </c>
      <c r="R1009" s="18"/>
    </row>
    <row r="1010" spans="3:18" x14ac:dyDescent="0.2">
      <c r="C1010" s="14">
        <v>38358</v>
      </c>
      <c r="D1010" s="15">
        <v>9.6346650587810691E-3</v>
      </c>
      <c r="E1010" s="15">
        <v>9.2980015996652738E-4</v>
      </c>
      <c r="F1010" s="18">
        <f t="shared" si="180"/>
        <v>3.5412596296108896E-3</v>
      </c>
      <c r="G1010" s="19">
        <f t="shared" si="181"/>
        <v>9.2126875071328379E-5</v>
      </c>
      <c r="H1010" s="18">
        <f t="shared" si="182"/>
        <v>0.15176204653282749</v>
      </c>
      <c r="I1010" s="19">
        <f t="shared" si="183"/>
        <v>4.6405864219107337E-4</v>
      </c>
      <c r="J1010" s="18">
        <f t="shared" si="184"/>
        <v>0.34060924906374507</v>
      </c>
      <c r="K1010" s="19">
        <f t="shared" si="185"/>
        <v>2.9800384014951639E-5</v>
      </c>
      <c r="L1010" s="20">
        <f t="shared" si="186"/>
        <v>9.598274588243888E-3</v>
      </c>
      <c r="M1010" s="20">
        <f t="shared" si="187"/>
        <v>3.1047646887964217E-3</v>
      </c>
      <c r="N1010" s="20">
        <f t="shared" si="188"/>
        <v>2.1317107646636215E-2</v>
      </c>
      <c r="O1010" s="18">
        <f t="shared" si="189"/>
        <v>3.8248196107011356E-2</v>
      </c>
      <c r="P1010" s="18">
        <f t="shared" si="190"/>
        <v>1.2310759789567263E-3</v>
      </c>
      <c r="Q1010" s="18">
        <f t="shared" si="191"/>
        <v>1.2336212017373116E-2</v>
      </c>
      <c r="R1010" s="18"/>
    </row>
    <row r="1011" spans="3:18" x14ac:dyDescent="0.2">
      <c r="C1011" s="14">
        <v>38359</v>
      </c>
      <c r="D1011" s="15">
        <v>-5.6285326830971616E-3</v>
      </c>
      <c r="E1011" s="15">
        <v>6.9983706346314997E-2</v>
      </c>
      <c r="F1011" s="18">
        <f t="shared" si="180"/>
        <v>4.7300034637491342E-2</v>
      </c>
      <c r="G1011" s="19">
        <f t="shared" si="181"/>
        <v>8.8500085376930253E-5</v>
      </c>
      <c r="H1011" s="18">
        <f t="shared" si="182"/>
        <v>0.14874481955427074</v>
      </c>
      <c r="I1011" s="19">
        <f t="shared" si="183"/>
        <v>7.3007827289764426E-4</v>
      </c>
      <c r="J1011" s="18">
        <f t="shared" si="184"/>
        <v>0.42722308952631655</v>
      </c>
      <c r="K1011" s="19">
        <f t="shared" si="185"/>
        <v>4.3780262667840269E-6</v>
      </c>
      <c r="L1011" s="20">
        <f t="shared" si="186"/>
        <v>9.407448398844942E-3</v>
      </c>
      <c r="M1011" s="20">
        <f t="shared" si="187"/>
        <v>4.6537871707290644E-4</v>
      </c>
      <c r="N1011" s="20">
        <f t="shared" si="188"/>
        <v>2.7015952612250042E-2</v>
      </c>
      <c r="O1011" s="18">
        <f t="shared" si="189"/>
        <v>-2.2797690508560682E-2</v>
      </c>
      <c r="P1011" s="18">
        <f t="shared" si="190"/>
        <v>7.3874388718076264E-2</v>
      </c>
      <c r="Q1011" s="18">
        <f t="shared" si="191"/>
        <v>4.487276495008518E-2</v>
      </c>
      <c r="R1011" s="18"/>
    </row>
    <row r="1012" spans="3:18" x14ac:dyDescent="0.2">
      <c r="C1012" s="14">
        <v>38362</v>
      </c>
      <c r="D1012" s="15">
        <v>-6.6069140757411748E-3</v>
      </c>
      <c r="E1012" s="15">
        <v>-4.0521039525708864E-3</v>
      </c>
      <c r="F1012" s="18">
        <f t="shared" si="180"/>
        <v>-4.818546989521973E-3</v>
      </c>
      <c r="G1012" s="19">
        <f t="shared" si="181"/>
        <v>8.5809159070568042E-5</v>
      </c>
      <c r="H1012" s="18">
        <f t="shared" si="182"/>
        <v>0.14646600208799998</v>
      </c>
      <c r="I1012" s="19">
        <f t="shared" si="183"/>
        <v>6.8725874931033204E-4</v>
      </c>
      <c r="J1012" s="18">
        <f t="shared" si="184"/>
        <v>0.41450535259219873</v>
      </c>
      <c r="K1012" s="19">
        <f t="shared" si="185"/>
        <v>5.721658849213409E-6</v>
      </c>
      <c r="L1012" s="20">
        <f t="shared" si="186"/>
        <v>9.2633233275411491E-3</v>
      </c>
      <c r="M1012" s="20">
        <f t="shared" si="187"/>
        <v>6.1766804924126106E-4</v>
      </c>
      <c r="N1012" s="20">
        <f t="shared" si="188"/>
        <v>2.6208342860457211E-2</v>
      </c>
      <c r="O1012" s="18">
        <f t="shared" si="189"/>
        <v>-2.7176864056511756E-2</v>
      </c>
      <c r="P1012" s="18">
        <f t="shared" si="190"/>
        <v>-4.4086143785112431E-3</v>
      </c>
      <c r="Q1012" s="18">
        <f t="shared" si="191"/>
        <v>-1.1239089281911398E-2</v>
      </c>
      <c r="R1012" s="18"/>
    </row>
    <row r="1013" spans="3:18" x14ac:dyDescent="0.2">
      <c r="C1013" s="14">
        <v>38363</v>
      </c>
      <c r="D1013" s="15">
        <v>-2.3702310219631257E-3</v>
      </c>
      <c r="E1013" s="15">
        <v>-6.593160239374414E-2</v>
      </c>
      <c r="F1013" s="18">
        <f t="shared" si="180"/>
        <v>-4.6863190982209833E-2</v>
      </c>
      <c r="G1013" s="19">
        <f t="shared" si="181"/>
        <v>8.0997689232182527E-5</v>
      </c>
      <c r="H1013" s="18">
        <f t="shared" si="182"/>
        <v>0.14230046489047612</v>
      </c>
      <c r="I1013" s="19">
        <f t="shared" si="183"/>
        <v>9.0684179600411833E-4</v>
      </c>
      <c r="J1013" s="18">
        <f t="shared" si="184"/>
        <v>0.47614120699749313</v>
      </c>
      <c r="K1013" s="19">
        <f t="shared" si="185"/>
        <v>1.4754747077544052E-5</v>
      </c>
      <c r="L1013" s="20">
        <f t="shared" si="186"/>
        <v>8.9998716230945495E-3</v>
      </c>
      <c r="M1013" s="20">
        <f t="shared" si="187"/>
        <v>1.639439727082543E-3</v>
      </c>
      <c r="N1013" s="20">
        <f t="shared" si="188"/>
        <v>3.0069154184735256E-2</v>
      </c>
      <c r="O1013" s="18">
        <f t="shared" si="189"/>
        <v>-1.0035103810931551E-2</v>
      </c>
      <c r="P1013" s="18">
        <f t="shared" si="190"/>
        <v>-6.2446706755530462E-2</v>
      </c>
      <c r="Q1013" s="18">
        <f t="shared" si="191"/>
        <v>-4.6723225872150789E-2</v>
      </c>
      <c r="R1013" s="18"/>
    </row>
    <row r="1014" spans="3:18" x14ac:dyDescent="0.2">
      <c r="C1014" s="14">
        <v>38364</v>
      </c>
      <c r="D1014" s="15">
        <v>-3.0897231947523579E-3</v>
      </c>
      <c r="E1014" s="15">
        <v>1.3844245111340947E-2</v>
      </c>
      <c r="F1014" s="18">
        <f t="shared" si="180"/>
        <v>8.7640546195129551E-3</v>
      </c>
      <c r="G1014" s="19">
        <f t="shared" si="181"/>
        <v>7.6710611243463006E-5</v>
      </c>
      <c r="H1014" s="18">
        <f t="shared" si="182"/>
        <v>0.13848340265485157</v>
      </c>
      <c r="I1014" s="19">
        <f t="shared" si="183"/>
        <v>8.639310756060445E-4</v>
      </c>
      <c r="J1014" s="18">
        <f t="shared" si="184"/>
        <v>0.46473946346475797</v>
      </c>
      <c r="K1014" s="19">
        <f t="shared" si="185"/>
        <v>1.1302969138830582E-5</v>
      </c>
      <c r="L1014" s="20">
        <f t="shared" si="186"/>
        <v>8.7584594103907905E-3</v>
      </c>
      <c r="M1014" s="20">
        <f t="shared" si="187"/>
        <v>1.2905202398290569E-3</v>
      </c>
      <c r="N1014" s="20">
        <f t="shared" si="188"/>
        <v>2.936435991327984E-2</v>
      </c>
      <c r="O1014" s="18">
        <f t="shared" si="189"/>
        <v>-1.3441859686031909E-2</v>
      </c>
      <c r="P1014" s="18">
        <f t="shared" si="190"/>
        <v>1.3434187492230716E-2</v>
      </c>
      <c r="Q1014" s="18">
        <f t="shared" si="191"/>
        <v>5.371373338751928E-3</v>
      </c>
      <c r="R1014" s="18"/>
    </row>
    <row r="1015" spans="3:18" x14ac:dyDescent="0.2">
      <c r="C1015" s="14">
        <v>38365</v>
      </c>
      <c r="D1015" s="15">
        <v>-9.8075179140730204E-3</v>
      </c>
      <c r="E1015" s="15">
        <v>6.4194740695292352E-2</v>
      </c>
      <c r="F1015" s="18">
        <f t="shared" si="180"/>
        <v>4.1994063112482737E-2</v>
      </c>
      <c r="G1015" s="19">
        <f t="shared" si="181"/>
        <v>7.7879219026947015E-5</v>
      </c>
      <c r="H1015" s="18">
        <f t="shared" si="182"/>
        <v>0.13953424223729727</v>
      </c>
      <c r="I1015" s="19">
        <f t="shared" si="183"/>
        <v>1.0593530950458313E-3</v>
      </c>
      <c r="J1015" s="18">
        <f t="shared" si="184"/>
        <v>0.51462440066660053</v>
      </c>
      <c r="K1015" s="19">
        <f t="shared" si="185"/>
        <v>-2.7150673171000411E-5</v>
      </c>
      <c r="L1015" s="20">
        <f t="shared" si="186"/>
        <v>8.8249203411105651E-3</v>
      </c>
      <c r="M1015" s="20">
        <f t="shared" si="187"/>
        <v>-3.0765913029854788E-3</v>
      </c>
      <c r="N1015" s="20">
        <f t="shared" si="188"/>
        <v>3.2401970325895701E-2</v>
      </c>
      <c r="O1015" s="18">
        <f t="shared" si="189"/>
        <v>-4.2346334363476637E-2</v>
      </c>
      <c r="P1015" s="18">
        <f t="shared" si="190"/>
        <v>5.6254951202881209E-2</v>
      </c>
      <c r="Q1015" s="18">
        <f t="shared" si="191"/>
        <v>2.6674565532973857E-2</v>
      </c>
      <c r="R1015" s="18"/>
    </row>
    <row r="1016" spans="3:18" x14ac:dyDescent="0.2">
      <c r="C1016" s="14">
        <v>38366</v>
      </c>
      <c r="D1016" s="15">
        <v>-1.9249284095843938E-3</v>
      </c>
      <c r="E1016" s="15">
        <v>5.7143012634386352E-3</v>
      </c>
      <c r="F1016" s="18">
        <f t="shared" si="180"/>
        <v>3.4225323615317263E-3</v>
      </c>
      <c r="G1016" s="19">
        <f t="shared" si="181"/>
        <v>7.3428786848251705E-5</v>
      </c>
      <c r="H1016" s="18">
        <f t="shared" si="182"/>
        <v>0.13548873278639417</v>
      </c>
      <c r="I1016" s="19">
        <f t="shared" si="183"/>
        <v>9.977511036788414E-4</v>
      </c>
      <c r="J1016" s="18">
        <f t="shared" si="184"/>
        <v>0.49943745946786006</v>
      </c>
      <c r="K1016" s="19">
        <f t="shared" si="185"/>
        <v>-2.6181610031315409E-5</v>
      </c>
      <c r="L1016" s="20">
        <f t="shared" si="186"/>
        <v>8.5690598578987472E-3</v>
      </c>
      <c r="M1016" s="20">
        <f t="shared" si="187"/>
        <v>-3.0553655203122252E-3</v>
      </c>
      <c r="N1016" s="20">
        <f t="shared" si="188"/>
        <v>3.143908149447322E-2</v>
      </c>
      <c r="O1016" s="18">
        <f t="shared" si="189"/>
        <v>-8.5595101611823828E-3</v>
      </c>
      <c r="P1016" s="18">
        <f t="shared" si="190"/>
        <v>5.1598098578160088E-3</v>
      </c>
      <c r="Q1016" s="18">
        <f t="shared" si="191"/>
        <v>1.044013852116491E-3</v>
      </c>
      <c r="R1016" s="18"/>
    </row>
    <row r="1017" spans="3:18" x14ac:dyDescent="0.2">
      <c r="C1017" s="14">
        <v>38370</v>
      </c>
      <c r="D1017" s="15">
        <v>1.3872501830702497E-2</v>
      </c>
      <c r="E1017" s="15">
        <v>6.5313308992336269E-3</v>
      </c>
      <c r="F1017" s="18">
        <f t="shared" si="180"/>
        <v>8.7336821786742867E-3</v>
      </c>
      <c r="G1017" s="19">
        <f t="shared" si="181"/>
        <v>8.0569838059927249E-5</v>
      </c>
      <c r="H1017" s="18">
        <f t="shared" si="182"/>
        <v>0.14192413295483547</v>
      </c>
      <c r="I1017" s="19">
        <f t="shared" si="183"/>
        <v>9.4044553445702794E-4</v>
      </c>
      <c r="J1017" s="18">
        <f t="shared" si="184"/>
        <v>0.48488285555818222</v>
      </c>
      <c r="K1017" s="19">
        <f t="shared" si="185"/>
        <v>-1.9174359438043941E-5</v>
      </c>
      <c r="L1017" s="20">
        <f t="shared" si="186"/>
        <v>8.9760703016368605E-3</v>
      </c>
      <c r="M1017" s="20">
        <f t="shared" si="187"/>
        <v>-2.1361641334902799E-3</v>
      </c>
      <c r="N1017" s="20">
        <f t="shared" si="188"/>
        <v>3.0592194057501298E-2</v>
      </c>
      <c r="O1017" s="18">
        <f t="shared" si="189"/>
        <v>5.8889253838747629E-2</v>
      </c>
      <c r="P1017" s="18">
        <f t="shared" si="190"/>
        <v>6.0745839186191735E-3</v>
      </c>
      <c r="Q1017" s="18">
        <f t="shared" si="191"/>
        <v>2.1918984894657708E-2</v>
      </c>
      <c r="R1017" s="18"/>
    </row>
    <row r="1018" spans="3:18" x14ac:dyDescent="0.2">
      <c r="C1018" s="14">
        <v>38371</v>
      </c>
      <c r="D1018" s="15">
        <v>-2.8544262958488803E-3</v>
      </c>
      <c r="E1018" s="15">
        <v>-1.1100156665143376E-2</v>
      </c>
      <c r="F1018" s="18">
        <f t="shared" si="180"/>
        <v>-8.6264375543550278E-3</v>
      </c>
      <c r="G1018" s="19">
        <f t="shared" si="181"/>
        <v>7.6224512745037612E-5</v>
      </c>
      <c r="H1018" s="18">
        <f t="shared" si="182"/>
        <v>0.13804393570982901</v>
      </c>
      <c r="I1018" s="19">
        <f t="shared" si="183"/>
        <v>8.914116110690499E-4</v>
      </c>
      <c r="J1018" s="18">
        <f t="shared" si="184"/>
        <v>0.47207298457681568</v>
      </c>
      <c r="K1018" s="19">
        <f t="shared" si="185"/>
        <v>-1.6122823127379651E-5</v>
      </c>
      <c r="L1018" s="20">
        <f t="shared" si="186"/>
        <v>8.730665080338245E-3</v>
      </c>
      <c r="M1018" s="20">
        <f t="shared" si="187"/>
        <v>-1.8466889955140757E-3</v>
      </c>
      <c r="N1018" s="20">
        <f t="shared" si="188"/>
        <v>2.9799351516818232E-2</v>
      </c>
      <c r="O1018" s="18">
        <f t="shared" si="189"/>
        <v>-1.2457732789385001E-2</v>
      </c>
      <c r="P1018" s="18">
        <f t="shared" si="190"/>
        <v>-1.0604046861011124E-2</v>
      </c>
      <c r="Q1018" s="18">
        <f t="shared" si="191"/>
        <v>-1.1160152639523286E-2</v>
      </c>
      <c r="R1018" s="18"/>
    </row>
    <row r="1019" spans="3:18" x14ac:dyDescent="0.2">
      <c r="C1019" s="14">
        <v>38372</v>
      </c>
      <c r="D1019" s="15">
        <v>-5.4938630956223476E-3</v>
      </c>
      <c r="E1019" s="15">
        <v>8.2656876472356634E-3</v>
      </c>
      <c r="F1019" s="18">
        <f t="shared" si="180"/>
        <v>4.1378224243782602E-3</v>
      </c>
      <c r="G1019" s="19">
        <f t="shared" si="181"/>
        <v>7.3461993883141823E-5</v>
      </c>
      <c r="H1019" s="18">
        <f t="shared" si="182"/>
        <v>0.13551936566699779</v>
      </c>
      <c r="I1019" s="19">
        <f t="shared" si="183"/>
        <v>8.4202620994180673E-4</v>
      </c>
      <c r="J1019" s="18">
        <f t="shared" si="184"/>
        <v>0.45880993067440429</v>
      </c>
      <c r="K1019" s="19">
        <f t="shared" si="185"/>
        <v>-1.7880087119242245E-5</v>
      </c>
      <c r="L1019" s="20">
        <f t="shared" si="186"/>
        <v>8.5709972513787341E-3</v>
      </c>
      <c r="M1019" s="20">
        <f t="shared" si="187"/>
        <v>-2.0861151386282438E-3</v>
      </c>
      <c r="N1019" s="20">
        <f t="shared" si="188"/>
        <v>2.8942604125582631E-2</v>
      </c>
      <c r="O1019" s="18">
        <f t="shared" si="189"/>
        <v>-2.4423842075154349E-2</v>
      </c>
      <c r="P1019" s="18">
        <f t="shared" si="190"/>
        <v>8.124522726913842E-3</v>
      </c>
      <c r="Q1019" s="18">
        <f t="shared" si="191"/>
        <v>-1.639986713706615E-3</v>
      </c>
      <c r="R1019" s="18"/>
    </row>
    <row r="1020" spans="3:18" x14ac:dyDescent="0.2">
      <c r="C1020" s="14">
        <v>38373</v>
      </c>
      <c r="D1020" s="15">
        <v>3.3476836620790597E-3</v>
      </c>
      <c r="E1020" s="15">
        <v>2.8380871483265794E-4</v>
      </c>
      <c r="F1020" s="18">
        <f t="shared" si="180"/>
        <v>1.2029711990065785E-3</v>
      </c>
      <c r="G1020" s="19">
        <f t="shared" si="181"/>
        <v>6.9726693404234384E-5</v>
      </c>
      <c r="H1020" s="18">
        <f t="shared" si="182"/>
        <v>0.13202906252434954</v>
      </c>
      <c r="I1020" s="19">
        <f t="shared" si="183"/>
        <v>7.9150947018849515E-4</v>
      </c>
      <c r="J1020" s="18">
        <f t="shared" si="184"/>
        <v>0.44483408991119799</v>
      </c>
      <c r="K1020" s="19">
        <f t="shared" si="185"/>
        <v>-1.6750275784219653E-5</v>
      </c>
      <c r="L1020" s="20">
        <f t="shared" si="186"/>
        <v>8.350251098274494E-3</v>
      </c>
      <c r="M1020" s="20">
        <f t="shared" si="187"/>
        <v>-2.0059607294541058E-3</v>
      </c>
      <c r="N1020" s="20">
        <f t="shared" si="188"/>
        <v>2.8062173681673044E-2</v>
      </c>
      <c r="O1020" s="18">
        <f t="shared" si="189"/>
        <v>1.5276096167258621E-2</v>
      </c>
      <c r="P1020" s="18">
        <f t="shared" si="190"/>
        <v>2.8772615534622593E-4</v>
      </c>
      <c r="Q1020" s="18">
        <f t="shared" si="191"/>
        <v>4.7842371589199443E-3</v>
      </c>
      <c r="R1020" s="18"/>
    </row>
    <row r="1021" spans="3:18" x14ac:dyDescent="0.2">
      <c r="C1021" s="14">
        <v>38376</v>
      </c>
      <c r="D1021" s="15">
        <v>8.7938772289671667E-3</v>
      </c>
      <c r="E1021" s="15">
        <v>3.9648876636605547E-3</v>
      </c>
      <c r="F1021" s="18">
        <f t="shared" si="180"/>
        <v>5.4135845332525384E-3</v>
      </c>
      <c r="G1021" s="19">
        <f t="shared" si="181"/>
        <v>7.0183028403069151E-5</v>
      </c>
      <c r="H1021" s="18">
        <f t="shared" si="182"/>
        <v>0.13246039823572661</v>
      </c>
      <c r="I1021" s="19">
        <f t="shared" si="183"/>
        <v>7.4496212202831221E-4</v>
      </c>
      <c r="J1021" s="18">
        <f t="shared" si="184"/>
        <v>0.43155594134141873</v>
      </c>
      <c r="K1021" s="19">
        <f t="shared" si="185"/>
        <v>-1.3653255116713827E-5</v>
      </c>
      <c r="L1021" s="20">
        <f t="shared" si="186"/>
        <v>8.3775311639569059E-3</v>
      </c>
      <c r="M1021" s="20">
        <f t="shared" si="187"/>
        <v>-1.6297468609194731E-3</v>
      </c>
      <c r="N1021" s="20">
        <f t="shared" si="188"/>
        <v>2.7245294037643187E-2</v>
      </c>
      <c r="O1021" s="18">
        <f t="shared" si="189"/>
        <v>3.9997408379563254E-2</v>
      </c>
      <c r="P1021" s="18">
        <f t="shared" si="190"/>
        <v>4.1432912671143787E-3</v>
      </c>
      <c r="Q1021" s="18">
        <f t="shared" si="191"/>
        <v>1.4899526400849041E-2</v>
      </c>
      <c r="R1021" s="18"/>
    </row>
    <row r="1022" spans="3:18" x14ac:dyDescent="0.2">
      <c r="C1022" s="14">
        <v>38377</v>
      </c>
      <c r="D1022" s="15">
        <v>3.0714731766351699E-3</v>
      </c>
      <c r="E1022" s="15">
        <v>1.820523602836252E-2</v>
      </c>
      <c r="F1022" s="18">
        <f t="shared" si="180"/>
        <v>1.3665107172844315E-2</v>
      </c>
      <c r="G1022" s="19">
        <f t="shared" si="181"/>
        <v>6.6538083547372368E-5</v>
      </c>
      <c r="H1022" s="18">
        <f t="shared" si="182"/>
        <v>0.12897488471343208</v>
      </c>
      <c r="I1022" s="19">
        <f t="shared" si="183"/>
        <v>7.2015023183751676E-4</v>
      </c>
      <c r="J1022" s="18">
        <f t="shared" si="184"/>
        <v>0.4243083288828764</v>
      </c>
      <c r="K1022" s="19">
        <f t="shared" si="185"/>
        <v>-9.4790461615853339E-6</v>
      </c>
      <c r="L1022" s="20">
        <f t="shared" si="186"/>
        <v>8.157087933041568E-3</v>
      </c>
      <c r="M1022" s="20">
        <f t="shared" si="187"/>
        <v>-1.1620625202762576E-3</v>
      </c>
      <c r="N1022" s="20">
        <f t="shared" si="188"/>
        <v>2.6810442788892653E-2</v>
      </c>
      <c r="O1022" s="18">
        <f t="shared" si="189"/>
        <v>1.4347594341765423E-2</v>
      </c>
      <c r="P1022" s="18">
        <f t="shared" si="190"/>
        <v>1.9349352419649395E-2</v>
      </c>
      <c r="Q1022" s="18">
        <f t="shared" si="191"/>
        <v>1.7848824996284204E-2</v>
      </c>
      <c r="R1022" s="18"/>
    </row>
    <row r="1023" spans="3:18" x14ac:dyDescent="0.2">
      <c r="C1023" s="14">
        <v>38378</v>
      </c>
      <c r="D1023" s="15">
        <v>-4.7192072607799923E-4</v>
      </c>
      <c r="E1023" s="15">
        <v>2.4948037887826502E-3</v>
      </c>
      <c r="F1023" s="18">
        <f t="shared" si="180"/>
        <v>1.6047864343244553E-3</v>
      </c>
      <c r="G1023" s="19">
        <f t="shared" si="181"/>
        <v>6.2559161084832141E-5</v>
      </c>
      <c r="H1023" s="18">
        <f t="shared" si="182"/>
        <v>0.12505914709131849</v>
      </c>
      <c r="I1023" s="19">
        <f t="shared" si="183"/>
        <v>6.7731466068393707E-4</v>
      </c>
      <c r="J1023" s="18">
        <f t="shared" si="184"/>
        <v>0.41149564417012274</v>
      </c>
      <c r="K1023" s="19">
        <f t="shared" si="185"/>
        <v>-8.9809443688156799E-6</v>
      </c>
      <c r="L1023" s="20">
        <f t="shared" si="186"/>
        <v>7.909434940931756E-3</v>
      </c>
      <c r="M1023" s="20">
        <f t="shared" si="187"/>
        <v>-1.1354723107132223E-3</v>
      </c>
      <c r="N1023" s="20">
        <f t="shared" si="188"/>
        <v>2.6000487751493061E-2</v>
      </c>
      <c r="O1023" s="18">
        <f t="shared" si="189"/>
        <v>-2.2734797977642628E-3</v>
      </c>
      <c r="P1023" s="18">
        <f t="shared" si="190"/>
        <v>2.7341531044673276E-3</v>
      </c>
      <c r="Q1023" s="18">
        <f t="shared" si="191"/>
        <v>1.2318632337978506E-3</v>
      </c>
      <c r="R1023" s="18"/>
    </row>
    <row r="1024" spans="3:18" x14ac:dyDescent="0.2">
      <c r="C1024" s="14">
        <v>38379</v>
      </c>
      <c r="D1024" s="15">
        <v>1.6507491073144351E-3</v>
      </c>
      <c r="E1024" s="15">
        <v>5.5218251843079467E-3</v>
      </c>
      <c r="F1024" s="18">
        <f t="shared" si="180"/>
        <v>4.3605023612098932E-3</v>
      </c>
      <c r="G1024" s="19">
        <f t="shared" si="181"/>
        <v>5.8969109776660178E-5</v>
      </c>
      <c r="H1024" s="18">
        <f t="shared" si="182"/>
        <v>0.12141778059314477</v>
      </c>
      <c r="I1024" s="19">
        <f t="shared" si="183"/>
        <v>6.3850521424486419E-4</v>
      </c>
      <c r="J1024" s="18">
        <f t="shared" si="184"/>
        <v>0.39953260638052562</v>
      </c>
      <c r="K1024" s="19">
        <f t="shared" si="185"/>
        <v>-7.8951788270621754E-6</v>
      </c>
      <c r="L1024" s="20">
        <f t="shared" si="186"/>
        <v>7.6791347023385508E-3</v>
      </c>
      <c r="M1024" s="20">
        <f t="shared" si="187"/>
        <v>-1.0281339152258694E-3</v>
      </c>
      <c r="N1024" s="20">
        <f t="shared" si="188"/>
        <v>2.524773563900784E-2</v>
      </c>
      <c r="O1024" s="18">
        <f t="shared" si="189"/>
        <v>8.1909880340579107E-3</v>
      </c>
      <c r="P1024" s="18">
        <f t="shared" si="190"/>
        <v>6.2327843710250795E-3</v>
      </c>
      <c r="Q1024" s="18">
        <f t="shared" si="191"/>
        <v>6.8202454699349286E-3</v>
      </c>
      <c r="R1024" s="18"/>
    </row>
    <row r="1025" spans="3:18" x14ac:dyDescent="0.2">
      <c r="C1025" s="14">
        <v>38380</v>
      </c>
      <c r="D1025" s="15">
        <v>-3.7771527437454374E-3</v>
      </c>
      <c r="E1025" s="15">
        <v>1.8279052111270178E-2</v>
      </c>
      <c r="F1025" s="18">
        <f t="shared" si="180"/>
        <v>1.1662190654765491E-2</v>
      </c>
      <c r="G1025" s="19">
        <f t="shared" si="181"/>
        <v>5.6286976161035586E-5</v>
      </c>
      <c r="H1025" s="18">
        <f t="shared" si="182"/>
        <v>0.1186243821491134</v>
      </c>
      <c r="I1025" s="19">
        <f t="shared" si="183"/>
        <v>6.2024232615536423E-4</v>
      </c>
      <c r="J1025" s="18">
        <f t="shared" si="184"/>
        <v>0.39377732481548638</v>
      </c>
      <c r="K1025" s="19">
        <f t="shared" si="185"/>
        <v>-1.1564034407547447E-5</v>
      </c>
      <c r="L1025" s="20">
        <f t="shared" si="186"/>
        <v>7.5024646724283607E-3</v>
      </c>
      <c r="M1025" s="20">
        <f t="shared" si="187"/>
        <v>-1.5413647264538811E-3</v>
      </c>
      <c r="N1025" s="20">
        <f t="shared" si="188"/>
        <v>2.4856920986626802E-2</v>
      </c>
      <c r="O1025" s="18">
        <f t="shared" si="189"/>
        <v>-1.9183510963295073E-2</v>
      </c>
      <c r="P1025" s="18">
        <f t="shared" si="190"/>
        <v>2.0934116867882702E-2</v>
      </c>
      <c r="Q1025" s="18">
        <f t="shared" si="191"/>
        <v>8.898828518529368E-3</v>
      </c>
      <c r="R1025" s="18"/>
    </row>
    <row r="1026" spans="3:18" x14ac:dyDescent="0.2">
      <c r="C1026" s="14">
        <v>38383</v>
      </c>
      <c r="D1026" s="15">
        <v>1.3624829043394128E-2</v>
      </c>
      <c r="E1026" s="15">
        <v>3.8711090107290409E-2</v>
      </c>
      <c r="F1026" s="18">
        <f t="shared" si="180"/>
        <v>3.1185211788121524E-2</v>
      </c>
      <c r="G1026" s="19">
        <f t="shared" si="181"/>
        <v>6.4047915579076427E-5</v>
      </c>
      <c r="H1026" s="18">
        <f t="shared" si="182"/>
        <v>0.12653844828655481</v>
      </c>
      <c r="I1026" s="19">
        <f t="shared" si="183"/>
        <v>6.7294069642372784E-4</v>
      </c>
      <c r="J1026" s="18">
        <f t="shared" si="184"/>
        <v>0.41016481334450422</v>
      </c>
      <c r="K1026" s="19">
        <f t="shared" si="185"/>
        <v>2.077572674462088E-5</v>
      </c>
      <c r="L1026" s="20">
        <f t="shared" si="186"/>
        <v>8.002994163378881E-3</v>
      </c>
      <c r="M1026" s="20">
        <f t="shared" si="187"/>
        <v>2.5959942392172536E-3</v>
      </c>
      <c r="N1026" s="20">
        <f t="shared" si="188"/>
        <v>2.5810879689264345E-2</v>
      </c>
      <c r="O1026" s="18">
        <f t="shared" si="189"/>
        <v>6.4870324097042006E-2</v>
      </c>
      <c r="P1026" s="18">
        <f t="shared" si="190"/>
        <v>4.2562651771272164E-2</v>
      </c>
      <c r="Q1026" s="18">
        <f t="shared" si="191"/>
        <v>4.9254953469003118E-2</v>
      </c>
      <c r="R1026" s="18"/>
    </row>
    <row r="1027" spans="3:18" x14ac:dyDescent="0.2">
      <c r="C1027" s="14">
        <v>38384</v>
      </c>
      <c r="D1027" s="15">
        <v>8.8270027255765646E-3</v>
      </c>
      <c r="E1027" s="15">
        <v>8.0300910709123433E-3</v>
      </c>
      <c r="F1027" s="18">
        <f t="shared" si="180"/>
        <v>8.2691645673116099E-3</v>
      </c>
      <c r="G1027" s="19">
        <f t="shared" si="181"/>
        <v>6.4879999271372002E-5</v>
      </c>
      <c r="H1027" s="18">
        <f t="shared" si="182"/>
        <v>0.12735776308432478</v>
      </c>
      <c r="I1027" s="19">
        <f t="shared" si="183"/>
        <v>6.3643319639473288E-4</v>
      </c>
      <c r="J1027" s="18">
        <f t="shared" si="184"/>
        <v>0.3988838165414626</v>
      </c>
      <c r="K1027" s="19">
        <f t="shared" si="185"/>
        <v>2.3782081286117906E-5</v>
      </c>
      <c r="L1027" s="20">
        <f t="shared" si="186"/>
        <v>8.0548121810115475E-3</v>
      </c>
      <c r="M1027" s="20">
        <f t="shared" si="187"/>
        <v>2.9525308289846779E-3</v>
      </c>
      <c r="N1027" s="20">
        <f t="shared" si="188"/>
        <v>2.5054256287078809E-2</v>
      </c>
      <c r="O1027" s="18">
        <f t="shared" si="189"/>
        <v>4.1756621090778559E-2</v>
      </c>
      <c r="P1027" s="18">
        <f t="shared" si="190"/>
        <v>9.0787431981367399E-3</v>
      </c>
      <c r="Q1027" s="18">
        <f t="shared" si="191"/>
        <v>1.8882106565929285E-2</v>
      </c>
      <c r="R1027" s="18"/>
    </row>
    <row r="1028" spans="3:18" x14ac:dyDescent="0.2">
      <c r="C1028" s="14">
        <v>38385</v>
      </c>
      <c r="D1028" s="15">
        <v>4.1541716791382933E-3</v>
      </c>
      <c r="E1028" s="15">
        <v>2.672934998966044E-2</v>
      </c>
      <c r="F1028" s="18">
        <f t="shared" ref="F1028:F1091" si="192">$B$2*D1028+$B$3*E1028</f>
        <v>1.9956796496503792E-2</v>
      </c>
      <c r="G1028" s="19">
        <f t="shared" ref="G1028:G1091" si="193">$B$4*G1027+(1-$B$4)*D1028^2</f>
        <v>6.2022627855474964E-5</v>
      </c>
      <c r="H1028" s="18">
        <f t="shared" ref="H1028:H1091" si="194">SQRT(G1028*250)</f>
        <v>0.12452171282097248</v>
      </c>
      <c r="I1028" s="19">
        <f t="shared" ref="I1028:I1091" si="195">$B$4*I1027+(1-$B$4)*E1028^2</f>
        <v>6.4111469366323463E-4</v>
      </c>
      <c r="J1028" s="18">
        <f t="shared" ref="J1028:J1091" si="196">SQRT(I1028*250)</f>
        <v>0.40034819022422052</v>
      </c>
      <c r="K1028" s="19">
        <f t="shared" ref="K1028:K1091" si="197">$B$4*K1027+(1-$B$4)*D1028*E1028</f>
        <v>2.9017454932680205E-5</v>
      </c>
      <c r="L1028" s="20">
        <f t="shared" ref="L1028:L1091" si="198">SQRT(G1028)</f>
        <v>7.8754446131932745E-3</v>
      </c>
      <c r="M1028" s="20">
        <f t="shared" ref="M1028:M1091" si="199">K1028/L1028</f>
        <v>3.6845481566931408E-3</v>
      </c>
      <c r="N1028" s="20">
        <f t="shared" ref="N1028:N1091" si="200">SQRT(I1028-M1028^2)</f>
        <v>2.5050724511363816E-2</v>
      </c>
      <c r="O1028" s="18">
        <f t="shared" ref="O1028:O1091" si="201">D1028*SQRT($G$1836/G1028)</f>
        <v>2.0099111769023435E-2</v>
      </c>
      <c r="P1028" s="18">
        <f t="shared" ref="P1028:P1091" si="202">E1028*SQRT($I$1836 / I1028)</f>
        <v>3.0109407232680501E-2</v>
      </c>
      <c r="Q1028" s="18">
        <f t="shared" ref="Q1028:Q1091" si="203">$B$2*O1028+$B$3*P1028</f>
        <v>2.7106318593583378E-2</v>
      </c>
      <c r="R1028" s="18"/>
    </row>
    <row r="1029" spans="3:18" x14ac:dyDescent="0.2">
      <c r="C1029" s="14">
        <v>38386</v>
      </c>
      <c r="D1029" s="15">
        <v>-1.84416834193279E-3</v>
      </c>
      <c r="E1029" s="15">
        <v>-2.3123886387825348E-2</v>
      </c>
      <c r="F1029" s="18">
        <f t="shared" si="192"/>
        <v>-1.6739970974057581E-2</v>
      </c>
      <c r="G1029" s="19">
        <f t="shared" si="193"/>
        <v>5.850532759654969E-5</v>
      </c>
      <c r="H1029" s="18">
        <f t="shared" si="194"/>
        <v>0.12093937282430987</v>
      </c>
      <c r="I1029" s="19">
        <f t="shared" si="195"/>
        <v>6.3473065934406385E-4</v>
      </c>
      <c r="J1029" s="18">
        <f t="shared" si="196"/>
        <v>0.39834992762145188</v>
      </c>
      <c r="K1029" s="19">
        <f t="shared" si="197"/>
        <v>2.9835067989852079E-5</v>
      </c>
      <c r="L1029" s="20">
        <f t="shared" si="198"/>
        <v>7.6488775383417983E-3</v>
      </c>
      <c r="M1029" s="20">
        <f t="shared" si="199"/>
        <v>3.9005812081964681E-3</v>
      </c>
      <c r="N1029" s="20">
        <f t="shared" si="200"/>
        <v>2.4890080867332041E-2</v>
      </c>
      <c r="O1029" s="18">
        <f t="shared" si="201"/>
        <v>-9.1869290172563525E-3</v>
      </c>
      <c r="P1029" s="18">
        <f t="shared" si="202"/>
        <v>-2.6178681053436081E-2</v>
      </c>
      <c r="Q1029" s="18">
        <f t="shared" si="203"/>
        <v>-2.1081155442582159E-2</v>
      </c>
      <c r="R1029" s="18"/>
    </row>
    <row r="1030" spans="3:18" x14ac:dyDescent="0.2">
      <c r="C1030" s="14">
        <v>38387</v>
      </c>
      <c r="D1030" s="15">
        <v>1.2610507591929514E-2</v>
      </c>
      <c r="E1030" s="15">
        <v>1.3279051100173578E-2</v>
      </c>
      <c r="F1030" s="18">
        <f t="shared" si="192"/>
        <v>1.3078488047700357E-2</v>
      </c>
      <c r="G1030" s="19">
        <f t="shared" si="193"/>
        <v>6.4536502044323425E-5</v>
      </c>
      <c r="H1030" s="18">
        <f t="shared" si="194"/>
        <v>0.12702017757459189</v>
      </c>
      <c r="I1030" s="19">
        <f t="shared" si="195"/>
        <v>6.0722681167068129E-4</v>
      </c>
      <c r="J1030" s="18">
        <f t="shared" si="196"/>
        <v>0.3896237966521941</v>
      </c>
      <c r="K1030" s="19">
        <f t="shared" si="197"/>
        <v>3.8092298393202495E-5</v>
      </c>
      <c r="L1030" s="20">
        <f t="shared" si="198"/>
        <v>8.0334613986950496E-3</v>
      </c>
      <c r="M1030" s="20">
        <f t="shared" si="199"/>
        <v>4.7417042919245473E-3</v>
      </c>
      <c r="N1030" s="20">
        <f t="shared" si="200"/>
        <v>2.418146091696334E-2</v>
      </c>
      <c r="O1030" s="18">
        <f t="shared" si="201"/>
        <v>5.9813244779683659E-2</v>
      </c>
      <c r="P1030" s="18">
        <f t="shared" si="202"/>
        <v>1.5369977996559188E-2</v>
      </c>
      <c r="Q1030" s="18">
        <f t="shared" si="203"/>
        <v>2.8702958031496528E-2</v>
      </c>
      <c r="R1030" s="18"/>
    </row>
    <row r="1031" spans="3:18" x14ac:dyDescent="0.2">
      <c r="C1031" s="14">
        <v>38390</v>
      </c>
      <c r="D1031" s="15">
        <v>-9.1178488195059579E-4</v>
      </c>
      <c r="E1031" s="15">
        <v>1.267587950181572E-3</v>
      </c>
      <c r="F1031" s="18">
        <f t="shared" si="192"/>
        <v>6.137761005419217E-4</v>
      </c>
      <c r="G1031" s="19">
        <f t="shared" si="193"/>
        <v>6.0714193021921236E-5</v>
      </c>
      <c r="H1031" s="18">
        <f t="shared" si="194"/>
        <v>0.12320125103050013</v>
      </c>
      <c r="I1031" s="19">
        <f t="shared" si="195"/>
        <v>5.7088960972312712E-4</v>
      </c>
      <c r="J1031" s="18">
        <f t="shared" si="196"/>
        <v>0.37778618613017306</v>
      </c>
      <c r="K1031" s="19">
        <f t="shared" si="197"/>
        <v>3.5737414437839244E-5</v>
      </c>
      <c r="L1031" s="20">
        <f t="shared" si="198"/>
        <v>7.7919312767709414E-3</v>
      </c>
      <c r="M1031" s="20">
        <f t="shared" si="199"/>
        <v>4.5864642754715372E-3</v>
      </c>
      <c r="N1031" s="20">
        <f t="shared" si="200"/>
        <v>2.3448964906216022E-2</v>
      </c>
      <c r="O1031" s="18">
        <f t="shared" si="201"/>
        <v>-4.458767015228092E-3</v>
      </c>
      <c r="P1031" s="18">
        <f t="shared" si="202"/>
        <v>1.5131560057951418E-3</v>
      </c>
      <c r="Q1031" s="18">
        <f t="shared" si="203"/>
        <v>-2.7842090051182823E-4</v>
      </c>
      <c r="R1031" s="18"/>
    </row>
    <row r="1032" spans="3:18" x14ac:dyDescent="0.2">
      <c r="C1032" s="14">
        <v>38391</v>
      </c>
      <c r="D1032" s="15">
        <v>-5.0297316826738115E-3</v>
      </c>
      <c r="E1032" s="15">
        <v>2.4525753829744996E-2</v>
      </c>
      <c r="F1032" s="18">
        <f t="shared" si="192"/>
        <v>1.5659108176019353E-2</v>
      </c>
      <c r="G1032" s="19">
        <f t="shared" si="193"/>
        <v>5.8589233488587525E-5</v>
      </c>
      <c r="H1032" s="18">
        <f t="shared" si="194"/>
        <v>0.12102606484615981</v>
      </c>
      <c r="I1032" s="19">
        <f t="shared" si="195"/>
        <v>5.7272698919477456E-4</v>
      </c>
      <c r="J1032" s="18">
        <f t="shared" si="196"/>
        <v>0.37839364066893838</v>
      </c>
      <c r="K1032" s="19">
        <f t="shared" si="197"/>
        <v>2.6191691906833261E-5</v>
      </c>
      <c r="L1032" s="20">
        <f t="shared" si="198"/>
        <v>7.6543604232220163E-3</v>
      </c>
      <c r="M1032" s="20">
        <f t="shared" si="199"/>
        <v>3.42180018429393E-3</v>
      </c>
      <c r="N1032" s="20">
        <f t="shared" si="200"/>
        <v>2.3685824298376033E-2</v>
      </c>
      <c r="O1032" s="18">
        <f t="shared" si="201"/>
        <v>-2.5038217962341722E-2</v>
      </c>
      <c r="P1032" s="18">
        <f t="shared" si="202"/>
        <v>2.92300940984076E-2</v>
      </c>
      <c r="Q1032" s="18">
        <f t="shared" si="203"/>
        <v>1.2949600480182802E-2</v>
      </c>
      <c r="R1032" s="18"/>
    </row>
    <row r="1033" spans="3:18" x14ac:dyDescent="0.2">
      <c r="C1033" s="14">
        <v>38392</v>
      </c>
      <c r="D1033" s="15">
        <v>-6.207630004127487E-3</v>
      </c>
      <c r="E1033" s="15">
        <v>-2.7062538548854723E-2</v>
      </c>
      <c r="F1033" s="18">
        <f t="shared" si="192"/>
        <v>-2.080606598543655E-2</v>
      </c>
      <c r="G1033" s="19">
        <f t="shared" si="193"/>
        <v>5.7385959695360907E-5</v>
      </c>
      <c r="H1033" s="18">
        <f t="shared" si="194"/>
        <v>0.11977683383626496</v>
      </c>
      <c r="I1033" s="19">
        <f t="shared" si="195"/>
        <v>5.8230622940558295E-4</v>
      </c>
      <c r="J1033" s="18">
        <f t="shared" si="196"/>
        <v>0.38154496111388464</v>
      </c>
      <c r="K1033" s="19">
        <f t="shared" si="197"/>
        <v>3.4699843969446915E-5</v>
      </c>
      <c r="L1033" s="20">
        <f t="shared" si="198"/>
        <v>7.5753521169224149E-3</v>
      </c>
      <c r="M1033" s="20">
        <f t="shared" si="199"/>
        <v>4.5806245615872673E-3</v>
      </c>
      <c r="N1033" s="20">
        <f t="shared" si="200"/>
        <v>2.3692279502643184E-2</v>
      </c>
      <c r="O1033" s="18">
        <f t="shared" si="201"/>
        <v>-3.12241414192919E-2</v>
      </c>
      <c r="P1033" s="18">
        <f t="shared" si="202"/>
        <v>-3.1987071971743185E-2</v>
      </c>
      <c r="Q1033" s="18">
        <f t="shared" si="203"/>
        <v>-3.1758192806007793E-2</v>
      </c>
      <c r="R1033" s="18"/>
    </row>
    <row r="1034" spans="3:18" x14ac:dyDescent="0.2">
      <c r="C1034" s="14">
        <v>38393</v>
      </c>
      <c r="D1034" s="15">
        <v>-3.928370158781007E-3</v>
      </c>
      <c r="E1034" s="15">
        <v>-4.8376924392514445E-3</v>
      </c>
      <c r="F1034" s="18">
        <f t="shared" si="192"/>
        <v>-4.5648957551103131E-3</v>
      </c>
      <c r="G1034" s="19">
        <f t="shared" si="193"/>
        <v>5.4868727639903318E-5</v>
      </c>
      <c r="H1034" s="18">
        <f t="shared" si="194"/>
        <v>0.11712037359048949</v>
      </c>
      <c r="I1034" s="19">
        <f t="shared" si="195"/>
        <v>5.4877205172945535E-4</v>
      </c>
      <c r="J1034" s="18">
        <f t="shared" si="196"/>
        <v>0.37039575177418521</v>
      </c>
      <c r="K1034" s="19">
        <f t="shared" si="197"/>
        <v>3.3758108128223055E-5</v>
      </c>
      <c r="L1034" s="20">
        <f t="shared" si="198"/>
        <v>7.4073428191155912E-3</v>
      </c>
      <c r="M1034" s="20">
        <f t="shared" si="199"/>
        <v>4.5573843350554749E-3</v>
      </c>
      <c r="N1034" s="20">
        <f t="shared" si="200"/>
        <v>2.297830062802831E-2</v>
      </c>
      <c r="O1034" s="18">
        <f t="shared" si="201"/>
        <v>-2.0207726941180615E-2</v>
      </c>
      <c r="P1034" s="18">
        <f t="shared" si="202"/>
        <v>-5.8901171802851985E-3</v>
      </c>
      <c r="Q1034" s="18">
        <f t="shared" si="203"/>
        <v>-1.0185400108553823E-2</v>
      </c>
      <c r="R1034" s="18"/>
    </row>
    <row r="1035" spans="3:18" x14ac:dyDescent="0.2">
      <c r="C1035" s="14">
        <v>38394</v>
      </c>
      <c r="D1035" s="15">
        <v>8.5303110921500346E-3</v>
      </c>
      <c r="E1035" s="15">
        <v>3.5601654091292262E-2</v>
      </c>
      <c r="F1035" s="18">
        <f t="shared" si="192"/>
        <v>2.7480251191549593E-2</v>
      </c>
      <c r="G1035" s="19">
        <f t="shared" si="193"/>
        <v>5.5942576421240594E-5</v>
      </c>
      <c r="H1035" s="18">
        <f t="shared" si="194"/>
        <v>0.11826091537490376</v>
      </c>
      <c r="I1035" s="19">
        <f t="shared" si="195"/>
        <v>5.9189439506784967E-4</v>
      </c>
      <c r="J1035" s="18">
        <f t="shared" si="196"/>
        <v>0.38467336633429983</v>
      </c>
      <c r="K1035" s="19">
        <f t="shared" si="197"/>
        <v>4.9954212728160028E-5</v>
      </c>
      <c r="L1035" s="20">
        <f t="shared" si="198"/>
        <v>7.4794770152224275E-3</v>
      </c>
      <c r="M1035" s="20">
        <f t="shared" si="199"/>
        <v>6.6788376548910979E-3</v>
      </c>
      <c r="N1035" s="20">
        <f t="shared" si="200"/>
        <v>2.3394177109859162E-2</v>
      </c>
      <c r="O1035" s="18">
        <f t="shared" si="201"/>
        <v>4.3457140285870006E-2</v>
      </c>
      <c r="P1035" s="18">
        <f t="shared" si="202"/>
        <v>4.1737817500957043E-2</v>
      </c>
      <c r="Q1035" s="18">
        <f t="shared" si="203"/>
        <v>4.2253614336430934E-2</v>
      </c>
      <c r="R1035" s="18"/>
    </row>
    <row r="1036" spans="3:18" x14ac:dyDescent="0.2">
      <c r="C1036" s="14">
        <v>38397</v>
      </c>
      <c r="D1036" s="15">
        <v>-3.2191336146139881E-3</v>
      </c>
      <c r="E1036" s="15">
        <v>4.1255398124289119E-2</v>
      </c>
      <c r="F1036" s="18">
        <f t="shared" si="192"/>
        <v>2.7913038602618186E-2</v>
      </c>
      <c r="G1036" s="19">
        <f t="shared" si="193"/>
        <v>5.3207791109690419E-5</v>
      </c>
      <c r="H1036" s="18">
        <f t="shared" si="194"/>
        <v>0.1153340703236585</v>
      </c>
      <c r="I1036" s="19">
        <f t="shared" si="195"/>
        <v>6.5850120382739466E-4</v>
      </c>
      <c r="J1036" s="18">
        <f t="shared" si="196"/>
        <v>0.4057404354471571</v>
      </c>
      <c r="K1036" s="19">
        <f t="shared" si="197"/>
        <v>3.8988561631299498E-5</v>
      </c>
      <c r="L1036" s="20">
        <f t="shared" si="198"/>
        <v>7.2943670808158821E-3</v>
      </c>
      <c r="M1036" s="20">
        <f t="shared" si="199"/>
        <v>5.3450232486707524E-3</v>
      </c>
      <c r="N1036" s="20">
        <f t="shared" si="200"/>
        <v>2.5098444778483064E-2</v>
      </c>
      <c r="O1036" s="18">
        <f t="shared" si="201"/>
        <v>-1.6815852694204509E-2</v>
      </c>
      <c r="P1036" s="18">
        <f t="shared" si="202"/>
        <v>4.5854733015251475E-2</v>
      </c>
      <c r="Q1036" s="18">
        <f t="shared" si="203"/>
        <v>2.7053557302414682E-2</v>
      </c>
      <c r="R1036" s="18"/>
    </row>
    <row r="1037" spans="3:18" x14ac:dyDescent="0.2">
      <c r="C1037" s="14">
        <v>38398</v>
      </c>
      <c r="D1037" s="15">
        <v>3.2191336146139881E-3</v>
      </c>
      <c r="E1037" s="15">
        <v>4.3927543106175637E-2</v>
      </c>
      <c r="F1037" s="18">
        <f t="shared" si="192"/>
        <v>3.1715020258707143E-2</v>
      </c>
      <c r="G1037" s="19">
        <f t="shared" si="193"/>
        <v>5.0637092916833254E-5</v>
      </c>
      <c r="H1037" s="18">
        <f t="shared" si="194"/>
        <v>0.11251343577194821</v>
      </c>
      <c r="I1037" s="19">
        <f t="shared" si="195"/>
        <v>7.3476887419844617E-4</v>
      </c>
      <c r="J1037" s="18">
        <f t="shared" si="196"/>
        <v>0.42859330203540458</v>
      </c>
      <c r="K1037" s="19">
        <f t="shared" si="197"/>
        <v>4.5133765770651232E-5</v>
      </c>
      <c r="L1037" s="20">
        <f t="shared" si="198"/>
        <v>7.1159744882084318E-3</v>
      </c>
      <c r="M1037" s="20">
        <f t="shared" si="199"/>
        <v>6.3425980300295358E-3</v>
      </c>
      <c r="N1037" s="20">
        <f t="shared" si="200"/>
        <v>2.6354132966726711E-2</v>
      </c>
      <c r="O1037" s="18">
        <f t="shared" si="201"/>
        <v>1.7237414570795691E-2</v>
      </c>
      <c r="P1037" s="18">
        <f t="shared" si="202"/>
        <v>4.6221412324854619E-2</v>
      </c>
      <c r="Q1037" s="18">
        <f t="shared" si="203"/>
        <v>3.752621299863694E-2</v>
      </c>
      <c r="R1037" s="18"/>
    </row>
    <row r="1038" spans="3:18" x14ac:dyDescent="0.2">
      <c r="C1038" s="14">
        <v>38399</v>
      </c>
      <c r="D1038" s="15">
        <v>-4.6019409333690727E-3</v>
      </c>
      <c r="E1038" s="15">
        <v>1.9043927165946484E-2</v>
      </c>
      <c r="F1038" s="18">
        <f t="shared" si="192"/>
        <v>1.1950166736151817E-2</v>
      </c>
      <c r="G1038" s="19">
        <f t="shared" si="193"/>
        <v>4.8869538963076326E-5</v>
      </c>
      <c r="H1038" s="18">
        <f t="shared" si="194"/>
        <v>0.11053227918019731</v>
      </c>
      <c r="I1038" s="19">
        <f t="shared" si="195"/>
        <v>7.1244301146065187E-4</v>
      </c>
      <c r="J1038" s="18">
        <f t="shared" si="196"/>
        <v>0.42203169651717271</v>
      </c>
      <c r="K1038" s="19">
        <f t="shared" si="197"/>
        <v>3.7167398146988047E-5</v>
      </c>
      <c r="L1038" s="20">
        <f t="shared" si="198"/>
        <v>6.9906751435806491E-3</v>
      </c>
      <c r="M1038" s="20">
        <f t="shared" si="199"/>
        <v>5.3167108159957741E-3</v>
      </c>
      <c r="N1038" s="20">
        <f t="shared" si="200"/>
        <v>2.6156750516066123E-2</v>
      </c>
      <c r="O1038" s="18">
        <f t="shared" si="201"/>
        <v>-2.5083574513983877E-2</v>
      </c>
      <c r="P1038" s="18">
        <f t="shared" si="202"/>
        <v>2.0349939374443047E-2</v>
      </c>
      <c r="Q1038" s="18">
        <f t="shared" si="203"/>
        <v>6.7198852079149692E-3</v>
      </c>
      <c r="R1038" s="18"/>
    </row>
    <row r="1039" spans="3:18" x14ac:dyDescent="0.2">
      <c r="C1039" s="14">
        <v>38400</v>
      </c>
      <c r="D1039" s="15">
        <v>-7.6398102808824392E-3</v>
      </c>
      <c r="E1039" s="15">
        <v>-2.6080614922972756E-2</v>
      </c>
      <c r="F1039" s="18">
        <f t="shared" si="192"/>
        <v>-2.0548373530345658E-2</v>
      </c>
      <c r="G1039" s="19">
        <f t="shared" si="193"/>
        <v>4.9439368692964368E-5</v>
      </c>
      <c r="H1039" s="18">
        <f t="shared" si="194"/>
        <v>0.11117482706638716</v>
      </c>
      <c r="I1039" s="19">
        <f t="shared" si="195"/>
        <v>7.1050833925863615E-4</v>
      </c>
      <c r="J1039" s="18">
        <f t="shared" si="196"/>
        <v>0.42145828359952664</v>
      </c>
      <c r="K1039" s="19">
        <f t="shared" si="197"/>
        <v>4.6892411259384564E-5</v>
      </c>
      <c r="L1039" s="20">
        <f t="shared" si="198"/>
        <v>7.0313134401023799E-3</v>
      </c>
      <c r="M1039" s="20">
        <f t="shared" si="199"/>
        <v>6.6690827622529914E-3</v>
      </c>
      <c r="N1039" s="20">
        <f t="shared" si="200"/>
        <v>2.5807589472262926E-2</v>
      </c>
      <c r="O1039" s="18">
        <f t="shared" si="201"/>
        <v>-4.1401266028626038E-2</v>
      </c>
      <c r="P1039" s="18">
        <f t="shared" si="202"/>
        <v>-2.7907112962922385E-2</v>
      </c>
      <c r="Q1039" s="18">
        <f t="shared" si="203"/>
        <v>-3.1955358882633483E-2</v>
      </c>
      <c r="R1039" s="18"/>
    </row>
    <row r="1040" spans="3:18" x14ac:dyDescent="0.2">
      <c r="C1040" s="14">
        <v>38401</v>
      </c>
      <c r="D1040" s="15">
        <v>-4.8922636889714988E-3</v>
      </c>
      <c r="E1040" s="15">
        <v>-1.1454878974766478E-2</v>
      </c>
      <c r="F1040" s="18">
        <f t="shared" si="192"/>
        <v>-9.4860943890279839E-3</v>
      </c>
      <c r="G1040" s="19">
        <f t="shared" si="193"/>
        <v>4.7909061211532247E-5</v>
      </c>
      <c r="H1040" s="18">
        <f t="shared" si="194"/>
        <v>0.10944069308480764</v>
      </c>
      <c r="I1040" s="19">
        <f t="shared" si="195"/>
        <v>6.7575069404271081E-4</v>
      </c>
      <c r="J1040" s="18">
        <f t="shared" si="196"/>
        <v>0.41102028357573511</v>
      </c>
      <c r="K1040" s="19">
        <f t="shared" si="197"/>
        <v>4.7441283892010278E-5</v>
      </c>
      <c r="L1040" s="20">
        <f t="shared" si="198"/>
        <v>6.9216371771086242E-3</v>
      </c>
      <c r="M1040" s="20">
        <f t="shared" si="199"/>
        <v>6.8540552875133408E-3</v>
      </c>
      <c r="N1040" s="20">
        <f t="shared" si="200"/>
        <v>2.5075338884218919E-2</v>
      </c>
      <c r="O1040" s="18">
        <f t="shared" si="201"/>
        <v>-2.6931995476242001E-2</v>
      </c>
      <c r="P1040" s="18">
        <f t="shared" si="202"/>
        <v>-1.2568369152124266E-2</v>
      </c>
      <c r="Q1040" s="18">
        <f t="shared" si="203"/>
        <v>-1.6877457049359584E-2</v>
      </c>
      <c r="R1040" s="18"/>
    </row>
    <row r="1041" spans="3:18" x14ac:dyDescent="0.2">
      <c r="C1041" s="14">
        <v>38405</v>
      </c>
      <c r="D1041" s="15">
        <v>-1.2691122159499814E-2</v>
      </c>
      <c r="E1041" s="15">
        <v>-1.7432167168671003E-2</v>
      </c>
      <c r="F1041" s="18">
        <f t="shared" si="192"/>
        <v>-1.6009853665919647E-2</v>
      </c>
      <c r="G1041" s="19">
        <f t="shared" si="193"/>
        <v>5.4698392438881153E-5</v>
      </c>
      <c r="H1041" s="18">
        <f t="shared" si="194"/>
        <v>0.11693843726388808</v>
      </c>
      <c r="I1041" s="19">
        <f t="shared" si="195"/>
        <v>6.534384795319376E-4</v>
      </c>
      <c r="J1041" s="18">
        <f t="shared" si="196"/>
        <v>0.40417770829547783</v>
      </c>
      <c r="K1041" s="19">
        <f t="shared" si="197"/>
        <v>5.786883264103521E-5</v>
      </c>
      <c r="L1041" s="20">
        <f t="shared" si="198"/>
        <v>7.3958361554918965E-3</v>
      </c>
      <c r="M1041" s="20">
        <f t="shared" si="199"/>
        <v>7.8245152305143721E-3</v>
      </c>
      <c r="N1041" s="20">
        <f t="shared" si="200"/>
        <v>2.4335477002503696E-2</v>
      </c>
      <c r="O1041" s="18">
        <f t="shared" si="201"/>
        <v>-6.5385319350567878E-2</v>
      </c>
      <c r="P1041" s="18">
        <f t="shared" si="202"/>
        <v>-1.9450496981129425E-2</v>
      </c>
      <c r="Q1041" s="18">
        <f t="shared" si="203"/>
        <v>-3.323094369196096E-2</v>
      </c>
      <c r="R1041" s="18"/>
    </row>
    <row r="1042" spans="3:18" x14ac:dyDescent="0.2">
      <c r="C1042" s="14">
        <v>38406</v>
      </c>
      <c r="D1042" s="15">
        <v>8.9475520411675911E-3</v>
      </c>
      <c r="E1042" s="15">
        <v>3.3885920447613481E-2</v>
      </c>
      <c r="F1042" s="18">
        <f t="shared" si="192"/>
        <v>2.640440992567971E-2</v>
      </c>
      <c r="G1042" s="19">
        <f t="shared" si="193"/>
        <v>5.6220010144312426E-5</v>
      </c>
      <c r="H1042" s="18">
        <f t="shared" si="194"/>
        <v>0.11855379595811391</v>
      </c>
      <c r="I1042" s="19">
        <f t="shared" si="195"/>
        <v>6.8312750703494068E-4</v>
      </c>
      <c r="J1042" s="18">
        <f t="shared" si="196"/>
        <v>0.41325763968586854</v>
      </c>
      <c r="K1042" s="19">
        <f t="shared" si="197"/>
        <v>7.2588464882646312E-5</v>
      </c>
      <c r="L1042" s="20">
        <f t="shared" si="198"/>
        <v>7.4980004097300783E-3</v>
      </c>
      <c r="M1042" s="20">
        <f t="shared" si="199"/>
        <v>9.6810430669554259E-3</v>
      </c>
      <c r="N1042" s="20">
        <f t="shared" si="200"/>
        <v>2.4277662823482309E-2</v>
      </c>
      <c r="O1042" s="18">
        <f t="shared" si="201"/>
        <v>4.5470138743834335E-2</v>
      </c>
      <c r="P1042" s="18">
        <f t="shared" si="202"/>
        <v>3.6978566687956793E-2</v>
      </c>
      <c r="Q1042" s="18">
        <f t="shared" si="203"/>
        <v>3.9526038304720054E-2</v>
      </c>
      <c r="R1042" s="18"/>
    </row>
    <row r="1043" spans="3:18" x14ac:dyDescent="0.2">
      <c r="C1043" s="14">
        <v>38407</v>
      </c>
      <c r="D1043" s="15">
        <v>-1.6422291080822342E-3</v>
      </c>
      <c r="E1043" s="15">
        <v>7.9016101373033422E-3</v>
      </c>
      <c r="F1043" s="18">
        <f t="shared" si="192"/>
        <v>5.0384583636876685E-3</v>
      </c>
      <c r="G1043" s="19">
        <f t="shared" si="193"/>
        <v>5.3008624522259629E-5</v>
      </c>
      <c r="H1043" s="18">
        <f t="shared" si="194"/>
        <v>0.11511800958392612</v>
      </c>
      <c r="I1043" s="19">
        <f t="shared" si="195"/>
        <v>6.4588598317856039E-4</v>
      </c>
      <c r="J1043" s="18">
        <f t="shared" si="196"/>
        <v>0.40183515997811853</v>
      </c>
      <c r="K1043" s="19">
        <f t="shared" si="197"/>
        <v>6.7454581739595699E-5</v>
      </c>
      <c r="L1043" s="20">
        <f t="shared" si="198"/>
        <v>7.2807021998059799E-3</v>
      </c>
      <c r="M1043" s="20">
        <f t="shared" si="199"/>
        <v>9.2648455998369586E-3</v>
      </c>
      <c r="N1043" s="20">
        <f t="shared" si="200"/>
        <v>2.3665346377979388E-2</v>
      </c>
      <c r="O1043" s="18">
        <f t="shared" si="201"/>
        <v>-8.5946458157383342E-3</v>
      </c>
      <c r="P1043" s="18">
        <f t="shared" si="202"/>
        <v>8.8678704789865431E-3</v>
      </c>
      <c r="Q1043" s="18">
        <f t="shared" si="203"/>
        <v>3.6291155905690798E-3</v>
      </c>
      <c r="R1043" s="18"/>
    </row>
    <row r="1044" spans="3:18" x14ac:dyDescent="0.2">
      <c r="C1044" s="14">
        <v>38408</v>
      </c>
      <c r="D1044" s="15">
        <v>-4.69704095061227E-4</v>
      </c>
      <c r="E1044" s="15">
        <v>4.4964029534550165E-4</v>
      </c>
      <c r="F1044" s="18">
        <f t="shared" si="192"/>
        <v>1.7383697822348303E-4</v>
      </c>
      <c r="G1044" s="19">
        <f t="shared" si="193"/>
        <v>4.9841344367139086E-5</v>
      </c>
      <c r="H1044" s="18">
        <f t="shared" si="194"/>
        <v>0.11162587554767385</v>
      </c>
      <c r="I1044" s="19">
        <f t="shared" si="195"/>
        <v>6.0714495477155858E-4</v>
      </c>
      <c r="J1044" s="18">
        <f t="shared" si="196"/>
        <v>0.3895975342489858</v>
      </c>
      <c r="K1044" s="19">
        <f t="shared" si="197"/>
        <v>6.3394634961938249E-5</v>
      </c>
      <c r="L1044" s="20">
        <f t="shared" si="198"/>
        <v>7.0598402508228958E-3</v>
      </c>
      <c r="M1044" s="20">
        <f t="shared" si="199"/>
        <v>8.9796132362271169E-3</v>
      </c>
      <c r="N1044" s="20">
        <f t="shared" si="200"/>
        <v>2.2945838422235378E-2</v>
      </c>
      <c r="O1044" s="18">
        <f t="shared" si="201"/>
        <v>-2.5351109942124313E-3</v>
      </c>
      <c r="P1044" s="18">
        <f t="shared" si="202"/>
        <v>5.2047599298302855E-4</v>
      </c>
      <c r="Q1044" s="18">
        <f t="shared" si="203"/>
        <v>-3.9620010317560937E-4</v>
      </c>
      <c r="R1044" s="18"/>
    </row>
    <row r="1045" spans="3:18" x14ac:dyDescent="0.2">
      <c r="C1045" s="14">
        <v>38411</v>
      </c>
      <c r="D1045" s="15">
        <v>-1.18148822376315E-2</v>
      </c>
      <c r="E1045" s="15">
        <v>8.2820842741118048E-3</v>
      </c>
      <c r="F1045" s="18">
        <f t="shared" si="192"/>
        <v>2.2529943205888128E-3</v>
      </c>
      <c r="G1045" s="19">
        <f t="shared" si="193"/>
        <v>5.5226350242456757E-5</v>
      </c>
      <c r="H1045" s="18">
        <f t="shared" si="194"/>
        <v>0.11750143641936549</v>
      </c>
      <c r="I1045" s="19">
        <f t="shared" si="195"/>
        <v>5.7483183268067445E-4</v>
      </c>
      <c r="J1045" s="18">
        <f t="shared" si="196"/>
        <v>0.37908832502487944</v>
      </c>
      <c r="K1045" s="19">
        <f t="shared" si="197"/>
        <v>5.3719845841375699E-5</v>
      </c>
      <c r="L1045" s="20">
        <f t="shared" si="198"/>
        <v>7.4314433485330933E-3</v>
      </c>
      <c r="M1045" s="20">
        <f t="shared" si="199"/>
        <v>7.2287230517581163E-3</v>
      </c>
      <c r="N1045" s="20">
        <f t="shared" si="200"/>
        <v>2.285995178738694E-2</v>
      </c>
      <c r="O1045" s="18">
        <f t="shared" si="201"/>
        <v>-6.0579227644529762E-2</v>
      </c>
      <c r="P1045" s="18">
        <f t="shared" si="202"/>
        <v>9.852601406845133E-3</v>
      </c>
      <c r="Q1045" s="18">
        <f t="shared" si="203"/>
        <v>-1.1276947308567334E-2</v>
      </c>
      <c r="R1045" s="18"/>
    </row>
    <row r="1046" spans="3:18" x14ac:dyDescent="0.2">
      <c r="C1046" s="14">
        <v>38412</v>
      </c>
      <c r="D1046" s="15">
        <v>3.5591448177449683E-3</v>
      </c>
      <c r="E1046" s="15">
        <v>-8.0573399198676978E-3</v>
      </c>
      <c r="F1046" s="18">
        <f t="shared" si="192"/>
        <v>-4.5723944985838977E-3</v>
      </c>
      <c r="G1046" s="19">
        <f t="shared" si="193"/>
        <v>5.2672819937930201E-5</v>
      </c>
      <c r="H1046" s="18">
        <f t="shared" si="194"/>
        <v>0.11475279946250788</v>
      </c>
      <c r="I1046" s="19">
        <f t="shared" si="195"/>
        <v>5.4423716631489159E-4</v>
      </c>
      <c r="J1046" s="18">
        <f t="shared" si="196"/>
        <v>0.36886215796517119</v>
      </c>
      <c r="K1046" s="19">
        <f t="shared" si="197"/>
        <v>4.8776020713656744E-5</v>
      </c>
      <c r="L1046" s="20">
        <f t="shared" si="198"/>
        <v>7.2576042836414141E-3</v>
      </c>
      <c r="M1046" s="20">
        <f t="shared" si="199"/>
        <v>6.7206778996751768E-3</v>
      </c>
      <c r="N1046" s="20">
        <f t="shared" si="200"/>
        <v>2.2339866939704658E-2</v>
      </c>
      <c r="O1046" s="18">
        <f t="shared" si="201"/>
        <v>1.8686152145742492E-2</v>
      </c>
      <c r="P1046" s="18">
        <f t="shared" si="202"/>
        <v>-9.8509759950223281E-3</v>
      </c>
      <c r="Q1046" s="18">
        <f t="shared" si="203"/>
        <v>-1.2898375527928812E-3</v>
      </c>
      <c r="R1046" s="18"/>
    </row>
    <row r="1047" spans="3:18" x14ac:dyDescent="0.2">
      <c r="C1047" s="14">
        <v>38413</v>
      </c>
      <c r="D1047" s="15">
        <v>5.1972713256078868E-3</v>
      </c>
      <c r="E1047" s="15">
        <v>-8.5759947868928547E-3</v>
      </c>
      <c r="F1047" s="18">
        <f t="shared" si="192"/>
        <v>-4.4440149531426321E-3</v>
      </c>
      <c r="G1047" s="19">
        <f t="shared" si="193"/>
        <v>5.1133148495573544E-5</v>
      </c>
      <c r="H1047" s="18">
        <f t="shared" si="194"/>
        <v>0.11306319968890578</v>
      </c>
      <c r="I1047" s="19">
        <f t="shared" si="195"/>
        <v>5.1599579753108696E-4</v>
      </c>
      <c r="J1047" s="18">
        <f t="shared" si="196"/>
        <v>0.35916423733825692</v>
      </c>
      <c r="K1047" s="19">
        <f t="shared" si="197"/>
        <v>4.3175153163168474E-5</v>
      </c>
      <c r="L1047" s="20">
        <f t="shared" si="198"/>
        <v>7.1507446112676646E-3</v>
      </c>
      <c r="M1047" s="20">
        <f t="shared" si="199"/>
        <v>6.0378541690799528E-3</v>
      </c>
      <c r="N1047" s="20">
        <f t="shared" si="200"/>
        <v>2.1898404383973065E-2</v>
      </c>
      <c r="O1047" s="18">
        <f t="shared" si="201"/>
        <v>2.7694378829639883E-2</v>
      </c>
      <c r="P1047" s="18">
        <f t="shared" si="202"/>
        <v>-1.0768199656025237E-2</v>
      </c>
      <c r="Q1047" s="18">
        <f t="shared" si="203"/>
        <v>7.7057388967429873E-4</v>
      </c>
      <c r="R1047" s="18"/>
    </row>
    <row r="1048" spans="3:18" x14ac:dyDescent="0.2">
      <c r="C1048" s="14">
        <v>38414</v>
      </c>
      <c r="D1048" s="15">
        <v>-3.3042276935500723E-3</v>
      </c>
      <c r="E1048" s="15">
        <v>-5.4256117925477645E-2</v>
      </c>
      <c r="F1048" s="18">
        <f t="shared" si="192"/>
        <v>-3.8970550855899372E-2</v>
      </c>
      <c r="G1048" s="19">
        <f t="shared" si="193"/>
        <v>4.8720234824888519E-5</v>
      </c>
      <c r="H1048" s="18">
        <f t="shared" si="194"/>
        <v>0.1103633032589281</v>
      </c>
      <c r="I1048" s="19">
        <f t="shared" si="195"/>
        <v>6.6165962961982209E-4</v>
      </c>
      <c r="J1048" s="18">
        <f t="shared" si="196"/>
        <v>0.40671231528557811</v>
      </c>
      <c r="K1048" s="19">
        <f t="shared" si="197"/>
        <v>5.1341118017011279E-5</v>
      </c>
      <c r="L1048" s="20">
        <f t="shared" si="198"/>
        <v>6.9799881679619286E-3</v>
      </c>
      <c r="M1048" s="20">
        <f t="shared" si="199"/>
        <v>7.35547350247189E-3</v>
      </c>
      <c r="N1048" s="20">
        <f t="shared" si="200"/>
        <v>2.4648664044411333E-2</v>
      </c>
      <c r="O1048" s="18">
        <f t="shared" si="201"/>
        <v>-1.8037767574864257E-2</v>
      </c>
      <c r="P1048" s="18">
        <f t="shared" si="202"/>
        <v>-6.0160726325398393E-2</v>
      </c>
      <c r="Q1048" s="18">
        <f t="shared" si="203"/>
        <v>-4.7523838700238151E-2</v>
      </c>
      <c r="R1048" s="18"/>
    </row>
    <row r="1049" spans="3:18" x14ac:dyDescent="0.2">
      <c r="C1049" s="14">
        <v>38415</v>
      </c>
      <c r="D1049" s="15">
        <v>8.7090111476763807E-3</v>
      </c>
      <c r="E1049" s="15">
        <v>2.4114643697030789E-2</v>
      </c>
      <c r="F1049" s="18">
        <f t="shared" si="192"/>
        <v>1.9492953932224465E-2</v>
      </c>
      <c r="G1049" s="19">
        <f t="shared" si="193"/>
        <v>5.0347833245616302E-5</v>
      </c>
      <c r="H1049" s="18">
        <f t="shared" si="194"/>
        <v>0.11219161426507809</v>
      </c>
      <c r="I1049" s="19">
        <f t="shared" si="195"/>
        <v>6.5685101428071752E-4</v>
      </c>
      <c r="J1049" s="18">
        <f t="shared" si="196"/>
        <v>0.4052317282372882</v>
      </c>
      <c r="K1049" s="19">
        <f t="shared" si="197"/>
        <v>6.0861532982771713E-5</v>
      </c>
      <c r="L1049" s="20">
        <f t="shared" si="198"/>
        <v>7.0956207089736909E-3</v>
      </c>
      <c r="M1049" s="20">
        <f t="shared" si="199"/>
        <v>8.577337414019514E-3</v>
      </c>
      <c r="N1049" s="20">
        <f t="shared" si="200"/>
        <v>2.4151196599066858E-2</v>
      </c>
      <c r="O1049" s="18">
        <f t="shared" si="201"/>
        <v>4.6767694389032888E-2</v>
      </c>
      <c r="P1049" s="18">
        <f t="shared" si="202"/>
        <v>2.6836698388091589E-2</v>
      </c>
      <c r="Q1049" s="18">
        <f t="shared" si="203"/>
        <v>3.2815997188373976E-2</v>
      </c>
      <c r="R1049" s="18"/>
    </row>
    <row r="1050" spans="3:18" x14ac:dyDescent="0.2">
      <c r="C1050" s="14">
        <v>38418</v>
      </c>
      <c r="D1050" s="15">
        <v>1.6391526910930134E-3</v>
      </c>
      <c r="E1050" s="15">
        <v>-1.4025247740855468E-3</v>
      </c>
      <c r="F1050" s="18">
        <f t="shared" si="192"/>
        <v>-4.9002153453197878E-4</v>
      </c>
      <c r="G1050" s="19">
        <f t="shared" si="193"/>
        <v>4.7488172543562368E-5</v>
      </c>
      <c r="H1050" s="18">
        <f t="shared" si="194"/>
        <v>0.1089589057208753</v>
      </c>
      <c r="I1050" s="19">
        <f t="shared" si="195"/>
        <v>6.1755797796838989E-4</v>
      </c>
      <c r="J1050" s="18">
        <f t="shared" si="196"/>
        <v>0.39292428595353768</v>
      </c>
      <c r="K1050" s="19">
        <f t="shared" si="197"/>
        <v>5.707190386833939E-5</v>
      </c>
      <c r="L1050" s="20">
        <f t="shared" si="198"/>
        <v>6.8911662687503317E-3</v>
      </c>
      <c r="M1050" s="20">
        <f t="shared" si="199"/>
        <v>8.2818933171219227E-3</v>
      </c>
      <c r="N1050" s="20">
        <f t="shared" si="200"/>
        <v>2.3430070871685409E-2</v>
      </c>
      <c r="O1050" s="18">
        <f t="shared" si="201"/>
        <v>9.0634634683028521E-3</v>
      </c>
      <c r="P1050" s="18">
        <f t="shared" si="202"/>
        <v>-1.6097311430632228E-3</v>
      </c>
      <c r="Q1050" s="18">
        <f t="shared" si="203"/>
        <v>1.5922272403465995E-3</v>
      </c>
      <c r="R1050" s="18"/>
    </row>
    <row r="1051" spans="3:18" x14ac:dyDescent="0.2">
      <c r="C1051" s="14">
        <v>38419</v>
      </c>
      <c r="D1051" s="15">
        <v>0</v>
      </c>
      <c r="E1051" s="15">
        <v>-5.3326754742552024E-2</v>
      </c>
      <c r="F1051" s="18">
        <f t="shared" si="192"/>
        <v>-3.7328728319786411E-2</v>
      </c>
      <c r="G1051" s="19">
        <f t="shared" si="193"/>
        <v>4.4638882190948624E-5</v>
      </c>
      <c r="H1051" s="18">
        <f t="shared" si="194"/>
        <v>0.1056395785098424</v>
      </c>
      <c r="I1051" s="19">
        <f t="shared" si="195"/>
        <v>7.5112906557262427E-4</v>
      </c>
      <c r="J1051" s="18">
        <f t="shared" si="196"/>
        <v>0.43333851247397348</v>
      </c>
      <c r="K1051" s="19">
        <f t="shared" si="197"/>
        <v>5.3647589636239021E-5</v>
      </c>
      <c r="L1051" s="20">
        <f t="shared" si="198"/>
        <v>6.6812335830255644E-3</v>
      </c>
      <c r="M1051" s="20">
        <f t="shared" si="199"/>
        <v>8.0295934829365707E-3</v>
      </c>
      <c r="N1051" s="20">
        <f t="shared" si="200"/>
        <v>2.6204096894787404E-2</v>
      </c>
      <c r="O1051" s="18">
        <f t="shared" si="201"/>
        <v>0</v>
      </c>
      <c r="P1051" s="18">
        <f t="shared" si="202"/>
        <v>-5.5497004769773511E-2</v>
      </c>
      <c r="Q1051" s="18">
        <f t="shared" si="203"/>
        <v>-3.8847903338841458E-2</v>
      </c>
      <c r="R1051" s="18"/>
    </row>
    <row r="1052" spans="3:18" x14ac:dyDescent="0.2">
      <c r="C1052" s="14">
        <v>38420</v>
      </c>
      <c r="D1052" s="15">
        <v>-1.2241207470827135E-2</v>
      </c>
      <c r="E1052" s="15">
        <v>-2.9546465776804951E-2</v>
      </c>
      <c r="F1052" s="18">
        <f t="shared" si="192"/>
        <v>-2.4354888285011606E-2</v>
      </c>
      <c r="G1052" s="19">
        <f t="shared" si="193"/>
        <v>5.0951378880121755E-5</v>
      </c>
      <c r="H1052" s="18">
        <f t="shared" si="194"/>
        <v>0.11286206058738446</v>
      </c>
      <c r="I1052" s="19">
        <f t="shared" si="195"/>
        <v>7.5844094003226122E-4</v>
      </c>
      <c r="J1052" s="18">
        <f t="shared" si="196"/>
        <v>0.43544257372019252</v>
      </c>
      <c r="K1052" s="19">
        <f t="shared" si="197"/>
        <v>7.2129799314278476E-5</v>
      </c>
      <c r="L1052" s="20">
        <f t="shared" si="198"/>
        <v>7.1380234575211194E-3</v>
      </c>
      <c r="M1052" s="20">
        <f t="shared" si="199"/>
        <v>1.0105010125495943E-2</v>
      </c>
      <c r="N1052" s="20">
        <f t="shared" si="200"/>
        <v>2.5618932655282218E-2</v>
      </c>
      <c r="O1052" s="18">
        <f t="shared" si="201"/>
        <v>-6.5345215416261315E-2</v>
      </c>
      <c r="P1052" s="18">
        <f t="shared" si="202"/>
        <v>-3.0600345443134287E-2</v>
      </c>
      <c r="Q1052" s="18">
        <f t="shared" si="203"/>
        <v>-4.1023806435072391E-2</v>
      </c>
      <c r="R1052" s="18"/>
    </row>
    <row r="1053" spans="3:18" x14ac:dyDescent="0.2">
      <c r="C1053" s="14">
        <v>38421</v>
      </c>
      <c r="D1053" s="15">
        <v>5.4328703371817862E-3</v>
      </c>
      <c r="E1053" s="15">
        <v>1.2124422330140465E-2</v>
      </c>
      <c r="F1053" s="18">
        <f t="shared" si="192"/>
        <v>1.0116956732252861E-2</v>
      </c>
      <c r="G1053" s="19">
        <f t="shared" si="193"/>
        <v>4.9665260953352236E-5</v>
      </c>
      <c r="H1053" s="18">
        <f t="shared" si="194"/>
        <v>0.11142852075809881</v>
      </c>
      <c r="I1053" s="19">
        <f t="shared" si="195"/>
        <v>7.2175458064070198E-4</v>
      </c>
      <c r="J1053" s="18">
        <f t="shared" si="196"/>
        <v>0.42478070243382704</v>
      </c>
      <c r="K1053" s="19">
        <f t="shared" si="197"/>
        <v>7.1754236221394853E-5</v>
      </c>
      <c r="L1053" s="20">
        <f t="shared" si="198"/>
        <v>7.0473584379788885E-3</v>
      </c>
      <c r="M1053" s="20">
        <f t="shared" si="199"/>
        <v>1.0181720832405006E-2</v>
      </c>
      <c r="N1053" s="20">
        <f t="shared" si="200"/>
        <v>2.4861358400772714E-2</v>
      </c>
      <c r="O1053" s="18">
        <f t="shared" si="201"/>
        <v>2.9374500167136924E-2</v>
      </c>
      <c r="P1053" s="18">
        <f t="shared" si="202"/>
        <v>1.2872057010468551E-2</v>
      </c>
      <c r="Q1053" s="18">
        <f t="shared" si="203"/>
        <v>1.7822789957469061E-2</v>
      </c>
      <c r="R1053" s="18"/>
    </row>
    <row r="1054" spans="3:18" x14ac:dyDescent="0.2">
      <c r="C1054" s="14">
        <v>38422</v>
      </c>
      <c r="D1054" s="15">
        <v>-7.3295043813134224E-3</v>
      </c>
      <c r="E1054" s="15">
        <v>1.098637766981005E-2</v>
      </c>
      <c r="F1054" s="18">
        <f t="shared" si="192"/>
        <v>5.4916130544730071E-3</v>
      </c>
      <c r="G1054" s="19">
        <f t="shared" si="193"/>
        <v>4.9908643364692661E-5</v>
      </c>
      <c r="H1054" s="18">
        <f t="shared" si="194"/>
        <v>0.11170121235319322</v>
      </c>
      <c r="I1054" s="19">
        <f t="shared" si="195"/>
        <v>6.8569133546048187E-4</v>
      </c>
      <c r="J1054" s="18">
        <f t="shared" si="196"/>
        <v>0.41403240678130554</v>
      </c>
      <c r="K1054" s="19">
        <f t="shared" si="197"/>
        <v>6.2617499852172959E-5</v>
      </c>
      <c r="L1054" s="20">
        <f t="shared" si="198"/>
        <v>7.064604968764542E-3</v>
      </c>
      <c r="M1054" s="20">
        <f t="shared" si="199"/>
        <v>8.8635528991401636E-3</v>
      </c>
      <c r="N1054" s="20">
        <f t="shared" si="200"/>
        <v>2.4639983065428958E-2</v>
      </c>
      <c r="O1054" s="18">
        <f t="shared" si="201"/>
        <v>-3.953249571285803E-2</v>
      </c>
      <c r="P1054" s="18">
        <f t="shared" si="202"/>
        <v>1.1966630099469154E-2</v>
      </c>
      <c r="Q1054" s="18">
        <f t="shared" si="203"/>
        <v>-3.4831076442290009E-3</v>
      </c>
      <c r="R1054" s="18"/>
    </row>
    <row r="1055" spans="3:18" x14ac:dyDescent="0.2">
      <c r="C1055" s="14">
        <v>38425</v>
      </c>
      <c r="D1055" s="15">
        <v>8.977145097704373E-3</v>
      </c>
      <c r="E1055" s="15">
        <v>1.2408488997504054E-3</v>
      </c>
      <c r="F1055" s="18">
        <f t="shared" si="192"/>
        <v>3.5617377591365953E-3</v>
      </c>
      <c r="G1055" s="19">
        <f t="shared" si="193"/>
        <v>5.1749472809125363E-5</v>
      </c>
      <c r="H1055" s="18">
        <f t="shared" si="194"/>
        <v>0.11374255229368356</v>
      </c>
      <c r="I1055" s="19">
        <f t="shared" si="195"/>
        <v>6.4464223769237366E-4</v>
      </c>
      <c r="J1055" s="18">
        <f t="shared" si="196"/>
        <v>0.40144807811607891</v>
      </c>
      <c r="K1055" s="19">
        <f t="shared" si="197"/>
        <v>5.9528806698085749E-5</v>
      </c>
      <c r="L1055" s="20">
        <f t="shared" si="198"/>
        <v>7.1937106425769837E-3</v>
      </c>
      <c r="M1055" s="20">
        <f t="shared" si="199"/>
        <v>8.2751183159572982E-3</v>
      </c>
      <c r="N1055" s="20">
        <f t="shared" si="200"/>
        <v>2.4003430057999663E-2</v>
      </c>
      <c r="O1055" s="18">
        <f t="shared" si="201"/>
        <v>4.7550247959984297E-2</v>
      </c>
      <c r="P1055" s="18">
        <f t="shared" si="202"/>
        <v>1.3939307362794866E-3</v>
      </c>
      <c r="Q1055" s="18">
        <f t="shared" si="203"/>
        <v>1.5240825903390928E-2</v>
      </c>
      <c r="R1055" s="18"/>
    </row>
    <row r="1056" spans="3:18" x14ac:dyDescent="0.2">
      <c r="C1056" s="14">
        <v>38426</v>
      </c>
      <c r="D1056" s="15">
        <v>-8.7398690258828713E-3</v>
      </c>
      <c r="E1056" s="15">
        <v>1.5748356968139112E-2</v>
      </c>
      <c r="F1056" s="18">
        <f t="shared" si="192"/>
        <v>8.4018891699325152E-3</v>
      </c>
      <c r="G1056" s="19">
        <f t="shared" si="193"/>
        <v>5.3227623075953053E-5</v>
      </c>
      <c r="H1056" s="18">
        <f t="shared" si="194"/>
        <v>0.11535556236691953</v>
      </c>
      <c r="I1056" s="19">
        <f t="shared" si="195"/>
        <v>6.2084434826258734E-4</v>
      </c>
      <c r="J1056" s="18">
        <f t="shared" si="196"/>
        <v>0.39396838333252943</v>
      </c>
      <c r="K1056" s="19">
        <f t="shared" si="197"/>
        <v>4.7698763659737446E-5</v>
      </c>
      <c r="L1056" s="20">
        <f t="shared" si="198"/>
        <v>7.2957263569813973E-3</v>
      </c>
      <c r="M1056" s="20">
        <f t="shared" si="199"/>
        <v>6.5379047028119048E-3</v>
      </c>
      <c r="N1056" s="20">
        <f t="shared" si="200"/>
        <v>2.4043713323019331E-2</v>
      </c>
      <c r="O1056" s="18">
        <f t="shared" si="201"/>
        <v>-4.5646122787942674E-2</v>
      </c>
      <c r="P1056" s="18">
        <f t="shared" si="202"/>
        <v>1.8027087124235269E-2</v>
      </c>
      <c r="Q1056" s="18">
        <f t="shared" si="203"/>
        <v>-1.0748758494181151E-3</v>
      </c>
      <c r="R1056" s="18"/>
    </row>
    <row r="1057" spans="3:18" x14ac:dyDescent="0.2">
      <c r="C1057" s="14">
        <v>38427</v>
      </c>
      <c r="D1057" s="15">
        <v>-9.0563059387803995E-3</v>
      </c>
      <c r="E1057" s="15">
        <v>5.3567208683910445E-3</v>
      </c>
      <c r="F1057" s="18">
        <f t="shared" si="192"/>
        <v>1.0328128262396112E-3</v>
      </c>
      <c r="G1057" s="19">
        <f t="shared" si="193"/>
        <v>5.4954966326803219E-5</v>
      </c>
      <c r="H1057" s="18">
        <f t="shared" si="194"/>
        <v>0.1172123781078637</v>
      </c>
      <c r="I1057" s="19">
        <f t="shared" si="195"/>
        <v>5.8531535487454337E-4</v>
      </c>
      <c r="J1057" s="18">
        <f t="shared" si="196"/>
        <v>0.38252952659714495</v>
      </c>
      <c r="K1057" s="19">
        <f t="shared" si="197"/>
        <v>4.1926111659385268E-5</v>
      </c>
      <c r="L1057" s="20">
        <f t="shared" si="198"/>
        <v>7.4131616957141318E-3</v>
      </c>
      <c r="M1057" s="20">
        <f t="shared" si="199"/>
        <v>5.6556316158090222E-3</v>
      </c>
      <c r="N1057" s="20">
        <f t="shared" si="200"/>
        <v>2.3522950195517669E-2</v>
      </c>
      <c r="O1057" s="18">
        <f t="shared" si="201"/>
        <v>-4.6549510504498744E-2</v>
      </c>
      <c r="P1057" s="18">
        <f t="shared" si="202"/>
        <v>6.3151799620882153E-3</v>
      </c>
      <c r="Q1057" s="18">
        <f t="shared" si="203"/>
        <v>-9.5442271778878734E-3</v>
      </c>
      <c r="R1057" s="18"/>
    </row>
    <row r="1058" spans="3:18" x14ac:dyDescent="0.2">
      <c r="C1058" s="14">
        <v>38428</v>
      </c>
      <c r="D1058" s="15">
        <v>-2.8770098962324349E-3</v>
      </c>
      <c r="E1058" s="15">
        <v>2.565165220353955E-2</v>
      </c>
      <c r="F1058" s="18">
        <f t="shared" si="192"/>
        <v>1.7093053573607953E-2</v>
      </c>
      <c r="G1058" s="19">
        <f t="shared" si="193"/>
        <v>5.2154299503776186E-5</v>
      </c>
      <c r="H1058" s="18">
        <f t="shared" si="194"/>
        <v>0.11418657922866438</v>
      </c>
      <c r="I1058" s="19">
        <f t="shared" si="195"/>
        <v>5.8967686922835208E-4</v>
      </c>
      <c r="J1058" s="18">
        <f t="shared" si="196"/>
        <v>0.3839521028814506</v>
      </c>
      <c r="K1058" s="19">
        <f t="shared" si="197"/>
        <v>3.4982541525164396E-5</v>
      </c>
      <c r="L1058" s="20">
        <f t="shared" si="198"/>
        <v>7.2217933717170406E-3</v>
      </c>
      <c r="M1058" s="20">
        <f t="shared" si="199"/>
        <v>4.8440241536358173E-3</v>
      </c>
      <c r="N1058" s="20">
        <f t="shared" si="200"/>
        <v>2.3795215889488058E-2</v>
      </c>
      <c r="O1058" s="18">
        <f t="shared" si="201"/>
        <v>-1.5179721496187789E-2</v>
      </c>
      <c r="P1058" s="18">
        <f t="shared" si="202"/>
        <v>3.0129364397525563E-2</v>
      </c>
      <c r="Q1058" s="18">
        <f t="shared" si="203"/>
        <v>1.6536638629411557E-2</v>
      </c>
      <c r="R1058" s="18"/>
    </row>
    <row r="1059" spans="3:18" x14ac:dyDescent="0.2">
      <c r="C1059" s="14">
        <v>38429</v>
      </c>
      <c r="D1059" s="15">
        <v>-8.1967672041784023E-3</v>
      </c>
      <c r="E1059" s="15">
        <v>1.6665096397426513E-2</v>
      </c>
      <c r="F1059" s="18">
        <f t="shared" si="192"/>
        <v>9.2065373169450387E-3</v>
      </c>
      <c r="G1059" s="19">
        <f t="shared" si="193"/>
        <v>5.3056261089519296E-5</v>
      </c>
      <c r="H1059" s="18">
        <f t="shared" si="194"/>
        <v>0.11516972376618702</v>
      </c>
      <c r="I1059" s="19">
        <f t="shared" si="195"/>
        <v>5.7095978335078203E-4</v>
      </c>
      <c r="J1059" s="18">
        <f t="shared" si="196"/>
        <v>0.37780940411495251</v>
      </c>
      <c r="K1059" s="19">
        <f t="shared" si="197"/>
        <v>2.4687594097360685E-5</v>
      </c>
      <c r="L1059" s="20">
        <f t="shared" si="198"/>
        <v>7.2839728918715294E-3</v>
      </c>
      <c r="M1059" s="20">
        <f t="shared" si="199"/>
        <v>3.3893034012949909E-3</v>
      </c>
      <c r="N1059" s="20">
        <f t="shared" si="200"/>
        <v>2.3653169043592281E-2</v>
      </c>
      <c r="O1059" s="18">
        <f t="shared" si="201"/>
        <v>-4.2878717406255012E-2</v>
      </c>
      <c r="P1059" s="18">
        <f t="shared" si="202"/>
        <v>1.9892379864285211E-2</v>
      </c>
      <c r="Q1059" s="18">
        <f t="shared" si="203"/>
        <v>1.061050683123144E-3</v>
      </c>
      <c r="R1059" s="18"/>
    </row>
    <row r="1060" spans="3:18" x14ac:dyDescent="0.2">
      <c r="C1060" s="14">
        <v>38432</v>
      </c>
      <c r="D1060" s="15">
        <v>-2.3513206692715345E-2</v>
      </c>
      <c r="E1060" s="15">
        <v>1.7078651900935295E-2</v>
      </c>
      <c r="F1060" s="18">
        <f t="shared" si="192"/>
        <v>4.9010943228401018E-3</v>
      </c>
      <c r="G1060" s="19">
        <f t="shared" si="193"/>
        <v>8.3045138762609383E-5</v>
      </c>
      <c r="H1060" s="18">
        <f t="shared" si="194"/>
        <v>0.14408776731788284</v>
      </c>
      <c r="I1060" s="19">
        <f t="shared" si="195"/>
        <v>5.5420301739493431E-4</v>
      </c>
      <c r="J1060" s="18">
        <f t="shared" si="196"/>
        <v>0.3722240647093274</v>
      </c>
      <c r="K1060" s="19">
        <f t="shared" si="197"/>
        <v>-8.8809387925862409E-7</v>
      </c>
      <c r="L1060" s="20">
        <f t="shared" si="198"/>
        <v>9.1129105538576092E-3</v>
      </c>
      <c r="M1060" s="20">
        <f t="shared" si="199"/>
        <v>-9.7454471215311432E-5</v>
      </c>
      <c r="N1060" s="20">
        <f t="shared" si="200"/>
        <v>2.3541315171862733E-2</v>
      </c>
      <c r="O1060" s="18">
        <f t="shared" si="201"/>
        <v>-9.8315560649053904E-2</v>
      </c>
      <c r="P1060" s="18">
        <f t="shared" si="202"/>
        <v>2.0691921257321996E-2</v>
      </c>
      <c r="Q1060" s="18">
        <f t="shared" si="203"/>
        <v>-1.5010323314590773E-2</v>
      </c>
      <c r="R1060" s="18"/>
    </row>
    <row r="1061" spans="3:18" x14ac:dyDescent="0.2">
      <c r="C1061" s="14">
        <v>38433</v>
      </c>
      <c r="D1061" s="15">
        <v>-2.9424982199563184E-2</v>
      </c>
      <c r="E1061" s="15">
        <v>-2.0109310474264983E-2</v>
      </c>
      <c r="F1061" s="18">
        <f t="shared" si="192"/>
        <v>-2.2904011991854441E-2</v>
      </c>
      <c r="G1061" s="19">
        <f t="shared" si="193"/>
        <v>1.3001220508352947E-4</v>
      </c>
      <c r="H1061" s="18">
        <f t="shared" si="194"/>
        <v>0.18028602627736395</v>
      </c>
      <c r="I1061" s="19">
        <f t="shared" si="195"/>
        <v>5.4521389841626121E-4</v>
      </c>
      <c r="J1061" s="18">
        <f t="shared" si="196"/>
        <v>0.36919300454378234</v>
      </c>
      <c r="K1061" s="19">
        <f t="shared" si="197"/>
        <v>3.4668157918541126E-5</v>
      </c>
      <c r="L1061" s="20">
        <f t="shared" si="198"/>
        <v>1.1402289466748749E-2</v>
      </c>
      <c r="M1061" s="20">
        <f t="shared" si="199"/>
        <v>3.0404558680640487E-3</v>
      </c>
      <c r="N1061" s="20">
        <f t="shared" si="200"/>
        <v>2.3151015669525519E-2</v>
      </c>
      <c r="O1061" s="18">
        <f t="shared" si="201"/>
        <v>-9.8331271017363553E-2</v>
      </c>
      <c r="P1061" s="18">
        <f t="shared" si="202"/>
        <v>-2.4563790999537097E-2</v>
      </c>
      <c r="Q1061" s="18">
        <f t="shared" si="203"/>
        <v>-4.6694035004885032E-2</v>
      </c>
      <c r="R1061" s="18"/>
    </row>
    <row r="1062" spans="3:18" x14ac:dyDescent="0.2">
      <c r="C1062" s="14">
        <v>38434</v>
      </c>
      <c r="D1062" s="15">
        <v>2.5519969514538034E-4</v>
      </c>
      <c r="E1062" s="15">
        <v>-6.5589366078964446E-3</v>
      </c>
      <c r="F1062" s="18">
        <f t="shared" si="192"/>
        <v>-4.5146957169838967E-3</v>
      </c>
      <c r="G1062" s="19">
        <f t="shared" si="193"/>
        <v>1.2221538039158182E-4</v>
      </c>
      <c r="H1062" s="18">
        <f t="shared" si="194"/>
        <v>0.17479658205438531</v>
      </c>
      <c r="I1062" s="19">
        <f t="shared" si="195"/>
        <v>5.1508224347686978E-4</v>
      </c>
      <c r="J1062" s="18">
        <f t="shared" si="196"/>
        <v>0.35884615208918913</v>
      </c>
      <c r="K1062" s="19">
        <f t="shared" si="197"/>
        <v>3.2487638126059876E-5</v>
      </c>
      <c r="L1062" s="20">
        <f t="shared" si="198"/>
        <v>1.1055106530087434E-2</v>
      </c>
      <c r="M1062" s="20">
        <f t="shared" si="199"/>
        <v>2.9386996893826342E-3</v>
      </c>
      <c r="N1062" s="20">
        <f t="shared" si="200"/>
        <v>2.2504361524213305E-2</v>
      </c>
      <c r="O1062" s="18">
        <f t="shared" si="201"/>
        <v>8.7959899706318895E-4</v>
      </c>
      <c r="P1062" s="18">
        <f t="shared" si="202"/>
        <v>-8.2428390032759022E-3</v>
      </c>
      <c r="Q1062" s="18">
        <f t="shared" si="203"/>
        <v>-5.5061076031741743E-3</v>
      </c>
      <c r="R1062" s="18"/>
    </row>
    <row r="1063" spans="3:18" x14ac:dyDescent="0.2">
      <c r="C1063" s="14">
        <v>38435</v>
      </c>
      <c r="D1063" s="15">
        <v>1.5298320168773561E-3</v>
      </c>
      <c r="E1063" s="15">
        <v>-1.1757790890119504E-3</v>
      </c>
      <c r="F1063" s="18">
        <f t="shared" si="192"/>
        <v>-3.6409575724515844E-4</v>
      </c>
      <c r="G1063" s="19">
        <f t="shared" si="193"/>
        <v>1.1502288072807869E-4</v>
      </c>
      <c r="H1063" s="18">
        <f t="shared" si="194"/>
        <v>0.1695751166357248</v>
      </c>
      <c r="I1063" s="19">
        <f t="shared" si="195"/>
        <v>4.8426025625622699E-4</v>
      </c>
      <c r="J1063" s="18">
        <f t="shared" si="196"/>
        <v>0.34794405306608811</v>
      </c>
      <c r="K1063" s="19">
        <f t="shared" si="197"/>
        <v>3.0430455168787557E-5</v>
      </c>
      <c r="L1063" s="20">
        <f t="shared" si="198"/>
        <v>1.0724872061151998E-2</v>
      </c>
      <c r="M1063" s="20">
        <f t="shared" si="199"/>
        <v>2.8373723243761387E-3</v>
      </c>
      <c r="N1063" s="20">
        <f t="shared" si="200"/>
        <v>2.1822226617581701E-2</v>
      </c>
      <c r="O1063" s="18">
        <f t="shared" si="201"/>
        <v>5.4352450827023155E-3</v>
      </c>
      <c r="P1063" s="18">
        <f t="shared" si="202"/>
        <v>-1.5239404320645784E-3</v>
      </c>
      <c r="Q1063" s="18">
        <f t="shared" si="203"/>
        <v>5.638152223654898E-4</v>
      </c>
      <c r="R1063" s="18"/>
    </row>
    <row r="1064" spans="3:18" x14ac:dyDescent="0.2">
      <c r="C1064" s="14">
        <v>38439</v>
      </c>
      <c r="D1064" s="15">
        <v>5.5894454463383484E-3</v>
      </c>
      <c r="E1064" s="15">
        <v>7.0563333517095728E-4</v>
      </c>
      <c r="F1064" s="18">
        <f t="shared" si="192"/>
        <v>2.1707769685211744E-3</v>
      </c>
      <c r="G1064" s="19">
        <f t="shared" si="193"/>
        <v>1.0999602190824952E-4</v>
      </c>
      <c r="H1064" s="18">
        <f t="shared" si="194"/>
        <v>0.16582824089117745</v>
      </c>
      <c r="I1064" s="19">
        <f t="shared" si="195"/>
        <v>4.5523451598507563E-4</v>
      </c>
      <c r="J1064" s="18">
        <f t="shared" si="196"/>
        <v>0.33735534529079114</v>
      </c>
      <c r="K1064" s="19">
        <f t="shared" si="197"/>
        <v>2.8841273800583653E-5</v>
      </c>
      <c r="L1064" s="20">
        <f t="shared" si="198"/>
        <v>1.0487898831903821E-2</v>
      </c>
      <c r="M1064" s="20">
        <f t="shared" si="199"/>
        <v>2.7499572853286408E-3</v>
      </c>
      <c r="N1064" s="20">
        <f t="shared" si="200"/>
        <v>2.1158266727545137E-2</v>
      </c>
      <c r="O1064" s="18">
        <f t="shared" si="201"/>
        <v>2.0307092099021918E-2</v>
      </c>
      <c r="P1064" s="18">
        <f t="shared" si="202"/>
        <v>9.4328552718323671E-4</v>
      </c>
      <c r="Q1064" s="18">
        <f t="shared" si="203"/>
        <v>6.7524274987348408E-3</v>
      </c>
      <c r="R1064" s="18"/>
    </row>
    <row r="1065" spans="3:18" x14ac:dyDescent="0.2">
      <c r="C1065" s="14">
        <v>38440</v>
      </c>
      <c r="D1065" s="15">
        <v>-9.4184226834355764E-3</v>
      </c>
      <c r="E1065" s="15">
        <v>-1.8510257968677706E-2</v>
      </c>
      <c r="F1065" s="18">
        <f t="shared" si="192"/>
        <v>-1.5782707383105068E-2</v>
      </c>
      <c r="G1065" s="19">
        <f t="shared" si="193"/>
        <v>1.0871866174438577E-4</v>
      </c>
      <c r="H1065" s="18">
        <f t="shared" si="194"/>
        <v>0.16486256529635962</v>
      </c>
      <c r="I1065" s="19">
        <f t="shared" si="195"/>
        <v>4.4847822402999089E-4</v>
      </c>
      <c r="J1065" s="18">
        <f t="shared" si="196"/>
        <v>0.33484258392190458</v>
      </c>
      <c r="K1065" s="19">
        <f t="shared" si="197"/>
        <v>3.7571043384254939E-5</v>
      </c>
      <c r="L1065" s="20">
        <f t="shared" si="198"/>
        <v>1.0426824144694575E-2</v>
      </c>
      <c r="M1065" s="20">
        <f t="shared" si="199"/>
        <v>3.6033065162388886E-3</v>
      </c>
      <c r="N1065" s="20">
        <f t="shared" si="200"/>
        <v>2.0868502729712576E-2</v>
      </c>
      <c r="O1065" s="18">
        <f t="shared" si="201"/>
        <v>-3.4418634321452486E-2</v>
      </c>
      <c r="P1065" s="18">
        <f t="shared" si="202"/>
        <v>-2.4930068068997658E-2</v>
      </c>
      <c r="Q1065" s="18">
        <f t="shared" si="203"/>
        <v>-2.7776637944734103E-2</v>
      </c>
      <c r="R1065" s="18"/>
    </row>
    <row r="1066" spans="3:18" x14ac:dyDescent="0.2">
      <c r="C1066" s="14">
        <v>38441</v>
      </c>
      <c r="D1066" s="15">
        <v>1.2959144642505116E-2</v>
      </c>
      <c r="E1066" s="15">
        <v>2.4838651290886617E-2</v>
      </c>
      <c r="F1066" s="18">
        <f t="shared" si="192"/>
        <v>2.1274799296372167E-2</v>
      </c>
      <c r="G1066" s="19">
        <f t="shared" si="193"/>
        <v>1.1227190783164476E-4</v>
      </c>
      <c r="H1066" s="18">
        <f t="shared" si="194"/>
        <v>0.16753500218733752</v>
      </c>
      <c r="I1066" s="19">
        <f t="shared" si="195"/>
        <v>4.5858704646520722E-4</v>
      </c>
      <c r="J1066" s="18">
        <f t="shared" si="196"/>
        <v>0.33859527701416892</v>
      </c>
      <c r="K1066" s="19">
        <f t="shared" si="197"/>
        <v>5.4630041269400424E-5</v>
      </c>
      <c r="L1066" s="20">
        <f t="shared" si="198"/>
        <v>1.059584389426556E-2</v>
      </c>
      <c r="M1066" s="20">
        <f t="shared" si="199"/>
        <v>5.155798991995913E-3</v>
      </c>
      <c r="N1066" s="20">
        <f t="shared" si="200"/>
        <v>2.0784724756881943E-2</v>
      </c>
      <c r="O1066" s="18">
        <f t="shared" si="201"/>
        <v>4.6602400950641422E-2</v>
      </c>
      <c r="P1066" s="18">
        <f t="shared" si="202"/>
        <v>3.3082535875109786E-2</v>
      </c>
      <c r="Q1066" s="18">
        <f t="shared" si="203"/>
        <v>3.7138495397769276E-2</v>
      </c>
      <c r="R1066" s="18"/>
    </row>
    <row r="1067" spans="3:18" x14ac:dyDescent="0.2">
      <c r="C1067" s="14">
        <v>38442</v>
      </c>
      <c r="D1067" s="15">
        <v>2.5242963657961176E-4</v>
      </c>
      <c r="E1067" s="15">
        <v>-2.6756657153388947E-2</v>
      </c>
      <c r="F1067" s="18">
        <f t="shared" si="192"/>
        <v>-1.8653931116398379E-2</v>
      </c>
      <c r="G1067" s="19">
        <f t="shared" si="193"/>
        <v>1.055394166050315E-4</v>
      </c>
      <c r="H1067" s="18">
        <f t="shared" si="194"/>
        <v>0.16243415327836039</v>
      </c>
      <c r="I1067" s="19">
        <f t="shared" si="195"/>
        <v>4.740269457987348E-4</v>
      </c>
      <c r="J1067" s="18">
        <f t="shared" si="196"/>
        <v>0.34424807399560525</v>
      </c>
      <c r="K1067" s="19">
        <f t="shared" si="197"/>
        <v>5.0946988398757483E-5</v>
      </c>
      <c r="L1067" s="20">
        <f t="shared" si="198"/>
        <v>1.0273237883210508E-2</v>
      </c>
      <c r="M1067" s="20">
        <f t="shared" si="199"/>
        <v>4.9591948495634319E-3</v>
      </c>
      <c r="N1067" s="20">
        <f t="shared" si="200"/>
        <v>2.1199842740992167E-2</v>
      </c>
      <c r="O1067" s="18">
        <f t="shared" si="201"/>
        <v>9.3626869720261484E-4</v>
      </c>
      <c r="P1067" s="18">
        <f t="shared" si="202"/>
        <v>-3.5051936180921534E-2</v>
      </c>
      <c r="Q1067" s="18">
        <f t="shared" si="203"/>
        <v>-2.4255474717484286E-2</v>
      </c>
      <c r="R1067" s="18"/>
    </row>
    <row r="1068" spans="3:18" x14ac:dyDescent="0.2">
      <c r="C1068" s="14">
        <v>38443</v>
      </c>
      <c r="D1068" s="15">
        <v>-7.0922283094916865E-3</v>
      </c>
      <c r="E1068" s="15">
        <v>-1.8895911057811188E-2</v>
      </c>
      <c r="F1068" s="18">
        <f t="shared" si="192"/>
        <v>-1.5354806233315338E-2</v>
      </c>
      <c r="G1068" s="19">
        <f t="shared" si="193"/>
        <v>1.0222503375236693E-4</v>
      </c>
      <c r="H1068" s="18">
        <f t="shared" si="194"/>
        <v>0.15986324917907721</v>
      </c>
      <c r="I1068" s="19">
        <f t="shared" si="195"/>
        <v>4.6700865633309338E-4</v>
      </c>
      <c r="J1068" s="18">
        <f t="shared" si="196"/>
        <v>0.34169015801347474</v>
      </c>
      <c r="K1068" s="19">
        <f t="shared" si="197"/>
        <v>5.5931016015102768E-5</v>
      </c>
      <c r="L1068" s="20">
        <f t="shared" si="198"/>
        <v>1.0110639631218537E-2</v>
      </c>
      <c r="M1068" s="20">
        <f t="shared" si="199"/>
        <v>5.5318968982343156E-3</v>
      </c>
      <c r="N1068" s="20">
        <f t="shared" si="200"/>
        <v>2.089035119475972E-2</v>
      </c>
      <c r="O1068" s="18">
        <f t="shared" si="201"/>
        <v>-2.6728315102575808E-2</v>
      </c>
      <c r="P1068" s="18">
        <f t="shared" si="202"/>
        <v>-2.4939459903566139E-2</v>
      </c>
      <c r="Q1068" s="18">
        <f t="shared" si="203"/>
        <v>-2.5476116463269038E-2</v>
      </c>
      <c r="R1068" s="18"/>
    </row>
    <row r="1069" spans="3:18" x14ac:dyDescent="0.2">
      <c r="C1069" s="14">
        <v>38446</v>
      </c>
      <c r="D1069" s="15">
        <v>-5.0851768194727057E-4</v>
      </c>
      <c r="E1069" s="15">
        <v>4.87924851876747E-3</v>
      </c>
      <c r="F1069" s="18">
        <f t="shared" si="192"/>
        <v>3.2629186585530477E-3</v>
      </c>
      <c r="G1069" s="19">
        <f t="shared" si="193"/>
        <v>9.6107047141196091E-5</v>
      </c>
      <c r="H1069" s="18">
        <f t="shared" si="194"/>
        <v>0.15500568307419901</v>
      </c>
      <c r="I1069" s="19">
        <f t="shared" si="195"/>
        <v>4.4041656091958141E-4</v>
      </c>
      <c r="J1069" s="18">
        <f t="shared" si="196"/>
        <v>0.33181943919833173</v>
      </c>
      <c r="K1069" s="19">
        <f t="shared" si="197"/>
        <v>5.2426284005412099E-5</v>
      </c>
      <c r="L1069" s="20">
        <f t="shared" si="198"/>
        <v>9.8034201756935883E-3</v>
      </c>
      <c r="M1069" s="20">
        <f t="shared" si="199"/>
        <v>5.3477544638346544E-3</v>
      </c>
      <c r="N1069" s="20">
        <f t="shared" si="200"/>
        <v>2.0293301434565002E-2</v>
      </c>
      <c r="O1069" s="18">
        <f t="shared" si="201"/>
        <v>-1.9764960367082206E-3</v>
      </c>
      <c r="P1069" s="18">
        <f t="shared" si="202"/>
        <v>6.6313628436927737E-3</v>
      </c>
      <c r="Q1069" s="18">
        <f t="shared" si="203"/>
        <v>4.0490051795724754E-3</v>
      </c>
      <c r="R1069" s="18"/>
    </row>
    <row r="1070" spans="3:18" x14ac:dyDescent="0.2">
      <c r="C1070" s="14">
        <v>38447</v>
      </c>
      <c r="D1070" s="15">
        <v>7.6007459914389499E-3</v>
      </c>
      <c r="E1070" s="15">
        <v>1.9282352063625101E-2</v>
      </c>
      <c r="F1070" s="18">
        <f t="shared" si="192"/>
        <v>1.5777870241969257E-2</v>
      </c>
      <c r="G1070" s="19">
        <f t="shared" si="193"/>
        <v>9.3806904690306843E-5</v>
      </c>
      <c r="H1070" s="18">
        <f t="shared" si="194"/>
        <v>0.15313956436067303</v>
      </c>
      <c r="I1070" s="19">
        <f t="shared" si="195"/>
        <v>4.3630011333074174E-4</v>
      </c>
      <c r="J1070" s="18">
        <f t="shared" si="196"/>
        <v>0.33026508797129228</v>
      </c>
      <c r="K1070" s="19">
        <f t="shared" si="197"/>
        <v>5.8074322574274163E-5</v>
      </c>
      <c r="L1070" s="20">
        <f t="shared" si="198"/>
        <v>9.6853964653134793E-3</v>
      </c>
      <c r="M1070" s="20">
        <f t="shared" si="199"/>
        <v>5.9960707630562155E-3</v>
      </c>
      <c r="N1070" s="20">
        <f t="shared" si="200"/>
        <v>2.0008679335107658E-2</v>
      </c>
      <c r="O1070" s="18">
        <f t="shared" si="201"/>
        <v>2.9902418978144503E-2</v>
      </c>
      <c r="P1070" s="18">
        <f t="shared" si="202"/>
        <v>2.6329888406803333E-2</v>
      </c>
      <c r="Q1070" s="18">
        <f t="shared" si="203"/>
        <v>2.7401647578205682E-2</v>
      </c>
      <c r="R1070" s="18"/>
    </row>
    <row r="1071" spans="3:18" x14ac:dyDescent="0.2">
      <c r="C1071" s="14">
        <v>38448</v>
      </c>
      <c r="D1071" s="15">
        <v>4.7840957418210589E-3</v>
      </c>
      <c r="E1071" s="15">
        <v>1.0448919573888727E-2</v>
      </c>
      <c r="F1071" s="18">
        <f t="shared" si="192"/>
        <v>8.7494724242684271E-3</v>
      </c>
      <c r="G1071" s="19">
        <f t="shared" si="193"/>
        <v>8.9551744732903056E-5</v>
      </c>
      <c r="H1071" s="18">
        <f t="shared" si="194"/>
        <v>0.14962598765998428</v>
      </c>
      <c r="I1071" s="19">
        <f t="shared" si="195"/>
        <v>4.1667290174659296E-4</v>
      </c>
      <c r="J1071" s="18">
        <f t="shared" si="196"/>
        <v>0.32275102701098912</v>
      </c>
      <c r="K1071" s="19">
        <f t="shared" si="197"/>
        <v>5.7589181118222017E-5</v>
      </c>
      <c r="L1071" s="20">
        <f t="shared" si="198"/>
        <v>9.4631783631559576E-3</v>
      </c>
      <c r="M1071" s="20">
        <f t="shared" si="199"/>
        <v>6.0856066437932066E-3</v>
      </c>
      <c r="N1071" s="20">
        <f t="shared" si="200"/>
        <v>1.9484308905465774E-2</v>
      </c>
      <c r="O1071" s="18">
        <f t="shared" si="201"/>
        <v>1.9263284675723722E-2</v>
      </c>
      <c r="P1071" s="18">
        <f t="shared" si="202"/>
        <v>1.4600086576566239E-2</v>
      </c>
      <c r="Q1071" s="18">
        <f t="shared" si="203"/>
        <v>1.5999046006313484E-2</v>
      </c>
      <c r="R1071" s="18"/>
    </row>
    <row r="1072" spans="3:18" x14ac:dyDescent="0.2">
      <c r="C1072" s="14">
        <v>38449</v>
      </c>
      <c r="D1072" s="15">
        <v>6.7593197643833619E-3</v>
      </c>
      <c r="E1072" s="15">
        <v>2.864324353192749E-2</v>
      </c>
      <c r="F1072" s="18">
        <f t="shared" si="192"/>
        <v>2.2078066401664251E-2</v>
      </c>
      <c r="G1072" s="19">
        <f t="shared" si="193"/>
        <v>8.6919944269559882E-5</v>
      </c>
      <c r="H1072" s="18">
        <f t="shared" si="194"/>
        <v>0.14741094283461445</v>
      </c>
      <c r="I1072" s="19">
        <f t="shared" si="195"/>
        <v>4.4089865164355575E-4</v>
      </c>
      <c r="J1072" s="18">
        <f t="shared" si="196"/>
        <v>0.3320009983582714</v>
      </c>
      <c r="K1072" s="19">
        <f t="shared" si="197"/>
        <v>6.5750360778412908E-5</v>
      </c>
      <c r="L1072" s="20">
        <f t="shared" si="198"/>
        <v>9.3230866278051858E-3</v>
      </c>
      <c r="M1072" s="20">
        <f t="shared" si="199"/>
        <v>7.0524240955049102E-3</v>
      </c>
      <c r="N1072" s="20">
        <f t="shared" si="200"/>
        <v>1.9777814996118692E-2</v>
      </c>
      <c r="O1072" s="18">
        <f t="shared" si="201"/>
        <v>2.7625540175433439E-2</v>
      </c>
      <c r="P1072" s="18">
        <f t="shared" si="202"/>
        <v>3.8907603679182966E-2</v>
      </c>
      <c r="Q1072" s="18">
        <f t="shared" si="203"/>
        <v>3.5522984628058106E-2</v>
      </c>
      <c r="R1072" s="18"/>
    </row>
    <row r="1073" spans="3:18" x14ac:dyDescent="0.2">
      <c r="C1073" s="14">
        <v>38450</v>
      </c>
      <c r="D1073" s="15">
        <v>-1.2482837721270598E-3</v>
      </c>
      <c r="E1073" s="15">
        <v>4.1237171838621562E-3</v>
      </c>
      <c r="F1073" s="18">
        <f t="shared" si="192"/>
        <v>2.5121168970653912E-3</v>
      </c>
      <c r="G1073" s="19">
        <f t="shared" si="193"/>
        <v>8.1798240355931628E-5</v>
      </c>
      <c r="H1073" s="18">
        <f t="shared" si="194"/>
        <v>0.14300195833967766</v>
      </c>
      <c r="I1073" s="19">
        <f t="shared" si="195"/>
        <v>4.1546503514969116E-4</v>
      </c>
      <c r="J1073" s="18">
        <f t="shared" si="196"/>
        <v>0.32228288627760365</v>
      </c>
      <c r="K1073" s="19">
        <f t="shared" si="197"/>
        <v>6.1496484977220732E-5</v>
      </c>
      <c r="L1073" s="20">
        <f t="shared" si="198"/>
        <v>9.0442379643578385E-3</v>
      </c>
      <c r="M1073" s="20">
        <f t="shared" si="199"/>
        <v>6.7995208904907583E-3</v>
      </c>
      <c r="N1073" s="20">
        <f t="shared" si="200"/>
        <v>1.9215398793922308E-2</v>
      </c>
      <c r="O1073" s="18">
        <f t="shared" si="201"/>
        <v>-5.2590687738836937E-3</v>
      </c>
      <c r="P1073" s="18">
        <f t="shared" si="202"/>
        <v>5.7703652748934981E-3</v>
      </c>
      <c r="Q1073" s="18">
        <f t="shared" si="203"/>
        <v>2.4615350602603409E-3</v>
      </c>
      <c r="R1073" s="18"/>
    </row>
    <row r="1074" spans="3:18" x14ac:dyDescent="0.2">
      <c r="C1074" s="14">
        <v>38453</v>
      </c>
      <c r="D1074" s="15">
        <v>4.4865479047004001E-3</v>
      </c>
      <c r="E1074" s="15">
        <v>-4.2499975235835118E-2</v>
      </c>
      <c r="F1074" s="18">
        <f t="shared" si="192"/>
        <v>-2.8404018293674459E-2</v>
      </c>
      <c r="G1074" s="19">
        <f t="shared" si="193"/>
        <v>7.8098092660646012E-5</v>
      </c>
      <c r="H1074" s="18">
        <f t="shared" si="194"/>
        <v>0.13973017986520128</v>
      </c>
      <c r="I1074" s="19">
        <f t="shared" si="195"/>
        <v>4.9891200674350572E-4</v>
      </c>
      <c r="J1074" s="18">
        <f t="shared" si="196"/>
        <v>0.35316851740476024</v>
      </c>
      <c r="K1074" s="19">
        <f t="shared" si="197"/>
        <v>4.6366005387938179E-5</v>
      </c>
      <c r="L1074" s="20">
        <f t="shared" si="198"/>
        <v>8.8373125247807102E-3</v>
      </c>
      <c r="M1074" s="20">
        <f t="shared" si="199"/>
        <v>5.2466182742687047E-3</v>
      </c>
      <c r="N1074" s="20">
        <f t="shared" si="200"/>
        <v>2.1711402613088251E-2</v>
      </c>
      <c r="O1074" s="18">
        <f t="shared" si="201"/>
        <v>1.9344593215110308E-2</v>
      </c>
      <c r="P1074" s="18">
        <f t="shared" si="202"/>
        <v>-5.426981890721258E-2</v>
      </c>
      <c r="Q1074" s="18">
        <f t="shared" si="203"/>
        <v>-3.2185495270515715E-2</v>
      </c>
      <c r="R1074" s="18"/>
    </row>
    <row r="1075" spans="3:18" x14ac:dyDescent="0.2">
      <c r="C1075" s="14">
        <v>38454</v>
      </c>
      <c r="D1075" s="15">
        <v>1.8480259822069741E-2</v>
      </c>
      <c r="E1075" s="15">
        <v>1.7498673030417643E-2</v>
      </c>
      <c r="F1075" s="18">
        <f t="shared" si="192"/>
        <v>1.7793149067913273E-2</v>
      </c>
      <c r="G1075" s="19">
        <f t="shared" si="193"/>
        <v>9.3903407286479579E-5</v>
      </c>
      <c r="H1075" s="18">
        <f t="shared" si="194"/>
        <v>0.15321831425002658</v>
      </c>
      <c r="I1075" s="19">
        <f t="shared" si="195"/>
        <v>4.8734949980842331E-4</v>
      </c>
      <c r="J1075" s="18">
        <f t="shared" si="196"/>
        <v>0.34905210922168317</v>
      </c>
      <c r="K1075" s="19">
        <f t="shared" si="197"/>
        <v>6.2986846513275651E-5</v>
      </c>
      <c r="L1075" s="20">
        <f t="shared" si="198"/>
        <v>9.6903770456303502E-3</v>
      </c>
      <c r="M1075" s="20">
        <f t="shared" si="199"/>
        <v>6.4999376408865434E-3</v>
      </c>
      <c r="N1075" s="20">
        <f t="shared" si="200"/>
        <v>2.1097400561988902E-2</v>
      </c>
      <c r="O1075" s="18">
        <f t="shared" si="201"/>
        <v>7.2666610559508557E-2</v>
      </c>
      <c r="P1075" s="18">
        <f t="shared" si="202"/>
        <v>2.260822814996237E-2</v>
      </c>
      <c r="Q1075" s="18">
        <f t="shared" si="203"/>
        <v>3.7625742872826225E-2</v>
      </c>
      <c r="R1075" s="18"/>
    </row>
    <row r="1076" spans="3:18" x14ac:dyDescent="0.2">
      <c r="C1076" s="14">
        <v>38455</v>
      </c>
      <c r="D1076" s="15">
        <v>-1.4013751155930846E-2</v>
      </c>
      <c r="E1076" s="15">
        <v>-3.8714512180690393E-2</v>
      </c>
      <c r="F1076" s="18">
        <f t="shared" si="192"/>
        <v>-3.1304283873262527E-2</v>
      </c>
      <c r="G1076" s="19">
        <f t="shared" si="193"/>
        <v>1.00052316136912E-4</v>
      </c>
      <c r="H1076" s="18">
        <f t="shared" si="194"/>
        <v>0.15815523713816118</v>
      </c>
      <c r="I1076" s="19">
        <f t="shared" si="195"/>
        <v>5.4803733702324744E-4</v>
      </c>
      <c r="J1076" s="18">
        <f t="shared" si="196"/>
        <v>0.37014771950643144</v>
      </c>
      <c r="K1076" s="19">
        <f t="shared" si="197"/>
        <v>9.1759768111886067E-5</v>
      </c>
      <c r="L1076" s="20">
        <f t="shared" si="198"/>
        <v>1.000261546481279E-2</v>
      </c>
      <c r="M1076" s="20">
        <f t="shared" si="199"/>
        <v>9.1735774942742383E-3</v>
      </c>
      <c r="N1076" s="20">
        <f t="shared" si="200"/>
        <v>2.1537938921349753E-2</v>
      </c>
      <c r="O1076" s="18">
        <f t="shared" si="201"/>
        <v>-5.3383658572433296E-2</v>
      </c>
      <c r="P1076" s="18">
        <f t="shared" si="202"/>
        <v>-4.7168318122389988E-2</v>
      </c>
      <c r="Q1076" s="18">
        <f t="shared" si="203"/>
        <v>-4.9032920257402975E-2</v>
      </c>
      <c r="R1076" s="18"/>
    </row>
    <row r="1077" spans="3:18" x14ac:dyDescent="0.2">
      <c r="C1077" s="14">
        <v>38456</v>
      </c>
      <c r="D1077" s="15">
        <v>-8.9530565708392223E-3</v>
      </c>
      <c r="E1077" s="15">
        <v>-9.6626835689071766E-2</v>
      </c>
      <c r="F1077" s="18">
        <f t="shared" si="192"/>
        <v>-7.0324701953602006E-2</v>
      </c>
      <c r="G1077" s="19">
        <f t="shared" si="193"/>
        <v>9.8858610486336133E-5</v>
      </c>
      <c r="H1077" s="18">
        <f t="shared" si="194"/>
        <v>0.15720894574286806</v>
      </c>
      <c r="I1077" s="19">
        <f t="shared" si="195"/>
        <v>1.0753598193188256E-3</v>
      </c>
      <c r="J1077" s="18">
        <f t="shared" si="196"/>
        <v>0.51849778671630453</v>
      </c>
      <c r="K1077" s="19">
        <f t="shared" si="197"/>
        <v>1.3816051359629968E-4</v>
      </c>
      <c r="L1077" s="20">
        <f t="shared" si="198"/>
        <v>9.9427667420258908E-3</v>
      </c>
      <c r="M1077" s="20">
        <f t="shared" si="199"/>
        <v>1.3895580292789686E-2</v>
      </c>
      <c r="N1077" s="20">
        <f t="shared" si="200"/>
        <v>2.9703075053695377E-2</v>
      </c>
      <c r="O1077" s="18">
        <f t="shared" si="201"/>
        <v>-3.4310858426301966E-2</v>
      </c>
      <c r="P1077" s="18">
        <f t="shared" si="202"/>
        <v>-8.4043189981128918E-2</v>
      </c>
      <c r="Q1077" s="18">
        <f t="shared" si="203"/>
        <v>-6.9123490514680822E-2</v>
      </c>
      <c r="R1077" s="18"/>
    </row>
    <row r="1078" spans="3:18" x14ac:dyDescent="0.2">
      <c r="C1078" s="14">
        <v>38457</v>
      </c>
      <c r="D1078" s="15">
        <v>7.7143595215836292E-3</v>
      </c>
      <c r="E1078" s="15">
        <v>-5.2621972830860522E-2</v>
      </c>
      <c r="F1078" s="18">
        <f t="shared" si="192"/>
        <v>-3.4521073125127276E-2</v>
      </c>
      <c r="G1078" s="19">
        <f t="shared" si="193"/>
        <v>9.6497774426850848E-5</v>
      </c>
      <c r="H1078" s="18">
        <f t="shared" si="194"/>
        <v>0.15532045456639865</v>
      </c>
      <c r="I1078" s="19">
        <f t="shared" si="195"/>
        <v>1.1769825516364054E-3</v>
      </c>
      <c r="J1078" s="18">
        <f t="shared" si="196"/>
        <v>0.54244413344518838</v>
      </c>
      <c r="K1078" s="19">
        <f t="shared" si="197"/>
        <v>1.0551419375138585E-4</v>
      </c>
      <c r="L1078" s="20">
        <f t="shared" si="198"/>
        <v>9.8233280728504055E-3</v>
      </c>
      <c r="M1078" s="20">
        <f t="shared" si="199"/>
        <v>1.0741185977795518E-2</v>
      </c>
      <c r="N1078" s="20">
        <f t="shared" si="200"/>
        <v>3.2582349139170651E-2</v>
      </c>
      <c r="O1078" s="18">
        <f t="shared" si="201"/>
        <v>2.9923248039978034E-2</v>
      </c>
      <c r="P1078" s="18">
        <f t="shared" si="202"/>
        <v>-4.3748562452408553E-2</v>
      </c>
      <c r="Q1078" s="18">
        <f t="shared" si="203"/>
        <v>-2.1647019304692573E-2</v>
      </c>
      <c r="R1078" s="18"/>
    </row>
    <row r="1079" spans="3:18" x14ac:dyDescent="0.2">
      <c r="C1079" s="14">
        <v>38460</v>
      </c>
      <c r="D1079" s="15">
        <v>9.866878272593976E-3</v>
      </c>
      <c r="E1079" s="15">
        <v>7.6088855189338058E-3</v>
      </c>
      <c r="F1079" s="18">
        <f t="shared" si="192"/>
        <v>8.2862833450318557E-3</v>
      </c>
      <c r="G1079" s="19">
        <f t="shared" si="193"/>
        <v>9.6549225172011015E-5</v>
      </c>
      <c r="H1079" s="18">
        <f t="shared" si="194"/>
        <v>0.15536185597823796</v>
      </c>
      <c r="I1079" s="19">
        <f t="shared" si="195"/>
        <v>1.1098373068686356E-3</v>
      </c>
      <c r="J1079" s="18">
        <f t="shared" si="196"/>
        <v>0.52674408085631008</v>
      </c>
      <c r="K1079" s="19">
        <f t="shared" si="197"/>
        <v>1.0368789895862806E-4</v>
      </c>
      <c r="L1079" s="20">
        <f t="shared" si="198"/>
        <v>9.8259465280455816E-3</v>
      </c>
      <c r="M1079" s="20">
        <f t="shared" si="199"/>
        <v>1.0552459110445819E-2</v>
      </c>
      <c r="N1079" s="20">
        <f t="shared" si="200"/>
        <v>3.1598780254797884E-2</v>
      </c>
      <c r="O1079" s="18">
        <f t="shared" si="201"/>
        <v>3.8262459252617807E-2</v>
      </c>
      <c r="P1079" s="18">
        <f t="shared" si="202"/>
        <v>6.5143796248580618E-3</v>
      </c>
      <c r="Q1079" s="18">
        <f t="shared" si="203"/>
        <v>1.6038803513185984E-2</v>
      </c>
      <c r="R1079" s="18"/>
    </row>
    <row r="1080" spans="3:18" x14ac:dyDescent="0.2">
      <c r="C1080" s="14">
        <v>38461</v>
      </c>
      <c r="D1080" s="15">
        <v>3.1858867775261691E-3</v>
      </c>
      <c r="E1080" s="15">
        <v>4.044011363998401E-2</v>
      </c>
      <c r="F1080" s="18">
        <f t="shared" si="192"/>
        <v>2.9263845581246655E-2</v>
      </c>
      <c r="G1080" s="19">
        <f t="shared" si="193"/>
        <v>9.1365264135243317E-5</v>
      </c>
      <c r="H1080" s="18">
        <f t="shared" si="194"/>
        <v>0.1511334378415671</v>
      </c>
      <c r="I1080" s="19">
        <f t="shared" si="195"/>
        <v>1.1413712359294066E-3</v>
      </c>
      <c r="J1080" s="18">
        <f t="shared" si="196"/>
        <v>0.53417488613969077</v>
      </c>
      <c r="K1080" s="19">
        <f t="shared" si="197"/>
        <v>1.0519688242074723E-4</v>
      </c>
      <c r="L1080" s="20">
        <f t="shared" si="198"/>
        <v>9.5585178838166803E-3</v>
      </c>
      <c r="M1080" s="20">
        <f t="shared" si="199"/>
        <v>1.1005564220249437E-2</v>
      </c>
      <c r="N1080" s="20">
        <f t="shared" si="200"/>
        <v>3.1941333599638133E-2</v>
      </c>
      <c r="O1080" s="18">
        <f t="shared" si="201"/>
        <v>1.270010426892771E-2</v>
      </c>
      <c r="P1080" s="18">
        <f t="shared" si="202"/>
        <v>3.4141341276667923E-2</v>
      </c>
      <c r="Q1080" s="18">
        <f t="shared" si="203"/>
        <v>2.7708970174345857E-2</v>
      </c>
      <c r="R1080" s="18"/>
    </row>
    <row r="1081" spans="3:18" x14ac:dyDescent="0.2">
      <c r="C1081" s="14">
        <v>38462</v>
      </c>
      <c r="D1081" s="15">
        <v>-4.9055776570526167E-3</v>
      </c>
      <c r="E1081" s="15">
        <v>-4.3533044546503044E-2</v>
      </c>
      <c r="F1081" s="18">
        <f t="shared" si="192"/>
        <v>-3.1944804479667917E-2</v>
      </c>
      <c r="G1081" s="19">
        <f t="shared" si="193"/>
        <v>8.7327229816091151E-5</v>
      </c>
      <c r="H1081" s="18">
        <f t="shared" si="194"/>
        <v>0.14775590497175667</v>
      </c>
      <c r="I1081" s="19">
        <f t="shared" si="195"/>
        <v>1.1865965198229113E-3</v>
      </c>
      <c r="J1081" s="18">
        <f t="shared" si="196"/>
        <v>0.54465505593515595</v>
      </c>
      <c r="K1081" s="19">
        <f t="shared" si="197"/>
        <v>1.1169835331575049E-4</v>
      </c>
      <c r="L1081" s="20">
        <f t="shared" si="198"/>
        <v>9.3449039490029612E-3</v>
      </c>
      <c r="M1081" s="20">
        <f t="shared" si="199"/>
        <v>1.1952862643138024E-2</v>
      </c>
      <c r="N1081" s="20">
        <f t="shared" si="200"/>
        <v>3.2306742244571592E-2</v>
      </c>
      <c r="O1081" s="18">
        <f t="shared" si="201"/>
        <v>-2.0002432772416281E-2</v>
      </c>
      <c r="P1081" s="18">
        <f t="shared" si="202"/>
        <v>-3.6045344396684102E-2</v>
      </c>
      <c r="Q1081" s="18">
        <f t="shared" si="203"/>
        <v>-3.1232470909403752E-2</v>
      </c>
      <c r="R1081" s="18"/>
    </row>
    <row r="1082" spans="3:18" x14ac:dyDescent="0.2">
      <c r="C1082" s="14">
        <v>38463</v>
      </c>
      <c r="D1082" s="15">
        <v>3.1913614909826909E-3</v>
      </c>
      <c r="E1082" s="15">
        <v>4.5956635338301528E-2</v>
      </c>
      <c r="F1082" s="18">
        <f t="shared" si="192"/>
        <v>3.3127053184105873E-2</v>
      </c>
      <c r="G1082" s="19">
        <f t="shared" si="193"/>
        <v>8.2698683317093311E-5</v>
      </c>
      <c r="H1082" s="18">
        <f t="shared" si="194"/>
        <v>0.14378689380215892</v>
      </c>
      <c r="I1082" s="19">
        <f t="shared" si="195"/>
        <v>1.2421214685305942E-3</v>
      </c>
      <c r="J1082" s="18">
        <f t="shared" si="196"/>
        <v>0.55725251648839458</v>
      </c>
      <c r="K1082" s="19">
        <f t="shared" si="197"/>
        <v>1.1379630629323285E-4</v>
      </c>
      <c r="L1082" s="20">
        <f t="shared" si="198"/>
        <v>9.0938816419114075E-3</v>
      </c>
      <c r="M1082" s="20">
        <f t="shared" si="199"/>
        <v>1.2513502019728777E-2</v>
      </c>
      <c r="N1082" s="20">
        <f t="shared" si="200"/>
        <v>3.2947438985949089E-2</v>
      </c>
      <c r="O1082" s="18">
        <f t="shared" si="201"/>
        <v>1.3371933524078066E-2</v>
      </c>
      <c r="P1082" s="18">
        <f t="shared" si="202"/>
        <v>3.7191857058342527E-2</v>
      </c>
      <c r="Q1082" s="18">
        <f t="shared" si="203"/>
        <v>3.0045879998063185E-2</v>
      </c>
      <c r="R1082" s="18"/>
    </row>
    <row r="1083" spans="3:18" x14ac:dyDescent="0.2">
      <c r="C1083" s="14">
        <v>38464</v>
      </c>
      <c r="D1083" s="15">
        <v>9.7991188634900892E-4</v>
      </c>
      <c r="E1083" s="15">
        <v>-4.6238285811927841E-2</v>
      </c>
      <c r="F1083" s="18">
        <f t="shared" si="192"/>
        <v>-3.2072826502444786E-2</v>
      </c>
      <c r="G1083" s="19">
        <f t="shared" si="193"/>
        <v>7.7794375956368191E-5</v>
      </c>
      <c r="H1083" s="18">
        <f t="shared" si="194"/>
        <v>0.13945821592538765</v>
      </c>
      <c r="I1083" s="19">
        <f t="shared" si="195"/>
        <v>1.2958729249082904E-3</v>
      </c>
      <c r="J1083" s="18">
        <f t="shared" si="196"/>
        <v>0.56918207212373839</v>
      </c>
      <c r="K1083" s="19">
        <f t="shared" si="197"/>
        <v>1.0424996116334821E-4</v>
      </c>
      <c r="L1083" s="20">
        <f t="shared" si="198"/>
        <v>8.8201120149558297E-3</v>
      </c>
      <c r="M1083" s="20">
        <f t="shared" si="199"/>
        <v>1.1819573378045163E-2</v>
      </c>
      <c r="N1083" s="20">
        <f t="shared" si="200"/>
        <v>3.4002508879041507E-2</v>
      </c>
      <c r="O1083" s="18">
        <f t="shared" si="201"/>
        <v>4.233313496425529E-3</v>
      </c>
      <c r="P1083" s="18">
        <f t="shared" si="202"/>
        <v>-3.6635505669095569E-2</v>
      </c>
      <c r="Q1083" s="18">
        <f t="shared" si="203"/>
        <v>-2.4374859919439239E-2</v>
      </c>
      <c r="R1083" s="18"/>
    </row>
    <row r="1084" spans="3:18" x14ac:dyDescent="0.2">
      <c r="C1084" s="14">
        <v>38467</v>
      </c>
      <c r="D1084" s="15">
        <v>9.9891194842250189E-3</v>
      </c>
      <c r="E1084" s="15">
        <v>4.084452947760854E-2</v>
      </c>
      <c r="F1084" s="18">
        <f t="shared" si="192"/>
        <v>3.1587906479593482E-2</v>
      </c>
      <c r="G1084" s="19">
        <f t="shared" si="193"/>
        <v>7.9113663883193522E-5</v>
      </c>
      <c r="H1084" s="18">
        <f t="shared" si="194"/>
        <v>0.14063575637368464</v>
      </c>
      <c r="I1084" s="19">
        <f t="shared" si="195"/>
        <v>1.318217084708627E-3</v>
      </c>
      <c r="J1084" s="18">
        <f t="shared" si="196"/>
        <v>0.57406817641910513</v>
      </c>
      <c r="K1084" s="19">
        <f t="shared" si="197"/>
        <v>1.2247501660727429E-4</v>
      </c>
      <c r="L1084" s="20">
        <f t="shared" si="198"/>
        <v>8.8945862120277143E-3</v>
      </c>
      <c r="M1084" s="20">
        <f t="shared" si="199"/>
        <v>1.3769613750177306E-2</v>
      </c>
      <c r="N1084" s="20">
        <f t="shared" si="200"/>
        <v>3.3594863028140999E-2</v>
      </c>
      <c r="O1084" s="18">
        <f t="shared" si="201"/>
        <v>4.2792628668553628E-2</v>
      </c>
      <c r="P1084" s="18">
        <f t="shared" si="202"/>
        <v>3.2086481965927262E-2</v>
      </c>
      <c r="Q1084" s="18">
        <f t="shared" si="203"/>
        <v>3.5298325976715172E-2</v>
      </c>
      <c r="R1084" s="18"/>
    </row>
    <row r="1085" spans="3:18" x14ac:dyDescent="0.2">
      <c r="C1085" s="14">
        <v>38468</v>
      </c>
      <c r="D1085" s="15">
        <v>-3.399711870902948E-3</v>
      </c>
      <c r="E1085" s="15">
        <v>-2.1594388383327685E-2</v>
      </c>
      <c r="F1085" s="18">
        <f t="shared" si="192"/>
        <v>-1.6135985429600264E-2</v>
      </c>
      <c r="G1085" s="19">
        <f t="shared" si="193"/>
        <v>7.5060326498511417E-5</v>
      </c>
      <c r="H1085" s="18">
        <f t="shared" si="194"/>
        <v>0.13698569861349708</v>
      </c>
      <c r="I1085" s="19">
        <f t="shared" si="195"/>
        <v>1.2671031162051092E-3</v>
      </c>
      <c r="J1085" s="18">
        <f t="shared" si="196"/>
        <v>0.56282837441912725</v>
      </c>
      <c r="K1085" s="19">
        <f t="shared" si="197"/>
        <v>1.1953139752273911E-4</v>
      </c>
      <c r="L1085" s="20">
        <f t="shared" si="198"/>
        <v>8.6637362897604066E-3</v>
      </c>
      <c r="M1085" s="20">
        <f t="shared" si="199"/>
        <v>1.3796749292105325E-2</v>
      </c>
      <c r="N1085" s="20">
        <f t="shared" si="200"/>
        <v>3.2813912067534715E-2</v>
      </c>
      <c r="O1085" s="18">
        <f t="shared" si="201"/>
        <v>-1.495217575367477E-2</v>
      </c>
      <c r="P1085" s="18">
        <f t="shared" si="202"/>
        <v>-1.730280852395881E-2</v>
      </c>
      <c r="Q1085" s="18">
        <f t="shared" si="203"/>
        <v>-1.6597618692873597E-2</v>
      </c>
      <c r="R1085" s="18"/>
    </row>
    <row r="1086" spans="3:18" x14ac:dyDescent="0.2">
      <c r="C1086" s="14">
        <v>38469</v>
      </c>
      <c r="D1086" s="15">
        <v>8.9599824515394933E-3</v>
      </c>
      <c r="E1086" s="15">
        <v>-6.6537534085952827E-3</v>
      </c>
      <c r="F1086" s="18">
        <f t="shared" si="192"/>
        <v>-1.9696326505548498E-3</v>
      </c>
      <c r="G1086" s="19">
        <f t="shared" si="193"/>
        <v>7.5373584040514476E-5</v>
      </c>
      <c r="H1086" s="18">
        <f t="shared" si="194"/>
        <v>0.13727124975801969</v>
      </c>
      <c r="I1086" s="19">
        <f t="shared" si="195"/>
        <v>1.1937332752981462E-3</v>
      </c>
      <c r="J1086" s="18">
        <f t="shared" si="196"/>
        <v>0.54629050771959831</v>
      </c>
      <c r="K1086" s="19">
        <f t="shared" si="197"/>
        <v>1.0878246284470167E-4</v>
      </c>
      <c r="L1086" s="20">
        <f t="shared" si="198"/>
        <v>8.6817961298635941E-3</v>
      </c>
      <c r="M1086" s="20">
        <f t="shared" si="199"/>
        <v>1.2529949012568074E-2</v>
      </c>
      <c r="N1086" s="20">
        <f t="shared" si="200"/>
        <v>3.2198348607352371E-2</v>
      </c>
      <c r="O1086" s="18">
        <f t="shared" si="201"/>
        <v>3.9324669554766746E-2</v>
      </c>
      <c r="P1086" s="18">
        <f t="shared" si="202"/>
        <v>-5.4928118741991482E-3</v>
      </c>
      <c r="Q1086" s="18">
        <f t="shared" si="203"/>
        <v>7.9524325544906189E-3</v>
      </c>
      <c r="R1086" s="18"/>
    </row>
    <row r="1087" spans="3:18" x14ac:dyDescent="0.2">
      <c r="C1087" s="14">
        <v>38470</v>
      </c>
      <c r="D1087" s="15">
        <v>-8.9599824515394638E-3</v>
      </c>
      <c r="E1087" s="15">
        <v>-1.1470261440550548E-2</v>
      </c>
      <c r="F1087" s="18">
        <f t="shared" si="192"/>
        <v>-1.0717177743847221E-2</v>
      </c>
      <c r="G1087" s="19">
        <f t="shared" si="193"/>
        <v>7.5668046129997305E-5</v>
      </c>
      <c r="H1087" s="18">
        <f t="shared" si="194"/>
        <v>0.13753912727838333</v>
      </c>
      <c r="I1087" s="19">
        <f t="shared" si="195"/>
        <v>1.1300032926311323E-3</v>
      </c>
      <c r="J1087" s="18">
        <f t="shared" si="196"/>
        <v>0.53150806499787284</v>
      </c>
      <c r="K1087" s="19">
        <f t="shared" si="197"/>
        <v>1.0842191554733373E-4</v>
      </c>
      <c r="L1087" s="20">
        <f t="shared" si="198"/>
        <v>8.6987381918297389E-3</v>
      </c>
      <c r="M1087" s="20">
        <f t="shared" si="199"/>
        <v>1.2464096878920744E-2</v>
      </c>
      <c r="N1087" s="20">
        <f t="shared" si="200"/>
        <v>3.1219378302970904E-2</v>
      </c>
      <c r="O1087" s="18">
        <f t="shared" si="201"/>
        <v>-3.9248079022473001E-2</v>
      </c>
      <c r="P1087" s="18">
        <f t="shared" si="202"/>
        <v>-9.7322921109487832E-3</v>
      </c>
      <c r="Q1087" s="18">
        <f t="shared" si="203"/>
        <v>-1.8587028184406048E-2</v>
      </c>
      <c r="R1087" s="18"/>
    </row>
    <row r="1088" spans="3:18" x14ac:dyDescent="0.2">
      <c r="C1088" s="14">
        <v>38471</v>
      </c>
      <c r="D1088" s="15">
        <v>1.6644938620923536E-2</v>
      </c>
      <c r="E1088" s="15">
        <v>1.4525395048666035E-2</v>
      </c>
      <c r="F1088" s="18">
        <f t="shared" si="192"/>
        <v>1.5161258120343284E-2</v>
      </c>
      <c r="G1088" s="19">
        <f t="shared" si="193"/>
        <v>8.7751202263856197E-5</v>
      </c>
      <c r="H1088" s="18">
        <f t="shared" si="194"/>
        <v>0.14811414708245815</v>
      </c>
      <c r="I1088" s="19">
        <f t="shared" si="195"/>
        <v>1.0748623211524529E-3</v>
      </c>
      <c r="J1088" s="18">
        <f t="shared" si="196"/>
        <v>0.51837783545220484</v>
      </c>
      <c r="K1088" s="19">
        <f t="shared" si="197"/>
        <v>1.1642305915627648E-4</v>
      </c>
      <c r="L1088" s="20">
        <f t="shared" si="198"/>
        <v>9.367561169475019E-3</v>
      </c>
      <c r="M1088" s="20">
        <f t="shared" si="199"/>
        <v>1.2428321208688848E-2</v>
      </c>
      <c r="N1088" s="20">
        <f t="shared" si="200"/>
        <v>3.0338080906446734E-2</v>
      </c>
      <c r="O1088" s="18">
        <f t="shared" si="201"/>
        <v>6.7705377904054717E-2</v>
      </c>
      <c r="P1088" s="18">
        <f t="shared" si="202"/>
        <v>1.2636686358267432E-2</v>
      </c>
      <c r="Q1088" s="18">
        <f t="shared" si="203"/>
        <v>2.9157293822003619E-2</v>
      </c>
      <c r="R1088" s="18"/>
    </row>
    <row r="1089" spans="3:18" x14ac:dyDescent="0.2">
      <c r="C1089" s="14">
        <v>38474</v>
      </c>
      <c r="D1089" s="15">
        <v>-9.3739419732347413E-3</v>
      </c>
      <c r="E1089" s="15">
        <v>1.0208393245301208E-2</v>
      </c>
      <c r="F1089" s="18">
        <f t="shared" si="192"/>
        <v>4.3336926797404229E-3</v>
      </c>
      <c r="G1089" s="19">
        <f t="shared" si="193"/>
        <v>8.7758377415079152E-5</v>
      </c>
      <c r="H1089" s="18">
        <f t="shared" si="194"/>
        <v>0.14812020238228743</v>
      </c>
      <c r="I1089" s="19">
        <f t="shared" si="195"/>
        <v>1.0166232594423484E-3</v>
      </c>
      <c r="J1089" s="18">
        <f t="shared" si="196"/>
        <v>0.50413868613764112</v>
      </c>
      <c r="K1089" s="19">
        <f t="shared" si="197"/>
        <v>1.0369610245161497E-4</v>
      </c>
      <c r="L1089" s="20">
        <f t="shared" si="198"/>
        <v>9.3679441402625338E-3</v>
      </c>
      <c r="M1089" s="20">
        <f t="shared" si="199"/>
        <v>1.1069248588485811E-2</v>
      </c>
      <c r="N1089" s="20">
        <f t="shared" si="200"/>
        <v>2.9901421289441298E-2</v>
      </c>
      <c r="O1089" s="18">
        <f t="shared" si="201"/>
        <v>-3.8128127259519654E-2</v>
      </c>
      <c r="P1089" s="18">
        <f t="shared" si="202"/>
        <v>9.1318557766240458E-3</v>
      </c>
      <c r="Q1089" s="18">
        <f t="shared" si="203"/>
        <v>-5.0461391342190636E-3</v>
      </c>
      <c r="R1089" s="18"/>
    </row>
    <row r="1090" spans="3:18" x14ac:dyDescent="0.2">
      <c r="C1090" s="14">
        <v>38475</v>
      </c>
      <c r="D1090" s="15">
        <v>5.7789710553758158E-3</v>
      </c>
      <c r="E1090" s="15">
        <v>-6.057287242922588E-3</v>
      </c>
      <c r="F1090" s="18">
        <f t="shared" si="192"/>
        <v>-2.506409753433067E-3</v>
      </c>
      <c r="G1090" s="19">
        <f t="shared" si="193"/>
        <v>8.4496665157706691E-5</v>
      </c>
      <c r="H1090" s="18">
        <f t="shared" si="194"/>
        <v>0.14534155045762609</v>
      </c>
      <c r="I1090" s="19">
        <f t="shared" si="195"/>
        <v>9.5782730760040388E-4</v>
      </c>
      <c r="J1090" s="18">
        <f t="shared" si="196"/>
        <v>0.48934326080993595</v>
      </c>
      <c r="K1090" s="19">
        <f t="shared" si="197"/>
        <v>9.5374043045461264E-5</v>
      </c>
      <c r="L1090" s="20">
        <f t="shared" si="198"/>
        <v>9.1922067621277252E-3</v>
      </c>
      <c r="M1090" s="20">
        <f t="shared" si="199"/>
        <v>1.0375532830528387E-2</v>
      </c>
      <c r="N1090" s="20">
        <f t="shared" si="200"/>
        <v>2.9157771281135867E-2</v>
      </c>
      <c r="O1090" s="18">
        <f t="shared" si="201"/>
        <v>2.3955113944629815E-2</v>
      </c>
      <c r="P1090" s="18">
        <f t="shared" si="202"/>
        <v>-5.582339364525314E-3</v>
      </c>
      <c r="Q1090" s="18">
        <f t="shared" si="203"/>
        <v>3.2788966282212249E-3</v>
      </c>
      <c r="R1090" s="18"/>
    </row>
    <row r="1091" spans="3:18" x14ac:dyDescent="0.2">
      <c r="C1091" s="14">
        <v>38476</v>
      </c>
      <c r="D1091" s="15">
        <v>3.5949709178587932E-3</v>
      </c>
      <c r="E1091" s="15">
        <v>2.562844738621833E-2</v>
      </c>
      <c r="F1091" s="18">
        <f t="shared" si="192"/>
        <v>1.9018404445710468E-2</v>
      </c>
      <c r="G1091" s="19">
        <f t="shared" si="193"/>
        <v>8.0202294202259318E-5</v>
      </c>
      <c r="H1091" s="18">
        <f t="shared" si="194"/>
        <v>0.14160004784803157</v>
      </c>
      <c r="I1091" s="19">
        <f t="shared" si="195"/>
        <v>9.3976670807006935E-4</v>
      </c>
      <c r="J1091" s="18">
        <f t="shared" si="196"/>
        <v>0.48470782644549626</v>
      </c>
      <c r="K1091" s="19">
        <f t="shared" si="197"/>
        <v>9.5179611844133333E-5</v>
      </c>
      <c r="L1091" s="20">
        <f t="shared" si="198"/>
        <v>8.9555733597720764E-3</v>
      </c>
      <c r="M1091" s="20">
        <f t="shared" si="199"/>
        <v>1.0627975230673081E-2</v>
      </c>
      <c r="N1091" s="20">
        <f t="shared" si="200"/>
        <v>2.8754353593260774E-2</v>
      </c>
      <c r="O1091" s="18">
        <f t="shared" si="201"/>
        <v>1.5295704746939424E-2</v>
      </c>
      <c r="P1091" s="18">
        <f t="shared" si="202"/>
        <v>2.3844814164037213E-2</v>
      </c>
      <c r="Q1091" s="18">
        <f t="shared" si="203"/>
        <v>2.1280081338907877E-2</v>
      </c>
      <c r="R1091" s="18"/>
    </row>
    <row r="1092" spans="3:18" x14ac:dyDescent="0.2">
      <c r="C1092" s="14">
        <v>38477</v>
      </c>
      <c r="D1092" s="15">
        <v>-1.9157093981388982E-3</v>
      </c>
      <c r="E1092" s="15">
        <v>-1.2732123775504017E-2</v>
      </c>
      <c r="F1092" s="18">
        <f t="shared" ref="F1092:F1155" si="204">$B$2*D1092+$B$3*E1092</f>
        <v>-9.4871994622944805E-3</v>
      </c>
      <c r="G1092" s="19">
        <f t="shared" ref="G1092:G1155" si="205">$B$4*G1091+(1-$B$4)*D1092^2</f>
        <v>7.5610353100010822E-5</v>
      </c>
      <c r="H1092" s="18">
        <f t="shared" ref="H1092:H1155" si="206">SQRT(G1092*250)</f>
        <v>0.13748668399158773</v>
      </c>
      <c r="I1092" s="19">
        <f t="shared" ref="I1092:I1155" si="207">$B$4*I1091+(1-$B$4)*E1092^2</f>
        <v>8.9310712413595041E-4</v>
      </c>
      <c r="J1092" s="18">
        <f t="shared" ref="J1092:J1155" si="208">SQRT(I1092*250)</f>
        <v>0.47252172546242527</v>
      </c>
      <c r="K1092" s="19">
        <f t="shared" ref="K1092:K1155" si="209">$B$4*K1091+(1-$B$4)*D1092*E1092</f>
        <v>9.0932298083985381E-5</v>
      </c>
      <c r="L1092" s="20">
        <f t="shared" ref="L1092:L1155" si="210">SQRT(G1092)</f>
        <v>8.6954213871445491E-3</v>
      </c>
      <c r="M1092" s="20">
        <f t="shared" ref="M1092:M1155" si="211">K1092/L1092</f>
        <v>1.0457491826494017E-2</v>
      </c>
      <c r="N1092" s="20">
        <f t="shared" ref="N1092:N1155" si="212">SQRT(I1092-M1092^2)</f>
        <v>2.7995499438923415E-2</v>
      </c>
      <c r="O1092" s="18">
        <f t="shared" ref="O1092:O1155" si="213">D1092*SQRT($G$1836/G1092)</f>
        <v>-8.3947255619197837E-3</v>
      </c>
      <c r="P1092" s="18">
        <f t="shared" ref="P1092:P1155" si="214">E1092*SQRT($I$1836 / I1092)</f>
        <v>-1.215152398354156E-2</v>
      </c>
      <c r="Q1092" s="18">
        <f t="shared" ref="Q1092:Q1155" si="215">$B$2*O1092+$B$3*P1092</f>
        <v>-1.1024484457055025E-2</v>
      </c>
      <c r="R1092" s="18"/>
    </row>
    <row r="1093" spans="3:18" x14ac:dyDescent="0.2">
      <c r="C1093" s="14">
        <v>38478</v>
      </c>
      <c r="D1093" s="15">
        <v>-6.0103558742817366E-3</v>
      </c>
      <c r="E1093" s="15">
        <v>1.5151805020602246E-2</v>
      </c>
      <c r="F1093" s="18">
        <f t="shared" si="204"/>
        <v>8.8031567521370518E-3</v>
      </c>
      <c r="G1093" s="19">
        <f t="shared" si="205"/>
        <v>7.3241194578140952E-5</v>
      </c>
      <c r="H1093" s="18">
        <f t="shared" si="206"/>
        <v>0.13531555211628571</v>
      </c>
      <c r="I1093" s="19">
        <f t="shared" si="207"/>
        <v>8.5329532841073416E-4</v>
      </c>
      <c r="J1093" s="18">
        <f t="shared" si="208"/>
        <v>0.46186992985329056</v>
      </c>
      <c r="K1093" s="19">
        <f t="shared" si="209"/>
        <v>8.001229578025335E-5</v>
      </c>
      <c r="L1093" s="20">
        <f t="shared" si="210"/>
        <v>8.558106950613608E-3</v>
      </c>
      <c r="M1093" s="20">
        <f t="shared" si="211"/>
        <v>9.3492984186785075E-3</v>
      </c>
      <c r="N1093" s="20">
        <f t="shared" si="212"/>
        <v>2.7674644487133519E-2</v>
      </c>
      <c r="O1093" s="18">
        <f t="shared" si="213"/>
        <v>-2.6760238763273981E-2</v>
      </c>
      <c r="P1093" s="18">
        <f t="shared" si="214"/>
        <v>1.4794366126658718E-2</v>
      </c>
      <c r="Q1093" s="18">
        <f t="shared" si="215"/>
        <v>2.3279846596789087E-3</v>
      </c>
      <c r="R1093" s="18"/>
    </row>
    <row r="1094" spans="3:18" x14ac:dyDescent="0.2">
      <c r="C1094" s="14">
        <v>38481</v>
      </c>
      <c r="D1094" s="15">
        <v>5.5308545464660156E-3</v>
      </c>
      <c r="E1094" s="15">
        <v>-7.2766794603258689E-3</v>
      </c>
      <c r="F1094" s="18">
        <f t="shared" si="204"/>
        <v>-3.4344192582883033E-3</v>
      </c>
      <c r="G1094" s="19">
        <f t="shared" si="205"/>
        <v>7.068214402430233E-5</v>
      </c>
      <c r="H1094" s="18">
        <f t="shared" si="206"/>
        <v>0.13293056836587883</v>
      </c>
      <c r="I1094" s="19">
        <f t="shared" si="207"/>
        <v>8.0527461254418977E-4</v>
      </c>
      <c r="J1094" s="18">
        <f t="shared" si="208"/>
        <v>0.44868547239246276</v>
      </c>
      <c r="K1094" s="19">
        <f t="shared" si="209"/>
        <v>7.2796782692858983E-5</v>
      </c>
      <c r="L1094" s="20">
        <f t="shared" si="210"/>
        <v>8.4072673339380816E-3</v>
      </c>
      <c r="M1094" s="20">
        <f t="shared" si="211"/>
        <v>8.6587924234306415E-3</v>
      </c>
      <c r="N1094" s="20">
        <f t="shared" si="212"/>
        <v>2.7024061987645932E-2</v>
      </c>
      <c r="O1094" s="18">
        <f t="shared" si="213"/>
        <v>2.5067145747529735E-2</v>
      </c>
      <c r="P1094" s="18">
        <f t="shared" si="214"/>
        <v>-7.3137972028939624E-3</v>
      </c>
      <c r="Q1094" s="18">
        <f t="shared" si="215"/>
        <v>2.4004856822331467E-3</v>
      </c>
      <c r="R1094" s="18"/>
    </row>
    <row r="1095" spans="3:18" x14ac:dyDescent="0.2">
      <c r="C1095" s="14">
        <v>38482</v>
      </c>
      <c r="D1095" s="15">
        <v>-1.0123007631448565E-2</v>
      </c>
      <c r="E1095" s="15">
        <v>-1.4988698649078576E-2</v>
      </c>
      <c r="F1095" s="18">
        <f t="shared" si="204"/>
        <v>-1.3528991343789572E-2</v>
      </c>
      <c r="G1095" s="19">
        <f t="shared" si="205"/>
        <v>7.258973239322615E-5</v>
      </c>
      <c r="H1095" s="18">
        <f t="shared" si="206"/>
        <v>0.13471240885050842</v>
      </c>
      <c r="I1095" s="19">
        <f t="shared" si="207"/>
        <v>7.7043780102311178E-4</v>
      </c>
      <c r="J1095" s="18">
        <f t="shared" si="208"/>
        <v>0.4388729317875254</v>
      </c>
      <c r="K1095" s="19">
        <f t="shared" si="209"/>
        <v>7.7532818379893762E-5</v>
      </c>
      <c r="L1095" s="20">
        <f t="shared" si="210"/>
        <v>8.519960821108636E-3</v>
      </c>
      <c r="M1095" s="20">
        <f t="shared" si="211"/>
        <v>9.1001379006112638E-3</v>
      </c>
      <c r="N1095" s="20">
        <f t="shared" si="212"/>
        <v>2.6222610305096823E-2</v>
      </c>
      <c r="O1095" s="18">
        <f t="shared" si="213"/>
        <v>-4.5273020735562212E-2</v>
      </c>
      <c r="P1095" s="18">
        <f t="shared" si="214"/>
        <v>-1.5401989034631783E-2</v>
      </c>
      <c r="Q1095" s="18">
        <f t="shared" si="215"/>
        <v>-2.4363298544910914E-2</v>
      </c>
      <c r="R1095" s="18"/>
    </row>
    <row r="1096" spans="3:18" x14ac:dyDescent="0.2">
      <c r="C1096" s="14">
        <v>38483</v>
      </c>
      <c r="D1096" s="15">
        <v>6.7600450577193615E-3</v>
      </c>
      <c r="E1096" s="15">
        <v>-2.2491577009775599E-2</v>
      </c>
      <c r="F1096" s="18">
        <f t="shared" si="204"/>
        <v>-1.371609038952711E-2</v>
      </c>
      <c r="G1096" s="19">
        <f t="shared" si="205"/>
        <v>7.097624100057634E-5</v>
      </c>
      <c r="H1096" s="18">
        <f t="shared" si="206"/>
        <v>0.13320683259556954</v>
      </c>
      <c r="I1096" s="19">
        <f t="shared" si="207"/>
        <v>7.5456379514492503E-4</v>
      </c>
      <c r="J1096" s="18">
        <f t="shared" si="208"/>
        <v>0.43432815794768737</v>
      </c>
      <c r="K1096" s="19">
        <f t="shared" si="209"/>
        <v>6.3758204836785251E-5</v>
      </c>
      <c r="L1096" s="20">
        <f t="shared" si="210"/>
        <v>8.4247398179751725E-3</v>
      </c>
      <c r="M1096" s="20">
        <f t="shared" si="211"/>
        <v>7.5679731617051991E-3</v>
      </c>
      <c r="N1096" s="20">
        <f t="shared" si="212"/>
        <v>2.6406241257866194E-2</v>
      </c>
      <c r="O1096" s="18">
        <f t="shared" si="213"/>
        <v>3.0574587007220884E-2</v>
      </c>
      <c r="P1096" s="18">
        <f t="shared" si="214"/>
        <v>-2.3353587175878255E-2</v>
      </c>
      <c r="Q1096" s="18">
        <f t="shared" si="215"/>
        <v>-7.1751349209485116E-3</v>
      </c>
      <c r="R1096" s="18"/>
    </row>
    <row r="1097" spans="3:18" x14ac:dyDescent="0.2">
      <c r="C1097" s="14">
        <v>38484</v>
      </c>
      <c r="D1097" s="15">
        <v>-6.033564822353424E-3</v>
      </c>
      <c r="E1097" s="15">
        <v>-4.2449734371070545E-2</v>
      </c>
      <c r="F1097" s="18">
        <f t="shared" si="204"/>
        <v>-3.1524883506455402E-2</v>
      </c>
      <c r="G1097" s="19">
        <f t="shared" si="205"/>
        <v>6.890190080847421E-5</v>
      </c>
      <c r="H1097" s="18">
        <f t="shared" si="206"/>
        <v>0.13124585784747095</v>
      </c>
      <c r="I1097" s="19">
        <f t="shared" si="207"/>
        <v>8.1740876432669649E-4</v>
      </c>
      <c r="J1097" s="18">
        <f t="shared" si="208"/>
        <v>0.45205330557543116</v>
      </c>
      <c r="K1097" s="19">
        <f t="shared" si="209"/>
        <v>7.5300105987750437E-5</v>
      </c>
      <c r="L1097" s="20">
        <f t="shared" si="210"/>
        <v>8.3007168852138428E-3</v>
      </c>
      <c r="M1097" s="20">
        <f t="shared" si="211"/>
        <v>9.0715184036553927E-3</v>
      </c>
      <c r="N1097" s="20">
        <f t="shared" si="212"/>
        <v>2.7113028568915683E-2</v>
      </c>
      <c r="O1097" s="18">
        <f t="shared" si="213"/>
        <v>-2.7696563569235905E-2</v>
      </c>
      <c r="P1097" s="18">
        <f t="shared" si="214"/>
        <v>-4.2348399877588094E-2</v>
      </c>
      <c r="Q1097" s="18">
        <f t="shared" si="215"/>
        <v>-3.795284898508243E-2</v>
      </c>
      <c r="R1097" s="18"/>
    </row>
    <row r="1098" spans="3:18" x14ac:dyDescent="0.2">
      <c r="C1098" s="14">
        <v>38485</v>
      </c>
      <c r="D1098" s="15">
        <v>-1.0953012019197206E-2</v>
      </c>
      <c r="E1098" s="15">
        <v>1.857818310115433E-2</v>
      </c>
      <c r="F1098" s="18">
        <f t="shared" si="204"/>
        <v>9.718824565048868E-3</v>
      </c>
      <c r="G1098" s="19">
        <f t="shared" si="205"/>
        <v>7.1965895097526474E-5</v>
      </c>
      <c r="H1098" s="18">
        <f t="shared" si="206"/>
        <v>0.134132299519473</v>
      </c>
      <c r="I1098" s="19">
        <f t="shared" si="207"/>
        <v>7.8907317170749571E-4</v>
      </c>
      <c r="J1098" s="18">
        <f t="shared" si="208"/>
        <v>0.44414895353571859</v>
      </c>
      <c r="K1098" s="19">
        <f t="shared" si="209"/>
        <v>5.8572875860378007E-5</v>
      </c>
      <c r="L1098" s="20">
        <f t="shared" si="210"/>
        <v>8.4832714855488673E-3</v>
      </c>
      <c r="M1098" s="20">
        <f t="shared" si="211"/>
        <v>6.9045150753640353E-3</v>
      </c>
      <c r="N1098" s="20">
        <f t="shared" si="212"/>
        <v>2.722867685513871E-2</v>
      </c>
      <c r="O1098" s="18">
        <f t="shared" si="213"/>
        <v>-4.9196896246316534E-2</v>
      </c>
      <c r="P1098" s="18">
        <f t="shared" si="214"/>
        <v>1.8863673602735272E-2</v>
      </c>
      <c r="Q1098" s="18">
        <f t="shared" si="215"/>
        <v>-1.5544973519802698E-3</v>
      </c>
      <c r="R1098" s="18"/>
    </row>
    <row r="1099" spans="3:18" x14ac:dyDescent="0.2">
      <c r="C1099" s="14">
        <v>38488</v>
      </c>
      <c r="D1099" s="15">
        <v>1.9149779223375591E-2</v>
      </c>
      <c r="E1099" s="15">
        <v>2.2185210229479783E-2</v>
      </c>
      <c r="F1099" s="18">
        <f t="shared" si="204"/>
        <v>2.1274580927648525E-2</v>
      </c>
      <c r="G1099" s="19">
        <f t="shared" si="205"/>
        <v>8.9650784049916555E-5</v>
      </c>
      <c r="H1099" s="18">
        <f t="shared" si="206"/>
        <v>0.1497087038634666</v>
      </c>
      <c r="I1099" s="19">
        <f t="shared" si="207"/>
        <v>7.712597945806188E-4</v>
      </c>
      <c r="J1099" s="18">
        <f t="shared" si="208"/>
        <v>0.43910698997528458</v>
      </c>
      <c r="K1099" s="19">
        <f t="shared" si="209"/>
        <v>8.054901598387803E-5</v>
      </c>
      <c r="L1099" s="20">
        <f t="shared" si="210"/>
        <v>9.4684097952040785E-3</v>
      </c>
      <c r="M1099" s="20">
        <f t="shared" si="211"/>
        <v>8.5071324252017026E-3</v>
      </c>
      <c r="N1099" s="20">
        <f t="shared" si="212"/>
        <v>2.6436499247833489E-2</v>
      </c>
      <c r="O1099" s="18">
        <f t="shared" si="213"/>
        <v>7.7064476307189295E-2</v>
      </c>
      <c r="P1099" s="18">
        <f t="shared" si="214"/>
        <v>2.2784781887896319E-2</v>
      </c>
      <c r="Q1099" s="18">
        <f t="shared" si="215"/>
        <v>3.9068690213684212E-2</v>
      </c>
      <c r="R1099" s="18"/>
    </row>
    <row r="1100" spans="3:18" x14ac:dyDescent="0.2">
      <c r="C1100" s="14">
        <v>38489</v>
      </c>
      <c r="D1100" s="15">
        <v>7.653708732647712E-3</v>
      </c>
      <c r="E1100" s="15">
        <v>-5.3589184798071019E-3</v>
      </c>
      <c r="F1100" s="18">
        <f t="shared" si="204"/>
        <v>-1.4551303160706577E-3</v>
      </c>
      <c r="G1100" s="19">
        <f t="shared" si="205"/>
        <v>8.7786492448774036E-5</v>
      </c>
      <c r="H1100" s="18">
        <f t="shared" si="206"/>
        <v>0.1481439270175916</v>
      </c>
      <c r="I1100" s="19">
        <f t="shared" si="207"/>
        <v>7.2670728734217473E-4</v>
      </c>
      <c r="J1100" s="18">
        <f t="shared" si="208"/>
        <v>0.42623564120747071</v>
      </c>
      <c r="K1100" s="19">
        <f t="shared" si="209"/>
        <v>7.3255138954858541E-5</v>
      </c>
      <c r="L1100" s="20">
        <f t="shared" si="210"/>
        <v>9.3694446179468944E-3</v>
      </c>
      <c r="M1100" s="20">
        <f t="shared" si="211"/>
        <v>7.8185145376216316E-3</v>
      </c>
      <c r="N1100" s="20">
        <f t="shared" si="212"/>
        <v>2.5798800704047737E-2</v>
      </c>
      <c r="O1100" s="18">
        <f t="shared" si="213"/>
        <v>3.1126163078814349E-2</v>
      </c>
      <c r="P1100" s="18">
        <f t="shared" si="214"/>
        <v>-5.669947873043809E-3</v>
      </c>
      <c r="Q1100" s="18">
        <f t="shared" si="215"/>
        <v>5.3688854125136382E-3</v>
      </c>
      <c r="R1100" s="18"/>
    </row>
    <row r="1101" spans="3:18" x14ac:dyDescent="0.2">
      <c r="C1101" s="14">
        <v>38490</v>
      </c>
      <c r="D1101" s="15">
        <v>1.2313676781220782E-2</v>
      </c>
      <c r="E1101" s="15">
        <v>1.3483350337287207E-2</v>
      </c>
      <c r="F1101" s="18">
        <f t="shared" si="204"/>
        <v>1.3132448270467278E-2</v>
      </c>
      <c r="G1101" s="19">
        <f t="shared" si="205"/>
        <v>9.1616901054190149E-5</v>
      </c>
      <c r="H1101" s="18">
        <f t="shared" si="206"/>
        <v>0.15134141952402699</v>
      </c>
      <c r="I1101" s="19">
        <f t="shared" si="207"/>
        <v>6.9401289428072557E-4</v>
      </c>
      <c r="J1101" s="18">
        <f t="shared" si="208"/>
        <v>0.41653718149786029</v>
      </c>
      <c r="K1101" s="19">
        <f t="shared" si="209"/>
        <v>7.8821607696446166E-5</v>
      </c>
      <c r="L1101" s="20">
        <f t="shared" si="210"/>
        <v>9.571671800380023E-3</v>
      </c>
      <c r="M1101" s="20">
        <f t="shared" si="211"/>
        <v>8.2348840767102697E-3</v>
      </c>
      <c r="N1101" s="20">
        <f t="shared" si="212"/>
        <v>2.5023980069602623E-2</v>
      </c>
      <c r="O1101" s="18">
        <f t="shared" si="213"/>
        <v>4.9019339713618909E-2</v>
      </c>
      <c r="P1101" s="18">
        <f t="shared" si="214"/>
        <v>1.459807943327486E-2</v>
      </c>
      <c r="Q1101" s="18">
        <f t="shared" si="215"/>
        <v>2.4924457517378075E-2</v>
      </c>
      <c r="R1101" s="18"/>
    </row>
    <row r="1102" spans="3:18" x14ac:dyDescent="0.2">
      <c r="C1102" s="14">
        <v>38491</v>
      </c>
      <c r="D1102" s="15">
        <v>2.1159053386130187E-3</v>
      </c>
      <c r="E1102" s="15">
        <v>4.6608790103413844E-2</v>
      </c>
      <c r="F1102" s="18">
        <f t="shared" si="204"/>
        <v>3.3260924673973596E-2</v>
      </c>
      <c r="G1102" s="19">
        <f t="shared" si="205"/>
        <v>8.6388510315057004E-5</v>
      </c>
      <c r="H1102" s="18">
        <f t="shared" si="206"/>
        <v>0.14695961206659552</v>
      </c>
      <c r="I1102" s="19">
        <f t="shared" si="207"/>
        <v>7.8271487951812738E-4</v>
      </c>
      <c r="J1102" s="18">
        <f t="shared" si="208"/>
        <v>0.44235587469765997</v>
      </c>
      <c r="K1102" s="19">
        <f t="shared" si="209"/>
        <v>8.0009498503025818E-5</v>
      </c>
      <c r="L1102" s="20">
        <f t="shared" si="210"/>
        <v>9.2945419637041286E-3</v>
      </c>
      <c r="M1102" s="20">
        <f t="shared" si="211"/>
        <v>8.6082239249087051E-3</v>
      </c>
      <c r="N1102" s="20">
        <f t="shared" si="212"/>
        <v>2.6619792643383922E-2</v>
      </c>
      <c r="O1102" s="18">
        <f t="shared" si="213"/>
        <v>8.6743261617385145E-3</v>
      </c>
      <c r="P1102" s="18">
        <f t="shared" si="214"/>
        <v>4.7516857131045462E-2</v>
      </c>
      <c r="Q1102" s="18">
        <f t="shared" si="215"/>
        <v>3.5864097840253378E-2</v>
      </c>
      <c r="R1102" s="18"/>
    </row>
    <row r="1103" spans="3:18" x14ac:dyDescent="0.2">
      <c r="C1103" s="14">
        <v>38492</v>
      </c>
      <c r="D1103" s="15">
        <v>-9.3984969324227357E-4</v>
      </c>
      <c r="E1103" s="15">
        <v>0</v>
      </c>
      <c r="F1103" s="18">
        <f t="shared" si="204"/>
        <v>-2.8195490797268207E-4</v>
      </c>
      <c r="G1103" s="19">
        <f t="shared" si="205"/>
        <v>8.1258198742906843E-5</v>
      </c>
      <c r="H1103" s="18">
        <f t="shared" si="206"/>
        <v>0.14252911872921514</v>
      </c>
      <c r="I1103" s="19">
        <f t="shared" si="207"/>
        <v>7.3575198674703975E-4</v>
      </c>
      <c r="J1103" s="18">
        <f t="shared" si="208"/>
        <v>0.42887993271632557</v>
      </c>
      <c r="K1103" s="19">
        <f t="shared" si="209"/>
        <v>7.5208928592844263E-5</v>
      </c>
      <c r="L1103" s="20">
        <f t="shared" si="210"/>
        <v>9.0143329616176725E-3</v>
      </c>
      <c r="M1103" s="20">
        <f t="shared" si="211"/>
        <v>8.3432605510666211E-3</v>
      </c>
      <c r="N1103" s="20">
        <f t="shared" si="212"/>
        <v>2.5809726657290564E-2</v>
      </c>
      <c r="O1103" s="18">
        <f t="shared" si="213"/>
        <v>-3.972759864010641E-3</v>
      </c>
      <c r="P1103" s="18">
        <f t="shared" si="214"/>
        <v>0</v>
      </c>
      <c r="Q1103" s="18">
        <f t="shared" si="215"/>
        <v>-1.1918279592031923E-3</v>
      </c>
      <c r="R1103" s="18"/>
    </row>
    <row r="1104" spans="3:18" x14ac:dyDescent="0.2">
      <c r="C1104" s="14">
        <v>38495</v>
      </c>
      <c r="D1104" s="15">
        <v>-4.0042451336232748E-3</v>
      </c>
      <c r="E1104" s="15">
        <v>5.7188003578229486E-2</v>
      </c>
      <c r="F1104" s="18">
        <f t="shared" si="204"/>
        <v>3.8830328964673651E-2</v>
      </c>
      <c r="G1104" s="19">
        <f t="shared" si="205"/>
        <v>7.734474556374118E-5</v>
      </c>
      <c r="H1104" s="18">
        <f t="shared" si="206"/>
        <v>0.13905461657541363</v>
      </c>
      <c r="I1104" s="19">
        <f t="shared" si="207"/>
        <v>8.8783493273803275E-4</v>
      </c>
      <c r="J1104" s="18">
        <f t="shared" si="208"/>
        <v>0.4711249655712465</v>
      </c>
      <c r="K1104" s="19">
        <f t="shared" si="209"/>
        <v>5.6956705775488238E-5</v>
      </c>
      <c r="L1104" s="20">
        <f t="shared" si="210"/>
        <v>8.7945861507942018E-3</v>
      </c>
      <c r="M1104" s="20">
        <f t="shared" si="211"/>
        <v>6.4763372373519493E-3</v>
      </c>
      <c r="N1104" s="20">
        <f t="shared" si="212"/>
        <v>2.9084222333184726E-2</v>
      </c>
      <c r="O1104" s="18">
        <f t="shared" si="213"/>
        <v>-1.734893240994461E-2</v>
      </c>
      <c r="P1104" s="18">
        <f t="shared" si="214"/>
        <v>5.4741979105237516E-2</v>
      </c>
      <c r="Q1104" s="18">
        <f t="shared" si="215"/>
        <v>3.3114705650682877E-2</v>
      </c>
      <c r="R1104" s="18"/>
    </row>
    <row r="1105" spans="3:18" x14ac:dyDescent="0.2">
      <c r="C1105" s="14">
        <v>38496</v>
      </c>
      <c r="D1105" s="15">
        <v>2.1218916366422163E-3</v>
      </c>
      <c r="E1105" s="15">
        <v>-1.5101940952284285E-3</v>
      </c>
      <c r="F1105" s="18">
        <f t="shared" si="204"/>
        <v>-4.2056837566723513E-4</v>
      </c>
      <c r="G1105" s="19">
        <f t="shared" si="205"/>
        <v>7.2974206276975843E-5</v>
      </c>
      <c r="H1105" s="18">
        <f t="shared" si="206"/>
        <v>0.13506869203943586</v>
      </c>
      <c r="I1105" s="19">
        <f t="shared" si="207"/>
        <v>8.3470167794606656E-4</v>
      </c>
      <c r="J1105" s="18">
        <f t="shared" si="208"/>
        <v>0.45681004748857773</v>
      </c>
      <c r="K1105" s="19">
        <f t="shared" si="209"/>
        <v>5.3347035335736645E-5</v>
      </c>
      <c r="L1105" s="20">
        <f t="shared" si="210"/>
        <v>8.5424941484894112E-3</v>
      </c>
      <c r="M1105" s="20">
        <f t="shared" si="211"/>
        <v>6.2449015952993217E-3</v>
      </c>
      <c r="N1105" s="20">
        <f t="shared" si="212"/>
        <v>2.8208205933931609E-2</v>
      </c>
      <c r="O1105" s="18">
        <f t="shared" si="213"/>
        <v>9.4646817900515996E-3</v>
      </c>
      <c r="P1105" s="18">
        <f t="shared" si="214"/>
        <v>-1.4909009719168646E-3</v>
      </c>
      <c r="Q1105" s="18">
        <f t="shared" si="215"/>
        <v>1.7957738566736746E-3</v>
      </c>
      <c r="R1105" s="18"/>
    </row>
    <row r="1106" spans="3:18" x14ac:dyDescent="0.2">
      <c r="C1106" s="14">
        <v>38497</v>
      </c>
      <c r="D1106" s="15">
        <v>-5.4315873292578908E-3</v>
      </c>
      <c r="E1106" s="15">
        <v>2.0130857326812971E-3</v>
      </c>
      <c r="F1106" s="18">
        <f t="shared" si="204"/>
        <v>-2.2031618590045922E-4</v>
      </c>
      <c r="G1106" s="19">
        <f t="shared" si="205"/>
        <v>7.0365882355278585E-5</v>
      </c>
      <c r="H1106" s="18">
        <f t="shared" si="206"/>
        <v>0.13263284129060815</v>
      </c>
      <c r="I1106" s="19">
        <f t="shared" si="207"/>
        <v>7.8486272811933001E-4</v>
      </c>
      <c r="J1106" s="18">
        <f t="shared" si="208"/>
        <v>0.44296239347131094</v>
      </c>
      <c r="K1106" s="19">
        <f t="shared" si="209"/>
        <v>4.9490158158091951E-5</v>
      </c>
      <c r="L1106" s="20">
        <f t="shared" si="210"/>
        <v>8.3884374203589667E-3</v>
      </c>
      <c r="M1106" s="20">
        <f t="shared" si="211"/>
        <v>5.8998065644476272E-3</v>
      </c>
      <c r="N1106" s="20">
        <f t="shared" si="212"/>
        <v>2.7387132208784307E-2</v>
      </c>
      <c r="O1106" s="18">
        <f t="shared" si="213"/>
        <v>-2.4672502619232383E-2</v>
      </c>
      <c r="P1106" s="18">
        <f t="shared" si="214"/>
        <v>2.0494960768837056E-3</v>
      </c>
      <c r="Q1106" s="18">
        <f t="shared" si="215"/>
        <v>-5.9671035319511208E-3</v>
      </c>
      <c r="R1106" s="18"/>
    </row>
    <row r="1107" spans="3:18" x14ac:dyDescent="0.2">
      <c r="C1107" s="14">
        <v>38498</v>
      </c>
      <c r="D1107" s="15">
        <v>-1.4218011873835482E-3</v>
      </c>
      <c r="E1107" s="15">
        <v>2.3846137372833535E-2</v>
      </c>
      <c r="F1107" s="18">
        <f t="shared" si="204"/>
        <v>1.6265755804768408E-2</v>
      </c>
      <c r="G1107" s="19">
        <f t="shared" si="205"/>
        <v>6.6265220530948581E-5</v>
      </c>
      <c r="H1107" s="18">
        <f t="shared" si="206"/>
        <v>0.12871015939985914</v>
      </c>
      <c r="I1107" s="19">
        <f t="shared" si="207"/>
        <v>7.7188926048841317E-4</v>
      </c>
      <c r="J1107" s="18">
        <f t="shared" si="208"/>
        <v>0.43928614264748134</v>
      </c>
      <c r="K1107" s="19">
        <f t="shared" si="209"/>
        <v>4.4486480682734075E-5</v>
      </c>
      <c r="L1107" s="20">
        <f t="shared" si="210"/>
        <v>8.1403452341377129E-3</v>
      </c>
      <c r="M1107" s="20">
        <f t="shared" si="211"/>
        <v>5.4649378377926274E-3</v>
      </c>
      <c r="N1107" s="20">
        <f t="shared" si="212"/>
        <v>2.7240112241278956E-2</v>
      </c>
      <c r="O1107" s="18">
        <f t="shared" si="213"/>
        <v>-6.6552374467713071E-3</v>
      </c>
      <c r="P1107" s="18">
        <f t="shared" si="214"/>
        <v>2.448060888920707E-2</v>
      </c>
      <c r="Q1107" s="18">
        <f t="shared" si="215"/>
        <v>1.5139854988413555E-2</v>
      </c>
      <c r="R1107" s="18"/>
    </row>
    <row r="1108" spans="3:18" x14ac:dyDescent="0.2">
      <c r="C1108" s="14">
        <v>38499</v>
      </c>
      <c r="D1108" s="15">
        <v>-2.136499329014181E-3</v>
      </c>
      <c r="E1108" s="15">
        <v>-4.4280515157320201E-3</v>
      </c>
      <c r="F1108" s="18">
        <f t="shared" si="204"/>
        <v>-3.7405858597166683E-3</v>
      </c>
      <c r="G1108" s="19">
        <f t="shared" si="205"/>
        <v>6.256318506206435E-5</v>
      </c>
      <c r="H1108" s="18">
        <f t="shared" si="206"/>
        <v>0.12506316910072321</v>
      </c>
      <c r="I1108" s="19">
        <f t="shared" si="207"/>
        <v>7.2675236327266694E-4</v>
      </c>
      <c r="J1108" s="18">
        <f t="shared" si="208"/>
        <v>0.4262488601957391</v>
      </c>
      <c r="K1108" s="19">
        <f t="shared" si="209"/>
        <v>4.238492358730213E-5</v>
      </c>
      <c r="L1108" s="20">
        <f t="shared" si="210"/>
        <v>7.9096893151415475E-3</v>
      </c>
      <c r="M1108" s="20">
        <f t="shared" si="211"/>
        <v>5.3586078919894507E-3</v>
      </c>
      <c r="N1108" s="20">
        <f t="shared" si="212"/>
        <v>2.6420402811701705E-2</v>
      </c>
      <c r="O1108" s="18">
        <f t="shared" si="213"/>
        <v>-1.0292262205331977E-2</v>
      </c>
      <c r="P1108" s="18">
        <f t="shared" si="214"/>
        <v>-4.6849084840291872E-3</v>
      </c>
      <c r="Q1108" s="18">
        <f t="shared" si="215"/>
        <v>-6.3671146004200246E-3</v>
      </c>
      <c r="R1108" s="18"/>
    </row>
    <row r="1109" spans="3:18" x14ac:dyDescent="0.2">
      <c r="C1109" s="14">
        <v>38503</v>
      </c>
      <c r="D1109" s="15">
        <v>-3.5710072467831306E-3</v>
      </c>
      <c r="E1109" s="15">
        <v>-1.9920977494554539E-2</v>
      </c>
      <c r="F1109" s="18">
        <f t="shared" si="204"/>
        <v>-1.5015986420223115E-2</v>
      </c>
      <c r="G1109" s="19">
        <f t="shared" si="205"/>
        <v>5.9574519523735144E-5</v>
      </c>
      <c r="H1109" s="18">
        <f t="shared" si="206"/>
        <v>0.12203946034350441</v>
      </c>
      <c r="I1109" s="19">
        <f t="shared" si="207"/>
        <v>7.0695794213661983E-4</v>
      </c>
      <c r="J1109" s="18">
        <f t="shared" si="208"/>
        <v>0.42040395518376722</v>
      </c>
      <c r="K1109" s="19">
        <f t="shared" si="209"/>
        <v>4.4110105471827482E-5</v>
      </c>
      <c r="L1109" s="20">
        <f t="shared" si="210"/>
        <v>7.7184531820653768E-3</v>
      </c>
      <c r="M1109" s="20">
        <f t="shared" si="211"/>
        <v>5.7148892959954555E-3</v>
      </c>
      <c r="N1109" s="20">
        <f t="shared" si="212"/>
        <v>2.596724826528865E-2</v>
      </c>
      <c r="O1109" s="18">
        <f t="shared" si="213"/>
        <v>-1.7629011598170506E-2</v>
      </c>
      <c r="P1109" s="18">
        <f t="shared" si="214"/>
        <v>-2.1369557494006049E-2</v>
      </c>
      <c r="Q1109" s="18">
        <f t="shared" si="215"/>
        <v>-2.0247393725255386E-2</v>
      </c>
      <c r="R1109" s="18"/>
    </row>
    <row r="1110" spans="3:18" x14ac:dyDescent="0.2">
      <c r="C1110" s="14">
        <v>38504</v>
      </c>
      <c r="D1110" s="15">
        <v>1.2796383142508425E-2</v>
      </c>
      <c r="E1110" s="15">
        <v>1.3490087164264072E-2</v>
      </c>
      <c r="F1110" s="18">
        <f t="shared" si="204"/>
        <v>1.3281975957737377E-2</v>
      </c>
      <c r="G1110" s="19">
        <f t="shared" si="205"/>
        <v>6.5824893644103472E-5</v>
      </c>
      <c r="H1110" s="18">
        <f t="shared" si="206"/>
        <v>0.1282818124717057</v>
      </c>
      <c r="I1110" s="19">
        <f t="shared" si="207"/>
        <v>6.7545941271038919E-4</v>
      </c>
      <c r="J1110" s="18">
        <f t="shared" si="208"/>
        <v>0.41093168918641126</v>
      </c>
      <c r="K1110" s="19">
        <f t="shared" si="209"/>
        <v>5.1820958582303326E-5</v>
      </c>
      <c r="L1110" s="20">
        <f t="shared" si="210"/>
        <v>8.1132541957036862E-3</v>
      </c>
      <c r="M1110" s="20">
        <f t="shared" si="211"/>
        <v>6.3871977054219169E-3</v>
      </c>
      <c r="N1110" s="20">
        <f t="shared" si="212"/>
        <v>2.519252107634808E-2</v>
      </c>
      <c r="O1110" s="18">
        <f t="shared" si="213"/>
        <v>6.0097950014231925E-2</v>
      </c>
      <c r="P1110" s="18">
        <f t="shared" si="214"/>
        <v>1.4804604165439147E-2</v>
      </c>
      <c r="Q1110" s="18">
        <f t="shared" si="215"/>
        <v>2.839260792007698E-2</v>
      </c>
      <c r="R1110" s="18"/>
    </row>
    <row r="1111" spans="3:18" x14ac:dyDescent="0.2">
      <c r="C1111" s="14">
        <v>38505</v>
      </c>
      <c r="D1111" s="15">
        <v>-2.3548805006966248E-4</v>
      </c>
      <c r="E1111" s="15">
        <v>-6.4725145056173669E-3</v>
      </c>
      <c r="F1111" s="18">
        <f t="shared" si="204"/>
        <v>-4.6014065689530554E-3</v>
      </c>
      <c r="G1111" s="19">
        <f t="shared" si="205"/>
        <v>6.1878727302760788E-5</v>
      </c>
      <c r="H1111" s="18">
        <f t="shared" si="206"/>
        <v>0.12437717566213745</v>
      </c>
      <c r="I1111" s="19">
        <f t="shared" si="207"/>
        <v>6.3744545458929139E-4</v>
      </c>
      <c r="J1111" s="18">
        <f t="shared" si="208"/>
        <v>0.39920090637086841</v>
      </c>
      <c r="K1111" s="19">
        <f t="shared" si="209"/>
        <v>4.8803153056563653E-5</v>
      </c>
      <c r="L1111" s="20">
        <f t="shared" si="210"/>
        <v>7.8663032806243101E-3</v>
      </c>
      <c r="M1111" s="20">
        <f t="shared" si="211"/>
        <v>6.2040772285975711E-3</v>
      </c>
      <c r="N1111" s="20">
        <f t="shared" si="212"/>
        <v>2.447355471383118E-2</v>
      </c>
      <c r="O1111" s="18">
        <f t="shared" si="213"/>
        <v>-1.1406849022194989E-3</v>
      </c>
      <c r="P1111" s="18">
        <f t="shared" si="214"/>
        <v>-7.3119496356871469E-3</v>
      </c>
      <c r="Q1111" s="18">
        <f t="shared" si="215"/>
        <v>-5.4605702156468525E-3</v>
      </c>
      <c r="R1111" s="18"/>
    </row>
    <row r="1112" spans="3:18" x14ac:dyDescent="0.2">
      <c r="C1112" s="14">
        <v>38506</v>
      </c>
      <c r="D1112" s="15">
        <v>-3.066401742277802E-3</v>
      </c>
      <c r="E1112" s="15">
        <v>-4.5996866263819214E-2</v>
      </c>
      <c r="F1112" s="18">
        <f t="shared" si="204"/>
        <v>-3.3117726907356787E-2</v>
      </c>
      <c r="G1112" s="19">
        <f t="shared" si="205"/>
        <v>5.8730172843297795E-5</v>
      </c>
      <c r="H1112" s="18">
        <f t="shared" si="206"/>
        <v>0.12117154455904426</v>
      </c>
      <c r="I1112" s="19">
        <f t="shared" si="207"/>
        <v>7.261414296794342E-4</v>
      </c>
      <c r="J1112" s="18">
        <f t="shared" si="208"/>
        <v>0.42606966263729518</v>
      </c>
      <c r="K1112" s="19">
        <f t="shared" si="209"/>
        <v>5.4337656124211499E-5</v>
      </c>
      <c r="L1112" s="20">
        <f t="shared" si="210"/>
        <v>7.66356136814326E-3</v>
      </c>
      <c r="M1112" s="20">
        <f t="shared" si="211"/>
        <v>7.0903922489729491E-3</v>
      </c>
      <c r="N1112" s="20">
        <f t="shared" si="212"/>
        <v>2.5997456941692174E-2</v>
      </c>
      <c r="O1112" s="18">
        <f t="shared" si="213"/>
        <v>-1.5246351205190122E-2</v>
      </c>
      <c r="P1112" s="18">
        <f t="shared" si="214"/>
        <v>-4.8685463590360523E-2</v>
      </c>
      <c r="Q1112" s="18">
        <f t="shared" si="215"/>
        <v>-3.8653729874809403E-2</v>
      </c>
      <c r="R1112" s="18"/>
    </row>
    <row r="1113" spans="3:18" x14ac:dyDescent="0.2">
      <c r="C1113" s="14">
        <v>38509</v>
      </c>
      <c r="D1113" s="15">
        <v>2.8308582245241349E-3</v>
      </c>
      <c r="E1113" s="15">
        <v>-8.4034107963795041E-3</v>
      </c>
      <c r="F1113" s="18">
        <f t="shared" si="204"/>
        <v>-5.0331300901084123E-3</v>
      </c>
      <c r="G1113" s="19">
        <f t="shared" si="205"/>
        <v>5.5687187969941286E-5</v>
      </c>
      <c r="H1113" s="18">
        <f t="shared" si="206"/>
        <v>0.1179906648531371</v>
      </c>
      <c r="I1113" s="19">
        <f t="shared" si="207"/>
        <v>6.8680998267943059E-4</v>
      </c>
      <c r="J1113" s="18">
        <f t="shared" si="208"/>
        <v>0.41436999851564743</v>
      </c>
      <c r="K1113" s="19">
        <f t="shared" si="209"/>
        <v>4.9650064882739657E-5</v>
      </c>
      <c r="L1113" s="20">
        <f t="shared" si="210"/>
        <v>7.4623848714697964E-3</v>
      </c>
      <c r="M1113" s="20">
        <f t="shared" si="211"/>
        <v>6.6533776718702723E-3</v>
      </c>
      <c r="N1113" s="20">
        <f t="shared" si="212"/>
        <v>2.5348422993055973E-2</v>
      </c>
      <c r="O1113" s="18">
        <f t="shared" si="213"/>
        <v>1.445466336096091E-2</v>
      </c>
      <c r="P1113" s="18">
        <f t="shared" si="214"/>
        <v>-9.1457424691212957E-3</v>
      </c>
      <c r="Q1113" s="18">
        <f t="shared" si="215"/>
        <v>-2.0656207200966331E-3</v>
      </c>
      <c r="R1113" s="18"/>
    </row>
    <row r="1114" spans="3:18" x14ac:dyDescent="0.2">
      <c r="C1114" s="14">
        <v>38510</v>
      </c>
      <c r="D1114" s="15">
        <v>-7.0696362082000555E-4</v>
      </c>
      <c r="E1114" s="15">
        <v>-3.7071126436960485E-2</v>
      </c>
      <c r="F1114" s="18">
        <f t="shared" si="204"/>
        <v>-2.6161877592118341E-2</v>
      </c>
      <c r="G1114" s="19">
        <f t="shared" si="205"/>
        <v>5.2375944545414586E-5</v>
      </c>
      <c r="H1114" s="18">
        <f t="shared" si="206"/>
        <v>0.11442895672142453</v>
      </c>
      <c r="I1114" s="19">
        <f t="shared" si="207"/>
        <v>7.2805748863697143E-4</v>
      </c>
      <c r="J1114" s="18">
        <f t="shared" si="208"/>
        <v>0.42663142425194472</v>
      </c>
      <c r="K1114" s="19">
        <f t="shared" si="209"/>
        <v>4.8243537256200268E-5</v>
      </c>
      <c r="L1114" s="20">
        <f t="shared" si="210"/>
        <v>7.2371226703307019E-3</v>
      </c>
      <c r="M1114" s="20">
        <f t="shared" si="211"/>
        <v>6.6661212547880948E-3</v>
      </c>
      <c r="N1114" s="20">
        <f t="shared" si="212"/>
        <v>2.614613386436767E-2</v>
      </c>
      <c r="O1114" s="18">
        <f t="shared" si="213"/>
        <v>-3.7221908604453987E-3</v>
      </c>
      <c r="P1114" s="18">
        <f t="shared" si="214"/>
        <v>-3.9186332504733197E-2</v>
      </c>
      <c r="Q1114" s="18">
        <f t="shared" si="215"/>
        <v>-2.8547090011446855E-2</v>
      </c>
      <c r="R1114" s="18"/>
    </row>
    <row r="1115" spans="3:18" x14ac:dyDescent="0.2">
      <c r="C1115" s="14">
        <v>38511</v>
      </c>
      <c r="D1115" s="15">
        <v>1.8841267938347478E-3</v>
      </c>
      <c r="E1115" s="15">
        <v>1.0345858684790776E-2</v>
      </c>
      <c r="F1115" s="18">
        <f t="shared" si="204"/>
        <v>7.8073391175039674E-3</v>
      </c>
      <c r="G1115" s="19">
        <f t="shared" si="205"/>
        <v>4.9446383899204473E-5</v>
      </c>
      <c r="H1115" s="18">
        <f t="shared" si="206"/>
        <v>0.11118271437054016</v>
      </c>
      <c r="I1115" s="19">
        <f t="shared" si="207"/>
        <v>6.9079624683429273E-4</v>
      </c>
      <c r="J1115" s="18">
        <f t="shared" si="208"/>
        <v>0.41557076618618544</v>
      </c>
      <c r="K1115" s="19">
        <f t="shared" si="209"/>
        <v>4.6518499594022779E-5</v>
      </c>
      <c r="L1115" s="20">
        <f t="shared" si="210"/>
        <v>7.0318122770168202E-3</v>
      </c>
      <c r="M1115" s="20">
        <f t="shared" si="211"/>
        <v>6.6154353616729106E-3</v>
      </c>
      <c r="N1115" s="20">
        <f t="shared" si="212"/>
        <v>2.5436828847358713E-2</v>
      </c>
      <c r="O1115" s="18">
        <f t="shared" si="213"/>
        <v>1.0209638467773624E-2</v>
      </c>
      <c r="P1115" s="18">
        <f t="shared" si="214"/>
        <v>1.1227245794742999E-2</v>
      </c>
      <c r="Q1115" s="18">
        <f t="shared" si="215"/>
        <v>1.0921963596652186E-2</v>
      </c>
      <c r="R1115" s="18"/>
    </row>
    <row r="1116" spans="3:18" x14ac:dyDescent="0.2">
      <c r="C1116" s="14">
        <v>38512</v>
      </c>
      <c r="D1116" s="15">
        <v>-1.4127621845888524E-3</v>
      </c>
      <c r="E1116" s="15">
        <v>1.9579544611251058E-2</v>
      </c>
      <c r="F1116" s="18">
        <f t="shared" si="204"/>
        <v>1.3281852572499085E-2</v>
      </c>
      <c r="G1116" s="19">
        <f t="shared" si="205"/>
        <v>4.6599354684664457E-5</v>
      </c>
      <c r="H1116" s="18">
        <f t="shared" si="206"/>
        <v>0.10793441838063572</v>
      </c>
      <c r="I1116" s="19">
        <f t="shared" si="207"/>
        <v>6.7234998605527339E-4</v>
      </c>
      <c r="J1116" s="18">
        <f t="shared" si="208"/>
        <v>0.40998475156256525</v>
      </c>
      <c r="K1116" s="19">
        <f t="shared" si="209"/>
        <v>4.2067715205286652E-5</v>
      </c>
      <c r="L1116" s="20">
        <f t="shared" si="210"/>
        <v>6.8263720001670329E-3</v>
      </c>
      <c r="M1116" s="20">
        <f t="shared" si="211"/>
        <v>6.1625289691592117E-3</v>
      </c>
      <c r="N1116" s="20">
        <f t="shared" si="212"/>
        <v>2.518676681830256E-2</v>
      </c>
      <c r="O1116" s="18">
        <f t="shared" si="213"/>
        <v>-7.8858155835470761E-3</v>
      </c>
      <c r="P1116" s="18">
        <f t="shared" si="214"/>
        <v>2.153706703181239E-2</v>
      </c>
      <c r="Q1116" s="18">
        <f t="shared" si="215"/>
        <v>1.2710202247204549E-2</v>
      </c>
      <c r="R1116" s="18"/>
    </row>
    <row r="1117" spans="3:18" x14ac:dyDescent="0.2">
      <c r="C1117" s="14">
        <v>38513</v>
      </c>
      <c r="D1117" s="15">
        <v>-9.4295150787023602E-4</v>
      </c>
      <c r="E1117" s="15">
        <v>-5.0105770235561162E-2</v>
      </c>
      <c r="F1117" s="18">
        <f t="shared" si="204"/>
        <v>-3.5356924617253878E-2</v>
      </c>
      <c r="G1117" s="19">
        <f t="shared" si="205"/>
        <v>4.3856742856356271E-5</v>
      </c>
      <c r="H1117" s="18">
        <f t="shared" si="206"/>
        <v>0.10471000770742531</v>
      </c>
      <c r="I1117" s="19">
        <f t="shared" si="207"/>
        <v>7.8264427954588783E-4</v>
      </c>
      <c r="J1117" s="18">
        <f t="shared" si="208"/>
        <v>0.44233592425493989</v>
      </c>
      <c r="K1117" s="19">
        <f t="shared" si="209"/>
        <v>4.2378490988766774E-5</v>
      </c>
      <c r="L1117" s="20">
        <f t="shared" si="210"/>
        <v>6.6224423633849975E-3</v>
      </c>
      <c r="M1117" s="20">
        <f t="shared" si="211"/>
        <v>6.3992238306329954E-3</v>
      </c>
      <c r="N1117" s="20">
        <f t="shared" si="212"/>
        <v>2.7234063485116332E-2</v>
      </c>
      <c r="O1117" s="18">
        <f t="shared" si="213"/>
        <v>-5.4254863886139095E-3</v>
      </c>
      <c r="P1117" s="18">
        <f t="shared" si="214"/>
        <v>-5.1084271947446476E-2</v>
      </c>
      <c r="Q1117" s="18">
        <f t="shared" si="215"/>
        <v>-3.7386636279796708E-2</v>
      </c>
      <c r="R1117" s="18"/>
    </row>
    <row r="1118" spans="3:18" x14ac:dyDescent="0.2">
      <c r="C1118" s="14">
        <v>38516</v>
      </c>
      <c r="D1118" s="15">
        <v>-7.0779759944426931E-4</v>
      </c>
      <c r="E1118" s="15">
        <v>2.5101114838916865E-3</v>
      </c>
      <c r="F1118" s="18">
        <f t="shared" si="204"/>
        <v>1.5447387588908995E-3</v>
      </c>
      <c r="G1118" s="19">
        <f t="shared" si="205"/>
        <v>4.1255396931481638E-5</v>
      </c>
      <c r="H1118" s="18">
        <f t="shared" si="206"/>
        <v>0.10155712300410252</v>
      </c>
      <c r="I1118" s="19">
        <f t="shared" si="207"/>
        <v>7.3606366235282842E-4</v>
      </c>
      <c r="J1118" s="18">
        <f t="shared" si="208"/>
        <v>0.42897076309255283</v>
      </c>
      <c r="K1118" s="19">
        <f t="shared" si="209"/>
        <v>3.9729182476482606E-5</v>
      </c>
      <c r="L1118" s="20">
        <f t="shared" si="210"/>
        <v>6.4230364261369122E-3</v>
      </c>
      <c r="M1118" s="20">
        <f t="shared" si="211"/>
        <v>6.1854207014636889E-3</v>
      </c>
      <c r="N1118" s="20">
        <f t="shared" si="212"/>
        <v>2.6415984424184021E-2</v>
      </c>
      <c r="O1118" s="18">
        <f t="shared" si="213"/>
        <v>-4.1989065245068057E-3</v>
      </c>
      <c r="P1118" s="18">
        <f t="shared" si="214"/>
        <v>2.638863917138893E-3</v>
      </c>
      <c r="Q1118" s="18">
        <f t="shared" si="215"/>
        <v>5.8753278464518345E-4</v>
      </c>
      <c r="R1118" s="18"/>
    </row>
    <row r="1119" spans="3:18" x14ac:dyDescent="0.2">
      <c r="C1119" s="14">
        <v>38517</v>
      </c>
      <c r="D1119" s="15">
        <v>-4.020343596501612E-3</v>
      </c>
      <c r="E1119" s="15">
        <v>2.7816429618767705E-3</v>
      </c>
      <c r="F1119" s="18">
        <f t="shared" si="204"/>
        <v>7.4104699436325556E-4</v>
      </c>
      <c r="G1119" s="19">
        <f t="shared" si="205"/>
        <v>3.9749862873628623E-5</v>
      </c>
      <c r="H1119" s="18">
        <f t="shared" si="206"/>
        <v>9.9686838240598027E-2</v>
      </c>
      <c r="I1119" s="19">
        <f t="shared" si="207"/>
        <v>6.9236409486570015E-4</v>
      </c>
      <c r="J1119" s="18">
        <f t="shared" si="208"/>
        <v>0.4160420936833496</v>
      </c>
      <c r="K1119" s="19">
        <f t="shared" si="209"/>
        <v>3.6674441899721542E-5</v>
      </c>
      <c r="L1119" s="20">
        <f t="shared" si="210"/>
        <v>6.3047492316212405E-3</v>
      </c>
      <c r="M1119" s="20">
        <f t="shared" si="211"/>
        <v>5.816954894221996E-3</v>
      </c>
      <c r="N1119" s="20">
        <f t="shared" si="212"/>
        <v>2.566178346538461E-2</v>
      </c>
      <c r="O1119" s="18">
        <f t="shared" si="213"/>
        <v>-2.4297571018272301E-2</v>
      </c>
      <c r="P1119" s="18">
        <f t="shared" si="214"/>
        <v>3.0151976757043066E-3</v>
      </c>
      <c r="Q1119" s="18">
        <f t="shared" si="215"/>
        <v>-5.1786329324886755E-3</v>
      </c>
      <c r="R1119" s="18"/>
    </row>
    <row r="1120" spans="3:18" x14ac:dyDescent="0.2">
      <c r="C1120" s="14">
        <v>38518</v>
      </c>
      <c r="D1120" s="15">
        <v>-2.3699490571895836E-4</v>
      </c>
      <c r="E1120" s="15">
        <v>3.0906329732878733E-2</v>
      </c>
      <c r="F1120" s="18">
        <f t="shared" si="204"/>
        <v>2.1563332341299427E-2</v>
      </c>
      <c r="G1120" s="19">
        <f t="shared" si="205"/>
        <v>3.7368241096331103E-5</v>
      </c>
      <c r="H1120" s="18">
        <f t="shared" si="206"/>
        <v>9.6654333964301758E-2</v>
      </c>
      <c r="I1120" s="19">
        <f t="shared" si="207"/>
        <v>7.081343222272036E-4</v>
      </c>
      <c r="J1120" s="18">
        <f t="shared" si="208"/>
        <v>0.42075358650497668</v>
      </c>
      <c r="K1120" s="19">
        <f t="shared" si="209"/>
        <v>3.4034496823668489E-5</v>
      </c>
      <c r="L1120" s="20">
        <f t="shared" si="210"/>
        <v>6.1129568210753051E-3</v>
      </c>
      <c r="M1120" s="20">
        <f t="shared" si="211"/>
        <v>5.5675997426204004E-3</v>
      </c>
      <c r="N1120" s="20">
        <f t="shared" si="212"/>
        <v>2.6021839968249302E-2</v>
      </c>
      <c r="O1120" s="18">
        <f t="shared" si="213"/>
        <v>-1.4772540483437215E-3</v>
      </c>
      <c r="P1120" s="18">
        <f t="shared" si="214"/>
        <v>3.3126174454756581E-2</v>
      </c>
      <c r="Q1120" s="18">
        <f t="shared" si="215"/>
        <v>2.2745145903826487E-2</v>
      </c>
      <c r="R1120" s="18"/>
    </row>
    <row r="1121" spans="3:18" x14ac:dyDescent="0.2">
      <c r="C1121" s="14">
        <v>38519</v>
      </c>
      <c r="D1121" s="15">
        <v>2.8402385957290053E-3</v>
      </c>
      <c r="E1121" s="15">
        <v>2.2634437195150851E-2</v>
      </c>
      <c r="F1121" s="18">
        <f t="shared" si="204"/>
        <v>1.6696177615324295E-2</v>
      </c>
      <c r="G1121" s="19">
        <f t="shared" si="205"/>
        <v>3.5610163947391354E-5</v>
      </c>
      <c r="H1121" s="18">
        <f t="shared" si="206"/>
        <v>9.4353277562826812E-2</v>
      </c>
      <c r="I1121" s="19">
        <f t="shared" si="207"/>
        <v>6.9638532772204513E-4</v>
      </c>
      <c r="J1121" s="18">
        <f t="shared" si="208"/>
        <v>0.41724852537847423</v>
      </c>
      <c r="K1121" s="19">
        <f t="shared" si="209"/>
        <v>3.5849659141104675E-5</v>
      </c>
      <c r="L1121" s="20">
        <f t="shared" si="210"/>
        <v>5.9674252360118725E-3</v>
      </c>
      <c r="M1121" s="20">
        <f t="shared" si="211"/>
        <v>6.00755899290723E-3</v>
      </c>
      <c r="N1121" s="20">
        <f t="shared" si="212"/>
        <v>2.5696197435978431E-2</v>
      </c>
      <c r="O1121" s="18">
        <f t="shared" si="213"/>
        <v>1.8135742644579143E-2</v>
      </c>
      <c r="P1121" s="18">
        <f t="shared" si="214"/>
        <v>2.4463949262060376E-2</v>
      </c>
      <c r="Q1121" s="18">
        <f t="shared" si="215"/>
        <v>2.2565487276816006E-2</v>
      </c>
      <c r="R1121" s="18"/>
    </row>
    <row r="1122" spans="3:18" x14ac:dyDescent="0.2">
      <c r="C1122" s="14">
        <v>38520</v>
      </c>
      <c r="D1122" s="15">
        <v>-1.6558253339701145E-3</v>
      </c>
      <c r="E1122" s="15">
        <v>8.6512533284178652E-3</v>
      </c>
      <c r="F1122" s="18">
        <f t="shared" si="204"/>
        <v>5.5591297297014706E-3</v>
      </c>
      <c r="G1122" s="19">
        <f t="shared" si="205"/>
        <v>3.3638059562744906E-5</v>
      </c>
      <c r="H1122" s="18">
        <f t="shared" si="206"/>
        <v>9.170340719235151E-2</v>
      </c>
      <c r="I1122" s="19">
        <f t="shared" si="207"/>
        <v>6.5909285910787003E-4</v>
      </c>
      <c r="J1122" s="18">
        <f t="shared" si="208"/>
        <v>0.40592267093249118</v>
      </c>
      <c r="K1122" s="19">
        <f t="shared" si="209"/>
        <v>3.2839181726731138E-5</v>
      </c>
      <c r="L1122" s="20">
        <f t="shared" si="210"/>
        <v>5.7998327185139493E-3</v>
      </c>
      <c r="M1122" s="20">
        <f t="shared" si="211"/>
        <v>5.6620911878895175E-3</v>
      </c>
      <c r="N1122" s="20">
        <f t="shared" si="212"/>
        <v>2.5040638619809479E-2</v>
      </c>
      <c r="O1122" s="18">
        <f t="shared" si="213"/>
        <v>-1.0878438516678086E-2</v>
      </c>
      <c r="P1122" s="18">
        <f t="shared" si="214"/>
        <v>9.6114165465415752E-3</v>
      </c>
      <c r="Q1122" s="18">
        <f t="shared" si="215"/>
        <v>3.4644600275756765E-3</v>
      </c>
      <c r="R1122" s="18"/>
    </row>
    <row r="1123" spans="3:18" x14ac:dyDescent="0.2">
      <c r="C1123" s="14">
        <v>38523</v>
      </c>
      <c r="D1123" s="15">
        <v>-1.895735164899312E-3</v>
      </c>
      <c r="E1123" s="15">
        <v>-1.844098623031265E-2</v>
      </c>
      <c r="F1123" s="18">
        <f t="shared" si="204"/>
        <v>-1.3477410910688648E-2</v>
      </c>
      <c r="G1123" s="19">
        <f t="shared" si="205"/>
        <v>3.1835404697906361E-5</v>
      </c>
      <c r="H1123" s="18">
        <f t="shared" si="206"/>
        <v>8.9212393614769639E-2</v>
      </c>
      <c r="I1123" s="19">
        <f t="shared" si="207"/>
        <v>6.3995148595019267E-4</v>
      </c>
      <c r="J1123" s="18">
        <f t="shared" si="208"/>
        <v>0.39998483907211807</v>
      </c>
      <c r="K1123" s="19">
        <f t="shared" si="209"/>
        <v>3.296638438746093E-5</v>
      </c>
      <c r="L1123" s="20">
        <f t="shared" si="210"/>
        <v>5.6422871867626836E-3</v>
      </c>
      <c r="M1123" s="20">
        <f t="shared" si="211"/>
        <v>5.842734213317438E-3</v>
      </c>
      <c r="N1123" s="20">
        <f t="shared" si="212"/>
        <v>2.4613287932796029E-2</v>
      </c>
      <c r="O1123" s="18">
        <f t="shared" si="213"/>
        <v>-1.2802358508646651E-2</v>
      </c>
      <c r="P1123" s="18">
        <f t="shared" si="214"/>
        <v>-2.0791809668226521E-2</v>
      </c>
      <c r="Q1123" s="18">
        <f t="shared" si="215"/>
        <v>-1.8394974320352558E-2</v>
      </c>
      <c r="R1123" s="18"/>
    </row>
    <row r="1124" spans="3:18" x14ac:dyDescent="0.2">
      <c r="C1124" s="14">
        <v>38524</v>
      </c>
      <c r="D1124" s="15">
        <v>-9.4921696733215927E-4</v>
      </c>
      <c r="E1124" s="15">
        <v>6.6251732989316622E-3</v>
      </c>
      <c r="F1124" s="18">
        <f t="shared" si="204"/>
        <v>4.3528562190525161E-3</v>
      </c>
      <c r="G1124" s="19">
        <f t="shared" si="205"/>
        <v>2.9979341187096254E-5</v>
      </c>
      <c r="H1124" s="18">
        <f t="shared" si="206"/>
        <v>8.6572716815253428E-2</v>
      </c>
      <c r="I1124" s="19">
        <f t="shared" si="207"/>
        <v>6.041879720676337E-4</v>
      </c>
      <c r="J1124" s="18">
        <f t="shared" si="208"/>
        <v>0.38864764635452048</v>
      </c>
      <c r="K1124" s="19">
        <f t="shared" si="209"/>
        <v>3.0611077709801554E-5</v>
      </c>
      <c r="L1124" s="20">
        <f t="shared" si="210"/>
        <v>5.4753393672991859E-3</v>
      </c>
      <c r="M1124" s="20">
        <f t="shared" si="211"/>
        <v>5.590717881821642E-3</v>
      </c>
      <c r="N1124" s="20">
        <f t="shared" si="212"/>
        <v>2.3935994770084519E-2</v>
      </c>
      <c r="O1124" s="18">
        <f t="shared" si="213"/>
        <v>-6.6057473079861656E-3</v>
      </c>
      <c r="P1124" s="18">
        <f t="shared" si="214"/>
        <v>7.6876371800238342E-3</v>
      </c>
      <c r="Q1124" s="18">
        <f t="shared" si="215"/>
        <v>3.3996218336208345E-3</v>
      </c>
      <c r="R1124" s="18"/>
    </row>
    <row r="1125" spans="3:18" x14ac:dyDescent="0.2">
      <c r="C1125" s="14">
        <v>38525</v>
      </c>
      <c r="D1125" s="15">
        <v>2.3713551543997412E-3</v>
      </c>
      <c r="E1125" s="15">
        <v>1.8060954228161633E-2</v>
      </c>
      <c r="F1125" s="18">
        <f t="shared" si="204"/>
        <v>1.3354074506033065E-2</v>
      </c>
      <c r="G1125" s="19">
        <f t="shared" si="205"/>
        <v>2.8517980231968371E-5</v>
      </c>
      <c r="H1125" s="18">
        <f t="shared" si="206"/>
        <v>8.4436337308010298E-2</v>
      </c>
      <c r="I1125" s="19">
        <f t="shared" si="207"/>
        <v>5.8750857780148064E-4</v>
      </c>
      <c r="J1125" s="18">
        <f t="shared" si="208"/>
        <v>0.3832455406790406</v>
      </c>
      <c r="K1125" s="19">
        <f t="shared" si="209"/>
        <v>3.1344149261353193E-5</v>
      </c>
      <c r="L1125" s="20">
        <f t="shared" si="210"/>
        <v>5.3402228635112568E-3</v>
      </c>
      <c r="M1125" s="20">
        <f t="shared" si="211"/>
        <v>5.869445913113832E-3</v>
      </c>
      <c r="N1125" s="20">
        <f t="shared" si="212"/>
        <v>2.3517189085316127E-2</v>
      </c>
      <c r="O1125" s="18">
        <f t="shared" si="213"/>
        <v>1.6920170182510054E-2</v>
      </c>
      <c r="P1125" s="18">
        <f t="shared" si="214"/>
        <v>2.1252756155171207E-2</v>
      </c>
      <c r="Q1125" s="18">
        <f t="shared" si="215"/>
        <v>1.9952980363372862E-2</v>
      </c>
      <c r="R1125" s="18"/>
    </row>
    <row r="1126" spans="3:18" x14ac:dyDescent="0.2">
      <c r="C1126" s="14">
        <v>38526</v>
      </c>
      <c r="D1126" s="15">
        <v>-1.1913412287602843E-2</v>
      </c>
      <c r="E1126" s="15">
        <v>8.7810481583176121E-3</v>
      </c>
      <c r="F1126" s="18">
        <f t="shared" si="204"/>
        <v>2.5727100245414754E-3</v>
      </c>
      <c r="G1126" s="19">
        <f t="shared" si="205"/>
        <v>3.5322664958114659E-5</v>
      </c>
      <c r="H1126" s="18">
        <f t="shared" si="206"/>
        <v>9.3971624650894828E-2</v>
      </c>
      <c r="I1126" s="19">
        <f t="shared" si="207"/>
        <v>5.5688447153891339E-4</v>
      </c>
      <c r="J1126" s="18">
        <f t="shared" si="208"/>
        <v>0.37312346198641588</v>
      </c>
      <c r="K1126" s="19">
        <f t="shared" si="209"/>
        <v>2.3186765484031994E-5</v>
      </c>
      <c r="L1126" s="20">
        <f t="shared" si="210"/>
        <v>5.9432873864650581E-3</v>
      </c>
      <c r="M1126" s="20">
        <f t="shared" si="211"/>
        <v>3.9013367478807032E-3</v>
      </c>
      <c r="N1126" s="20">
        <f t="shared" si="212"/>
        <v>2.3273677043358424E-2</v>
      </c>
      <c r="O1126" s="18">
        <f t="shared" si="213"/>
        <v>-7.637952388485815E-2</v>
      </c>
      <c r="P1126" s="18">
        <f t="shared" si="214"/>
        <v>1.0613178736927742E-2</v>
      </c>
      <c r="Q1126" s="18">
        <f t="shared" si="215"/>
        <v>-1.5484632049608028E-2</v>
      </c>
      <c r="R1126" s="18"/>
    </row>
    <row r="1127" spans="3:18" x14ac:dyDescent="0.2">
      <c r="C1127" s="14">
        <v>38527</v>
      </c>
      <c r="D1127" s="15">
        <v>1.6764463272523522E-3</v>
      </c>
      <c r="E1127" s="15">
        <v>-2.9486806890356092E-2</v>
      </c>
      <c r="F1127" s="18">
        <f t="shared" si="204"/>
        <v>-2.0137830925073558E-2</v>
      </c>
      <c r="G1127" s="19">
        <f t="shared" si="205"/>
        <v>3.3371933397917256E-5</v>
      </c>
      <c r="H1127" s="18">
        <f t="shared" si="206"/>
        <v>9.1339932939975998E-2</v>
      </c>
      <c r="I1127" s="19">
        <f t="shared" si="207"/>
        <v>5.7563971008192769E-4</v>
      </c>
      <c r="J1127" s="18">
        <f t="shared" si="208"/>
        <v>0.37935461974316581</v>
      </c>
      <c r="K1127" s="19">
        <f t="shared" si="209"/>
        <v>1.8829576608165863E-5</v>
      </c>
      <c r="L1127" s="20">
        <f t="shared" si="210"/>
        <v>5.7768445883472803E-3</v>
      </c>
      <c r="M1127" s="20">
        <f t="shared" si="211"/>
        <v>3.2594916342648037E-3</v>
      </c>
      <c r="N1127" s="20">
        <f t="shared" si="212"/>
        <v>2.377005309981628E-2</v>
      </c>
      <c r="O1127" s="18">
        <f t="shared" si="213"/>
        <v>1.1057742586976345E-2</v>
      </c>
      <c r="P1127" s="18">
        <f t="shared" si="214"/>
        <v>-3.5053714564200013E-2</v>
      </c>
      <c r="Q1127" s="18">
        <f t="shared" si="215"/>
        <v>-2.1220277418847105E-2</v>
      </c>
      <c r="R1127" s="18"/>
    </row>
    <row r="1128" spans="3:18" x14ac:dyDescent="0.2">
      <c r="C1128" s="14">
        <v>38530</v>
      </c>
      <c r="D1128" s="15">
        <v>-3.8360152529398808E-3</v>
      </c>
      <c r="E1128" s="15">
        <v>-1.7633371663910352E-2</v>
      </c>
      <c r="F1128" s="18">
        <f t="shared" si="204"/>
        <v>-1.349416474061921E-2</v>
      </c>
      <c r="G1128" s="19">
        <f t="shared" si="205"/>
        <v>3.2252518175289463E-5</v>
      </c>
      <c r="H1128" s="18">
        <f t="shared" si="206"/>
        <v>8.9794930501795961E-2</v>
      </c>
      <c r="I1128" s="19">
        <f t="shared" si="207"/>
        <v>5.5975747525126773E-4</v>
      </c>
      <c r="J1128" s="18">
        <f t="shared" si="208"/>
        <v>0.37408470807133637</v>
      </c>
      <c r="K1128" s="19">
        <f t="shared" si="209"/>
        <v>2.1758314971486993E-5</v>
      </c>
      <c r="L1128" s="20">
        <f t="shared" si="210"/>
        <v>5.679130054444031E-3</v>
      </c>
      <c r="M1128" s="20">
        <f t="shared" si="211"/>
        <v>3.8312760515953818E-3</v>
      </c>
      <c r="N1128" s="20">
        <f t="shared" si="212"/>
        <v>2.3346922689462511E-2</v>
      </c>
      <c r="O1128" s="18">
        <f t="shared" si="213"/>
        <v>-2.5737479707115013E-2</v>
      </c>
      <c r="P1128" s="18">
        <f t="shared" si="214"/>
        <v>-2.1257739639503018E-2</v>
      </c>
      <c r="Q1128" s="18">
        <f t="shared" si="215"/>
        <v>-2.2601661659786616E-2</v>
      </c>
      <c r="R1128" s="18"/>
    </row>
    <row r="1129" spans="3:18" x14ac:dyDescent="0.2">
      <c r="C1129" s="14">
        <v>38531</v>
      </c>
      <c r="D1129" s="15">
        <v>5.2707357286002343E-3</v>
      </c>
      <c r="E1129" s="15">
        <v>5.6444176196771313E-3</v>
      </c>
      <c r="F1129" s="18">
        <f t="shared" si="204"/>
        <v>5.5323130523540617E-3</v>
      </c>
      <c r="G1129" s="19">
        <f t="shared" si="205"/>
        <v>3.1984206392016674E-5</v>
      </c>
      <c r="H1129" s="18">
        <f t="shared" si="206"/>
        <v>8.9420644137716707E-2</v>
      </c>
      <c r="I1129" s="19">
        <f t="shared" si="207"/>
        <v>5.2808359375211089E-4</v>
      </c>
      <c r="J1129" s="18">
        <f t="shared" si="208"/>
        <v>0.36334680188220692</v>
      </c>
      <c r="K1129" s="19">
        <f t="shared" si="209"/>
        <v>2.2237830090108149E-5</v>
      </c>
      <c r="L1129" s="20">
        <f t="shared" si="210"/>
        <v>5.6554581062913615E-3</v>
      </c>
      <c r="M1129" s="20">
        <f t="shared" si="211"/>
        <v>3.932100578266132E-3</v>
      </c>
      <c r="N1129" s="20">
        <f t="shared" si="212"/>
        <v>2.2641161162681344E-2</v>
      </c>
      <c r="O1129" s="18">
        <f t="shared" si="213"/>
        <v>3.5511658698011435E-2</v>
      </c>
      <c r="P1129" s="18">
        <f t="shared" si="214"/>
        <v>7.0056667475697195E-3</v>
      </c>
      <c r="Q1129" s="18">
        <f t="shared" si="215"/>
        <v>1.5557464332702234E-2</v>
      </c>
      <c r="R1129" s="18"/>
    </row>
    <row r="1130" spans="3:18" x14ac:dyDescent="0.2">
      <c r="C1130" s="14">
        <v>38532</v>
      </c>
      <c r="D1130" s="15">
        <v>-5.0305531887162172E-3</v>
      </c>
      <c r="E1130" s="15">
        <v>-2.5517128234168903E-2</v>
      </c>
      <c r="F1130" s="18">
        <f t="shared" si="204"/>
        <v>-1.9371155720533096E-2</v>
      </c>
      <c r="G1130" s="19">
        <f t="shared" si="205"/>
        <v>3.1583541931565845E-5</v>
      </c>
      <c r="H1130" s="18">
        <f t="shared" si="206"/>
        <v>8.885879519153668E-2</v>
      </c>
      <c r="I1130" s="19">
        <f t="shared" si="207"/>
        <v>5.3546600812612549E-4</v>
      </c>
      <c r="J1130" s="18">
        <f t="shared" si="208"/>
        <v>0.365877714587171</v>
      </c>
      <c r="K1130" s="19">
        <f t="shared" si="209"/>
        <v>2.8605476533018406E-5</v>
      </c>
      <c r="L1130" s="20">
        <f t="shared" si="210"/>
        <v>5.6199236588734764E-3</v>
      </c>
      <c r="M1130" s="20">
        <f t="shared" si="211"/>
        <v>5.0900115854513985E-3</v>
      </c>
      <c r="N1130" s="20">
        <f t="shared" si="212"/>
        <v>2.2573386768185585E-2</v>
      </c>
      <c r="O1130" s="18">
        <f t="shared" si="213"/>
        <v>-3.4107731478134395E-2</v>
      </c>
      <c r="P1130" s="18">
        <f t="shared" si="214"/>
        <v>-3.1451945618263165E-2</v>
      </c>
      <c r="Q1130" s="18">
        <f t="shared" si="215"/>
        <v>-3.2248681376224532E-2</v>
      </c>
      <c r="R1130" s="18"/>
    </row>
    <row r="1131" spans="3:18" x14ac:dyDescent="0.2">
      <c r="C1131" s="14">
        <v>38533</v>
      </c>
      <c r="D1131" s="15">
        <v>-1.1837316623689394E-2</v>
      </c>
      <c r="E1131" s="15">
        <v>1.2025288392032273E-2</v>
      </c>
      <c r="F1131" s="18">
        <f t="shared" si="204"/>
        <v>4.8665068873157734E-3</v>
      </c>
      <c r="G1131" s="19">
        <f t="shared" si="205"/>
        <v>3.8095853306640293E-5</v>
      </c>
      <c r="H1131" s="18">
        <f t="shared" si="206"/>
        <v>9.7590795296790531E-2</v>
      </c>
      <c r="I1131" s="19">
        <f t="shared" si="207"/>
        <v>5.1201450129325071E-4</v>
      </c>
      <c r="J1131" s="18">
        <f t="shared" si="208"/>
        <v>0.35777594290744685</v>
      </c>
      <c r="K1131" s="19">
        <f t="shared" si="209"/>
        <v>1.8348319169777529E-5</v>
      </c>
      <c r="L1131" s="20">
        <f t="shared" si="210"/>
        <v>6.1721838361021211E-3</v>
      </c>
      <c r="M1131" s="20">
        <f t="shared" si="211"/>
        <v>2.9727434660087705E-3</v>
      </c>
      <c r="N1131" s="20">
        <f t="shared" si="212"/>
        <v>2.2431613797909256E-2</v>
      </c>
      <c r="O1131" s="18">
        <f t="shared" si="213"/>
        <v>-7.3077203164074317E-2</v>
      </c>
      <c r="P1131" s="18">
        <f t="shared" si="214"/>
        <v>1.5157795485501641E-2</v>
      </c>
      <c r="Q1131" s="18">
        <f t="shared" si="215"/>
        <v>-1.1312704109371147E-2</v>
      </c>
      <c r="R1131" s="18"/>
    </row>
    <row r="1132" spans="3:18" x14ac:dyDescent="0.2">
      <c r="C1132" s="14">
        <v>38534</v>
      </c>
      <c r="D1132" s="15">
        <v>-1.7025420627213349E-3</v>
      </c>
      <c r="E1132" s="15">
        <v>-8.4572868024839608E-3</v>
      </c>
      <c r="F1132" s="18">
        <f t="shared" si="204"/>
        <v>-6.4308633805551726E-3</v>
      </c>
      <c r="G1132" s="19">
        <f t="shared" si="205"/>
        <v>3.5984021076761999E-5</v>
      </c>
      <c r="H1132" s="18">
        <f t="shared" si="206"/>
        <v>9.4847273388276684E-2</v>
      </c>
      <c r="I1132" s="19">
        <f t="shared" si="207"/>
        <v>4.8558517321922382E-4</v>
      </c>
      <c r="J1132" s="18">
        <f t="shared" si="208"/>
        <v>0.34841970854819043</v>
      </c>
      <c r="K1132" s="19">
        <f t="shared" si="209"/>
        <v>1.8111353210654498E-5</v>
      </c>
      <c r="L1132" s="20">
        <f t="shared" si="210"/>
        <v>5.9986682752726037E-3</v>
      </c>
      <c r="M1132" s="20">
        <f t="shared" si="211"/>
        <v>3.0192289987616369E-3</v>
      </c>
      <c r="N1132" s="20">
        <f t="shared" si="212"/>
        <v>2.1828179710462817E-2</v>
      </c>
      <c r="O1132" s="18">
        <f t="shared" si="213"/>
        <v>-1.0814601231274602E-2</v>
      </c>
      <c r="P1132" s="18">
        <f t="shared" si="214"/>
        <v>-1.0946619515075516E-2</v>
      </c>
      <c r="Q1132" s="18">
        <f t="shared" si="215"/>
        <v>-1.0907014029935241E-2</v>
      </c>
      <c r="R1132" s="18"/>
    </row>
    <row r="1133" spans="3:18" x14ac:dyDescent="0.2">
      <c r="C1133" s="14">
        <v>38538</v>
      </c>
      <c r="D1133" s="15">
        <v>6.5510364093429255E-3</v>
      </c>
      <c r="E1133" s="15">
        <v>3.9747444795693886E-2</v>
      </c>
      <c r="F1133" s="18">
        <f t="shared" si="204"/>
        <v>2.9788522279788596E-2</v>
      </c>
      <c r="G1133" s="19">
        <f t="shared" si="205"/>
        <v>3.6399944494348476E-5</v>
      </c>
      <c r="H1133" s="18">
        <f t="shared" si="206"/>
        <v>9.5393847409500784E-2</v>
      </c>
      <c r="I1133" s="19">
        <f t="shared" si="207"/>
        <v>5.5124162489327444E-4</v>
      </c>
      <c r="J1133" s="18">
        <f t="shared" si="208"/>
        <v>0.37122824006710292</v>
      </c>
      <c r="K1133" s="19">
        <f t="shared" si="209"/>
        <v>3.2647889500111555E-5</v>
      </c>
      <c r="L1133" s="20">
        <f t="shared" si="210"/>
        <v>6.0332366516115113E-3</v>
      </c>
      <c r="M1133" s="20">
        <f t="shared" si="211"/>
        <v>5.4113391178499722E-3</v>
      </c>
      <c r="N1133" s="20">
        <f t="shared" si="212"/>
        <v>2.2846422780052486E-2</v>
      </c>
      <c r="O1133" s="18">
        <f t="shared" si="213"/>
        <v>4.1373966514358693E-2</v>
      </c>
      <c r="P1133" s="18">
        <f t="shared" si="214"/>
        <v>4.8285850564046738E-2</v>
      </c>
      <c r="Q1133" s="18">
        <f t="shared" si="215"/>
        <v>4.6212285349140327E-2</v>
      </c>
      <c r="R1133" s="18"/>
    </row>
    <row r="1134" spans="3:18" x14ac:dyDescent="0.2">
      <c r="C1134" s="14">
        <v>38539</v>
      </c>
      <c r="D1134" s="15">
        <v>-3.3914761189743291E-3</v>
      </c>
      <c r="E1134" s="15">
        <v>-1.56564163951174E-2</v>
      </c>
      <c r="F1134" s="18">
        <f t="shared" si="204"/>
        <v>-1.1976934312274479E-2</v>
      </c>
      <c r="G1134" s="19">
        <f t="shared" si="205"/>
        <v>3.4906074440621962E-5</v>
      </c>
      <c r="H1134" s="18">
        <f t="shared" si="206"/>
        <v>9.3415837041454008E-2</v>
      </c>
      <c r="I1134" s="19">
        <f t="shared" si="207"/>
        <v>5.3287452985991606E-4</v>
      </c>
      <c r="J1134" s="18">
        <f t="shared" si="208"/>
        <v>0.36499127724505831</v>
      </c>
      <c r="K1134" s="19">
        <f t="shared" si="209"/>
        <v>3.3874917868870388E-5</v>
      </c>
      <c r="L1134" s="20">
        <f t="shared" si="210"/>
        <v>5.9081362916423956E-3</v>
      </c>
      <c r="M1134" s="20">
        <f t="shared" si="211"/>
        <v>5.7336046761124297E-3</v>
      </c>
      <c r="N1134" s="20">
        <f t="shared" si="212"/>
        <v>2.2360686645941302E-2</v>
      </c>
      <c r="O1134" s="18">
        <f t="shared" si="213"/>
        <v>-2.1872869620848383E-2</v>
      </c>
      <c r="P1134" s="18">
        <f t="shared" si="214"/>
        <v>-1.9344680232615739E-2</v>
      </c>
      <c r="Q1134" s="18">
        <f t="shared" si="215"/>
        <v>-2.0103137049085531E-2</v>
      </c>
      <c r="R1134" s="18"/>
    </row>
    <row r="1135" spans="3:18" x14ac:dyDescent="0.2">
      <c r="C1135" s="14">
        <v>38540</v>
      </c>
      <c r="D1135" s="15">
        <v>-7.2824375108262193E-4</v>
      </c>
      <c r="E1135" s="15">
        <v>6.3983156163235988E-3</v>
      </c>
      <c r="F1135" s="18">
        <f t="shared" si="204"/>
        <v>4.2603478061017325E-3</v>
      </c>
      <c r="G1135" s="19">
        <f t="shared" si="205"/>
        <v>3.2843530311844097E-5</v>
      </c>
      <c r="H1135" s="18">
        <f t="shared" si="206"/>
        <v>9.0613920442507198E-2</v>
      </c>
      <c r="I1135" s="19">
        <f t="shared" si="207"/>
        <v>5.0335836463188651E-4</v>
      </c>
      <c r="J1135" s="18">
        <f t="shared" si="208"/>
        <v>0.35473876466770815</v>
      </c>
      <c r="K1135" s="19">
        <f t="shared" si="209"/>
        <v>3.1562850794835638E-5</v>
      </c>
      <c r="L1135" s="20">
        <f t="shared" si="210"/>
        <v>5.7309275263123073E-3</v>
      </c>
      <c r="M1135" s="20">
        <f t="shared" si="211"/>
        <v>5.5074594208217907E-3</v>
      </c>
      <c r="N1135" s="20">
        <f t="shared" si="212"/>
        <v>2.1749166773922347E-2</v>
      </c>
      <c r="O1135" s="18">
        <f t="shared" si="213"/>
        <v>-4.8419394762830902E-3</v>
      </c>
      <c r="P1135" s="18">
        <f t="shared" si="214"/>
        <v>8.134084644932817E-3</v>
      </c>
      <c r="Q1135" s="18">
        <f t="shared" si="215"/>
        <v>4.2412774085680439E-3</v>
      </c>
      <c r="R1135" s="18"/>
    </row>
    <row r="1136" spans="3:18" x14ac:dyDescent="0.2">
      <c r="C1136" s="14">
        <v>38541</v>
      </c>
      <c r="D1136" s="15">
        <v>5.328179231625348E-3</v>
      </c>
      <c r="E1136" s="15">
        <v>1.6341955667198836E-2</v>
      </c>
      <c r="F1136" s="18">
        <f t="shared" si="204"/>
        <v>1.3037822736526788E-2</v>
      </c>
      <c r="G1136" s="19">
        <f t="shared" si="205"/>
        <v>3.2576288128592872E-5</v>
      </c>
      <c r="H1136" s="18">
        <f t="shared" si="206"/>
        <v>9.0244512476649899E-2</v>
      </c>
      <c r="I1136" s="19">
        <f t="shared" si="207"/>
        <v>4.8918043365569477E-4</v>
      </c>
      <c r="J1136" s="18">
        <f t="shared" si="208"/>
        <v>0.34970717523940464</v>
      </c>
      <c r="K1136" s="19">
        <f t="shared" si="209"/>
        <v>3.489345187455216E-5</v>
      </c>
      <c r="L1136" s="20">
        <f t="shared" si="210"/>
        <v>5.7075641151539307E-3</v>
      </c>
      <c r="M1136" s="20">
        <f t="shared" si="211"/>
        <v>6.1135453182046464E-3</v>
      </c>
      <c r="N1136" s="20">
        <f t="shared" si="212"/>
        <v>2.1255705052948791E-2</v>
      </c>
      <c r="O1136" s="18">
        <f t="shared" si="213"/>
        <v>3.5570955623209381E-2</v>
      </c>
      <c r="P1136" s="18">
        <f t="shared" si="214"/>
        <v>2.1074203158856608E-2</v>
      </c>
      <c r="Q1136" s="18">
        <f t="shared" si="215"/>
        <v>2.5423228898162439E-2</v>
      </c>
      <c r="R1136" s="18"/>
    </row>
    <row r="1137" spans="3:18" x14ac:dyDescent="0.2">
      <c r="C1137" s="14">
        <v>38544</v>
      </c>
      <c r="D1137" s="15">
        <v>-8.7336799687545534E-3</v>
      </c>
      <c r="E1137" s="15">
        <v>-3.9292781398895501E-3</v>
      </c>
      <c r="F1137" s="18">
        <f t="shared" si="204"/>
        <v>-5.370598688549051E-3</v>
      </c>
      <c r="G1137" s="19">
        <f t="shared" si="205"/>
        <v>3.5198340788674777E-5</v>
      </c>
      <c r="H1137" s="18">
        <f t="shared" si="206"/>
        <v>9.3806104263894768E-2</v>
      </c>
      <c r="I1137" s="19">
        <f t="shared" si="207"/>
        <v>4.6075596123838986E-4</v>
      </c>
      <c r="J1137" s="18">
        <f t="shared" si="208"/>
        <v>0.3393950357763022</v>
      </c>
      <c r="K1137" s="19">
        <f t="shared" si="209"/>
        <v>3.485886822900014E-5</v>
      </c>
      <c r="L1137" s="20">
        <f t="shared" si="210"/>
        <v>5.9328189580228029E-3</v>
      </c>
      <c r="M1137" s="20">
        <f t="shared" si="211"/>
        <v>5.8755995211789433E-3</v>
      </c>
      <c r="N1137" s="20">
        <f t="shared" si="212"/>
        <v>2.064541817220256E-2</v>
      </c>
      <c r="O1137" s="18">
        <f t="shared" si="213"/>
        <v>-5.6092356315382688E-2</v>
      </c>
      <c r="P1137" s="18">
        <f t="shared" si="214"/>
        <v>-5.2210633640949007E-3</v>
      </c>
      <c r="Q1137" s="18">
        <f t="shared" si="215"/>
        <v>-2.0482451249481236E-2</v>
      </c>
      <c r="R1137" s="18"/>
    </row>
    <row r="1138" spans="3:18" x14ac:dyDescent="0.2">
      <c r="C1138" s="14">
        <v>38545</v>
      </c>
      <c r="D1138" s="15">
        <v>-2.4396206293706931E-3</v>
      </c>
      <c r="E1138" s="15">
        <v>3.6678060505453531E-3</v>
      </c>
      <c r="F1138" s="18">
        <f t="shared" si="204"/>
        <v>1.8355780465705389E-3</v>
      </c>
      <c r="G1138" s="19">
        <f t="shared" si="205"/>
        <v>3.3443545270269351E-5</v>
      </c>
      <c r="H1138" s="18">
        <f t="shared" si="206"/>
        <v>9.1437882289384514E-2</v>
      </c>
      <c r="I1138" s="19">
        <f t="shared" si="207"/>
        <v>4.3391777163755152E-4</v>
      </c>
      <c r="J1138" s="18">
        <f t="shared" si="208"/>
        <v>0.32936217589363215</v>
      </c>
      <c r="K1138" s="19">
        <f t="shared" si="209"/>
        <v>3.2230452816933663E-5</v>
      </c>
      <c r="L1138" s="20">
        <f t="shared" si="210"/>
        <v>5.7830394491365312E-3</v>
      </c>
      <c r="M1138" s="20">
        <f t="shared" si="211"/>
        <v>5.5732721694896981E-3</v>
      </c>
      <c r="N1138" s="20">
        <f t="shared" si="212"/>
        <v>2.0071283191723022E-2</v>
      </c>
      <c r="O1138" s="18">
        <f t="shared" si="213"/>
        <v>-1.6074358440286957E-2</v>
      </c>
      <c r="P1138" s="18">
        <f t="shared" si="214"/>
        <v>5.0220879846528963E-3</v>
      </c>
      <c r="Q1138" s="18">
        <f t="shared" si="215"/>
        <v>-1.3068459428290597E-3</v>
      </c>
      <c r="R1138" s="18"/>
    </row>
    <row r="1139" spans="3:18" x14ac:dyDescent="0.2">
      <c r="C1139" s="14">
        <v>38546</v>
      </c>
      <c r="D1139" s="15">
        <v>-5.633817718255908E-3</v>
      </c>
      <c r="E1139" s="15">
        <v>2.872439630064626E-3</v>
      </c>
      <c r="F1139" s="18">
        <f t="shared" si="204"/>
        <v>3.2056242556846581E-4</v>
      </c>
      <c r="G1139" s="19">
        <f t="shared" si="205"/>
        <v>3.3341326679005243E-5</v>
      </c>
      <c r="H1139" s="18">
        <f t="shared" si="206"/>
        <v>9.129803760076835E-2</v>
      </c>
      <c r="I1139" s="19">
        <f t="shared" si="207"/>
        <v>4.0837775990500033E-4</v>
      </c>
      <c r="J1139" s="18">
        <f t="shared" si="208"/>
        <v>0.31952220576393447</v>
      </c>
      <c r="K1139" s="19">
        <f t="shared" si="209"/>
        <v>2.932565757096893E-5</v>
      </c>
      <c r="L1139" s="20">
        <f t="shared" si="210"/>
        <v>5.7741948944424488E-3</v>
      </c>
      <c r="M1139" s="20">
        <f t="shared" si="211"/>
        <v>5.0787439819868756E-3</v>
      </c>
      <c r="N1139" s="20">
        <f t="shared" si="212"/>
        <v>1.9559757653673331E-2</v>
      </c>
      <c r="O1139" s="18">
        <f t="shared" si="213"/>
        <v>-3.7177386727703418E-2</v>
      </c>
      <c r="P1139" s="18">
        <f t="shared" si="214"/>
        <v>4.0541661377104148E-3</v>
      </c>
      <c r="Q1139" s="18">
        <f t="shared" si="215"/>
        <v>-8.3152997219137353E-3</v>
      </c>
      <c r="R1139" s="18"/>
    </row>
    <row r="1140" spans="3:18" x14ac:dyDescent="0.2">
      <c r="C1140" s="14">
        <v>38547</v>
      </c>
      <c r="D1140" s="15">
        <v>1.6565543245753583E-2</v>
      </c>
      <c r="E1140" s="15">
        <v>6.0701311873606459E-2</v>
      </c>
      <c r="F1140" s="18">
        <f t="shared" si="204"/>
        <v>4.7460581285250589E-2</v>
      </c>
      <c r="G1140" s="19">
        <f t="shared" si="205"/>
        <v>4.7805880459880873E-5</v>
      </c>
      <c r="H1140" s="18">
        <f t="shared" si="206"/>
        <v>0.10932277948794669</v>
      </c>
      <c r="I1140" s="19">
        <f t="shared" si="207"/>
        <v>6.0495405010131068E-4</v>
      </c>
      <c r="J1140" s="18">
        <f t="shared" si="208"/>
        <v>0.38889396051536679</v>
      </c>
      <c r="K1140" s="19">
        <f t="shared" si="209"/>
        <v>8.7899130531683044E-5</v>
      </c>
      <c r="L1140" s="20">
        <f t="shared" si="210"/>
        <v>6.9141796664449551E-3</v>
      </c>
      <c r="M1140" s="20">
        <f t="shared" si="211"/>
        <v>1.2712879151559262E-2</v>
      </c>
      <c r="N1140" s="20">
        <f t="shared" si="212"/>
        <v>2.1055563487571653E-2</v>
      </c>
      <c r="O1140" s="18">
        <f t="shared" si="213"/>
        <v>9.1291959339526801E-2</v>
      </c>
      <c r="P1140" s="18">
        <f t="shared" si="214"/>
        <v>7.0391230330963714E-2</v>
      </c>
      <c r="Q1140" s="18">
        <f t="shared" si="215"/>
        <v>7.6661449033532642E-2</v>
      </c>
      <c r="R1140" s="18"/>
    </row>
    <row r="1141" spans="3:18" x14ac:dyDescent="0.2">
      <c r="C1141" s="14">
        <v>38548</v>
      </c>
      <c r="D1141" s="15">
        <v>-1.6926615092032059E-3</v>
      </c>
      <c r="E1141" s="15">
        <v>1.9441681614585371E-2</v>
      </c>
      <c r="F1141" s="18">
        <f t="shared" si="204"/>
        <v>1.3101378677448799E-2</v>
      </c>
      <c r="G1141" s="19">
        <f t="shared" si="205"/>
        <v>4.5109433811372307E-5</v>
      </c>
      <c r="H1141" s="18">
        <f t="shared" si="206"/>
        <v>0.10619490784798995</v>
      </c>
      <c r="I1141" s="19">
        <f t="shared" si="207"/>
        <v>5.9133554613540645E-4</v>
      </c>
      <c r="J1141" s="18">
        <f t="shared" si="208"/>
        <v>0.38449172492246386</v>
      </c>
      <c r="K1141" s="19">
        <f t="shared" si="209"/>
        <v>8.0650691531190515E-5</v>
      </c>
      <c r="L1141" s="20">
        <f t="shared" si="210"/>
        <v>6.7163556942267666E-3</v>
      </c>
      <c r="M1141" s="20">
        <f t="shared" si="211"/>
        <v>1.2008103084908992E-2</v>
      </c>
      <c r="N1141" s="20">
        <f t="shared" si="212"/>
        <v>2.1145708936746613E-2</v>
      </c>
      <c r="O1141" s="18">
        <f t="shared" si="213"/>
        <v>-9.6029338372715534E-3</v>
      </c>
      <c r="P1141" s="18">
        <f t="shared" si="214"/>
        <v>2.2803342325024512E-2</v>
      </c>
      <c r="Q1141" s="18">
        <f t="shared" si="215"/>
        <v>1.3081459476335693E-2</v>
      </c>
      <c r="R1141" s="18"/>
    </row>
    <row r="1142" spans="3:18" x14ac:dyDescent="0.2">
      <c r="C1142" s="14">
        <v>38551</v>
      </c>
      <c r="D1142" s="15">
        <v>-3.1217970737069604E-2</v>
      </c>
      <c r="E1142" s="15">
        <v>-1.4450869566805741E-3</v>
      </c>
      <c r="F1142" s="18">
        <f t="shared" si="204"/>
        <v>-1.0376952090797283E-2</v>
      </c>
      <c r="G1142" s="19">
        <f t="shared" si="205"/>
        <v>1.0087656959912206E-4</v>
      </c>
      <c r="H1142" s="18">
        <f t="shared" si="206"/>
        <v>0.15880536011035809</v>
      </c>
      <c r="I1142" s="19">
        <f t="shared" si="207"/>
        <v>5.5598070994602403E-4</v>
      </c>
      <c r="J1142" s="18">
        <f t="shared" si="208"/>
        <v>0.37282057009573116</v>
      </c>
      <c r="K1142" s="19">
        <f t="shared" si="209"/>
        <v>7.8518410978889588E-5</v>
      </c>
      <c r="L1142" s="20">
        <f t="shared" si="210"/>
        <v>1.0043732851839602E-2</v>
      </c>
      <c r="M1142" s="20">
        <f t="shared" si="211"/>
        <v>7.8176522750212554E-3</v>
      </c>
      <c r="N1142" s="20">
        <f t="shared" si="212"/>
        <v>2.2245561868671222E-2</v>
      </c>
      <c r="O1142" s="18">
        <f t="shared" si="213"/>
        <v>-0.11843417052307244</v>
      </c>
      <c r="P1142" s="18">
        <f t="shared" si="214"/>
        <v>-1.748017565645688E-3</v>
      </c>
      <c r="Q1142" s="18">
        <f t="shared" si="215"/>
        <v>-3.6753863452873715E-2</v>
      </c>
      <c r="R1142" s="18"/>
    </row>
    <row r="1143" spans="3:18" x14ac:dyDescent="0.2">
      <c r="C1143" s="14">
        <v>38552</v>
      </c>
      <c r="D1143" s="15">
        <v>-1.3321800634701036E-2</v>
      </c>
      <c r="E1143" s="15">
        <v>4.0156552627833041E-2</v>
      </c>
      <c r="F1143" s="18">
        <f t="shared" si="204"/>
        <v>2.4113046649072815E-2</v>
      </c>
      <c r="G1143" s="19">
        <f t="shared" si="205"/>
        <v>1.05472197752218E-4</v>
      </c>
      <c r="H1143" s="18">
        <f t="shared" si="206"/>
        <v>0.16238241726878713</v>
      </c>
      <c r="I1143" s="19">
        <f t="shared" si="207"/>
        <v>6.1937479048637808E-4</v>
      </c>
      <c r="J1143" s="18">
        <f t="shared" si="208"/>
        <v>0.3935018394132288</v>
      </c>
      <c r="K1143" s="19">
        <f t="shared" si="209"/>
        <v>4.1709851023063871E-5</v>
      </c>
      <c r="L1143" s="20">
        <f t="shared" si="210"/>
        <v>1.0269965810664512E-2</v>
      </c>
      <c r="M1143" s="20">
        <f t="shared" si="211"/>
        <v>4.0613427339506458E-3</v>
      </c>
      <c r="N1143" s="20">
        <f t="shared" si="212"/>
        <v>2.4553620622705816E-2</v>
      </c>
      <c r="O1143" s="18">
        <f t="shared" si="213"/>
        <v>-4.9426679836792248E-2</v>
      </c>
      <c r="P1143" s="18">
        <f t="shared" si="214"/>
        <v>4.6021559698885314E-2</v>
      </c>
      <c r="Q1143" s="18">
        <f t="shared" si="215"/>
        <v>1.7387087838182047E-2</v>
      </c>
      <c r="R1143" s="18"/>
    </row>
    <row r="1144" spans="3:18" x14ac:dyDescent="0.2">
      <c r="C1144" s="14">
        <v>38553</v>
      </c>
      <c r="D1144" s="15">
        <v>-4.3108980162548521E-3</v>
      </c>
      <c r="E1144" s="15">
        <v>1.0136000162908569E-2</v>
      </c>
      <c r="F1144" s="18">
        <f t="shared" si="204"/>
        <v>5.8019307091595421E-3</v>
      </c>
      <c r="G1144" s="19">
        <f t="shared" si="205"/>
        <v>1.0025889638947792E-4</v>
      </c>
      <c r="H1144" s="18">
        <f t="shared" si="206"/>
        <v>0.15831842627240039</v>
      </c>
      <c r="I1144" s="19">
        <f t="shared" si="207"/>
        <v>5.8837661301534437E-4</v>
      </c>
      <c r="J1144" s="18">
        <f t="shared" si="208"/>
        <v>0.3835285559822581</v>
      </c>
      <c r="K1144" s="19">
        <f t="shared" si="209"/>
        <v>3.6585544181977552E-5</v>
      </c>
      <c r="L1144" s="20">
        <f t="shared" si="210"/>
        <v>1.0012936451884528E-2</v>
      </c>
      <c r="M1144" s="20">
        <f t="shared" si="211"/>
        <v>3.6538276616238595E-3</v>
      </c>
      <c r="N1144" s="20">
        <f t="shared" si="212"/>
        <v>2.3979703009722551E-2</v>
      </c>
      <c r="O1144" s="18">
        <f t="shared" si="213"/>
        <v>-1.6404907845028394E-2</v>
      </c>
      <c r="P1144" s="18">
        <f t="shared" si="214"/>
        <v>1.1918472017153403E-2</v>
      </c>
      <c r="Q1144" s="18">
        <f t="shared" si="215"/>
        <v>3.4214580584988634E-3</v>
      </c>
      <c r="R1144" s="18"/>
    </row>
    <row r="1145" spans="3:18" x14ac:dyDescent="0.2">
      <c r="C1145" s="14">
        <v>38554</v>
      </c>
      <c r="D1145" s="15">
        <v>-1.5259412930439286E-3</v>
      </c>
      <c r="E1145" s="15">
        <v>-7.8233256816290665E-3</v>
      </c>
      <c r="F1145" s="18">
        <f t="shared" si="204"/>
        <v>-5.934110365053525E-3</v>
      </c>
      <c r="G1145" s="19">
        <f t="shared" si="205"/>
        <v>9.4383072415898237E-5</v>
      </c>
      <c r="H1145" s="18">
        <f t="shared" si="206"/>
        <v>0.15360914069147891</v>
      </c>
      <c r="I1145" s="19">
        <f t="shared" si="207"/>
        <v>5.5674628171767393E-4</v>
      </c>
      <c r="J1145" s="18">
        <f t="shared" si="208"/>
        <v>0.3730771641757486</v>
      </c>
      <c r="K1145" s="19">
        <f t="shared" si="209"/>
        <v>3.5106687673450633E-5</v>
      </c>
      <c r="L1145" s="20">
        <f t="shared" si="210"/>
        <v>9.7150950801265061E-3</v>
      </c>
      <c r="M1145" s="20">
        <f t="shared" si="211"/>
        <v>3.6136226546321652E-3</v>
      </c>
      <c r="N1145" s="20">
        <f t="shared" si="212"/>
        <v>2.3317118454637638E-2</v>
      </c>
      <c r="O1145" s="18">
        <f t="shared" si="213"/>
        <v>-5.9849189902780337E-3</v>
      </c>
      <c r="P1145" s="18">
        <f t="shared" si="214"/>
        <v>-9.4568047127107299E-3</v>
      </c>
      <c r="Q1145" s="18">
        <f t="shared" si="215"/>
        <v>-8.4152389959809212E-3</v>
      </c>
      <c r="R1145" s="18"/>
    </row>
    <row r="1146" spans="3:18" x14ac:dyDescent="0.2">
      <c r="C1146" s="14">
        <v>38555</v>
      </c>
      <c r="D1146" s="15">
        <v>6.34278417210249E-3</v>
      </c>
      <c r="E1146" s="15">
        <v>1.6267972464371998E-2</v>
      </c>
      <c r="F1146" s="18">
        <f t="shared" si="204"/>
        <v>1.3290415976691144E-2</v>
      </c>
      <c r="G1146" s="19">
        <f t="shared" si="205"/>
        <v>9.1133942734176771E-5</v>
      </c>
      <c r="H1146" s="18">
        <f t="shared" si="206"/>
        <v>0.15094199443343853</v>
      </c>
      <c r="I1146" s="19">
        <f t="shared" si="207"/>
        <v>5.3922032050070744E-4</v>
      </c>
      <c r="J1146" s="18">
        <f t="shared" si="208"/>
        <v>0.36715811324983255</v>
      </c>
      <c r="K1146" s="19">
        <f t="shared" si="209"/>
        <v>3.9191340708596669E-5</v>
      </c>
      <c r="L1146" s="20">
        <f t="shared" si="210"/>
        <v>9.5464099395624509E-3</v>
      </c>
      <c r="M1146" s="20">
        <f t="shared" si="211"/>
        <v>4.1053486029527199E-3</v>
      </c>
      <c r="N1146" s="20">
        <f t="shared" si="212"/>
        <v>2.2855337086749378E-2</v>
      </c>
      <c r="O1146" s="18">
        <f t="shared" si="213"/>
        <v>2.531671543887646E-2</v>
      </c>
      <c r="P1146" s="18">
        <f t="shared" si="214"/>
        <v>1.9981678950077207E-2</v>
      </c>
      <c r="Q1146" s="18">
        <f t="shared" si="215"/>
        <v>2.158218989671698E-2</v>
      </c>
      <c r="R1146" s="18"/>
    </row>
    <row r="1147" spans="3:18" x14ac:dyDescent="0.2">
      <c r="C1147" s="14">
        <v>38558</v>
      </c>
      <c r="D1147" s="15">
        <v>2.2735894598728983E-3</v>
      </c>
      <c r="E1147" s="15">
        <v>-4.3275320924540282E-3</v>
      </c>
      <c r="F1147" s="18">
        <f t="shared" si="204"/>
        <v>-2.3471956267559504E-3</v>
      </c>
      <c r="G1147" s="19">
        <f t="shared" si="205"/>
        <v>8.5976058712048872E-5</v>
      </c>
      <c r="H1147" s="18">
        <f t="shared" si="206"/>
        <v>0.14660837178692157</v>
      </c>
      <c r="I1147" s="19">
        <f t="shared" si="207"/>
        <v>5.0799075331133816E-4</v>
      </c>
      <c r="J1147" s="18">
        <f t="shared" si="208"/>
        <v>0.35636735025509075</v>
      </c>
      <c r="K1147" s="19">
        <f t="shared" si="209"/>
        <v>3.6249518384920958E-5</v>
      </c>
      <c r="L1147" s="20">
        <f t="shared" si="210"/>
        <v>9.2723275779088427E-3</v>
      </c>
      <c r="M1147" s="20">
        <f t="shared" si="211"/>
        <v>3.9094303000343517E-3</v>
      </c>
      <c r="N1147" s="20">
        <f t="shared" si="212"/>
        <v>2.2197006736055909E-2</v>
      </c>
      <c r="O1147" s="18">
        <f t="shared" si="213"/>
        <v>9.3430954826443941E-3</v>
      </c>
      <c r="P1147" s="18">
        <f t="shared" si="214"/>
        <v>-5.4763861940548449E-3</v>
      </c>
      <c r="Q1147" s="18">
        <f t="shared" si="215"/>
        <v>-1.030541691045073E-3</v>
      </c>
      <c r="R1147" s="18"/>
    </row>
    <row r="1148" spans="3:18" x14ac:dyDescent="0.2">
      <c r="C1148" s="14">
        <v>38559</v>
      </c>
      <c r="D1148" s="15">
        <v>1.7647804908010635E-3</v>
      </c>
      <c r="E1148" s="15">
        <v>-4.117114690288878E-3</v>
      </c>
      <c r="F1148" s="18">
        <f t="shared" si="204"/>
        <v>-2.3525461359618955E-3</v>
      </c>
      <c r="G1148" s="19">
        <f t="shared" si="205"/>
        <v>8.100436220016866E-5</v>
      </c>
      <c r="H1148" s="18">
        <f t="shared" si="206"/>
        <v>0.1423063264582505</v>
      </c>
      <c r="I1148" s="19">
        <f t="shared" si="207"/>
        <v>4.7852834611503738E-4</v>
      </c>
      <c r="J1148" s="18">
        <f t="shared" si="208"/>
        <v>0.34587871650154961</v>
      </c>
      <c r="K1148" s="19">
        <f t="shared" si="209"/>
        <v>3.3638599060796959E-5</v>
      </c>
      <c r="L1148" s="20">
        <f t="shared" si="210"/>
        <v>9.0002423411910774E-3</v>
      </c>
      <c r="M1148" s="20">
        <f t="shared" si="211"/>
        <v>3.7375214783766904E-3</v>
      </c>
      <c r="N1148" s="20">
        <f t="shared" si="212"/>
        <v>2.1553637264130395E-2</v>
      </c>
      <c r="O1148" s="18">
        <f t="shared" si="213"/>
        <v>7.4714345578483048E-3</v>
      </c>
      <c r="P1148" s="18">
        <f t="shared" si="214"/>
        <v>-5.3681025543387308E-3</v>
      </c>
      <c r="Q1148" s="18">
        <f t="shared" si="215"/>
        <v>-1.51624142068262E-3</v>
      </c>
      <c r="R1148" s="18"/>
    </row>
    <row r="1149" spans="3:18" x14ac:dyDescent="0.2">
      <c r="C1149" s="14">
        <v>38560</v>
      </c>
      <c r="D1149" s="15">
        <v>-4.7973832698455371E-3</v>
      </c>
      <c r="E1149" s="15">
        <v>8.2173482251101781E-3</v>
      </c>
      <c r="F1149" s="18">
        <f t="shared" si="204"/>
        <v>4.312928776623464E-3</v>
      </c>
      <c r="G1149" s="19">
        <f t="shared" si="205"/>
        <v>7.7524993642426177E-5</v>
      </c>
      <c r="H1149" s="18">
        <f t="shared" si="206"/>
        <v>0.13921655221490922</v>
      </c>
      <c r="I1149" s="19">
        <f t="shared" si="207"/>
        <v>4.5386813405929845E-4</v>
      </c>
      <c r="J1149" s="18">
        <f t="shared" si="208"/>
        <v>0.33684868044097277</v>
      </c>
      <c r="K1149" s="19">
        <f t="shared" si="209"/>
        <v>2.9254976983290832E-5</v>
      </c>
      <c r="L1149" s="20">
        <f t="shared" si="210"/>
        <v>8.8048278598974426E-3</v>
      </c>
      <c r="M1149" s="20">
        <f t="shared" si="211"/>
        <v>3.3226063528778165E-3</v>
      </c>
      <c r="N1149" s="20">
        <f t="shared" si="212"/>
        <v>2.1043488804927627E-2</v>
      </c>
      <c r="O1149" s="18">
        <f t="shared" si="213"/>
        <v>-2.0761133102547524E-2</v>
      </c>
      <c r="P1149" s="18">
        <f t="shared" si="214"/>
        <v>1.1001414264085768E-2</v>
      </c>
      <c r="Q1149" s="18">
        <f t="shared" si="215"/>
        <v>1.4726500540957806E-3</v>
      </c>
      <c r="R1149" s="18"/>
    </row>
    <row r="1150" spans="3:18" x14ac:dyDescent="0.2">
      <c r="C1150" s="14">
        <v>38561</v>
      </c>
      <c r="D1150" s="15">
        <v>-2.0268565337634662E-3</v>
      </c>
      <c r="E1150" s="15">
        <v>-4.3285179782280017E-3</v>
      </c>
      <c r="F1150" s="18">
        <f t="shared" si="204"/>
        <v>-3.6380195448886409E-3</v>
      </c>
      <c r="G1150" s="19">
        <f t="shared" si="205"/>
        <v>7.3119982868388188E-5</v>
      </c>
      <c r="H1150" s="18">
        <f t="shared" si="206"/>
        <v>0.13520353441052141</v>
      </c>
      <c r="I1150" s="19">
        <f t="shared" si="207"/>
        <v>4.2776021008901109E-4</v>
      </c>
      <c r="J1150" s="18">
        <f t="shared" si="208"/>
        <v>0.32701689944443663</v>
      </c>
      <c r="K1150" s="19">
        <f t="shared" si="209"/>
        <v>2.8026075461034423E-5</v>
      </c>
      <c r="L1150" s="20">
        <f t="shared" si="210"/>
        <v>8.5510223288439713E-3</v>
      </c>
      <c r="M1150" s="20">
        <f t="shared" si="211"/>
        <v>3.2775116685753434E-3</v>
      </c>
      <c r="N1150" s="20">
        <f t="shared" si="212"/>
        <v>2.0421021701946346E-2</v>
      </c>
      <c r="O1150" s="18">
        <f t="shared" si="213"/>
        <v>-9.0317617955965584E-3</v>
      </c>
      <c r="P1150" s="18">
        <f t="shared" si="214"/>
        <v>-5.9692629013782207E-3</v>
      </c>
      <c r="Q1150" s="18">
        <f t="shared" si="215"/>
        <v>-6.8880125696437217E-3</v>
      </c>
      <c r="R1150" s="18"/>
    </row>
    <row r="1151" spans="3:18" x14ac:dyDescent="0.2">
      <c r="C1151" s="14">
        <v>38562</v>
      </c>
      <c r="D1151" s="15">
        <v>-8.404480898215624E-3</v>
      </c>
      <c r="E1151" s="15">
        <v>-2.6606543444712277E-2</v>
      </c>
      <c r="F1151" s="18">
        <f t="shared" si="204"/>
        <v>-2.1145924680763283E-2</v>
      </c>
      <c r="G1151" s="19">
        <f t="shared" si="205"/>
        <v>7.2970901846393179E-5</v>
      </c>
      <c r="H1151" s="18">
        <f t="shared" si="206"/>
        <v>0.13506563390292253</v>
      </c>
      <c r="I1151" s="19">
        <f t="shared" si="207"/>
        <v>4.4456908672819214E-4</v>
      </c>
      <c r="J1151" s="18">
        <f t="shared" si="208"/>
        <v>0.33338007091313665</v>
      </c>
      <c r="K1151" s="19">
        <f t="shared" si="209"/>
        <v>3.9761362102290075E-5</v>
      </c>
      <c r="L1151" s="20">
        <f t="shared" si="210"/>
        <v>8.5423007349538557E-3</v>
      </c>
      <c r="M1151" s="20">
        <f t="shared" si="211"/>
        <v>4.6546432086606773E-3</v>
      </c>
      <c r="N1151" s="20">
        <f t="shared" si="212"/>
        <v>2.0564614835397749E-2</v>
      </c>
      <c r="O1151" s="18">
        <f t="shared" si="213"/>
        <v>-3.7488973047236626E-2</v>
      </c>
      <c r="P1151" s="18">
        <f t="shared" si="214"/>
        <v>-3.5991545867010449E-2</v>
      </c>
      <c r="Q1151" s="18">
        <f t="shared" si="215"/>
        <v>-3.6440774021078301E-2</v>
      </c>
      <c r="R1151" s="18"/>
    </row>
    <row r="1152" spans="3:18" x14ac:dyDescent="0.2">
      <c r="C1152" s="14">
        <v>38565</v>
      </c>
      <c r="D1152" s="15">
        <v>4.5930164949450642E-3</v>
      </c>
      <c r="E1152" s="15">
        <v>2.3419214450811246E-3</v>
      </c>
      <c r="F1152" s="18">
        <f t="shared" si="204"/>
        <v>3.0172499600403064E-3</v>
      </c>
      <c r="G1152" s="19">
        <f t="shared" si="205"/>
        <v>6.9858395766979838E-5</v>
      </c>
      <c r="H1152" s="18">
        <f t="shared" si="206"/>
        <v>0.13215369439310035</v>
      </c>
      <c r="I1152" s="19">
        <f t="shared" si="207"/>
        <v>4.1822401728779644E-4</v>
      </c>
      <c r="J1152" s="18">
        <f t="shared" si="208"/>
        <v>0.32335120893843755</v>
      </c>
      <c r="K1152" s="19">
        <f t="shared" si="209"/>
        <v>3.8021069405780061E-5</v>
      </c>
      <c r="L1152" s="20">
        <f t="shared" si="210"/>
        <v>8.3581335097604077E-3</v>
      </c>
      <c r="M1152" s="20">
        <f t="shared" si="211"/>
        <v>4.5489904368457455E-3</v>
      </c>
      <c r="N1152" s="20">
        <f t="shared" si="212"/>
        <v>1.9938172014838332E-2</v>
      </c>
      <c r="O1152" s="18">
        <f t="shared" si="213"/>
        <v>2.0939013029501515E-2</v>
      </c>
      <c r="P1152" s="18">
        <f t="shared" si="214"/>
        <v>3.2662506717013994E-3</v>
      </c>
      <c r="Q1152" s="18">
        <f t="shared" si="215"/>
        <v>8.5680793790414329E-3</v>
      </c>
      <c r="R1152" s="18"/>
    </row>
    <row r="1153" spans="3:18" x14ac:dyDescent="0.2">
      <c r="C1153" s="14">
        <v>38566</v>
      </c>
      <c r="D1153" s="15">
        <v>8.6185577841397312E-3</v>
      </c>
      <c r="E1153" s="15">
        <v>1.0239791589840501E-2</v>
      </c>
      <c r="F1153" s="18">
        <f t="shared" si="204"/>
        <v>9.753421448130269E-3</v>
      </c>
      <c r="G1153" s="19">
        <f t="shared" si="205"/>
        <v>7.012366431767439E-5</v>
      </c>
      <c r="H1153" s="18">
        <f t="shared" si="206"/>
        <v>0.13240436578685236</v>
      </c>
      <c r="I1153" s="19">
        <f t="shared" si="207"/>
        <v>3.9942177615873072E-4</v>
      </c>
      <c r="J1153" s="18">
        <f t="shared" si="208"/>
        <v>0.31599912031472915</v>
      </c>
      <c r="K1153" s="19">
        <f t="shared" si="209"/>
        <v>4.1034939372308564E-5</v>
      </c>
      <c r="L1153" s="20">
        <f t="shared" si="210"/>
        <v>8.3739873607305126E-3</v>
      </c>
      <c r="M1153" s="20">
        <f t="shared" si="211"/>
        <v>4.9002867576252041E-3</v>
      </c>
      <c r="N1153" s="20">
        <f t="shared" si="212"/>
        <v>1.9375473306522704E-2</v>
      </c>
      <c r="O1153" s="18">
        <f t="shared" si="213"/>
        <v>3.9216587750868469E-2</v>
      </c>
      <c r="P1153" s="18">
        <f t="shared" si="214"/>
        <v>1.4613590098951117E-2</v>
      </c>
      <c r="Q1153" s="18">
        <f t="shared" si="215"/>
        <v>2.199448939452632E-2</v>
      </c>
      <c r="R1153" s="18"/>
    </row>
    <row r="1154" spans="3:18" x14ac:dyDescent="0.2">
      <c r="C1154" s="14">
        <v>38567</v>
      </c>
      <c r="D1154" s="15">
        <v>-5.0492300996994957E-4</v>
      </c>
      <c r="E1154" s="15">
        <v>6.9436410613023605E-4</v>
      </c>
      <c r="F1154" s="18">
        <f t="shared" si="204"/>
        <v>3.3457797130018033E-4</v>
      </c>
      <c r="G1154" s="19">
        <f t="shared" si="205"/>
        <v>6.5931541293373747E-5</v>
      </c>
      <c r="H1154" s="18">
        <f t="shared" si="206"/>
        <v>0.1283856897140154</v>
      </c>
      <c r="I1154" s="19">
        <f t="shared" si="207"/>
        <v>3.7548539807991978E-4</v>
      </c>
      <c r="J1154" s="18">
        <f t="shared" si="208"/>
        <v>0.30638431670041461</v>
      </c>
      <c r="K1154" s="19">
        <f t="shared" si="209"/>
        <v>3.8551806985101102E-5</v>
      </c>
      <c r="L1154" s="20">
        <f t="shared" si="210"/>
        <v>8.1198239693588033E-3</v>
      </c>
      <c r="M1154" s="20">
        <f t="shared" si="211"/>
        <v>4.7478624081730451E-3</v>
      </c>
      <c r="N1154" s="20">
        <f t="shared" si="212"/>
        <v>1.8786782604612664E-2</v>
      </c>
      <c r="O1154" s="18">
        <f t="shared" si="213"/>
        <v>-2.369441847612167E-3</v>
      </c>
      <c r="P1154" s="18">
        <f t="shared" si="214"/>
        <v>1.0220506283638738E-3</v>
      </c>
      <c r="Q1154" s="18">
        <f t="shared" si="215"/>
        <v>4.6028855710615038E-6</v>
      </c>
      <c r="R1154" s="18"/>
    </row>
    <row r="1155" spans="3:18" x14ac:dyDescent="0.2">
      <c r="C1155" s="14">
        <v>38568</v>
      </c>
      <c r="D1155" s="15">
        <v>-3.0349036951541584E-3</v>
      </c>
      <c r="E1155" s="15">
        <v>-1.1870266225364754E-2</v>
      </c>
      <c r="F1155" s="18">
        <f t="shared" si="204"/>
        <v>-9.2196574663015746E-3</v>
      </c>
      <c r="G1155" s="19">
        <f t="shared" si="205"/>
        <v>6.2528287242102942E-5</v>
      </c>
      <c r="H1155" s="18">
        <f t="shared" si="206"/>
        <v>0.12502828404215477</v>
      </c>
      <c r="I1155" s="19">
        <f t="shared" si="207"/>
        <v>3.6141046741078672E-4</v>
      </c>
      <c r="J1155" s="18">
        <f t="shared" si="208"/>
        <v>0.30058712023753892</v>
      </c>
      <c r="K1155" s="19">
        <f t="shared" si="209"/>
        <v>3.8400205455784423E-5</v>
      </c>
      <c r="L1155" s="20">
        <f t="shared" si="210"/>
        <v>7.9074829903138539E-3</v>
      </c>
      <c r="M1155" s="20">
        <f t="shared" si="211"/>
        <v>4.8561856538701566E-3</v>
      </c>
      <c r="N1155" s="20">
        <f t="shared" si="212"/>
        <v>1.838009598195647E-2</v>
      </c>
      <c r="O1155" s="18">
        <f t="shared" si="213"/>
        <v>-1.4624268571711974E-2</v>
      </c>
      <c r="P1155" s="18">
        <f t="shared" si="214"/>
        <v>-1.7809091665317685E-2</v>
      </c>
      <c r="Q1155" s="18">
        <f t="shared" si="215"/>
        <v>-1.6853644737235971E-2</v>
      </c>
      <c r="R1155" s="18"/>
    </row>
    <row r="1156" spans="3:18" x14ac:dyDescent="0.2">
      <c r="C1156" s="14">
        <v>38569</v>
      </c>
      <c r="D1156" s="15">
        <v>-6.6073937970805357E-3</v>
      </c>
      <c r="E1156" s="15">
        <v>6.5344456548150761E-3</v>
      </c>
      <c r="F1156" s="18">
        <f t="shared" ref="F1156:F1219" si="216">$B$2*D1156+$B$3*E1156</f>
        <v>2.5918938192463921E-3</v>
      </c>
      <c r="G1156" s="19">
        <f t="shared" ref="G1156:G1219" si="217">$B$4*G1155+(1-$B$4)*D1156^2</f>
        <v>6.1396049174958667E-5</v>
      </c>
      <c r="H1156" s="18">
        <f t="shared" ref="H1156:H1219" si="218">SQRT(G1156*250)</f>
        <v>0.1238911308114494</v>
      </c>
      <c r="I1156" s="19">
        <f t="shared" ref="I1156:I1219" si="219">$B$4*I1155+(1-$B$4)*E1156^2</f>
        <v>3.4228777816708338E-4</v>
      </c>
      <c r="J1156" s="18">
        <f t="shared" ref="J1156:J1219" si="220">SQRT(I1156*250)</f>
        <v>0.29252682704629135</v>
      </c>
      <c r="K1156" s="19">
        <f t="shared" ref="K1156:K1219" si="221">$B$4*K1155+(1-$B$4)*D1156*E1156</f>
        <v>3.3505653787218257E-5</v>
      </c>
      <c r="L1156" s="20">
        <f t="shared" ref="L1156:L1219" si="222">SQRT(G1156)</f>
        <v>7.8355631051608959E-3</v>
      </c>
      <c r="M1156" s="20">
        <f t="shared" ref="M1156:M1219" si="223">K1156/L1156</f>
        <v>4.2761003054330258E-3</v>
      </c>
      <c r="N1156" s="20">
        <f t="shared" ref="N1156:N1219" si="224">SQRT(I1156-M1156^2)</f>
        <v>1.8000076231642993E-2</v>
      </c>
      <c r="O1156" s="18">
        <f t="shared" ref="O1156:O1219" si="225">D1156*SQRT($G$1836/G1156)</f>
        <v>-3.2131239909394191E-2</v>
      </c>
      <c r="P1156" s="18">
        <f t="shared" ref="P1156:P1219" si="226">E1156*SQRT($I$1836 / I1156)</f>
        <v>1.0073832546872307E-2</v>
      </c>
      <c r="Q1156" s="18">
        <f t="shared" ref="Q1156:Q1219" si="227">$B$2*O1156+$B$3*P1156</f>
        <v>-2.5876891900076422E-3</v>
      </c>
      <c r="R1156" s="18"/>
    </row>
    <row r="1157" spans="3:18" x14ac:dyDescent="0.2">
      <c r="C1157" s="14">
        <v>38572</v>
      </c>
      <c r="D1157" s="15">
        <v>-7.6785634503958597E-3</v>
      </c>
      <c r="E1157" s="15">
        <v>-7.9402565705020949E-3</v>
      </c>
      <c r="F1157" s="18">
        <f t="shared" si="216"/>
        <v>-7.8617486344702246E-3</v>
      </c>
      <c r="G1157" s="19">
        <f t="shared" si="217"/>
        <v>6.1249906424166461E-5</v>
      </c>
      <c r="H1157" s="18">
        <f t="shared" si="218"/>
        <v>0.12374359218174336</v>
      </c>
      <c r="I1157" s="19">
        <f t="shared" si="219"/>
        <v>3.2553337194138245E-4</v>
      </c>
      <c r="J1157" s="18">
        <f t="shared" si="220"/>
        <v>0.28527765945714295</v>
      </c>
      <c r="K1157" s="19">
        <f t="shared" si="221"/>
        <v>3.515350039332654E-5</v>
      </c>
      <c r="L1157" s="20">
        <f t="shared" si="222"/>
        <v>7.8262319429062699E-3</v>
      </c>
      <c r="M1157" s="20">
        <f t="shared" si="223"/>
        <v>4.4917529469836147E-3</v>
      </c>
      <c r="N1157" s="20">
        <f t="shared" si="224"/>
        <v>1.7474482178440838E-2</v>
      </c>
      <c r="O1157" s="18">
        <f t="shared" si="225"/>
        <v>-3.7384774787871659E-2</v>
      </c>
      <c r="P1157" s="18">
        <f t="shared" si="226"/>
        <v>-1.2552159544934995E-2</v>
      </c>
      <c r="Q1157" s="18">
        <f t="shared" si="227"/>
        <v>-2.0001944117815994E-2</v>
      </c>
      <c r="R1157" s="18"/>
    </row>
    <row r="1158" spans="3:18" x14ac:dyDescent="0.2">
      <c r="C1158" s="14">
        <v>38573</v>
      </c>
      <c r="D1158" s="15">
        <v>6.9133548937356099E-3</v>
      </c>
      <c r="E1158" s="15">
        <v>2.7063060229632365E-2</v>
      </c>
      <c r="F1158" s="18">
        <f t="shared" si="216"/>
        <v>2.101814862886334E-2</v>
      </c>
      <c r="G1158" s="19">
        <f t="shared" si="217"/>
        <v>6.044258059192076E-5</v>
      </c>
      <c r="H1158" s="18">
        <f t="shared" si="218"/>
        <v>0.12292536413604879</v>
      </c>
      <c r="I1158" s="19">
        <f t="shared" si="219"/>
        <v>3.4994592336446209E-4</v>
      </c>
      <c r="J1158" s="18">
        <f t="shared" si="220"/>
        <v>0.29578113672294165</v>
      </c>
      <c r="K1158" s="19">
        <f t="shared" si="221"/>
        <v>4.4270082762406379E-5</v>
      </c>
      <c r="L1158" s="20">
        <f t="shared" si="222"/>
        <v>7.774482657509808E-3</v>
      </c>
      <c r="M1158" s="20">
        <f t="shared" si="223"/>
        <v>5.6942802129275353E-3</v>
      </c>
      <c r="N1158" s="20">
        <f t="shared" si="224"/>
        <v>1.7819121645612165E-2</v>
      </c>
      <c r="O1158" s="18">
        <f t="shared" si="225"/>
        <v>3.388323429127664E-2</v>
      </c>
      <c r="P1158" s="18">
        <f t="shared" si="226"/>
        <v>4.1262744241864567E-2</v>
      </c>
      <c r="Q1158" s="18">
        <f t="shared" si="227"/>
        <v>3.9048891256688187E-2</v>
      </c>
      <c r="R1158" s="18"/>
    </row>
    <row r="1159" spans="3:18" x14ac:dyDescent="0.2">
      <c r="C1159" s="14">
        <v>38574</v>
      </c>
      <c r="D1159" s="15">
        <v>-6.9133548937357087E-3</v>
      </c>
      <c r="E1159" s="15">
        <v>-1.0091828768592067E-2</v>
      </c>
      <c r="F1159" s="18">
        <f t="shared" si="216"/>
        <v>-9.1382866061351584E-3</v>
      </c>
      <c r="G1159" s="19">
        <f t="shared" si="217"/>
        <v>5.9683694309609884E-5</v>
      </c>
      <c r="H1159" s="18">
        <f t="shared" si="218"/>
        <v>0.12215123240230723</v>
      </c>
      <c r="I1159" s="19">
        <f t="shared" si="219"/>
        <v>3.3505986843626931E-4</v>
      </c>
      <c r="J1159" s="18">
        <f t="shared" si="220"/>
        <v>0.28942178064041296</v>
      </c>
      <c r="K1159" s="19">
        <f t="shared" si="221"/>
        <v>4.5799981424907325E-5</v>
      </c>
      <c r="L1159" s="20">
        <f t="shared" si="222"/>
        <v>7.7255222677570408E-3</v>
      </c>
      <c r="M1159" s="20">
        <f t="shared" si="223"/>
        <v>5.928399380331407E-3</v>
      </c>
      <c r="N1159" s="20">
        <f t="shared" si="224"/>
        <v>1.7318023825585744E-2</v>
      </c>
      <c r="O1159" s="18">
        <f t="shared" si="225"/>
        <v>-3.4097968816593167E-2</v>
      </c>
      <c r="P1159" s="18">
        <f t="shared" si="226"/>
        <v>-1.5724988609532541E-2</v>
      </c>
      <c r="Q1159" s="18">
        <f t="shared" si="227"/>
        <v>-2.1236882671650727E-2</v>
      </c>
      <c r="R1159" s="18"/>
    </row>
    <row r="1160" spans="3:18" x14ac:dyDescent="0.2">
      <c r="C1160" s="14">
        <v>38575</v>
      </c>
      <c r="D1160" s="15">
        <v>4.8699314496183765E-3</v>
      </c>
      <c r="E1160" s="15">
        <v>1.4191128519532793E-2</v>
      </c>
      <c r="F1160" s="18">
        <f t="shared" si="216"/>
        <v>1.1394769398558467E-2</v>
      </c>
      <c r="G1160" s="19">
        <f t="shared" si="217"/>
        <v>5.752564659047222E-5</v>
      </c>
      <c r="H1160" s="18">
        <f t="shared" si="218"/>
        <v>0.1199225235208885</v>
      </c>
      <c r="I1160" s="19">
        <f t="shared" si="219"/>
        <v>3.2703956404956692E-4</v>
      </c>
      <c r="J1160" s="18">
        <f t="shared" si="220"/>
        <v>0.28593686543080055</v>
      </c>
      <c r="K1160" s="19">
        <f t="shared" si="221"/>
        <v>4.7198571924383833E-5</v>
      </c>
      <c r="L1160" s="20">
        <f t="shared" si="222"/>
        <v>7.5845663416224543E-3</v>
      </c>
      <c r="M1160" s="20">
        <f t="shared" si="223"/>
        <v>6.222975684894245E-3</v>
      </c>
      <c r="N1160" s="20">
        <f t="shared" si="224"/>
        <v>1.6979815596018171E-2</v>
      </c>
      <c r="O1160" s="18">
        <f t="shared" si="225"/>
        <v>2.4465810059001929E-2</v>
      </c>
      <c r="P1160" s="18">
        <f t="shared" si="226"/>
        <v>2.2381977707412792E-2</v>
      </c>
      <c r="Q1160" s="18">
        <f t="shared" si="227"/>
        <v>2.300712741288953E-2</v>
      </c>
      <c r="R1160" s="18"/>
    </row>
    <row r="1161" spans="3:18" x14ac:dyDescent="0.2">
      <c r="C1161" s="14">
        <v>38576</v>
      </c>
      <c r="D1161" s="15">
        <v>2.5536275368176135E-3</v>
      </c>
      <c r="E1161" s="15">
        <v>4.6623316084341782E-2</v>
      </c>
      <c r="F1161" s="18">
        <f t="shared" si="216"/>
        <v>3.3402409520084525E-2</v>
      </c>
      <c r="G1161" s="19">
        <f t="shared" si="217"/>
        <v>5.4465368610851479E-5</v>
      </c>
      <c r="H1161" s="18">
        <f t="shared" si="218"/>
        <v>0.11668908326280085</v>
      </c>
      <c r="I1161" s="19">
        <f t="shared" si="219"/>
        <v>4.3784120636861958E-4</v>
      </c>
      <c r="J1161" s="18">
        <f t="shared" si="220"/>
        <v>0.33084785263343464</v>
      </c>
      <c r="K1161" s="19">
        <f t="shared" si="221"/>
        <v>5.1510172637564414E-5</v>
      </c>
      <c r="L1161" s="20">
        <f t="shared" si="222"/>
        <v>7.3800656237496612E-3</v>
      </c>
      <c r="M1161" s="20">
        <f t="shared" si="223"/>
        <v>6.9796361257006201E-3</v>
      </c>
      <c r="N1161" s="20">
        <f t="shared" si="224"/>
        <v>1.9726273999958389E-2</v>
      </c>
      <c r="O1161" s="18">
        <f t="shared" si="225"/>
        <v>1.3184535546185639E-2</v>
      </c>
      <c r="P1161" s="18">
        <f t="shared" si="226"/>
        <v>6.3551604080445051E-2</v>
      </c>
      <c r="Q1161" s="18">
        <f t="shared" si="227"/>
        <v>4.8441483520167222E-2</v>
      </c>
      <c r="R1161" s="18"/>
    </row>
    <row r="1162" spans="3:18" x14ac:dyDescent="0.2">
      <c r="C1162" s="14">
        <v>38579</v>
      </c>
      <c r="D1162" s="15">
        <v>3.8182558798123371E-3</v>
      </c>
      <c r="E1162" s="15">
        <v>3.3699072754491369E-2</v>
      </c>
      <c r="F1162" s="18">
        <f t="shared" si="216"/>
        <v>2.4734827692087659E-2</v>
      </c>
      <c r="G1162" s="19">
        <f t="shared" si="217"/>
        <v>5.2072191172023679E-5</v>
      </c>
      <c r="H1162" s="18">
        <f t="shared" si="218"/>
        <v>0.11409665986787658</v>
      </c>
      <c r="I1162" s="19">
        <f t="shared" si="219"/>
        <v>4.7970838425725256E-4</v>
      </c>
      <c r="J1162" s="18">
        <f t="shared" si="220"/>
        <v>0.34630491775935429</v>
      </c>
      <c r="K1162" s="19">
        <f t="shared" si="221"/>
        <v>5.6139863240654176E-5</v>
      </c>
      <c r="L1162" s="20">
        <f t="shared" si="222"/>
        <v>7.2161063720003237E-3</v>
      </c>
      <c r="M1162" s="20">
        <f t="shared" si="223"/>
        <v>7.7797998458678562E-3</v>
      </c>
      <c r="N1162" s="20">
        <f t="shared" si="224"/>
        <v>2.0473961478314037E-2</v>
      </c>
      <c r="O1162" s="18">
        <f t="shared" si="225"/>
        <v>2.0161814231676782E-2</v>
      </c>
      <c r="P1162" s="18">
        <f t="shared" si="226"/>
        <v>4.388448134541318E-2</v>
      </c>
      <c r="Q1162" s="18">
        <f t="shared" si="227"/>
        <v>3.6767681211292258E-2</v>
      </c>
      <c r="R1162" s="18"/>
    </row>
    <row r="1163" spans="3:18" x14ac:dyDescent="0.2">
      <c r="C1163" s="14">
        <v>38580</v>
      </c>
      <c r="D1163" s="15">
        <v>8.0972102326193028E-3</v>
      </c>
      <c r="E1163" s="15">
        <v>-3.0450558798660158E-2</v>
      </c>
      <c r="F1163" s="18">
        <f t="shared" si="216"/>
        <v>-1.888622808927632E-2</v>
      </c>
      <c r="G1163" s="19">
        <f t="shared" si="217"/>
        <v>5.2881748514776342E-5</v>
      </c>
      <c r="H1163" s="18">
        <f t="shared" si="218"/>
        <v>0.11498015971764035</v>
      </c>
      <c r="I1163" s="19">
        <f t="shared" si="219"/>
        <v>5.0656007307085696E-4</v>
      </c>
      <c r="J1163" s="18">
        <f t="shared" si="220"/>
        <v>0.35586516866323714</v>
      </c>
      <c r="K1163" s="19">
        <f t="shared" si="221"/>
        <v>3.7977596868605707E-5</v>
      </c>
      <c r="L1163" s="20">
        <f t="shared" si="222"/>
        <v>7.2719838087537255E-3</v>
      </c>
      <c r="M1163" s="20">
        <f t="shared" si="223"/>
        <v>5.2224534415065364E-3</v>
      </c>
      <c r="N1163" s="20">
        <f t="shared" si="224"/>
        <v>2.1892602703245528E-2</v>
      </c>
      <c r="O1163" s="18">
        <f t="shared" si="225"/>
        <v>4.2427751662324188E-2</v>
      </c>
      <c r="P1163" s="18">
        <f t="shared" si="226"/>
        <v>-3.8588816762459899E-2</v>
      </c>
      <c r="Q1163" s="18">
        <f t="shared" si="227"/>
        <v>-1.4283846235024673E-2</v>
      </c>
      <c r="R1163" s="18"/>
    </row>
    <row r="1164" spans="3:18" x14ac:dyDescent="0.2">
      <c r="C1164" s="14">
        <v>38581</v>
      </c>
      <c r="D1164" s="15">
        <v>-1.0085729548847744E-3</v>
      </c>
      <c r="E1164" s="15">
        <v>1.9272545121032325E-2</v>
      </c>
      <c r="F1164" s="18">
        <f t="shared" si="216"/>
        <v>1.3188209698257194E-2</v>
      </c>
      <c r="G1164" s="19">
        <f t="shared" si="217"/>
        <v>4.9769876768209261E-5</v>
      </c>
      <c r="H1164" s="18">
        <f t="shared" si="218"/>
        <v>0.11154581656006789</v>
      </c>
      <c r="I1164" s="19">
        <f t="shared" si="219"/>
        <v>4.9845232841313916E-4</v>
      </c>
      <c r="J1164" s="18">
        <f t="shared" si="220"/>
        <v>0.35300578196863119</v>
      </c>
      <c r="K1164" s="19">
        <f t="shared" si="221"/>
        <v>3.4532674989637176E-5</v>
      </c>
      <c r="L1164" s="20">
        <f t="shared" si="222"/>
        <v>7.0547768758628549E-3</v>
      </c>
      <c r="M1164" s="20">
        <f t="shared" si="223"/>
        <v>4.8949351052882959E-3</v>
      </c>
      <c r="N1164" s="20">
        <f t="shared" si="224"/>
        <v>2.1782835874333613E-2</v>
      </c>
      <c r="O1164" s="18">
        <f t="shared" si="225"/>
        <v>-5.4474285386913587E-3</v>
      </c>
      <c r="P1164" s="18">
        <f t="shared" si="226"/>
        <v>2.4621183779435004E-2</v>
      </c>
      <c r="Q1164" s="18">
        <f t="shared" si="227"/>
        <v>1.5600600083997093E-2</v>
      </c>
      <c r="R1164" s="18"/>
    </row>
    <row r="1165" spans="3:18" x14ac:dyDescent="0.2">
      <c r="C1165" s="14">
        <v>38582</v>
      </c>
      <c r="D1165" s="15">
        <v>2.5195276618835264E-3</v>
      </c>
      <c r="E1165" s="15">
        <v>-1.8192047987278113E-2</v>
      </c>
      <c r="F1165" s="18">
        <f t="shared" si="216"/>
        <v>-1.197857529252962E-2</v>
      </c>
      <c r="G1165" s="19">
        <f t="shared" si="217"/>
        <v>4.716456534045648E-5</v>
      </c>
      <c r="H1165" s="18">
        <f t="shared" si="218"/>
        <v>0.10858702194606001</v>
      </c>
      <c r="I1165" s="19">
        <f t="shared" si="219"/>
        <v>4.8840222530663661E-4</v>
      </c>
      <c r="J1165" s="18">
        <f t="shared" si="220"/>
        <v>0.34942890024532769</v>
      </c>
      <c r="K1165" s="19">
        <f t="shared" si="221"/>
        <v>2.9710592402443352E-5</v>
      </c>
      <c r="L1165" s="20">
        <f t="shared" si="222"/>
        <v>6.867646273684783E-3</v>
      </c>
      <c r="M1165" s="20">
        <f t="shared" si="223"/>
        <v>4.3261681249203831E-3</v>
      </c>
      <c r="N1165" s="20">
        <f t="shared" si="224"/>
        <v>2.167225172107318E-2</v>
      </c>
      <c r="O1165" s="18">
        <f t="shared" si="225"/>
        <v>1.3979084136132925E-2</v>
      </c>
      <c r="P1165" s="18">
        <f t="shared" si="226"/>
        <v>-2.3478721761059404E-2</v>
      </c>
      <c r="Q1165" s="18">
        <f t="shared" si="227"/>
        <v>-1.2241379991901703E-2</v>
      </c>
      <c r="R1165" s="18"/>
    </row>
    <row r="1166" spans="3:18" x14ac:dyDescent="0.2">
      <c r="C1166" s="14">
        <v>38583</v>
      </c>
      <c r="D1166" s="15">
        <v>-1.007049430526058E-3</v>
      </c>
      <c r="E1166" s="15">
        <v>-1.0203062571155705E-2</v>
      </c>
      <c r="F1166" s="18">
        <f t="shared" si="216"/>
        <v>-7.4442586289668097E-3</v>
      </c>
      <c r="G1166" s="19">
        <f t="shared" si="217"/>
        <v>4.4395540333360457E-5</v>
      </c>
      <c r="H1166" s="18">
        <f t="shared" si="218"/>
        <v>0.10535124623534414</v>
      </c>
      <c r="I1166" s="19">
        <f t="shared" si="219"/>
        <v>4.653442409380935E-4</v>
      </c>
      <c r="J1166" s="18">
        <f t="shared" si="220"/>
        <v>0.34108072392693695</v>
      </c>
      <c r="K1166" s="19">
        <f t="shared" si="221"/>
        <v>2.8544456159410995E-5</v>
      </c>
      <c r="L1166" s="20">
        <f t="shared" si="222"/>
        <v>6.6629978488185375E-3</v>
      </c>
      <c r="M1166" s="20">
        <f t="shared" si="223"/>
        <v>4.2840260205805726E-3</v>
      </c>
      <c r="N1166" s="20">
        <f t="shared" si="224"/>
        <v>2.1142170229025262E-2</v>
      </c>
      <c r="O1166" s="18">
        <f t="shared" si="225"/>
        <v>-5.759020458284865E-3</v>
      </c>
      <c r="P1166" s="18">
        <f t="shared" si="226"/>
        <v>-1.3490406974184648E-2</v>
      </c>
      <c r="Q1166" s="18">
        <f t="shared" si="227"/>
        <v>-1.1170991019414713E-2</v>
      </c>
      <c r="R1166" s="18"/>
    </row>
    <row r="1167" spans="3:18" x14ac:dyDescent="0.2">
      <c r="C1167" s="14">
        <v>38586</v>
      </c>
      <c r="D1167" s="15">
        <v>7.5538213336280244E-4</v>
      </c>
      <c r="E1167" s="15">
        <v>8.724100880479306E-4</v>
      </c>
      <c r="F1167" s="18">
        <f t="shared" si="216"/>
        <v>8.3730170164239212E-4</v>
      </c>
      <c r="G1167" s="19">
        <f t="shared" si="217"/>
        <v>4.1766044043403046E-5</v>
      </c>
      <c r="H1167" s="18">
        <f t="shared" si="218"/>
        <v>0.10218371206239653</v>
      </c>
      <c r="I1167" s="19">
        <f t="shared" si="219"/>
        <v>4.3746925244351152E-4</v>
      </c>
      <c r="J1167" s="18">
        <f t="shared" si="220"/>
        <v>0.33070729219489231</v>
      </c>
      <c r="K1167" s="19">
        <f t="shared" si="221"/>
        <v>2.6871328969454946E-5</v>
      </c>
      <c r="L1167" s="20">
        <f t="shared" si="222"/>
        <v>6.4626653977598938E-3</v>
      </c>
      <c r="M1167" s="20">
        <f t="shared" si="223"/>
        <v>4.1579328830437601E-3</v>
      </c>
      <c r="N1167" s="20">
        <f t="shared" si="224"/>
        <v>2.0498313261915355E-2</v>
      </c>
      <c r="O1167" s="18">
        <f t="shared" si="225"/>
        <v>4.4537162425519992E-3</v>
      </c>
      <c r="P1167" s="18">
        <f t="shared" si="226"/>
        <v>1.1896756841867358E-3</v>
      </c>
      <c r="Q1167" s="18">
        <f t="shared" si="227"/>
        <v>2.1688878516963146E-3</v>
      </c>
      <c r="R1167" s="18"/>
    </row>
    <row r="1168" spans="3:18" x14ac:dyDescent="0.2">
      <c r="C1168" s="14">
        <v>38587</v>
      </c>
      <c r="D1168" s="15">
        <v>-1.4450752164197923E-2</v>
      </c>
      <c r="E1168" s="15">
        <v>-2.8381200144454452E-3</v>
      </c>
      <c r="F1168" s="18">
        <f t="shared" si="216"/>
        <v>-6.3219096593711884E-3</v>
      </c>
      <c r="G1168" s="19">
        <f t="shared" si="217"/>
        <v>5.1789535687463133E-5</v>
      </c>
      <c r="H1168" s="18">
        <f t="shared" si="218"/>
        <v>0.11378657179942536</v>
      </c>
      <c r="I1168" s="19">
        <f t="shared" si="219"/>
        <v>4.1170439280988454E-4</v>
      </c>
      <c r="J1168" s="18">
        <f t="shared" si="220"/>
        <v>0.32082097531562853</v>
      </c>
      <c r="K1168" s="19">
        <f t="shared" si="221"/>
        <v>2.7719827367747705E-5</v>
      </c>
      <c r="L1168" s="20">
        <f t="shared" si="222"/>
        <v>7.1964946805693625E-3</v>
      </c>
      <c r="M1168" s="20">
        <f t="shared" si="223"/>
        <v>3.8518512967975409E-3</v>
      </c>
      <c r="N1168" s="20">
        <f t="shared" si="224"/>
        <v>1.9921536948670493E-2</v>
      </c>
      <c r="O1168" s="18">
        <f t="shared" si="225"/>
        <v>-7.6513302969065736E-2</v>
      </c>
      <c r="P1168" s="18">
        <f t="shared" si="226"/>
        <v>-3.9895111131143055E-3</v>
      </c>
      <c r="Q1168" s="18">
        <f t="shared" si="227"/>
        <v>-2.5746648669899733E-2</v>
      </c>
      <c r="R1168" s="18"/>
    </row>
    <row r="1169" spans="3:18" x14ac:dyDescent="0.2">
      <c r="C1169" s="14">
        <v>38588</v>
      </c>
      <c r="D1169" s="15">
        <v>-1.1816217626573387E-2</v>
      </c>
      <c r="E1169" s="15">
        <v>6.5566607091572322E-4</v>
      </c>
      <c r="F1169" s="18">
        <f t="shared" si="216"/>
        <v>-3.0858990383310098E-3</v>
      </c>
      <c r="G1169" s="19">
        <f t="shared" si="217"/>
        <v>5.7059543486127966E-5</v>
      </c>
      <c r="H1169" s="18">
        <f t="shared" si="218"/>
        <v>0.11943569764325904</v>
      </c>
      <c r="I1169" s="19">
        <f t="shared" si="219"/>
        <v>3.8702792312108448E-4</v>
      </c>
      <c r="J1169" s="18">
        <f t="shared" si="220"/>
        <v>0.31105784153477167</v>
      </c>
      <c r="K1169" s="19">
        <f t="shared" si="221"/>
        <v>2.5591788146624813E-5</v>
      </c>
      <c r="L1169" s="20">
        <f t="shared" si="222"/>
        <v>7.5537767696780642E-3</v>
      </c>
      <c r="M1169" s="20">
        <f t="shared" si="223"/>
        <v>3.3879460469832647E-3</v>
      </c>
      <c r="N1169" s="20">
        <f t="shared" si="224"/>
        <v>1.9379105879885557E-2</v>
      </c>
      <c r="O1169" s="18">
        <f t="shared" si="225"/>
        <v>-5.960488314229713E-2</v>
      </c>
      <c r="P1169" s="18">
        <f t="shared" si="226"/>
        <v>9.5058998431259947E-4</v>
      </c>
      <c r="Q1169" s="18">
        <f t="shared" si="227"/>
        <v>-1.7216051953670319E-2</v>
      </c>
      <c r="R1169" s="18"/>
    </row>
    <row r="1170" spans="3:18" x14ac:dyDescent="0.2">
      <c r="C1170" s="14">
        <v>38589</v>
      </c>
      <c r="D1170" s="15">
        <v>5.1546505886644221E-3</v>
      </c>
      <c r="E1170" s="15">
        <v>6.3160397269884719E-3</v>
      </c>
      <c r="F1170" s="18">
        <f t="shared" si="216"/>
        <v>5.9676229854912569E-3</v>
      </c>
      <c r="G1170" s="19">
        <f t="shared" si="217"/>
        <v>5.5230196238433392E-5</v>
      </c>
      <c r="H1170" s="18">
        <f t="shared" si="218"/>
        <v>0.11750552778319984</v>
      </c>
      <c r="I1170" s="19">
        <f t="shared" si="219"/>
        <v>3.6619978920379319E-4</v>
      </c>
      <c r="J1170" s="18">
        <f t="shared" si="220"/>
        <v>0.30257221832307785</v>
      </c>
      <c r="K1170" s="19">
        <f t="shared" si="221"/>
        <v>2.6009699531632264E-5</v>
      </c>
      <c r="L1170" s="20">
        <f t="shared" si="222"/>
        <v>7.4317021091021536E-3</v>
      </c>
      <c r="M1170" s="20">
        <f t="shared" si="223"/>
        <v>3.4998307453384422E-3</v>
      </c>
      <c r="N1170" s="20">
        <f t="shared" si="224"/>
        <v>1.8813584824742387E-2</v>
      </c>
      <c r="O1170" s="18">
        <f t="shared" si="225"/>
        <v>2.6428860870084947E-2</v>
      </c>
      <c r="P1170" s="18">
        <f t="shared" si="226"/>
        <v>9.413854492997328E-3</v>
      </c>
      <c r="Q1170" s="18">
        <f t="shared" si="227"/>
        <v>1.4518356406123614E-2</v>
      </c>
      <c r="R1170" s="18"/>
    </row>
    <row r="1171" spans="3:18" x14ac:dyDescent="0.2">
      <c r="C1171" s="14">
        <v>38590</v>
      </c>
      <c r="D1171" s="15">
        <v>-4.1215926455506749E-3</v>
      </c>
      <c r="E1171" s="15">
        <v>-6.9717057979040101E-3</v>
      </c>
      <c r="F1171" s="18">
        <f t="shared" si="216"/>
        <v>-6.1166718521980098E-3</v>
      </c>
      <c r="G1171" s="19">
        <f t="shared" si="217"/>
        <v>5.293563602027883E-5</v>
      </c>
      <c r="H1171" s="18">
        <f t="shared" si="218"/>
        <v>0.11503872828343378</v>
      </c>
      <c r="I1171" s="19">
        <f t="shared" si="219"/>
        <v>3.4714408275551725E-4</v>
      </c>
      <c r="J1171" s="18">
        <f t="shared" si="220"/>
        <v>0.29459467186098143</v>
      </c>
      <c r="K1171" s="19">
        <f t="shared" si="221"/>
        <v>2.6173189440349378E-5</v>
      </c>
      <c r="L1171" s="20">
        <f t="shared" si="222"/>
        <v>7.2756880100976586E-3</v>
      </c>
      <c r="M1171" s="20">
        <f t="shared" si="223"/>
        <v>3.597349062250137E-3</v>
      </c>
      <c r="N1171" s="20">
        <f t="shared" si="224"/>
        <v>1.8281224315670034E-2</v>
      </c>
      <c r="O1171" s="18">
        <f t="shared" si="225"/>
        <v>-2.1585320666710362E-2</v>
      </c>
      <c r="P1171" s="18">
        <f t="shared" si="226"/>
        <v>-1.0672492091456822E-2</v>
      </c>
      <c r="Q1171" s="18">
        <f t="shared" si="227"/>
        <v>-1.3946340664032882E-2</v>
      </c>
      <c r="R1171" s="18"/>
    </row>
    <row r="1172" spans="3:18" x14ac:dyDescent="0.2">
      <c r="C1172" s="14">
        <v>38593</v>
      </c>
      <c r="D1172" s="15">
        <v>1.027230398908039E-2</v>
      </c>
      <c r="E1172" s="15">
        <v>2.1838838118490344E-3</v>
      </c>
      <c r="F1172" s="18">
        <f t="shared" si="216"/>
        <v>4.6104098650184416E-3</v>
      </c>
      <c r="G1172" s="19">
        <f t="shared" si="217"/>
        <v>5.6090711613706716E-5</v>
      </c>
      <c r="H1172" s="18">
        <f t="shared" si="218"/>
        <v>0.11841738851801571</v>
      </c>
      <c r="I1172" s="19">
        <f t="shared" si="219"/>
        <v>3.2660159870040559E-4</v>
      </c>
      <c r="J1172" s="18">
        <f t="shared" si="220"/>
        <v>0.28574534060085988</v>
      </c>
      <c r="K1172" s="19">
        <f t="shared" si="221"/>
        <v>2.5948809177457112E-5</v>
      </c>
      <c r="L1172" s="20">
        <f t="shared" si="222"/>
        <v>7.4893732457200126E-3</v>
      </c>
      <c r="M1172" s="20">
        <f t="shared" si="223"/>
        <v>3.4647504305231683E-3</v>
      </c>
      <c r="N1172" s="20">
        <f t="shared" si="224"/>
        <v>1.7736885384829974E-2</v>
      </c>
      <c r="O1172" s="18">
        <f t="shared" si="225"/>
        <v>5.2262465546351583E-2</v>
      </c>
      <c r="P1172" s="18">
        <f t="shared" si="226"/>
        <v>3.446688611820921E-3</v>
      </c>
      <c r="Q1172" s="18">
        <f t="shared" si="227"/>
        <v>1.8091421692180119E-2</v>
      </c>
      <c r="R1172" s="18"/>
    </row>
    <row r="1173" spans="3:18" x14ac:dyDescent="0.2">
      <c r="C1173" s="14">
        <v>38594</v>
      </c>
      <c r="D1173" s="15">
        <v>-6.4078138002742098E-3</v>
      </c>
      <c r="E1173" s="15">
        <v>1.5799484587801543E-2</v>
      </c>
      <c r="F1173" s="18">
        <f t="shared" si="216"/>
        <v>9.1372950713788162E-3</v>
      </c>
      <c r="G1173" s="19">
        <f t="shared" si="217"/>
        <v>5.5188873578823389E-5</v>
      </c>
      <c r="H1173" s="18">
        <f t="shared" si="218"/>
        <v>0.11746156134968515</v>
      </c>
      <c r="I1173" s="19">
        <f t="shared" si="219"/>
        <v>3.2198292557279192E-4</v>
      </c>
      <c r="J1173" s="18">
        <f t="shared" si="220"/>
        <v>0.28371769665143903</v>
      </c>
      <c r="K1173" s="19">
        <f t="shared" si="221"/>
        <v>1.8317471304073616E-5</v>
      </c>
      <c r="L1173" s="20">
        <f t="shared" si="222"/>
        <v>7.4289214276921376E-3</v>
      </c>
      <c r="M1173" s="20">
        <f t="shared" si="223"/>
        <v>2.4656972727956426E-3</v>
      </c>
      <c r="N1173" s="20">
        <f t="shared" si="224"/>
        <v>1.7773667672478861E-2</v>
      </c>
      <c r="O1173" s="18">
        <f t="shared" si="225"/>
        <v>-3.286636125564589E-2</v>
      </c>
      <c r="P1173" s="18">
        <f t="shared" si="226"/>
        <v>2.511355368726749E-2</v>
      </c>
      <c r="Q1173" s="18">
        <f t="shared" si="227"/>
        <v>7.7195792043934751E-3</v>
      </c>
      <c r="R1173" s="18"/>
    </row>
    <row r="1174" spans="3:18" x14ac:dyDescent="0.2">
      <c r="C1174" s="14">
        <v>38595</v>
      </c>
      <c r="D1174" s="15">
        <v>1.1758826695756243E-2</v>
      </c>
      <c r="E1174" s="15">
        <v>6.8478761072090551E-3</v>
      </c>
      <c r="F1174" s="18">
        <f t="shared" si="216"/>
        <v>8.3211612837732103E-3</v>
      </c>
      <c r="G1174" s="19">
        <f t="shared" si="217"/>
        <v>6.0173741479743769E-5</v>
      </c>
      <c r="H1174" s="18">
        <f t="shared" si="218"/>
        <v>0.12265168311089719</v>
      </c>
      <c r="I1174" s="19">
        <f t="shared" si="219"/>
        <v>3.0547755446920548E-4</v>
      </c>
      <c r="J1174" s="18">
        <f t="shared" si="220"/>
        <v>0.27635011962599432</v>
      </c>
      <c r="K1174" s="19">
        <f t="shared" si="221"/>
        <v>2.2049802328550073E-5</v>
      </c>
      <c r="L1174" s="20">
        <f t="shared" si="222"/>
        <v>7.7571735496728298E-3</v>
      </c>
      <c r="M1174" s="20">
        <f t="shared" si="223"/>
        <v>2.8425047070759499E-3</v>
      </c>
      <c r="N1174" s="20">
        <f t="shared" si="224"/>
        <v>1.7245223149018878E-2</v>
      </c>
      <c r="O1174" s="18">
        <f t="shared" si="225"/>
        <v>5.7760106843374993E-2</v>
      </c>
      <c r="P1174" s="18">
        <f t="shared" si="226"/>
        <v>1.1175009862766141E-2</v>
      </c>
      <c r="Q1174" s="18">
        <f t="shared" si="227"/>
        <v>2.5150538956948798E-2</v>
      </c>
      <c r="R1174" s="18"/>
    </row>
    <row r="1175" spans="3:18" x14ac:dyDescent="0.2">
      <c r="C1175" s="14">
        <v>38596</v>
      </c>
      <c r="D1175" s="15">
        <v>-1.5259412930439286E-3</v>
      </c>
      <c r="E1175" s="15">
        <v>-1.3526776298201851E-2</v>
      </c>
      <c r="F1175" s="18">
        <f t="shared" si="216"/>
        <v>-9.9265257966544753E-3</v>
      </c>
      <c r="G1175" s="19">
        <f t="shared" si="217"/>
        <v>5.6703026800748133E-5</v>
      </c>
      <c r="H1175" s="18">
        <f t="shared" si="218"/>
        <v>0.11906198679757966</v>
      </c>
      <c r="I1175" s="19">
        <f t="shared" si="219"/>
        <v>2.9812732182234891E-4</v>
      </c>
      <c r="J1175" s="18">
        <f t="shared" si="220"/>
        <v>0.27300518393537371</v>
      </c>
      <c r="K1175" s="19">
        <f t="shared" si="221"/>
        <v>2.1965278179748714E-5</v>
      </c>
      <c r="L1175" s="20">
        <f t="shared" si="222"/>
        <v>7.5301412205049734E-3</v>
      </c>
      <c r="M1175" s="20">
        <f t="shared" si="223"/>
        <v>2.916980908662921E-3</v>
      </c>
      <c r="N1175" s="20">
        <f t="shared" si="224"/>
        <v>1.7018182752598615E-2</v>
      </c>
      <c r="O1175" s="18">
        <f t="shared" si="225"/>
        <v>-7.7215095088889541E-3</v>
      </c>
      <c r="P1175" s="18">
        <f t="shared" si="226"/>
        <v>-2.2344728995980362E-2</v>
      </c>
      <c r="Q1175" s="18">
        <f t="shared" si="227"/>
        <v>-1.7957763149852941E-2</v>
      </c>
      <c r="R1175" s="18"/>
    </row>
    <row r="1176" spans="3:18" x14ac:dyDescent="0.2">
      <c r="C1176" s="14">
        <v>38597</v>
      </c>
      <c r="D1176" s="15">
        <v>4.0640137215148392E-3</v>
      </c>
      <c r="E1176" s="15">
        <v>-8.650519570584513E-4</v>
      </c>
      <c r="F1176" s="18">
        <f t="shared" si="216"/>
        <v>6.1366774651353592E-4</v>
      </c>
      <c r="G1176" s="19">
        <f t="shared" si="217"/>
        <v>5.4291817644422897E-5</v>
      </c>
      <c r="H1176" s="18">
        <f t="shared" si="218"/>
        <v>0.11650302318440378</v>
      </c>
      <c r="I1176" s="19">
        <f t="shared" si="219"/>
        <v>2.8028458140631258E-4</v>
      </c>
      <c r="J1176" s="18">
        <f t="shared" si="220"/>
        <v>0.26470954903738952</v>
      </c>
      <c r="K1176" s="19">
        <f t="shared" si="221"/>
        <v>2.043642650756526E-5</v>
      </c>
      <c r="L1176" s="20">
        <f t="shared" si="222"/>
        <v>7.3682981511623766E-3</v>
      </c>
      <c r="M1176" s="20">
        <f t="shared" si="223"/>
        <v>2.7735612876009009E-3</v>
      </c>
      <c r="N1176" s="20">
        <f t="shared" si="224"/>
        <v>1.6510358542146629E-2</v>
      </c>
      <c r="O1176" s="18">
        <f t="shared" si="225"/>
        <v>2.1016262336428355E-2</v>
      </c>
      <c r="P1176" s="18">
        <f t="shared" si="226"/>
        <v>-1.4737515077813193E-3</v>
      </c>
      <c r="Q1176" s="18">
        <f t="shared" si="227"/>
        <v>5.2732526454815822E-3</v>
      </c>
      <c r="R1176" s="18"/>
    </row>
    <row r="1177" spans="3:18" x14ac:dyDescent="0.2">
      <c r="C1177" s="14">
        <v>38601</v>
      </c>
      <c r="D1177" s="15">
        <v>9.3352513441669824E-3</v>
      </c>
      <c r="E1177" s="15">
        <v>5.4317708012866832E-2</v>
      </c>
      <c r="F1177" s="18">
        <f t="shared" si="216"/>
        <v>4.0822971012256876E-2</v>
      </c>
      <c r="G1177" s="19">
        <f t="shared" si="217"/>
        <v>5.626312364528381E-5</v>
      </c>
      <c r="H1177" s="18">
        <f t="shared" si="218"/>
        <v>0.11859924498630231</v>
      </c>
      <c r="I1177" s="19">
        <f t="shared" si="219"/>
        <v>4.4049231074819742E-4</v>
      </c>
      <c r="J1177" s="18">
        <f t="shared" si="220"/>
        <v>0.33184797375763703</v>
      </c>
      <c r="K1177" s="19">
        <f t="shared" si="221"/>
        <v>4.9634408321462457E-5</v>
      </c>
      <c r="L1177" s="20">
        <f t="shared" si="222"/>
        <v>7.5008748586604087E-3</v>
      </c>
      <c r="M1177" s="20">
        <f t="shared" si="223"/>
        <v>6.617149233486443E-3</v>
      </c>
      <c r="N1177" s="20">
        <f t="shared" si="224"/>
        <v>1.9917470892911258E-2</v>
      </c>
      <c r="O1177" s="18">
        <f t="shared" si="225"/>
        <v>4.7422189505638535E-2</v>
      </c>
      <c r="P1177" s="18">
        <f t="shared" si="226"/>
        <v>7.3816584006366565E-2</v>
      </c>
      <c r="Q1177" s="18">
        <f t="shared" si="227"/>
        <v>6.5898265656148147E-2</v>
      </c>
      <c r="R1177" s="18"/>
    </row>
    <row r="1178" spans="3:18" x14ac:dyDescent="0.2">
      <c r="C1178" s="14">
        <v>38602</v>
      </c>
      <c r="D1178" s="15">
        <v>3.7598740871819169E-3</v>
      </c>
      <c r="E1178" s="15">
        <v>-2.4620447397750386E-3</v>
      </c>
      <c r="F1178" s="18">
        <f t="shared" si="216"/>
        <v>-5.9546909168795188E-4</v>
      </c>
      <c r="G1178" s="19">
        <f t="shared" si="217"/>
        <v>5.3735535415654507E-5</v>
      </c>
      <c r="H1178" s="18">
        <f t="shared" si="218"/>
        <v>0.11590463258176364</v>
      </c>
      <c r="I1178" s="19">
        <f t="shared" si="219"/>
        <v>4.1442647196134475E-4</v>
      </c>
      <c r="J1178" s="18">
        <f t="shared" si="220"/>
        <v>0.32187981917221248</v>
      </c>
      <c r="K1178" s="19">
        <f t="shared" si="221"/>
        <v>4.6100925129060939E-5</v>
      </c>
      <c r="L1178" s="20">
        <f t="shared" si="222"/>
        <v>7.3304526064667044E-3</v>
      </c>
      <c r="M1178" s="20">
        <f t="shared" si="223"/>
        <v>6.2889602598879216E-3</v>
      </c>
      <c r="N1178" s="20">
        <f t="shared" si="224"/>
        <v>1.9361700617737461E-2</v>
      </c>
      <c r="O1178" s="18">
        <f t="shared" si="225"/>
        <v>1.9543845339323837E-2</v>
      </c>
      <c r="P1178" s="18">
        <f t="shared" si="226"/>
        <v>-3.4494818922577528E-3</v>
      </c>
      <c r="Q1178" s="18">
        <f t="shared" si="227"/>
        <v>3.448516277216724E-3</v>
      </c>
      <c r="R1178" s="18"/>
    </row>
    <row r="1179" spans="3:18" x14ac:dyDescent="0.2">
      <c r="C1179" s="14">
        <v>38603</v>
      </c>
      <c r="D1179" s="15">
        <v>-5.0050051094834729E-4</v>
      </c>
      <c r="E1179" s="15">
        <v>2.234502882011959E-2</v>
      </c>
      <c r="F1179" s="18">
        <f t="shared" si="216"/>
        <v>1.5491370020799207E-2</v>
      </c>
      <c r="G1179" s="19">
        <f t="shared" si="217"/>
        <v>5.0526433336402809E-5</v>
      </c>
      <c r="H1179" s="18">
        <f t="shared" si="218"/>
        <v>0.11239042812491064</v>
      </c>
      <c r="I1179" s="19">
        <f t="shared" si="219"/>
        <v>4.1951890242198259E-4</v>
      </c>
      <c r="J1179" s="18">
        <f t="shared" si="220"/>
        <v>0.32385139432384052</v>
      </c>
      <c r="K1179" s="19">
        <f t="shared" si="221"/>
        <v>4.2663847720819758E-5</v>
      </c>
      <c r="L1179" s="20">
        <f t="shared" si="222"/>
        <v>7.1081948015232956E-3</v>
      </c>
      <c r="M1179" s="20">
        <f t="shared" si="223"/>
        <v>6.0020650688521983E-3</v>
      </c>
      <c r="N1179" s="20">
        <f t="shared" si="224"/>
        <v>1.9583005829832325E-2</v>
      </c>
      <c r="O1179" s="18">
        <f t="shared" si="225"/>
        <v>-2.682950809069311E-3</v>
      </c>
      <c r="P1179" s="18">
        <f t="shared" si="226"/>
        <v>3.1116219434362581E-2</v>
      </c>
      <c r="Q1179" s="18">
        <f t="shared" si="227"/>
        <v>2.0976468361333014E-2</v>
      </c>
      <c r="R1179" s="18"/>
    </row>
    <row r="1180" spans="3:18" x14ac:dyDescent="0.2">
      <c r="C1180" s="14">
        <v>38604</v>
      </c>
      <c r="D1180" s="15">
        <v>3.7476621002397489E-3</v>
      </c>
      <c r="E1180" s="15">
        <v>3.0272368014427543E-2</v>
      </c>
      <c r="F1180" s="18">
        <f t="shared" si="216"/>
        <v>2.2314956240171203E-2</v>
      </c>
      <c r="G1180" s="19">
        <f t="shared" si="217"/>
        <v>4.8337545609273041E-5</v>
      </c>
      <c r="H1180" s="18">
        <f t="shared" si="218"/>
        <v>0.10992900619180664</v>
      </c>
      <c r="I1180" s="19">
        <f t="shared" si="219"/>
        <v>4.493327441887198E-4</v>
      </c>
      <c r="J1180" s="18">
        <f t="shared" si="220"/>
        <v>0.33516143281585958</v>
      </c>
      <c r="K1180" s="19">
        <f t="shared" si="221"/>
        <v>4.6911053235101384E-5</v>
      </c>
      <c r="L1180" s="20">
        <f t="shared" si="222"/>
        <v>6.9525208096972314E-3</v>
      </c>
      <c r="M1180" s="20">
        <f t="shared" si="223"/>
        <v>6.7473445271347948E-3</v>
      </c>
      <c r="N1180" s="20">
        <f t="shared" si="224"/>
        <v>2.0094926872742381E-2</v>
      </c>
      <c r="O1180" s="18">
        <f t="shared" si="225"/>
        <v>2.0539299866538938E-2</v>
      </c>
      <c r="P1180" s="18">
        <f t="shared" si="226"/>
        <v>4.0732778315755246E-2</v>
      </c>
      <c r="Q1180" s="18">
        <f t="shared" si="227"/>
        <v>3.4674734780990354E-2</v>
      </c>
      <c r="R1180" s="18"/>
    </row>
    <row r="1181" spans="3:18" x14ac:dyDescent="0.2">
      <c r="C1181" s="14">
        <v>38607</v>
      </c>
      <c r="D1181" s="15">
        <v>8.9374974270758356E-3</v>
      </c>
      <c r="E1181" s="15">
        <v>1.7525075072459464E-3</v>
      </c>
      <c r="F1181" s="18">
        <f t="shared" si="216"/>
        <v>3.9080044831949125E-3</v>
      </c>
      <c r="G1181" s="19">
        <f t="shared" si="217"/>
        <v>5.023002448825589E-5</v>
      </c>
      <c r="H1181" s="18">
        <f t="shared" si="218"/>
        <v>0.11206027896656323</v>
      </c>
      <c r="I1181" s="19">
        <f t="shared" si="219"/>
        <v>4.2255705649117383E-4</v>
      </c>
      <c r="J1181" s="18">
        <f t="shared" si="220"/>
        <v>0.32502194406346391</v>
      </c>
      <c r="K1181" s="19">
        <f t="shared" si="221"/>
        <v>4.5036171921211798E-5</v>
      </c>
      <c r="L1181" s="20">
        <f t="shared" si="222"/>
        <v>7.0873143353639883E-3</v>
      </c>
      <c r="M1181" s="20">
        <f t="shared" si="223"/>
        <v>6.3544764335472141E-3</v>
      </c>
      <c r="N1181" s="20">
        <f t="shared" si="224"/>
        <v>1.9549365354063718E-2</v>
      </c>
      <c r="O1181" s="18">
        <f t="shared" si="225"/>
        <v>4.8050923735472151E-2</v>
      </c>
      <c r="P1181" s="18">
        <f t="shared" si="226"/>
        <v>2.4316377725028676E-3</v>
      </c>
      <c r="Q1181" s="18">
        <f t="shared" si="227"/>
        <v>1.6117423561393653E-2</v>
      </c>
      <c r="R1181" s="18"/>
    </row>
    <row r="1182" spans="3:18" x14ac:dyDescent="0.2">
      <c r="C1182" s="14">
        <v>38608</v>
      </c>
      <c r="D1182" s="15">
        <v>1.9753092842545372E-3</v>
      </c>
      <c r="E1182" s="15">
        <v>-1.1348194569101357E-2</v>
      </c>
      <c r="F1182" s="18">
        <f t="shared" si="216"/>
        <v>-7.351143413094589E-3</v>
      </c>
      <c r="G1182" s="19">
        <f t="shared" si="217"/>
        <v>4.7450333825068264E-5</v>
      </c>
      <c r="H1182" s="18">
        <f t="shared" si="218"/>
        <v>0.10891548767859907</v>
      </c>
      <c r="I1182" s="19">
        <f t="shared" si="219"/>
        <v>4.0493052430039429E-4</v>
      </c>
      <c r="J1182" s="18">
        <f t="shared" si="220"/>
        <v>0.31817075773096837</v>
      </c>
      <c r="K1182" s="19">
        <f t="shared" si="221"/>
        <v>4.0989029960426714E-5</v>
      </c>
      <c r="L1182" s="20">
        <f t="shared" si="222"/>
        <v>6.8884202706475644E-3</v>
      </c>
      <c r="M1182" s="20">
        <f t="shared" si="223"/>
        <v>5.9504252571647214E-3</v>
      </c>
      <c r="N1182" s="20">
        <f t="shared" si="224"/>
        <v>1.9222980090487802E-2</v>
      </c>
      <c r="O1182" s="18">
        <f t="shared" si="225"/>
        <v>1.0926547928294875E-2</v>
      </c>
      <c r="P1182" s="18">
        <f t="shared" si="226"/>
        <v>-1.608489346136311E-2</v>
      </c>
      <c r="Q1182" s="18">
        <f t="shared" si="227"/>
        <v>-7.9814610444657146E-3</v>
      </c>
      <c r="R1182" s="18"/>
    </row>
    <row r="1183" spans="3:18" x14ac:dyDescent="0.2">
      <c r="C1183" s="14">
        <v>38609</v>
      </c>
      <c r="D1183" s="15">
        <v>-2.717057371174498E-3</v>
      </c>
      <c r="E1183" s="15">
        <v>-2.409755157906053E-2</v>
      </c>
      <c r="F1183" s="18">
        <f t="shared" si="216"/>
        <v>-1.7683403316694719E-2</v>
      </c>
      <c r="G1183" s="19">
        <f t="shared" si="217"/>
        <v>4.5046257841059385E-5</v>
      </c>
      <c r="H1183" s="18">
        <f t="shared" si="218"/>
        <v>0.10612051856387079</v>
      </c>
      <c r="I1183" s="19">
        <f t="shared" si="219"/>
        <v>4.1547621236869963E-4</v>
      </c>
      <c r="J1183" s="18">
        <f t="shared" si="220"/>
        <v>0.32228722142240596</v>
      </c>
      <c r="K1183" s="19">
        <f t="shared" si="221"/>
        <v>4.2458153971509756E-5</v>
      </c>
      <c r="L1183" s="20">
        <f t="shared" si="222"/>
        <v>6.7116509028002482E-3</v>
      </c>
      <c r="M1183" s="20">
        <f t="shared" si="223"/>
        <v>6.3260373023566055E-3</v>
      </c>
      <c r="N1183" s="20">
        <f t="shared" si="224"/>
        <v>1.937672481143014E-2</v>
      </c>
      <c r="O1183" s="18">
        <f t="shared" si="225"/>
        <v>-1.5425418506796662E-2</v>
      </c>
      <c r="P1183" s="18">
        <f t="shared" si="226"/>
        <v>-3.3719529791282829E-2</v>
      </c>
      <c r="Q1183" s="18">
        <f t="shared" si="227"/>
        <v>-2.8231296405936978E-2</v>
      </c>
      <c r="R1183" s="18"/>
    </row>
    <row r="1184" spans="3:18" x14ac:dyDescent="0.2">
      <c r="C1184" s="14">
        <v>38610</v>
      </c>
      <c r="D1184" s="15">
        <v>1.2359413265305558E-3</v>
      </c>
      <c r="E1184" s="15">
        <v>5.2271932450736313E-3</v>
      </c>
      <c r="F1184" s="18">
        <f t="shared" si="216"/>
        <v>4.0298176695107088E-3</v>
      </c>
      <c r="G1184" s="19">
        <f t="shared" si="217"/>
        <v>4.2435135428353383E-5</v>
      </c>
      <c r="H1184" s="18">
        <f t="shared" si="218"/>
        <v>0.10299895075722056</v>
      </c>
      <c r="I1184" s="19">
        <f t="shared" si="219"/>
        <v>3.9218705257985828E-4</v>
      </c>
      <c r="J1184" s="18">
        <f t="shared" si="220"/>
        <v>0.31312419763564198</v>
      </c>
      <c r="K1184" s="19">
        <f t="shared" si="221"/>
        <v>4.0298294982420041E-5</v>
      </c>
      <c r="L1184" s="20">
        <f t="shared" si="222"/>
        <v>6.5142256200068308E-3</v>
      </c>
      <c r="M1184" s="20">
        <f t="shared" si="223"/>
        <v>6.186198841294936E-3</v>
      </c>
      <c r="N1184" s="20">
        <f t="shared" si="224"/>
        <v>1.8812708376940823E-2</v>
      </c>
      <c r="O1184" s="18">
        <f t="shared" si="225"/>
        <v>7.2294051477849132E-3</v>
      </c>
      <c r="P1184" s="18">
        <f t="shared" si="226"/>
        <v>7.5284158980890616E-3</v>
      </c>
      <c r="Q1184" s="18">
        <f t="shared" si="227"/>
        <v>7.4387126729978164E-3</v>
      </c>
      <c r="R1184" s="18"/>
    </row>
    <row r="1185" spans="3:18" x14ac:dyDescent="0.2">
      <c r="C1185" s="14">
        <v>38611</v>
      </c>
      <c r="D1185" s="15">
        <v>9.3435644102660056E-3</v>
      </c>
      <c r="E1185" s="15">
        <v>2.6515205916427795E-2</v>
      </c>
      <c r="F1185" s="18">
        <f t="shared" si="216"/>
        <v>2.1363713464579256E-2</v>
      </c>
      <c r="G1185" s="19">
        <f t="shared" si="217"/>
        <v>4.5127159055979552E-5</v>
      </c>
      <c r="H1185" s="18">
        <f t="shared" si="218"/>
        <v>0.10621576984607742</v>
      </c>
      <c r="I1185" s="19">
        <f t="shared" si="219"/>
        <v>4.1083919811250088E-4</v>
      </c>
      <c r="J1185" s="18">
        <f t="shared" si="220"/>
        <v>0.32048369619705341</v>
      </c>
      <c r="K1185" s="19">
        <f t="shared" si="221"/>
        <v>5.274518934337141E-5</v>
      </c>
      <c r="L1185" s="20">
        <f t="shared" si="222"/>
        <v>6.7176751228367358E-3</v>
      </c>
      <c r="M1185" s="20">
        <f t="shared" si="223"/>
        <v>7.851702914906401E-3</v>
      </c>
      <c r="N1185" s="20">
        <f t="shared" si="224"/>
        <v>1.8686625148714019E-2</v>
      </c>
      <c r="O1185" s="18">
        <f t="shared" si="225"/>
        <v>5.2998196747001784E-2</v>
      </c>
      <c r="P1185" s="18">
        <f t="shared" si="226"/>
        <v>3.7311330930048146E-2</v>
      </c>
      <c r="Q1185" s="18">
        <f t="shared" si="227"/>
        <v>4.2017390675134235E-2</v>
      </c>
      <c r="R1185" s="18"/>
    </row>
    <row r="1186" spans="3:18" x14ac:dyDescent="0.2">
      <c r="C1186" s="14">
        <v>38614</v>
      </c>
      <c r="D1186" s="15">
        <v>-1.9598242431668233E-3</v>
      </c>
      <c r="E1186" s="15">
        <v>2.754146154260281E-2</v>
      </c>
      <c r="F1186" s="18">
        <f t="shared" si="216"/>
        <v>1.8691075806871918E-2</v>
      </c>
      <c r="G1186" s="19">
        <f t="shared" si="217"/>
        <v>4.2649984176467046E-5</v>
      </c>
      <c r="H1186" s="18">
        <f t="shared" si="218"/>
        <v>0.10325936298523616</v>
      </c>
      <c r="I1186" s="19">
        <f t="shared" si="219"/>
        <v>4.3170077245991101E-4</v>
      </c>
      <c r="J1186" s="18">
        <f t="shared" si="220"/>
        <v>0.32851969973652684</v>
      </c>
      <c r="K1186" s="19">
        <f t="shared" si="221"/>
        <v>4.634189254136274E-5</v>
      </c>
      <c r="L1186" s="20">
        <f t="shared" si="222"/>
        <v>6.5306955354285995E-3</v>
      </c>
      <c r="M1186" s="20">
        <f t="shared" si="223"/>
        <v>7.0960117938374222E-3</v>
      </c>
      <c r="N1186" s="20">
        <f t="shared" si="224"/>
        <v>1.9528117909353968E-2</v>
      </c>
      <c r="O1186" s="18">
        <f t="shared" si="225"/>
        <v>-1.1434711048355587E-2</v>
      </c>
      <c r="P1186" s="18">
        <f t="shared" si="226"/>
        <v>3.7807437563014294E-2</v>
      </c>
      <c r="Q1186" s="18">
        <f t="shared" si="227"/>
        <v>2.3034792979603327E-2</v>
      </c>
      <c r="R1186" s="18"/>
    </row>
    <row r="1187" spans="3:18" x14ac:dyDescent="0.2">
      <c r="C1187" s="14">
        <v>38615</v>
      </c>
      <c r="D1187" s="15">
        <v>-4.6700342955027377E-3</v>
      </c>
      <c r="E1187" s="15">
        <v>1.0394121737164461E-2</v>
      </c>
      <c r="F1187" s="18">
        <f t="shared" si="216"/>
        <v>5.8748749273643004E-3</v>
      </c>
      <c r="G1187" s="19">
        <f t="shared" si="217"/>
        <v>4.139953834514933E-5</v>
      </c>
      <c r="H1187" s="18">
        <f t="shared" si="218"/>
        <v>0.10173438251784563</v>
      </c>
      <c r="I1187" s="19">
        <f t="shared" si="219"/>
        <v>4.1228099211353602E-4</v>
      </c>
      <c r="J1187" s="18">
        <f t="shared" si="220"/>
        <v>0.32104555444420035</v>
      </c>
      <c r="K1187" s="19">
        <f t="shared" si="221"/>
        <v>4.0648924689829658E-5</v>
      </c>
      <c r="L1187" s="20">
        <f t="shared" si="222"/>
        <v>6.4342473021441549E-3</v>
      </c>
      <c r="M1187" s="20">
        <f t="shared" si="223"/>
        <v>6.3175881779184602E-3</v>
      </c>
      <c r="N1187" s="20">
        <f t="shared" si="224"/>
        <v>1.9296866888895745E-2</v>
      </c>
      <c r="O1187" s="18">
        <f t="shared" si="225"/>
        <v>-2.7656029320329595E-2</v>
      </c>
      <c r="P1187" s="18">
        <f t="shared" si="226"/>
        <v>1.4600671034573277E-2</v>
      </c>
      <c r="Q1187" s="18">
        <f t="shared" si="227"/>
        <v>1.923660928102415E-3</v>
      </c>
      <c r="R1187" s="18"/>
    </row>
    <row r="1188" spans="3:18" x14ac:dyDescent="0.2">
      <c r="C1188" s="14">
        <v>38616</v>
      </c>
      <c r="D1188" s="15">
        <v>-7.4184316475505154E-3</v>
      </c>
      <c r="E1188" s="15">
        <v>-2.0513539833102903E-2</v>
      </c>
      <c r="F1188" s="18">
        <f t="shared" si="216"/>
        <v>-1.6585007377437185E-2</v>
      </c>
      <c r="G1188" s="19">
        <f t="shared" si="217"/>
        <v>4.2217553731003113E-5</v>
      </c>
      <c r="H1188" s="18">
        <f t="shared" si="218"/>
        <v>0.10273455325619894</v>
      </c>
      <c r="I1188" s="19">
        <f t="shared" si="219"/>
        <v>4.1279245157578186E-4</v>
      </c>
      <c r="J1188" s="18">
        <f t="shared" si="220"/>
        <v>0.32124463091847227</v>
      </c>
      <c r="K1188" s="19">
        <f t="shared" si="221"/>
        <v>4.734068679451061E-5</v>
      </c>
      <c r="L1188" s="20">
        <f t="shared" si="222"/>
        <v>6.4975036537891313E-3</v>
      </c>
      <c r="M1188" s="20">
        <f t="shared" si="223"/>
        <v>7.2859807884683636E-3</v>
      </c>
      <c r="N1188" s="20">
        <f t="shared" si="224"/>
        <v>1.8965941461626726E-2</v>
      </c>
      <c r="O1188" s="18">
        <f t="shared" si="225"/>
        <v>-4.3504388971821684E-2</v>
      </c>
      <c r="P1188" s="18">
        <f t="shared" si="226"/>
        <v>-2.8797607540710909E-2</v>
      </c>
      <c r="Q1188" s="18">
        <f t="shared" si="227"/>
        <v>-3.320964197004414E-2</v>
      </c>
      <c r="R1188" s="18"/>
    </row>
    <row r="1189" spans="3:18" x14ac:dyDescent="0.2">
      <c r="C1189" s="14">
        <v>38617</v>
      </c>
      <c r="D1189" s="15">
        <v>7.911042494950558E-3</v>
      </c>
      <c r="E1189" s="15">
        <v>-4.0380787492802685E-3</v>
      </c>
      <c r="F1189" s="18">
        <f t="shared" si="216"/>
        <v>-4.533423760110203E-4</v>
      </c>
      <c r="G1189" s="19">
        <f t="shared" si="217"/>
        <v>4.3439576108557739E-5</v>
      </c>
      <c r="H1189" s="18">
        <f t="shared" si="218"/>
        <v>0.1042108153079105</v>
      </c>
      <c r="I1189" s="19">
        <f t="shared" si="219"/>
        <v>3.8900326928035823E-4</v>
      </c>
      <c r="J1189" s="18">
        <f t="shared" si="220"/>
        <v>0.31185063302820076</v>
      </c>
      <c r="K1189" s="19">
        <f t="shared" si="221"/>
        <v>4.2583520831829192E-5</v>
      </c>
      <c r="L1189" s="20">
        <f t="shared" si="222"/>
        <v>6.590870663922767E-3</v>
      </c>
      <c r="M1189" s="20">
        <f t="shared" si="223"/>
        <v>6.4609856577710857E-3</v>
      </c>
      <c r="N1189" s="20">
        <f t="shared" si="224"/>
        <v>1.8634884856377154E-2</v>
      </c>
      <c r="O1189" s="18">
        <f t="shared" si="225"/>
        <v>4.5736026853635342E-2</v>
      </c>
      <c r="P1189" s="18">
        <f t="shared" si="226"/>
        <v>-5.83955605659911E-3</v>
      </c>
      <c r="Q1189" s="18">
        <f t="shared" si="227"/>
        <v>9.6331188164712252E-3</v>
      </c>
      <c r="R1189" s="18"/>
    </row>
    <row r="1190" spans="3:18" x14ac:dyDescent="0.2">
      <c r="C1190" s="14">
        <v>38618</v>
      </c>
      <c r="D1190" s="15">
        <v>1.4763782209267389E-3</v>
      </c>
      <c r="E1190" s="15">
        <v>2.4739606175755751E-2</v>
      </c>
      <c r="F1190" s="18">
        <f t="shared" si="216"/>
        <v>1.7760637789307046E-2</v>
      </c>
      <c r="G1190" s="19">
        <f t="shared" si="217"/>
        <v>4.0963983101117881E-5</v>
      </c>
      <c r="H1190" s="18">
        <f t="shared" si="218"/>
        <v>0.10119780519003102</v>
      </c>
      <c r="I1190" s="19">
        <f t="shared" si="219"/>
        <v>4.0238595994742624E-4</v>
      </c>
      <c r="J1190" s="18">
        <f t="shared" si="220"/>
        <v>0.31716949725163762</v>
      </c>
      <c r="K1190" s="19">
        <f t="shared" si="221"/>
        <v>4.2220010527050862E-5</v>
      </c>
      <c r="L1190" s="20">
        <f t="shared" si="222"/>
        <v>6.4003111722101356E-3</v>
      </c>
      <c r="M1190" s="20">
        <f t="shared" si="223"/>
        <v>6.5965559159636266E-3</v>
      </c>
      <c r="N1190" s="20">
        <f t="shared" si="224"/>
        <v>1.894390165712944E-2</v>
      </c>
      <c r="O1190" s="18">
        <f t="shared" si="225"/>
        <v>8.7894975010605128E-3</v>
      </c>
      <c r="P1190" s="18">
        <f t="shared" si="226"/>
        <v>3.5176534017488131E-2</v>
      </c>
      <c r="Q1190" s="18">
        <f t="shared" si="227"/>
        <v>2.7260423062559845E-2</v>
      </c>
      <c r="R1190" s="18"/>
    </row>
    <row r="1191" spans="3:18" x14ac:dyDescent="0.2">
      <c r="C1191" s="14">
        <v>38621</v>
      </c>
      <c r="D1191" s="15">
        <v>-3.4482792789160442E-3</v>
      </c>
      <c r="E1191" s="15">
        <v>1.1958288988873576E-2</v>
      </c>
      <c r="F1191" s="18">
        <f t="shared" si="216"/>
        <v>7.3363185085366898E-3</v>
      </c>
      <c r="G1191" s="19">
        <f t="shared" si="217"/>
        <v>3.9219581914174912E-5</v>
      </c>
      <c r="H1191" s="18">
        <f t="shared" si="218"/>
        <v>9.9019672179540816E-2</v>
      </c>
      <c r="I1191" s="19">
        <f t="shared" si="219"/>
        <v>3.8682284288306558E-4</v>
      </c>
      <c r="J1191" s="18">
        <f t="shared" si="220"/>
        <v>0.31097541819373181</v>
      </c>
      <c r="K1191" s="19">
        <f t="shared" si="221"/>
        <v>3.7212678687530447E-5</v>
      </c>
      <c r="L1191" s="20">
        <f t="shared" si="222"/>
        <v>6.2625539450111654E-3</v>
      </c>
      <c r="M1191" s="20">
        <f t="shared" si="223"/>
        <v>5.9420931163674156E-3</v>
      </c>
      <c r="N1191" s="20">
        <f t="shared" si="224"/>
        <v>1.8748716550193098E-2</v>
      </c>
      <c r="O1191" s="18">
        <f t="shared" si="225"/>
        <v>-2.0980626802968506E-2</v>
      </c>
      <c r="P1191" s="18">
        <f t="shared" si="226"/>
        <v>1.7341819500221463E-2</v>
      </c>
      <c r="Q1191" s="18">
        <f t="shared" si="227"/>
        <v>5.8450856092644712E-3</v>
      </c>
      <c r="R1191" s="18"/>
    </row>
    <row r="1192" spans="3:18" x14ac:dyDescent="0.2">
      <c r="C1192" s="14">
        <v>38622</v>
      </c>
      <c r="D1192" s="15">
        <v>0</v>
      </c>
      <c r="E1192" s="15">
        <v>-7.4571561080821634E-3</v>
      </c>
      <c r="F1192" s="18">
        <f t="shared" si="216"/>
        <v>-5.2200092756575145E-3</v>
      </c>
      <c r="G1192" s="19">
        <f t="shared" si="217"/>
        <v>3.6866406999324416E-5</v>
      </c>
      <c r="H1192" s="18">
        <f t="shared" si="218"/>
        <v>9.6003134062545611E-2</v>
      </c>
      <c r="I1192" s="19">
        <f t="shared" si="219"/>
        <v>3.6695002294330004E-4</v>
      </c>
      <c r="J1192" s="18">
        <f t="shared" si="220"/>
        <v>0.30288199968935925</v>
      </c>
      <c r="K1192" s="19">
        <f t="shared" si="221"/>
        <v>3.4979917966278618E-5</v>
      </c>
      <c r="L1192" s="20">
        <f t="shared" si="222"/>
        <v>6.0717713230427593E-3</v>
      </c>
      <c r="M1192" s="20">
        <f t="shared" si="223"/>
        <v>5.7610730222213075E-3</v>
      </c>
      <c r="N1192" s="20">
        <f t="shared" si="224"/>
        <v>1.8269101252550272E-2</v>
      </c>
      <c r="O1192" s="18">
        <f t="shared" si="225"/>
        <v>0</v>
      </c>
      <c r="P1192" s="18">
        <f t="shared" si="226"/>
        <v>-1.1103284000530832E-2</v>
      </c>
      <c r="Q1192" s="18">
        <f t="shared" si="227"/>
        <v>-7.7722988003715819E-3</v>
      </c>
      <c r="R1192" s="18"/>
    </row>
    <row r="1193" spans="3:18" x14ac:dyDescent="0.2">
      <c r="C1193" s="14">
        <v>38623</v>
      </c>
      <c r="D1193" s="15">
        <v>1.9719010579892383E-3</v>
      </c>
      <c r="E1193" s="15">
        <v>-4.5166498064051715E-2</v>
      </c>
      <c r="F1193" s="18">
        <f t="shared" si="216"/>
        <v>-3.1024978327439428E-2</v>
      </c>
      <c r="G1193" s="19">
        <f t="shared" si="217"/>
        <v>3.4887726206314897E-5</v>
      </c>
      <c r="H1193" s="18">
        <f t="shared" si="218"/>
        <v>9.3391281989159594E-2</v>
      </c>
      <c r="I1193" s="19">
        <f t="shared" si="219"/>
        <v>4.6733377440890138E-4</v>
      </c>
      <c r="J1193" s="18">
        <f t="shared" si="220"/>
        <v>0.34180907478038869</v>
      </c>
      <c r="K1193" s="19">
        <f t="shared" si="221"/>
        <v>2.7537290969211545E-5</v>
      </c>
      <c r="L1193" s="20">
        <f t="shared" si="222"/>
        <v>5.906583293776098E-3</v>
      </c>
      <c r="M1193" s="20">
        <f t="shared" si="223"/>
        <v>4.6621353834505677E-3</v>
      </c>
      <c r="N1193" s="20">
        <f t="shared" si="224"/>
        <v>2.1109198660187924E-2</v>
      </c>
      <c r="O1193" s="18">
        <f t="shared" si="225"/>
        <v>1.2720854741650309E-2</v>
      </c>
      <c r="P1193" s="18">
        <f t="shared" si="226"/>
        <v>-5.9591526182734882E-2</v>
      </c>
      <c r="Q1193" s="18">
        <f t="shared" si="227"/>
        <v>-3.7897811905419326E-2</v>
      </c>
      <c r="R1193" s="18"/>
    </row>
    <row r="1194" spans="3:18" x14ac:dyDescent="0.2">
      <c r="C1194" s="14">
        <v>38624</v>
      </c>
      <c r="D1194" s="15">
        <v>1.0289164755888263E-2</v>
      </c>
      <c r="E1194" s="15">
        <v>2.4367865937661371E-2</v>
      </c>
      <c r="F1194" s="18">
        <f t="shared" si="216"/>
        <v>2.0144255583129437E-2</v>
      </c>
      <c r="G1194" s="19">
        <f t="shared" si="217"/>
        <v>3.9146477316364799E-5</v>
      </c>
      <c r="H1194" s="18">
        <f t="shared" si="218"/>
        <v>9.8927343687633701E-2</v>
      </c>
      <c r="I1194" s="19">
        <f t="shared" si="219"/>
        <v>4.7492132136571751E-4</v>
      </c>
      <c r="J1194" s="18">
        <f t="shared" si="220"/>
        <v>0.34457267788005097</v>
      </c>
      <c r="K1194" s="19">
        <f t="shared" si="221"/>
        <v>4.0928552753978594E-5</v>
      </c>
      <c r="L1194" s="20">
        <f t="shared" si="222"/>
        <v>6.2567145784640683E-3</v>
      </c>
      <c r="M1194" s="20">
        <f t="shared" si="223"/>
        <v>6.5415406505607218E-3</v>
      </c>
      <c r="N1194" s="20">
        <f t="shared" si="224"/>
        <v>2.0787726361552364E-2</v>
      </c>
      <c r="O1194" s="18">
        <f t="shared" si="225"/>
        <v>6.2661571729026908E-2</v>
      </c>
      <c r="P1194" s="18">
        <f t="shared" si="226"/>
        <v>3.1892483257620508E-2</v>
      </c>
      <c r="Q1194" s="18">
        <f t="shared" si="227"/>
        <v>4.1123209799042423E-2</v>
      </c>
      <c r="R1194" s="18"/>
    </row>
    <row r="1195" spans="3:18" x14ac:dyDescent="0.2">
      <c r="C1195" s="14">
        <v>38625</v>
      </c>
      <c r="D1195" s="15">
        <v>-2.6845653706689871E-3</v>
      </c>
      <c r="E1195" s="15">
        <v>2.3974720737446463E-2</v>
      </c>
      <c r="F1195" s="18">
        <f t="shared" si="216"/>
        <v>1.5976934905011828E-2</v>
      </c>
      <c r="G1195" s="19">
        <f t="shared" si="217"/>
        <v>3.7230102151146619E-5</v>
      </c>
      <c r="H1195" s="18">
        <f t="shared" si="218"/>
        <v>9.6475517815592229E-2</v>
      </c>
      <c r="I1195" s="19">
        <f t="shared" si="219"/>
        <v>4.8091327615008719E-4</v>
      </c>
      <c r="J1195" s="18">
        <f t="shared" si="220"/>
        <v>0.34673955505180226</v>
      </c>
      <c r="K1195" s="19">
        <f t="shared" si="221"/>
        <v>3.4611137284947365E-5</v>
      </c>
      <c r="L1195" s="20">
        <f t="shared" si="222"/>
        <v>6.1016474948284759E-3</v>
      </c>
      <c r="M1195" s="20">
        <f t="shared" si="223"/>
        <v>5.6724249170871386E-3</v>
      </c>
      <c r="N1195" s="20">
        <f t="shared" si="224"/>
        <v>2.118341029461725E-2</v>
      </c>
      <c r="O1195" s="18">
        <f t="shared" si="225"/>
        <v>-1.6764645561163811E-2</v>
      </c>
      <c r="P1195" s="18">
        <f t="shared" si="226"/>
        <v>3.1181847783152312E-2</v>
      </c>
      <c r="Q1195" s="18">
        <f t="shared" si="227"/>
        <v>1.6797899779857475E-2</v>
      </c>
      <c r="R1195" s="18"/>
    </row>
    <row r="1196" spans="3:18" x14ac:dyDescent="0.2">
      <c r="C1196" s="14">
        <v>38628</v>
      </c>
      <c r="D1196" s="15">
        <v>-2.444091421186458E-4</v>
      </c>
      <c r="E1196" s="15">
        <v>1.5363559943818959E-2</v>
      </c>
      <c r="F1196" s="18">
        <f t="shared" si="216"/>
        <v>1.0681169218037677E-2</v>
      </c>
      <c r="G1196" s="19">
        <f t="shared" si="217"/>
        <v>3.4999880171802888E-5</v>
      </c>
      <c r="H1196" s="18">
        <f t="shared" si="218"/>
        <v>9.3541274542047595E-2</v>
      </c>
      <c r="I1196" s="19">
        <f t="shared" si="219"/>
        <v>4.6622081802992108E-4</v>
      </c>
      <c r="J1196" s="18">
        <f t="shared" si="220"/>
        <v>0.34140182264815205</v>
      </c>
      <c r="K1196" s="19">
        <f t="shared" si="221"/>
        <v>3.2309169377505089E-5</v>
      </c>
      <c r="L1196" s="20">
        <f t="shared" si="222"/>
        <v>5.9160696557598851E-3</v>
      </c>
      <c r="M1196" s="20">
        <f t="shared" si="223"/>
        <v>5.4612557419855398E-3</v>
      </c>
      <c r="N1196" s="20">
        <f t="shared" si="224"/>
        <v>2.0890081468260269E-2</v>
      </c>
      <c r="O1196" s="18">
        <f t="shared" si="225"/>
        <v>-1.574170154321917E-3</v>
      </c>
      <c r="P1196" s="18">
        <f t="shared" si="226"/>
        <v>2.029446941514822E-2</v>
      </c>
      <c r="Q1196" s="18">
        <f t="shared" si="227"/>
        <v>1.3733877544307178E-2</v>
      </c>
      <c r="R1196" s="18"/>
    </row>
    <row r="1197" spans="3:18" x14ac:dyDescent="0.2">
      <c r="C1197" s="14">
        <v>38629</v>
      </c>
      <c r="D1197" s="15">
        <v>-3.6733235867830961E-3</v>
      </c>
      <c r="E1197" s="15">
        <v>-1.2755510775493155E-2</v>
      </c>
      <c r="F1197" s="18">
        <f t="shared" si="216"/>
        <v>-1.0030854618880137E-2</v>
      </c>
      <c r="G1197" s="19">
        <f t="shared" si="217"/>
        <v>3.3709485731887734E-5</v>
      </c>
      <c r="H1197" s="18">
        <f t="shared" si="218"/>
        <v>9.1800715863069024E-2</v>
      </c>
      <c r="I1197" s="19">
        <f t="shared" si="219"/>
        <v>4.4800975225674916E-4</v>
      </c>
      <c r="J1197" s="18">
        <f t="shared" si="220"/>
        <v>0.3346676531488923</v>
      </c>
      <c r="K1197" s="19">
        <f t="shared" si="221"/>
        <v>3.3181926330439878E-5</v>
      </c>
      <c r="L1197" s="20">
        <f t="shared" si="222"/>
        <v>5.8059870592249629E-3</v>
      </c>
      <c r="M1197" s="20">
        <f t="shared" si="223"/>
        <v>5.7151223369880039E-3</v>
      </c>
      <c r="N1197" s="20">
        <f t="shared" si="224"/>
        <v>2.0380066951067897E-2</v>
      </c>
      <c r="O1197" s="18">
        <f t="shared" si="225"/>
        <v>-2.4107414220462486E-2</v>
      </c>
      <c r="P1197" s="18">
        <f t="shared" si="226"/>
        <v>-1.7188413516275345E-2</v>
      </c>
      <c r="Q1197" s="18">
        <f t="shared" si="227"/>
        <v>-1.9264113727531486E-2</v>
      </c>
      <c r="R1197" s="18"/>
    </row>
    <row r="1198" spans="3:18" x14ac:dyDescent="0.2">
      <c r="C1198" s="14">
        <v>38630</v>
      </c>
      <c r="D1198" s="15">
        <v>-1.7188463409254868E-3</v>
      </c>
      <c r="E1198" s="15">
        <v>-1.8211335932594129E-2</v>
      </c>
      <c r="F1198" s="18">
        <f t="shared" si="216"/>
        <v>-1.3263589055093537E-2</v>
      </c>
      <c r="G1198" s="19">
        <f t="shared" si="217"/>
        <v>3.1864182552597244E-5</v>
      </c>
      <c r="H1198" s="18">
        <f t="shared" si="218"/>
        <v>8.9252706615257957E-2</v>
      </c>
      <c r="I1198" s="19">
        <f t="shared" si="219"/>
        <v>4.4102833250833184E-4</v>
      </c>
      <c r="J1198" s="18">
        <f t="shared" si="220"/>
        <v>0.3320498202485328</v>
      </c>
      <c r="K1198" s="19">
        <f t="shared" si="221"/>
        <v>3.3069160038479747E-5</v>
      </c>
      <c r="L1198" s="20">
        <f t="shared" si="222"/>
        <v>5.644836804779855E-3</v>
      </c>
      <c r="M1198" s="20">
        <f t="shared" si="223"/>
        <v>5.858302229477726E-3</v>
      </c>
      <c r="N1198" s="20">
        <f t="shared" si="224"/>
        <v>2.0167018309517851E-2</v>
      </c>
      <c r="O1198" s="18">
        <f t="shared" si="225"/>
        <v>-1.1602542538756797E-2</v>
      </c>
      <c r="P1198" s="18">
        <f t="shared" si="226"/>
        <v>-2.4733765202189343E-2</v>
      </c>
      <c r="Q1198" s="18">
        <f t="shared" si="227"/>
        <v>-2.0794398403159577E-2</v>
      </c>
      <c r="R1198" s="18"/>
    </row>
    <row r="1199" spans="3:18" x14ac:dyDescent="0.2">
      <c r="C1199" s="14">
        <v>38631</v>
      </c>
      <c r="D1199" s="15">
        <v>3.6796312828662782E-3</v>
      </c>
      <c r="E1199" s="15">
        <v>-2.0674549560794519E-2</v>
      </c>
      <c r="F1199" s="18">
        <f t="shared" si="216"/>
        <v>-1.3368295307696279E-2</v>
      </c>
      <c r="G1199" s="19">
        <f t="shared" si="217"/>
        <v>3.0764712782112297E-5</v>
      </c>
      <c r="H1199" s="18">
        <f t="shared" si="218"/>
        <v>8.7699362571959857E-2</v>
      </c>
      <c r="I1199" s="19">
        <f t="shared" si="219"/>
        <v>4.4021285253033685E-4</v>
      </c>
      <c r="J1199" s="18">
        <f t="shared" si="220"/>
        <v>0.33174269115171806</v>
      </c>
      <c r="K1199" s="19">
        <f t="shared" si="221"/>
        <v>2.6520527276786832E-5</v>
      </c>
      <c r="L1199" s="20">
        <f t="shared" si="222"/>
        <v>5.5465947014463118E-3</v>
      </c>
      <c r="M1199" s="20">
        <f t="shared" si="223"/>
        <v>4.7814070982816585E-3</v>
      </c>
      <c r="N1199" s="20">
        <f t="shared" si="224"/>
        <v>2.0429170288850173E-2</v>
      </c>
      <c r="O1199" s="18">
        <f t="shared" si="225"/>
        <v>2.5278155210369174E-2</v>
      </c>
      <c r="P1199" s="18">
        <f t="shared" si="226"/>
        <v>-2.8105179961325027E-2</v>
      </c>
      <c r="Q1199" s="18">
        <f t="shared" si="227"/>
        <v>-1.2090179409816765E-2</v>
      </c>
      <c r="R1199" s="18"/>
    </row>
    <row r="1200" spans="3:18" x14ac:dyDescent="0.2">
      <c r="C1200" s="14">
        <v>38632</v>
      </c>
      <c r="D1200" s="15">
        <v>-4.8983591476618803E-4</v>
      </c>
      <c r="E1200" s="15">
        <v>-7.7670293376596589E-3</v>
      </c>
      <c r="F1200" s="18">
        <f t="shared" si="216"/>
        <v>-5.5838713107916171E-3</v>
      </c>
      <c r="G1200" s="19">
        <f t="shared" si="217"/>
        <v>2.8933226368589247E-5</v>
      </c>
      <c r="H1200" s="18">
        <f t="shared" si="218"/>
        <v>8.5048848270551619E-2</v>
      </c>
      <c r="I1200" s="19">
        <f t="shared" si="219"/>
        <v>4.1741968606244056E-4</v>
      </c>
      <c r="J1200" s="18">
        <f t="shared" si="220"/>
        <v>0.32304012369303314</v>
      </c>
      <c r="K1200" s="19">
        <f t="shared" si="221"/>
        <v>2.515756983541732E-5</v>
      </c>
      <c r="L1200" s="20">
        <f t="shared" si="222"/>
        <v>5.3789614581803103E-3</v>
      </c>
      <c r="M1200" s="20">
        <f t="shared" si="223"/>
        <v>4.6770310646412523E-3</v>
      </c>
      <c r="N1200" s="20">
        <f t="shared" si="224"/>
        <v>1.9888314822599257E-2</v>
      </c>
      <c r="O1200" s="18">
        <f t="shared" si="225"/>
        <v>-3.4699218857280837E-3</v>
      </c>
      <c r="P1200" s="18">
        <f t="shared" si="226"/>
        <v>-1.0843017414611068E-2</v>
      </c>
      <c r="Q1200" s="18">
        <f t="shared" si="227"/>
        <v>-8.6310887559461723E-3</v>
      </c>
      <c r="R1200" s="18"/>
    </row>
    <row r="1201" spans="3:18" x14ac:dyDescent="0.2">
      <c r="C1201" s="14">
        <v>38635</v>
      </c>
      <c r="D1201" s="15">
        <v>-3.9273491814982193E-3</v>
      </c>
      <c r="E1201" s="15">
        <v>-1.8294992419164689E-2</v>
      </c>
      <c r="F1201" s="18">
        <f t="shared" si="216"/>
        <v>-1.3984699447864747E-2</v>
      </c>
      <c r="G1201" s="19">
        <f t="shared" si="217"/>
        <v>2.8122677082078778E-5</v>
      </c>
      <c r="H1201" s="18">
        <f t="shared" si="218"/>
        <v>8.3849086283153337E-2</v>
      </c>
      <c r="I1201" s="19">
        <f t="shared" si="219"/>
        <v>4.1245690975573175E-4</v>
      </c>
      <c r="J1201" s="18">
        <f t="shared" si="220"/>
        <v>0.32111404117374398</v>
      </c>
      <c r="K1201" s="19">
        <f t="shared" si="221"/>
        <v>2.795916505546764E-5</v>
      </c>
      <c r="L1201" s="20">
        <f t="shared" si="222"/>
        <v>5.3030818475749341E-3</v>
      </c>
      <c r="M1201" s="20">
        <f t="shared" si="223"/>
        <v>5.2722484508235887E-3</v>
      </c>
      <c r="N1201" s="20">
        <f t="shared" si="224"/>
        <v>1.961275875619032E-2</v>
      </c>
      <c r="O1201" s="18">
        <f t="shared" si="225"/>
        <v>-2.8218809798828601E-2</v>
      </c>
      <c r="P1201" s="18">
        <f t="shared" si="226"/>
        <v>-2.5693579685067868E-2</v>
      </c>
      <c r="Q1201" s="18">
        <f t="shared" si="227"/>
        <v>-2.6451148719196085E-2</v>
      </c>
      <c r="R1201" s="18"/>
    </row>
    <row r="1202" spans="3:18" x14ac:dyDescent="0.2">
      <c r="C1202" s="14">
        <v>38636</v>
      </c>
      <c r="D1202" s="15">
        <v>-9.6380333368375742E-3</v>
      </c>
      <c r="E1202" s="15">
        <v>2.3932095498999467E-2</v>
      </c>
      <c r="F1202" s="18">
        <f t="shared" si="216"/>
        <v>1.3861056848248352E-2</v>
      </c>
      <c r="G1202" s="19">
        <f t="shared" si="217"/>
        <v>3.2008817653273602E-5</v>
      </c>
      <c r="H1202" s="18">
        <f t="shared" si="218"/>
        <v>8.9455041296275753E-2</v>
      </c>
      <c r="I1202" s="19">
        <f t="shared" si="219"/>
        <v>4.2207420686878169E-4</v>
      </c>
      <c r="J1202" s="18">
        <f t="shared" si="220"/>
        <v>0.32483619212950304</v>
      </c>
      <c r="K1202" s="19">
        <f t="shared" si="221"/>
        <v>1.2442115097755329E-5</v>
      </c>
      <c r="L1202" s="20">
        <f t="shared" si="222"/>
        <v>5.6576335736130525E-3</v>
      </c>
      <c r="M1202" s="20">
        <f t="shared" si="223"/>
        <v>2.1991730174581812E-3</v>
      </c>
      <c r="N1202" s="20">
        <f t="shared" si="224"/>
        <v>2.0426400684116268E-2</v>
      </c>
      <c r="O1202" s="18">
        <f t="shared" si="225"/>
        <v>-6.4911420636179065E-2</v>
      </c>
      <c r="P1202" s="18">
        <f t="shared" si="226"/>
        <v>3.3225229840655388E-2</v>
      </c>
      <c r="Q1202" s="18">
        <f t="shared" si="227"/>
        <v>3.784234697605051E-3</v>
      </c>
      <c r="R1202" s="18"/>
    </row>
    <row r="1203" spans="3:18" x14ac:dyDescent="0.2">
      <c r="C1203" s="14">
        <v>38637</v>
      </c>
      <c r="D1203" s="15">
        <v>-4.4798482089472439E-3</v>
      </c>
      <c r="E1203" s="15">
        <v>-4.6418487638460716E-2</v>
      </c>
      <c r="F1203" s="18">
        <f t="shared" si="216"/>
        <v>-3.3836895809606672E-2</v>
      </c>
      <c r="G1203" s="19">
        <f t="shared" si="217"/>
        <v>3.1292430992589658E-5</v>
      </c>
      <c r="H1203" s="18">
        <f t="shared" si="218"/>
        <v>8.8448333778242627E-2</v>
      </c>
      <c r="I1203" s="19">
        <f t="shared" si="219"/>
        <v>5.2603031413517071E-4</v>
      </c>
      <c r="J1203" s="18">
        <f t="shared" si="220"/>
        <v>0.36263973656204951</v>
      </c>
      <c r="K1203" s="19">
        <f t="shared" si="221"/>
        <v>2.4172454914441903E-5</v>
      </c>
      <c r="L1203" s="20">
        <f t="shared" si="222"/>
        <v>5.593963799721058E-3</v>
      </c>
      <c r="M1203" s="20">
        <f t="shared" si="223"/>
        <v>4.3211675620151956E-3</v>
      </c>
      <c r="N1203" s="20">
        <f t="shared" si="224"/>
        <v>2.2524604880799982E-2</v>
      </c>
      <c r="O1203" s="18">
        <f t="shared" si="225"/>
        <v>-3.0514843965973204E-2</v>
      </c>
      <c r="P1203" s="18">
        <f t="shared" si="226"/>
        <v>-5.7725442885698641E-2</v>
      </c>
      <c r="Q1203" s="18">
        <f t="shared" si="227"/>
        <v>-4.9562263209781007E-2</v>
      </c>
      <c r="R1203" s="18"/>
    </row>
    <row r="1204" spans="3:18" x14ac:dyDescent="0.2">
      <c r="C1204" s="14">
        <v>38638</v>
      </c>
      <c r="D1204" s="15">
        <v>2.7400689705596713E-3</v>
      </c>
      <c r="E1204" s="15">
        <v>8.7248235569247226E-2</v>
      </c>
      <c r="F1204" s="18">
        <f t="shared" si="216"/>
        <v>6.1895785589640956E-2</v>
      </c>
      <c r="G1204" s="19">
        <f t="shared" si="217"/>
        <v>2.9865363810839713E-5</v>
      </c>
      <c r="H1204" s="18">
        <f t="shared" si="218"/>
        <v>8.6407991254917674E-2</v>
      </c>
      <c r="I1204" s="19">
        <f t="shared" si="219"/>
        <v>9.5120377188387222E-4</v>
      </c>
      <c r="J1204" s="18">
        <f t="shared" si="220"/>
        <v>0.48764838046585168</v>
      </c>
      <c r="K1204" s="19">
        <f t="shared" si="221"/>
        <v>3.7066078600737898E-5</v>
      </c>
      <c r="L1204" s="20">
        <f t="shared" si="222"/>
        <v>5.4649212081090163E-3</v>
      </c>
      <c r="M1204" s="20">
        <f t="shared" si="223"/>
        <v>6.7825458390393849E-3</v>
      </c>
      <c r="N1204" s="20">
        <f t="shared" si="224"/>
        <v>3.0086555865123574E-2</v>
      </c>
      <c r="O1204" s="18">
        <f t="shared" si="225"/>
        <v>1.9104914393361205E-2</v>
      </c>
      <c r="P1204" s="18">
        <f t="shared" si="226"/>
        <v>8.0686623950921604E-2</v>
      </c>
      <c r="Q1204" s="18">
        <f t="shared" si="227"/>
        <v>6.221211108365348E-2</v>
      </c>
      <c r="R1204" s="18"/>
    </row>
    <row r="1205" spans="3:18" x14ac:dyDescent="0.2">
      <c r="C1205" s="14">
        <v>38639</v>
      </c>
      <c r="D1205" s="15">
        <v>7.1880344190944608E-3</v>
      </c>
      <c r="E1205" s="15">
        <v>4.8264433769292523E-3</v>
      </c>
      <c r="F1205" s="18">
        <f t="shared" si="216"/>
        <v>5.5349206895788147E-3</v>
      </c>
      <c r="G1205" s="19">
        <f t="shared" si="217"/>
        <v>3.117351231079453E-5</v>
      </c>
      <c r="H1205" s="18">
        <f t="shared" si="218"/>
        <v>8.828011145042032E-2</v>
      </c>
      <c r="I1205" s="19">
        <f t="shared" si="219"/>
        <v>8.9552921891108213E-4</v>
      </c>
      <c r="J1205" s="18">
        <f t="shared" si="220"/>
        <v>0.47316202798594326</v>
      </c>
      <c r="K1205" s="19">
        <f t="shared" si="221"/>
        <v>3.6923672351604302E-5</v>
      </c>
      <c r="L1205" s="20">
        <f t="shared" si="222"/>
        <v>5.5833244855367781E-3</v>
      </c>
      <c r="M1205" s="20">
        <f t="shared" si="223"/>
        <v>6.6132055278629353E-3</v>
      </c>
      <c r="N1205" s="20">
        <f t="shared" si="224"/>
        <v>2.9185522636357316E-2</v>
      </c>
      <c r="O1205" s="18">
        <f t="shared" si="225"/>
        <v>4.9055170072997985E-2</v>
      </c>
      <c r="P1205" s="18">
        <f t="shared" si="226"/>
        <v>4.6001183857416039E-3</v>
      </c>
      <c r="Q1205" s="18">
        <f t="shared" si="227"/>
        <v>1.7936633891918519E-2</v>
      </c>
      <c r="R1205" s="18"/>
    </row>
    <row r="1206" spans="3:18" x14ac:dyDescent="0.2">
      <c r="C1206" s="14">
        <v>38642</v>
      </c>
      <c r="D1206" s="15">
        <v>-5.1999621937082593E-3</v>
      </c>
      <c r="E1206" s="15">
        <v>-1.0424517335884091E-2</v>
      </c>
      <c r="F1206" s="18">
        <f t="shared" si="216"/>
        <v>-8.8571507932313411E-3</v>
      </c>
      <c r="G1206" s="19">
        <f t="shared" si="217"/>
        <v>3.0925477981106571E-5</v>
      </c>
      <c r="H1206" s="18">
        <f t="shared" si="218"/>
        <v>8.7928206482770041E-2</v>
      </c>
      <c r="I1206" s="19">
        <f t="shared" si="219"/>
        <v>8.48317699477586E-4</v>
      </c>
      <c r="J1206" s="18">
        <f t="shared" si="220"/>
        <v>0.46052081914870741</v>
      </c>
      <c r="K1206" s="19">
        <f t="shared" si="221"/>
        <v>3.7960677772563262E-5</v>
      </c>
      <c r="L1206" s="20">
        <f t="shared" si="222"/>
        <v>5.5610680611827236E-3</v>
      </c>
      <c r="M1206" s="20">
        <f t="shared" si="223"/>
        <v>6.8261487460539753E-3</v>
      </c>
      <c r="N1206" s="20">
        <f t="shared" si="224"/>
        <v>2.8314685108161309E-2</v>
      </c>
      <c r="O1206" s="18">
        <f t="shared" si="225"/>
        <v>-3.5629479825395632E-2</v>
      </c>
      <c r="P1206" s="18">
        <f t="shared" si="226"/>
        <v>-1.020841612861589E-2</v>
      </c>
      <c r="Q1206" s="18">
        <f t="shared" si="227"/>
        <v>-1.7834735237649814E-2</v>
      </c>
      <c r="R1206" s="18"/>
    </row>
    <row r="1207" spans="3:18" x14ac:dyDescent="0.2">
      <c r="C1207" s="14">
        <v>38643</v>
      </c>
      <c r="D1207" s="15">
        <v>-7.7258951271294805E-3</v>
      </c>
      <c r="E1207" s="15">
        <v>-2.3285481805929265E-2</v>
      </c>
      <c r="F1207" s="18">
        <f t="shared" si="216"/>
        <v>-1.8617605802289328E-2</v>
      </c>
      <c r="G1207" s="19">
        <f t="shared" si="217"/>
        <v>3.2651316633164359E-5</v>
      </c>
      <c r="H1207" s="18">
        <f t="shared" si="218"/>
        <v>9.0348376622333901E-2</v>
      </c>
      <c r="I1207" s="19">
        <f t="shared" si="219"/>
        <v>8.2995145728498657E-4</v>
      </c>
      <c r="J1207" s="18">
        <f t="shared" si="220"/>
        <v>0.45550835812446583</v>
      </c>
      <c r="K1207" s="19">
        <f t="shared" si="221"/>
        <v>4.647710853124694E-5</v>
      </c>
      <c r="L1207" s="20">
        <f t="shared" si="222"/>
        <v>5.7141330605057104E-3</v>
      </c>
      <c r="M1207" s="20">
        <f t="shared" si="223"/>
        <v>8.1337112802783839E-3</v>
      </c>
      <c r="N1207" s="20">
        <f t="shared" si="224"/>
        <v>2.7636826845606911E-2</v>
      </c>
      <c r="O1207" s="18">
        <f t="shared" si="225"/>
        <v>-5.1518826915493574E-2</v>
      </c>
      <c r="P1207" s="18">
        <f t="shared" si="226"/>
        <v>-2.3053695671524849E-2</v>
      </c>
      <c r="Q1207" s="18">
        <f t="shared" si="227"/>
        <v>-3.1593235044715465E-2</v>
      </c>
      <c r="R1207" s="18"/>
    </row>
    <row r="1208" spans="3:18" x14ac:dyDescent="0.2">
      <c r="C1208" s="14">
        <v>38644</v>
      </c>
      <c r="D1208" s="15">
        <v>9.4622219927257903E-3</v>
      </c>
      <c r="E1208" s="15">
        <v>5.0967633244666848E-2</v>
      </c>
      <c r="F1208" s="18">
        <f t="shared" si="216"/>
        <v>3.851600986908453E-2</v>
      </c>
      <c r="G1208" s="19">
        <f t="shared" si="217"/>
        <v>3.6064256337551919E-5</v>
      </c>
      <c r="H1208" s="18">
        <f t="shared" si="218"/>
        <v>9.4952957217708495E-2</v>
      </c>
      <c r="I1208" s="19">
        <f t="shared" si="219"/>
        <v>9.3601634816165968E-4</v>
      </c>
      <c r="J1208" s="18">
        <f t="shared" si="220"/>
        <v>0.48373968933757638</v>
      </c>
      <c r="K1208" s="19">
        <f t="shared" si="221"/>
        <v>7.2624505631664279E-5</v>
      </c>
      <c r="L1208" s="20">
        <f t="shared" si="222"/>
        <v>6.0053523075296687E-3</v>
      </c>
      <c r="M1208" s="20">
        <f t="shared" si="223"/>
        <v>1.2093296431685743E-2</v>
      </c>
      <c r="N1208" s="20">
        <f t="shared" si="224"/>
        <v>2.8102820669410333E-2</v>
      </c>
      <c r="O1208" s="18">
        <f t="shared" si="225"/>
        <v>6.0037437609012E-2</v>
      </c>
      <c r="P1208" s="18">
        <f t="shared" si="226"/>
        <v>4.7515403671072702E-2</v>
      </c>
      <c r="Q1208" s="18">
        <f t="shared" si="227"/>
        <v>5.1272013852454487E-2</v>
      </c>
      <c r="R1208" s="18"/>
    </row>
    <row r="1209" spans="3:18" x14ac:dyDescent="0.2">
      <c r="C1209" s="14">
        <v>38645</v>
      </c>
      <c r="D1209" s="15">
        <v>-1.2218079931309214E-2</v>
      </c>
      <c r="E1209" s="15">
        <v>2.1606890266608662E-2</v>
      </c>
      <c r="F1209" s="18">
        <f t="shared" si="216"/>
        <v>1.1459399207233299E-2</v>
      </c>
      <c r="G1209" s="19">
        <f t="shared" si="217"/>
        <v>4.2857289589770464E-5</v>
      </c>
      <c r="H1209" s="18">
        <f t="shared" si="218"/>
        <v>0.10351001109768376</v>
      </c>
      <c r="I1209" s="19">
        <f t="shared" si="219"/>
        <v>9.0786682969155614E-4</v>
      </c>
      <c r="J1209" s="18">
        <f t="shared" si="220"/>
        <v>0.47641023018286355</v>
      </c>
      <c r="K1209" s="19">
        <f t="shared" si="221"/>
        <v>5.2427352553097303E-5</v>
      </c>
      <c r="L1209" s="20">
        <f t="shared" si="222"/>
        <v>6.546547913959728E-3</v>
      </c>
      <c r="M1209" s="20">
        <f t="shared" si="223"/>
        <v>8.0083966759492073E-3</v>
      </c>
      <c r="N1209" s="20">
        <f t="shared" si="224"/>
        <v>2.9047072354579935E-2</v>
      </c>
      <c r="O1209" s="18">
        <f t="shared" si="225"/>
        <v>-7.1114492866303544E-2</v>
      </c>
      <c r="P1209" s="18">
        <f t="shared" si="226"/>
        <v>2.0453275357345854E-2</v>
      </c>
      <c r="Q1209" s="18">
        <f t="shared" si="227"/>
        <v>-7.0170551097489646E-3</v>
      </c>
      <c r="R1209" s="18"/>
    </row>
    <row r="1210" spans="3:18" x14ac:dyDescent="0.2">
      <c r="C1210" s="14">
        <v>38646</v>
      </c>
      <c r="D1210" s="15">
        <v>-7.529175910958426E-4</v>
      </c>
      <c r="E1210" s="15">
        <v>-8.5868148359918312E-3</v>
      </c>
      <c r="F1210" s="18">
        <f t="shared" si="216"/>
        <v>-6.2366456625230337E-3</v>
      </c>
      <c r="G1210" s="19">
        <f t="shared" si="217"/>
        <v>4.0319865308323135E-5</v>
      </c>
      <c r="H1210" s="18">
        <f t="shared" si="218"/>
        <v>0.10039903548879732</v>
      </c>
      <c r="I1210" s="19">
        <f t="shared" si="219"/>
        <v>8.5781882325171928E-4</v>
      </c>
      <c r="J1210" s="18">
        <f t="shared" si="220"/>
        <v>0.46309254562444624</v>
      </c>
      <c r="K1210" s="19">
        <f t="shared" si="221"/>
        <v>4.9669621236401522E-5</v>
      </c>
      <c r="L1210" s="20">
        <f t="shared" si="222"/>
        <v>6.3497925405735216E-3</v>
      </c>
      <c r="M1210" s="20">
        <f t="shared" si="223"/>
        <v>7.8222431550362577E-3</v>
      </c>
      <c r="N1210" s="20">
        <f t="shared" si="224"/>
        <v>2.822465828447189E-2</v>
      </c>
      <c r="O1210" s="18">
        <f t="shared" si="225"/>
        <v>-4.5180955775333638E-3</v>
      </c>
      <c r="P1210" s="18">
        <f t="shared" si="226"/>
        <v>-8.3621121011805376E-3</v>
      </c>
      <c r="Q1210" s="18">
        <f t="shared" si="227"/>
        <v>-7.2089071440863848E-3</v>
      </c>
      <c r="R1210" s="18"/>
    </row>
    <row r="1211" spans="3:18" x14ac:dyDescent="0.2">
      <c r="C1211" s="14">
        <v>38649</v>
      </c>
      <c r="D1211" s="15">
        <v>1.6681576918940743E-2</v>
      </c>
      <c r="E1211" s="15">
        <v>2.0098497791596476E-2</v>
      </c>
      <c r="F1211" s="18">
        <f t="shared" si="216"/>
        <v>1.9073421529799753E-2</v>
      </c>
      <c r="G1211" s="19">
        <f t="shared" si="217"/>
        <v>5.4597173899975955E-5</v>
      </c>
      <c r="H1211" s="18">
        <f t="shared" si="218"/>
        <v>0.11683019076845672</v>
      </c>
      <c r="I1211" s="19">
        <f t="shared" si="219"/>
        <v>8.3058667066534457E-4</v>
      </c>
      <c r="J1211" s="18">
        <f t="shared" si="220"/>
        <v>0.45568263919786994</v>
      </c>
      <c r="K1211" s="19">
        <f t="shared" si="221"/>
        <v>6.6805922174158075E-5</v>
      </c>
      <c r="L1211" s="20">
        <f t="shared" si="222"/>
        <v>7.3889900460060139E-3</v>
      </c>
      <c r="M1211" s="20">
        <f t="shared" si="223"/>
        <v>9.0412792219511547E-3</v>
      </c>
      <c r="N1211" s="20">
        <f t="shared" si="224"/>
        <v>2.7364976533811588E-2</v>
      </c>
      <c r="O1211" s="18">
        <f t="shared" si="225"/>
        <v>8.6023979045124738E-2</v>
      </c>
      <c r="P1211" s="18">
        <f t="shared" si="226"/>
        <v>1.9890824845465459E-2</v>
      </c>
      <c r="Q1211" s="18">
        <f t="shared" si="227"/>
        <v>3.9730771105363244E-2</v>
      </c>
      <c r="R1211" s="18"/>
    </row>
    <row r="1212" spans="3:18" x14ac:dyDescent="0.2">
      <c r="C1212" s="14">
        <v>38650</v>
      </c>
      <c r="D1212" s="15">
        <v>2.7123675857129957E-3</v>
      </c>
      <c r="E1212" s="15">
        <v>-1.2224441360690452E-2</v>
      </c>
      <c r="F1212" s="18">
        <f t="shared" si="216"/>
        <v>-7.7433986767694168E-3</v>
      </c>
      <c r="G1212" s="19">
        <f t="shared" si="217"/>
        <v>5.1762759741178982E-5</v>
      </c>
      <c r="H1212" s="18">
        <f t="shared" si="218"/>
        <v>0.11375715333681106</v>
      </c>
      <c r="I1212" s="19">
        <f t="shared" si="219"/>
        <v>7.8971768842028139E-4</v>
      </c>
      <c r="J1212" s="18">
        <f t="shared" si="220"/>
        <v>0.44433030743476226</v>
      </c>
      <c r="K1212" s="19">
        <f t="shared" si="221"/>
        <v>6.0808136133697418E-5</v>
      </c>
      <c r="L1212" s="20">
        <f t="shared" si="222"/>
        <v>7.1946340936269292E-3</v>
      </c>
      <c r="M1212" s="20">
        <f t="shared" si="223"/>
        <v>8.4518733464932997E-3</v>
      </c>
      <c r="N1212" s="20">
        <f t="shared" si="224"/>
        <v>2.680081202790538E-2</v>
      </c>
      <c r="O1212" s="18">
        <f t="shared" si="225"/>
        <v>1.4365056565364201E-2</v>
      </c>
      <c r="P1212" s="18">
        <f t="shared" si="226"/>
        <v>-1.2407227971443778E-2</v>
      </c>
      <c r="Q1212" s="18">
        <f t="shared" si="227"/>
        <v>-4.3755426104013836E-3</v>
      </c>
      <c r="R1212" s="18"/>
    </row>
    <row r="1213" spans="3:18" x14ac:dyDescent="0.2">
      <c r="C1213" s="14">
        <v>38651</v>
      </c>
      <c r="D1213" s="15">
        <v>1.0532859164307566E-2</v>
      </c>
      <c r="E1213" s="15">
        <v>1.6441632639796873E-2</v>
      </c>
      <c r="F1213" s="18">
        <f t="shared" si="216"/>
        <v>1.4669000597150079E-2</v>
      </c>
      <c r="G1213" s="19">
        <f t="shared" si="217"/>
        <v>5.5313461487216521E-5</v>
      </c>
      <c r="H1213" s="18">
        <f t="shared" si="218"/>
        <v>0.11759407030885584</v>
      </c>
      <c r="I1213" s="19">
        <f t="shared" si="219"/>
        <v>7.5855426414678652E-4</v>
      </c>
      <c r="J1213" s="18">
        <f t="shared" si="220"/>
        <v>0.43547510380812426</v>
      </c>
      <c r="K1213" s="19">
        <f t="shared" si="221"/>
        <v>6.7550292027251355E-5</v>
      </c>
      <c r="L1213" s="20">
        <f t="shared" si="222"/>
        <v>7.4373020301192905E-3</v>
      </c>
      <c r="M1213" s="20">
        <f t="shared" si="223"/>
        <v>9.0826339650707834E-3</v>
      </c>
      <c r="N1213" s="20">
        <f t="shared" si="224"/>
        <v>2.6001154289825849E-2</v>
      </c>
      <c r="O1213" s="18">
        <f t="shared" si="225"/>
        <v>5.3963283188349982E-2</v>
      </c>
      <c r="P1213" s="18">
        <f t="shared" si="226"/>
        <v>1.7026809875582253E-2</v>
      </c>
      <c r="Q1213" s="18">
        <f t="shared" si="227"/>
        <v>2.810775186941257E-2</v>
      </c>
      <c r="R1213" s="18"/>
    </row>
    <row r="1214" spans="3:18" x14ac:dyDescent="0.2">
      <c r="C1214" s="14">
        <v>38652</v>
      </c>
      <c r="D1214" s="15">
        <v>-5.3750434808152898E-3</v>
      </c>
      <c r="E1214" s="15">
        <v>-2.8817362289189307E-2</v>
      </c>
      <c r="F1214" s="18">
        <f t="shared" si="216"/>
        <v>-2.1784666646677102E-2</v>
      </c>
      <c r="G1214" s="19">
        <f t="shared" si="217"/>
        <v>5.3728119343222829E-5</v>
      </c>
      <c r="H1214" s="18">
        <f t="shared" si="218"/>
        <v>0.11589663427298356</v>
      </c>
      <c r="I1214" s="19">
        <f t="shared" si="219"/>
        <v>7.6286743045636269E-4</v>
      </c>
      <c r="J1214" s="18">
        <f t="shared" si="220"/>
        <v>0.43671141227828097</v>
      </c>
      <c r="K1214" s="19">
        <f t="shared" si="221"/>
        <v>7.2790949024024242E-5</v>
      </c>
      <c r="L1214" s="20">
        <f t="shared" si="222"/>
        <v>7.3299467490032166E-3</v>
      </c>
      <c r="M1214" s="20">
        <f t="shared" si="223"/>
        <v>9.9306245347448013E-3</v>
      </c>
      <c r="N1214" s="20">
        <f t="shared" si="224"/>
        <v>2.5773050397775721E-2</v>
      </c>
      <c r="O1214" s="18">
        <f t="shared" si="225"/>
        <v>-2.7941432540990064E-2</v>
      </c>
      <c r="P1214" s="18">
        <f t="shared" si="226"/>
        <v>-2.9758522364236945E-2</v>
      </c>
      <c r="Q1214" s="18">
        <f t="shared" si="227"/>
        <v>-2.921339541726288E-2</v>
      </c>
      <c r="R1214" s="18"/>
    </row>
    <row r="1215" spans="3:18" x14ac:dyDescent="0.2">
      <c r="C1215" s="14">
        <v>38653</v>
      </c>
      <c r="D1215" s="15">
        <v>1.0721350261406942E-2</v>
      </c>
      <c r="E1215" s="15">
        <v>-1.710999148367516E-2</v>
      </c>
      <c r="F1215" s="18">
        <f t="shared" si="216"/>
        <v>-8.7605889601505282E-3</v>
      </c>
      <c r="G1215" s="19">
        <f t="shared" si="217"/>
        <v>5.7401273268295702E-5</v>
      </c>
      <c r="H1215" s="18">
        <f t="shared" si="218"/>
        <v>0.11979281412953753</v>
      </c>
      <c r="I1215" s="19">
        <f t="shared" si="219"/>
        <v>7.3466049314326704E-4</v>
      </c>
      <c r="J1215" s="18">
        <f t="shared" si="220"/>
        <v>0.4285616913418846</v>
      </c>
      <c r="K1215" s="19">
        <f t="shared" si="221"/>
        <v>5.7416959382612504E-5</v>
      </c>
      <c r="L1215" s="20">
        <f t="shared" si="222"/>
        <v>7.5763627994107898E-3</v>
      </c>
      <c r="M1215" s="20">
        <f t="shared" si="223"/>
        <v>7.5784332010972065E-3</v>
      </c>
      <c r="N1215" s="20">
        <f t="shared" si="224"/>
        <v>2.602360166002728E-2</v>
      </c>
      <c r="O1215" s="18">
        <f t="shared" si="225"/>
        <v>5.392078765817878E-2</v>
      </c>
      <c r="P1215" s="18">
        <f t="shared" si="226"/>
        <v>-1.8004792625103697E-2</v>
      </c>
      <c r="Q1215" s="18">
        <f t="shared" si="227"/>
        <v>3.5728814598810481E-3</v>
      </c>
      <c r="R1215" s="18"/>
    </row>
    <row r="1216" spans="3:18" x14ac:dyDescent="0.2">
      <c r="C1216" s="14">
        <v>38656</v>
      </c>
      <c r="D1216" s="15">
        <v>-2.6695805200269182E-3</v>
      </c>
      <c r="E1216" s="15">
        <v>5.5698850122997981E-2</v>
      </c>
      <c r="F1216" s="18">
        <f t="shared" si="216"/>
        <v>3.8188320930090509E-2</v>
      </c>
      <c r="G1216" s="19">
        <f t="shared" si="217"/>
        <v>5.4384796481372392E-5</v>
      </c>
      <c r="H1216" s="18">
        <f t="shared" si="218"/>
        <v>0.11660274062106386</v>
      </c>
      <c r="I1216" s="19">
        <f t="shared" si="219"/>
        <v>8.7672257785612268E-4</v>
      </c>
      <c r="J1216" s="18">
        <f t="shared" si="220"/>
        <v>0.46816732528448701</v>
      </c>
      <c r="K1216" s="19">
        <f t="shared" si="221"/>
        <v>4.505038790308049E-5</v>
      </c>
      <c r="L1216" s="20">
        <f t="shared" si="222"/>
        <v>7.3746048356079655E-3</v>
      </c>
      <c r="M1216" s="20">
        <f t="shared" si="223"/>
        <v>6.1088544955733232E-3</v>
      </c>
      <c r="N1216" s="20">
        <f t="shared" si="224"/>
        <v>2.8972477881742117E-2</v>
      </c>
      <c r="O1216" s="18">
        <f t="shared" si="225"/>
        <v>-1.3793414174017729E-2</v>
      </c>
      <c r="P1216" s="18">
        <f t="shared" si="226"/>
        <v>5.3653345516116599E-2</v>
      </c>
      <c r="Q1216" s="18">
        <f t="shared" si="227"/>
        <v>3.34193176090763E-2</v>
      </c>
      <c r="R1216" s="18"/>
    </row>
    <row r="1217" spans="3:18" x14ac:dyDescent="0.2">
      <c r="C1217" s="14">
        <v>38657</v>
      </c>
      <c r="D1217" s="15">
        <v>-8.2967777053644266E-3</v>
      </c>
      <c r="E1217" s="15">
        <v>-1.5639937152762953E-3</v>
      </c>
      <c r="F1217" s="18">
        <f t="shared" si="216"/>
        <v>-3.5838289123027349E-3</v>
      </c>
      <c r="G1217" s="19">
        <f t="shared" si="217"/>
        <v>5.5251899910023985E-5</v>
      </c>
      <c r="H1217" s="18">
        <f t="shared" si="218"/>
        <v>0.11752861344160406</v>
      </c>
      <c r="I1217" s="19">
        <f t="shared" si="219"/>
        <v>8.2426598776524072E-4</v>
      </c>
      <c r="J1217" s="18">
        <f t="shared" si="220"/>
        <v>0.45394547793904744</v>
      </c>
      <c r="K1217" s="19">
        <f t="shared" si="221"/>
        <v>4.3125931120189724E-5</v>
      </c>
      <c r="L1217" s="20">
        <f t="shared" si="222"/>
        <v>7.433162174338993E-3</v>
      </c>
      <c r="M1217" s="20">
        <f t="shared" si="223"/>
        <v>5.8018283616992081E-3</v>
      </c>
      <c r="N1217" s="20">
        <f t="shared" si="224"/>
        <v>2.8117695058923722E-2</v>
      </c>
      <c r="O1217" s="18">
        <f t="shared" si="225"/>
        <v>-4.2530780450741296E-2</v>
      </c>
      <c r="P1217" s="18">
        <f t="shared" si="226"/>
        <v>-1.5537566020513126E-3</v>
      </c>
      <c r="Q1217" s="18">
        <f t="shared" si="227"/>
        <v>-1.3846863756658306E-2</v>
      </c>
      <c r="R1217" s="18"/>
    </row>
    <row r="1218" spans="3:18" x14ac:dyDescent="0.2">
      <c r="C1218" s="14">
        <v>38658</v>
      </c>
      <c r="D1218" s="15">
        <v>3.4246608813641747E-3</v>
      </c>
      <c r="E1218" s="15">
        <v>4.1725933670218644E-2</v>
      </c>
      <c r="F1218" s="18">
        <f t="shared" si="216"/>
        <v>3.0235551833562302E-2</v>
      </c>
      <c r="G1218" s="19">
        <f t="shared" si="217"/>
        <v>5.2640484044563306E-5</v>
      </c>
      <c r="H1218" s="18">
        <f t="shared" si="218"/>
        <v>0.11471757062952835</v>
      </c>
      <c r="I1218" s="19">
        <f t="shared" si="219"/>
        <v>8.7927324093841545E-4</v>
      </c>
      <c r="J1218" s="18">
        <f t="shared" si="220"/>
        <v>0.46884785403647083</v>
      </c>
      <c r="K1218" s="19">
        <f t="shared" si="221"/>
        <v>4.9112205619705995E-5</v>
      </c>
      <c r="L1218" s="20">
        <f t="shared" si="222"/>
        <v>7.2553762166109141E-3</v>
      </c>
      <c r="M1218" s="20">
        <f t="shared" si="223"/>
        <v>6.7690777367637291E-3</v>
      </c>
      <c r="N1218" s="20">
        <f t="shared" si="224"/>
        <v>2.8869583085525587E-2</v>
      </c>
      <c r="O1218" s="18">
        <f t="shared" si="225"/>
        <v>1.7985608765607286E-2</v>
      </c>
      <c r="P1218" s="18">
        <f t="shared" si="226"/>
        <v>4.0135234833469313E-2</v>
      </c>
      <c r="Q1218" s="18">
        <f t="shared" si="227"/>
        <v>3.3490347013110704E-2</v>
      </c>
      <c r="R1218" s="18"/>
    </row>
    <row r="1219" spans="3:18" x14ac:dyDescent="0.2">
      <c r="C1219" s="14">
        <v>38659</v>
      </c>
      <c r="D1219" s="15">
        <v>7.5416973440273075E-3</v>
      </c>
      <c r="E1219" s="15">
        <v>3.1201217364973589E-2</v>
      </c>
      <c r="F1219" s="18">
        <f t="shared" si="216"/>
        <v>2.4103361358689703E-2</v>
      </c>
      <c r="G1219" s="19">
        <f t="shared" si="217"/>
        <v>5.2894686931624016E-5</v>
      </c>
      <c r="H1219" s="18">
        <f t="shared" si="218"/>
        <v>0.11499422478066455</v>
      </c>
      <c r="I1219" s="19">
        <f t="shared" si="219"/>
        <v>8.8492780438549027E-4</v>
      </c>
      <c r="J1219" s="18">
        <f t="shared" si="220"/>
        <v>0.47035300689628057</v>
      </c>
      <c r="K1219" s="19">
        <f t="shared" si="221"/>
        <v>6.0284081570434049E-5</v>
      </c>
      <c r="L1219" s="20">
        <f t="shared" si="222"/>
        <v>7.2728733614455306E-3</v>
      </c>
      <c r="M1219" s="20">
        <f t="shared" si="223"/>
        <v>8.2888947152590323E-3</v>
      </c>
      <c r="N1219" s="20">
        <f t="shared" si="224"/>
        <v>2.8569599730917498E-2</v>
      </c>
      <c r="O1219" s="18">
        <f t="shared" si="225"/>
        <v>3.9512142587679322E-2</v>
      </c>
      <c r="P1219" s="18">
        <f t="shared" si="226"/>
        <v>2.9915708437718656E-2</v>
      </c>
      <c r="Q1219" s="18">
        <f t="shared" si="227"/>
        <v>3.279463868270685E-2</v>
      </c>
      <c r="R1219" s="18"/>
    </row>
    <row r="1220" spans="3:18" x14ac:dyDescent="0.2">
      <c r="C1220" s="14">
        <v>38660</v>
      </c>
      <c r="D1220" s="15">
        <v>3.14579811753533E-3</v>
      </c>
      <c r="E1220" s="15">
        <v>-1.138223670531564E-2</v>
      </c>
      <c r="F1220" s="18">
        <f t="shared" ref="F1220:F1283" si="228">$B$2*D1220+$B$3*E1220</f>
        <v>-7.023826258460349E-3</v>
      </c>
      <c r="G1220" s="19">
        <f t="shared" ref="G1220:G1283" si="229">$B$4*G1219+(1-$B$4)*D1220^2</f>
        <v>5.0314768463503904E-5</v>
      </c>
      <c r="H1220" s="18">
        <f t="shared" ref="H1220:H1283" si="230">SQRT(G1220*250)</f>
        <v>0.11215476858286488</v>
      </c>
      <c r="I1220" s="19">
        <f t="shared" ref="I1220:I1283" si="231">$B$4*I1219+(1-$B$4)*E1220^2</f>
        <v>8.3960545486731091E-4</v>
      </c>
      <c r="J1220" s="18">
        <f t="shared" ref="J1220:J1283" si="232">SQRT(I1220*250)</f>
        <v>0.45814993584723734</v>
      </c>
      <c r="K1220" s="19">
        <f t="shared" ref="K1220:K1283" si="233">$B$4*K1219+(1-$B$4)*D1220*E1220</f>
        <v>5.451866354815259E-5</v>
      </c>
      <c r="L1220" s="20">
        <f t="shared" ref="L1220:L1283" si="234">SQRT(G1220)</f>
        <v>7.0932903834189601E-3</v>
      </c>
      <c r="M1220" s="20">
        <f t="shared" ref="M1220:M1283" si="235">K1220/L1220</f>
        <v>7.6859483541789871E-3</v>
      </c>
      <c r="N1220" s="20">
        <f t="shared" ref="N1220:N1283" si="236">SQRT(I1220-M1220^2)</f>
        <v>2.7937996577496467E-2</v>
      </c>
      <c r="O1220" s="18">
        <f t="shared" ref="O1220:O1283" si="237">D1220*SQRT($G$1836/G1220)</f>
        <v>1.6898595683025052E-2</v>
      </c>
      <c r="P1220" s="18">
        <f t="shared" ref="P1220:P1283" si="238">E1220*SQRT($I$1836 / I1220)</f>
        <v>-1.1203962859008362E-2</v>
      </c>
      <c r="Q1220" s="18">
        <f t="shared" ref="Q1220:Q1283" si="239">$B$2*O1220+$B$3*P1220</f>
        <v>-2.7731952963983382E-3</v>
      </c>
      <c r="R1220" s="18"/>
    </row>
    <row r="1221" spans="3:18" x14ac:dyDescent="0.2">
      <c r="C1221" s="14">
        <v>38663</v>
      </c>
      <c r="D1221" s="15">
        <v>1.7958102615401889E-2</v>
      </c>
      <c r="E1221" s="15">
        <v>-1.5159295077551645E-2</v>
      </c>
      <c r="F1221" s="18">
        <f t="shared" si="228"/>
        <v>-5.2240757696655846E-3</v>
      </c>
      <c r="G1221" s="19">
        <f t="shared" si="229"/>
        <v>6.6645489328411934E-5</v>
      </c>
      <c r="H1221" s="18">
        <f t="shared" si="230"/>
        <v>0.12907893837533288</v>
      </c>
      <c r="I1221" s="19">
        <f t="shared" si="231"/>
        <v>8.0301738121016906E-4</v>
      </c>
      <c r="J1221" s="18">
        <f t="shared" si="232"/>
        <v>0.44805618543051301</v>
      </c>
      <c r="K1221" s="19">
        <f t="shared" si="233"/>
        <v>3.4913613140473665E-5</v>
      </c>
      <c r="L1221" s="20">
        <f t="shared" si="234"/>
        <v>8.1636688644513219E-3</v>
      </c>
      <c r="M1221" s="20">
        <f t="shared" si="235"/>
        <v>4.2767061869087948E-3</v>
      </c>
      <c r="N1221" s="20">
        <f t="shared" si="236"/>
        <v>2.8012982086900798E-2</v>
      </c>
      <c r="O1221" s="18">
        <f t="shared" si="237"/>
        <v>8.3819019169257714E-2</v>
      </c>
      <c r="P1221" s="18">
        <f t="shared" si="238"/>
        <v>-1.5258020957496924E-2</v>
      </c>
      <c r="Q1221" s="18">
        <f t="shared" si="239"/>
        <v>1.4465091080529466E-2</v>
      </c>
      <c r="R1221" s="18"/>
    </row>
    <row r="1222" spans="3:18" x14ac:dyDescent="0.2">
      <c r="C1222" s="14">
        <v>38664</v>
      </c>
      <c r="D1222" s="15">
        <v>3.7896776761893354E-3</v>
      </c>
      <c r="E1222" s="15">
        <v>-5.4940619342259715E-3</v>
      </c>
      <c r="F1222" s="18">
        <f t="shared" si="228"/>
        <v>-2.7089400511013792E-3</v>
      </c>
      <c r="G1222" s="19">
        <f t="shared" si="229"/>
        <v>6.3508459382071678E-5</v>
      </c>
      <c r="H1222" s="18">
        <f t="shared" si="230"/>
        <v>0.12600442391248778</v>
      </c>
      <c r="I1222" s="19">
        <f t="shared" si="231"/>
        <v>7.5664742132978556E-4</v>
      </c>
      <c r="J1222" s="18">
        <f t="shared" si="232"/>
        <v>0.43492741386632139</v>
      </c>
      <c r="K1222" s="19">
        <f t="shared" si="233"/>
        <v>3.1569552920220977E-5</v>
      </c>
      <c r="L1222" s="20">
        <f t="shared" si="234"/>
        <v>7.969219496416928E-3</v>
      </c>
      <c r="M1222" s="20">
        <f t="shared" si="235"/>
        <v>3.9614359893607003E-3</v>
      </c>
      <c r="N1222" s="20">
        <f t="shared" si="236"/>
        <v>2.722047843503092E-2</v>
      </c>
      <c r="O1222" s="18">
        <f t="shared" si="237"/>
        <v>1.8119824660471233E-2</v>
      </c>
      <c r="P1222" s="18">
        <f t="shared" si="238"/>
        <v>-5.6967668554098053E-3</v>
      </c>
      <c r="Q1222" s="18">
        <f t="shared" si="239"/>
        <v>1.4482105993545063E-3</v>
      </c>
      <c r="R1222" s="18"/>
    </row>
    <row r="1223" spans="3:18" x14ac:dyDescent="0.2">
      <c r="C1223" s="14">
        <v>38665</v>
      </c>
      <c r="D1223" s="15">
        <v>4.7169898781388667E-3</v>
      </c>
      <c r="E1223" s="15">
        <v>3.4997119296669541E-3</v>
      </c>
      <c r="F1223" s="18">
        <f t="shared" si="228"/>
        <v>3.8648953142085278E-3</v>
      </c>
      <c r="G1223" s="19">
        <f t="shared" si="229"/>
        <v>6.1032951429775243E-5</v>
      </c>
      <c r="H1223" s="18">
        <f t="shared" si="230"/>
        <v>0.12352423995898057</v>
      </c>
      <c r="I1223" s="19">
        <f t="shared" si="231"/>
        <v>7.1198345506543761E-4</v>
      </c>
      <c r="J1223" s="18">
        <f t="shared" si="232"/>
        <v>0.42189556025912311</v>
      </c>
      <c r="K1223" s="19">
        <f t="shared" si="233"/>
        <v>3.0665866089926169E-5</v>
      </c>
      <c r="L1223" s="20">
        <f t="shared" si="234"/>
        <v>7.81235889023125E-3</v>
      </c>
      <c r="M1223" s="20">
        <f t="shared" si="235"/>
        <v>3.9253017585087471E-3</v>
      </c>
      <c r="N1223" s="20">
        <f t="shared" si="236"/>
        <v>2.639271606277167E-2</v>
      </c>
      <c r="O1223" s="18">
        <f t="shared" si="237"/>
        <v>2.3006484657501956E-2</v>
      </c>
      <c r="P1223" s="18">
        <f t="shared" si="238"/>
        <v>3.7409251636925222E-3</v>
      </c>
      <c r="Q1223" s="18">
        <f t="shared" si="239"/>
        <v>9.5205930118353529E-3</v>
      </c>
      <c r="R1223" s="18"/>
    </row>
    <row r="1224" spans="3:18" x14ac:dyDescent="0.2">
      <c r="C1224" s="14">
        <v>38666</v>
      </c>
      <c r="D1224" s="15">
        <v>1.9110346202418797E-2</v>
      </c>
      <c r="E1224" s="15">
        <v>1.7644121671686712E-2</v>
      </c>
      <c r="F1224" s="18">
        <f t="shared" si="228"/>
        <v>1.8083989030906338E-2</v>
      </c>
      <c r="G1224" s="19">
        <f t="shared" si="229"/>
        <v>7.9283294262566902E-5</v>
      </c>
      <c r="H1224" s="18">
        <f t="shared" si="230"/>
        <v>0.14078644666885276</v>
      </c>
      <c r="I1224" s="19">
        <f t="shared" si="231"/>
        <v>6.8794334953542838E-4</v>
      </c>
      <c r="J1224" s="18">
        <f t="shared" si="232"/>
        <v>0.41471175216511175</v>
      </c>
      <c r="K1224" s="19">
        <f t="shared" si="233"/>
        <v>4.9057030539542617E-5</v>
      </c>
      <c r="L1224" s="20">
        <f t="shared" si="234"/>
        <v>8.9041167031080008E-3</v>
      </c>
      <c r="M1224" s="20">
        <f t="shared" si="235"/>
        <v>5.5094774894874363E-3</v>
      </c>
      <c r="N1224" s="20">
        <f t="shared" si="236"/>
        <v>2.5643498344185795E-2</v>
      </c>
      <c r="O1224" s="18">
        <f t="shared" si="237"/>
        <v>8.1779644334568552E-2</v>
      </c>
      <c r="P1224" s="18">
        <f t="shared" si="238"/>
        <v>1.9186925042997661E-2</v>
      </c>
      <c r="Q1224" s="18">
        <f t="shared" si="239"/>
        <v>3.7964740830468927E-2</v>
      </c>
      <c r="R1224" s="18"/>
    </row>
    <row r="1225" spans="3:18" x14ac:dyDescent="0.2">
      <c r="C1225" s="14">
        <v>38667</v>
      </c>
      <c r="D1225" s="15">
        <v>5.7544179965608837E-3</v>
      </c>
      <c r="E1225" s="15">
        <v>5.8670311711382893E-3</v>
      </c>
      <c r="F1225" s="18">
        <f t="shared" si="228"/>
        <v>5.8332472187650666E-3</v>
      </c>
      <c r="G1225" s="19">
        <f t="shared" si="229"/>
        <v>7.6513096195561503E-5</v>
      </c>
      <c r="H1225" s="18">
        <f t="shared" si="230"/>
        <v>0.13830500370156668</v>
      </c>
      <c r="I1225" s="19">
        <f t="shared" si="231"/>
        <v>6.4873207184908913E-4</v>
      </c>
      <c r="J1225" s="18">
        <f t="shared" si="232"/>
        <v>0.40271952766444324</v>
      </c>
      <c r="K1225" s="19">
        <f t="shared" si="233"/>
        <v>4.8139289692624965E-5</v>
      </c>
      <c r="L1225" s="20">
        <f t="shared" si="234"/>
        <v>8.7471764698993874E-3</v>
      </c>
      <c r="M1225" s="20">
        <f t="shared" si="235"/>
        <v>5.503408998124246E-3</v>
      </c>
      <c r="N1225" s="20">
        <f t="shared" si="236"/>
        <v>2.486854561988807E-2</v>
      </c>
      <c r="O1225" s="18">
        <f t="shared" si="237"/>
        <v>2.5066922793632131E-2</v>
      </c>
      <c r="P1225" s="18">
        <f t="shared" si="238"/>
        <v>6.5700304799235047E-3</v>
      </c>
      <c r="Q1225" s="18">
        <f t="shared" si="239"/>
        <v>1.2119098174036093E-2</v>
      </c>
      <c r="R1225" s="18"/>
    </row>
    <row r="1226" spans="3:18" x14ac:dyDescent="0.2">
      <c r="C1226" s="14">
        <v>38670</v>
      </c>
      <c r="D1226" s="15">
        <v>5.0366406839562391E-3</v>
      </c>
      <c r="E1226" s="15">
        <v>-1.4635338818518424E-3</v>
      </c>
      <c r="F1226" s="18">
        <f t="shared" si="228"/>
        <v>4.8651848789058212E-4</v>
      </c>
      <c r="G1226" s="19">
        <f t="shared" si="229"/>
        <v>7.3444375386584796E-5</v>
      </c>
      <c r="H1226" s="18">
        <f t="shared" si="230"/>
        <v>0.13550311378948529</v>
      </c>
      <c r="I1226" s="19">
        <f t="shared" si="231"/>
        <v>6.0993666342354347E-4</v>
      </c>
      <c r="J1226" s="18">
        <f t="shared" si="232"/>
        <v>0.39049220972496479</v>
      </c>
      <c r="K1226" s="19">
        <f t="shared" si="233"/>
        <v>4.4808654653566466E-5</v>
      </c>
      <c r="L1226" s="20">
        <f t="shared" si="234"/>
        <v>8.5699693923948633E-3</v>
      </c>
      <c r="M1226" s="20">
        <f t="shared" si="235"/>
        <v>5.2285664746166338E-3</v>
      </c>
      <c r="N1226" s="20">
        <f t="shared" si="236"/>
        <v>2.4137082591814164E-2</v>
      </c>
      <c r="O1226" s="18">
        <f t="shared" si="237"/>
        <v>2.2393872670981276E-2</v>
      </c>
      <c r="P1226" s="18">
        <f t="shared" si="238"/>
        <v>-1.6902155174348748E-3</v>
      </c>
      <c r="Q1226" s="18">
        <f t="shared" si="239"/>
        <v>5.5350109390899706E-3</v>
      </c>
      <c r="R1226" s="18"/>
    </row>
    <row r="1227" spans="3:18" x14ac:dyDescent="0.2">
      <c r="C1227" s="14">
        <v>38671</v>
      </c>
      <c r="D1227" s="15">
        <v>-1.2177060288394357E-2</v>
      </c>
      <c r="E1227" s="15">
        <v>1.3416510953753758E-2</v>
      </c>
      <c r="F1227" s="18">
        <f t="shared" si="228"/>
        <v>5.7384395811093235E-3</v>
      </c>
      <c r="G1227" s="19">
        <f t="shared" si="229"/>
        <v>7.7934560699421168E-5</v>
      </c>
      <c r="H1227" s="18">
        <f t="shared" si="230"/>
        <v>0.13958381057578023</v>
      </c>
      <c r="I1227" s="19">
        <f t="shared" si="231"/>
        <v>5.8414062958846256E-4</v>
      </c>
      <c r="J1227" s="18">
        <f t="shared" si="232"/>
        <v>0.3821454662783737</v>
      </c>
      <c r="K1227" s="19">
        <f t="shared" si="233"/>
        <v>3.2317715609726704E-5</v>
      </c>
      <c r="L1227" s="20">
        <f t="shared" si="234"/>
        <v>8.8280553180992913E-3</v>
      </c>
      <c r="M1227" s="20">
        <f t="shared" si="235"/>
        <v>3.6607966811749446E-3</v>
      </c>
      <c r="N1227" s="20">
        <f t="shared" si="236"/>
        <v>2.3890148539671349E-2</v>
      </c>
      <c r="O1227" s="18">
        <f t="shared" si="237"/>
        <v>-5.2558736522927502E-2</v>
      </c>
      <c r="P1227" s="18">
        <f t="shared" si="238"/>
        <v>1.5832976078873552E-2</v>
      </c>
      <c r="Q1227" s="18">
        <f t="shared" si="239"/>
        <v>-4.6845377016667637E-3</v>
      </c>
      <c r="R1227" s="18"/>
    </row>
    <row r="1228" spans="3:18" x14ac:dyDescent="0.2">
      <c r="C1228" s="14">
        <v>38672</v>
      </c>
      <c r="D1228" s="15">
        <v>6.9324092897648625E-4</v>
      </c>
      <c r="E1228" s="15">
        <v>4.1977396150810968E-2</v>
      </c>
      <c r="F1228" s="18">
        <f t="shared" si="228"/>
        <v>2.9592149584260621E-2</v>
      </c>
      <c r="G1228" s="19">
        <f t="shared" si="229"/>
        <v>7.3287322036592385E-5</v>
      </c>
      <c r="H1228" s="18">
        <f t="shared" si="230"/>
        <v>0.13535815641899124</v>
      </c>
      <c r="I1228" s="19">
        <f t="shared" si="231"/>
        <v>6.5481829906928208E-4</v>
      </c>
      <c r="J1228" s="18">
        <f t="shared" si="232"/>
        <v>0.4046042199079497</v>
      </c>
      <c r="K1228" s="19">
        <f t="shared" si="233"/>
        <v>3.2124679619359229E-5</v>
      </c>
      <c r="L1228" s="20">
        <f t="shared" si="234"/>
        <v>8.5608014833070609E-3</v>
      </c>
      <c r="M1228" s="20">
        <f t="shared" si="235"/>
        <v>3.752531778946167E-3</v>
      </c>
      <c r="N1228" s="20">
        <f t="shared" si="236"/>
        <v>2.5312779466452932E-2</v>
      </c>
      <c r="O1228" s="18">
        <f t="shared" si="237"/>
        <v>3.0855833005785094E-3</v>
      </c>
      <c r="P1228" s="18">
        <f t="shared" si="238"/>
        <v>4.6788246087058269E-2</v>
      </c>
      <c r="Q1228" s="18">
        <f t="shared" si="239"/>
        <v>3.3677447251114344E-2</v>
      </c>
      <c r="R1228" s="18"/>
    </row>
    <row r="1229" spans="3:18" x14ac:dyDescent="0.2">
      <c r="C1229" s="14">
        <v>38673</v>
      </c>
      <c r="D1229" s="15">
        <v>5.2989410937981703E-3</v>
      </c>
      <c r="E1229" s="15">
        <v>-6.6424898596004877E-3</v>
      </c>
      <c r="F1229" s="18">
        <f t="shared" si="228"/>
        <v>-3.0600605735808901E-3</v>
      </c>
      <c r="G1229" s="19">
        <f t="shared" si="229"/>
        <v>7.0574809317329413E-5</v>
      </c>
      <c r="H1229" s="18">
        <f t="shared" si="230"/>
        <v>0.13282959884503284</v>
      </c>
      <c r="I1229" s="19">
        <f t="shared" si="231"/>
        <v>6.1817656141721882E-4</v>
      </c>
      <c r="J1229" s="18">
        <f t="shared" si="232"/>
        <v>0.39312102507281987</v>
      </c>
      <c r="K1229" s="19">
        <f t="shared" si="233"/>
        <v>2.8085309093267192E-5</v>
      </c>
      <c r="L1229" s="20">
        <f t="shared" si="234"/>
        <v>8.400881460735499E-3</v>
      </c>
      <c r="M1229" s="20">
        <f t="shared" si="235"/>
        <v>3.3431383628651176E-3</v>
      </c>
      <c r="N1229" s="20">
        <f t="shared" si="236"/>
        <v>2.463736973185162E-2</v>
      </c>
      <c r="O1229" s="18">
        <f t="shared" si="237"/>
        <v>2.4034314571923017E-2</v>
      </c>
      <c r="P1229" s="18">
        <f t="shared" si="238"/>
        <v>-7.6200234196007292E-3</v>
      </c>
      <c r="Q1229" s="18">
        <f t="shared" si="239"/>
        <v>1.8762779778563948E-3</v>
      </c>
      <c r="R1229" s="18"/>
    </row>
    <row r="1230" spans="3:18" x14ac:dyDescent="0.2">
      <c r="C1230" s="14">
        <v>38674</v>
      </c>
      <c r="D1230" s="15">
        <v>9.6044644087768458E-3</v>
      </c>
      <c r="E1230" s="15">
        <v>6.1977070468524544E-4</v>
      </c>
      <c r="F1230" s="18">
        <f t="shared" si="228"/>
        <v>3.3151788159127256E-3</v>
      </c>
      <c r="G1230" s="19">
        <f t="shared" si="229"/>
        <v>7.1875064953057322E-5</v>
      </c>
      <c r="H1230" s="18">
        <f t="shared" si="230"/>
        <v>0.13404762675356968</v>
      </c>
      <c r="I1230" s="19">
        <f t="shared" si="231"/>
        <v>5.8110901467576886E-4</v>
      </c>
      <c r="J1230" s="18">
        <f t="shared" si="232"/>
        <v>0.38115253333664489</v>
      </c>
      <c r="K1230" s="19">
        <f t="shared" si="233"/>
        <v>2.6757344488156278E-5</v>
      </c>
      <c r="L1230" s="20">
        <f t="shared" si="234"/>
        <v>8.4779163096280509E-3</v>
      </c>
      <c r="M1230" s="20">
        <f t="shared" si="235"/>
        <v>3.1561227441899808E-3</v>
      </c>
      <c r="N1230" s="20">
        <f t="shared" si="236"/>
        <v>2.3898700883089347E-2</v>
      </c>
      <c r="O1230" s="18">
        <f t="shared" si="237"/>
        <v>4.3166966731092632E-2</v>
      </c>
      <c r="P1230" s="18">
        <f t="shared" si="238"/>
        <v>7.3330375874824049E-4</v>
      </c>
      <c r="Q1230" s="18">
        <f t="shared" si="239"/>
        <v>1.3463402650451557E-2</v>
      </c>
      <c r="R1230" s="18"/>
    </row>
    <row r="1231" spans="3:18" x14ac:dyDescent="0.2">
      <c r="C1231" s="14">
        <v>38677</v>
      </c>
      <c r="D1231" s="15">
        <v>2.046152811198331E-3</v>
      </c>
      <c r="E1231" s="15">
        <v>6.1766718917289163E-3</v>
      </c>
      <c r="F1231" s="18">
        <f t="shared" si="228"/>
        <v>4.9375161675697405E-3</v>
      </c>
      <c r="G1231" s="19">
        <f t="shared" si="229"/>
        <v>6.7813765535480367E-5</v>
      </c>
      <c r="H1231" s="18">
        <f t="shared" si="230"/>
        <v>0.13020538154726974</v>
      </c>
      <c r="I1231" s="19">
        <f t="shared" si="231"/>
        <v>5.4853155033470716E-4</v>
      </c>
      <c r="J1231" s="18">
        <f t="shared" si="232"/>
        <v>0.3703145792210682</v>
      </c>
      <c r="K1231" s="19">
        <f t="shared" si="233"/>
        <v>2.5910208692173549E-5</v>
      </c>
      <c r="L1231" s="20">
        <f t="shared" si="234"/>
        <v>8.2349113860126239E-3</v>
      </c>
      <c r="M1231" s="20">
        <f t="shared" si="235"/>
        <v>3.1463858537911205E-3</v>
      </c>
      <c r="N1231" s="20">
        <f t="shared" si="236"/>
        <v>2.3208442567173054E-2</v>
      </c>
      <c r="O1231" s="18">
        <f t="shared" si="237"/>
        <v>9.4677469251452373E-3</v>
      </c>
      <c r="P1231" s="18">
        <f t="shared" si="238"/>
        <v>7.522035852726254E-3</v>
      </c>
      <c r="Q1231" s="18">
        <f t="shared" si="239"/>
        <v>8.1057491744519483E-3</v>
      </c>
      <c r="R1231" s="18"/>
    </row>
    <row r="1232" spans="3:18" x14ac:dyDescent="0.2">
      <c r="C1232" s="14">
        <v>38678</v>
      </c>
      <c r="D1232" s="15">
        <v>8.5934495363483333E-3</v>
      </c>
      <c r="E1232" s="15">
        <v>2.3730958471304481E-2</v>
      </c>
      <c r="F1232" s="18">
        <f t="shared" si="228"/>
        <v>1.9189705790817635E-2</v>
      </c>
      <c r="G1232" s="19">
        <f t="shared" si="229"/>
        <v>6.8175782099377466E-5</v>
      </c>
      <c r="H1232" s="18">
        <f t="shared" si="230"/>
        <v>0.13055246272990934</v>
      </c>
      <c r="I1232" s="19">
        <f t="shared" si="231"/>
        <v>5.4940916071263141E-4</v>
      </c>
      <c r="J1232" s="18">
        <f t="shared" si="232"/>
        <v>0.37061069895263127</v>
      </c>
      <c r="K1232" s="19">
        <f t="shared" si="233"/>
        <v>3.6591443814983132E-5</v>
      </c>
      <c r="L1232" s="20">
        <f t="shared" si="234"/>
        <v>8.2568627274151457E-3</v>
      </c>
      <c r="M1232" s="20">
        <f t="shared" si="235"/>
        <v>4.4316400820724649E-3</v>
      </c>
      <c r="N1232" s="20">
        <f t="shared" si="236"/>
        <v>2.3016727110855707E-2</v>
      </c>
      <c r="O1232" s="18">
        <f t="shared" si="237"/>
        <v>3.9657010542495298E-2</v>
      </c>
      <c r="P1232" s="18">
        <f t="shared" si="238"/>
        <v>2.8876795969928083E-2</v>
      </c>
      <c r="Q1232" s="18">
        <f t="shared" si="239"/>
        <v>3.2110860341698244E-2</v>
      </c>
      <c r="R1232" s="18"/>
    </row>
    <row r="1233" spans="3:18" x14ac:dyDescent="0.2">
      <c r="C1233" s="14">
        <v>38679</v>
      </c>
      <c r="D1233" s="15">
        <v>8.5202309151979072E-3</v>
      </c>
      <c r="E1233" s="15">
        <v>8.8304098454210552E-3</v>
      </c>
      <c r="F1233" s="18">
        <f t="shared" si="228"/>
        <v>8.7373561663541092E-3</v>
      </c>
      <c r="G1233" s="19">
        <f t="shared" si="229"/>
        <v>6.8440895264312474E-5</v>
      </c>
      <c r="H1233" s="18">
        <f t="shared" si="230"/>
        <v>0.13080605420269401</v>
      </c>
      <c r="I1233" s="19">
        <f t="shared" si="231"/>
        <v>5.2112317935216004E-4</v>
      </c>
      <c r="J1233" s="18">
        <f t="shared" si="232"/>
        <v>0.36094430988455822</v>
      </c>
      <c r="K1233" s="19">
        <f t="shared" si="233"/>
        <v>3.8910185043613616E-5</v>
      </c>
      <c r="L1233" s="20">
        <f t="shared" si="234"/>
        <v>8.2729012603990678E-3</v>
      </c>
      <c r="M1233" s="20">
        <f t="shared" si="235"/>
        <v>4.7033300433391937E-3</v>
      </c>
      <c r="N1233" s="20">
        <f t="shared" si="236"/>
        <v>2.2338349667233321E-2</v>
      </c>
      <c r="O1233" s="18">
        <f t="shared" si="237"/>
        <v>3.9242894281271479E-2</v>
      </c>
      <c r="P1233" s="18">
        <f t="shared" si="238"/>
        <v>1.1032967497515457E-2</v>
      </c>
      <c r="Q1233" s="18">
        <f t="shared" si="239"/>
        <v>1.9495945532642261E-2</v>
      </c>
      <c r="R1233" s="18"/>
    </row>
    <row r="1234" spans="3:18" x14ac:dyDescent="0.2">
      <c r="C1234" s="14">
        <v>38681</v>
      </c>
      <c r="D1234" s="15">
        <v>3.5658606984207532E-3</v>
      </c>
      <c r="E1234" s="15">
        <v>3.2688876086729456E-2</v>
      </c>
      <c r="F1234" s="18">
        <f t="shared" si="228"/>
        <v>2.3951971470236845E-2</v>
      </c>
      <c r="G1234" s="19">
        <f t="shared" si="229"/>
        <v>6.5097363299686223E-5</v>
      </c>
      <c r="H1234" s="18">
        <f t="shared" si="230"/>
        <v>0.12757092468474765</v>
      </c>
      <c r="I1234" s="19">
        <f t="shared" si="231"/>
        <v>5.539695457798437E-4</v>
      </c>
      <c r="J1234" s="18">
        <f t="shared" si="232"/>
        <v>0.37214565219139795</v>
      </c>
      <c r="K1234" s="19">
        <f t="shared" si="233"/>
        <v>4.3569412651789674E-5</v>
      </c>
      <c r="L1234" s="20">
        <f t="shared" si="234"/>
        <v>8.0682937043520062E-3</v>
      </c>
      <c r="M1234" s="20">
        <f t="shared" si="235"/>
        <v>5.4000776680066202E-3</v>
      </c>
      <c r="N1234" s="20">
        <f t="shared" si="236"/>
        <v>2.2908703738084787E-2</v>
      </c>
      <c r="O1234" s="18">
        <f t="shared" si="237"/>
        <v>1.6840313819669401E-2</v>
      </c>
      <c r="P1234" s="18">
        <f t="shared" si="238"/>
        <v>3.9613089666677564E-2</v>
      </c>
      <c r="Q1234" s="18">
        <f t="shared" si="239"/>
        <v>3.2781256912575114E-2</v>
      </c>
      <c r="R1234" s="18"/>
    </row>
    <row r="1235" spans="3:18" x14ac:dyDescent="0.2">
      <c r="C1235" s="14">
        <v>38684</v>
      </c>
      <c r="D1235" s="15">
        <v>-4.4593161967649867E-3</v>
      </c>
      <c r="E1235" s="15">
        <v>4.6043246809777281E-3</v>
      </c>
      <c r="F1235" s="18">
        <f t="shared" si="228"/>
        <v>1.8852324176549136E-3</v>
      </c>
      <c r="G1235" s="19">
        <f t="shared" si="229"/>
        <v>6.238465155826889E-5</v>
      </c>
      <c r="H1235" s="18">
        <f t="shared" si="230"/>
        <v>0.1248845982880484</v>
      </c>
      <c r="I1235" s="19">
        <f t="shared" si="231"/>
        <v>5.220033613791247E-4</v>
      </c>
      <c r="J1235" s="18">
        <f t="shared" si="232"/>
        <v>0.36124900047582303</v>
      </c>
      <c r="K1235" s="19">
        <f t="shared" si="233"/>
        <v>3.9723319515179362E-5</v>
      </c>
      <c r="L1235" s="20">
        <f t="shared" si="234"/>
        <v>7.8983955053079542E-3</v>
      </c>
      <c r="M1235" s="20">
        <f t="shared" si="235"/>
        <v>5.0292897447948917E-3</v>
      </c>
      <c r="N1235" s="20">
        <f t="shared" si="236"/>
        <v>2.2286982883334066E-2</v>
      </c>
      <c r="O1235" s="18">
        <f t="shared" si="237"/>
        <v>-2.1512797898001965E-2</v>
      </c>
      <c r="P1235" s="18">
        <f t="shared" si="238"/>
        <v>5.7479233018272943E-3</v>
      </c>
      <c r="Q1235" s="18">
        <f t="shared" si="239"/>
        <v>-2.4302930581214834E-3</v>
      </c>
      <c r="R1235" s="18"/>
    </row>
    <row r="1236" spans="3:18" x14ac:dyDescent="0.2">
      <c r="C1236" s="14">
        <v>38685</v>
      </c>
      <c r="D1236" s="15">
        <v>-4.2548491018357575E-3</v>
      </c>
      <c r="E1236" s="15">
        <v>-2.2649051782388539E-2</v>
      </c>
      <c r="F1236" s="18">
        <f t="shared" si="228"/>
        <v>-1.7130790978222704E-2</v>
      </c>
      <c r="G1236" s="19">
        <f t="shared" si="229"/>
        <v>5.9727796917536307E-5</v>
      </c>
      <c r="H1236" s="18">
        <f t="shared" si="230"/>
        <v>0.12219635522135706</v>
      </c>
      <c r="I1236" s="19">
        <f t="shared" si="231"/>
        <v>5.2146193249485626E-4</v>
      </c>
      <c r="J1236" s="18">
        <f t="shared" si="232"/>
        <v>0.36106160571807422</v>
      </c>
      <c r="K1236" s="19">
        <f t="shared" si="233"/>
        <v>4.3122018202292251E-5</v>
      </c>
      <c r="L1236" s="20">
        <f t="shared" si="234"/>
        <v>7.7283760854099425E-3</v>
      </c>
      <c r="M1236" s="20">
        <f t="shared" si="235"/>
        <v>5.5796997617261913E-3</v>
      </c>
      <c r="N1236" s="20">
        <f t="shared" si="236"/>
        <v>2.2143371086260757E-2</v>
      </c>
      <c r="O1236" s="18">
        <f t="shared" si="237"/>
        <v>-2.0977968098843201E-2</v>
      </c>
      <c r="P1236" s="18">
        <f t="shared" si="238"/>
        <v>-2.8289182217839999E-2</v>
      </c>
      <c r="Q1236" s="18">
        <f t="shared" si="239"/>
        <v>-2.6095817982140959E-2</v>
      </c>
      <c r="R1236" s="18"/>
    </row>
    <row r="1237" spans="3:18" x14ac:dyDescent="0.2">
      <c r="C1237" s="14">
        <v>38686</v>
      </c>
      <c r="D1237" s="15">
        <v>-1.1057316765133053E-2</v>
      </c>
      <c r="E1237" s="15">
        <v>-4.120076457974093E-3</v>
      </c>
      <c r="F1237" s="18">
        <f t="shared" si="228"/>
        <v>-6.2012485501217809E-3</v>
      </c>
      <c r="G1237" s="19">
        <f t="shared" si="229"/>
        <v>6.347998434515368E-5</v>
      </c>
      <c r="H1237" s="18">
        <f t="shared" si="230"/>
        <v>0.12597617269265016</v>
      </c>
      <c r="I1237" s="19">
        <f t="shared" si="231"/>
        <v>4.9119271834633803E-4</v>
      </c>
      <c r="J1237" s="18">
        <f t="shared" si="232"/>
        <v>0.35042571193704453</v>
      </c>
      <c r="K1237" s="19">
        <f t="shared" si="233"/>
        <v>4.3268116539697929E-5</v>
      </c>
      <c r="L1237" s="20">
        <f t="shared" si="234"/>
        <v>7.9674327323896298E-3</v>
      </c>
      <c r="M1237" s="20">
        <f t="shared" si="235"/>
        <v>5.4306221329992648E-3</v>
      </c>
      <c r="N1237" s="20">
        <f t="shared" si="236"/>
        <v>2.1487230198304213E-2</v>
      </c>
      <c r="O1237" s="18">
        <f t="shared" si="237"/>
        <v>-5.2880901699419065E-2</v>
      </c>
      <c r="P1237" s="18">
        <f t="shared" si="238"/>
        <v>-5.3022596202371604E-3</v>
      </c>
      <c r="Q1237" s="18">
        <f t="shared" si="239"/>
        <v>-1.9575852243991731E-2</v>
      </c>
      <c r="R1237" s="18"/>
    </row>
    <row r="1238" spans="3:18" x14ac:dyDescent="0.2">
      <c r="C1238" s="14">
        <v>38687</v>
      </c>
      <c r="D1238" s="15">
        <v>6.1079253342698394E-3</v>
      </c>
      <c r="E1238" s="15">
        <v>5.4237937269107334E-2</v>
      </c>
      <c r="F1238" s="18">
        <f t="shared" si="228"/>
        <v>3.9798933688656085E-2</v>
      </c>
      <c r="G1238" s="19">
        <f t="shared" si="229"/>
        <v>6.1909590397785382E-5</v>
      </c>
      <c r="H1238" s="18">
        <f t="shared" si="230"/>
        <v>0.1244081894388241</v>
      </c>
      <c r="I1238" s="19">
        <f t="shared" si="231"/>
        <v>6.382263855980152E-4</v>
      </c>
      <c r="J1238" s="18">
        <f t="shared" si="232"/>
        <v>0.39944536096881106</v>
      </c>
      <c r="K1238" s="19">
        <f t="shared" si="233"/>
        <v>6.0548905814787209E-5</v>
      </c>
      <c r="L1238" s="20">
        <f t="shared" si="234"/>
        <v>7.8682647640877842E-3</v>
      </c>
      <c r="M1238" s="20">
        <f t="shared" si="235"/>
        <v>7.6953315159326635E-3</v>
      </c>
      <c r="N1238" s="20">
        <f t="shared" si="236"/>
        <v>2.4062590435319067E-2</v>
      </c>
      <c r="O1238" s="18">
        <f t="shared" si="237"/>
        <v>2.9578916422658044E-2</v>
      </c>
      <c r="P1238" s="18">
        <f t="shared" si="238"/>
        <v>6.1234681076633261E-2</v>
      </c>
      <c r="Q1238" s="18">
        <f t="shared" si="239"/>
        <v>5.1737951680440694E-2</v>
      </c>
      <c r="R1238" s="18"/>
    </row>
    <row r="1239" spans="3:18" x14ac:dyDescent="0.2">
      <c r="C1239" s="14">
        <v>38688</v>
      </c>
      <c r="D1239" s="15">
        <v>-1.5799574441157445E-3</v>
      </c>
      <c r="E1239" s="15">
        <v>1.4282985651476832E-2</v>
      </c>
      <c r="F1239" s="18">
        <f t="shared" si="228"/>
        <v>9.524102722799058E-3</v>
      </c>
      <c r="G1239" s="19">
        <f t="shared" si="229"/>
        <v>5.8344790905431265E-5</v>
      </c>
      <c r="H1239" s="18">
        <f t="shared" si="230"/>
        <v>0.1207733320164589</v>
      </c>
      <c r="I1239" s="19">
        <f t="shared" si="231"/>
        <v>6.1217302320935179E-4</v>
      </c>
      <c r="J1239" s="18">
        <f t="shared" si="232"/>
        <v>0.39120743321457729</v>
      </c>
      <c r="K1239" s="19">
        <f t="shared" si="233"/>
        <v>5.5561980895645021E-5</v>
      </c>
      <c r="L1239" s="20">
        <f t="shared" si="234"/>
        <v>7.6383761955949288E-3</v>
      </c>
      <c r="M1239" s="20">
        <f t="shared" si="235"/>
        <v>7.2740566152905322E-3</v>
      </c>
      <c r="N1239" s="20">
        <f t="shared" si="236"/>
        <v>2.3648702365392054E-2</v>
      </c>
      <c r="O1239" s="18">
        <f t="shared" si="237"/>
        <v>-7.8815539328117058E-3</v>
      </c>
      <c r="P1239" s="18">
        <f t="shared" si="238"/>
        <v>1.6465069923722615E-2</v>
      </c>
      <c r="Q1239" s="18">
        <f t="shared" si="239"/>
        <v>9.1610827667623178E-3</v>
      </c>
      <c r="R1239" s="18"/>
    </row>
    <row r="1240" spans="3:18" x14ac:dyDescent="0.2">
      <c r="C1240" s="14">
        <v>38691</v>
      </c>
      <c r="D1240" s="15">
        <v>1.5799574441156766E-3</v>
      </c>
      <c r="E1240" s="15">
        <v>-1.1215070820140068E-2</v>
      </c>
      <c r="F1240" s="18">
        <f t="shared" si="228"/>
        <v>-7.3765623408633442E-3</v>
      </c>
      <c r="G1240" s="19">
        <f t="shared" si="229"/>
        <v>5.499387938261838E-5</v>
      </c>
      <c r="H1240" s="18">
        <f t="shared" si="230"/>
        <v>0.11725386921400331</v>
      </c>
      <c r="I1240" s="19">
        <f t="shared" si="231"/>
        <v>5.8298931062683611E-4</v>
      </c>
      <c r="J1240" s="18">
        <f t="shared" si="232"/>
        <v>0.38176868344156917</v>
      </c>
      <c r="K1240" s="19">
        <f t="shared" si="233"/>
        <v>5.1165101964192429E-5</v>
      </c>
      <c r="L1240" s="20">
        <f t="shared" si="234"/>
        <v>7.4157858236749514E-3</v>
      </c>
      <c r="M1240" s="20">
        <f t="shared" si="235"/>
        <v>6.8994848530883213E-3</v>
      </c>
      <c r="N1240" s="20">
        <f t="shared" si="236"/>
        <v>2.313841868816538E-2</v>
      </c>
      <c r="O1240" s="18">
        <f t="shared" si="237"/>
        <v>8.1181246837641573E-3</v>
      </c>
      <c r="P1240" s="18">
        <f t="shared" si="238"/>
        <v>-1.3248093902043515E-2</v>
      </c>
      <c r="Q1240" s="18">
        <f t="shared" si="239"/>
        <v>-6.8382283263012135E-3</v>
      </c>
      <c r="R1240" s="18"/>
    </row>
    <row r="1241" spans="3:18" x14ac:dyDescent="0.2">
      <c r="C1241" s="14">
        <v>38692</v>
      </c>
      <c r="D1241" s="15">
        <v>9.0171331628251413E-4</v>
      </c>
      <c r="E1241" s="15">
        <v>3.0577551915871033E-2</v>
      </c>
      <c r="F1241" s="18">
        <f t="shared" si="228"/>
        <v>2.1674800335994476E-2</v>
      </c>
      <c r="G1241" s="19">
        <f t="shared" si="229"/>
        <v>5.1743031833946946E-5</v>
      </c>
      <c r="H1241" s="18">
        <f t="shared" si="230"/>
        <v>0.11373547361525663</v>
      </c>
      <c r="I1241" s="19">
        <f t="shared" si="231"/>
        <v>6.0410915285929328E-4</v>
      </c>
      <c r="J1241" s="18">
        <f t="shared" si="232"/>
        <v>0.3886222950562967</v>
      </c>
      <c r="K1241" s="19">
        <f t="shared" si="233"/>
        <v>4.9749526990852528E-5</v>
      </c>
      <c r="L1241" s="20">
        <f t="shared" si="234"/>
        <v>7.1932629476439231E-3</v>
      </c>
      <c r="M1241" s="20">
        <f t="shared" si="235"/>
        <v>6.9161279593077376E-3</v>
      </c>
      <c r="N1241" s="20">
        <f t="shared" si="236"/>
        <v>2.3585510952908676E-2</v>
      </c>
      <c r="O1241" s="18">
        <f t="shared" si="237"/>
        <v>4.7765029833748227E-3</v>
      </c>
      <c r="P1241" s="18">
        <f t="shared" si="238"/>
        <v>3.54835185165936E-2</v>
      </c>
      <c r="Q1241" s="18">
        <f t="shared" si="239"/>
        <v>2.6271413856627967E-2</v>
      </c>
      <c r="R1241" s="18"/>
    </row>
    <row r="1242" spans="3:18" x14ac:dyDescent="0.2">
      <c r="C1242" s="14">
        <v>38693</v>
      </c>
      <c r="D1242" s="15">
        <v>-3.8379096662960635E-3</v>
      </c>
      <c r="E1242" s="15">
        <v>-1.351351556998958E-3</v>
      </c>
      <c r="F1242" s="18">
        <f t="shared" si="228"/>
        <v>-2.0973189897880895E-3</v>
      </c>
      <c r="G1242" s="19">
        <f t="shared" si="229"/>
        <v>4.9522222960309054E-5</v>
      </c>
      <c r="H1242" s="18">
        <f t="shared" si="230"/>
        <v>0.11126794569900741</v>
      </c>
      <c r="I1242" s="19">
        <f t="shared" si="231"/>
        <v>5.6797217274957195E-4</v>
      </c>
      <c r="J1242" s="18">
        <f t="shared" si="232"/>
        <v>0.37681964278337848</v>
      </c>
      <c r="K1242" s="19">
        <f t="shared" si="233"/>
        <v>4.7075737283591606E-5</v>
      </c>
      <c r="L1242" s="20">
        <f t="shared" si="234"/>
        <v>7.0372027795359889E-3</v>
      </c>
      <c r="M1242" s="20">
        <f t="shared" si="235"/>
        <v>6.6895524768003957E-3</v>
      </c>
      <c r="N1242" s="20">
        <f t="shared" si="236"/>
        <v>2.2874047748697772E-2</v>
      </c>
      <c r="O1242" s="18">
        <f t="shared" si="237"/>
        <v>-2.0780796479690503E-2</v>
      </c>
      <c r="P1242" s="18">
        <f t="shared" si="238"/>
        <v>-1.6172847462214042E-3</v>
      </c>
      <c r="Q1242" s="18">
        <f t="shared" si="239"/>
        <v>-7.3663382662621339E-3</v>
      </c>
      <c r="R1242" s="18"/>
    </row>
    <row r="1243" spans="3:18" x14ac:dyDescent="0.2">
      <c r="C1243" s="14">
        <v>38694</v>
      </c>
      <c r="D1243" s="15">
        <v>-4.3069317398362313E-3</v>
      </c>
      <c r="E1243" s="15">
        <v>1.7564011811151245E-3</v>
      </c>
      <c r="F1243" s="18">
        <f t="shared" si="228"/>
        <v>-6.2598695170282097E-5</v>
      </c>
      <c r="G1243" s="19">
        <f t="shared" si="229"/>
        <v>4.7663869243387035E-5</v>
      </c>
      <c r="H1243" s="18">
        <f t="shared" si="230"/>
        <v>0.10916028266199551</v>
      </c>
      <c r="I1243" s="19">
        <f t="shared" si="231"/>
        <v>5.3407893909113895E-4</v>
      </c>
      <c r="J1243" s="18">
        <f t="shared" si="232"/>
        <v>0.36540352320795255</v>
      </c>
      <c r="K1243" s="19">
        <f t="shared" si="233"/>
        <v>4.3797311046886274E-5</v>
      </c>
      <c r="L1243" s="20">
        <f t="shared" si="234"/>
        <v>6.9039024647938813E-3</v>
      </c>
      <c r="M1243" s="20">
        <f t="shared" si="235"/>
        <v>6.3438484639996807E-3</v>
      </c>
      <c r="N1243" s="20">
        <f t="shared" si="236"/>
        <v>2.2222387940024534E-2</v>
      </c>
      <c r="O1243" s="18">
        <f t="shared" si="237"/>
        <v>-2.3770638513098144E-2</v>
      </c>
      <c r="P1243" s="18">
        <f t="shared" si="238"/>
        <v>2.1677174196448787E-3</v>
      </c>
      <c r="Q1243" s="18">
        <f t="shared" si="239"/>
        <v>-5.6137893601780273E-3</v>
      </c>
      <c r="R1243" s="18"/>
    </row>
    <row r="1244" spans="3:18" x14ac:dyDescent="0.2">
      <c r="C1244" s="14">
        <v>38695</v>
      </c>
      <c r="D1244" s="15">
        <v>8.5953933398633577E-3</v>
      </c>
      <c r="E1244" s="15">
        <v>3.3690483992781725E-3</v>
      </c>
      <c r="F1244" s="18">
        <f t="shared" si="228"/>
        <v>4.9369518814537279E-3</v>
      </c>
      <c r="G1244" s="19">
        <f t="shared" si="229"/>
        <v>4.9236884288801859E-5</v>
      </c>
      <c r="H1244" s="18">
        <f t="shared" si="230"/>
        <v>0.11094692907963007</v>
      </c>
      <c r="I1244" s="19">
        <f t="shared" si="231"/>
        <v>5.0271523197267126E-4</v>
      </c>
      <c r="J1244" s="18">
        <f t="shared" si="232"/>
        <v>0.35451207030673554</v>
      </c>
      <c r="K1244" s="19">
        <f t="shared" si="233"/>
        <v>4.2906970154443067E-5</v>
      </c>
      <c r="L1244" s="20">
        <f t="shared" si="234"/>
        <v>7.0168999058559944E-3</v>
      </c>
      <c r="M1244" s="20">
        <f t="shared" si="235"/>
        <v>6.1148043623416668E-3</v>
      </c>
      <c r="N1244" s="20">
        <f t="shared" si="236"/>
        <v>2.1571379176653461E-2</v>
      </c>
      <c r="O1244" s="18">
        <f t="shared" si="237"/>
        <v>4.6675392664868968E-2</v>
      </c>
      <c r="P1244" s="18">
        <f t="shared" si="238"/>
        <v>4.2857605328698112E-3</v>
      </c>
      <c r="Q1244" s="18">
        <f t="shared" si="239"/>
        <v>1.7002650172469557E-2</v>
      </c>
      <c r="R1244" s="18"/>
    </row>
    <row r="1245" spans="3:18" x14ac:dyDescent="0.2">
      <c r="C1245" s="14">
        <v>38698</v>
      </c>
      <c r="D1245" s="15">
        <v>-4.7409502955304845E-3</v>
      </c>
      <c r="E1245" s="15">
        <v>7.7727542225894675E-3</v>
      </c>
      <c r="F1245" s="18">
        <f t="shared" si="228"/>
        <v>4.0186428671534821E-3</v>
      </c>
      <c r="G1245" s="19">
        <f t="shared" si="229"/>
        <v>4.763126781375518E-5</v>
      </c>
      <c r="H1245" s="18">
        <f t="shared" si="230"/>
        <v>0.10912294421174126</v>
      </c>
      <c r="I1245" s="19">
        <f t="shared" si="231"/>
        <v>4.7617726054659791E-4</v>
      </c>
      <c r="J1245" s="18">
        <f t="shared" si="232"/>
        <v>0.34502799181609811</v>
      </c>
      <c r="K1245" s="19">
        <f t="shared" si="233"/>
        <v>3.8121537459456195E-5</v>
      </c>
      <c r="L1245" s="20">
        <f t="shared" si="234"/>
        <v>6.9015409738517946E-3</v>
      </c>
      <c r="M1245" s="20">
        <f t="shared" si="235"/>
        <v>5.5236269122923599E-3</v>
      </c>
      <c r="N1245" s="20">
        <f t="shared" si="236"/>
        <v>2.1110822018111881E-2</v>
      </c>
      <c r="O1245" s="18">
        <f t="shared" si="237"/>
        <v>-2.6175008876712397E-2</v>
      </c>
      <c r="P1245" s="18">
        <f t="shared" si="238"/>
        <v>1.015949878054245E-2</v>
      </c>
      <c r="Q1245" s="18">
        <f t="shared" si="239"/>
        <v>-7.4085351663400519E-4</v>
      </c>
      <c r="R1245" s="18"/>
    </row>
    <row r="1246" spans="3:18" x14ac:dyDescent="0.2">
      <c r="C1246" s="14">
        <v>38699</v>
      </c>
      <c r="D1246" s="15">
        <v>1.549374207179249E-2</v>
      </c>
      <c r="E1246" s="15">
        <v>9.3401834797461256E-4</v>
      </c>
      <c r="F1246" s="18">
        <f t="shared" si="228"/>
        <v>5.3019354651199753E-3</v>
      </c>
      <c r="G1246" s="19">
        <f t="shared" si="229"/>
        <v>5.9176754348163833E-5</v>
      </c>
      <c r="H1246" s="18">
        <f t="shared" si="230"/>
        <v>0.12163136350070634</v>
      </c>
      <c r="I1246" s="19">
        <f t="shared" si="231"/>
        <v>4.4765896833026317E-4</v>
      </c>
      <c r="J1246" s="18">
        <f t="shared" si="232"/>
        <v>0.33453660798568191</v>
      </c>
      <c r="K1246" s="19">
        <f t="shared" si="233"/>
        <v>3.6702531574319246E-5</v>
      </c>
      <c r="L1246" s="20">
        <f t="shared" si="234"/>
        <v>7.6926428714820649E-3</v>
      </c>
      <c r="M1246" s="20">
        <f t="shared" si="235"/>
        <v>4.7711212112006096E-3</v>
      </c>
      <c r="N1246" s="20">
        <f t="shared" si="236"/>
        <v>2.0612990339062765E-2</v>
      </c>
      <c r="O1246" s="18">
        <f t="shared" si="237"/>
        <v>7.6744676033875386E-2</v>
      </c>
      <c r="P1246" s="18">
        <f t="shared" si="238"/>
        <v>1.259109312870934E-3</v>
      </c>
      <c r="Q1246" s="18">
        <f t="shared" si="239"/>
        <v>2.390477932917227E-2</v>
      </c>
      <c r="R1246" s="18"/>
    </row>
    <row r="1247" spans="3:18" x14ac:dyDescent="0.2">
      <c r="C1247" s="14">
        <v>38700</v>
      </c>
      <c r="D1247" s="15">
        <v>4.0026737896574063E-3</v>
      </c>
      <c r="E1247" s="15">
        <v>-4.0416413046990521E-2</v>
      </c>
      <c r="F1247" s="18">
        <f t="shared" si="228"/>
        <v>-2.7090686995996142E-2</v>
      </c>
      <c r="G1247" s="19">
        <f t="shared" si="229"/>
        <v>5.6587432935258626E-5</v>
      </c>
      <c r="H1247" s="18">
        <f t="shared" si="230"/>
        <v>0.11894056597231517</v>
      </c>
      <c r="I1247" s="19">
        <f t="shared" si="231"/>
        <v>5.188086168455442E-4</v>
      </c>
      <c r="J1247" s="18">
        <f t="shared" si="232"/>
        <v>0.36014185290158385</v>
      </c>
      <c r="K1247" s="19">
        <f t="shared" si="233"/>
        <v>2.4793956649350683E-5</v>
      </c>
      <c r="L1247" s="20">
        <f t="shared" si="234"/>
        <v>7.5224618932407108E-3</v>
      </c>
      <c r="M1247" s="20">
        <f t="shared" si="235"/>
        <v>3.2959896641855018E-3</v>
      </c>
      <c r="N1247" s="20">
        <f t="shared" si="236"/>
        <v>2.2537636721251999E-2</v>
      </c>
      <c r="O1247" s="18">
        <f t="shared" si="237"/>
        <v>2.0274852674537745E-2</v>
      </c>
      <c r="P1247" s="18">
        <f t="shared" si="238"/>
        <v>-5.0609943239809406E-2</v>
      </c>
      <c r="Q1247" s="18">
        <f t="shared" si="239"/>
        <v>-2.934450446550526E-2</v>
      </c>
      <c r="R1247" s="18"/>
    </row>
    <row r="1248" spans="3:18" x14ac:dyDescent="0.2">
      <c r="C1248" s="14">
        <v>38701</v>
      </c>
      <c r="D1248" s="15">
        <v>-1.0933948045633975E-2</v>
      </c>
      <c r="E1248" s="15">
        <v>2.3580009538671674E-3</v>
      </c>
      <c r="F1248" s="18">
        <f t="shared" si="228"/>
        <v>-1.629583745983175E-3</v>
      </c>
      <c r="G1248" s="19">
        <f t="shared" si="229"/>
        <v>6.0365260151020493E-5</v>
      </c>
      <c r="H1248" s="18">
        <f t="shared" si="230"/>
        <v>0.1228467135814187</v>
      </c>
      <c r="I1248" s="19">
        <f t="shared" si="231"/>
        <v>4.8801370994471785E-4</v>
      </c>
      <c r="J1248" s="18">
        <f t="shared" si="232"/>
        <v>0.34928989032919266</v>
      </c>
      <c r="K1248" s="19">
        <f t="shared" si="233"/>
        <v>2.1759383655121303E-5</v>
      </c>
      <c r="L1248" s="20">
        <f t="shared" si="234"/>
        <v>7.7695083596724763E-3</v>
      </c>
      <c r="M1248" s="20">
        <f t="shared" si="235"/>
        <v>2.8006126833022122E-3</v>
      </c>
      <c r="N1248" s="20">
        <f t="shared" si="236"/>
        <v>2.1912788013916547E-2</v>
      </c>
      <c r="O1248" s="18">
        <f t="shared" si="237"/>
        <v>-5.3622983500456183E-2</v>
      </c>
      <c r="P1248" s="18">
        <f t="shared" si="238"/>
        <v>3.0444555543204898E-3</v>
      </c>
      <c r="Q1248" s="18">
        <f t="shared" si="239"/>
        <v>-1.3955776162112511E-2</v>
      </c>
      <c r="R1248" s="18"/>
    </row>
    <row r="1249" spans="3:18" x14ac:dyDescent="0.2">
      <c r="C1249" s="14">
        <v>38702</v>
      </c>
      <c r="D1249" s="15">
        <v>5.370341839587141E-3</v>
      </c>
      <c r="E1249" s="15">
        <v>-1.4935025319216096E-2</v>
      </c>
      <c r="F1249" s="18">
        <f t="shared" si="228"/>
        <v>-8.8434151715751242E-3</v>
      </c>
      <c r="G1249" s="19">
        <f t="shared" si="229"/>
        <v>5.8473778830400475E-5</v>
      </c>
      <c r="H1249" s="18">
        <f t="shared" si="230"/>
        <v>0.12090676038832616</v>
      </c>
      <c r="I1249" s="19">
        <f t="shared" si="231"/>
        <v>4.7211618622517229E-4</v>
      </c>
      <c r="J1249" s="18">
        <f t="shared" si="232"/>
        <v>0.34355355704211982</v>
      </c>
      <c r="K1249" s="19">
        <f t="shared" si="233"/>
        <v>1.5641449154989252E-5</v>
      </c>
      <c r="L1249" s="20">
        <f t="shared" si="234"/>
        <v>7.6468149467866994E-3</v>
      </c>
      <c r="M1249" s="20">
        <f t="shared" si="235"/>
        <v>2.0454855078665154E-3</v>
      </c>
      <c r="N1249" s="20">
        <f t="shared" si="236"/>
        <v>2.1631739996178772E-2</v>
      </c>
      <c r="O1249" s="18">
        <f t="shared" si="237"/>
        <v>2.6760169294825106E-2</v>
      </c>
      <c r="P1249" s="18">
        <f t="shared" si="238"/>
        <v>-1.9604834992985373E-2</v>
      </c>
      <c r="Q1249" s="18">
        <f t="shared" si="239"/>
        <v>-5.6953337066422277E-3</v>
      </c>
      <c r="R1249" s="18"/>
    </row>
    <row r="1250" spans="3:18" x14ac:dyDescent="0.2">
      <c r="C1250" s="14">
        <v>38705</v>
      </c>
      <c r="D1250" s="15">
        <v>-4.0250501568731235E-3</v>
      </c>
      <c r="E1250" s="15">
        <v>3.7897441665875652E-3</v>
      </c>
      <c r="F1250" s="18">
        <f t="shared" si="228"/>
        <v>1.4453058695493583E-3</v>
      </c>
      <c r="G1250" s="19">
        <f t="shared" si="229"/>
        <v>5.5937413826497107E-5</v>
      </c>
      <c r="H1250" s="18">
        <f t="shared" si="230"/>
        <v>0.11825545846439511</v>
      </c>
      <c r="I1250" s="19">
        <f t="shared" si="231"/>
        <v>4.4465094470255299E-4</v>
      </c>
      <c r="J1250" s="18">
        <f t="shared" si="232"/>
        <v>0.33341076193734098</v>
      </c>
      <c r="K1250" s="19">
        <f t="shared" si="233"/>
        <v>1.3787727584555957E-5</v>
      </c>
      <c r="L1250" s="20">
        <f t="shared" si="234"/>
        <v>7.4791318898985264E-3</v>
      </c>
      <c r="M1250" s="20">
        <f t="shared" si="235"/>
        <v>1.8434930400382367E-3</v>
      </c>
      <c r="N1250" s="20">
        <f t="shared" si="236"/>
        <v>2.1006010523511684E-2</v>
      </c>
      <c r="O1250" s="18">
        <f t="shared" si="237"/>
        <v>-2.0506314366068007E-2</v>
      </c>
      <c r="P1250" s="18">
        <f t="shared" si="238"/>
        <v>5.1260395978828732E-3</v>
      </c>
      <c r="Q1250" s="18">
        <f t="shared" si="239"/>
        <v>-2.5636665913023908E-3</v>
      </c>
      <c r="R1250" s="18"/>
    </row>
    <row r="1251" spans="3:18" x14ac:dyDescent="0.2">
      <c r="C1251" s="14">
        <v>38706</v>
      </c>
      <c r="D1251" s="15">
        <v>8.9585672284882344E-4</v>
      </c>
      <c r="E1251" s="15">
        <v>1.0175012866653902E-2</v>
      </c>
      <c r="F1251" s="18">
        <f t="shared" si="228"/>
        <v>7.3912660235123774E-3</v>
      </c>
      <c r="G1251" s="19">
        <f t="shared" si="229"/>
        <v>5.2629322552979688E-5</v>
      </c>
      <c r="H1251" s="18">
        <f t="shared" si="230"/>
        <v>0.11470540806014737</v>
      </c>
      <c r="I1251" s="19">
        <f t="shared" si="231"/>
        <v>4.2418374123059412E-4</v>
      </c>
      <c r="J1251" s="18">
        <f t="shared" si="232"/>
        <v>0.32564694886893769</v>
      </c>
      <c r="K1251" s="19">
        <f t="shared" si="233"/>
        <v>1.350738515038251E-5</v>
      </c>
      <c r="L1251" s="20">
        <f t="shared" si="234"/>
        <v>7.2546069881820399E-3</v>
      </c>
      <c r="M1251" s="20">
        <f t="shared" si="235"/>
        <v>1.8619044660015936E-3</v>
      </c>
      <c r="N1251" s="20">
        <f t="shared" si="236"/>
        <v>2.0511388373049676E-2</v>
      </c>
      <c r="O1251" s="18">
        <f t="shared" si="237"/>
        <v>4.7053526018144727E-3</v>
      </c>
      <c r="P1251" s="18">
        <f t="shared" si="238"/>
        <v>1.4090929149724348E-2</v>
      </c>
      <c r="Q1251" s="18">
        <f t="shared" si="239"/>
        <v>1.1275256185351386E-2</v>
      </c>
      <c r="R1251" s="18"/>
    </row>
    <row r="1252" spans="3:18" x14ac:dyDescent="0.2">
      <c r="C1252" s="14">
        <v>38707</v>
      </c>
      <c r="D1252" s="15">
        <v>1.118693482816277E-3</v>
      </c>
      <c r="E1252" s="15">
        <v>1.9092675290122742E-2</v>
      </c>
      <c r="F1252" s="18">
        <f t="shared" si="228"/>
        <v>1.3700480747930802E-2</v>
      </c>
      <c r="G1252" s="19">
        <f t="shared" si="229"/>
        <v>4.9546651706310645E-5</v>
      </c>
      <c r="H1252" s="18">
        <f t="shared" si="230"/>
        <v>0.11129538591773543</v>
      </c>
      <c r="I1252" s="19">
        <f t="shared" si="231"/>
        <v>4.2060453174080226E-4</v>
      </c>
      <c r="J1252" s="18">
        <f t="shared" si="232"/>
        <v>0.32427015424673383</v>
      </c>
      <c r="K1252" s="19">
        <f t="shared" si="233"/>
        <v>1.397847312635482E-5</v>
      </c>
      <c r="L1252" s="20">
        <f t="shared" si="234"/>
        <v>7.0389382513494636E-3</v>
      </c>
      <c r="M1252" s="20">
        <f t="shared" si="235"/>
        <v>1.9858780724031711E-3</v>
      </c>
      <c r="N1252" s="20">
        <f t="shared" si="236"/>
        <v>2.0412271309737939E-2</v>
      </c>
      <c r="O1252" s="18">
        <f t="shared" si="237"/>
        <v>6.0557990956117778E-3</v>
      </c>
      <c r="P1252" s="18">
        <f t="shared" si="238"/>
        <v>2.6552871026775768E-2</v>
      </c>
      <c r="Q1252" s="18">
        <f t="shared" si="239"/>
        <v>2.0403749447426567E-2</v>
      </c>
      <c r="R1252" s="18"/>
    </row>
    <row r="1253" spans="3:18" x14ac:dyDescent="0.2">
      <c r="C1253" s="14">
        <v>38708</v>
      </c>
      <c r="D1253" s="15">
        <v>-1.566521524335635E-3</v>
      </c>
      <c r="E1253" s="15">
        <v>7.0499207392188618E-3</v>
      </c>
      <c r="F1253" s="18">
        <f t="shared" si="228"/>
        <v>4.4649880601525128E-3</v>
      </c>
      <c r="G1253" s="19">
        <f t="shared" si="229"/>
        <v>4.6721091985104418E-5</v>
      </c>
      <c r="H1253" s="18">
        <f t="shared" si="230"/>
        <v>0.10807531168715687</v>
      </c>
      <c r="I1253" s="19">
        <f t="shared" si="231"/>
        <v>3.9835034278211021E-4</v>
      </c>
      <c r="J1253" s="18">
        <f t="shared" si="232"/>
        <v>0.31557500803379146</v>
      </c>
      <c r="K1253" s="19">
        <f t="shared" si="233"/>
        <v>1.2477133583802737E-5</v>
      </c>
      <c r="L1253" s="20">
        <f t="shared" si="234"/>
        <v>6.8352828752806143E-3</v>
      </c>
      <c r="M1253" s="20">
        <f t="shared" si="235"/>
        <v>1.8254012030614758E-3</v>
      </c>
      <c r="N1253" s="20">
        <f t="shared" si="236"/>
        <v>1.9875066118883025E-2</v>
      </c>
      <c r="O1253" s="18">
        <f t="shared" si="237"/>
        <v>-8.7326766655465727E-3</v>
      </c>
      <c r="P1253" s="18">
        <f t="shared" si="238"/>
        <v>1.0074727540866539E-2</v>
      </c>
      <c r="Q1253" s="18">
        <f t="shared" si="239"/>
        <v>4.4325062789426044E-3</v>
      </c>
      <c r="R1253" s="18"/>
    </row>
    <row r="1254" spans="3:18" x14ac:dyDescent="0.2">
      <c r="C1254" s="14">
        <v>38709</v>
      </c>
      <c r="D1254" s="15">
        <v>1.1191942970152542E-3</v>
      </c>
      <c r="E1254" s="15">
        <v>-9.0928223690192669E-3</v>
      </c>
      <c r="F1254" s="18">
        <f t="shared" si="228"/>
        <v>-6.0292173692089099E-3</v>
      </c>
      <c r="G1254" s="19">
        <f t="shared" si="229"/>
        <v>4.3992982218466441E-5</v>
      </c>
      <c r="H1254" s="18">
        <f t="shared" si="230"/>
        <v>0.10487252049329514</v>
      </c>
      <c r="I1254" s="19">
        <f t="shared" si="231"/>
        <v>3.7941008733325581E-4</v>
      </c>
      <c r="J1254" s="18">
        <f t="shared" si="232"/>
        <v>0.30798136604884713</v>
      </c>
      <c r="K1254" s="19">
        <f t="shared" si="233"/>
        <v>1.1117907472423826E-5</v>
      </c>
      <c r="L1254" s="20">
        <f t="shared" si="234"/>
        <v>6.6327205744299558E-3</v>
      </c>
      <c r="M1254" s="20">
        <f t="shared" si="235"/>
        <v>1.6762212952683214E-3</v>
      </c>
      <c r="N1254" s="20">
        <f t="shared" si="236"/>
        <v>1.9406194101434335E-2</v>
      </c>
      <c r="O1254" s="18">
        <f t="shared" si="237"/>
        <v>6.4295605864464599E-3</v>
      </c>
      <c r="P1254" s="18">
        <f t="shared" si="238"/>
        <v>-1.3314533163602062E-2</v>
      </c>
      <c r="Q1254" s="18">
        <f t="shared" si="239"/>
        <v>-7.3913050385875055E-3</v>
      </c>
      <c r="R1254" s="18"/>
    </row>
    <row r="1255" spans="3:18" x14ac:dyDescent="0.2">
      <c r="C1255" s="14">
        <v>38713</v>
      </c>
      <c r="D1255" s="15">
        <v>-1.2154099650683394E-2</v>
      </c>
      <c r="E1255" s="15">
        <v>1.1925876540464914E-2</v>
      </c>
      <c r="F1255" s="18">
        <f t="shared" si="228"/>
        <v>4.7018836831204201E-3</v>
      </c>
      <c r="G1255" s="19">
        <f t="shared" si="229"/>
        <v>5.0216731584482991E-5</v>
      </c>
      <c r="H1255" s="18">
        <f t="shared" si="230"/>
        <v>0.11204545013574066</v>
      </c>
      <c r="I1255" s="19">
        <f t="shared" si="231"/>
        <v>3.6517907396876512E-4</v>
      </c>
      <c r="J1255" s="18">
        <f t="shared" si="232"/>
        <v>0.30215024158883491</v>
      </c>
      <c r="K1255" s="19">
        <f t="shared" si="233"/>
        <v>1.7539355104049145E-6</v>
      </c>
      <c r="L1255" s="20">
        <f t="shared" si="234"/>
        <v>7.0863764777552565E-3</v>
      </c>
      <c r="M1255" s="20">
        <f t="shared" si="235"/>
        <v>2.4750809047623541E-4</v>
      </c>
      <c r="N1255" s="20">
        <f t="shared" si="236"/>
        <v>1.910805625158964E-2</v>
      </c>
      <c r="O1255" s="18">
        <f t="shared" si="237"/>
        <v>-6.535308263078321E-2</v>
      </c>
      <c r="P1255" s="18">
        <f t="shared" si="238"/>
        <v>1.7799960594757486E-2</v>
      </c>
      <c r="Q1255" s="18">
        <f t="shared" si="239"/>
        <v>-7.1459523729047233E-3</v>
      </c>
      <c r="R1255" s="18"/>
    </row>
    <row r="1256" spans="3:18" x14ac:dyDescent="0.2">
      <c r="C1256" s="14">
        <v>38714</v>
      </c>
      <c r="D1256" s="15">
        <v>-3.6297680505786127E-3</v>
      </c>
      <c r="E1256" s="15">
        <v>-8.9310471852826652E-3</v>
      </c>
      <c r="F1256" s="18">
        <f t="shared" si="228"/>
        <v>-7.3406634448714495E-3</v>
      </c>
      <c r="G1256" s="19">
        <f t="shared" si="229"/>
        <v>4.7994240655474086E-5</v>
      </c>
      <c r="H1256" s="18">
        <f t="shared" si="230"/>
        <v>0.10953793938115014</v>
      </c>
      <c r="I1256" s="19">
        <f t="shared" si="231"/>
        <v>3.4805414576018391E-4</v>
      </c>
      <c r="J1256" s="18">
        <f t="shared" si="232"/>
        <v>0.29498056959746682</v>
      </c>
      <c r="K1256" s="19">
        <f t="shared" si="233"/>
        <v>3.5937571636615653E-6</v>
      </c>
      <c r="L1256" s="20">
        <f t="shared" si="234"/>
        <v>6.9277875729177847E-3</v>
      </c>
      <c r="M1256" s="20">
        <f t="shared" si="235"/>
        <v>5.1874528856951923E-4</v>
      </c>
      <c r="N1256" s="20">
        <f t="shared" si="236"/>
        <v>1.8648995927013627E-2</v>
      </c>
      <c r="O1256" s="18">
        <f t="shared" si="237"/>
        <v>-1.9964195652751017E-2</v>
      </c>
      <c r="P1256" s="18">
        <f t="shared" si="238"/>
        <v>-1.3654023675831217E-2</v>
      </c>
      <c r="Q1256" s="18">
        <f t="shared" si="239"/>
        <v>-1.5547075268907157E-2</v>
      </c>
      <c r="R1256" s="18"/>
    </row>
    <row r="1257" spans="3:18" x14ac:dyDescent="0.2">
      <c r="C1257" s="14">
        <v>38715</v>
      </c>
      <c r="D1257" s="15">
        <v>2.2701485345390775E-3</v>
      </c>
      <c r="E1257" s="15">
        <v>-2.9239429568296501E-2</v>
      </c>
      <c r="F1257" s="18">
        <f t="shared" si="228"/>
        <v>-1.9786556137445826E-2</v>
      </c>
      <c r="G1257" s="19">
        <f t="shared" si="229"/>
        <v>4.5423800678277832E-5</v>
      </c>
      <c r="H1257" s="18">
        <f t="shared" si="230"/>
        <v>0.1065643006337932</v>
      </c>
      <c r="I1257" s="19">
        <f t="shared" si="231"/>
        <v>3.7846755150333519E-4</v>
      </c>
      <c r="J1257" s="18">
        <f t="shared" si="232"/>
        <v>0.30759858236967513</v>
      </c>
      <c r="K1257" s="19">
        <f t="shared" si="233"/>
        <v>-6.0453915727174506E-7</v>
      </c>
      <c r="L1257" s="20">
        <f t="shared" si="234"/>
        <v>6.7397181453142264E-3</v>
      </c>
      <c r="M1257" s="20">
        <f t="shared" si="235"/>
        <v>-8.9697987992576442E-5</v>
      </c>
      <c r="N1257" s="20">
        <f t="shared" si="236"/>
        <v>1.9454035719466675E-2</v>
      </c>
      <c r="O1257" s="18">
        <f t="shared" si="237"/>
        <v>1.2834532238190581E-2</v>
      </c>
      <c r="P1257" s="18">
        <f t="shared" si="238"/>
        <v>-4.2868298262396839E-2</v>
      </c>
      <c r="Q1257" s="18">
        <f t="shared" si="239"/>
        <v>-2.6157449112220614E-2</v>
      </c>
      <c r="R1257" s="18"/>
    </row>
    <row r="1258" spans="3:18" x14ac:dyDescent="0.2">
      <c r="C1258" s="14">
        <v>38716</v>
      </c>
      <c r="D1258" s="15">
        <v>-1.1344300706118695E-3</v>
      </c>
      <c r="E1258" s="15">
        <v>6.1392686199038217E-3</v>
      </c>
      <c r="F1258" s="18">
        <f t="shared" si="228"/>
        <v>3.9571590127491143E-3</v>
      </c>
      <c r="G1258" s="19">
        <f t="shared" si="229"/>
        <v>4.2775588532687668E-5</v>
      </c>
      <c r="H1258" s="18">
        <f t="shared" si="230"/>
        <v>0.10341130080011525</v>
      </c>
      <c r="I1258" s="19">
        <f t="shared" si="231"/>
        <v>3.5802093556437523E-4</v>
      </c>
      <c r="J1258" s="18">
        <f t="shared" si="232"/>
        <v>0.29917425338938142</v>
      </c>
      <c r="K1258" s="19">
        <f t="shared" si="233"/>
        <v>-9.8614106387440435E-7</v>
      </c>
      <c r="L1258" s="20">
        <f t="shared" si="234"/>
        <v>6.5403049265831386E-3</v>
      </c>
      <c r="M1258" s="20">
        <f t="shared" si="235"/>
        <v>-1.5077906534085645E-4</v>
      </c>
      <c r="N1258" s="20">
        <f t="shared" si="236"/>
        <v>1.8920840394597439E-2</v>
      </c>
      <c r="O1258" s="18">
        <f t="shared" si="237"/>
        <v>-6.6091748160126669E-3</v>
      </c>
      <c r="P1258" s="18">
        <f t="shared" si="238"/>
        <v>9.2543111597336719E-3</v>
      </c>
      <c r="Q1258" s="18">
        <f t="shared" si="239"/>
        <v>4.4952653670097698E-3</v>
      </c>
      <c r="R1258" s="18"/>
    </row>
    <row r="1259" spans="3:18" x14ac:dyDescent="0.2">
      <c r="C1259" s="14">
        <v>38720</v>
      </c>
      <c r="D1259" s="15">
        <v>1.5542603679795236E-2</v>
      </c>
      <c r="E1259" s="15">
        <v>3.9012039275015661E-2</v>
      </c>
      <c r="F1259" s="18">
        <f t="shared" si="228"/>
        <v>3.197120859644953E-2</v>
      </c>
      <c r="G1259" s="19">
        <f t="shared" si="229"/>
        <v>5.4703404969557482E-5</v>
      </c>
      <c r="H1259" s="18">
        <f t="shared" si="230"/>
        <v>0.11694379522826071</v>
      </c>
      <c r="I1259" s="19">
        <f t="shared" si="231"/>
        <v>4.2785603193423461E-4</v>
      </c>
      <c r="J1259" s="18">
        <f t="shared" si="232"/>
        <v>0.32705352464628579</v>
      </c>
      <c r="K1259" s="19">
        <f t="shared" si="233"/>
        <v>3.5453947311488578E-5</v>
      </c>
      <c r="L1259" s="20">
        <f t="shared" si="234"/>
        <v>7.396175022912687E-3</v>
      </c>
      <c r="M1259" s="20">
        <f t="shared" si="235"/>
        <v>4.7935516941737359E-3</v>
      </c>
      <c r="N1259" s="20">
        <f t="shared" si="236"/>
        <v>2.0121577823061457E-2</v>
      </c>
      <c r="O1259" s="18">
        <f t="shared" si="237"/>
        <v>8.0072631159298135E-2</v>
      </c>
      <c r="P1259" s="18">
        <f t="shared" si="238"/>
        <v>5.3793709890099024E-2</v>
      </c>
      <c r="Q1259" s="18">
        <f t="shared" si="239"/>
        <v>6.1677386270858753E-2</v>
      </c>
      <c r="R1259" s="18"/>
    </row>
    <row r="1260" spans="3:18" x14ac:dyDescent="0.2">
      <c r="C1260" s="14">
        <v>38721</v>
      </c>
      <c r="D1260" s="15">
        <v>-1.872587148835763E-2</v>
      </c>
      <c r="E1260" s="15">
        <v>2.9388212441748599E-3</v>
      </c>
      <c r="F1260" s="18">
        <f t="shared" si="228"/>
        <v>-3.5605865755848876E-3</v>
      </c>
      <c r="G1260" s="19">
        <f t="shared" si="229"/>
        <v>7.2460696451293169E-5</v>
      </c>
      <c r="H1260" s="18">
        <f t="shared" si="230"/>
        <v>0.13459262280237833</v>
      </c>
      <c r="I1260" s="19">
        <f t="shared" si="231"/>
        <v>4.0270287023649333E-4</v>
      </c>
      <c r="J1260" s="18">
        <f t="shared" si="232"/>
        <v>0.31729437051281467</v>
      </c>
      <c r="K1260" s="19">
        <f t="shared" si="233"/>
        <v>3.0024791136058838E-5</v>
      </c>
      <c r="L1260" s="20">
        <f t="shared" si="234"/>
        <v>8.512384886228604E-3</v>
      </c>
      <c r="M1260" s="20">
        <f t="shared" si="235"/>
        <v>3.5271890941671537E-3</v>
      </c>
      <c r="N1260" s="20">
        <f t="shared" si="236"/>
        <v>1.9755045110818697E-2</v>
      </c>
      <c r="O1260" s="18">
        <f t="shared" si="237"/>
        <v>-8.3822052859099869E-2</v>
      </c>
      <c r="P1260" s="18">
        <f t="shared" si="238"/>
        <v>4.1769808229030671E-3</v>
      </c>
      <c r="Q1260" s="18">
        <f t="shared" si="239"/>
        <v>-2.2222729281697814E-2</v>
      </c>
      <c r="R1260" s="18"/>
    </row>
    <row r="1261" spans="3:18" x14ac:dyDescent="0.2">
      <c r="C1261" s="14">
        <v>38722</v>
      </c>
      <c r="D1261" s="15">
        <v>4.9977387078298449E-3</v>
      </c>
      <c r="E1261" s="15">
        <v>-7.9009450180467407E-3</v>
      </c>
      <c r="F1261" s="18">
        <f t="shared" si="228"/>
        <v>-4.0313399002837652E-3</v>
      </c>
      <c r="G1261" s="19">
        <f t="shared" si="229"/>
        <v>6.9611698195720025E-5</v>
      </c>
      <c r="H1261" s="18">
        <f t="shared" si="230"/>
        <v>0.13192014459107451</v>
      </c>
      <c r="I1261" s="19">
        <f t="shared" si="231"/>
        <v>3.8228619395299556E-4</v>
      </c>
      <c r="J1261" s="18">
        <f t="shared" si="232"/>
        <v>0.30914648386848731</v>
      </c>
      <c r="K1261" s="19">
        <f t="shared" si="233"/>
        <v>2.5854092143187652E-5</v>
      </c>
      <c r="L1261" s="20">
        <f t="shared" si="234"/>
        <v>8.3433625233307485E-3</v>
      </c>
      <c r="M1261" s="20">
        <f t="shared" si="235"/>
        <v>3.0987616888144584E-3</v>
      </c>
      <c r="N1261" s="20">
        <f t="shared" si="236"/>
        <v>1.9305021884186802E-2</v>
      </c>
      <c r="O1261" s="18">
        <f t="shared" si="237"/>
        <v>2.2824429885303605E-2</v>
      </c>
      <c r="P1261" s="18">
        <f t="shared" si="238"/>
        <v>-1.1525675972084471E-2</v>
      </c>
      <c r="Q1261" s="18">
        <f t="shared" si="239"/>
        <v>-1.2206442148680477E-3</v>
      </c>
      <c r="R1261" s="18"/>
    </row>
    <row r="1262" spans="3:18" x14ac:dyDescent="0.2">
      <c r="C1262" s="14">
        <v>38723</v>
      </c>
      <c r="D1262" s="15">
        <v>0</v>
      </c>
      <c r="E1262" s="15">
        <v>2.5485849793487312E-2</v>
      </c>
      <c r="F1262" s="18">
        <f t="shared" si="228"/>
        <v>1.7840094855441118E-2</v>
      </c>
      <c r="G1262" s="19">
        <f t="shared" si="229"/>
        <v>6.5434996303976816E-5</v>
      </c>
      <c r="H1262" s="18">
        <f t="shared" si="230"/>
        <v>0.12790132554432032</v>
      </c>
      <c r="I1262" s="19">
        <f t="shared" si="231"/>
        <v>3.9832073469758767E-4</v>
      </c>
      <c r="J1262" s="18">
        <f t="shared" si="232"/>
        <v>0.31556327998421635</v>
      </c>
      <c r="K1262" s="19">
        <f t="shared" si="233"/>
        <v>2.4302846614596393E-5</v>
      </c>
      <c r="L1262" s="20">
        <f t="shared" si="234"/>
        <v>8.0891900894945485E-3</v>
      </c>
      <c r="M1262" s="20">
        <f t="shared" si="235"/>
        <v>3.0043609243598519E-3</v>
      </c>
      <c r="N1262" s="20">
        <f t="shared" si="236"/>
        <v>1.9730548652629184E-2</v>
      </c>
      <c r="O1262" s="18">
        <f t="shared" si="237"/>
        <v>0</v>
      </c>
      <c r="P1262" s="18">
        <f t="shared" si="238"/>
        <v>3.6422045725871474E-2</v>
      </c>
      <c r="Q1262" s="18">
        <f t="shared" si="239"/>
        <v>2.5495432008110032E-2</v>
      </c>
      <c r="R1262" s="18"/>
    </row>
    <row r="1263" spans="3:18" x14ac:dyDescent="0.2">
      <c r="C1263" s="14">
        <v>38726</v>
      </c>
      <c r="D1263" s="15">
        <v>-4.770026080180634E-3</v>
      </c>
      <c r="E1263" s="15">
        <v>-3.2819195851094083E-3</v>
      </c>
      <c r="F1263" s="18">
        <f t="shared" si="228"/>
        <v>-3.7283515336307758E-3</v>
      </c>
      <c r="G1263" s="19">
        <f t="shared" si="229"/>
        <v>6.2874085454074408E-5</v>
      </c>
      <c r="H1263" s="18">
        <f t="shared" si="230"/>
        <v>0.12537352736330984</v>
      </c>
      <c r="I1263" s="19">
        <f t="shared" si="231"/>
        <v>3.7506775038551987E-4</v>
      </c>
      <c r="J1263" s="18">
        <f t="shared" si="232"/>
        <v>0.30621387557780588</v>
      </c>
      <c r="K1263" s="19">
        <f t="shared" si="233"/>
        <v>2.3783966338562256E-5</v>
      </c>
      <c r="L1263" s="20">
        <f t="shared" si="234"/>
        <v>7.9293180951500748E-3</v>
      </c>
      <c r="M1263" s="20">
        <f t="shared" si="235"/>
        <v>2.999497063071488E-3</v>
      </c>
      <c r="N1263" s="20">
        <f t="shared" si="236"/>
        <v>1.9132975925196409E-2</v>
      </c>
      <c r="O1263" s="18">
        <f t="shared" si="237"/>
        <v>-2.2921995303846931E-2</v>
      </c>
      <c r="P1263" s="18">
        <f t="shared" si="238"/>
        <v>-4.83342236215466E-3</v>
      </c>
      <c r="Q1263" s="18">
        <f t="shared" si="239"/>
        <v>-1.025999424466234E-2</v>
      </c>
      <c r="R1263" s="18"/>
    </row>
    <row r="1264" spans="3:18" x14ac:dyDescent="0.2">
      <c r="C1264" s="14">
        <v>38727</v>
      </c>
      <c r="D1264" s="15">
        <v>3.1825441729218581E-3</v>
      </c>
      <c r="E1264" s="15">
        <v>6.1328245507322951E-2</v>
      </c>
      <c r="F1264" s="18">
        <f t="shared" si="228"/>
        <v>4.3884535107002624E-2</v>
      </c>
      <c r="G1264" s="19">
        <f t="shared" si="229"/>
        <v>5.9709355571585874E-5</v>
      </c>
      <c r="H1264" s="18">
        <f t="shared" si="230"/>
        <v>0.12217748930509445</v>
      </c>
      <c r="I1264" s="19">
        <f t="shared" si="231"/>
        <v>5.782329071827775E-4</v>
      </c>
      <c r="J1264" s="18">
        <f t="shared" si="232"/>
        <v>0.38020813615136434</v>
      </c>
      <c r="K1264" s="19">
        <f t="shared" si="233"/>
        <v>3.4067719380739634E-5</v>
      </c>
      <c r="L1264" s="20">
        <f t="shared" si="234"/>
        <v>7.7271829000992252E-3</v>
      </c>
      <c r="M1264" s="20">
        <f t="shared" si="235"/>
        <v>4.4088149356866094E-3</v>
      </c>
      <c r="N1264" s="20">
        <f t="shared" si="236"/>
        <v>2.3638850607541055E-2</v>
      </c>
      <c r="O1264" s="18">
        <f t="shared" si="237"/>
        <v>1.5693534065510401E-2</v>
      </c>
      <c r="P1264" s="18">
        <f t="shared" si="238"/>
        <v>7.2742933673954485E-2</v>
      </c>
      <c r="Q1264" s="18">
        <f t="shared" si="239"/>
        <v>5.5628113791421262E-2</v>
      </c>
      <c r="R1264" s="18"/>
    </row>
    <row r="1265" spans="3:18" x14ac:dyDescent="0.2">
      <c r="C1265" s="14">
        <v>38728</v>
      </c>
      <c r="D1265" s="15">
        <v>9.0375671618534523E-3</v>
      </c>
      <c r="E1265" s="15">
        <v>3.690634926053573E-2</v>
      </c>
      <c r="F1265" s="18">
        <f t="shared" si="228"/>
        <v>2.8545714630931043E-2</v>
      </c>
      <c r="G1265" s="19">
        <f t="shared" si="229"/>
        <v>6.1027451449591438E-5</v>
      </c>
      <c r="H1265" s="18">
        <f t="shared" si="230"/>
        <v>0.12351867414442992</v>
      </c>
      <c r="I1265" s="19">
        <f t="shared" si="231"/>
        <v>6.2526364969624963E-4</v>
      </c>
      <c r="J1265" s="18">
        <f t="shared" si="232"/>
        <v>0.39536807208481367</v>
      </c>
      <c r="K1265" s="19">
        <f t="shared" si="233"/>
        <v>5.203627282635E-5</v>
      </c>
      <c r="L1265" s="20">
        <f t="shared" si="234"/>
        <v>7.8120068772109669E-3</v>
      </c>
      <c r="M1265" s="20">
        <f t="shared" si="235"/>
        <v>6.6610633662073692E-3</v>
      </c>
      <c r="N1265" s="20">
        <f t="shared" si="236"/>
        <v>2.4101740280063174E-2</v>
      </c>
      <c r="O1265" s="18">
        <f t="shared" si="237"/>
        <v>4.4081506368038745E-2</v>
      </c>
      <c r="P1265" s="18">
        <f t="shared" si="238"/>
        <v>4.2097002188149248E-2</v>
      </c>
      <c r="Q1265" s="18">
        <f t="shared" si="239"/>
        <v>4.2692353442116096E-2</v>
      </c>
      <c r="R1265" s="18"/>
    </row>
    <row r="1266" spans="3:18" x14ac:dyDescent="0.2">
      <c r="C1266" s="14">
        <v>38729</v>
      </c>
      <c r="D1266" s="15">
        <v>8.9928063614401715E-4</v>
      </c>
      <c r="E1266" s="15">
        <v>4.6376205362302419E-3</v>
      </c>
      <c r="F1266" s="18">
        <f t="shared" si="228"/>
        <v>3.5161185662043746E-3</v>
      </c>
      <c r="G1266" s="19">
        <f t="shared" si="229"/>
        <v>5.7414326702368564E-5</v>
      </c>
      <c r="H1266" s="18">
        <f t="shared" si="230"/>
        <v>0.11980643419947086</v>
      </c>
      <c r="I1266" s="19">
        <f t="shared" si="231"/>
        <v>5.8903828216875847E-4</v>
      </c>
      <c r="J1266" s="18">
        <f t="shared" si="232"/>
        <v>0.38374414724160888</v>
      </c>
      <c r="K1266" s="19">
        <f t="shared" si="233"/>
        <v>4.9164327797529936E-5</v>
      </c>
      <c r="L1266" s="20">
        <f t="shared" si="234"/>
        <v>7.5772242082683926E-3</v>
      </c>
      <c r="M1266" s="20">
        <f t="shared" si="235"/>
        <v>6.4884351374849131E-3</v>
      </c>
      <c r="N1266" s="20">
        <f t="shared" si="236"/>
        <v>2.3386716136204536E-2</v>
      </c>
      <c r="O1266" s="18">
        <f t="shared" si="237"/>
        <v>4.5222296183144387E-3</v>
      </c>
      <c r="P1266" s="18">
        <f t="shared" si="238"/>
        <v>5.4501081870596303E-3</v>
      </c>
      <c r="Q1266" s="18">
        <f t="shared" si="239"/>
        <v>5.171744616436073E-3</v>
      </c>
      <c r="R1266" s="18"/>
    </row>
    <row r="1267" spans="3:18" x14ac:dyDescent="0.2">
      <c r="C1267" s="14">
        <v>38730</v>
      </c>
      <c r="D1267" s="15">
        <v>-2.0245198681836671E-3</v>
      </c>
      <c r="E1267" s="15">
        <v>1.5305219884127473E-2</v>
      </c>
      <c r="F1267" s="18">
        <f t="shared" si="228"/>
        <v>1.0106297958434131E-2</v>
      </c>
      <c r="G1267" s="19">
        <f t="shared" si="229"/>
        <v>5.4215387942026676E-5</v>
      </c>
      <c r="H1267" s="18">
        <f t="shared" si="230"/>
        <v>0.11642099031320198</v>
      </c>
      <c r="I1267" s="19">
        <f t="shared" si="231"/>
        <v>5.6775097058072246E-4</v>
      </c>
      <c r="J1267" s="18">
        <f t="shared" si="232"/>
        <v>0.37674625763925063</v>
      </c>
      <c r="K1267" s="19">
        <f t="shared" si="233"/>
        <v>4.435532482513799E-5</v>
      </c>
      <c r="L1267" s="20">
        <f t="shared" si="234"/>
        <v>7.3631099368423585E-3</v>
      </c>
      <c r="M1267" s="20">
        <f t="shared" si="235"/>
        <v>6.0239932862063989E-3</v>
      </c>
      <c r="N1267" s="20">
        <f t="shared" si="236"/>
        <v>2.3053469922518447E-2</v>
      </c>
      <c r="O1267" s="18">
        <f t="shared" si="237"/>
        <v>-1.0476790617986485E-2</v>
      </c>
      <c r="P1267" s="18">
        <f t="shared" si="238"/>
        <v>1.8320710152974311E-2</v>
      </c>
      <c r="Q1267" s="18">
        <f t="shared" si="239"/>
        <v>9.6814599216860728E-3</v>
      </c>
      <c r="R1267" s="18"/>
    </row>
    <row r="1268" spans="3:18" x14ac:dyDescent="0.2">
      <c r="C1268" s="14">
        <v>38734</v>
      </c>
      <c r="D1268" s="15">
        <v>-1.0184539768590193E-2</v>
      </c>
      <c r="E1268" s="15">
        <v>-1.0334795450058856E-2</v>
      </c>
      <c r="F1268" s="18">
        <f t="shared" si="228"/>
        <v>-1.0289718745618256E-2</v>
      </c>
      <c r="G1268" s="19">
        <f t="shared" si="229"/>
        <v>5.7185955683384787E-5</v>
      </c>
      <c r="H1268" s="18">
        <f t="shared" si="230"/>
        <v>0.1195679259703295</v>
      </c>
      <c r="I1268" s="19">
        <f t="shared" si="231"/>
        <v>5.400943921655525E-4</v>
      </c>
      <c r="J1268" s="18">
        <f t="shared" si="232"/>
        <v>0.36745557288111463</v>
      </c>
      <c r="K1268" s="19">
        <f t="shared" si="233"/>
        <v>4.8009313451311877E-5</v>
      </c>
      <c r="L1268" s="20">
        <f t="shared" si="234"/>
        <v>7.5621396233727916E-3</v>
      </c>
      <c r="M1268" s="20">
        <f t="shared" si="235"/>
        <v>6.3486415012659119E-3</v>
      </c>
      <c r="N1268" s="20">
        <f t="shared" si="236"/>
        <v>2.2355964377632126E-2</v>
      </c>
      <c r="O1268" s="18">
        <f t="shared" si="237"/>
        <v>-5.1317350150726512E-2</v>
      </c>
      <c r="P1268" s="18">
        <f t="shared" si="238"/>
        <v>-1.2683780701233731E-2</v>
      </c>
      <c r="Q1268" s="18">
        <f t="shared" si="239"/>
        <v>-2.4273851536081564E-2</v>
      </c>
      <c r="R1268" s="18"/>
    </row>
    <row r="1269" spans="3:18" x14ac:dyDescent="0.2">
      <c r="C1269" s="14">
        <v>38735</v>
      </c>
      <c r="D1269" s="15">
        <v>-1.3658094542950423E-3</v>
      </c>
      <c r="E1269" s="15">
        <v>-2.6556584570819254E-2</v>
      </c>
      <c r="F1269" s="18">
        <f t="shared" si="228"/>
        <v>-1.8999352035861988E-2</v>
      </c>
      <c r="G1269" s="19">
        <f t="shared" si="229"/>
        <v>5.3866724470308203E-5</v>
      </c>
      <c r="H1269" s="18">
        <f t="shared" si="230"/>
        <v>0.11604603016724463</v>
      </c>
      <c r="I1269" s="19">
        <f t="shared" si="231"/>
        <v>5.5000385967964396E-4</v>
      </c>
      <c r="J1269" s="18">
        <f t="shared" si="232"/>
        <v>0.37081122545024303</v>
      </c>
      <c r="K1269" s="19">
        <f t="shared" si="233"/>
        <v>4.7305028701069809E-5</v>
      </c>
      <c r="L1269" s="20">
        <f t="shared" si="234"/>
        <v>7.33939537498207E-3</v>
      </c>
      <c r="M1269" s="20">
        <f t="shared" si="235"/>
        <v>6.4453577282836292E-3</v>
      </c>
      <c r="N1269" s="20">
        <f t="shared" si="236"/>
        <v>2.2549084758235721E-2</v>
      </c>
      <c r="O1269" s="18">
        <f t="shared" si="237"/>
        <v>-7.0908343016423429E-3</v>
      </c>
      <c r="P1269" s="18">
        <f t="shared" si="238"/>
        <v>-3.2297657485116364E-2</v>
      </c>
      <c r="Q1269" s="18">
        <f t="shared" si="239"/>
        <v>-2.4735610530074156E-2</v>
      </c>
      <c r="R1269" s="18"/>
    </row>
    <row r="1270" spans="3:18" x14ac:dyDescent="0.2">
      <c r="C1270" s="14">
        <v>38736</v>
      </c>
      <c r="D1270" s="15">
        <v>-8.6937175334384029E-3</v>
      </c>
      <c r="E1270" s="15">
        <v>-4.2723020433027774E-2</v>
      </c>
      <c r="F1270" s="18">
        <f t="shared" si="228"/>
        <v>-3.2514229563150962E-2</v>
      </c>
      <c r="G1270" s="19">
        <f t="shared" si="229"/>
        <v>5.5169564475162569E-5</v>
      </c>
      <c r="H1270" s="18">
        <f t="shared" si="230"/>
        <v>0.11744101123027953</v>
      </c>
      <c r="I1270" s="19">
        <f t="shared" si="231"/>
        <v>6.2651901659411993E-4</v>
      </c>
      <c r="J1270" s="18">
        <f t="shared" si="232"/>
        <v>0.39576477123226872</v>
      </c>
      <c r="K1270" s="19">
        <f t="shared" si="233"/>
        <v>6.6752039288209283E-5</v>
      </c>
      <c r="L1270" s="20">
        <f t="shared" si="234"/>
        <v>7.4276217240219341E-3</v>
      </c>
      <c r="M1270" s="20">
        <f t="shared" si="235"/>
        <v>8.9870003842985376E-3</v>
      </c>
      <c r="N1270" s="20">
        <f t="shared" si="236"/>
        <v>2.3361353571373766E-2</v>
      </c>
      <c r="O1270" s="18">
        <f t="shared" si="237"/>
        <v>-4.4598808253605272E-2</v>
      </c>
      <c r="P1270" s="18">
        <f t="shared" si="238"/>
        <v>-4.8682905879187548E-2</v>
      </c>
      <c r="Q1270" s="18">
        <f t="shared" si="239"/>
        <v>-4.7457676591512864E-2</v>
      </c>
      <c r="R1270" s="18"/>
    </row>
    <row r="1271" spans="3:18" x14ac:dyDescent="0.2">
      <c r="C1271" s="14">
        <v>38737</v>
      </c>
      <c r="D1271" s="15">
        <v>-4.8250328289397376E-2</v>
      </c>
      <c r="E1271" s="15">
        <v>-3.8037203251180998E-2</v>
      </c>
      <c r="F1271" s="18">
        <f t="shared" si="228"/>
        <v>-4.1101140762645913E-2</v>
      </c>
      <c r="G1271" s="19">
        <f t="shared" si="229"/>
        <v>1.9154504140873017E-4</v>
      </c>
      <c r="H1271" s="18">
        <f t="shared" si="230"/>
        <v>0.21882929500453668</v>
      </c>
      <c r="I1271" s="19">
        <f t="shared" si="231"/>
        <v>6.7573760546877205E-4</v>
      </c>
      <c r="J1271" s="18">
        <f t="shared" si="232"/>
        <v>0.4110163030430703</v>
      </c>
      <c r="K1271" s="19">
        <f t="shared" si="233"/>
        <v>1.7286536957571781E-4</v>
      </c>
      <c r="L1271" s="20">
        <f t="shared" si="234"/>
        <v>1.3839979819664845E-2</v>
      </c>
      <c r="M1271" s="20">
        <f t="shared" si="235"/>
        <v>1.249029058048901E-2</v>
      </c>
      <c r="N1271" s="20">
        <f t="shared" si="236"/>
        <v>2.2797593001975442E-2</v>
      </c>
      <c r="O1271" s="18">
        <f t="shared" si="237"/>
        <v>-0.1328410567867376</v>
      </c>
      <c r="P1271" s="18">
        <f t="shared" si="238"/>
        <v>-4.1735075761815593E-2</v>
      </c>
      <c r="Q1271" s="18">
        <f t="shared" si="239"/>
        <v>-6.9066870069292199E-2</v>
      </c>
      <c r="R1271" s="18"/>
    </row>
    <row r="1272" spans="3:18" x14ac:dyDescent="0.2">
      <c r="C1272" s="14">
        <v>38740</v>
      </c>
      <c r="D1272" s="15">
        <v>6.7291770385745501E-3</v>
      </c>
      <c r="E1272" s="15">
        <v>2.0552232243124573E-2</v>
      </c>
      <c r="F1272" s="18">
        <f t="shared" si="228"/>
        <v>1.6405315681759566E-2</v>
      </c>
      <c r="G1272" s="19">
        <f t="shared" si="229"/>
        <v>1.8276924834119507E-4</v>
      </c>
      <c r="H1272" s="18">
        <f t="shared" si="230"/>
        <v>0.21375760123396492</v>
      </c>
      <c r="I1272" s="19">
        <f t="shared" si="231"/>
        <v>6.6053700415116552E-4</v>
      </c>
      <c r="J1272" s="18">
        <f t="shared" si="232"/>
        <v>0.40636713823560017</v>
      </c>
      <c r="K1272" s="19">
        <f t="shared" si="233"/>
        <v>1.7079142395928787E-4</v>
      </c>
      <c r="L1272" s="20">
        <f t="shared" si="234"/>
        <v>1.3519217741466963E-2</v>
      </c>
      <c r="M1272" s="20">
        <f t="shared" si="235"/>
        <v>1.263323272288352E-2</v>
      </c>
      <c r="N1272" s="20">
        <f t="shared" si="236"/>
        <v>2.2381653985365572E-2</v>
      </c>
      <c r="O1272" s="18">
        <f t="shared" si="237"/>
        <v>1.8966093954060424E-2</v>
      </c>
      <c r="P1272" s="18">
        <f t="shared" si="238"/>
        <v>2.2808256897633238E-2</v>
      </c>
      <c r="Q1272" s="18">
        <f t="shared" si="239"/>
        <v>2.1655608014561394E-2</v>
      </c>
      <c r="R1272" s="18"/>
    </row>
    <row r="1273" spans="3:18" x14ac:dyDescent="0.2">
      <c r="C1273" s="14">
        <v>38741</v>
      </c>
      <c r="D1273" s="15">
        <v>2.3949227751884189E-4</v>
      </c>
      <c r="E1273" s="15">
        <v>-2.1209564811327516E-2</v>
      </c>
      <c r="F1273" s="18">
        <f t="shared" si="228"/>
        <v>-1.4774847684673607E-2</v>
      </c>
      <c r="G1273" s="19">
        <f t="shared" si="229"/>
        <v>1.7180653483378283E-4</v>
      </c>
      <c r="H1273" s="18">
        <f t="shared" si="230"/>
        <v>0.20724775923624775</v>
      </c>
      <c r="I1273" s="19">
        <f t="shared" si="231"/>
        <v>6.4789552227124969E-4</v>
      </c>
      <c r="J1273" s="18">
        <f t="shared" si="232"/>
        <v>0.4024597875164827</v>
      </c>
      <c r="K1273" s="19">
        <f t="shared" si="233"/>
        <v>1.602391669028197E-4</v>
      </c>
      <c r="L1273" s="20">
        <f t="shared" si="234"/>
        <v>1.3107499183054821E-2</v>
      </c>
      <c r="M1273" s="20">
        <f t="shared" si="235"/>
        <v>1.2224999190537772E-2</v>
      </c>
      <c r="N1273" s="20">
        <f t="shared" si="236"/>
        <v>2.2325879984058872E-2</v>
      </c>
      <c r="O1273" s="18">
        <f t="shared" si="237"/>
        <v>6.962082749656398E-4</v>
      </c>
      <c r="P1273" s="18">
        <f t="shared" si="238"/>
        <v>-2.3766265341961273E-2</v>
      </c>
      <c r="Q1273" s="18">
        <f t="shared" si="239"/>
        <v>-1.6427523256883198E-2</v>
      </c>
      <c r="R1273" s="18"/>
    </row>
    <row r="1274" spans="3:18" x14ac:dyDescent="0.2">
      <c r="C1274" s="14">
        <v>38742</v>
      </c>
      <c r="D1274" s="15">
        <v>4.7778399537132966E-3</v>
      </c>
      <c r="E1274" s="15">
        <v>-2.4495367446893724E-2</v>
      </c>
      <c r="F1274" s="18">
        <f t="shared" si="228"/>
        <v>-1.5713405226711618E-2</v>
      </c>
      <c r="G1274" s="19">
        <f t="shared" si="229"/>
        <v>1.6286780802115381E-4</v>
      </c>
      <c r="H1274" s="18">
        <f t="shared" si="230"/>
        <v>0.20178441962968413</v>
      </c>
      <c r="I1274" s="19">
        <f t="shared" si="231"/>
        <v>6.4502317251647517E-4</v>
      </c>
      <c r="J1274" s="18">
        <f t="shared" si="232"/>
        <v>0.40156667332974583</v>
      </c>
      <c r="K1274" s="19">
        <f t="shared" si="233"/>
        <v>1.4360272017253109E-4</v>
      </c>
      <c r="L1274" s="20">
        <f t="shared" si="234"/>
        <v>1.2761967247299838E-2</v>
      </c>
      <c r="M1274" s="20">
        <f t="shared" si="235"/>
        <v>1.1252396859341133E-2</v>
      </c>
      <c r="N1274" s="20">
        <f t="shared" si="236"/>
        <v>2.2768547108596215E-2</v>
      </c>
      <c r="O1274" s="18">
        <f t="shared" si="237"/>
        <v>1.4265318688691957E-2</v>
      </c>
      <c r="P1274" s="18">
        <f t="shared" si="238"/>
        <v>-2.7509200794236782E-2</v>
      </c>
      <c r="Q1274" s="18">
        <f t="shared" si="239"/>
        <v>-1.4976844949358158E-2</v>
      </c>
      <c r="R1274" s="18"/>
    </row>
    <row r="1275" spans="3:18" x14ac:dyDescent="0.2">
      <c r="C1275" s="14">
        <v>38743</v>
      </c>
      <c r="D1275" s="15">
        <v>1.677931367181212E-2</v>
      </c>
      <c r="E1275" s="15">
        <v>-2.5525169312145428E-2</v>
      </c>
      <c r="F1275" s="18">
        <f t="shared" si="228"/>
        <v>-1.2833824416958163E-2</v>
      </c>
      <c r="G1275" s="19">
        <f t="shared" si="229"/>
        <v>1.6998846157770828E-4</v>
      </c>
      <c r="H1275" s="18">
        <f t="shared" si="230"/>
        <v>0.20614828496600954</v>
      </c>
      <c r="I1275" s="19">
        <f t="shared" si="231"/>
        <v>6.4541383827030805E-4</v>
      </c>
      <c r="J1275" s="18">
        <f t="shared" si="232"/>
        <v>0.40168826167511668</v>
      </c>
      <c r="K1275" s="19">
        <f t="shared" si="233"/>
        <v>1.0928886761730314E-4</v>
      </c>
      <c r="L1275" s="20">
        <f t="shared" si="234"/>
        <v>1.3037962324600739E-2</v>
      </c>
      <c r="M1275" s="20">
        <f t="shared" si="235"/>
        <v>8.3823579863466051E-3</v>
      </c>
      <c r="N1275" s="20">
        <f t="shared" si="236"/>
        <v>2.3982283312041813E-2</v>
      </c>
      <c r="O1275" s="18">
        <f t="shared" si="237"/>
        <v>4.9037912822251874E-2</v>
      </c>
      <c r="P1275" s="18">
        <f t="shared" si="238"/>
        <v>-2.8657029340795937E-2</v>
      </c>
      <c r="Q1275" s="18">
        <f t="shared" si="239"/>
        <v>-5.3485466918815946E-3</v>
      </c>
      <c r="R1275" s="18"/>
    </row>
    <row r="1276" spans="3:18" x14ac:dyDescent="0.2">
      <c r="C1276" s="14">
        <v>38744</v>
      </c>
      <c r="D1276" s="15">
        <v>-3.0512874278175294E-3</v>
      </c>
      <c r="E1276" s="15">
        <v>-4.1562819599177559E-3</v>
      </c>
      <c r="F1276" s="18">
        <f t="shared" si="228"/>
        <v>-3.8247836002876876E-3</v>
      </c>
      <c r="G1276" s="19">
        <f t="shared" si="229"/>
        <v>1.603477751810752E-4</v>
      </c>
      <c r="H1276" s="18">
        <f t="shared" si="230"/>
        <v>0.2002172415034949</v>
      </c>
      <c r="I1276" s="19">
        <f t="shared" si="231"/>
        <v>6.0772548875790973E-4</v>
      </c>
      <c r="J1276" s="18">
        <f t="shared" si="232"/>
        <v>0.38978375054570635</v>
      </c>
      <c r="K1276" s="19">
        <f t="shared" si="233"/>
        <v>1.0349245621371067E-4</v>
      </c>
      <c r="L1276" s="20">
        <f t="shared" si="234"/>
        <v>1.2662850199740783E-2</v>
      </c>
      <c r="M1276" s="20">
        <f t="shared" si="235"/>
        <v>8.1729195703372712E-3</v>
      </c>
      <c r="N1276" s="20">
        <f t="shared" si="236"/>
        <v>2.325787768595208E-2</v>
      </c>
      <c r="O1276" s="18">
        <f t="shared" si="237"/>
        <v>-9.1816166573910288E-3</v>
      </c>
      <c r="P1276" s="18">
        <f t="shared" si="238"/>
        <v>-4.8087583082263071E-3</v>
      </c>
      <c r="Q1276" s="18">
        <f t="shared" si="239"/>
        <v>-6.1206158129757235E-3</v>
      </c>
      <c r="R1276" s="18"/>
    </row>
    <row r="1277" spans="3:18" x14ac:dyDescent="0.2">
      <c r="C1277" s="14">
        <v>38747</v>
      </c>
      <c r="D1277" s="15">
        <v>-9.4073384171998507E-4</v>
      </c>
      <c r="E1277" s="15">
        <v>4.0405414635038953E-2</v>
      </c>
      <c r="F1277" s="18">
        <f t="shared" si="228"/>
        <v>2.800157009201127E-2</v>
      </c>
      <c r="G1277" s="19">
        <f t="shared" si="229"/>
        <v>1.5078000747986811E-4</v>
      </c>
      <c r="H1277" s="18">
        <f t="shared" si="230"/>
        <v>0.1941520071231998</v>
      </c>
      <c r="I1277" s="19">
        <f t="shared" si="231"/>
        <v>6.692178113422004E-4</v>
      </c>
      <c r="J1277" s="18">
        <f t="shared" si="232"/>
        <v>0.40902866994325726</v>
      </c>
      <c r="K1277" s="19">
        <f t="shared" si="233"/>
        <v>9.5002264384733476E-5</v>
      </c>
      <c r="L1277" s="20">
        <f t="shared" si="234"/>
        <v>1.2279251096050936E-2</v>
      </c>
      <c r="M1277" s="20">
        <f t="shared" si="235"/>
        <v>7.736812582591999E-3</v>
      </c>
      <c r="N1277" s="20">
        <f t="shared" si="236"/>
        <v>2.4685208980360012E-2</v>
      </c>
      <c r="O1277" s="18">
        <f t="shared" si="237"/>
        <v>-2.9191902068287376E-3</v>
      </c>
      <c r="P1277" s="18">
        <f t="shared" si="238"/>
        <v>4.4548952366457055E-2</v>
      </c>
      <c r="Q1277" s="18">
        <f t="shared" si="239"/>
        <v>3.0308509594471317E-2</v>
      </c>
      <c r="R1277" s="18"/>
    </row>
    <row r="1278" spans="3:18" x14ac:dyDescent="0.2">
      <c r="C1278" s="14">
        <v>38748</v>
      </c>
      <c r="D1278" s="15">
        <v>-5.1899149283341928E-3</v>
      </c>
      <c r="E1278" s="15">
        <v>6.7769842790238897E-3</v>
      </c>
      <c r="F1278" s="18">
        <f t="shared" si="228"/>
        <v>3.1869145168164645E-3</v>
      </c>
      <c r="G1278" s="19">
        <f t="shared" si="229"/>
        <v>1.4334932004887678E-4</v>
      </c>
      <c r="H1278" s="18">
        <f t="shared" si="230"/>
        <v>0.18930750120430831</v>
      </c>
      <c r="I1278" s="19">
        <f t="shared" si="231"/>
        <v>6.3182039361675654E-4</v>
      </c>
      <c r="J1278" s="18">
        <f t="shared" si="232"/>
        <v>0.39743565316185353</v>
      </c>
      <c r="K1278" s="19">
        <f t="shared" si="233"/>
        <v>8.7191810208921925E-5</v>
      </c>
      <c r="L1278" s="20">
        <f t="shared" si="234"/>
        <v>1.1972857639213654E-2</v>
      </c>
      <c r="M1278" s="20">
        <f t="shared" si="235"/>
        <v>7.2824561049945344E-3</v>
      </c>
      <c r="N1278" s="20">
        <f t="shared" si="236"/>
        <v>2.4057976363268469E-2</v>
      </c>
      <c r="O1278" s="18">
        <f t="shared" si="237"/>
        <v>-1.6516952757007337E-2</v>
      </c>
      <c r="P1278" s="18">
        <f t="shared" si="238"/>
        <v>7.6899113202252203E-3</v>
      </c>
      <c r="Q1278" s="18">
        <f t="shared" si="239"/>
        <v>4.2785209705545335E-4</v>
      </c>
      <c r="R1278" s="18"/>
    </row>
    <row r="1279" spans="3:18" x14ac:dyDescent="0.2">
      <c r="C1279" s="14">
        <v>38749</v>
      </c>
      <c r="D1279" s="15">
        <v>-5.4547745830798916E-3</v>
      </c>
      <c r="E1279" s="15">
        <v>-1.1926059851231359E-3</v>
      </c>
      <c r="F1279" s="18">
        <f t="shared" si="228"/>
        <v>-2.4712565645101624E-3</v>
      </c>
      <c r="G1279" s="19">
        <f t="shared" si="229"/>
        <v>1.3653363479107703E-4</v>
      </c>
      <c r="H1279" s="18">
        <f t="shared" si="230"/>
        <v>0.18475229010155533</v>
      </c>
      <c r="I1279" s="19">
        <f t="shared" si="231"/>
        <v>5.9399650854189616E-4</v>
      </c>
      <c r="J1279" s="18">
        <f t="shared" si="232"/>
        <v>0.3853558448181032</v>
      </c>
      <c r="K1279" s="19">
        <f t="shared" si="233"/>
        <v>8.2350625405303319E-5</v>
      </c>
      <c r="L1279" s="20">
        <f t="shared" si="234"/>
        <v>1.1684760793061921E-2</v>
      </c>
      <c r="M1279" s="20">
        <f t="shared" si="235"/>
        <v>7.0476945881682729E-3</v>
      </c>
      <c r="N1279" s="20">
        <f t="shared" si="236"/>
        <v>2.3330806019805656E-2</v>
      </c>
      <c r="O1279" s="18">
        <f t="shared" si="237"/>
        <v>-1.7787892178171623E-2</v>
      </c>
      <c r="P1279" s="18">
        <f t="shared" si="238"/>
        <v>-1.3956827526358153E-3</v>
      </c>
      <c r="Q1279" s="18">
        <f t="shared" si="239"/>
        <v>-6.3133455802965571E-3</v>
      </c>
      <c r="R1279" s="18"/>
    </row>
    <row r="1280" spans="3:18" x14ac:dyDescent="0.2">
      <c r="C1280" s="14">
        <v>38750</v>
      </c>
      <c r="D1280" s="15">
        <v>-1.4371504837652899E-2</v>
      </c>
      <c r="E1280" s="15">
        <v>-4.5018447539307727E-2</v>
      </c>
      <c r="F1280" s="18">
        <f t="shared" si="228"/>
        <v>-3.582436472881128E-2</v>
      </c>
      <c r="G1280" s="19">
        <f t="shared" si="229"/>
        <v>1.4073402578153326E-4</v>
      </c>
      <c r="H1280" s="18">
        <f t="shared" si="230"/>
        <v>0.18757266977196682</v>
      </c>
      <c r="I1280" s="19">
        <f t="shared" si="231"/>
        <v>6.7995635516034656E-4</v>
      </c>
      <c r="J1280" s="18">
        <f t="shared" si="232"/>
        <v>0.4122973305638622</v>
      </c>
      <c r="K1280" s="19">
        <f t="shared" si="233"/>
        <v>1.1622855807667221E-4</v>
      </c>
      <c r="L1280" s="20">
        <f t="shared" si="234"/>
        <v>1.1863137265560627E-2</v>
      </c>
      <c r="M1280" s="20">
        <f t="shared" si="235"/>
        <v>9.7974553842591402E-3</v>
      </c>
      <c r="N1280" s="20">
        <f t="shared" si="236"/>
        <v>2.4165393089163649E-2</v>
      </c>
      <c r="O1280" s="18">
        <f t="shared" si="237"/>
        <v>-4.6160467228265022E-2</v>
      </c>
      <c r="P1280" s="18">
        <f t="shared" si="238"/>
        <v>-4.9241544779120953E-2</v>
      </c>
      <c r="Q1280" s="18">
        <f t="shared" si="239"/>
        <v>-4.8317221513864167E-2</v>
      </c>
      <c r="R1280" s="18"/>
    </row>
    <row r="1281" spans="3:18" x14ac:dyDescent="0.2">
      <c r="C1281" s="14">
        <v>38751</v>
      </c>
      <c r="D1281" s="15">
        <v>-2.6573273276817694E-3</v>
      </c>
      <c r="E1281" s="15">
        <v>-3.4734317658694572E-3</v>
      </c>
      <c r="F1281" s="18">
        <f t="shared" si="228"/>
        <v>-3.2286004344131503E-3</v>
      </c>
      <c r="G1281" s="19">
        <f t="shared" si="229"/>
        <v>1.3271366754622792E-4</v>
      </c>
      <c r="H1281" s="18">
        <f t="shared" si="230"/>
        <v>0.1821494355921999</v>
      </c>
      <c r="I1281" s="19">
        <f t="shared" si="231"/>
        <v>6.3988285754465479E-4</v>
      </c>
      <c r="J1281" s="18">
        <f t="shared" si="232"/>
        <v>0.39996339130745917</v>
      </c>
      <c r="K1281" s="19">
        <f t="shared" si="233"/>
        <v>1.0980864730120884E-4</v>
      </c>
      <c r="L1281" s="20">
        <f t="shared" si="234"/>
        <v>1.1520141819709857E-2</v>
      </c>
      <c r="M1281" s="20">
        <f t="shared" si="235"/>
        <v>9.531883289260969E-3</v>
      </c>
      <c r="N1281" s="20">
        <f t="shared" si="236"/>
        <v>2.3431305096058185E-2</v>
      </c>
      <c r="O1281" s="18">
        <f t="shared" si="237"/>
        <v>-8.7893090296084306E-3</v>
      </c>
      <c r="P1281" s="18">
        <f t="shared" si="238"/>
        <v>-3.9164285445807984E-3</v>
      </c>
      <c r="Q1281" s="18">
        <f t="shared" si="239"/>
        <v>-5.3782926900890881E-3</v>
      </c>
      <c r="R1281" s="18"/>
    </row>
    <row r="1282" spans="3:18" x14ac:dyDescent="0.2">
      <c r="C1282" s="14">
        <v>38754</v>
      </c>
      <c r="D1282" s="15">
        <v>2.4160436976052111E-3</v>
      </c>
      <c r="E1282" s="15">
        <v>-6.542037587435183E-2</v>
      </c>
      <c r="F1282" s="18">
        <f t="shared" si="228"/>
        <v>-4.5069450002764716E-2</v>
      </c>
      <c r="G1282" s="19">
        <f t="shared" si="229"/>
        <v>1.2510108352237851E-4</v>
      </c>
      <c r="H1282" s="18">
        <f t="shared" si="230"/>
        <v>0.17684815769635437</v>
      </c>
      <c r="I1282" s="19">
        <f t="shared" si="231"/>
        <v>8.5827942086446414E-4</v>
      </c>
      <c r="J1282" s="18">
        <f t="shared" si="232"/>
        <v>0.46321685549655472</v>
      </c>
      <c r="K1282" s="19">
        <f t="shared" si="233"/>
        <v>9.3736619253564793E-5</v>
      </c>
      <c r="L1282" s="20">
        <f t="shared" si="234"/>
        <v>1.1184859566502323E-2</v>
      </c>
      <c r="M1282" s="20">
        <f t="shared" si="235"/>
        <v>8.3806701994093673E-3</v>
      </c>
      <c r="N1282" s="20">
        <f t="shared" si="236"/>
        <v>2.8072117623599326E-2</v>
      </c>
      <c r="O1282" s="18">
        <f t="shared" si="237"/>
        <v>8.230794437701713E-3</v>
      </c>
      <c r="P1282" s="18">
        <f t="shared" si="238"/>
        <v>-6.3691335963105014E-2</v>
      </c>
      <c r="Q1282" s="18">
        <f t="shared" si="239"/>
        <v>-4.2114696842862995E-2</v>
      </c>
      <c r="R1282" s="18"/>
    </row>
    <row r="1283" spans="3:18" x14ac:dyDescent="0.2">
      <c r="C1283" s="14">
        <v>38755</v>
      </c>
      <c r="D1283" s="15">
        <v>-2.6579694275866363E-3</v>
      </c>
      <c r="E1283" s="15">
        <v>4.4477463982362702E-3</v>
      </c>
      <c r="F1283" s="18">
        <f t="shared" si="228"/>
        <v>2.3160316504893981E-3</v>
      </c>
      <c r="G1283" s="19">
        <f t="shared" si="229"/>
        <v>1.180189065997149E-4</v>
      </c>
      <c r="H1283" s="18">
        <f t="shared" si="230"/>
        <v>0.17176939963197382</v>
      </c>
      <c r="I1283" s="19">
        <f t="shared" si="231"/>
        <v>8.0796960249397763E-4</v>
      </c>
      <c r="J1283" s="18">
        <f t="shared" si="232"/>
        <v>0.44943564680996811</v>
      </c>
      <c r="K1283" s="19">
        <f t="shared" si="233"/>
        <v>8.7403103661460658E-5</v>
      </c>
      <c r="L1283" s="20">
        <f t="shared" si="234"/>
        <v>1.0863650703134508E-2</v>
      </c>
      <c r="M1283" s="20">
        <f t="shared" si="235"/>
        <v>8.0454633575656187E-3</v>
      </c>
      <c r="N1283" s="20">
        <f t="shared" si="236"/>
        <v>2.726243059332837E-2</v>
      </c>
      <c r="O1283" s="18">
        <f t="shared" si="237"/>
        <v>-9.3226996787901042E-3</v>
      </c>
      <c r="P1283" s="18">
        <f t="shared" si="238"/>
        <v>4.4629721722430297E-3</v>
      </c>
      <c r="Q1283" s="18">
        <f t="shared" si="239"/>
        <v>3.2727061693308942E-4</v>
      </c>
      <c r="R1283" s="18"/>
    </row>
    <row r="1284" spans="3:18" x14ac:dyDescent="0.2">
      <c r="C1284" s="14">
        <v>38756</v>
      </c>
      <c r="D1284" s="15">
        <v>6.7518944712088649E-3</v>
      </c>
      <c r="E1284" s="15">
        <v>1.774110016547022E-2</v>
      </c>
      <c r="F1284" s="18">
        <f t="shared" ref="F1284:F1347" si="240">$B$2*D1284+$B$3*E1284</f>
        <v>1.4444338457191811E-2</v>
      </c>
      <c r="G1284" s="19">
        <f t="shared" ref="G1284:G1347" si="241">$B$4*G1283+(1-$B$4)*D1284^2</f>
        <v>1.1367305694075245E-4</v>
      </c>
      <c r="H1284" s="18">
        <f t="shared" ref="H1284:H1347" si="242">SQRT(G1284*250)</f>
        <v>0.16857717590227958</v>
      </c>
      <c r="I1284" s="19">
        <f t="shared" ref="I1284:I1347" si="243">$B$4*I1283+(1-$B$4)*E1284^2</f>
        <v>7.7837622444921377E-4</v>
      </c>
      <c r="J1284" s="18">
        <f t="shared" ref="J1284:J1347" si="244">SQRT(I1284*250)</f>
        <v>0.4411281629099455</v>
      </c>
      <c r="K1284" s="19">
        <f t="shared" ref="K1284:K1347" si="245">$B$4*K1283+(1-$B$4)*D1284*E1284</f>
        <v>8.9346079608997083E-5</v>
      </c>
      <c r="L1284" s="20">
        <f t="shared" ref="L1284:L1347" si="246">SQRT(G1284)</f>
        <v>1.066175674740108E-2</v>
      </c>
      <c r="M1284" s="20">
        <f t="shared" ref="M1284:M1347" si="247">K1284/L1284</f>
        <v>8.3800523427601335E-3</v>
      </c>
      <c r="N1284" s="20">
        <f t="shared" ref="N1284:N1347" si="248">SQRT(I1284-M1284^2)</f>
        <v>2.6611105711371975E-2</v>
      </c>
      <c r="O1284" s="18">
        <f t="shared" ref="O1284:O1347" si="249">D1284*SQRT($G$1836/G1284)</f>
        <v>2.4130392290380467E-2</v>
      </c>
      <c r="P1284" s="18">
        <f t="shared" ref="P1284:P1347" si="250">E1284*SQRT($I$1836 / I1284)</f>
        <v>1.8137082990074545E-2</v>
      </c>
      <c r="Q1284" s="18">
        <f t="shared" ref="Q1284:Q1347" si="251">$B$2*O1284+$B$3*P1284</f>
        <v>1.993507578016632E-2</v>
      </c>
      <c r="R1284" s="18"/>
    </row>
    <row r="1285" spans="3:18" x14ac:dyDescent="0.2">
      <c r="C1285" s="14">
        <v>38757</v>
      </c>
      <c r="D1285" s="15">
        <v>9.5671621864407801E-3</v>
      </c>
      <c r="E1285" s="15">
        <v>-5.7731340097779901E-2</v>
      </c>
      <c r="F1285" s="18">
        <f t="shared" si="240"/>
        <v>-3.7541789412513696E-2</v>
      </c>
      <c r="G1285" s="19">
        <f t="shared" si="241"/>
        <v>1.1234450906240705E-4</v>
      </c>
      <c r="H1285" s="18">
        <f t="shared" si="242"/>
        <v>0.16758916213646324</v>
      </c>
      <c r="I1285" s="19">
        <f t="shared" si="243"/>
        <v>9.3164810875139286E-4</v>
      </c>
      <c r="J1285" s="18">
        <f t="shared" si="244"/>
        <v>0.48260960121805307</v>
      </c>
      <c r="K1285" s="19">
        <f t="shared" si="245"/>
        <v>5.0845809195095288E-5</v>
      </c>
      <c r="L1285" s="20">
        <f t="shared" si="246"/>
        <v>1.0599269270209483E-2</v>
      </c>
      <c r="M1285" s="20">
        <f t="shared" si="247"/>
        <v>4.7971051493147293E-3</v>
      </c>
      <c r="N1285" s="20">
        <f t="shared" si="248"/>
        <v>3.0143587890923185E-2</v>
      </c>
      <c r="O1285" s="18">
        <f t="shared" si="249"/>
        <v>3.4393368838532563E-2</v>
      </c>
      <c r="P1285" s="18">
        <f t="shared" si="250"/>
        <v>-5.3947007471321168E-2</v>
      </c>
      <c r="Q1285" s="18">
        <f t="shared" si="251"/>
        <v>-2.7444894578365048E-2</v>
      </c>
      <c r="R1285" s="18"/>
    </row>
    <row r="1286" spans="3:18" x14ac:dyDescent="0.2">
      <c r="C1286" s="14">
        <v>38758</v>
      </c>
      <c r="D1286" s="15">
        <v>3.564219051816051E-3</v>
      </c>
      <c r="E1286" s="15">
        <v>3.56910709060132E-2</v>
      </c>
      <c r="F1286" s="18">
        <f t="shared" si="240"/>
        <v>2.6053015349754054E-2</v>
      </c>
      <c r="G1286" s="19">
        <f t="shared" si="241"/>
        <v>1.0636605796562234E-4</v>
      </c>
      <c r="H1286" s="18">
        <f t="shared" si="242"/>
        <v>0.16306904823235335</v>
      </c>
      <c r="I1286" s="19">
        <f t="shared" si="243"/>
        <v>9.5218037477139313E-4</v>
      </c>
      <c r="J1286" s="18">
        <f t="shared" si="244"/>
        <v>0.48789865104635027</v>
      </c>
      <c r="K1286" s="19">
        <f t="shared" si="245"/>
        <v>5.5427708337565364E-5</v>
      </c>
      <c r="L1286" s="20">
        <f t="shared" si="246"/>
        <v>1.031339216580182E-2</v>
      </c>
      <c r="M1286" s="20">
        <f t="shared" si="247"/>
        <v>5.3743431304162101E-3</v>
      </c>
      <c r="N1286" s="20">
        <f t="shared" si="248"/>
        <v>3.0385799490682177E-2</v>
      </c>
      <c r="O1286" s="18">
        <f t="shared" si="249"/>
        <v>1.3168319688233943E-2</v>
      </c>
      <c r="P1286" s="18">
        <f t="shared" si="250"/>
        <v>3.2989948633226275E-2</v>
      </c>
      <c r="Q1286" s="18">
        <f t="shared" si="251"/>
        <v>2.7043459949728572E-2</v>
      </c>
      <c r="R1286" s="18"/>
    </row>
    <row r="1287" spans="3:18" x14ac:dyDescent="0.2">
      <c r="C1287" s="14">
        <v>38761</v>
      </c>
      <c r="D1287" s="15">
        <v>-5.9474422961267931E-3</v>
      </c>
      <c r="E1287" s="15">
        <v>-3.9393064953447153E-2</v>
      </c>
      <c r="F1287" s="18">
        <f t="shared" si="240"/>
        <v>-2.9359378156251045E-2</v>
      </c>
      <c r="G1287" s="19">
        <f t="shared" si="241"/>
        <v>1.0210641867963048E-4</v>
      </c>
      <c r="H1287" s="18">
        <f t="shared" si="242"/>
        <v>0.15977047496301569</v>
      </c>
      <c r="I1287" s="19">
        <f t="shared" si="243"/>
        <v>9.881583662706998E-4</v>
      </c>
      <c r="J1287" s="18">
        <f t="shared" si="244"/>
        <v>0.49703077527219069</v>
      </c>
      <c r="K1287" s="19">
        <f t="shared" si="245"/>
        <v>6.6159324678003546E-5</v>
      </c>
      <c r="L1287" s="20">
        <f t="shared" si="246"/>
        <v>1.0104772074600718E-2</v>
      </c>
      <c r="M1287" s="20">
        <f t="shared" si="247"/>
        <v>6.5473346840055052E-3</v>
      </c>
      <c r="N1287" s="20">
        <f t="shared" si="248"/>
        <v>3.0745581386702033E-2</v>
      </c>
      <c r="O1287" s="18">
        <f t="shared" si="249"/>
        <v>-2.2427001975769998E-2</v>
      </c>
      <c r="P1287" s="18">
        <f t="shared" si="250"/>
        <v>-3.5742766947436791E-2</v>
      </c>
      <c r="Q1287" s="18">
        <f t="shared" si="251"/>
        <v>-3.1748037455936753E-2</v>
      </c>
      <c r="R1287" s="18"/>
    </row>
    <row r="1288" spans="3:18" x14ac:dyDescent="0.2">
      <c r="C1288" s="14">
        <v>38762</v>
      </c>
      <c r="D1288" s="15">
        <v>9.4990027949961777E-3</v>
      </c>
      <c r="E1288" s="15">
        <v>4.4283774961204947E-2</v>
      </c>
      <c r="F1288" s="18">
        <f t="shared" si="240"/>
        <v>3.3848343311342316E-2</v>
      </c>
      <c r="G1288" s="19">
        <f t="shared" si="241"/>
        <v>1.0139389680481335E-4</v>
      </c>
      <c r="H1288" s="18">
        <f t="shared" si="242"/>
        <v>0.15921204163380148</v>
      </c>
      <c r="I1288" s="19">
        <f t="shared" si="243"/>
        <v>1.0465320277833364E-3</v>
      </c>
      <c r="J1288" s="18">
        <f t="shared" si="244"/>
        <v>0.51150073992696632</v>
      </c>
      <c r="K1288" s="19">
        <f t="shared" si="245"/>
        <v>8.7428867325091403E-5</v>
      </c>
      <c r="L1288" s="20">
        <f t="shared" si="246"/>
        <v>1.0069453649767367E-2</v>
      </c>
      <c r="M1288" s="20">
        <f t="shared" si="247"/>
        <v>8.6825830244634233E-3</v>
      </c>
      <c r="N1288" s="20">
        <f t="shared" si="248"/>
        <v>3.1163195917726989E-2</v>
      </c>
      <c r="O1288" s="18">
        <f t="shared" si="249"/>
        <v>3.5945093237425778E-2</v>
      </c>
      <c r="P1288" s="18">
        <f t="shared" si="250"/>
        <v>3.9043617228439131E-2</v>
      </c>
      <c r="Q1288" s="18">
        <f t="shared" si="251"/>
        <v>3.811406003113512E-2</v>
      </c>
      <c r="R1288" s="18"/>
    </row>
    <row r="1289" spans="3:18" x14ac:dyDescent="0.2">
      <c r="C1289" s="14">
        <v>38763</v>
      </c>
      <c r="D1289" s="15">
        <v>2.8321944822573518E-3</v>
      </c>
      <c r="E1289" s="15">
        <v>2.3090314176818637E-2</v>
      </c>
      <c r="F1289" s="18">
        <f t="shared" si="240"/>
        <v>1.701287826845025E-2</v>
      </c>
      <c r="G1289" s="19">
        <f t="shared" si="241"/>
        <v>9.5791542531644289E-5</v>
      </c>
      <c r="H1289" s="18">
        <f t="shared" si="242"/>
        <v>0.15475104404465603</v>
      </c>
      <c r="I1289" s="19">
        <f t="shared" si="243"/>
        <v>1.0157298626433876E-3</v>
      </c>
      <c r="J1289" s="18">
        <f t="shared" si="244"/>
        <v>0.50391712181751369</v>
      </c>
      <c r="K1289" s="19">
        <f t="shared" si="245"/>
        <v>8.6106910909896386E-5</v>
      </c>
      <c r="L1289" s="20">
        <f t="shared" si="246"/>
        <v>9.7873153894029747E-3</v>
      </c>
      <c r="M1289" s="20">
        <f t="shared" si="247"/>
        <v>8.7978069045498396E-3</v>
      </c>
      <c r="N1289" s="20">
        <f t="shared" si="248"/>
        <v>3.06321474322915E-2</v>
      </c>
      <c r="O1289" s="18">
        <f t="shared" si="249"/>
        <v>1.1026228674464395E-2</v>
      </c>
      <c r="P1289" s="18">
        <f t="shared" si="250"/>
        <v>2.066438120811015E-2</v>
      </c>
      <c r="Q1289" s="18">
        <f t="shared" si="251"/>
        <v>1.7772935448016423E-2</v>
      </c>
      <c r="R1289" s="18"/>
    </row>
    <row r="1290" spans="3:18" x14ac:dyDescent="0.2">
      <c r="C1290" s="14">
        <v>38764</v>
      </c>
      <c r="D1290" s="15">
        <v>3.9985940610913632E-3</v>
      </c>
      <c r="E1290" s="15">
        <v>1.9315286805540507E-2</v>
      </c>
      <c r="F1290" s="18">
        <f t="shared" si="240"/>
        <v>1.4720278982205764E-2</v>
      </c>
      <c r="G1290" s="19">
        <f t="shared" si="241"/>
        <v>9.1003375247669332E-5</v>
      </c>
      <c r="H1290" s="18">
        <f t="shared" si="242"/>
        <v>0.15083382847331475</v>
      </c>
      <c r="I1290" s="19">
        <f t="shared" si="243"/>
        <v>9.7717088914760154E-4</v>
      </c>
      <c r="J1290" s="18">
        <f t="shared" si="244"/>
        <v>0.49425977207021449</v>
      </c>
      <c r="K1290" s="19">
        <f t="shared" si="245"/>
        <v>8.557453572183723E-5</v>
      </c>
      <c r="L1290" s="20">
        <f t="shared" si="246"/>
        <v>9.5395689235766475E-3</v>
      </c>
      <c r="M1290" s="20">
        <f t="shared" si="247"/>
        <v>8.9704824617749049E-3</v>
      </c>
      <c r="N1290" s="20">
        <f t="shared" si="248"/>
        <v>2.9944971757385086E-2</v>
      </c>
      <c r="O1290" s="18">
        <f t="shared" si="249"/>
        <v>1.5971513490257772E-2</v>
      </c>
      <c r="P1290" s="18">
        <f t="shared" si="250"/>
        <v>1.7623719593225517E-2</v>
      </c>
      <c r="Q1290" s="18">
        <f t="shared" si="251"/>
        <v>1.7128057762335194E-2</v>
      </c>
      <c r="R1290" s="18"/>
    </row>
    <row r="1291" spans="3:18" x14ac:dyDescent="0.2">
      <c r="C1291" s="14">
        <v>38765</v>
      </c>
      <c r="D1291" s="15">
        <v>-4.234304138788344E-3</v>
      </c>
      <c r="E1291" s="15">
        <v>-3.9755838249247461E-3</v>
      </c>
      <c r="F1291" s="18">
        <f t="shared" si="240"/>
        <v>-4.0531999190838251E-3</v>
      </c>
      <c r="G1291" s="19">
        <f t="shared" si="241"/>
        <v>8.6618932625194767E-5</v>
      </c>
      <c r="H1291" s="18">
        <f t="shared" si="242"/>
        <v>0.14715547273648605</v>
      </c>
      <c r="I1291" s="19">
        <f t="shared" si="243"/>
        <v>9.1948895180368555E-4</v>
      </c>
      <c r="J1291" s="18">
        <f t="shared" si="244"/>
        <v>0.47944993268423908</v>
      </c>
      <c r="K1291" s="19">
        <f t="shared" si="245"/>
        <v>8.1450093441165722E-5</v>
      </c>
      <c r="L1291" s="20">
        <f t="shared" si="246"/>
        <v>9.3069292801221375E-3</v>
      </c>
      <c r="M1291" s="20">
        <f t="shared" si="247"/>
        <v>8.7515539217782497E-3</v>
      </c>
      <c r="N1291" s="20">
        <f t="shared" si="248"/>
        <v>2.9032727322073848E-2</v>
      </c>
      <c r="O1291" s="18">
        <f t="shared" si="249"/>
        <v>-1.7335770195255562E-2</v>
      </c>
      <c r="P1291" s="18">
        <f t="shared" si="250"/>
        <v>-3.7394637758090812E-3</v>
      </c>
      <c r="Q1291" s="18">
        <f t="shared" si="251"/>
        <v>-7.8183557016430257E-3</v>
      </c>
      <c r="R1291" s="18"/>
    </row>
    <row r="1292" spans="3:18" x14ac:dyDescent="0.2">
      <c r="C1292" s="14">
        <v>38769</v>
      </c>
      <c r="D1292" s="15">
        <v>-1.415428403330728E-3</v>
      </c>
      <c r="E1292" s="15">
        <v>-1.7364287909336269E-2</v>
      </c>
      <c r="F1292" s="18">
        <f t="shared" si="240"/>
        <v>-1.2579630057534607E-2</v>
      </c>
      <c r="G1292" s="19">
        <f t="shared" si="241"/>
        <v>8.1542002921580403E-5</v>
      </c>
      <c r="H1292" s="18">
        <f t="shared" si="242"/>
        <v>0.14277780195252726</v>
      </c>
      <c r="I1292" s="19">
        <f t="shared" si="243"/>
        <v>8.824107243713637E-4</v>
      </c>
      <c r="J1292" s="18">
        <f t="shared" si="244"/>
        <v>0.46968359678920119</v>
      </c>
      <c r="K1292" s="19">
        <f t="shared" si="245"/>
        <v>7.8037762213324993E-5</v>
      </c>
      <c r="L1292" s="20">
        <f t="shared" si="246"/>
        <v>9.0300610696484439E-3</v>
      </c>
      <c r="M1292" s="20">
        <f t="shared" si="247"/>
        <v>8.6419971704978886E-3</v>
      </c>
      <c r="N1292" s="20">
        <f t="shared" si="248"/>
        <v>2.8420531474208397E-2</v>
      </c>
      <c r="O1292" s="18">
        <f t="shared" si="249"/>
        <v>-5.9726178111752411E-3</v>
      </c>
      <c r="P1292" s="18">
        <f t="shared" si="250"/>
        <v>-1.6672597372473338E-2</v>
      </c>
      <c r="Q1292" s="18">
        <f t="shared" si="251"/>
        <v>-1.3462603504083908E-2</v>
      </c>
      <c r="R1292" s="18"/>
    </row>
    <row r="1293" spans="3:18" x14ac:dyDescent="0.2">
      <c r="C1293" s="14">
        <v>38770</v>
      </c>
      <c r="D1293" s="15">
        <v>1.5228126062439295E-2</v>
      </c>
      <c r="E1293" s="15">
        <v>3.1911539716461781E-2</v>
      </c>
      <c r="F1293" s="18">
        <f t="shared" si="240"/>
        <v>2.6906515620255034E-2</v>
      </c>
      <c r="G1293" s="19">
        <f t="shared" si="241"/>
        <v>9.0563232148698167E-5</v>
      </c>
      <c r="H1293" s="18">
        <f t="shared" si="242"/>
        <v>0.15046862808298128</v>
      </c>
      <c r="I1293" s="19">
        <f t="shared" si="243"/>
        <v>8.9056686293360085E-4</v>
      </c>
      <c r="J1293" s="18">
        <f t="shared" si="244"/>
        <v>0.47184925106796577</v>
      </c>
      <c r="K1293" s="19">
        <f t="shared" si="245"/>
        <v>1.0251267345945462E-4</v>
      </c>
      <c r="L1293" s="20">
        <f t="shared" si="246"/>
        <v>9.5164716228599219E-3</v>
      </c>
      <c r="M1293" s="20">
        <f t="shared" si="247"/>
        <v>1.0772130419976723E-2</v>
      </c>
      <c r="N1293" s="20">
        <f t="shared" si="248"/>
        <v>2.7830344395077346E-2</v>
      </c>
      <c r="O1293" s="18">
        <f t="shared" si="249"/>
        <v>6.0973063017196502E-2</v>
      </c>
      <c r="P1293" s="18">
        <f t="shared" si="250"/>
        <v>3.0499742077708593E-2</v>
      </c>
      <c r="Q1293" s="18">
        <f t="shared" si="251"/>
        <v>3.9641738359554965E-2</v>
      </c>
      <c r="R1293" s="18"/>
    </row>
    <row r="1294" spans="3:18" x14ac:dyDescent="0.2">
      <c r="C1294" s="14">
        <v>38771</v>
      </c>
      <c r="D1294" s="15">
        <v>-1.8617645591756261E-3</v>
      </c>
      <c r="E1294" s="15">
        <v>6.0110616447909626E-3</v>
      </c>
      <c r="F1294" s="18">
        <f t="shared" si="240"/>
        <v>3.6492137836009854E-3</v>
      </c>
      <c r="G1294" s="19">
        <f t="shared" si="241"/>
        <v>8.5337408256204409E-5</v>
      </c>
      <c r="H1294" s="18">
        <f t="shared" si="242"/>
        <v>0.1460628360126254</v>
      </c>
      <c r="I1294" s="19">
        <f t="shared" si="243"/>
        <v>8.3930082288343334E-4</v>
      </c>
      <c r="J1294" s="18">
        <f t="shared" si="244"/>
        <v>0.45806681359912804</v>
      </c>
      <c r="K1294" s="19">
        <f t="shared" si="245"/>
        <v>9.5690442159889838E-5</v>
      </c>
      <c r="L1294" s="20">
        <f t="shared" si="246"/>
        <v>9.237824866071255E-3</v>
      </c>
      <c r="M1294" s="20">
        <f t="shared" si="247"/>
        <v>1.0358546903323784E-2</v>
      </c>
      <c r="N1294" s="20">
        <f t="shared" si="248"/>
        <v>2.7055523076353092E-2</v>
      </c>
      <c r="O1294" s="18">
        <f t="shared" si="249"/>
        <v>-7.6793160261155059E-3</v>
      </c>
      <c r="P1294" s="18">
        <f t="shared" si="250"/>
        <v>5.9179873238820171E-3</v>
      </c>
      <c r="Q1294" s="18">
        <f t="shared" si="251"/>
        <v>1.8387963188827602E-3</v>
      </c>
      <c r="R1294" s="18"/>
    </row>
    <row r="1295" spans="3:18" x14ac:dyDescent="0.2">
      <c r="C1295" s="14">
        <v>38772</v>
      </c>
      <c r="D1295" s="15">
        <v>1.1640089778951024E-3</v>
      </c>
      <c r="E1295" s="15">
        <v>-4.050002044466804E-3</v>
      </c>
      <c r="F1295" s="18">
        <f t="shared" si="240"/>
        <v>-2.4857987377582317E-3</v>
      </c>
      <c r="G1295" s="19">
        <f t="shared" si="241"/>
        <v>8.0298458774869368E-5</v>
      </c>
      <c r="H1295" s="18">
        <f t="shared" si="242"/>
        <v>0.14168491343017908</v>
      </c>
      <c r="I1295" s="19">
        <f t="shared" si="243"/>
        <v>7.8992692450403847E-4</v>
      </c>
      <c r="J1295" s="18">
        <f t="shared" si="244"/>
        <v>0.44438916630135078</v>
      </c>
      <c r="K1295" s="19">
        <f t="shared" si="245"/>
        <v>8.9666161305881269E-5</v>
      </c>
      <c r="L1295" s="20">
        <f t="shared" si="246"/>
        <v>8.9609407304629216E-3</v>
      </c>
      <c r="M1295" s="20">
        <f t="shared" si="247"/>
        <v>1.0006333486958474E-2</v>
      </c>
      <c r="N1295" s="20">
        <f t="shared" si="248"/>
        <v>2.6264047948703791E-2</v>
      </c>
      <c r="O1295" s="18">
        <f t="shared" si="249"/>
        <v>4.9496014625832873E-3</v>
      </c>
      <c r="P1295" s="18">
        <f t="shared" si="250"/>
        <v>-4.1100154765824019E-3</v>
      </c>
      <c r="Q1295" s="18">
        <f t="shared" si="251"/>
        <v>-1.3921303948326951E-3</v>
      </c>
      <c r="R1295" s="18"/>
    </row>
    <row r="1296" spans="3:18" x14ac:dyDescent="0.2">
      <c r="C1296" s="14">
        <v>38775</v>
      </c>
      <c r="D1296" s="15">
        <v>-1.3969734518666148E-3</v>
      </c>
      <c r="E1296" s="15">
        <v>-6.5988305439692073E-3</v>
      </c>
      <c r="F1296" s="18">
        <f t="shared" si="240"/>
        <v>-5.0382734163384292E-3</v>
      </c>
      <c r="G1296" s="19">
        <f t="shared" si="241"/>
        <v>7.5597643337890408E-5</v>
      </c>
      <c r="H1296" s="18">
        <f t="shared" si="242"/>
        <v>0.1374751280576694</v>
      </c>
      <c r="I1296" s="19">
        <f t="shared" si="243"/>
        <v>7.4514398290667736E-4</v>
      </c>
      <c r="J1296" s="18">
        <f t="shared" si="244"/>
        <v>0.43160861405522172</v>
      </c>
      <c r="K1296" s="19">
        <f t="shared" si="245"/>
        <v>8.4839295092525887E-5</v>
      </c>
      <c r="L1296" s="20">
        <f t="shared" si="246"/>
        <v>8.6946905257111028E-3</v>
      </c>
      <c r="M1296" s="20">
        <f t="shared" si="247"/>
        <v>9.7575980239489012E-3</v>
      </c>
      <c r="N1296" s="20">
        <f t="shared" si="248"/>
        <v>2.549378872803542E-2</v>
      </c>
      <c r="O1296" s="18">
        <f t="shared" si="249"/>
        <v>-6.1221156648529531E-3</v>
      </c>
      <c r="P1296" s="18">
        <f t="shared" si="250"/>
        <v>-6.8949091765441164E-3</v>
      </c>
      <c r="Q1296" s="18">
        <f t="shared" si="251"/>
        <v>-6.663071123036767E-3</v>
      </c>
      <c r="R1296" s="18"/>
    </row>
    <row r="1297" spans="3:18" x14ac:dyDescent="0.2">
      <c r="C1297" s="14">
        <v>38776</v>
      </c>
      <c r="D1297" s="15">
        <v>-8.8931079904066533E-3</v>
      </c>
      <c r="E1297" s="15">
        <v>-3.5851272841480722E-2</v>
      </c>
      <c r="F1297" s="18">
        <f t="shared" si="240"/>
        <v>-2.7763823386158501E-2</v>
      </c>
      <c r="G1297" s="19">
        <f t="shared" si="241"/>
        <v>7.5807026921359064E-5</v>
      </c>
      <c r="H1297" s="18">
        <f t="shared" si="242"/>
        <v>0.13766537956341734</v>
      </c>
      <c r="I1297" s="19">
        <f t="shared" si="243"/>
        <v>7.7755416979353434E-4</v>
      </c>
      <c r="J1297" s="18">
        <f t="shared" si="244"/>
        <v>0.44089516038212939</v>
      </c>
      <c r="K1297" s="19">
        <f t="shared" si="245"/>
        <v>9.8878691845343626E-5</v>
      </c>
      <c r="L1297" s="20">
        <f t="shared" si="246"/>
        <v>8.7067230874399038E-3</v>
      </c>
      <c r="M1297" s="20">
        <f t="shared" si="247"/>
        <v>1.1356590861145394E-2</v>
      </c>
      <c r="N1297" s="20">
        <f t="shared" si="248"/>
        <v>2.5467273387743794E-2</v>
      </c>
      <c r="O1297" s="18">
        <f t="shared" si="249"/>
        <v>-3.8919418252605142E-2</v>
      </c>
      <c r="P1297" s="18">
        <f t="shared" si="250"/>
        <v>-3.6670845646645786E-2</v>
      </c>
      <c r="Q1297" s="18">
        <f t="shared" si="251"/>
        <v>-3.7345417428433593E-2</v>
      </c>
      <c r="R1297" s="18"/>
    </row>
    <row r="1298" spans="3:18" x14ac:dyDescent="0.2">
      <c r="C1298" s="14">
        <v>38777</v>
      </c>
      <c r="D1298" s="15">
        <v>3.5198909977794445E-3</v>
      </c>
      <c r="E1298" s="15">
        <v>8.8669815638103069E-3</v>
      </c>
      <c r="F1298" s="18">
        <f t="shared" si="240"/>
        <v>7.2628543940010479E-3</v>
      </c>
      <c r="G1298" s="19">
        <f t="shared" si="241"/>
        <v>7.2001983264252453E-5</v>
      </c>
      <c r="H1298" s="18">
        <f t="shared" si="242"/>
        <v>0.1341659264346321</v>
      </c>
      <c r="I1298" s="19">
        <f t="shared" si="243"/>
        <v>7.3561832132909935E-4</v>
      </c>
      <c r="J1298" s="18">
        <f t="shared" si="244"/>
        <v>0.42884097324331644</v>
      </c>
      <c r="K1298" s="19">
        <f t="shared" si="245"/>
        <v>9.4818618849658935E-5</v>
      </c>
      <c r="L1298" s="20">
        <f t="shared" si="246"/>
        <v>8.4853982384006255E-3</v>
      </c>
      <c r="M1298" s="20">
        <f t="shared" si="247"/>
        <v>1.1174327495975118E-2</v>
      </c>
      <c r="N1298" s="20">
        <f t="shared" si="248"/>
        <v>2.4713411871730578E-2</v>
      </c>
      <c r="O1298" s="18">
        <f t="shared" si="249"/>
        <v>1.5806091485674179E-2</v>
      </c>
      <c r="P1298" s="18">
        <f t="shared" si="250"/>
        <v>9.3246214554539159E-3</v>
      </c>
      <c r="Q1298" s="18">
        <f t="shared" si="251"/>
        <v>1.1269062464519995E-2</v>
      </c>
      <c r="R1298" s="18"/>
    </row>
    <row r="1299" spans="3:18" x14ac:dyDescent="0.2">
      <c r="C1299" s="14">
        <v>38778</v>
      </c>
      <c r="D1299" s="15">
        <v>-1.0360346966687738E-2</v>
      </c>
      <c r="E1299" s="15">
        <v>7.353504406951027E-3</v>
      </c>
      <c r="F1299" s="18">
        <f t="shared" si="240"/>
        <v>2.039348994859397E-3</v>
      </c>
      <c r="G1299" s="19">
        <f t="shared" si="241"/>
        <v>7.4122071624606656E-5</v>
      </c>
      <c r="H1299" s="18">
        <f t="shared" si="242"/>
        <v>0.13612684491367477</v>
      </c>
      <c r="I1299" s="19">
        <f t="shared" si="243"/>
        <v>6.9472566367313629E-4</v>
      </c>
      <c r="J1299" s="18">
        <f t="shared" si="244"/>
        <v>0.41675102389590368</v>
      </c>
      <c r="K1299" s="19">
        <f t="shared" si="245"/>
        <v>8.455841029405459E-5</v>
      </c>
      <c r="L1299" s="20">
        <f t="shared" si="246"/>
        <v>8.6094176123943864E-3</v>
      </c>
      <c r="M1299" s="20">
        <f t="shared" si="247"/>
        <v>9.8216179190008922E-3</v>
      </c>
      <c r="N1299" s="20">
        <f t="shared" si="248"/>
        <v>2.4459384397942169E-2</v>
      </c>
      <c r="O1299" s="18">
        <f t="shared" si="249"/>
        <v>-4.5853029200615028E-2</v>
      </c>
      <c r="P1299" s="18">
        <f t="shared" si="250"/>
        <v>7.9573664613278271E-3</v>
      </c>
      <c r="Q1299" s="18">
        <f t="shared" si="251"/>
        <v>-8.1857522372550291E-3</v>
      </c>
      <c r="R1299" s="18"/>
    </row>
    <row r="1300" spans="3:18" x14ac:dyDescent="0.2">
      <c r="C1300" s="14">
        <v>38779</v>
      </c>
      <c r="D1300" s="15">
        <v>-2.844277812257595E-3</v>
      </c>
      <c r="E1300" s="15">
        <v>-2.7526677915640518E-2</v>
      </c>
      <c r="F1300" s="18">
        <f t="shared" si="240"/>
        <v>-2.0121957884625639E-2</v>
      </c>
      <c r="G1300" s="19">
        <f t="shared" si="241"/>
        <v>7.0160142303528315E-5</v>
      </c>
      <c r="H1300" s="18">
        <f t="shared" si="242"/>
        <v>0.13243879935986311</v>
      </c>
      <c r="I1300" s="19">
        <f t="shared" si="243"/>
        <v>6.9850520367703279E-4</v>
      </c>
      <c r="J1300" s="18">
        <f t="shared" si="244"/>
        <v>0.41788311872969719</v>
      </c>
      <c r="K1300" s="19">
        <f t="shared" si="245"/>
        <v>8.4182516830848356E-5</v>
      </c>
      <c r="L1300" s="20">
        <f t="shared" si="246"/>
        <v>8.3761651311043475E-3</v>
      </c>
      <c r="M1300" s="20">
        <f t="shared" si="247"/>
        <v>1.0050245609203909E-2</v>
      </c>
      <c r="N1300" s="20">
        <f t="shared" si="248"/>
        <v>2.4443767444314108E-2</v>
      </c>
      <c r="O1300" s="18">
        <f t="shared" si="249"/>
        <v>-1.2938808614214906E-2</v>
      </c>
      <c r="P1300" s="18">
        <f t="shared" si="250"/>
        <v>-2.9706442891729939E-2</v>
      </c>
      <c r="Q1300" s="18">
        <f t="shared" si="251"/>
        <v>-2.4676152608475426E-2</v>
      </c>
      <c r="R1300" s="18"/>
    </row>
    <row r="1301" spans="3:18" x14ac:dyDescent="0.2">
      <c r="C1301" s="14">
        <v>38782</v>
      </c>
      <c r="D1301" s="15">
        <v>3.5540850111115854E-3</v>
      </c>
      <c r="E1301" s="15">
        <v>-3.3636804762000344E-2</v>
      </c>
      <c r="F1301" s="18">
        <f t="shared" si="240"/>
        <v>-2.2479537830066763E-2</v>
      </c>
      <c r="G1301" s="19">
        <f t="shared" si="241"/>
        <v>6.6708424981289105E-5</v>
      </c>
      <c r="H1301" s="18">
        <f t="shared" si="242"/>
        <v>0.12913987085839243</v>
      </c>
      <c r="I1301" s="19">
        <f t="shared" si="243"/>
        <v>7.2448096953222664E-4</v>
      </c>
      <c r="J1301" s="18">
        <f t="shared" si="244"/>
        <v>0.42558223927116207</v>
      </c>
      <c r="K1301" s="19">
        <f t="shared" si="245"/>
        <v>7.195868200341871E-5</v>
      </c>
      <c r="L1301" s="20">
        <f t="shared" si="246"/>
        <v>8.1675225730504786E-3</v>
      </c>
      <c r="M1301" s="20">
        <f t="shared" si="247"/>
        <v>8.8103438172124869E-3</v>
      </c>
      <c r="N1301" s="20">
        <f t="shared" si="248"/>
        <v>2.5433419183325163E-2</v>
      </c>
      <c r="O1301" s="18">
        <f t="shared" si="249"/>
        <v>1.6580780663169495E-2</v>
      </c>
      <c r="P1301" s="18">
        <f t="shared" si="250"/>
        <v>-3.5643711242174844E-2</v>
      </c>
      <c r="Q1301" s="18">
        <f t="shared" si="251"/>
        <v>-1.997636367057154E-2</v>
      </c>
      <c r="R1301" s="18"/>
    </row>
    <row r="1302" spans="3:18" x14ac:dyDescent="0.2">
      <c r="C1302" s="14">
        <v>38783</v>
      </c>
      <c r="D1302" s="15">
        <v>6.8356188380241248E-3</v>
      </c>
      <c r="E1302" s="15">
        <v>1.2595962877842171E-2</v>
      </c>
      <c r="F1302" s="18">
        <f t="shared" si="240"/>
        <v>1.0867859665896757E-2</v>
      </c>
      <c r="G1302" s="19">
        <f t="shared" si="241"/>
        <v>6.5509460576336766E-5</v>
      </c>
      <c r="H1302" s="18">
        <f t="shared" si="242"/>
        <v>0.12797407996967272</v>
      </c>
      <c r="I1302" s="19">
        <f t="shared" si="243"/>
        <v>6.9053160820949165E-4</v>
      </c>
      <c r="J1302" s="18">
        <f t="shared" si="244"/>
        <v>0.41549115761033101</v>
      </c>
      <c r="K1302" s="19">
        <f t="shared" si="245"/>
        <v>7.280723315106342E-5</v>
      </c>
      <c r="L1302" s="20">
        <f t="shared" si="246"/>
        <v>8.0937914833739549E-3</v>
      </c>
      <c r="M1302" s="20">
        <f t="shared" si="247"/>
        <v>8.9954421608985161E-3</v>
      </c>
      <c r="N1302" s="20">
        <f t="shared" si="248"/>
        <v>2.4690354969895047E-2</v>
      </c>
      <c r="O1302" s="18">
        <f t="shared" si="249"/>
        <v>3.2180540372499636E-2</v>
      </c>
      <c r="P1302" s="18">
        <f t="shared" si="250"/>
        <v>1.3671660458905111E-2</v>
      </c>
      <c r="Q1302" s="18">
        <f t="shared" si="251"/>
        <v>1.9224324432983466E-2</v>
      </c>
      <c r="R1302" s="18"/>
    </row>
    <row r="1303" spans="3:18" x14ac:dyDescent="0.2">
      <c r="C1303" s="14">
        <v>38784</v>
      </c>
      <c r="D1303" s="15">
        <v>5.8555033214757728E-3</v>
      </c>
      <c r="E1303" s="15">
        <v>-9.8508033073297415E-3</v>
      </c>
      <c r="F1303" s="18">
        <f t="shared" si="240"/>
        <v>-5.1389113186880867E-3</v>
      </c>
      <c r="G1303" s="19">
        <f t="shared" si="241"/>
        <v>6.3636108090625384E-5</v>
      </c>
      <c r="H1303" s="18">
        <f t="shared" si="242"/>
        <v>0.12613099152332208</v>
      </c>
      <c r="I1303" s="19">
        <f t="shared" si="243"/>
        <v>6.549220112649041E-4</v>
      </c>
      <c r="J1303" s="18">
        <f t="shared" si="244"/>
        <v>0.4046362598880951</v>
      </c>
      <c r="K1303" s="19">
        <f t="shared" si="245"/>
        <v>6.4977914472883172E-5</v>
      </c>
      <c r="L1303" s="20">
        <f t="shared" si="246"/>
        <v>7.977224334981773E-3</v>
      </c>
      <c r="M1303" s="20">
        <f t="shared" si="247"/>
        <v>8.1454290044146831E-3</v>
      </c>
      <c r="N1303" s="20">
        <f t="shared" si="248"/>
        <v>2.4260544049937216E-2</v>
      </c>
      <c r="O1303" s="18">
        <f t="shared" si="249"/>
        <v>2.7969192782456399E-2</v>
      </c>
      <c r="P1303" s="18">
        <f t="shared" si="250"/>
        <v>-1.0978892364689539E-2</v>
      </c>
      <c r="Q1303" s="18">
        <f t="shared" si="251"/>
        <v>7.0553317945424177E-4</v>
      </c>
      <c r="R1303" s="18"/>
    </row>
    <row r="1304" spans="3:18" x14ac:dyDescent="0.2">
      <c r="C1304" s="14">
        <v>38785</v>
      </c>
      <c r="D1304" s="15">
        <v>-3.9780092238487002E-3</v>
      </c>
      <c r="E1304" s="15">
        <v>-2.6701177294811074E-2</v>
      </c>
      <c r="F1304" s="18">
        <f t="shared" si="240"/>
        <v>-1.988422687352236E-2</v>
      </c>
      <c r="G1304" s="19">
        <f t="shared" si="241"/>
        <v>6.076741504828938E-5</v>
      </c>
      <c r="H1304" s="18">
        <f t="shared" si="242"/>
        <v>0.12325523827437251</v>
      </c>
      <c r="I1304" s="19">
        <f t="shared" si="243"/>
        <v>6.5840386272474592E-4</v>
      </c>
      <c r="J1304" s="18">
        <f t="shared" si="244"/>
        <v>0.40571044561507963</v>
      </c>
      <c r="K1304" s="19">
        <f t="shared" si="245"/>
        <v>6.7452291378492857E-5</v>
      </c>
      <c r="L1304" s="20">
        <f t="shared" si="246"/>
        <v>7.7953457298755762E-3</v>
      </c>
      <c r="M1304" s="20">
        <f t="shared" si="247"/>
        <v>8.6528928563081812E-3</v>
      </c>
      <c r="N1304" s="20">
        <f t="shared" si="248"/>
        <v>2.4156392693073955E-2</v>
      </c>
      <c r="O1304" s="18">
        <f t="shared" si="249"/>
        <v>-1.94445506202129E-2</v>
      </c>
      <c r="P1304" s="18">
        <f t="shared" si="250"/>
        <v>-2.9680136822982491E-2</v>
      </c>
      <c r="Q1304" s="18">
        <f t="shared" si="251"/>
        <v>-2.660946096215161E-2</v>
      </c>
      <c r="R1304" s="18"/>
    </row>
    <row r="1305" spans="3:18" x14ac:dyDescent="0.2">
      <c r="C1305" s="14">
        <v>38786</v>
      </c>
      <c r="D1305" s="15">
        <v>1.0727714821355106E-2</v>
      </c>
      <c r="E1305" s="15">
        <v>-1.1642673993271636E-2</v>
      </c>
      <c r="F1305" s="18">
        <f t="shared" si="240"/>
        <v>-4.9315573488836126E-3</v>
      </c>
      <c r="G1305" s="19">
        <f t="shared" si="241"/>
        <v>6.4026402062691341E-5</v>
      </c>
      <c r="H1305" s="18">
        <f t="shared" si="242"/>
        <v>0.12651719454553534</v>
      </c>
      <c r="I1305" s="19">
        <f t="shared" si="243"/>
        <v>6.2703274242407732E-4</v>
      </c>
      <c r="J1305" s="18">
        <f t="shared" si="244"/>
        <v>0.39592699529840009</v>
      </c>
      <c r="K1305" s="19">
        <f t="shared" si="245"/>
        <v>5.5911196714313723E-5</v>
      </c>
      <c r="L1305" s="20">
        <f t="shared" si="246"/>
        <v>8.0016499587704619E-3</v>
      </c>
      <c r="M1305" s="20">
        <f t="shared" si="247"/>
        <v>6.9874584619926397E-3</v>
      </c>
      <c r="N1305" s="20">
        <f t="shared" si="248"/>
        <v>2.4045959466530022E-2</v>
      </c>
      <c r="O1305" s="18">
        <f t="shared" si="249"/>
        <v>5.1085209340173181E-2</v>
      </c>
      <c r="P1305" s="18">
        <f t="shared" si="250"/>
        <v>-1.326139773196712E-2</v>
      </c>
      <c r="Q1305" s="18">
        <f t="shared" si="251"/>
        <v>6.0425843896749695E-3</v>
      </c>
      <c r="R1305" s="18"/>
    </row>
    <row r="1306" spans="3:18" x14ac:dyDescent="0.2">
      <c r="C1306" s="14">
        <v>38789</v>
      </c>
      <c r="D1306" s="15">
        <v>-3.2527909721394958E-3</v>
      </c>
      <c r="E1306" s="15">
        <v>3.8648404358809091E-2</v>
      </c>
      <c r="F1306" s="18">
        <f t="shared" si="240"/>
        <v>2.6078045759524514E-2</v>
      </c>
      <c r="G1306" s="19">
        <f t="shared" si="241"/>
        <v>6.0819656885435791E-5</v>
      </c>
      <c r="H1306" s="18">
        <f t="shared" si="242"/>
        <v>0.12330820824810873</v>
      </c>
      <c r="I1306" s="19">
        <f t="shared" si="243"/>
        <v>6.7903272744755357E-4</v>
      </c>
      <c r="J1306" s="18">
        <f t="shared" si="244"/>
        <v>0.41201721063796398</v>
      </c>
      <c r="K1306" s="19">
        <f t="shared" si="245"/>
        <v>4.5013614064299027E-5</v>
      </c>
      <c r="L1306" s="20">
        <f t="shared" si="246"/>
        <v>7.7986958451676898E-3</v>
      </c>
      <c r="M1306" s="20">
        <f t="shared" si="247"/>
        <v>5.7719412268386946E-3</v>
      </c>
      <c r="N1306" s="20">
        <f t="shared" si="248"/>
        <v>2.5410970503337203E-2</v>
      </c>
      <c r="O1306" s="18">
        <f t="shared" si="249"/>
        <v>-1.5892846149819295E-2</v>
      </c>
      <c r="P1306" s="18">
        <f t="shared" si="250"/>
        <v>4.2302680604536992E-2</v>
      </c>
      <c r="Q1306" s="18">
        <f t="shared" si="251"/>
        <v>2.4844022578230103E-2</v>
      </c>
      <c r="R1306" s="18"/>
    </row>
    <row r="1307" spans="3:18" x14ac:dyDescent="0.2">
      <c r="C1307" s="14">
        <v>38790</v>
      </c>
      <c r="D1307" s="15">
        <v>7.1884367513222868E-3</v>
      </c>
      <c r="E1307" s="15">
        <v>2.4662904178432216E-2</v>
      </c>
      <c r="F1307" s="18">
        <f t="shared" si="240"/>
        <v>1.9420563950299233E-2</v>
      </c>
      <c r="G1307" s="19">
        <f t="shared" si="241"/>
        <v>6.0270894847975298E-5</v>
      </c>
      <c r="H1307" s="18">
        <f t="shared" si="242"/>
        <v>0.12275065666624282</v>
      </c>
      <c r="I1307" s="19">
        <f t="shared" si="243"/>
        <v>6.7478629435157212E-4</v>
      </c>
      <c r="J1307" s="18">
        <f t="shared" si="244"/>
        <v>0.41072688442308353</v>
      </c>
      <c r="K1307" s="19">
        <f t="shared" si="245"/>
        <v>5.295006082787602E-5</v>
      </c>
      <c r="L1307" s="20">
        <f t="shared" si="246"/>
        <v>7.7634331869331687E-3</v>
      </c>
      <c r="M1307" s="20">
        <f t="shared" si="247"/>
        <v>6.8204439392867593E-3</v>
      </c>
      <c r="N1307" s="20">
        <f t="shared" si="248"/>
        <v>2.5065271568898245E-2</v>
      </c>
      <c r="O1307" s="18">
        <f t="shared" si="249"/>
        <v>3.5281589468802145E-2</v>
      </c>
      <c r="P1307" s="18">
        <f t="shared" si="250"/>
        <v>2.7079632258927639E-2</v>
      </c>
      <c r="Q1307" s="18">
        <f t="shared" si="251"/>
        <v>2.9540219421889988E-2</v>
      </c>
      <c r="R1307" s="18"/>
    </row>
    <row r="1308" spans="3:18" x14ac:dyDescent="0.2">
      <c r="C1308" s="14">
        <v>38791</v>
      </c>
      <c r="D1308" s="15">
        <v>-3.4718238784742753E-3</v>
      </c>
      <c r="E1308" s="15">
        <v>-1.6323836825717076E-2</v>
      </c>
      <c r="F1308" s="18">
        <f t="shared" si="240"/>
        <v>-1.2468232941544234E-2</v>
      </c>
      <c r="G1308" s="19">
        <f t="shared" si="241"/>
        <v>5.7377854819685431E-5</v>
      </c>
      <c r="H1308" s="18">
        <f t="shared" si="242"/>
        <v>0.11976837522869448</v>
      </c>
      <c r="I1308" s="19">
        <f t="shared" si="243"/>
        <v>6.5028717561323602E-4</v>
      </c>
      <c r="J1308" s="18">
        <f t="shared" si="244"/>
        <v>0.40320192695882417</v>
      </c>
      <c r="K1308" s="19">
        <f t="shared" si="245"/>
        <v>5.3173466366993994E-5</v>
      </c>
      <c r="L1308" s="20">
        <f t="shared" si="246"/>
        <v>7.5748171476072894E-3</v>
      </c>
      <c r="M1308" s="20">
        <f t="shared" si="247"/>
        <v>7.0197689701051421E-3</v>
      </c>
      <c r="N1308" s="20">
        <f t="shared" si="248"/>
        <v>2.4515505689656599E-2</v>
      </c>
      <c r="O1308" s="18">
        <f t="shared" si="249"/>
        <v>-1.7464374607522336E-2</v>
      </c>
      <c r="P1308" s="18">
        <f t="shared" si="250"/>
        <v>-1.8257920994947364E-2</v>
      </c>
      <c r="Q1308" s="18">
        <f t="shared" si="251"/>
        <v>-1.8019857078719854E-2</v>
      </c>
      <c r="R1308" s="18"/>
    </row>
    <row r="1309" spans="3:18" x14ac:dyDescent="0.2">
      <c r="C1309" s="14">
        <v>38792</v>
      </c>
      <c r="D1309" s="15">
        <v>6.4710186517502356E-3</v>
      </c>
      <c r="E1309" s="15">
        <v>-2.9418392350116299E-2</v>
      </c>
      <c r="F1309" s="18">
        <f t="shared" si="240"/>
        <v>-1.8651569049556338E-2</v>
      </c>
      <c r="G1309" s="19">
        <f t="shared" si="241"/>
        <v>5.6447628473982271E-5</v>
      </c>
      <c r="H1309" s="18">
        <f t="shared" si="242"/>
        <v>0.11879354830332987</v>
      </c>
      <c r="I1309" s="19">
        <f t="shared" si="243"/>
        <v>6.6319645358436474E-4</v>
      </c>
      <c r="J1309" s="18">
        <f t="shared" si="244"/>
        <v>0.40718437273069702</v>
      </c>
      <c r="K1309" s="19">
        <f t="shared" si="245"/>
        <v>3.8561040448847802E-5</v>
      </c>
      <c r="L1309" s="20">
        <f t="shared" si="246"/>
        <v>7.513163679435067E-3</v>
      </c>
      <c r="M1309" s="20">
        <f t="shared" si="247"/>
        <v>5.132463778793556E-3</v>
      </c>
      <c r="N1309" s="20">
        <f t="shared" si="248"/>
        <v>2.5235971729730102E-2</v>
      </c>
      <c r="O1309" s="18">
        <f t="shared" si="249"/>
        <v>3.281839270131863E-2</v>
      </c>
      <c r="P1309" s="18">
        <f t="shared" si="250"/>
        <v>-3.2582132951048316E-2</v>
      </c>
      <c r="Q1309" s="18">
        <f t="shared" si="251"/>
        <v>-1.296197525533823E-2</v>
      </c>
      <c r="R1309" s="18"/>
    </row>
    <row r="1310" spans="3:18" x14ac:dyDescent="0.2">
      <c r="C1310" s="14">
        <v>38793</v>
      </c>
      <c r="D1310" s="15">
        <v>1.8411972980448838E-3</v>
      </c>
      <c r="E1310" s="15">
        <v>5.4276321505151376E-3</v>
      </c>
      <c r="F1310" s="18">
        <f t="shared" si="240"/>
        <v>4.3517016947740616E-3</v>
      </c>
      <c r="G1310" s="19">
        <f t="shared" si="241"/>
        <v>5.3264171214963001E-5</v>
      </c>
      <c r="H1310" s="18">
        <f t="shared" si="242"/>
        <v>0.11539515936009079</v>
      </c>
      <c r="I1310" s="19">
        <f t="shared" si="243"/>
        <v>6.2517221781498123E-4</v>
      </c>
      <c r="J1310" s="18">
        <f t="shared" si="244"/>
        <v>0.39533916382486733</v>
      </c>
      <c r="K1310" s="19">
        <f t="shared" si="245"/>
        <v>3.684697852093553E-5</v>
      </c>
      <c r="L1310" s="20">
        <f t="shared" si="246"/>
        <v>7.2982306907197038E-3</v>
      </c>
      <c r="M1310" s="20">
        <f t="shared" si="247"/>
        <v>5.0487549767081865E-3</v>
      </c>
      <c r="N1310" s="20">
        <f t="shared" si="248"/>
        <v>2.4488411361297931E-2</v>
      </c>
      <c r="O1310" s="18">
        <f t="shared" si="249"/>
        <v>9.6128075586324122E-3</v>
      </c>
      <c r="P1310" s="18">
        <f t="shared" si="250"/>
        <v>6.1914482109556674E-3</v>
      </c>
      <c r="Q1310" s="18">
        <f t="shared" si="251"/>
        <v>7.2178560152586901E-3</v>
      </c>
      <c r="R1310" s="18"/>
    </row>
    <row r="1311" spans="3:18" x14ac:dyDescent="0.2">
      <c r="C1311" s="14">
        <v>38796</v>
      </c>
      <c r="D1311" s="15">
        <v>0</v>
      </c>
      <c r="E1311" s="15">
        <v>-1.0415951145918066E-2</v>
      </c>
      <c r="F1311" s="18">
        <f t="shared" si="240"/>
        <v>-7.2911658021426453E-3</v>
      </c>
      <c r="G1311" s="19">
        <f t="shared" si="241"/>
        <v>5.0068320942065217E-5</v>
      </c>
      <c r="H1311" s="18">
        <f t="shared" si="242"/>
        <v>0.11187975793465189</v>
      </c>
      <c r="I1311" s="19">
        <f t="shared" si="243"/>
        <v>5.9417140704253141E-4</v>
      </c>
      <c r="J1311" s="18">
        <f t="shared" si="244"/>
        <v>0.38541257343349977</v>
      </c>
      <c r="K1311" s="19">
        <f t="shared" si="245"/>
        <v>3.4636159809679397E-5</v>
      </c>
      <c r="L1311" s="20">
        <f t="shared" si="246"/>
        <v>7.0758971828359133E-3</v>
      </c>
      <c r="M1311" s="20">
        <f t="shared" si="247"/>
        <v>4.8949495611237447E-3</v>
      </c>
      <c r="N1311" s="20">
        <f t="shared" si="248"/>
        <v>2.3879088672656375E-2</v>
      </c>
      <c r="O1311" s="18">
        <f t="shared" si="249"/>
        <v>0</v>
      </c>
      <c r="P1311" s="18">
        <f t="shared" si="250"/>
        <v>-1.2187783562478004E-2</v>
      </c>
      <c r="Q1311" s="18">
        <f t="shared" si="251"/>
        <v>-8.5314484937346023E-3</v>
      </c>
      <c r="R1311" s="18"/>
    </row>
    <row r="1312" spans="3:18" x14ac:dyDescent="0.2">
      <c r="C1312" s="14">
        <v>38797</v>
      </c>
      <c r="D1312" s="15">
        <v>-3.9166044767571587E-3</v>
      </c>
      <c r="E1312" s="15">
        <v>-3.4661657480186986E-2</v>
      </c>
      <c r="F1312" s="18">
        <f t="shared" si="240"/>
        <v>-2.5438141579158035E-2</v>
      </c>
      <c r="G1312" s="19">
        <f t="shared" si="241"/>
        <v>4.7984609123182557E-5</v>
      </c>
      <c r="H1312" s="18">
        <f t="shared" si="242"/>
        <v>0.1095269477379683</v>
      </c>
      <c r="I1312" s="19">
        <f t="shared" si="243"/>
        <v>6.3060695257640765E-4</v>
      </c>
      <c r="J1312" s="18">
        <f t="shared" si="244"/>
        <v>0.3970538227294908</v>
      </c>
      <c r="K1312" s="19">
        <f t="shared" si="245"/>
        <v>4.0703350392622055E-5</v>
      </c>
      <c r="L1312" s="20">
        <f t="shared" si="246"/>
        <v>6.9270924003641352E-3</v>
      </c>
      <c r="M1312" s="20">
        <f t="shared" si="247"/>
        <v>5.8759646963107365E-3</v>
      </c>
      <c r="N1312" s="20">
        <f t="shared" si="248"/>
        <v>2.4414749465520171E-2</v>
      </c>
      <c r="O1312" s="18">
        <f t="shared" si="249"/>
        <v>-2.1543995090053447E-2</v>
      </c>
      <c r="P1312" s="18">
        <f t="shared" si="250"/>
        <v>-3.9368749690303385E-2</v>
      </c>
      <c r="Q1312" s="18">
        <f t="shared" si="251"/>
        <v>-3.4021323310228398E-2</v>
      </c>
      <c r="R1312" s="18"/>
    </row>
    <row r="1313" spans="3:18" x14ac:dyDescent="0.2">
      <c r="C1313" s="14">
        <v>38798</v>
      </c>
      <c r="D1313" s="15">
        <v>9.419943292039332E-3</v>
      </c>
      <c r="E1313" s="15">
        <v>-2.2675746677805458E-3</v>
      </c>
      <c r="F1313" s="18">
        <f t="shared" si="240"/>
        <v>1.2386807201654176E-3</v>
      </c>
      <c r="G1313" s="19">
        <f t="shared" si="241"/>
        <v>5.0429652473305814E-5</v>
      </c>
      <c r="H1313" s="18">
        <f t="shared" si="242"/>
        <v>0.11228273740128736</v>
      </c>
      <c r="I1313" s="19">
        <f t="shared" si="243"/>
        <v>5.9307904911426077E-4</v>
      </c>
      <c r="J1313" s="18">
        <f t="shared" si="244"/>
        <v>0.38505812844110326</v>
      </c>
      <c r="K1313" s="19">
        <f t="shared" si="245"/>
        <v>3.6979523882207268E-5</v>
      </c>
      <c r="L1313" s="20">
        <f t="shared" si="246"/>
        <v>7.1013838421328706E-3</v>
      </c>
      <c r="M1313" s="20">
        <f t="shared" si="247"/>
        <v>5.2073686909875055E-3</v>
      </c>
      <c r="N1313" s="20">
        <f t="shared" si="248"/>
        <v>2.3789963439029994E-2</v>
      </c>
      <c r="O1313" s="18">
        <f t="shared" si="249"/>
        <v>5.0544372225372787E-2</v>
      </c>
      <c r="P1313" s="18">
        <f t="shared" si="250"/>
        <v>-2.6557487063048166E-3</v>
      </c>
      <c r="Q1313" s="18">
        <f t="shared" si="251"/>
        <v>1.3304287573198464E-2</v>
      </c>
      <c r="R1313" s="18"/>
    </row>
    <row r="1314" spans="3:18" x14ac:dyDescent="0.2">
      <c r="C1314" s="14">
        <v>38799</v>
      </c>
      <c r="D1314" s="15">
        <v>2.0559687424912335E-3</v>
      </c>
      <c r="E1314" s="15">
        <v>-2.4789909361817106E-2</v>
      </c>
      <c r="F1314" s="18">
        <f t="shared" si="240"/>
        <v>-1.6736145930524603E-2</v>
      </c>
      <c r="G1314" s="19">
        <f t="shared" si="241"/>
        <v>4.7657493773113517E-5</v>
      </c>
      <c r="H1314" s="18">
        <f t="shared" si="242"/>
        <v>0.10915298183411382</v>
      </c>
      <c r="I1314" s="19">
        <f t="shared" si="243"/>
        <v>5.9436668253743156E-4</v>
      </c>
      <c r="J1314" s="18">
        <f t="shared" si="244"/>
        <v>0.38547590149626459</v>
      </c>
      <c r="K1314" s="19">
        <f t="shared" si="245"/>
        <v>3.170271572264962E-5</v>
      </c>
      <c r="L1314" s="20">
        <f t="shared" si="246"/>
        <v>6.9034407198956607E-3</v>
      </c>
      <c r="M1314" s="20">
        <f t="shared" si="247"/>
        <v>4.5923065046799992E-3</v>
      </c>
      <c r="N1314" s="20">
        <f t="shared" si="248"/>
        <v>2.3943212054870693E-2</v>
      </c>
      <c r="O1314" s="18">
        <f t="shared" si="249"/>
        <v>1.1347976138421985E-2</v>
      </c>
      <c r="P1314" s="18">
        <f t="shared" si="250"/>
        <v>-2.9002095861437659E-2</v>
      </c>
      <c r="Q1314" s="18">
        <f t="shared" si="251"/>
        <v>-1.6897074261479766E-2</v>
      </c>
      <c r="R1314" s="18"/>
    </row>
    <row r="1315" spans="3:18" x14ac:dyDescent="0.2">
      <c r="C1315" s="14">
        <v>38800</v>
      </c>
      <c r="D1315" s="15">
        <v>9.1240882242171685E-4</v>
      </c>
      <c r="E1315" s="15">
        <v>-3.3300064071873827E-3</v>
      </c>
      <c r="F1315" s="18">
        <f t="shared" si="240"/>
        <v>-2.0572818383046529E-3</v>
      </c>
      <c r="G1315" s="19">
        <f t="shared" si="241"/>
        <v>4.4847993538280679E-5</v>
      </c>
      <c r="H1315" s="18">
        <f t="shared" si="242"/>
        <v>0.10588672430748894</v>
      </c>
      <c r="I1315" s="19">
        <f t="shared" si="243"/>
        <v>5.5937001814550019E-4</v>
      </c>
      <c r="J1315" s="18">
        <f t="shared" si="244"/>
        <v>0.37395521728727765</v>
      </c>
      <c r="K1315" s="19">
        <f t="shared" si="245"/>
        <v>2.9618253145812323E-5</v>
      </c>
      <c r="L1315" s="20">
        <f t="shared" si="246"/>
        <v>6.6968644557196082E-3</v>
      </c>
      <c r="M1315" s="20">
        <f t="shared" si="247"/>
        <v>4.4227045868482804E-3</v>
      </c>
      <c r="N1315" s="20">
        <f t="shared" si="248"/>
        <v>2.3233805161509198E-2</v>
      </c>
      <c r="O1315" s="18">
        <f t="shared" si="249"/>
        <v>5.191411719878497E-3</v>
      </c>
      <c r="P1315" s="18">
        <f t="shared" si="250"/>
        <v>-4.015846923785588E-3</v>
      </c>
      <c r="Q1315" s="18">
        <f t="shared" si="251"/>
        <v>-1.2536693306863624E-3</v>
      </c>
      <c r="R1315" s="18"/>
    </row>
    <row r="1316" spans="3:18" x14ac:dyDescent="0.2">
      <c r="C1316" s="14">
        <v>38803</v>
      </c>
      <c r="D1316" s="15">
        <v>-3.4258341145189733E-3</v>
      </c>
      <c r="E1316" s="15">
        <v>-7.533307577636256E-3</v>
      </c>
      <c r="F1316" s="18">
        <f t="shared" si="240"/>
        <v>-6.3010655387010705E-3</v>
      </c>
      <c r="G1316" s="19">
        <f t="shared" si="241"/>
        <v>4.2861294288795957E-5</v>
      </c>
      <c r="H1316" s="18">
        <f t="shared" si="242"/>
        <v>0.10351484710996288</v>
      </c>
      <c r="I1316" s="19">
        <f t="shared" si="243"/>
        <v>5.2921286044032645E-4</v>
      </c>
      <c r="J1316" s="18">
        <f t="shared" si="244"/>
        <v>0.36373508919278275</v>
      </c>
      <c r="K1316" s="19">
        <f t="shared" si="245"/>
        <v>2.9389629682741417E-5</v>
      </c>
      <c r="L1316" s="20">
        <f t="shared" si="246"/>
        <v>6.5468537702316181E-3</v>
      </c>
      <c r="M1316" s="20">
        <f t="shared" si="247"/>
        <v>4.48912267085838E-3</v>
      </c>
      <c r="N1316" s="20">
        <f t="shared" si="248"/>
        <v>2.2562372173295781E-2</v>
      </c>
      <c r="O1316" s="18">
        <f t="shared" si="249"/>
        <v>-1.9938900000135734E-2</v>
      </c>
      <c r="P1316" s="18">
        <f t="shared" si="250"/>
        <v>-9.3401140244110097E-3</v>
      </c>
      <c r="Q1316" s="18">
        <f t="shared" si="251"/>
        <v>-1.2519749817128426E-2</v>
      </c>
      <c r="R1316" s="18"/>
    </row>
    <row r="1317" spans="3:18" x14ac:dyDescent="0.2">
      <c r="C1317" s="14">
        <v>38804</v>
      </c>
      <c r="D1317" s="15">
        <v>-9.1554137775358988E-4</v>
      </c>
      <c r="E1317" s="15">
        <v>-1.3534295580666132E-2</v>
      </c>
      <c r="F1317" s="18">
        <f t="shared" si="240"/>
        <v>-9.7486693197923677E-3</v>
      </c>
      <c r="G1317" s="19">
        <f t="shared" si="241"/>
        <v>4.0339909592330934E-5</v>
      </c>
      <c r="H1317" s="18">
        <f t="shared" si="242"/>
        <v>0.10042398816061197</v>
      </c>
      <c r="I1317" s="19">
        <f t="shared" si="243"/>
        <v>5.0845071822579722E-4</v>
      </c>
      <c r="J1317" s="18">
        <f t="shared" si="244"/>
        <v>0.35652865180297827</v>
      </c>
      <c r="K1317" s="19">
        <f t="shared" si="245"/>
        <v>2.8369724359147773E-5</v>
      </c>
      <c r="L1317" s="20">
        <f t="shared" si="246"/>
        <v>6.3513706861063413E-3</v>
      </c>
      <c r="M1317" s="20">
        <f t="shared" si="247"/>
        <v>4.4667089611391602E-3</v>
      </c>
      <c r="N1317" s="20">
        <f t="shared" si="248"/>
        <v>2.2102018669847248E-2</v>
      </c>
      <c r="O1317" s="18">
        <f t="shared" si="249"/>
        <v>-5.492600635777365E-3</v>
      </c>
      <c r="P1317" s="18">
        <f t="shared" si="250"/>
        <v>-1.7119571795734301E-2</v>
      </c>
      <c r="Q1317" s="18">
        <f t="shared" si="251"/>
        <v>-1.3631480447747221E-2</v>
      </c>
      <c r="R1317" s="18"/>
    </row>
    <row r="1318" spans="3:18" x14ac:dyDescent="0.2">
      <c r="C1318" s="14">
        <v>38805</v>
      </c>
      <c r="D1318" s="15">
        <v>6.8673460407500002E-4</v>
      </c>
      <c r="E1318" s="15">
        <v>5.9832780744664651E-2</v>
      </c>
      <c r="F1318" s="18">
        <f t="shared" si="240"/>
        <v>4.208896690248775E-2</v>
      </c>
      <c r="G1318" s="19">
        <f t="shared" si="241"/>
        <v>3.7947811281777117E-5</v>
      </c>
      <c r="H1318" s="18">
        <f t="shared" si="242"/>
        <v>9.7400989832980039E-2</v>
      </c>
      <c r="I1318" s="19">
        <f t="shared" si="243"/>
        <v>6.9274137423059635E-4</v>
      </c>
      <c r="J1318" s="18">
        <f t="shared" si="244"/>
        <v>0.4161554319694134</v>
      </c>
      <c r="K1318" s="19">
        <f t="shared" si="245"/>
        <v>2.9132895357322522E-5</v>
      </c>
      <c r="L1318" s="20">
        <f t="shared" si="246"/>
        <v>6.1601794845424036E-3</v>
      </c>
      <c r="M1318" s="20">
        <f t="shared" si="247"/>
        <v>4.7292283334316844E-3</v>
      </c>
      <c r="N1318" s="20">
        <f t="shared" si="248"/>
        <v>2.5891615893969679E-2</v>
      </c>
      <c r="O1318" s="18">
        <f t="shared" si="249"/>
        <v>4.2477903291950917E-3</v>
      </c>
      <c r="P1318" s="18">
        <f t="shared" si="250"/>
        <v>6.4838849051082059E-2</v>
      </c>
      <c r="Q1318" s="18">
        <f t="shared" si="251"/>
        <v>4.6661531434515971E-2</v>
      </c>
      <c r="R1318" s="18"/>
    </row>
    <row r="1319" spans="3:18" x14ac:dyDescent="0.2">
      <c r="C1319" s="14">
        <v>38806</v>
      </c>
      <c r="D1319" s="15">
        <v>-7.3495967028161455E-3</v>
      </c>
      <c r="E1319" s="15">
        <v>6.7157271911340022E-3</v>
      </c>
      <c r="F1319" s="18">
        <f t="shared" si="240"/>
        <v>2.4961300229489575E-3</v>
      </c>
      <c r="G1319" s="19">
        <f t="shared" si="241"/>
        <v>3.8911936906513249E-5</v>
      </c>
      <c r="H1319" s="18">
        <f t="shared" si="242"/>
        <v>9.8630544085634611E-2</v>
      </c>
      <c r="I1319" s="19">
        <f t="shared" si="243"/>
        <v>6.538829512791048E-4</v>
      </c>
      <c r="J1319" s="18">
        <f t="shared" si="244"/>
        <v>0.40431514666133422</v>
      </c>
      <c r="K1319" s="19">
        <f t="shared" si="245"/>
        <v>2.4423448450624894E-5</v>
      </c>
      <c r="L1319" s="20">
        <f t="shared" si="246"/>
        <v>6.2379433234450955E-3</v>
      </c>
      <c r="M1319" s="20">
        <f t="shared" si="247"/>
        <v>3.9153046419691251E-3</v>
      </c>
      <c r="N1319" s="20">
        <f t="shared" si="248"/>
        <v>2.5269612993468655E-2</v>
      </c>
      <c r="O1319" s="18">
        <f t="shared" si="249"/>
        <v>-4.4894133136521144E-2</v>
      </c>
      <c r="P1319" s="18">
        <f t="shared" si="250"/>
        <v>7.4907398061569977E-3</v>
      </c>
      <c r="Q1319" s="18">
        <f t="shared" si="251"/>
        <v>-8.2247220766464429E-3</v>
      </c>
      <c r="R1319" s="18"/>
    </row>
    <row r="1320" spans="3:18" x14ac:dyDescent="0.2">
      <c r="C1320" s="14">
        <v>38807</v>
      </c>
      <c r="D1320" s="15">
        <v>-1.1532696469103874E-3</v>
      </c>
      <c r="E1320" s="15">
        <v>-4.7820196974085E-4</v>
      </c>
      <c r="F1320" s="18">
        <f t="shared" si="240"/>
        <v>-6.8072227289171121E-4</v>
      </c>
      <c r="G1320" s="19">
        <f t="shared" si="241"/>
        <v>3.6657022544831539E-5</v>
      </c>
      <c r="H1320" s="18">
        <f t="shared" si="242"/>
        <v>9.5730118751665011E-2</v>
      </c>
      <c r="I1320" s="19">
        <f t="shared" si="243"/>
        <v>6.1466369482979038E-4</v>
      </c>
      <c r="J1320" s="18">
        <f t="shared" si="244"/>
        <v>0.39200245370079967</v>
      </c>
      <c r="K1320" s="19">
        <f t="shared" si="245"/>
        <v>2.2991131292595093E-5</v>
      </c>
      <c r="L1320" s="20">
        <f t="shared" si="246"/>
        <v>6.0545043186731266E-3</v>
      </c>
      <c r="M1320" s="20">
        <f t="shared" si="247"/>
        <v>3.7973597973473259E-3</v>
      </c>
      <c r="N1320" s="20">
        <f t="shared" si="248"/>
        <v>2.4499872518021E-2</v>
      </c>
      <c r="O1320" s="18">
        <f t="shared" si="249"/>
        <v>-7.2580469763169238E-3</v>
      </c>
      <c r="P1320" s="18">
        <f t="shared" si="250"/>
        <v>-5.5014130436365828E-4</v>
      </c>
      <c r="Q1320" s="18">
        <f t="shared" si="251"/>
        <v>-2.5625130059496377E-3</v>
      </c>
      <c r="R1320" s="18"/>
    </row>
    <row r="1321" spans="3:18" x14ac:dyDescent="0.2">
      <c r="C1321" s="14">
        <v>38810</v>
      </c>
      <c r="D1321" s="15">
        <v>3.6857908577291073E-3</v>
      </c>
      <c r="E1321" s="15">
        <v>-1.1166947000750686E-3</v>
      </c>
      <c r="F1321" s="18">
        <f t="shared" si="240"/>
        <v>3.2405096726618424E-4</v>
      </c>
      <c r="G1321" s="19">
        <f t="shared" si="241"/>
        <v>3.5272704446956819E-5</v>
      </c>
      <c r="H1321" s="18">
        <f t="shared" si="242"/>
        <v>9.3905144224047735E-2</v>
      </c>
      <c r="I1321" s="19">
        <f t="shared" si="243"/>
        <v>5.7785869356319342E-4</v>
      </c>
      <c r="J1321" s="18">
        <f t="shared" si="244"/>
        <v>0.38008508704078137</v>
      </c>
      <c r="K1321" s="19">
        <f t="shared" si="245"/>
        <v>2.136470922805471E-5</v>
      </c>
      <c r="L1321" s="20">
        <f t="shared" si="246"/>
        <v>5.9390827950919168E-3</v>
      </c>
      <c r="M1321" s="20">
        <f t="shared" si="247"/>
        <v>3.597307861360444E-3</v>
      </c>
      <c r="N1321" s="20">
        <f t="shared" si="248"/>
        <v>2.3768005169003726E-2</v>
      </c>
      <c r="O1321" s="18">
        <f t="shared" si="249"/>
        <v>2.3647150474790574E-2</v>
      </c>
      <c r="P1321" s="18">
        <f t="shared" si="250"/>
        <v>-1.3249677345441456E-3</v>
      </c>
      <c r="Q1321" s="18">
        <f t="shared" si="251"/>
        <v>6.1666677282562702E-3</v>
      </c>
      <c r="R1321" s="18"/>
    </row>
    <row r="1322" spans="3:18" x14ac:dyDescent="0.2">
      <c r="C1322" s="14">
        <v>38811</v>
      </c>
      <c r="D1322" s="15">
        <v>1.687226527068832E-2</v>
      </c>
      <c r="E1322" s="15">
        <v>-2.3906808087603752E-2</v>
      </c>
      <c r="F1322" s="18">
        <f t="shared" si="240"/>
        <v>-1.1673086080116128E-2</v>
      </c>
      <c r="G1322" s="19">
        <f t="shared" si="241"/>
        <v>5.0236742302007932E-5</v>
      </c>
      <c r="H1322" s="18">
        <f t="shared" si="242"/>
        <v>0.11206777224296904</v>
      </c>
      <c r="I1322" s="19">
        <f t="shared" si="243"/>
        <v>5.7747930032565279E-4</v>
      </c>
      <c r="J1322" s="18">
        <f t="shared" si="244"/>
        <v>0.37996029408533361</v>
      </c>
      <c r="K1322" s="19">
        <f t="shared" si="245"/>
        <v>-4.1188937953978388E-6</v>
      </c>
      <c r="L1322" s="20">
        <f t="shared" si="246"/>
        <v>7.0877882517755798E-3</v>
      </c>
      <c r="M1322" s="20">
        <f t="shared" si="247"/>
        <v>-5.8112540175928712E-4</v>
      </c>
      <c r="N1322" s="20">
        <f t="shared" si="248"/>
        <v>2.4023771427340107E-2</v>
      </c>
      <c r="O1322" s="18">
        <f t="shared" si="249"/>
        <v>9.0704778382973306E-2</v>
      </c>
      <c r="P1322" s="18">
        <f t="shared" si="250"/>
        <v>-2.8374946914914812E-2</v>
      </c>
      <c r="Q1322" s="18">
        <f t="shared" si="251"/>
        <v>7.3489706744516228E-3</v>
      </c>
      <c r="R1322" s="18"/>
    </row>
    <row r="1323" spans="3:18" x14ac:dyDescent="0.2">
      <c r="C1323" s="14">
        <v>38812</v>
      </c>
      <c r="D1323" s="15">
        <v>9.0395486381429993E-4</v>
      </c>
      <c r="E1323" s="15">
        <v>9.4165172727400798E-2</v>
      </c>
      <c r="F1323" s="18">
        <f t="shared" si="240"/>
        <v>6.6186807368324843E-2</v>
      </c>
      <c r="G1323" s="19">
        <f t="shared" si="241"/>
        <v>4.7271565827636266E-5</v>
      </c>
      <c r="H1323" s="18">
        <f t="shared" si="242"/>
        <v>0.10871012582509997</v>
      </c>
      <c r="I1323" s="19">
        <f t="shared" si="243"/>
        <v>1.0748553275929877E-3</v>
      </c>
      <c r="J1323" s="18">
        <f t="shared" si="244"/>
        <v>0.51837614904453977</v>
      </c>
      <c r="K1323" s="19">
        <f t="shared" si="245"/>
        <v>1.2355037856568935E-6</v>
      </c>
      <c r="L1323" s="20">
        <f t="shared" si="246"/>
        <v>6.8754320466161449E-3</v>
      </c>
      <c r="M1323" s="20">
        <f t="shared" si="247"/>
        <v>1.7969834874085718E-4</v>
      </c>
      <c r="N1323" s="20">
        <f t="shared" si="248"/>
        <v>3.2784493836209329E-2</v>
      </c>
      <c r="O1323" s="18">
        <f t="shared" si="249"/>
        <v>5.0097292826071895E-3</v>
      </c>
      <c r="P1323" s="18">
        <f t="shared" si="250"/>
        <v>8.1921326118910953E-2</v>
      </c>
      <c r="Q1323" s="18">
        <f t="shared" si="251"/>
        <v>5.8847847068019821E-2</v>
      </c>
      <c r="R1323" s="18"/>
    </row>
    <row r="1324" spans="3:18" x14ac:dyDescent="0.2">
      <c r="C1324" s="14">
        <v>38813</v>
      </c>
      <c r="D1324" s="15">
        <v>-8.392926662924096E-3</v>
      </c>
      <c r="E1324" s="15">
        <v>5.823241243958651E-2</v>
      </c>
      <c r="F1324" s="18">
        <f t="shared" si="240"/>
        <v>3.8244810708833329E-2</v>
      </c>
      <c r="G1324" s="19">
        <f t="shared" si="241"/>
        <v>4.8661744956131423E-5</v>
      </c>
      <c r="H1324" s="18">
        <f t="shared" si="242"/>
        <v>0.11029703640185831</v>
      </c>
      <c r="I1324" s="19">
        <f t="shared" si="243"/>
        <v>1.2138248394494549E-3</v>
      </c>
      <c r="J1324" s="18">
        <f t="shared" si="244"/>
        <v>0.55086859582151138</v>
      </c>
      <c r="K1324" s="19">
        <f t="shared" si="245"/>
        <v>-2.8163048462118454E-5</v>
      </c>
      <c r="L1324" s="20">
        <f t="shared" si="246"/>
        <v>6.975797083927501E-3</v>
      </c>
      <c r="M1324" s="20">
        <f t="shared" si="247"/>
        <v>-4.0372516750820028E-3</v>
      </c>
      <c r="N1324" s="20">
        <f t="shared" si="248"/>
        <v>3.4605280498234699E-2</v>
      </c>
      <c r="O1324" s="18">
        <f t="shared" si="249"/>
        <v>-4.5844484678858446E-2</v>
      </c>
      <c r="P1324" s="18">
        <f t="shared" si="250"/>
        <v>4.7672556849896547E-2</v>
      </c>
      <c r="Q1324" s="18">
        <f t="shared" si="251"/>
        <v>1.9617444391270049E-2</v>
      </c>
      <c r="R1324" s="18"/>
    </row>
    <row r="1325" spans="3:18" x14ac:dyDescent="0.2">
      <c r="C1325" s="14">
        <v>38814</v>
      </c>
      <c r="D1325" s="15">
        <v>-4.1086567727878949E-3</v>
      </c>
      <c r="E1325" s="15">
        <v>-2.0563725392400513E-2</v>
      </c>
      <c r="F1325" s="18">
        <f t="shared" si="240"/>
        <v>-1.5627204806516727E-2</v>
      </c>
      <c r="G1325" s="19">
        <f t="shared" si="241"/>
        <v>4.6754903887358089E-5</v>
      </c>
      <c r="H1325" s="18">
        <f t="shared" si="242"/>
        <v>0.10811441149004845</v>
      </c>
      <c r="I1325" s="19">
        <f t="shared" si="243"/>
        <v>1.1663673572033311E-3</v>
      </c>
      <c r="J1325" s="18">
        <f t="shared" si="244"/>
        <v>0.53999244374419975</v>
      </c>
      <c r="K1325" s="19">
        <f t="shared" si="245"/>
        <v>-2.1403908177957132E-5</v>
      </c>
      <c r="L1325" s="20">
        <f t="shared" si="246"/>
        <v>6.8377557639446359E-3</v>
      </c>
      <c r="M1325" s="20">
        <f t="shared" si="247"/>
        <v>-3.130253392614512E-3</v>
      </c>
      <c r="N1325" s="20">
        <f t="shared" si="248"/>
        <v>3.400836471960033E-2</v>
      </c>
      <c r="O1325" s="18">
        <f t="shared" si="249"/>
        <v>-2.2895692556656043E-2</v>
      </c>
      <c r="P1325" s="18">
        <f t="shared" si="250"/>
        <v>-1.7173775864162542E-2</v>
      </c>
      <c r="Q1325" s="18">
        <f t="shared" si="251"/>
        <v>-1.8890350871910593E-2</v>
      </c>
      <c r="R1325" s="18"/>
    </row>
    <row r="1326" spans="3:18" x14ac:dyDescent="0.2">
      <c r="C1326" s="14">
        <v>38817</v>
      </c>
      <c r="D1326" s="15">
        <v>5.7019198843808504E-3</v>
      </c>
      <c r="E1326" s="15">
        <v>-1.6178310396475284E-2</v>
      </c>
      <c r="F1326" s="18">
        <f t="shared" si="240"/>
        <v>-9.6142413122184446E-3</v>
      </c>
      <c r="G1326" s="19">
        <f t="shared" si="241"/>
        <v>4.5900323076190466E-5</v>
      </c>
      <c r="H1326" s="18">
        <f t="shared" si="242"/>
        <v>0.10712180342510863</v>
      </c>
      <c r="I1326" s="19">
        <f t="shared" si="243"/>
        <v>1.1120895794082132E-3</v>
      </c>
      <c r="J1326" s="18">
        <f t="shared" si="244"/>
        <v>0.52727828975983193</v>
      </c>
      <c r="K1326" s="19">
        <f t="shared" si="245"/>
        <v>-2.565451947200058E-5</v>
      </c>
      <c r="L1326" s="20">
        <f t="shared" si="246"/>
        <v>6.7749777177633927E-3</v>
      </c>
      <c r="M1326" s="20">
        <f t="shared" si="247"/>
        <v>-3.7866573944201616E-3</v>
      </c>
      <c r="N1326" s="20">
        <f t="shared" si="248"/>
        <v>3.3132322665118064E-2</v>
      </c>
      <c r="O1326" s="18">
        <f t="shared" si="249"/>
        <v>3.2068655030757925E-2</v>
      </c>
      <c r="P1326" s="18">
        <f t="shared" si="250"/>
        <v>-1.383709590745323E-2</v>
      </c>
      <c r="Q1326" s="18">
        <f t="shared" si="251"/>
        <v>-6.5370625989881817E-5</v>
      </c>
      <c r="R1326" s="18"/>
    </row>
    <row r="1327" spans="3:18" x14ac:dyDescent="0.2">
      <c r="C1327" s="14">
        <v>38818</v>
      </c>
      <c r="D1327" s="15">
        <v>-9.5978798942070367E-3</v>
      </c>
      <c r="E1327" s="15">
        <v>-9.9517870942168705E-3</v>
      </c>
      <c r="F1327" s="18">
        <f t="shared" si="240"/>
        <v>-9.8456149342139206E-3</v>
      </c>
      <c r="G1327" s="19">
        <f t="shared" si="241"/>
        <v>4.8673461599436463E-5</v>
      </c>
      <c r="H1327" s="18">
        <f t="shared" si="242"/>
        <v>0.11031031411368165</v>
      </c>
      <c r="I1327" s="19">
        <f t="shared" si="243"/>
        <v>1.0513064886258376E-3</v>
      </c>
      <c r="J1327" s="18">
        <f t="shared" si="244"/>
        <v>0.51266618979259726</v>
      </c>
      <c r="K1327" s="19">
        <f t="shared" si="245"/>
        <v>-1.8384284867899749E-5</v>
      </c>
      <c r="L1327" s="20">
        <f t="shared" si="246"/>
        <v>6.9766368401570442E-3</v>
      </c>
      <c r="M1327" s="20">
        <f t="shared" si="247"/>
        <v>-2.6351213756865004E-3</v>
      </c>
      <c r="N1327" s="20">
        <f t="shared" si="248"/>
        <v>3.2316599820544821E-2</v>
      </c>
      <c r="O1327" s="18">
        <f t="shared" si="249"/>
        <v>-5.2419961808480929E-2</v>
      </c>
      <c r="P1327" s="18">
        <f t="shared" si="250"/>
        <v>-8.7542325084190922E-3</v>
      </c>
      <c r="Q1327" s="18">
        <f t="shared" si="251"/>
        <v>-2.1853951298437639E-2</v>
      </c>
      <c r="R1327" s="18"/>
    </row>
    <row r="1328" spans="3:18" x14ac:dyDescent="0.2">
      <c r="C1328" s="14">
        <v>38819</v>
      </c>
      <c r="D1328" s="15">
        <v>2.7516641989578663E-3</v>
      </c>
      <c r="E1328" s="15">
        <v>-1.9005768816944223E-2</v>
      </c>
      <c r="F1328" s="18">
        <f t="shared" si="240"/>
        <v>-1.2478538912173594E-2</v>
      </c>
      <c r="G1328" s="19">
        <f t="shared" si="241"/>
        <v>4.6207353255299856E-5</v>
      </c>
      <c r="H1328" s="18">
        <f t="shared" si="242"/>
        <v>0.10747947857067862</v>
      </c>
      <c r="I1328" s="19">
        <f t="shared" si="243"/>
        <v>1.0099012542076752E-3</v>
      </c>
      <c r="J1328" s="18">
        <f t="shared" si="244"/>
        <v>0.50246921652168786</v>
      </c>
      <c r="K1328" s="19">
        <f t="shared" si="245"/>
        <v>-2.0419077393461081E-5</v>
      </c>
      <c r="L1328" s="20">
        <f t="shared" si="246"/>
        <v>6.7975990802120606E-3</v>
      </c>
      <c r="M1328" s="20">
        <f t="shared" si="247"/>
        <v>-3.003866093383089E-3</v>
      </c>
      <c r="N1328" s="20">
        <f t="shared" si="248"/>
        <v>3.1636656629623471E-2</v>
      </c>
      <c r="O1328" s="18">
        <f t="shared" si="249"/>
        <v>1.5424368527420313E-2</v>
      </c>
      <c r="P1328" s="18">
        <f t="shared" si="250"/>
        <v>-1.7057982312624436E-2</v>
      </c>
      <c r="Q1328" s="18">
        <f t="shared" si="251"/>
        <v>-7.3132770606110101E-3</v>
      </c>
      <c r="R1328" s="18"/>
    </row>
    <row r="1329" spans="3:18" x14ac:dyDescent="0.2">
      <c r="C1329" s="14">
        <v>38820</v>
      </c>
      <c r="D1329" s="15">
        <v>9.3447973471894302E-3</v>
      </c>
      <c r="E1329" s="15">
        <v>-3.6041486679335259E-3</v>
      </c>
      <c r="F1329" s="18">
        <f t="shared" si="240"/>
        <v>2.8053513660336116E-4</v>
      </c>
      <c r="G1329" s="19">
        <f t="shared" si="241"/>
        <v>4.8674426307584186E-5</v>
      </c>
      <c r="H1329" s="18">
        <f t="shared" si="242"/>
        <v>0.11031140728363521</v>
      </c>
      <c r="I1329" s="19">
        <f t="shared" si="243"/>
        <v>9.5008657221244859E-4</v>
      </c>
      <c r="J1329" s="18">
        <f t="shared" si="244"/>
        <v>0.48736192203855255</v>
      </c>
      <c r="K1329" s="19">
        <f t="shared" si="245"/>
        <v>-2.121473508451231E-5</v>
      </c>
      <c r="L1329" s="20">
        <f t="shared" si="246"/>
        <v>6.9767059782955007E-3</v>
      </c>
      <c r="M1329" s="20">
        <f t="shared" si="247"/>
        <v>-3.0407953481931516E-3</v>
      </c>
      <c r="N1329" s="20">
        <f t="shared" si="248"/>
        <v>3.0673117478711803E-2</v>
      </c>
      <c r="O1329" s="18">
        <f t="shared" si="249"/>
        <v>5.1037215621174276E-2</v>
      </c>
      <c r="P1329" s="18">
        <f t="shared" si="250"/>
        <v>-3.3350533078776948E-3</v>
      </c>
      <c r="Q1329" s="18">
        <f t="shared" si="251"/>
        <v>1.2976627370837896E-2</v>
      </c>
      <c r="R1329" s="18"/>
    </row>
    <row r="1330" spans="3:18" x14ac:dyDescent="0.2">
      <c r="C1330" s="14">
        <v>38824</v>
      </c>
      <c r="D1330" s="15">
        <v>6.3319976375073262E-3</v>
      </c>
      <c r="E1330" s="15">
        <v>-2.5290805613865812E-2</v>
      </c>
      <c r="F1330" s="18">
        <f t="shared" si="240"/>
        <v>-1.580396463845387E-2</v>
      </c>
      <c r="G1330" s="19">
        <f t="shared" si="241"/>
        <v>4.8159612374013034E-5</v>
      </c>
      <c r="H1330" s="18">
        <f t="shared" si="242"/>
        <v>0.10972649221360928</v>
      </c>
      <c r="I1330" s="19">
        <f t="shared" si="243"/>
        <v>9.3145886879560243E-4</v>
      </c>
      <c r="J1330" s="18">
        <f t="shared" si="244"/>
        <v>0.48256058396734042</v>
      </c>
      <c r="K1330" s="19">
        <f t="shared" si="245"/>
        <v>-2.9550330263300899E-5</v>
      </c>
      <c r="L1330" s="20">
        <f t="shared" si="246"/>
        <v>6.9397127011147251E-3</v>
      </c>
      <c r="M1330" s="20">
        <f t="shared" si="247"/>
        <v>-4.2581489372829845E-3</v>
      </c>
      <c r="N1330" s="20">
        <f t="shared" si="248"/>
        <v>3.0221301037902357E-2</v>
      </c>
      <c r="O1330" s="18">
        <f t="shared" si="249"/>
        <v>3.4766963284797205E-2</v>
      </c>
      <c r="P1330" s="18">
        <f t="shared" si="250"/>
        <v>-2.3635374920692984E-2</v>
      </c>
      <c r="Q1330" s="18">
        <f t="shared" si="251"/>
        <v>-6.1146734590459273E-3</v>
      </c>
      <c r="R1330" s="18"/>
    </row>
    <row r="1331" spans="3:18" x14ac:dyDescent="0.2">
      <c r="C1331" s="14">
        <v>38825</v>
      </c>
      <c r="D1331" s="15">
        <v>2.701487460160518E-3</v>
      </c>
      <c r="E1331" s="15">
        <v>2.1522619679475479E-2</v>
      </c>
      <c r="F1331" s="18">
        <f t="shared" si="240"/>
        <v>1.587628001368099E-2</v>
      </c>
      <c r="G1331" s="19">
        <f t="shared" si="241"/>
        <v>4.5707917701416521E-5</v>
      </c>
      <c r="H1331" s="18">
        <f t="shared" si="242"/>
        <v>0.10689705059240003</v>
      </c>
      <c r="I1331" s="19">
        <f t="shared" si="243"/>
        <v>9.0336472613990692E-4</v>
      </c>
      <c r="J1331" s="18">
        <f t="shared" si="244"/>
        <v>0.47522750502783057</v>
      </c>
      <c r="K1331" s="19">
        <f t="shared" si="245"/>
        <v>-2.428872521706842E-5</v>
      </c>
      <c r="L1331" s="20">
        <f t="shared" si="246"/>
        <v>6.7607631005247122E-3</v>
      </c>
      <c r="M1331" s="20">
        <f t="shared" si="247"/>
        <v>-3.5926011392387555E-3</v>
      </c>
      <c r="N1331" s="20">
        <f t="shared" si="248"/>
        <v>2.9840541938682134E-2</v>
      </c>
      <c r="O1331" s="18">
        <f t="shared" si="249"/>
        <v>1.5225611489522582E-2</v>
      </c>
      <c r="P1331" s="18">
        <f t="shared" si="250"/>
        <v>2.0424208740790706E-2</v>
      </c>
      <c r="Q1331" s="18">
        <f t="shared" si="251"/>
        <v>1.8864629565410268E-2</v>
      </c>
      <c r="R1331" s="18"/>
    </row>
    <row r="1332" spans="3:18" x14ac:dyDescent="0.2">
      <c r="C1332" s="14">
        <v>38826</v>
      </c>
      <c r="D1332" s="15">
        <v>-5.1842784883883528E-3</v>
      </c>
      <c r="E1332" s="15">
        <v>-8.6449313702948796E-3</v>
      </c>
      <c r="F1332" s="18">
        <f t="shared" si="240"/>
        <v>-7.6067355057229209E-3</v>
      </c>
      <c r="G1332" s="19">
        <f t="shared" si="241"/>
        <v>4.4578047246041503E-5</v>
      </c>
      <c r="H1332" s="18">
        <f t="shared" si="242"/>
        <v>0.1055675698854074</v>
      </c>
      <c r="I1332" s="19">
        <f t="shared" si="243"/>
        <v>8.5364693287533894E-4</v>
      </c>
      <c r="J1332" s="18">
        <f t="shared" si="244"/>
        <v>0.46196507792130215</v>
      </c>
      <c r="K1332" s="19">
        <f t="shared" si="245"/>
        <v>-2.014233779984751E-5</v>
      </c>
      <c r="L1332" s="20">
        <f t="shared" si="246"/>
        <v>6.67667935773776E-3</v>
      </c>
      <c r="M1332" s="20">
        <f t="shared" si="247"/>
        <v>-3.0168196974299931E-3</v>
      </c>
      <c r="N1332" s="20">
        <f t="shared" si="248"/>
        <v>2.9061069006293235E-2</v>
      </c>
      <c r="O1332" s="18">
        <f t="shared" si="249"/>
        <v>-2.9586616941705474E-2</v>
      </c>
      <c r="P1332" s="18">
        <f t="shared" si="250"/>
        <v>-8.4392544425194588E-3</v>
      </c>
      <c r="Q1332" s="18">
        <f t="shared" si="251"/>
        <v>-1.4783463192275262E-2</v>
      </c>
      <c r="R1332" s="18"/>
    </row>
    <row r="1333" spans="3:18" x14ac:dyDescent="0.2">
      <c r="C1333" s="14">
        <v>38827</v>
      </c>
      <c r="D1333" s="15">
        <v>1.3550137574595796E-3</v>
      </c>
      <c r="E1333" s="15">
        <v>2.9714070838043265E-2</v>
      </c>
      <c r="F1333" s="18">
        <f t="shared" si="240"/>
        <v>2.120635371386816E-2</v>
      </c>
      <c r="G1333" s="19">
        <f t="shared" si="241"/>
        <v>4.20135281482533E-5</v>
      </c>
      <c r="H1333" s="18">
        <f t="shared" si="242"/>
        <v>0.10248600898202313</v>
      </c>
      <c r="I1333" s="19">
        <f t="shared" si="243"/>
        <v>8.5540367724891387E-4</v>
      </c>
      <c r="J1333" s="18">
        <f t="shared" si="244"/>
        <v>0.46244017917156427</v>
      </c>
      <c r="K1333" s="19">
        <f t="shared" si="245"/>
        <v>-1.6518019045316028E-5</v>
      </c>
      <c r="L1333" s="20">
        <f t="shared" si="246"/>
        <v>6.481784333673352E-3</v>
      </c>
      <c r="M1333" s="20">
        <f t="shared" si="247"/>
        <v>-2.5483752922021317E-3</v>
      </c>
      <c r="N1333" s="20">
        <f t="shared" si="248"/>
        <v>2.91360508754877E-2</v>
      </c>
      <c r="O1333" s="18">
        <f t="shared" si="249"/>
        <v>7.9655658825919465E-3</v>
      </c>
      <c r="P1333" s="18">
        <f t="shared" si="250"/>
        <v>2.8977323630381923E-2</v>
      </c>
      <c r="Q1333" s="18">
        <f t="shared" si="251"/>
        <v>2.2673796306044929E-2</v>
      </c>
      <c r="R1333" s="18"/>
    </row>
    <row r="1334" spans="3:18" x14ac:dyDescent="0.2">
      <c r="C1334" s="14">
        <v>38828</v>
      </c>
      <c r="D1334" s="15">
        <v>-6.1120733569190056E-3</v>
      </c>
      <c r="E1334" s="15">
        <v>-8.7622154130208452E-3</v>
      </c>
      <c r="F1334" s="18">
        <f t="shared" si="240"/>
        <v>-7.9671727961902923E-3</v>
      </c>
      <c r="G1334" s="19">
        <f t="shared" si="241"/>
        <v>4.1734162902579654E-5</v>
      </c>
      <c r="H1334" s="18">
        <f t="shared" si="242"/>
        <v>0.10214470483409756</v>
      </c>
      <c r="I1334" s="19">
        <f t="shared" si="243"/>
        <v>8.0868604175062984E-4</v>
      </c>
      <c r="J1334" s="18">
        <f t="shared" si="244"/>
        <v>0.44963486345884862</v>
      </c>
      <c r="K1334" s="19">
        <f t="shared" si="245"/>
        <v>-1.2313619700186476E-5</v>
      </c>
      <c r="L1334" s="20">
        <f t="shared" si="246"/>
        <v>6.4601983640271959E-3</v>
      </c>
      <c r="M1334" s="20">
        <f t="shared" si="247"/>
        <v>-1.9060745516350276E-3</v>
      </c>
      <c r="N1334" s="20">
        <f t="shared" si="248"/>
        <v>2.8373454522744302E-2</v>
      </c>
      <c r="O1334" s="18">
        <f t="shared" si="249"/>
        <v>-3.6050410198804034E-2</v>
      </c>
      <c r="P1334" s="18">
        <f t="shared" si="250"/>
        <v>-8.7883152136774174E-3</v>
      </c>
      <c r="Q1334" s="18">
        <f t="shared" si="251"/>
        <v>-1.69669437092154E-2</v>
      </c>
      <c r="R1334" s="18"/>
    </row>
    <row r="1335" spans="3:18" x14ac:dyDescent="0.2">
      <c r="C1335" s="14">
        <v>38831</v>
      </c>
      <c r="D1335" s="15">
        <v>0</v>
      </c>
      <c r="E1335" s="15">
        <v>-1.9429785115953786E-2</v>
      </c>
      <c r="F1335" s="18">
        <f t="shared" si="240"/>
        <v>-1.360084958116765E-2</v>
      </c>
      <c r="G1335" s="19">
        <f t="shared" si="241"/>
        <v>3.923011312842487E-5</v>
      </c>
      <c r="H1335" s="18">
        <f t="shared" si="242"/>
        <v>9.9032965633198217E-2</v>
      </c>
      <c r="I1335" s="19">
        <f t="shared" si="243"/>
        <v>7.8281587222472047E-4</v>
      </c>
      <c r="J1335" s="18">
        <f t="shared" si="244"/>
        <v>0.44238441208543972</v>
      </c>
      <c r="K1335" s="19">
        <f t="shared" si="245"/>
        <v>-1.1574802518175287E-5</v>
      </c>
      <c r="L1335" s="20">
        <f t="shared" si="246"/>
        <v>6.2633946968417113E-3</v>
      </c>
      <c r="M1335" s="20">
        <f t="shared" si="247"/>
        <v>-1.8480078421389968E-3</v>
      </c>
      <c r="N1335" s="20">
        <f t="shared" si="248"/>
        <v>2.7917749537527434E-2</v>
      </c>
      <c r="O1335" s="18">
        <f t="shared" si="249"/>
        <v>0</v>
      </c>
      <c r="P1335" s="18">
        <f t="shared" si="250"/>
        <v>-1.9807052806232656E-2</v>
      </c>
      <c r="Q1335" s="18">
        <f t="shared" si="251"/>
        <v>-1.3864936964362858E-2</v>
      </c>
      <c r="R1335" s="18"/>
    </row>
    <row r="1336" spans="3:18" x14ac:dyDescent="0.2">
      <c r="C1336" s="14">
        <v>38832</v>
      </c>
      <c r="D1336" s="15">
        <v>-1.1418256048077835E-2</v>
      </c>
      <c r="E1336" s="15">
        <v>6.3675169660942508E-3</v>
      </c>
      <c r="F1336" s="18">
        <f t="shared" si="240"/>
        <v>1.0317850618426247E-3</v>
      </c>
      <c r="G1336" s="19">
        <f t="shared" si="241"/>
        <v>4.4698900611487349E-5</v>
      </c>
      <c r="H1336" s="18">
        <f t="shared" si="242"/>
        <v>0.10571057256902848</v>
      </c>
      <c r="I1336" s="19">
        <f t="shared" si="243"/>
        <v>7.3827963623004716E-4</v>
      </c>
      <c r="J1336" s="18">
        <f t="shared" si="244"/>
        <v>0.42961600186388749</v>
      </c>
      <c r="K1336" s="19">
        <f t="shared" si="245"/>
        <v>-1.5242670713645407E-5</v>
      </c>
      <c r="L1336" s="20">
        <f t="shared" si="246"/>
        <v>6.6857236415729408E-3</v>
      </c>
      <c r="M1336" s="20">
        <f t="shared" si="247"/>
        <v>-2.2798834547787688E-3</v>
      </c>
      <c r="N1336" s="20">
        <f t="shared" si="248"/>
        <v>2.7075482778016594E-2</v>
      </c>
      <c r="O1336" s="18">
        <f t="shared" si="249"/>
        <v>-6.5075702183131343E-2</v>
      </c>
      <c r="P1336" s="18">
        <f t="shared" si="250"/>
        <v>6.6840753839579031E-3</v>
      </c>
      <c r="Q1336" s="18">
        <f t="shared" si="251"/>
        <v>-1.4843857886168873E-2</v>
      </c>
      <c r="R1336" s="18"/>
    </row>
    <row r="1337" spans="3:18" x14ac:dyDescent="0.2">
      <c r="C1337" s="14">
        <v>38833</v>
      </c>
      <c r="D1337" s="15">
        <v>6.1820460194057921E-3</v>
      </c>
      <c r="E1337" s="15">
        <v>2.9483970118573587E-2</v>
      </c>
      <c r="F1337" s="18">
        <f t="shared" si="240"/>
        <v>2.2493392888823245E-2</v>
      </c>
      <c r="G1337" s="19">
        <f t="shared" si="241"/>
        <v>4.4310028153961165E-5</v>
      </c>
      <c r="H1337" s="18">
        <f t="shared" si="242"/>
        <v>0.10524973652456471</v>
      </c>
      <c r="I1337" s="19">
        <f t="shared" si="243"/>
        <v>7.461411276934208E-4</v>
      </c>
      <c r="J1337" s="18">
        <f t="shared" si="244"/>
        <v>0.43189730483455807</v>
      </c>
      <c r="K1337" s="19">
        <f t="shared" si="245"/>
        <v>-3.3918348643582438E-6</v>
      </c>
      <c r="L1337" s="20">
        <f t="shared" si="246"/>
        <v>6.6565778110047784E-3</v>
      </c>
      <c r="M1337" s="20">
        <f t="shared" si="247"/>
        <v>-5.0954634057620411E-4</v>
      </c>
      <c r="N1337" s="20">
        <f t="shared" si="248"/>
        <v>2.7310831005669275E-2</v>
      </c>
      <c r="O1337" s="18">
        <f t="shared" si="249"/>
        <v>3.5387405842444181E-2</v>
      </c>
      <c r="P1337" s="18">
        <f t="shared" si="250"/>
        <v>3.0786275115452177E-2</v>
      </c>
      <c r="Q1337" s="18">
        <f t="shared" si="251"/>
        <v>3.2166614333549774E-2</v>
      </c>
      <c r="R1337" s="18"/>
    </row>
    <row r="1338" spans="3:18" x14ac:dyDescent="0.2">
      <c r="C1338" s="14">
        <v>38834</v>
      </c>
      <c r="D1338" s="15">
        <v>1.8544176815371377E-2</v>
      </c>
      <c r="E1338" s="15">
        <v>1.7599174329744775E-2</v>
      </c>
      <c r="F1338" s="18">
        <f t="shared" si="240"/>
        <v>1.7882675075432754E-2</v>
      </c>
      <c r="G1338" s="19">
        <f t="shared" si="241"/>
        <v>6.2284616090308952E-5</v>
      </c>
      <c r="H1338" s="18">
        <f t="shared" si="242"/>
        <v>0.12478443020896973</v>
      </c>
      <c r="I1338" s="19">
        <f t="shared" si="243"/>
        <v>7.1995651625714034E-4</v>
      </c>
      <c r="J1338" s="18">
        <f t="shared" si="244"/>
        <v>0.42425125699788452</v>
      </c>
      <c r="K1338" s="19">
        <f t="shared" si="245"/>
        <v>1.6393407262023198E-5</v>
      </c>
      <c r="L1338" s="20">
        <f t="shared" si="246"/>
        <v>7.8920603197333052E-3</v>
      </c>
      <c r="M1338" s="20">
        <f t="shared" si="247"/>
        <v>2.0772024791844441E-3</v>
      </c>
      <c r="N1338" s="20">
        <f t="shared" si="248"/>
        <v>2.6751481194834996E-2</v>
      </c>
      <c r="O1338" s="18">
        <f t="shared" si="249"/>
        <v>8.9533316049582465E-2</v>
      </c>
      <c r="P1338" s="18">
        <f t="shared" si="250"/>
        <v>1.8707718790813142E-2</v>
      </c>
      <c r="Q1338" s="18">
        <f t="shared" si="251"/>
        <v>3.995539796844394E-2</v>
      </c>
      <c r="R1338" s="18"/>
    </row>
    <row r="1339" spans="3:18" x14ac:dyDescent="0.2">
      <c r="C1339" s="14">
        <v>38835</v>
      </c>
      <c r="D1339" s="15">
        <v>3.6735682451009645E-2</v>
      </c>
      <c r="E1339" s="15">
        <v>1.4740875147753874E-2</v>
      </c>
      <c r="F1339" s="18">
        <f t="shared" si="240"/>
        <v>2.1339317338730603E-2</v>
      </c>
      <c r="G1339" s="19">
        <f t="shared" si="241"/>
        <v>1.3951816103337556E-4</v>
      </c>
      <c r="H1339" s="18">
        <f t="shared" si="242"/>
        <v>0.18676064965175049</v>
      </c>
      <c r="I1339" s="19">
        <f t="shared" si="243"/>
        <v>6.8979672928901189E-4</v>
      </c>
      <c r="J1339" s="18">
        <f t="shared" si="244"/>
        <v>0.41527001134473096</v>
      </c>
      <c r="K1339" s="19">
        <f t="shared" si="245"/>
        <v>4.7900769334973805E-5</v>
      </c>
      <c r="L1339" s="20">
        <f t="shared" si="246"/>
        <v>1.181178060384528E-2</v>
      </c>
      <c r="M1339" s="20">
        <f t="shared" si="247"/>
        <v>4.0553385591483044E-3</v>
      </c>
      <c r="N1339" s="20">
        <f t="shared" si="248"/>
        <v>2.5949006887734584E-2</v>
      </c>
      <c r="O1339" s="18">
        <f t="shared" si="249"/>
        <v>0.11850597474238643</v>
      </c>
      <c r="P1339" s="18">
        <f t="shared" si="250"/>
        <v>1.6008269080541673E-2</v>
      </c>
      <c r="Q1339" s="18">
        <f t="shared" si="251"/>
        <v>4.6757580779095101E-2</v>
      </c>
      <c r="R1339" s="18"/>
    </row>
    <row r="1340" spans="3:18" x14ac:dyDescent="0.2">
      <c r="C1340" s="14">
        <v>38838</v>
      </c>
      <c r="D1340" s="15">
        <v>-9.7667623897144239E-3</v>
      </c>
      <c r="E1340" s="15">
        <v>-1.1286640279666402E-2</v>
      </c>
      <c r="F1340" s="18">
        <f t="shared" si="240"/>
        <v>-1.0830676912680809E-2</v>
      </c>
      <c r="G1340" s="19">
        <f t="shared" si="241"/>
        <v>1.3687045022600146E-4</v>
      </c>
      <c r="H1340" s="18">
        <f t="shared" si="242"/>
        <v>0.18498003285895578</v>
      </c>
      <c r="I1340" s="19">
        <f t="shared" si="243"/>
        <v>6.5605222045982635E-4</v>
      </c>
      <c r="J1340" s="18">
        <f t="shared" si="244"/>
        <v>0.4049852529598536</v>
      </c>
      <c r="K1340" s="19">
        <f t="shared" si="245"/>
        <v>5.1640759202256285E-5</v>
      </c>
      <c r="L1340" s="20">
        <f t="shared" si="246"/>
        <v>1.1699164509741773E-2</v>
      </c>
      <c r="M1340" s="20">
        <f t="shared" si="247"/>
        <v>4.4140553079030182E-3</v>
      </c>
      <c r="N1340" s="20">
        <f t="shared" si="248"/>
        <v>2.523030590774911E-2</v>
      </c>
      <c r="O1340" s="18">
        <f t="shared" si="249"/>
        <v>-3.1809971527106809E-2</v>
      </c>
      <c r="P1340" s="18">
        <f t="shared" si="250"/>
        <v>-1.2568317755321081E-2</v>
      </c>
      <c r="Q1340" s="18">
        <f t="shared" si="251"/>
        <v>-1.8340813886856797E-2</v>
      </c>
      <c r="R1340" s="18"/>
    </row>
    <row r="1341" spans="3:18" x14ac:dyDescent="0.2">
      <c r="C1341" s="14">
        <v>38839</v>
      </c>
      <c r="D1341" s="15">
        <v>2.8313206325615088E-3</v>
      </c>
      <c r="E1341" s="15">
        <v>2.8609797229912907E-2</v>
      </c>
      <c r="F1341" s="18">
        <f t="shared" si="240"/>
        <v>2.0876254250707486E-2</v>
      </c>
      <c r="G1341" s="19">
        <f t="shared" si="241"/>
        <v>1.2913920580390347E-4</v>
      </c>
      <c r="H1341" s="18">
        <f t="shared" si="242"/>
        <v>0.17967971908642297</v>
      </c>
      <c r="I1341" s="19">
        <f t="shared" si="243"/>
        <v>6.6580031708444076E-4</v>
      </c>
      <c r="J1341" s="18">
        <f t="shared" si="244"/>
        <v>0.4079829399265491</v>
      </c>
      <c r="K1341" s="19">
        <f t="shared" si="245"/>
        <v>5.3402524201548123E-5</v>
      </c>
      <c r="L1341" s="20">
        <f t="shared" si="246"/>
        <v>1.1363943233046505E-2</v>
      </c>
      <c r="M1341" s="20">
        <f t="shared" si="247"/>
        <v>4.6992952275802325E-3</v>
      </c>
      <c r="N1341" s="20">
        <f t="shared" si="248"/>
        <v>2.5371577433192492E-2</v>
      </c>
      <c r="O1341" s="18">
        <f t="shared" si="249"/>
        <v>9.4935251299840227E-3</v>
      </c>
      <c r="P1341" s="18">
        <f t="shared" si="250"/>
        <v>3.1624557264363751E-2</v>
      </c>
      <c r="Q1341" s="18">
        <f t="shared" si="251"/>
        <v>2.4985247624049831E-2</v>
      </c>
      <c r="R1341" s="18"/>
    </row>
    <row r="1342" spans="3:18" x14ac:dyDescent="0.2">
      <c r="C1342" s="14">
        <v>38840</v>
      </c>
      <c r="D1342" s="15">
        <v>4.9897055471395252E-3</v>
      </c>
      <c r="E1342" s="15">
        <v>-6.7245980499776054E-3</v>
      </c>
      <c r="F1342" s="18">
        <f t="shared" si="240"/>
        <v>-3.2103069708424663E-3</v>
      </c>
      <c r="G1342" s="19">
        <f t="shared" si="241"/>
        <v>1.2288468314249854E-4</v>
      </c>
      <c r="H1342" s="18">
        <f t="shared" si="242"/>
        <v>0.17527455829533456</v>
      </c>
      <c r="I1342" s="19">
        <f t="shared" si="243"/>
        <v>6.2856551119540001E-4</v>
      </c>
      <c r="J1342" s="18">
        <f t="shared" si="244"/>
        <v>0.39641061766664376</v>
      </c>
      <c r="K1342" s="19">
        <f t="shared" si="245"/>
        <v>4.818514689791982E-5</v>
      </c>
      <c r="L1342" s="20">
        <f t="shared" si="246"/>
        <v>1.1085336401864336E-2</v>
      </c>
      <c r="M1342" s="20">
        <f t="shared" si="247"/>
        <v>4.3467464721969129E-3</v>
      </c>
      <c r="N1342" s="20">
        <f t="shared" si="248"/>
        <v>2.469152296440711E-2</v>
      </c>
      <c r="O1342" s="18">
        <f t="shared" si="249"/>
        <v>1.7151161916284064E-2</v>
      </c>
      <c r="P1342" s="18">
        <f t="shared" si="250"/>
        <v>-7.6501989514611343E-3</v>
      </c>
      <c r="Q1342" s="18">
        <f t="shared" si="251"/>
        <v>-2.0979069113757388E-4</v>
      </c>
      <c r="R1342" s="18"/>
    </row>
    <row r="1343" spans="3:18" x14ac:dyDescent="0.2">
      <c r="C1343" s="14">
        <v>38841</v>
      </c>
      <c r="D1343" s="15">
        <v>-9.5673702166242016E-3</v>
      </c>
      <c r="E1343" s="15">
        <v>-1.405777748854576E-4</v>
      </c>
      <c r="F1343" s="18">
        <f t="shared" si="240"/>
        <v>-2.9686155074070807E-3</v>
      </c>
      <c r="G1343" s="19">
        <f t="shared" si="241"/>
        <v>1.2100367652566549E-4</v>
      </c>
      <c r="H1343" s="18">
        <f t="shared" si="242"/>
        <v>0.17392791360623047</v>
      </c>
      <c r="I1343" s="19">
        <f t="shared" si="243"/>
        <v>5.908527662503235E-4</v>
      </c>
      <c r="J1343" s="18">
        <f t="shared" si="244"/>
        <v>0.38433473894845999</v>
      </c>
      <c r="K1343" s="19">
        <f t="shared" si="245"/>
        <v>4.5374735661038133E-5</v>
      </c>
      <c r="L1343" s="20">
        <f t="shared" si="246"/>
        <v>1.1000167113533571E-2</v>
      </c>
      <c r="M1343" s="20">
        <f t="shared" si="247"/>
        <v>4.1249133029273091E-3</v>
      </c>
      <c r="N1343" s="20">
        <f t="shared" si="248"/>
        <v>2.3954912992821677E-2</v>
      </c>
      <c r="O1343" s="18">
        <f t="shared" si="249"/>
        <v>-3.3140633264284014E-2</v>
      </c>
      <c r="P1343" s="18">
        <f t="shared" si="250"/>
        <v>-1.6495242385035285E-4</v>
      </c>
      <c r="Q1343" s="18">
        <f t="shared" si="251"/>
        <v>-1.005765667598045E-2</v>
      </c>
      <c r="R1343" s="18"/>
    </row>
    <row r="1344" spans="3:18" x14ac:dyDescent="0.2">
      <c r="C1344" s="14">
        <v>38842</v>
      </c>
      <c r="D1344" s="15">
        <v>1.9901154317294806E-2</v>
      </c>
      <c r="E1344" s="15">
        <v>1.0627984250356499E-2</v>
      </c>
      <c r="F1344" s="18">
        <f t="shared" si="240"/>
        <v>1.3409935270437991E-2</v>
      </c>
      <c r="G1344" s="19">
        <f t="shared" si="241"/>
        <v>1.3750681252377249E-4</v>
      </c>
      <c r="H1344" s="18">
        <f t="shared" si="242"/>
        <v>0.18540955512309262</v>
      </c>
      <c r="I1344" s="19">
        <f t="shared" si="243"/>
        <v>5.6217884322885359E-4</v>
      </c>
      <c r="J1344" s="18">
        <f t="shared" si="244"/>
        <v>0.37489293245833988</v>
      </c>
      <c r="K1344" s="19">
        <f t="shared" si="245"/>
        <v>5.5342800800263259E-5</v>
      </c>
      <c r="L1344" s="20">
        <f t="shared" si="246"/>
        <v>1.1726329882950269E-2</v>
      </c>
      <c r="M1344" s="20">
        <f t="shared" si="247"/>
        <v>4.7195329956331881E-3</v>
      </c>
      <c r="N1344" s="20">
        <f t="shared" si="248"/>
        <v>2.3235852717986987E-2</v>
      </c>
      <c r="O1344" s="18">
        <f t="shared" si="249"/>
        <v>6.4667141773801159E-2</v>
      </c>
      <c r="P1344" s="18">
        <f t="shared" si="250"/>
        <v>1.2784840864427756E-2</v>
      </c>
      <c r="Q1344" s="18">
        <f t="shared" si="251"/>
        <v>2.8349531137239776E-2</v>
      </c>
      <c r="R1344" s="18"/>
    </row>
    <row r="1345" spans="3:18" x14ac:dyDescent="0.2">
      <c r="C1345" s="14">
        <v>38845</v>
      </c>
      <c r="D1345" s="15">
        <v>-4.2927732803521579E-3</v>
      </c>
      <c r="E1345" s="15">
        <v>0</v>
      </c>
      <c r="F1345" s="18">
        <f t="shared" si="240"/>
        <v>-1.2878319841056474E-3</v>
      </c>
      <c r="G1345" s="19">
        <f t="shared" si="241"/>
        <v>1.3036207791853647E-4</v>
      </c>
      <c r="H1345" s="18">
        <f t="shared" si="242"/>
        <v>0.18052844507067056</v>
      </c>
      <c r="I1345" s="19">
        <f t="shared" si="243"/>
        <v>5.284481126351223E-4</v>
      </c>
      <c r="J1345" s="18">
        <f t="shared" si="244"/>
        <v>0.36347218347320687</v>
      </c>
      <c r="K1345" s="19">
        <f t="shared" si="245"/>
        <v>5.2022232752247459E-5</v>
      </c>
      <c r="L1345" s="20">
        <f t="shared" si="246"/>
        <v>1.1417621377438318E-2</v>
      </c>
      <c r="M1345" s="20">
        <f t="shared" si="247"/>
        <v>4.5563109015898445E-3</v>
      </c>
      <c r="N1345" s="20">
        <f t="shared" si="248"/>
        <v>2.2531936081996502E-2</v>
      </c>
      <c r="O1345" s="18">
        <f t="shared" si="249"/>
        <v>-1.4326160789274811E-2</v>
      </c>
      <c r="P1345" s="18">
        <f t="shared" si="250"/>
        <v>0</v>
      </c>
      <c r="Q1345" s="18">
        <f t="shared" si="251"/>
        <v>-4.2978482367824434E-3</v>
      </c>
      <c r="R1345" s="18"/>
    </row>
    <row r="1346" spans="3:18" x14ac:dyDescent="0.2">
      <c r="C1346" s="14">
        <v>38846</v>
      </c>
      <c r="D1346" s="15">
        <v>3.8643242592308787E-3</v>
      </c>
      <c r="E1346" s="15">
        <v>-1.2034849986061519E-2</v>
      </c>
      <c r="F1346" s="18">
        <f t="shared" si="240"/>
        <v>-7.2650977124737995E-3</v>
      </c>
      <c r="G1346" s="19">
        <f t="shared" si="241"/>
        <v>1.234363333622531E-4</v>
      </c>
      <c r="H1346" s="18">
        <f t="shared" si="242"/>
        <v>0.17566753638781207</v>
      </c>
      <c r="I1346" s="19">
        <f t="shared" si="243"/>
        <v>5.0543148272823529E-4</v>
      </c>
      <c r="J1346" s="18">
        <f t="shared" si="244"/>
        <v>0.35546852277249363</v>
      </c>
      <c r="K1346" s="19">
        <f t="shared" si="245"/>
        <v>4.6110505021672089E-5</v>
      </c>
      <c r="L1346" s="20">
        <f t="shared" si="246"/>
        <v>1.1110190518719879E-2</v>
      </c>
      <c r="M1346" s="20">
        <f t="shared" si="247"/>
        <v>4.1502893171795011E-3</v>
      </c>
      <c r="N1346" s="20">
        <f t="shared" si="248"/>
        <v>2.2095397287940785E-2</v>
      </c>
      <c r="O1346" s="18">
        <f t="shared" si="249"/>
        <v>1.3253163665539164E-2</v>
      </c>
      <c r="P1346" s="18">
        <f t="shared" si="250"/>
        <v>-1.5268318448900612E-2</v>
      </c>
      <c r="Q1346" s="18">
        <f t="shared" si="251"/>
        <v>-6.71187381456868E-3</v>
      </c>
      <c r="R1346" s="18"/>
    </row>
    <row r="1347" spans="3:18" x14ac:dyDescent="0.2">
      <c r="C1347" s="14">
        <v>38847</v>
      </c>
      <c r="D1347" s="15">
        <v>-1.0719263541132623E-3</v>
      </c>
      <c r="E1347" s="15">
        <v>-6.0721785105222895E-3</v>
      </c>
      <c r="F1347" s="18">
        <f t="shared" si="240"/>
        <v>-4.5721028635995805E-3</v>
      </c>
      <c r="G1347" s="19">
        <f t="shared" si="241"/>
        <v>1.1609909492703646E-4</v>
      </c>
      <c r="H1347" s="18">
        <f t="shared" si="242"/>
        <v>0.1703665863124548</v>
      </c>
      <c r="I1347" s="19">
        <f t="shared" si="243"/>
        <v>4.7731787487636005E-4</v>
      </c>
      <c r="J1347" s="18">
        <f t="shared" si="244"/>
        <v>0.3454409771858139</v>
      </c>
      <c r="K1347" s="19">
        <f t="shared" si="245"/>
        <v>4.3734410410710304E-5</v>
      </c>
      <c r="L1347" s="20">
        <f t="shared" si="246"/>
        <v>1.0774928998700476E-2</v>
      </c>
      <c r="M1347" s="20">
        <f t="shared" si="247"/>
        <v>4.0589047422943531E-3</v>
      </c>
      <c r="N1347" s="20">
        <f t="shared" si="248"/>
        <v>2.1467258026337234E-2</v>
      </c>
      <c r="O1347" s="18">
        <f t="shared" si="249"/>
        <v>-3.7906879752891754E-3</v>
      </c>
      <c r="P1347" s="18">
        <f t="shared" si="250"/>
        <v>-7.9272463478091536E-3</v>
      </c>
      <c r="Q1347" s="18">
        <f t="shared" si="251"/>
        <v>-6.6862788360531594E-3</v>
      </c>
      <c r="R1347" s="18"/>
    </row>
    <row r="1348" spans="3:18" x14ac:dyDescent="0.2">
      <c r="C1348" s="14">
        <v>38848</v>
      </c>
      <c r="D1348" s="15">
        <v>-1.6436356177852607E-2</v>
      </c>
      <c r="E1348" s="15">
        <v>-3.5318986356654633E-2</v>
      </c>
      <c r="F1348" s="18">
        <f t="shared" ref="F1348:F1411" si="252">$B$2*D1348+$B$3*E1348</f>
        <v>-2.9654197303014024E-2</v>
      </c>
      <c r="G1348" s="19">
        <f t="shared" ref="G1348:G1411" si="253">$B$4*G1347+(1-$B$4)*D1348^2</f>
        <v>1.253423774957283E-4</v>
      </c>
      <c r="H1348" s="18">
        <f t="shared" ref="H1348:H1411" si="254">SQRT(G1348*250)</f>
        <v>0.17701862719480138</v>
      </c>
      <c r="I1348" s="19">
        <f t="shared" ref="I1348:I1411" si="255">$B$4*I1347+(1-$B$4)*E1348^2</f>
        <v>5.2352465021947184E-4</v>
      </c>
      <c r="J1348" s="18">
        <f t="shared" ref="J1348:J1411" si="256">SQRT(I1348*250)</f>
        <v>0.36177501648796584</v>
      </c>
      <c r="K1348" s="19">
        <f t="shared" ref="K1348:K1411" si="257">$B$4*K1347+(1-$B$4)*D1348*E1348</f>
        <v>7.5941272161989258E-5</v>
      </c>
      <c r="L1348" s="20">
        <f t="shared" ref="L1348:L1411" si="258">SQRT(G1348)</f>
        <v>1.1195641004235903E-2</v>
      </c>
      <c r="M1348" s="20">
        <f t="shared" ref="M1348:M1411" si="259">K1348/L1348</f>
        <v>6.7831106886382534E-3</v>
      </c>
      <c r="N1348" s="20">
        <f t="shared" ref="N1348:N1411" si="260">SQRT(I1348-M1348^2)</f>
        <v>2.1852095085029111E-2</v>
      </c>
      <c r="O1348" s="18">
        <f t="shared" ref="O1348:O1411" si="261">D1348*SQRT($G$1836/G1348)</f>
        <v>-5.5940209177236126E-2</v>
      </c>
      <c r="P1348" s="18">
        <f t="shared" ref="P1348:P1411" si="262">E1348*SQRT($I$1836 / I1348)</f>
        <v>-4.4027227381027365E-2</v>
      </c>
      <c r="Q1348" s="18">
        <f t="shared" ref="Q1348:Q1411" si="263">$B$2*O1348+$B$3*P1348</f>
        <v>-4.7601121919889994E-2</v>
      </c>
      <c r="R1348" s="18"/>
    </row>
    <row r="1349" spans="3:18" x14ac:dyDescent="0.2">
      <c r="C1349" s="14">
        <v>38849</v>
      </c>
      <c r="D1349" s="15">
        <v>-9.8609323198987058E-3</v>
      </c>
      <c r="E1349" s="15">
        <v>-6.6249782243123865E-3</v>
      </c>
      <c r="F1349" s="18">
        <f t="shared" si="252"/>
        <v>-7.5957644529882819E-3</v>
      </c>
      <c r="G1349" s="19">
        <f t="shared" si="253"/>
        <v>1.2365611401904197E-4</v>
      </c>
      <c r="H1349" s="18">
        <f t="shared" si="254"/>
        <v>0.17582385647221052</v>
      </c>
      <c r="I1349" s="19">
        <f t="shared" si="255"/>
        <v>4.9474659139466036E-4</v>
      </c>
      <c r="J1349" s="18">
        <f t="shared" si="256"/>
        <v>0.35169112563251448</v>
      </c>
      <c r="K1349" s="19">
        <f t="shared" si="257"/>
        <v>7.5304503545714724E-5</v>
      </c>
      <c r="L1349" s="20">
        <f t="shared" si="258"/>
        <v>1.1120077068934458E-2</v>
      </c>
      <c r="M1349" s="20">
        <f t="shared" si="259"/>
        <v>6.7719407949148784E-3</v>
      </c>
      <c r="N1349" s="20">
        <f t="shared" si="260"/>
        <v>2.1186963191189716E-2</v>
      </c>
      <c r="O1349" s="18">
        <f t="shared" si="261"/>
        <v>-3.3789182694919782E-2</v>
      </c>
      <c r="P1349" s="18">
        <f t="shared" si="262"/>
        <v>-8.4952218144655842E-3</v>
      </c>
      <c r="Q1349" s="18">
        <f t="shared" si="263"/>
        <v>-1.6083410078601843E-2</v>
      </c>
      <c r="R1349" s="18"/>
    </row>
    <row r="1350" spans="3:18" x14ac:dyDescent="0.2">
      <c r="C1350" s="14">
        <v>38852</v>
      </c>
      <c r="D1350" s="15">
        <v>1.0514883296882358E-2</v>
      </c>
      <c r="E1350" s="15">
        <v>1.3285115246450946E-3</v>
      </c>
      <c r="F1350" s="18">
        <f t="shared" si="252"/>
        <v>4.084423056316273E-3</v>
      </c>
      <c r="G1350" s="19">
        <f t="shared" si="253"/>
        <v>1.2287051342272279E-4</v>
      </c>
      <c r="H1350" s="18">
        <f t="shared" si="254"/>
        <v>0.17526445262996343</v>
      </c>
      <c r="I1350" s="19">
        <f t="shared" si="255"/>
        <v>4.6516769248324756E-4</v>
      </c>
      <c r="J1350" s="18">
        <f t="shared" si="256"/>
        <v>0.34101601593006142</v>
      </c>
      <c r="K1350" s="19">
        <f t="shared" si="257"/>
        <v>7.1624381951384221E-5</v>
      </c>
      <c r="L1350" s="20">
        <f t="shared" si="258"/>
        <v>1.108469726346745E-2</v>
      </c>
      <c r="M1350" s="20">
        <f t="shared" si="259"/>
        <v>6.4615550834609898E-3</v>
      </c>
      <c r="N1350" s="20">
        <f t="shared" si="260"/>
        <v>2.0577074582812958E-2</v>
      </c>
      <c r="O1350" s="18">
        <f t="shared" si="261"/>
        <v>3.6144991465531989E-2</v>
      </c>
      <c r="P1350" s="18">
        <f t="shared" si="262"/>
        <v>1.7568805202697083E-3</v>
      </c>
      <c r="Q1350" s="18">
        <f t="shared" si="263"/>
        <v>1.2073313803848391E-2</v>
      </c>
      <c r="R1350" s="18"/>
    </row>
    <row r="1351" spans="3:18" x14ac:dyDescent="0.2">
      <c r="C1351" s="14">
        <v>38853</v>
      </c>
      <c r="D1351" s="15">
        <v>6.5352360456879502E-4</v>
      </c>
      <c r="E1351" s="15">
        <v>-4.2335161201920012E-2</v>
      </c>
      <c r="F1351" s="18">
        <f t="shared" si="252"/>
        <v>-2.9438555759973367E-2</v>
      </c>
      <c r="G1351" s="19">
        <f t="shared" si="253"/>
        <v>1.1552390820346313E-4</v>
      </c>
      <c r="H1351" s="18">
        <f t="shared" si="254"/>
        <v>0.16994404093955687</v>
      </c>
      <c r="I1351" s="19">
        <f t="shared" si="255"/>
        <v>5.4479358337380598E-4</v>
      </c>
      <c r="J1351" s="18">
        <f t="shared" si="256"/>
        <v>0.36905066839588774</v>
      </c>
      <c r="K1351" s="19">
        <f t="shared" si="257"/>
        <v>6.5666897405380372E-5</v>
      </c>
      <c r="L1351" s="20">
        <f t="shared" si="258"/>
        <v>1.0748204882838024E-2</v>
      </c>
      <c r="M1351" s="20">
        <f t="shared" si="259"/>
        <v>6.1095688183459033E-3</v>
      </c>
      <c r="N1351" s="20">
        <f t="shared" si="260"/>
        <v>2.2527022711128549E-2</v>
      </c>
      <c r="O1351" s="18">
        <f t="shared" si="261"/>
        <v>2.3168229588100861E-3</v>
      </c>
      <c r="P1351" s="18">
        <f t="shared" si="262"/>
        <v>-5.1732908905078402E-2</v>
      </c>
      <c r="Q1351" s="18">
        <f t="shared" si="263"/>
        <v>-3.5517989345911855E-2</v>
      </c>
      <c r="R1351" s="18"/>
    </row>
    <row r="1352" spans="3:18" x14ac:dyDescent="0.2">
      <c r="C1352" s="14">
        <v>38854</v>
      </c>
      <c r="D1352" s="15">
        <v>-1.447711180591974E-2</v>
      </c>
      <c r="E1352" s="15">
        <v>4.2997609242202781E-3</v>
      </c>
      <c r="F1352" s="18">
        <f t="shared" si="252"/>
        <v>-1.3333008948217271E-3</v>
      </c>
      <c r="G1352" s="19">
        <f t="shared" si="253"/>
        <v>1.211676796857214E-4</v>
      </c>
      <c r="H1352" s="18">
        <f t="shared" si="254"/>
        <v>0.17404574088850996</v>
      </c>
      <c r="I1352" s="19">
        <f t="shared" si="255"/>
        <v>5.1321524501170464E-4</v>
      </c>
      <c r="J1352" s="18">
        <f t="shared" si="256"/>
        <v>0.35819521388891584</v>
      </c>
      <c r="K1352" s="19">
        <f t="shared" si="257"/>
        <v>5.7991996382737833E-5</v>
      </c>
      <c r="L1352" s="20">
        <f t="shared" si="258"/>
        <v>1.1007619165183787E-2</v>
      </c>
      <c r="M1352" s="20">
        <f t="shared" si="259"/>
        <v>5.2683505408837048E-3</v>
      </c>
      <c r="N1352" s="20">
        <f t="shared" si="260"/>
        <v>2.2033150650555517E-2</v>
      </c>
      <c r="O1352" s="18">
        <f t="shared" si="261"/>
        <v>-5.0113650394106271E-2</v>
      </c>
      <c r="P1352" s="18">
        <f t="shared" si="262"/>
        <v>5.4134758978871822E-3</v>
      </c>
      <c r="Q1352" s="18">
        <f t="shared" si="263"/>
        <v>-1.1244661989710853E-2</v>
      </c>
      <c r="R1352" s="18"/>
    </row>
    <row r="1353" spans="3:18" x14ac:dyDescent="0.2">
      <c r="C1353" s="14">
        <v>38855</v>
      </c>
      <c r="D1353" s="15">
        <v>-1.9904905388784667E-3</v>
      </c>
      <c r="E1353" s="15">
        <v>-3.2391495791235514E-2</v>
      </c>
      <c r="F1353" s="18">
        <f t="shared" si="252"/>
        <v>-2.3271194215528399E-2</v>
      </c>
      <c r="G1353" s="19">
        <f t="shared" si="253"/>
        <v>1.1413534205969999E-4</v>
      </c>
      <c r="H1353" s="18">
        <f t="shared" si="254"/>
        <v>0.16891961258221319</v>
      </c>
      <c r="I1353" s="19">
        <f t="shared" si="255"/>
        <v>5.4537487028662006E-4</v>
      </c>
      <c r="J1353" s="18">
        <f t="shared" si="256"/>
        <v>0.36924750178119692</v>
      </c>
      <c r="K1353" s="19">
        <f t="shared" si="257"/>
        <v>5.8380974554528121E-5</v>
      </c>
      <c r="L1353" s="20">
        <f t="shared" si="258"/>
        <v>1.0683414344660604E-2</v>
      </c>
      <c r="M1353" s="20">
        <f t="shared" si="259"/>
        <v>5.4646363672776555E-3</v>
      </c>
      <c r="N1353" s="20">
        <f t="shared" si="260"/>
        <v>2.2704902987241468E-2</v>
      </c>
      <c r="O1353" s="18">
        <f t="shared" si="261"/>
        <v>-7.0993330631828628E-3</v>
      </c>
      <c r="P1353" s="18">
        <f t="shared" si="262"/>
        <v>-3.9560804565877739E-2</v>
      </c>
      <c r="Q1353" s="18">
        <f t="shared" si="263"/>
        <v>-2.9822363115069275E-2</v>
      </c>
      <c r="R1353" s="18"/>
    </row>
    <row r="1354" spans="3:18" x14ac:dyDescent="0.2">
      <c r="C1354" s="14">
        <v>38856</v>
      </c>
      <c r="D1354" s="15">
        <v>1.3274338232388114E-3</v>
      </c>
      <c r="E1354" s="15">
        <v>2.0832455170211307E-2</v>
      </c>
      <c r="F1354" s="18">
        <f t="shared" si="252"/>
        <v>1.4980948766119556E-2</v>
      </c>
      <c r="G1354" s="19">
        <f t="shared" si="253"/>
        <v>1.0739294636942269E-4</v>
      </c>
      <c r="H1354" s="18">
        <f t="shared" si="254"/>
        <v>0.16385431514719309</v>
      </c>
      <c r="I1354" s="19">
        <f t="shared" si="255"/>
        <v>5.3869184937455463E-4</v>
      </c>
      <c r="J1354" s="18">
        <f t="shared" si="256"/>
        <v>0.36697814968147441</v>
      </c>
      <c r="K1354" s="19">
        <f t="shared" si="257"/>
        <v>5.6537338418099117E-5</v>
      </c>
      <c r="L1354" s="20">
        <f t="shared" si="258"/>
        <v>1.036305680624316E-2</v>
      </c>
      <c r="M1354" s="20">
        <f t="shared" si="259"/>
        <v>5.4556623084453752E-3</v>
      </c>
      <c r="N1354" s="20">
        <f t="shared" si="260"/>
        <v>2.2559423710519805E-2</v>
      </c>
      <c r="O1354" s="18">
        <f t="shared" si="261"/>
        <v>4.8808167984600356E-3</v>
      </c>
      <c r="P1354" s="18">
        <f t="shared" si="262"/>
        <v>2.5600705100717006E-2</v>
      </c>
      <c r="Q1354" s="18">
        <f t="shared" si="263"/>
        <v>1.9384738610039913E-2</v>
      </c>
      <c r="R1354" s="18"/>
    </row>
    <row r="1355" spans="3:18" x14ac:dyDescent="0.2">
      <c r="C1355" s="14">
        <v>38859</v>
      </c>
      <c r="D1355" s="15">
        <v>8.8397795811553882E-4</v>
      </c>
      <c r="E1355" s="15">
        <v>-1.7671896281375665E-2</v>
      </c>
      <c r="F1355" s="18">
        <f t="shared" si="252"/>
        <v>-1.2105134009528304E-2</v>
      </c>
      <c r="G1355" s="19">
        <f t="shared" si="253"/>
        <v>1.0099625460908338E-4</v>
      </c>
      <c r="H1355" s="18">
        <f t="shared" si="254"/>
        <v>0.15889953949672367</v>
      </c>
      <c r="I1355" s="19">
        <f t="shared" si="255"/>
        <v>5.2510809350286337E-4</v>
      </c>
      <c r="J1355" s="18">
        <f t="shared" si="256"/>
        <v>0.36232171253696049</v>
      </c>
      <c r="K1355" s="19">
        <f t="shared" si="257"/>
        <v>5.2207804105562765E-5</v>
      </c>
      <c r="L1355" s="20">
        <f t="shared" si="258"/>
        <v>1.0049689279230646E-2</v>
      </c>
      <c r="M1355" s="20">
        <f t="shared" si="259"/>
        <v>5.1949669940003886E-3</v>
      </c>
      <c r="N1355" s="20">
        <f t="shared" si="260"/>
        <v>2.2318611324052176E-2</v>
      </c>
      <c r="O1355" s="18">
        <f t="shared" si="261"/>
        <v>3.3516318436637173E-3</v>
      </c>
      <c r="P1355" s="18">
        <f t="shared" si="262"/>
        <v>-2.199583590856256E-2</v>
      </c>
      <c r="Q1355" s="18">
        <f t="shared" si="263"/>
        <v>-1.4391595582894675E-2</v>
      </c>
      <c r="R1355" s="18"/>
    </row>
    <row r="1356" spans="3:18" x14ac:dyDescent="0.2">
      <c r="C1356" s="14">
        <v>38860</v>
      </c>
      <c r="D1356" s="15">
        <v>-6.4266149166977539E-3</v>
      </c>
      <c r="E1356" s="15">
        <v>-3.6355054662746272E-3</v>
      </c>
      <c r="F1356" s="18">
        <f t="shared" si="252"/>
        <v>-4.472838301401565E-3</v>
      </c>
      <c r="G1356" s="19">
        <f t="shared" si="253"/>
        <v>9.7414562089789697E-5</v>
      </c>
      <c r="H1356" s="18">
        <f t="shared" si="254"/>
        <v>0.15605652989364918</v>
      </c>
      <c r="I1356" s="19">
        <f t="shared" si="255"/>
        <v>4.9439462189241029E-4</v>
      </c>
      <c r="J1356" s="18">
        <f t="shared" si="256"/>
        <v>0.35156600443316838</v>
      </c>
      <c r="K1356" s="19">
        <f t="shared" si="257"/>
        <v>5.0477175478786807E-5</v>
      </c>
      <c r="L1356" s="20">
        <f t="shared" si="258"/>
        <v>9.8698815641217151E-3</v>
      </c>
      <c r="M1356" s="20">
        <f t="shared" si="259"/>
        <v>5.1142635451957002E-3</v>
      </c>
      <c r="N1356" s="20">
        <f t="shared" si="260"/>
        <v>2.1638829226247262E-2</v>
      </c>
      <c r="O1356" s="18">
        <f t="shared" si="261"/>
        <v>-2.4810632881470961E-2</v>
      </c>
      <c r="P1356" s="18">
        <f t="shared" si="262"/>
        <v>-4.6634744997371448E-3</v>
      </c>
      <c r="Q1356" s="18">
        <f t="shared" si="263"/>
        <v>-1.070762201425729E-2</v>
      </c>
      <c r="R1356" s="18"/>
    </row>
    <row r="1357" spans="3:18" x14ac:dyDescent="0.2">
      <c r="C1357" s="14">
        <v>38861</v>
      </c>
      <c r="D1357" s="15">
        <v>2.6642999774630469E-3</v>
      </c>
      <c r="E1357" s="15">
        <v>3.0041923139937942E-3</v>
      </c>
      <c r="F1357" s="18">
        <f t="shared" si="252"/>
        <v>2.9022246130345698E-3</v>
      </c>
      <c r="G1357" s="19">
        <f t="shared" si="253"/>
        <v>9.1995598026596887E-5</v>
      </c>
      <c r="H1357" s="18">
        <f t="shared" si="254"/>
        <v>0.15165388061849661</v>
      </c>
      <c r="I1357" s="19">
        <f t="shared" si="255"/>
        <v>4.6527245486643323E-4</v>
      </c>
      <c r="J1357" s="18">
        <f t="shared" si="256"/>
        <v>0.34105441459774172</v>
      </c>
      <c r="K1357" s="19">
        <f t="shared" si="257"/>
        <v>4.7928789120927693E-5</v>
      </c>
      <c r="L1357" s="20">
        <f t="shared" si="258"/>
        <v>9.5914335751542835E-3</v>
      </c>
      <c r="M1357" s="20">
        <f t="shared" si="259"/>
        <v>4.9970412394954979E-3</v>
      </c>
      <c r="N1357" s="20">
        <f t="shared" si="260"/>
        <v>2.0983375174580817E-2</v>
      </c>
      <c r="O1357" s="18">
        <f t="shared" si="261"/>
        <v>1.0584420951959085E-2</v>
      </c>
      <c r="P1357" s="18">
        <f t="shared" si="262"/>
        <v>3.9724252420375791E-3</v>
      </c>
      <c r="Q1357" s="18">
        <f t="shared" si="263"/>
        <v>5.9560239550140309E-3</v>
      </c>
      <c r="R1357" s="18"/>
    </row>
    <row r="1358" spans="3:18" x14ac:dyDescent="0.2">
      <c r="C1358" s="14">
        <v>38862</v>
      </c>
      <c r="D1358" s="15">
        <v>8.3904223737025132E-3</v>
      </c>
      <c r="E1358" s="15">
        <v>1.5509044312415107E-2</v>
      </c>
      <c r="F1358" s="18">
        <f t="shared" si="252"/>
        <v>1.3373457730801327E-2</v>
      </c>
      <c r="G1358" s="19">
        <f t="shared" si="253"/>
        <v>9.0699813401548733E-5</v>
      </c>
      <c r="H1358" s="18">
        <f t="shared" si="254"/>
        <v>0.15058204856617929</v>
      </c>
      <c r="I1358" s="19">
        <f t="shared" si="255"/>
        <v>4.5178793490351451E-4</v>
      </c>
      <c r="J1358" s="18">
        <f t="shared" si="256"/>
        <v>0.33607586007608253</v>
      </c>
      <c r="K1358" s="19">
        <f t="shared" si="257"/>
        <v>5.2860707717289922E-5</v>
      </c>
      <c r="L1358" s="20">
        <f t="shared" si="258"/>
        <v>9.5236449640643747E-3</v>
      </c>
      <c r="M1358" s="20">
        <f t="shared" si="259"/>
        <v>5.5504702156316766E-3</v>
      </c>
      <c r="N1358" s="20">
        <f t="shared" si="260"/>
        <v>2.0517802399109417E-2</v>
      </c>
      <c r="O1358" s="18">
        <f t="shared" si="261"/>
        <v>3.3569752020329142E-2</v>
      </c>
      <c r="P1358" s="18">
        <f t="shared" si="262"/>
        <v>2.0811308911804202E-2</v>
      </c>
      <c r="Q1358" s="18">
        <f t="shared" si="263"/>
        <v>2.4638841844361683E-2</v>
      </c>
      <c r="R1358" s="18"/>
    </row>
    <row r="1359" spans="3:18" x14ac:dyDescent="0.2">
      <c r="C1359" s="14">
        <v>38863</v>
      </c>
      <c r="D1359" s="15">
        <v>1.0281179919360882E-2</v>
      </c>
      <c r="E1359" s="15">
        <v>-1.2199087787445936E-2</v>
      </c>
      <c r="F1359" s="18">
        <f t="shared" si="252"/>
        <v>-5.4550074754038903E-3</v>
      </c>
      <c r="G1359" s="19">
        <f t="shared" si="253"/>
        <v>9.159998422951198E-5</v>
      </c>
      <c r="H1359" s="18">
        <f t="shared" si="254"/>
        <v>0.15132744647742521</v>
      </c>
      <c r="I1359" s="19">
        <f t="shared" si="255"/>
        <v>4.3360972338005242E-4</v>
      </c>
      <c r="J1359" s="18">
        <f t="shared" si="256"/>
        <v>0.32924524422535417</v>
      </c>
      <c r="K1359" s="19">
        <f t="shared" si="257"/>
        <v>4.2163804270563928E-5</v>
      </c>
      <c r="L1359" s="20">
        <f t="shared" si="258"/>
        <v>9.5707880673177575E-3</v>
      </c>
      <c r="M1359" s="20">
        <f t="shared" si="259"/>
        <v>4.4054683871377863E-3</v>
      </c>
      <c r="N1359" s="20">
        <f t="shared" si="260"/>
        <v>2.0351942700144919E-2</v>
      </c>
      <c r="O1359" s="18">
        <f t="shared" si="261"/>
        <v>4.093198120419831E-2</v>
      </c>
      <c r="P1359" s="18">
        <f t="shared" si="262"/>
        <v>-1.6709348756134175E-2</v>
      </c>
      <c r="Q1359" s="18">
        <f t="shared" si="263"/>
        <v>5.830502319655699E-4</v>
      </c>
      <c r="R1359" s="18"/>
    </row>
    <row r="1360" spans="3:18" x14ac:dyDescent="0.2">
      <c r="C1360" s="14">
        <v>38867</v>
      </c>
      <c r="D1360" s="15">
        <v>-1.1161074388800313E-2</v>
      </c>
      <c r="E1360" s="15">
        <v>-3.7353064118196569E-2</v>
      </c>
      <c r="F1360" s="18">
        <f t="shared" si="252"/>
        <v>-2.9495467199377689E-2</v>
      </c>
      <c r="G1360" s="19">
        <f t="shared" si="253"/>
        <v>9.3578160066481314E-5</v>
      </c>
      <c r="H1360" s="18">
        <f t="shared" si="254"/>
        <v>0.15295273785264626</v>
      </c>
      <c r="I1360" s="19">
        <f t="shared" si="255"/>
        <v>4.9130822391833557E-4</v>
      </c>
      <c r="J1360" s="18">
        <f t="shared" si="256"/>
        <v>0.35046691139048192</v>
      </c>
      <c r="K1360" s="19">
        <f t="shared" si="257"/>
        <v>6.464799565069929E-5</v>
      </c>
      <c r="L1360" s="20">
        <f t="shared" si="258"/>
        <v>9.6735805194602745E-3</v>
      </c>
      <c r="M1360" s="20">
        <f t="shared" si="259"/>
        <v>6.6829438717801925E-3</v>
      </c>
      <c r="N1360" s="20">
        <f t="shared" si="260"/>
        <v>2.1134012518330993E-2</v>
      </c>
      <c r="O1360" s="18">
        <f t="shared" si="261"/>
        <v>-4.396289242407464E-2</v>
      </c>
      <c r="P1360" s="18">
        <f t="shared" si="262"/>
        <v>-4.8065215045511291E-2</v>
      </c>
      <c r="Q1360" s="18">
        <f t="shared" si="263"/>
        <v>-4.6834518259080297E-2</v>
      </c>
      <c r="R1360" s="18"/>
    </row>
    <row r="1361" spans="3:18" x14ac:dyDescent="0.2">
      <c r="C1361" s="14">
        <v>38868</v>
      </c>
      <c r="D1361" s="15">
        <v>5.7055234872631115E-3</v>
      </c>
      <c r="E1361" s="15">
        <v>-2.3970070681103572E-2</v>
      </c>
      <c r="F1361" s="18">
        <f t="shared" si="252"/>
        <v>-1.5067392430593567E-2</v>
      </c>
      <c r="G1361" s="19">
        <f t="shared" si="253"/>
        <v>8.9916650358315092E-5</v>
      </c>
      <c r="H1361" s="18">
        <f t="shared" si="254"/>
        <v>0.14993052587641642</v>
      </c>
      <c r="I1361" s="19">
        <f t="shared" si="255"/>
        <v>4.9630358779066143E-4</v>
      </c>
      <c r="J1361" s="18">
        <f t="shared" si="256"/>
        <v>0.35224408717204231</v>
      </c>
      <c r="K1361" s="19">
        <f t="shared" si="257"/>
        <v>5.256340783591372E-5</v>
      </c>
      <c r="L1361" s="20">
        <f t="shared" si="258"/>
        <v>9.482439051125776E-3</v>
      </c>
      <c r="M1361" s="20">
        <f t="shared" si="259"/>
        <v>5.5432370883178282E-3</v>
      </c>
      <c r="N1361" s="20">
        <f t="shared" si="260"/>
        <v>2.1577212757290017E-2</v>
      </c>
      <c r="O1361" s="18">
        <f t="shared" si="261"/>
        <v>2.2926773672457032E-2</v>
      </c>
      <c r="P1361" s="18">
        <f t="shared" si="262"/>
        <v>-3.0688614413553486E-2</v>
      </c>
      <c r="Q1361" s="18">
        <f t="shared" si="263"/>
        <v>-1.4603997987750328E-2</v>
      </c>
      <c r="R1361" s="18"/>
    </row>
    <row r="1362" spans="3:18" x14ac:dyDescent="0.2">
      <c r="C1362" s="14">
        <v>38869</v>
      </c>
      <c r="D1362" s="15">
        <v>1.0665026542354931E-2</v>
      </c>
      <c r="E1362" s="15">
        <v>3.9368705445083342E-2</v>
      </c>
      <c r="F1362" s="18">
        <f t="shared" si="252"/>
        <v>3.0757601774264814E-2</v>
      </c>
      <c r="G1362" s="19">
        <f t="shared" si="253"/>
        <v>9.1346218805764308E-5</v>
      </c>
      <c r="H1362" s="18">
        <f t="shared" si="254"/>
        <v>0.15111768493939112</v>
      </c>
      <c r="I1362" s="19">
        <f t="shared" si="255"/>
        <v>5.5951907062852589E-4</v>
      </c>
      <c r="J1362" s="18">
        <f t="shared" si="256"/>
        <v>0.37400503694085657</v>
      </c>
      <c r="K1362" s="19">
        <f t="shared" si="257"/>
        <v>7.4601700676356927E-5</v>
      </c>
      <c r="L1362" s="20">
        <f t="shared" si="258"/>
        <v>9.5575215828040024E-3</v>
      </c>
      <c r="M1362" s="20">
        <f t="shared" si="259"/>
        <v>7.8055487534112534E-3</v>
      </c>
      <c r="N1362" s="20">
        <f t="shared" si="260"/>
        <v>2.2329184474284901E-2</v>
      </c>
      <c r="O1362" s="18">
        <f t="shared" si="261"/>
        <v>4.2519109410322053E-2</v>
      </c>
      <c r="P1362" s="18">
        <f t="shared" si="262"/>
        <v>4.7470669919761038E-2</v>
      </c>
      <c r="Q1362" s="18">
        <f t="shared" si="263"/>
        <v>4.5985201766929343E-2</v>
      </c>
      <c r="R1362" s="18"/>
    </row>
    <row r="1363" spans="3:18" x14ac:dyDescent="0.2">
      <c r="C1363" s="14">
        <v>38870</v>
      </c>
      <c r="D1363" s="15">
        <v>6.2587881011416935E-3</v>
      </c>
      <c r="E1363" s="15">
        <v>-8.2371458232419655E-3</v>
      </c>
      <c r="F1363" s="18">
        <f t="shared" si="252"/>
        <v>-3.8883656459268675E-3</v>
      </c>
      <c r="G1363" s="19">
        <f t="shared" si="253"/>
        <v>8.8215791387118023E-5</v>
      </c>
      <c r="H1363" s="18">
        <f t="shared" si="254"/>
        <v>0.14850571654579331</v>
      </c>
      <c r="I1363" s="19">
        <f t="shared" si="255"/>
        <v>5.3001896066961552E-4</v>
      </c>
      <c r="J1363" s="18">
        <f t="shared" si="256"/>
        <v>0.36401200552647145</v>
      </c>
      <c r="K1363" s="19">
        <f t="shared" si="257"/>
        <v>6.7032325619822953E-5</v>
      </c>
      <c r="L1363" s="20">
        <f t="shared" si="258"/>
        <v>9.3923261968011963E-3</v>
      </c>
      <c r="M1363" s="20">
        <f t="shared" si="259"/>
        <v>7.1369247846877993E-3</v>
      </c>
      <c r="N1363" s="20">
        <f t="shared" si="260"/>
        <v>2.188797078962151E-2</v>
      </c>
      <c r="O1363" s="18">
        <f t="shared" si="261"/>
        <v>2.5391279560149461E-2</v>
      </c>
      <c r="P1363" s="18">
        <f t="shared" si="262"/>
        <v>-1.0204993316231974E-2</v>
      </c>
      <c r="Q1363" s="18">
        <f t="shared" si="263"/>
        <v>4.7388854668245668E-4</v>
      </c>
      <c r="R1363" s="18"/>
    </row>
    <row r="1364" spans="3:18" x14ac:dyDescent="0.2">
      <c r="C1364" s="14">
        <v>38873</v>
      </c>
      <c r="D1364" s="15">
        <v>-1.0598130991823248E-2</v>
      </c>
      <c r="E1364" s="15">
        <v>-2.7290860235903613E-2</v>
      </c>
      <c r="F1364" s="18">
        <f t="shared" si="252"/>
        <v>-2.2283041462679502E-2</v>
      </c>
      <c r="G1364" s="19">
        <f t="shared" si="253"/>
        <v>8.9662066735081596E-5</v>
      </c>
      <c r="H1364" s="18">
        <f t="shared" si="254"/>
        <v>0.14971812409915641</v>
      </c>
      <c r="I1364" s="19">
        <f t="shared" si="255"/>
        <v>5.4290528617437607E-4</v>
      </c>
      <c r="J1364" s="18">
        <f t="shared" si="256"/>
        <v>0.36841053397479556</v>
      </c>
      <c r="K1364" s="19">
        <f t="shared" si="257"/>
        <v>8.0364312782212408E-5</v>
      </c>
      <c r="L1364" s="20">
        <f t="shared" si="258"/>
        <v>9.4690055832215882E-3</v>
      </c>
      <c r="M1364" s="20">
        <f t="shared" si="259"/>
        <v>8.4870910758160622E-3</v>
      </c>
      <c r="N1364" s="20">
        <f t="shared" si="260"/>
        <v>2.1699644495824798E-2</v>
      </c>
      <c r="O1364" s="18">
        <f t="shared" si="261"/>
        <v>-4.2647385962309985E-2</v>
      </c>
      <c r="P1364" s="18">
        <f t="shared" si="262"/>
        <v>-3.3406952793721627E-2</v>
      </c>
      <c r="Q1364" s="18">
        <f t="shared" si="263"/>
        <v>-3.6179082744298131E-2</v>
      </c>
      <c r="R1364" s="18"/>
    </row>
    <row r="1365" spans="3:18" x14ac:dyDescent="0.2">
      <c r="C1365" s="14">
        <v>38874</v>
      </c>
      <c r="D1365" s="15">
        <v>2.8227138490257721E-3</v>
      </c>
      <c r="E1365" s="15">
        <v>-4.6775895511110901E-3</v>
      </c>
      <c r="F1365" s="18">
        <f t="shared" si="252"/>
        <v>-2.427498531070031E-3</v>
      </c>
      <c r="G1365" s="19">
        <f t="shared" si="253"/>
        <v>8.476040553938561E-5</v>
      </c>
      <c r="H1365" s="18">
        <f t="shared" si="254"/>
        <v>0.14556820183283986</v>
      </c>
      <c r="I1365" s="19">
        <f t="shared" si="255"/>
        <v>5.1164375964443329E-4</v>
      </c>
      <c r="J1365" s="18">
        <f t="shared" si="256"/>
        <v>0.35764638948423388</v>
      </c>
      <c r="K1365" s="19">
        <f t="shared" si="257"/>
        <v>7.4750244206920881E-5</v>
      </c>
      <c r="L1365" s="20">
        <f t="shared" si="258"/>
        <v>9.2065414537374247E-3</v>
      </c>
      <c r="M1365" s="20">
        <f t="shared" si="259"/>
        <v>8.1192535310396913E-3</v>
      </c>
      <c r="N1365" s="20">
        <f t="shared" si="260"/>
        <v>2.1112116941300149E-2</v>
      </c>
      <c r="O1365" s="18">
        <f t="shared" si="261"/>
        <v>1.1682555347384776E-2</v>
      </c>
      <c r="P1365" s="18">
        <f t="shared" si="262"/>
        <v>-5.8982060894625828E-3</v>
      </c>
      <c r="Q1365" s="18">
        <f t="shared" si="263"/>
        <v>-6.2397765840837465E-4</v>
      </c>
      <c r="R1365" s="18"/>
    </row>
    <row r="1366" spans="3:18" x14ac:dyDescent="0.2">
      <c r="C1366" s="14">
        <v>38875</v>
      </c>
      <c r="D1366" s="15">
        <v>3.8952656913301903E-3</v>
      </c>
      <c r="E1366" s="15">
        <v>-1.9615103017933413E-2</v>
      </c>
      <c r="F1366" s="18">
        <f t="shared" si="252"/>
        <v>-1.2561992405154331E-2</v>
      </c>
      <c r="G1366" s="19">
        <f t="shared" si="253"/>
        <v>8.0585166895385724E-5</v>
      </c>
      <c r="H1366" s="18">
        <f t="shared" si="254"/>
        <v>0.1419376332191235</v>
      </c>
      <c r="I1366" s="19">
        <f t="shared" si="255"/>
        <v>5.040302700500157E-4</v>
      </c>
      <c r="J1366" s="18">
        <f t="shared" si="256"/>
        <v>0.35497544635158068</v>
      </c>
      <c r="K1366" s="19">
        <f t="shared" si="257"/>
        <v>6.568086728544582E-5</v>
      </c>
      <c r="L1366" s="20">
        <f t="shared" si="258"/>
        <v>8.976924133320149E-3</v>
      </c>
      <c r="M1366" s="20">
        <f t="shared" si="259"/>
        <v>7.3166338837213169E-3</v>
      </c>
      <c r="N1366" s="20">
        <f t="shared" si="260"/>
        <v>2.1224917871727957E-2</v>
      </c>
      <c r="O1366" s="18">
        <f t="shared" si="261"/>
        <v>1.653396587861454E-2</v>
      </c>
      <c r="P1366" s="18">
        <f t="shared" si="262"/>
        <v>-2.4919765833491949E-2</v>
      </c>
      <c r="Q1366" s="18">
        <f t="shared" si="263"/>
        <v>-1.2483646319860001E-2</v>
      </c>
      <c r="R1366" s="18"/>
    </row>
    <row r="1367" spans="3:18" x14ac:dyDescent="0.2">
      <c r="C1367" s="14">
        <v>38876</v>
      </c>
      <c r="D1367" s="15">
        <v>0</v>
      </c>
      <c r="E1367" s="15">
        <v>3.6879808074515893E-2</v>
      </c>
      <c r="F1367" s="18">
        <f t="shared" si="252"/>
        <v>2.5815865652161124E-2</v>
      </c>
      <c r="G1367" s="19">
        <f t="shared" si="253"/>
        <v>7.5750056881662573E-5</v>
      </c>
      <c r="H1367" s="18">
        <f t="shared" si="254"/>
        <v>0.13761364111313837</v>
      </c>
      <c r="I1367" s="19">
        <f t="shared" si="255"/>
        <v>5.5539566846380241E-4</v>
      </c>
      <c r="J1367" s="18">
        <f t="shared" si="256"/>
        <v>0.37262436463005288</v>
      </c>
      <c r="K1367" s="19">
        <f t="shared" si="257"/>
        <v>6.1740015248319062E-5</v>
      </c>
      <c r="L1367" s="20">
        <f t="shared" si="258"/>
        <v>8.7034508605301243E-3</v>
      </c>
      <c r="M1367" s="20">
        <f t="shared" si="259"/>
        <v>7.0937397404411259E-3</v>
      </c>
      <c r="N1367" s="20">
        <f t="shared" si="260"/>
        <v>2.2473863151641033E-2</v>
      </c>
      <c r="O1367" s="18">
        <f t="shared" si="261"/>
        <v>0</v>
      </c>
      <c r="P1367" s="18">
        <f t="shared" si="262"/>
        <v>4.4634336304306806E-2</v>
      </c>
      <c r="Q1367" s="18">
        <f t="shared" si="263"/>
        <v>3.1244035413014761E-2</v>
      </c>
      <c r="R1367" s="18"/>
    </row>
    <row r="1368" spans="3:18" x14ac:dyDescent="0.2">
      <c r="C1368" s="14">
        <v>38877</v>
      </c>
      <c r="D1368" s="15">
        <v>-3.6784635224590885E-3</v>
      </c>
      <c r="E1368" s="15">
        <v>-2.5334688327973962E-2</v>
      </c>
      <c r="F1368" s="18">
        <f t="shared" si="252"/>
        <v>-1.8837820886319499E-2</v>
      </c>
      <c r="G1368" s="19">
        <f t="shared" si="253"/>
        <v>7.2016919101926548E-5</v>
      </c>
      <c r="H1368" s="18">
        <f t="shared" si="254"/>
        <v>0.1341798411665539</v>
      </c>
      <c r="I1368" s="19">
        <f t="shared" si="255"/>
        <v>5.6058271431650916E-4</v>
      </c>
      <c r="J1368" s="18">
        <f t="shared" si="256"/>
        <v>0.37436035925178734</v>
      </c>
      <c r="K1368" s="19">
        <f t="shared" si="257"/>
        <v>6.362717794545925E-5</v>
      </c>
      <c r="L1368" s="20">
        <f t="shared" si="258"/>
        <v>8.4862782833186982E-3</v>
      </c>
      <c r="M1368" s="20">
        <f t="shared" si="259"/>
        <v>7.497653956332056E-3</v>
      </c>
      <c r="N1368" s="20">
        <f t="shared" si="260"/>
        <v>2.2458136598293443E-2</v>
      </c>
      <c r="O1368" s="18">
        <f t="shared" si="261"/>
        <v>-1.651644938381145E-2</v>
      </c>
      <c r="P1368" s="18">
        <f t="shared" si="262"/>
        <v>-3.0519498159111012E-2</v>
      </c>
      <c r="Q1368" s="18">
        <f t="shared" si="263"/>
        <v>-2.6318583526521139E-2</v>
      </c>
      <c r="R1368" s="18"/>
    </row>
    <row r="1369" spans="3:18" x14ac:dyDescent="0.2">
      <c r="C1369" s="14">
        <v>38880</v>
      </c>
      <c r="D1369" s="15">
        <v>-8.7089598997654727E-3</v>
      </c>
      <c r="E1369" s="15">
        <v>-3.8545721565047944E-2</v>
      </c>
      <c r="F1369" s="18">
        <f t="shared" si="252"/>
        <v>-2.9594693065463203E-2</v>
      </c>
      <c r="G1369" s="19">
        <f t="shared" si="253"/>
        <v>7.2246662907954345E-5</v>
      </c>
      <c r="H1369" s="18">
        <f t="shared" si="254"/>
        <v>0.13439369675319071</v>
      </c>
      <c r="I1369" s="19">
        <f t="shared" si="255"/>
        <v>6.1609411051573076E-4</v>
      </c>
      <c r="J1369" s="18">
        <f t="shared" si="256"/>
        <v>0.39245831323712926</v>
      </c>
      <c r="K1369" s="19">
        <f t="shared" si="257"/>
        <v>7.9951135873783369E-5</v>
      </c>
      <c r="L1369" s="20">
        <f t="shared" si="258"/>
        <v>8.4998036982011742E-3</v>
      </c>
      <c r="M1369" s="20">
        <f t="shared" si="259"/>
        <v>9.4062332157980946E-3</v>
      </c>
      <c r="N1369" s="20">
        <f t="shared" si="260"/>
        <v>2.2969912651243308E-2</v>
      </c>
      <c r="O1369" s="18">
        <f t="shared" si="261"/>
        <v>-3.9041356702317162E-2</v>
      </c>
      <c r="P1369" s="18">
        <f t="shared" si="262"/>
        <v>-4.4292921286565382E-2</v>
      </c>
      <c r="Q1369" s="18">
        <f t="shared" si="263"/>
        <v>-4.2717451911290914E-2</v>
      </c>
      <c r="R1369" s="18"/>
    </row>
    <row r="1370" spans="3:18" x14ac:dyDescent="0.2">
      <c r="C1370" s="14">
        <v>38881</v>
      </c>
      <c r="D1370" s="15">
        <v>-2.300477472460365E-2</v>
      </c>
      <c r="E1370" s="15">
        <v>2.3065272930995969E-2</v>
      </c>
      <c r="F1370" s="18">
        <f t="shared" si="252"/>
        <v>9.244258634316084E-3</v>
      </c>
      <c r="G1370" s="19">
        <f t="shared" si="253"/>
        <v>9.9665042741262883E-5</v>
      </c>
      <c r="H1370" s="18">
        <f t="shared" si="254"/>
        <v>0.15784885392461903</v>
      </c>
      <c r="I1370" s="19">
        <f t="shared" si="255"/>
        <v>6.1104887280766696E-4</v>
      </c>
      <c r="J1370" s="18">
        <f t="shared" si="256"/>
        <v>0.39084807560216633</v>
      </c>
      <c r="K1370" s="19">
        <f t="shared" si="257"/>
        <v>4.3317383257012679E-5</v>
      </c>
      <c r="L1370" s="20">
        <f t="shared" si="258"/>
        <v>9.9832380889800926E-3</v>
      </c>
      <c r="M1370" s="20">
        <f t="shared" si="259"/>
        <v>4.3390113378972885E-3</v>
      </c>
      <c r="N1370" s="20">
        <f t="shared" si="260"/>
        <v>2.4335608753784356E-2</v>
      </c>
      <c r="O1370" s="18">
        <f t="shared" si="261"/>
        <v>-8.7803951716657933E-2</v>
      </c>
      <c r="P1370" s="18">
        <f t="shared" si="262"/>
        <v>2.6613518644560821E-2</v>
      </c>
      <c r="Q1370" s="18">
        <f t="shared" si="263"/>
        <v>-7.7117224638048043E-3</v>
      </c>
      <c r="R1370" s="18"/>
    </row>
    <row r="1371" spans="3:18" x14ac:dyDescent="0.2">
      <c r="C1371" s="14">
        <v>38882</v>
      </c>
      <c r="D1371" s="15">
        <v>-8.5393777339619163E-3</v>
      </c>
      <c r="E1371" s="15">
        <v>-1.2420377021254425E-2</v>
      </c>
      <c r="F1371" s="18">
        <f t="shared" si="252"/>
        <v>-1.1256077235066672E-2</v>
      </c>
      <c r="G1371" s="19">
        <f t="shared" si="253"/>
        <v>9.806039850178419E-5</v>
      </c>
      <c r="H1371" s="18">
        <f t="shared" si="254"/>
        <v>0.15657298497967664</v>
      </c>
      <c r="I1371" s="19">
        <f t="shared" si="255"/>
        <v>5.8364188636021328E-4</v>
      </c>
      <c r="J1371" s="18">
        <f t="shared" si="256"/>
        <v>0.3819822922467131</v>
      </c>
      <c r="K1371" s="19">
        <f t="shared" si="257"/>
        <v>4.7082077720554663E-5</v>
      </c>
      <c r="L1371" s="20">
        <f t="shared" si="258"/>
        <v>9.9025450517422134E-3</v>
      </c>
      <c r="M1371" s="20">
        <f t="shared" si="259"/>
        <v>4.7545431477003216E-3</v>
      </c>
      <c r="N1371" s="20">
        <f t="shared" si="260"/>
        <v>2.3686202857715905E-2</v>
      </c>
      <c r="O1371" s="18">
        <f t="shared" si="261"/>
        <v>-3.2858437209712335E-2</v>
      </c>
      <c r="P1371" s="18">
        <f t="shared" si="262"/>
        <v>-1.466368849163455E-2</v>
      </c>
      <c r="Q1371" s="18">
        <f t="shared" si="263"/>
        <v>-2.0122113107057887E-2</v>
      </c>
      <c r="R1371" s="18"/>
    </row>
    <row r="1372" spans="3:18" x14ac:dyDescent="0.2">
      <c r="C1372" s="14">
        <v>38883</v>
      </c>
      <c r="D1372" s="15">
        <v>1.8115221978405285E-2</v>
      </c>
      <c r="E1372" s="15">
        <v>3.0261305591321945E-2</v>
      </c>
      <c r="F1372" s="18">
        <f t="shared" si="252"/>
        <v>2.6617480507446944E-2</v>
      </c>
      <c r="G1372" s="19">
        <f t="shared" si="253"/>
        <v>1.1186645063129102E-4</v>
      </c>
      <c r="H1372" s="18">
        <f t="shared" si="254"/>
        <v>0.16723221178296591</v>
      </c>
      <c r="I1372" s="19">
        <f t="shared" si="255"/>
        <v>6.0356817014408292E-4</v>
      </c>
      <c r="J1372" s="18">
        <f t="shared" si="256"/>
        <v>0.38844824949537454</v>
      </c>
      <c r="K1372" s="19">
        <f t="shared" si="257"/>
        <v>7.7148569145910658E-5</v>
      </c>
      <c r="L1372" s="20">
        <f t="shared" si="258"/>
        <v>1.0576693747636406E-2</v>
      </c>
      <c r="M1372" s="20">
        <f t="shared" si="259"/>
        <v>7.2942046906814524E-3</v>
      </c>
      <c r="N1372" s="20">
        <f t="shared" si="260"/>
        <v>2.3459811339278151E-2</v>
      </c>
      <c r="O1372" s="18">
        <f t="shared" si="261"/>
        <v>6.5262128932108879E-2</v>
      </c>
      <c r="P1372" s="18">
        <f t="shared" si="262"/>
        <v>3.5132266636337645E-2</v>
      </c>
      <c r="Q1372" s="18">
        <f t="shared" si="263"/>
        <v>4.4171225325069008E-2</v>
      </c>
      <c r="R1372" s="18"/>
    </row>
    <row r="1373" spans="3:18" x14ac:dyDescent="0.2">
      <c r="C1373" s="14">
        <v>38884</v>
      </c>
      <c r="D1373" s="15">
        <v>-6.44804902245535E-3</v>
      </c>
      <c r="E1373" s="15">
        <v>-3.1129587316446643E-2</v>
      </c>
      <c r="F1373" s="18">
        <f t="shared" si="252"/>
        <v>-2.3725125828249254E-2</v>
      </c>
      <c r="G1373" s="19">
        <f t="shared" si="253"/>
        <v>1.076491037651728E-4</v>
      </c>
      <c r="H1373" s="18">
        <f t="shared" si="254"/>
        <v>0.16404961426743192</v>
      </c>
      <c r="I1373" s="19">
        <f t="shared" si="255"/>
        <v>6.254971523249745E-4</v>
      </c>
      <c r="J1373" s="18">
        <f t="shared" si="256"/>
        <v>0.39544188963897542</v>
      </c>
      <c r="K1373" s="19">
        <f t="shared" si="257"/>
        <v>8.4563161301071156E-5</v>
      </c>
      <c r="L1373" s="20">
        <f t="shared" si="258"/>
        <v>1.0375408607142795E-2</v>
      </c>
      <c r="M1373" s="20">
        <f t="shared" si="259"/>
        <v>8.150345157766116E-3</v>
      </c>
      <c r="N1373" s="20">
        <f t="shared" si="260"/>
        <v>2.3644640537218004E-2</v>
      </c>
      <c r="O1373" s="18">
        <f t="shared" si="261"/>
        <v>-2.3680486887881165E-2</v>
      </c>
      <c r="P1373" s="18">
        <f t="shared" si="262"/>
        <v>-3.5501145636164709E-2</v>
      </c>
      <c r="Q1373" s="18">
        <f t="shared" si="263"/>
        <v>-3.195494801167964E-2</v>
      </c>
      <c r="R1373" s="18"/>
    </row>
    <row r="1374" spans="3:18" x14ac:dyDescent="0.2">
      <c r="C1374" s="14">
        <v>38887</v>
      </c>
      <c r="D1374" s="15">
        <v>-1.1215909410385931E-2</v>
      </c>
      <c r="E1374" s="15">
        <v>-6.2739836334148522E-3</v>
      </c>
      <c r="F1374" s="18">
        <f t="shared" si="252"/>
        <v>-7.7565613665061747E-3</v>
      </c>
      <c r="G1374" s="19">
        <f t="shared" si="253"/>
        <v>1.0873795497338146E-4</v>
      </c>
      <c r="H1374" s="18">
        <f t="shared" si="254"/>
        <v>0.1648771929144397</v>
      </c>
      <c r="I1374" s="19">
        <f t="shared" si="255"/>
        <v>5.9032909542341744E-4</v>
      </c>
      <c r="J1374" s="18">
        <f t="shared" si="256"/>
        <v>0.38416438389816193</v>
      </c>
      <c r="K1374" s="19">
        <f t="shared" si="257"/>
        <v>8.3711477547484384E-5</v>
      </c>
      <c r="L1374" s="20">
        <f t="shared" si="258"/>
        <v>1.0427749276492097E-2</v>
      </c>
      <c r="M1374" s="20">
        <f t="shared" si="259"/>
        <v>8.0277608645808358E-3</v>
      </c>
      <c r="N1374" s="20">
        <f t="shared" si="260"/>
        <v>2.2932164113413322E-2</v>
      </c>
      <c r="O1374" s="18">
        <f t="shared" si="261"/>
        <v>-4.0983724035772558E-2</v>
      </c>
      <c r="P1374" s="18">
        <f t="shared" si="262"/>
        <v>-7.3650883402879026E-3</v>
      </c>
      <c r="Q1374" s="18">
        <f t="shared" si="263"/>
        <v>-1.7450679048933299E-2</v>
      </c>
      <c r="R1374" s="18"/>
    </row>
    <row r="1375" spans="3:18" x14ac:dyDescent="0.2">
      <c r="C1375" s="14">
        <v>38888</v>
      </c>
      <c r="D1375" s="15">
        <v>3.8275404152323163E-3</v>
      </c>
      <c r="E1375" s="15">
        <v>4.7091741338978867E-3</v>
      </c>
      <c r="F1375" s="18">
        <f t="shared" si="252"/>
        <v>4.4446840182982153E-3</v>
      </c>
      <c r="G1375" s="19">
        <f t="shared" si="253"/>
        <v>1.0309268161279277E-4</v>
      </c>
      <c r="H1375" s="18">
        <f t="shared" si="254"/>
        <v>0.16054024543147488</v>
      </c>
      <c r="I1375" s="19">
        <f t="shared" si="255"/>
        <v>5.5623992895941475E-4</v>
      </c>
      <c r="J1375" s="18">
        <f t="shared" si="256"/>
        <v>0.37290747141865327</v>
      </c>
      <c r="K1375" s="19">
        <f t="shared" si="257"/>
        <v>7.977026215382697E-5</v>
      </c>
      <c r="L1375" s="20">
        <f t="shared" si="258"/>
        <v>1.0153456633718035E-2</v>
      </c>
      <c r="M1375" s="20">
        <f t="shared" si="259"/>
        <v>7.8564635701424534E-3</v>
      </c>
      <c r="N1375" s="20">
        <f t="shared" si="260"/>
        <v>2.2237713666886694E-2</v>
      </c>
      <c r="O1375" s="18">
        <f t="shared" si="261"/>
        <v>1.4363933077433227E-2</v>
      </c>
      <c r="P1375" s="18">
        <f t="shared" si="262"/>
        <v>5.6950211685886229E-3</v>
      </c>
      <c r="Q1375" s="18">
        <f t="shared" si="263"/>
        <v>8.2956947412420046E-3</v>
      </c>
      <c r="R1375" s="18"/>
    </row>
    <row r="1376" spans="3:18" x14ac:dyDescent="0.2">
      <c r="C1376" s="14">
        <v>38889</v>
      </c>
      <c r="D1376" s="15">
        <v>7.6114090317646859E-3</v>
      </c>
      <c r="E1376" s="15">
        <v>6.763227028338919E-3</v>
      </c>
      <c r="F1376" s="18">
        <f t="shared" si="252"/>
        <v>7.0176816293666486E-3</v>
      </c>
      <c r="G1376" s="19">
        <f t="shared" si="253"/>
        <v>1.0038313356295494E-4</v>
      </c>
      <c r="H1376" s="18">
        <f t="shared" si="254"/>
        <v>0.15841648711778308</v>
      </c>
      <c r="I1376" s="19">
        <f t="shared" si="255"/>
        <v>5.2561000761206108E-4</v>
      </c>
      <c r="J1376" s="18">
        <f t="shared" si="256"/>
        <v>0.3624948301741906</v>
      </c>
      <c r="K1376" s="19">
        <f t="shared" si="257"/>
        <v>7.8072707661839779E-5</v>
      </c>
      <c r="L1376" s="20">
        <f t="shared" si="258"/>
        <v>1.0019138364298347E-2</v>
      </c>
      <c r="M1376" s="20">
        <f t="shared" si="259"/>
        <v>7.7923574685863032E-3</v>
      </c>
      <c r="N1376" s="20">
        <f t="shared" si="260"/>
        <v>2.1561288753083111E-2</v>
      </c>
      <c r="O1376" s="18">
        <f t="shared" si="261"/>
        <v>2.8946908821251768E-2</v>
      </c>
      <c r="P1376" s="18">
        <f t="shared" si="262"/>
        <v>8.4140255517511052E-3</v>
      </c>
      <c r="Q1376" s="18">
        <f t="shared" si="263"/>
        <v>1.4573890532601304E-2</v>
      </c>
      <c r="R1376" s="18"/>
    </row>
    <row r="1377" spans="3:18" x14ac:dyDescent="0.2">
      <c r="C1377" s="14">
        <v>38890</v>
      </c>
      <c r="D1377" s="15">
        <v>-4.2462908814512078E-3</v>
      </c>
      <c r="E1377" s="15">
        <v>2.9293647737147061E-2</v>
      </c>
      <c r="F1377" s="18">
        <f t="shared" si="252"/>
        <v>1.9231666151567579E-2</v>
      </c>
      <c r="G1377" s="19">
        <f t="shared" si="253"/>
        <v>9.5442004724171384E-5</v>
      </c>
      <c r="H1377" s="18">
        <f t="shared" si="254"/>
        <v>0.1544684472021482</v>
      </c>
      <c r="I1377" s="19">
        <f t="shared" si="255"/>
        <v>5.4556047502022113E-4</v>
      </c>
      <c r="J1377" s="18">
        <f t="shared" si="256"/>
        <v>0.36931032852474527</v>
      </c>
      <c r="K1377" s="19">
        <f t="shared" si="257"/>
        <v>6.5924984245887891E-5</v>
      </c>
      <c r="L1377" s="20">
        <f t="shared" si="258"/>
        <v>9.7694423957650402E-3</v>
      </c>
      <c r="M1377" s="20">
        <f t="shared" si="259"/>
        <v>6.7480805531404476E-3</v>
      </c>
      <c r="N1377" s="20">
        <f t="shared" si="260"/>
        <v>2.2361213828156753E-2</v>
      </c>
      <c r="O1377" s="18">
        <f t="shared" si="261"/>
        <v>-1.6561797520361722E-2</v>
      </c>
      <c r="P1377" s="18">
        <f t="shared" si="262"/>
        <v>3.5771213930369743E-2</v>
      </c>
      <c r="Q1377" s="18">
        <f t="shared" si="263"/>
        <v>2.0071310495150301E-2</v>
      </c>
      <c r="R1377" s="18"/>
    </row>
    <row r="1378" spans="3:18" x14ac:dyDescent="0.2">
      <c r="C1378" s="14">
        <v>38891</v>
      </c>
      <c r="D1378" s="15">
        <v>-8.9989358685694729E-3</v>
      </c>
      <c r="E1378" s="15">
        <v>-1.2668018408771648E-2</v>
      </c>
      <c r="F1378" s="18">
        <f t="shared" si="252"/>
        <v>-1.1567293646710995E-2</v>
      </c>
      <c r="G1378" s="19">
        <f t="shared" si="253"/>
        <v>9.457433524671867E-5</v>
      </c>
      <c r="H1378" s="18">
        <f t="shared" si="254"/>
        <v>0.15376470274962217</v>
      </c>
      <c r="I1378" s="19">
        <f t="shared" si="255"/>
        <v>5.2245556794330654E-4</v>
      </c>
      <c r="J1378" s="18">
        <f t="shared" si="256"/>
        <v>0.36140543989517732</v>
      </c>
      <c r="K1378" s="19">
        <f t="shared" si="257"/>
        <v>6.8809406305678228E-5</v>
      </c>
      <c r="L1378" s="20">
        <f t="shared" si="258"/>
        <v>9.7249336885512315E-3</v>
      </c>
      <c r="M1378" s="20">
        <f t="shared" si="259"/>
        <v>7.0755656037721614E-3</v>
      </c>
      <c r="N1378" s="20">
        <f t="shared" si="260"/>
        <v>2.1734579345596337E-2</v>
      </c>
      <c r="O1378" s="18">
        <f t="shared" si="261"/>
        <v>-3.5259164274697989E-2</v>
      </c>
      <c r="P1378" s="18">
        <f t="shared" si="262"/>
        <v>-1.5807590544736762E-2</v>
      </c>
      <c r="Q1378" s="18">
        <f t="shared" si="263"/>
        <v>-2.1643062663725128E-2</v>
      </c>
      <c r="R1378" s="18"/>
    </row>
    <row r="1379" spans="3:18" x14ac:dyDescent="0.2">
      <c r="C1379" s="14">
        <v>38894</v>
      </c>
      <c r="D1379" s="15">
        <v>1.1682900798935605E-2</v>
      </c>
      <c r="E1379" s="15">
        <v>2.7160091386194338E-3</v>
      </c>
      <c r="F1379" s="18">
        <f t="shared" si="252"/>
        <v>5.4060766367142847E-3</v>
      </c>
      <c r="G1379" s="19">
        <f t="shared" si="253"/>
        <v>9.7089285396581766E-5</v>
      </c>
      <c r="H1379" s="18">
        <f t="shared" si="254"/>
        <v>0.15579576807200329</v>
      </c>
      <c r="I1379" s="19">
        <f t="shared" si="255"/>
        <v>4.9155083620517194E-4</v>
      </c>
      <c r="J1379" s="18">
        <f t="shared" si="256"/>
        <v>0.35055343251962745</v>
      </c>
      <c r="K1379" s="19">
        <f t="shared" si="257"/>
        <v>6.6584693847467137E-5</v>
      </c>
      <c r="L1379" s="20">
        <f t="shared" si="258"/>
        <v>9.8533895384574008E-3</v>
      </c>
      <c r="M1379" s="20">
        <f t="shared" si="259"/>
        <v>6.7575420201941303E-3</v>
      </c>
      <c r="N1379" s="20">
        <f t="shared" si="260"/>
        <v>2.1116023821981317E-2</v>
      </c>
      <c r="O1379" s="18">
        <f t="shared" si="261"/>
        <v>4.5178576501183856E-2</v>
      </c>
      <c r="P1379" s="18">
        <f t="shared" si="262"/>
        <v>3.49404650081378E-3</v>
      </c>
      <c r="Q1379" s="18">
        <f t="shared" si="263"/>
        <v>1.5999405500924803E-2</v>
      </c>
      <c r="R1379" s="18"/>
    </row>
    <row r="1380" spans="3:18" x14ac:dyDescent="0.2">
      <c r="C1380" s="14">
        <v>38895</v>
      </c>
      <c r="D1380" s="15">
        <v>-1.123102550882454E-2</v>
      </c>
      <c r="E1380" s="15">
        <v>-2.6801123138778814E-2</v>
      </c>
      <c r="F1380" s="18">
        <f t="shared" si="252"/>
        <v>-2.2130093849792531E-2</v>
      </c>
      <c r="G1380" s="19">
        <f t="shared" si="253"/>
        <v>9.883208431157891E-5</v>
      </c>
      <c r="H1380" s="18">
        <f t="shared" si="254"/>
        <v>0.15718785283187353</v>
      </c>
      <c r="I1380" s="19">
        <f t="shared" si="255"/>
        <v>5.0515579812286074E-4</v>
      </c>
      <c r="J1380" s="18">
        <f t="shared" si="256"/>
        <v>0.3553715654504665</v>
      </c>
      <c r="K1380" s="19">
        <f t="shared" si="257"/>
        <v>8.0649858074825475E-5</v>
      </c>
      <c r="L1380" s="20">
        <f t="shared" si="258"/>
        <v>9.9414327092013713E-3</v>
      </c>
      <c r="M1380" s="20">
        <f t="shared" si="259"/>
        <v>8.1124985134365356E-3</v>
      </c>
      <c r="N1380" s="20">
        <f t="shared" si="260"/>
        <v>2.096051444961098E-2</v>
      </c>
      <c r="O1380" s="18">
        <f t="shared" si="261"/>
        <v>-4.3046509586025315E-2</v>
      </c>
      <c r="P1380" s="18">
        <f t="shared" si="262"/>
        <v>-3.401120322071529E-2</v>
      </c>
      <c r="Q1380" s="18">
        <f t="shared" si="263"/>
        <v>-3.6721795130308293E-2</v>
      </c>
      <c r="R1380" s="18"/>
    </row>
    <row r="1381" spans="3:18" x14ac:dyDescent="0.2">
      <c r="C1381" s="14">
        <v>38896</v>
      </c>
      <c r="D1381" s="15">
        <v>1.8054620115387245E-3</v>
      </c>
      <c r="E1381" s="15">
        <v>-2.4858045044242678E-2</v>
      </c>
      <c r="F1381" s="18">
        <f t="shared" si="252"/>
        <v>-1.6858992927508254E-2</v>
      </c>
      <c r="G1381" s="19">
        <f t="shared" si="253"/>
        <v>9.3097740837390735E-5</v>
      </c>
      <c r="H1381" s="18">
        <f t="shared" si="254"/>
        <v>0.15255961198609441</v>
      </c>
      <c r="I1381" s="19">
        <f t="shared" si="255"/>
        <v>5.11921794440785E-4</v>
      </c>
      <c r="J1381" s="18">
        <f t="shared" si="256"/>
        <v>0.357743551458578</v>
      </c>
      <c r="K1381" s="19">
        <f t="shared" si="257"/>
        <v>7.3118051229826019E-5</v>
      </c>
      <c r="L1381" s="20">
        <f t="shared" si="258"/>
        <v>9.6487170565516499E-3</v>
      </c>
      <c r="M1381" s="20">
        <f t="shared" si="259"/>
        <v>7.5780076046667328E-3</v>
      </c>
      <c r="N1381" s="20">
        <f t="shared" si="260"/>
        <v>2.131890229782946E-2</v>
      </c>
      <c r="O1381" s="18">
        <f t="shared" si="261"/>
        <v>7.129946809464471E-3</v>
      </c>
      <c r="P1381" s="18">
        <f t="shared" si="262"/>
        <v>-3.1336236349404745E-2</v>
      </c>
      <c r="Q1381" s="18">
        <f t="shared" si="263"/>
        <v>-1.979638140174398E-2</v>
      </c>
      <c r="R1381" s="18"/>
    </row>
    <row r="1382" spans="3:18" x14ac:dyDescent="0.2">
      <c r="C1382" s="14">
        <v>38897</v>
      </c>
      <c r="D1382" s="15">
        <v>2.097354881253399E-2</v>
      </c>
      <c r="E1382" s="15">
        <v>5.1320070180450254E-2</v>
      </c>
      <c r="F1382" s="18">
        <f t="shared" si="252"/>
        <v>4.2216113770075371E-2</v>
      </c>
      <c r="G1382" s="19">
        <f t="shared" si="253"/>
        <v>1.1390526137465207E-4</v>
      </c>
      <c r="H1382" s="18">
        <f t="shared" si="254"/>
        <v>0.16874926768333845</v>
      </c>
      <c r="I1382" s="19">
        <f t="shared" si="255"/>
        <v>6.392314629739184E-4</v>
      </c>
      <c r="J1382" s="18">
        <f t="shared" si="256"/>
        <v>0.39975976003529873</v>
      </c>
      <c r="K1382" s="19">
        <f t="shared" si="257"/>
        <v>1.3331280797557711E-4</v>
      </c>
      <c r="L1382" s="20">
        <f t="shared" si="258"/>
        <v>1.0672640787295901E-2</v>
      </c>
      <c r="M1382" s="20">
        <f t="shared" si="259"/>
        <v>1.2491079821056569E-2</v>
      </c>
      <c r="N1382" s="20">
        <f t="shared" si="260"/>
        <v>2.1981910469245202E-2</v>
      </c>
      <c r="O1382" s="18">
        <f t="shared" si="261"/>
        <v>7.4880292953553015E-2</v>
      </c>
      <c r="P1382" s="18">
        <f t="shared" si="262"/>
        <v>5.7894838056431482E-2</v>
      </c>
      <c r="Q1382" s="18">
        <f t="shared" si="263"/>
        <v>6.2990474525567941E-2</v>
      </c>
      <c r="R1382" s="18"/>
    </row>
    <row r="1383" spans="3:18" x14ac:dyDescent="0.2">
      <c r="C1383" s="14">
        <v>38898</v>
      </c>
      <c r="D1383" s="15">
        <v>-1.26654287212788E-2</v>
      </c>
      <c r="E1383" s="15">
        <v>-2.9251913606646758E-2</v>
      </c>
      <c r="F1383" s="18">
        <f t="shared" si="252"/>
        <v>-2.4275968141036372E-2</v>
      </c>
      <c r="G1383" s="19">
        <f t="shared" si="253"/>
        <v>1.1669573077380057E-4</v>
      </c>
      <c r="H1383" s="18">
        <f t="shared" si="254"/>
        <v>0.17080378418949077</v>
      </c>
      <c r="I1383" s="19">
        <f t="shared" si="255"/>
        <v>6.5221804217452687E-4</v>
      </c>
      <c r="J1383" s="18">
        <f t="shared" si="256"/>
        <v>0.40380008734970785</v>
      </c>
      <c r="K1383" s="19">
        <f t="shared" si="257"/>
        <v>1.4754332110180189E-4</v>
      </c>
      <c r="L1383" s="20">
        <f t="shared" si="258"/>
        <v>1.0802579820292955E-2</v>
      </c>
      <c r="M1383" s="20">
        <f t="shared" si="259"/>
        <v>1.3658156066075768E-2</v>
      </c>
      <c r="N1383" s="20">
        <f t="shared" si="260"/>
        <v>2.1579453539171109E-2</v>
      </c>
      <c r="O1383" s="18">
        <f t="shared" si="261"/>
        <v>-4.4674522294954298E-2</v>
      </c>
      <c r="P1383" s="18">
        <f t="shared" si="262"/>
        <v>-3.266927909712769E-2</v>
      </c>
      <c r="Q1383" s="18">
        <f t="shared" si="263"/>
        <v>-3.6270852056475671E-2</v>
      </c>
      <c r="R1383" s="18"/>
    </row>
    <row r="1384" spans="3:18" x14ac:dyDescent="0.2">
      <c r="C1384" s="14">
        <v>38901</v>
      </c>
      <c r="D1384" s="15">
        <v>1.4870987621530633E-2</v>
      </c>
      <c r="E1384" s="15">
        <v>1.1803643379994838E-2</v>
      </c>
      <c r="F1384" s="18">
        <f t="shared" si="252"/>
        <v>1.2723846652455576E-2</v>
      </c>
      <c r="G1384" s="19">
        <f t="shared" si="253"/>
        <v>1.2296276329775557E-4</v>
      </c>
      <c r="H1384" s="18">
        <f t="shared" si="254"/>
        <v>0.17533023362911171</v>
      </c>
      <c r="I1384" s="19">
        <f t="shared" si="255"/>
        <v>6.2144451946658105E-4</v>
      </c>
      <c r="J1384" s="18">
        <f t="shared" si="256"/>
        <v>0.39415876226039331</v>
      </c>
      <c r="K1384" s="19">
        <f t="shared" si="257"/>
        <v>1.4922263191126571E-4</v>
      </c>
      <c r="L1384" s="20">
        <f t="shared" si="258"/>
        <v>1.1088857619148853E-2</v>
      </c>
      <c r="M1384" s="20">
        <f t="shared" si="259"/>
        <v>1.3456988721144711E-2</v>
      </c>
      <c r="N1384" s="20">
        <f t="shared" si="260"/>
        <v>2.0984612791890279E-2</v>
      </c>
      <c r="O1384" s="18">
        <f t="shared" si="261"/>
        <v>5.1099954226820503E-2</v>
      </c>
      <c r="P1384" s="18">
        <f t="shared" si="262"/>
        <v>1.3505061676506874E-2</v>
      </c>
      <c r="Q1384" s="18">
        <f t="shared" si="263"/>
        <v>2.4783529441600963E-2</v>
      </c>
      <c r="R1384" s="18"/>
    </row>
    <row r="1385" spans="3:18" x14ac:dyDescent="0.2">
      <c r="C1385" s="14">
        <v>38903</v>
      </c>
      <c r="D1385" s="15">
        <v>8.8086330293757451E-4</v>
      </c>
      <c r="E1385" s="15">
        <v>-1.6529301951210582E-2</v>
      </c>
      <c r="F1385" s="18">
        <f t="shared" si="252"/>
        <v>-1.1306252374966134E-2</v>
      </c>
      <c r="G1385" s="19">
        <f t="shared" si="253"/>
        <v>1.1563155270939796E-4</v>
      </c>
      <c r="H1385" s="18">
        <f t="shared" si="254"/>
        <v>0.17002319893870216</v>
      </c>
      <c r="I1385" s="19">
        <f t="shared" si="255"/>
        <v>6.0055091767824388E-4</v>
      </c>
      <c r="J1385" s="18">
        <f t="shared" si="256"/>
        <v>0.38747610173991504</v>
      </c>
      <c r="K1385" s="19">
        <f t="shared" si="257"/>
        <v>1.3939567066587001E-4</v>
      </c>
      <c r="L1385" s="20">
        <f t="shared" si="258"/>
        <v>1.0753211274284439E-2</v>
      </c>
      <c r="M1385" s="20">
        <f t="shared" si="259"/>
        <v>1.2963166733199515E-2</v>
      </c>
      <c r="N1385" s="20">
        <f t="shared" si="260"/>
        <v>2.0796808070603367E-2</v>
      </c>
      <c r="O1385" s="18">
        <f t="shared" si="261"/>
        <v>3.1213167645475267E-3</v>
      </c>
      <c r="P1385" s="18">
        <f t="shared" si="262"/>
        <v>-1.9238059742127063E-2</v>
      </c>
      <c r="Q1385" s="18">
        <f t="shared" si="263"/>
        <v>-1.2530246790124686E-2</v>
      </c>
      <c r="R1385" s="18"/>
    </row>
    <row r="1386" spans="3:18" x14ac:dyDescent="0.2">
      <c r="C1386" s="14">
        <v>38904</v>
      </c>
      <c r="D1386" s="15">
        <v>5.2689474255955999E-3</v>
      </c>
      <c r="E1386" s="15">
        <v>-2.1815177433087789E-2</v>
      </c>
      <c r="F1386" s="18">
        <f t="shared" si="252"/>
        <v>-1.3689939975482771E-2</v>
      </c>
      <c r="G1386" s="19">
        <f t="shared" si="253"/>
        <v>1.1035936796525552E-4</v>
      </c>
      <c r="H1386" s="18">
        <f t="shared" si="254"/>
        <v>0.16610190243135048</v>
      </c>
      <c r="I1386" s="19">
        <f t="shared" si="255"/>
        <v>5.930719806037754E-4</v>
      </c>
      <c r="J1386" s="18">
        <f t="shared" si="256"/>
        <v>0.38505583380977865</v>
      </c>
      <c r="K1386" s="19">
        <f t="shared" si="257"/>
        <v>1.2413534904741905E-4</v>
      </c>
      <c r="L1386" s="20">
        <f t="shared" si="258"/>
        <v>1.0505206707402549E-2</v>
      </c>
      <c r="M1386" s="20">
        <f t="shared" si="259"/>
        <v>1.181655463856284E-2</v>
      </c>
      <c r="N1386" s="20">
        <f t="shared" si="260"/>
        <v>2.1294154528359054E-2</v>
      </c>
      <c r="O1386" s="18">
        <f t="shared" si="261"/>
        <v>1.9111147702866777E-2</v>
      </c>
      <c r="P1386" s="18">
        <f t="shared" si="262"/>
        <v>-2.5549753805211732E-2</v>
      </c>
      <c r="Q1386" s="18">
        <f t="shared" si="263"/>
        <v>-1.2151483352788178E-2</v>
      </c>
      <c r="R1386" s="18"/>
    </row>
    <row r="1387" spans="3:18" x14ac:dyDescent="0.2">
      <c r="C1387" s="14">
        <v>38905</v>
      </c>
      <c r="D1387" s="15">
        <v>-3.9491056149949175E-3</v>
      </c>
      <c r="E1387" s="15">
        <v>-6.6564966482242889E-3</v>
      </c>
      <c r="F1387" s="18">
        <f t="shared" si="252"/>
        <v>-5.8442793382554765E-3</v>
      </c>
      <c r="G1387" s="19">
        <f t="shared" si="253"/>
        <v>1.0467353199684324E-4</v>
      </c>
      <c r="H1387" s="18">
        <f t="shared" si="254"/>
        <v>0.1617664458384705</v>
      </c>
      <c r="I1387" s="19">
        <f t="shared" si="255"/>
        <v>5.6014619862521813E-4</v>
      </c>
      <c r="J1387" s="18">
        <f t="shared" si="256"/>
        <v>0.37421457702273508</v>
      </c>
      <c r="K1387" s="19">
        <f t="shared" si="257"/>
        <v>1.1826446060195575E-4</v>
      </c>
      <c r="L1387" s="20">
        <f t="shared" si="258"/>
        <v>1.0231008356796667E-2</v>
      </c>
      <c r="M1387" s="20">
        <f t="shared" si="259"/>
        <v>1.1559413938254704E-2</v>
      </c>
      <c r="N1387" s="20">
        <f t="shared" si="260"/>
        <v>2.0652509485031136E-2</v>
      </c>
      <c r="O1387" s="18">
        <f t="shared" si="261"/>
        <v>-1.4707803380961254E-2</v>
      </c>
      <c r="P1387" s="18">
        <f t="shared" si="262"/>
        <v>-8.0218898517799599E-3</v>
      </c>
      <c r="Q1387" s="18">
        <f t="shared" si="263"/>
        <v>-1.0027663910534348E-2</v>
      </c>
      <c r="R1387" s="18"/>
    </row>
    <row r="1388" spans="3:18" x14ac:dyDescent="0.2">
      <c r="C1388" s="14">
        <v>38908</v>
      </c>
      <c r="D1388" s="15">
        <v>5.2620160880509793E-3</v>
      </c>
      <c r="E1388" s="15">
        <v>-7.2464085207671978E-3</v>
      </c>
      <c r="F1388" s="18">
        <f t="shared" si="252"/>
        <v>-3.493881138121744E-3</v>
      </c>
      <c r="G1388" s="19">
        <f t="shared" si="253"/>
        <v>1.0005444887568708E-4</v>
      </c>
      <c r="H1388" s="18">
        <f t="shared" si="254"/>
        <v>0.15815692276635182</v>
      </c>
      <c r="I1388" s="19">
        <f t="shared" si="255"/>
        <v>5.2968805289469584E-4</v>
      </c>
      <c r="J1388" s="18">
        <f t="shared" si="256"/>
        <v>0.36389835562100853</v>
      </c>
      <c r="K1388" s="19">
        <f t="shared" si="257"/>
        <v>1.0888074987282639E-4</v>
      </c>
      <c r="L1388" s="20">
        <f t="shared" si="258"/>
        <v>1.0002722073300201E-2</v>
      </c>
      <c r="M1388" s="20">
        <f t="shared" si="259"/>
        <v>1.0885111980013589E-2</v>
      </c>
      <c r="N1388" s="20">
        <f t="shared" si="260"/>
        <v>2.0278125901504324E-2</v>
      </c>
      <c r="O1388" s="18">
        <f t="shared" si="261"/>
        <v>2.0044788382757642E-2</v>
      </c>
      <c r="P1388" s="18">
        <f t="shared" si="262"/>
        <v>-8.9803734761044647E-3</v>
      </c>
      <c r="Q1388" s="18">
        <f t="shared" si="263"/>
        <v>-2.7282491844583291E-4</v>
      </c>
      <c r="R1388" s="18"/>
    </row>
    <row r="1389" spans="3:18" x14ac:dyDescent="0.2">
      <c r="C1389" s="14">
        <v>38909</v>
      </c>
      <c r="D1389" s="15">
        <v>5.4519816650716044E-3</v>
      </c>
      <c r="E1389" s="15">
        <v>1.1748892489082828E-2</v>
      </c>
      <c r="F1389" s="18">
        <f t="shared" si="252"/>
        <v>9.8598192418794597E-3</v>
      </c>
      <c r="G1389" s="19">
        <f t="shared" si="253"/>
        <v>9.5834628187722466E-5</v>
      </c>
      <c r="H1389" s="18">
        <f t="shared" si="254"/>
        <v>0.15478584252744376</v>
      </c>
      <c r="I1389" s="19">
        <f t="shared" si="255"/>
        <v>5.0618895820421571E-4</v>
      </c>
      <c r="J1389" s="18">
        <f t="shared" si="256"/>
        <v>0.35573478822158217</v>
      </c>
      <c r="K1389" s="19">
        <f t="shared" si="257"/>
        <v>1.0619118966657944E-4</v>
      </c>
      <c r="L1389" s="20">
        <f t="shared" si="258"/>
        <v>9.7895162386975217E-3</v>
      </c>
      <c r="M1389" s="20">
        <f t="shared" si="259"/>
        <v>1.0847439963050513E-2</v>
      </c>
      <c r="N1389" s="20">
        <f t="shared" si="260"/>
        <v>1.9710961530382792E-2</v>
      </c>
      <c r="O1389" s="18">
        <f t="shared" si="261"/>
        <v>2.1220746710255298E-2</v>
      </c>
      <c r="P1389" s="18">
        <f t="shared" si="262"/>
        <v>1.4894374494593784E-2</v>
      </c>
      <c r="Q1389" s="18">
        <f t="shared" si="263"/>
        <v>1.6792286159292239E-2</v>
      </c>
      <c r="R1389" s="18"/>
    </row>
    <row r="1390" spans="3:18" x14ac:dyDescent="0.2">
      <c r="C1390" s="14">
        <v>38910</v>
      </c>
      <c r="D1390" s="15">
        <v>-1.5782879129644101E-2</v>
      </c>
      <c r="E1390" s="15">
        <v>-4.954516609280097E-2</v>
      </c>
      <c r="F1390" s="18">
        <f t="shared" si="252"/>
        <v>-3.9416480003853907E-2</v>
      </c>
      <c r="G1390" s="19">
        <f t="shared" si="253"/>
        <v>1.0503050691371645E-4</v>
      </c>
      <c r="H1390" s="18">
        <f t="shared" si="254"/>
        <v>0.16204205234576952</v>
      </c>
      <c r="I1390" s="19">
        <f t="shared" si="255"/>
        <v>6.2310102970175693E-4</v>
      </c>
      <c r="J1390" s="18">
        <f t="shared" si="256"/>
        <v>0.39468374355354341</v>
      </c>
      <c r="K1390" s="19">
        <f t="shared" si="257"/>
        <v>1.4673764036063385E-4</v>
      </c>
      <c r="L1390" s="20">
        <f t="shared" si="258"/>
        <v>1.0248439242817242E-2</v>
      </c>
      <c r="M1390" s="20">
        <f t="shared" si="259"/>
        <v>1.4318047546944958E-2</v>
      </c>
      <c r="N1390" s="20">
        <f t="shared" si="260"/>
        <v>2.044736032218292E-2</v>
      </c>
      <c r="O1390" s="18">
        <f t="shared" si="261"/>
        <v>-5.8680797293517453E-2</v>
      </c>
      <c r="P1390" s="18">
        <f t="shared" si="262"/>
        <v>-5.6611378142891397E-2</v>
      </c>
      <c r="Q1390" s="18">
        <f t="shared" si="263"/>
        <v>-5.7232203888079217E-2</v>
      </c>
      <c r="R1390" s="18"/>
    </row>
    <row r="1391" spans="3:18" x14ac:dyDescent="0.2">
      <c r="C1391" s="14">
        <v>38911</v>
      </c>
      <c r="D1391" s="15">
        <v>-1.9860074814573192E-2</v>
      </c>
      <c r="E1391" s="15">
        <v>-1.3497020783832433E-2</v>
      </c>
      <c r="F1391" s="18">
        <f t="shared" si="252"/>
        <v>-1.5405936993054661E-2</v>
      </c>
      <c r="G1391" s="19">
        <f t="shared" si="253"/>
        <v>1.2239403079732013E-4</v>
      </c>
      <c r="H1391" s="18">
        <f t="shared" si="254"/>
        <v>0.17492429133579485</v>
      </c>
      <c r="I1391" s="19">
        <f t="shared" si="255"/>
        <v>5.9664514212200387E-4</v>
      </c>
      <c r="J1391" s="18">
        <f t="shared" si="256"/>
        <v>0.38621404108408713</v>
      </c>
      <c r="K1391" s="19">
        <f t="shared" si="257"/>
        <v>1.5401649249144149E-4</v>
      </c>
      <c r="L1391" s="20">
        <f t="shared" si="258"/>
        <v>1.1063183574239384E-2</v>
      </c>
      <c r="M1391" s="20">
        <f t="shared" si="259"/>
        <v>1.3921534561721348E-2</v>
      </c>
      <c r="N1391" s="20">
        <f t="shared" si="260"/>
        <v>2.0070775210957893E-2</v>
      </c>
      <c r="O1391" s="18">
        <f t="shared" si="261"/>
        <v>-6.8401916104401841E-2</v>
      </c>
      <c r="P1391" s="18">
        <f t="shared" si="262"/>
        <v>-1.5760193139933876E-2</v>
      </c>
      <c r="Q1391" s="18">
        <f t="shared" si="263"/>
        <v>-3.1552710029274261E-2</v>
      </c>
      <c r="R1391" s="18"/>
    </row>
    <row r="1392" spans="3:18" x14ac:dyDescent="0.2">
      <c r="C1392" s="14">
        <v>38912</v>
      </c>
      <c r="D1392" s="15">
        <v>-6.1037829380176873E-3</v>
      </c>
      <c r="E1392" s="15">
        <v>-3.0705871357101955E-2</v>
      </c>
      <c r="F1392" s="18">
        <f t="shared" si="252"/>
        <v>-2.3325244831376671E-2</v>
      </c>
      <c r="G1392" s="19">
        <f t="shared" si="253"/>
        <v>1.1728575891874707E-4</v>
      </c>
      <c r="H1392" s="18">
        <f t="shared" si="254"/>
        <v>0.17123504235315495</v>
      </c>
      <c r="I1392" s="19">
        <f t="shared" si="255"/>
        <v>6.1741746574261731E-4</v>
      </c>
      <c r="J1392" s="18">
        <f t="shared" si="256"/>
        <v>0.39287958261489531</v>
      </c>
      <c r="K1392" s="19">
        <f t="shared" si="257"/>
        <v>1.5602082136314169E-4</v>
      </c>
      <c r="L1392" s="20">
        <f t="shared" si="258"/>
        <v>1.0829854981427363E-2</v>
      </c>
      <c r="M1392" s="20">
        <f t="shared" si="259"/>
        <v>1.4406547606658562E-2</v>
      </c>
      <c r="N1392" s="20">
        <f t="shared" si="260"/>
        <v>2.0245217998324884E-2</v>
      </c>
      <c r="O1392" s="18">
        <f t="shared" si="261"/>
        <v>-2.1475532728125142E-2</v>
      </c>
      <c r="P1392" s="18">
        <f t="shared" si="262"/>
        <v>-3.5246308971356687E-2</v>
      </c>
      <c r="Q1392" s="18">
        <f t="shared" si="263"/>
        <v>-3.1115076098387224E-2</v>
      </c>
      <c r="R1392" s="18"/>
    </row>
    <row r="1393" spans="3:18" x14ac:dyDescent="0.2">
      <c r="C1393" s="14">
        <v>38915</v>
      </c>
      <c r="D1393" s="15">
        <v>-2.5027135657155451E-2</v>
      </c>
      <c r="E1393" s="15">
        <v>3.299988880357782E-2</v>
      </c>
      <c r="F1393" s="18">
        <f t="shared" si="252"/>
        <v>1.5591781465357838E-2</v>
      </c>
      <c r="G1393" s="19">
        <f t="shared" si="253"/>
        <v>1.4783006453572198E-4</v>
      </c>
      <c r="H1393" s="18">
        <f t="shared" si="254"/>
        <v>0.19224337734738872</v>
      </c>
      <c r="I1393" s="19">
        <f t="shared" si="255"/>
        <v>6.4571197746097033E-4</v>
      </c>
      <c r="J1393" s="18">
        <f t="shared" si="256"/>
        <v>0.40178102788116138</v>
      </c>
      <c r="K1393" s="19">
        <f t="shared" si="257"/>
        <v>9.7106010455861886E-5</v>
      </c>
      <c r="L1393" s="20">
        <f t="shared" si="258"/>
        <v>1.2158538750019345E-2</v>
      </c>
      <c r="M1393" s="20">
        <f t="shared" si="259"/>
        <v>7.9866513939191412E-3</v>
      </c>
      <c r="N1393" s="20">
        <f t="shared" si="260"/>
        <v>2.4123129502056317E-2</v>
      </c>
      <c r="O1393" s="18">
        <f t="shared" si="261"/>
        <v>-7.8432718959871264E-2</v>
      </c>
      <c r="P1393" s="18">
        <f t="shared" si="262"/>
        <v>3.7040319879622412E-2</v>
      </c>
      <c r="Q1393" s="18">
        <f t="shared" si="263"/>
        <v>2.3984082277743075E-3</v>
      </c>
      <c r="R1393" s="18"/>
    </row>
    <row r="1394" spans="3:18" x14ac:dyDescent="0.2">
      <c r="C1394" s="14">
        <v>38916</v>
      </c>
      <c r="D1394" s="15">
        <v>3.2497707337919603E-3</v>
      </c>
      <c r="E1394" s="15">
        <v>1.0069430572857446E-2</v>
      </c>
      <c r="F1394" s="18">
        <f t="shared" si="252"/>
        <v>8.0235326211378008E-3</v>
      </c>
      <c r="G1394" s="19">
        <f t="shared" si="253"/>
        <v>1.3959392125291131E-4</v>
      </c>
      <c r="H1394" s="18">
        <f t="shared" si="254"/>
        <v>0.1868113495300214</v>
      </c>
      <c r="I1394" s="19">
        <f t="shared" si="255"/>
        <v>6.1305286473700791E-4</v>
      </c>
      <c r="J1394" s="18">
        <f t="shared" si="256"/>
        <v>0.39148846238970053</v>
      </c>
      <c r="K1394" s="19">
        <f t="shared" si="257"/>
        <v>9.3243050275407496E-5</v>
      </c>
      <c r="L1394" s="20">
        <f t="shared" si="258"/>
        <v>1.1814987145693867E-2</v>
      </c>
      <c r="M1394" s="20">
        <f t="shared" si="259"/>
        <v>7.8919298959534787E-3</v>
      </c>
      <c r="N1394" s="20">
        <f t="shared" si="260"/>
        <v>2.34684960586392E-2</v>
      </c>
      <c r="O1394" s="18">
        <f t="shared" si="261"/>
        <v>1.0480620025990022E-2</v>
      </c>
      <c r="P1394" s="18">
        <f t="shared" si="262"/>
        <v>1.159945600502839E-2</v>
      </c>
      <c r="Q1394" s="18">
        <f t="shared" si="263"/>
        <v>1.1263805211316879E-2</v>
      </c>
      <c r="R1394" s="18"/>
    </row>
    <row r="1395" spans="3:18" x14ac:dyDescent="0.2">
      <c r="C1395" s="14">
        <v>38917</v>
      </c>
      <c r="D1395" s="15">
        <v>1.495139985296356E-2</v>
      </c>
      <c r="E1395" s="15">
        <v>2.2430846988182134E-2</v>
      </c>
      <c r="F1395" s="18">
        <f t="shared" si="252"/>
        <v>2.0187012847616561E-2</v>
      </c>
      <c r="G1395" s="19">
        <f t="shared" si="253"/>
        <v>1.4463094743152855E-4</v>
      </c>
      <c r="H1395" s="18">
        <f t="shared" si="254"/>
        <v>0.19015187839693337</v>
      </c>
      <c r="I1395" s="19">
        <f t="shared" si="255"/>
        <v>6.0645826664922184E-4</v>
      </c>
      <c r="J1395" s="18">
        <f t="shared" si="256"/>
        <v>0.38937715220889046</v>
      </c>
      <c r="K1395" s="19">
        <f t="shared" si="257"/>
        <v>1.0777082100054033E-4</v>
      </c>
      <c r="L1395" s="20">
        <f t="shared" si="258"/>
        <v>1.2026260741873534E-2</v>
      </c>
      <c r="M1395" s="20">
        <f t="shared" si="259"/>
        <v>8.9612909044371053E-3</v>
      </c>
      <c r="N1395" s="20">
        <f t="shared" si="260"/>
        <v>2.2938036794269787E-2</v>
      </c>
      <c r="O1395" s="18">
        <f t="shared" si="261"/>
        <v>4.7371675623481976E-2</v>
      </c>
      <c r="P1395" s="18">
        <f t="shared" si="262"/>
        <v>2.5979266555557386E-2</v>
      </c>
      <c r="Q1395" s="18">
        <f t="shared" si="263"/>
        <v>3.2396989275934762E-2</v>
      </c>
      <c r="R1395" s="18"/>
    </row>
    <row r="1396" spans="3:18" x14ac:dyDescent="0.2">
      <c r="C1396" s="14">
        <v>38918</v>
      </c>
      <c r="D1396" s="15">
        <v>-2.9724498849307427E-3</v>
      </c>
      <c r="E1396" s="15">
        <v>0.1118091791843599</v>
      </c>
      <c r="F1396" s="18">
        <f t="shared" si="252"/>
        <v>7.737469046357269E-2</v>
      </c>
      <c r="G1396" s="19">
        <f t="shared" si="253"/>
        <v>1.3648321808474231E-4</v>
      </c>
      <c r="H1396" s="18">
        <f t="shared" si="254"/>
        <v>0.18471817593616927</v>
      </c>
      <c r="I1396" s="19">
        <f t="shared" si="255"/>
        <v>1.3201483236430871E-3</v>
      </c>
      <c r="J1396" s="18">
        <f t="shared" si="256"/>
        <v>0.57448853853734261</v>
      </c>
      <c r="K1396" s="19">
        <f t="shared" si="257"/>
        <v>8.1363740832462799E-5</v>
      </c>
      <c r="L1396" s="20">
        <f t="shared" si="258"/>
        <v>1.1682603223800006E-2</v>
      </c>
      <c r="M1396" s="20">
        <f t="shared" si="259"/>
        <v>6.9645214575726703E-3</v>
      </c>
      <c r="N1396" s="20">
        <f t="shared" si="260"/>
        <v>3.5660114476962872E-2</v>
      </c>
      <c r="O1396" s="18">
        <f t="shared" si="261"/>
        <v>-9.6948796087937307E-3</v>
      </c>
      <c r="P1396" s="18">
        <f t="shared" si="262"/>
        <v>8.7770337474261509E-2</v>
      </c>
      <c r="Q1396" s="18">
        <f t="shared" si="263"/>
        <v>5.853077234934493E-2</v>
      </c>
      <c r="R1396" s="18"/>
    </row>
    <row r="1397" spans="3:18" x14ac:dyDescent="0.2">
      <c r="C1397" s="14">
        <v>38919</v>
      </c>
      <c r="D1397" s="15">
        <v>-3.9004294028311707E-3</v>
      </c>
      <c r="E1397" s="15">
        <v>3.6297680505787311E-3</v>
      </c>
      <c r="F1397" s="18">
        <f t="shared" si="252"/>
        <v>1.3707088145557603E-3</v>
      </c>
      <c r="G1397" s="19">
        <f t="shared" si="253"/>
        <v>1.2920702597124596E-4</v>
      </c>
      <c r="H1397" s="18">
        <f t="shared" si="254"/>
        <v>0.17972689418340118</v>
      </c>
      <c r="I1397" s="19">
        <f t="shared" si="255"/>
        <v>1.2417299371905619E-3</v>
      </c>
      <c r="J1397" s="18">
        <f t="shared" si="256"/>
        <v>0.55716468328281588</v>
      </c>
      <c r="K1397" s="19">
        <f t="shared" si="257"/>
        <v>7.5632457140718953E-5</v>
      </c>
      <c r="L1397" s="20">
        <f t="shared" si="258"/>
        <v>1.1366926848152317E-2</v>
      </c>
      <c r="M1397" s="20">
        <f t="shared" si="259"/>
        <v>6.6537295569041987E-3</v>
      </c>
      <c r="N1397" s="20">
        <f t="shared" si="260"/>
        <v>3.460430349211123E-2</v>
      </c>
      <c r="O1397" s="18">
        <f t="shared" si="261"/>
        <v>-1.3074854441860222E-2</v>
      </c>
      <c r="P1397" s="18">
        <f t="shared" si="262"/>
        <v>2.9379673899372107E-3</v>
      </c>
      <c r="Q1397" s="18">
        <f t="shared" si="263"/>
        <v>-1.8658791596020191E-3</v>
      </c>
      <c r="R1397" s="18"/>
    </row>
    <row r="1398" spans="3:18" x14ac:dyDescent="0.2">
      <c r="C1398" s="14">
        <v>38922</v>
      </c>
      <c r="D1398" s="15">
        <v>1.1201397265989996E-2</v>
      </c>
      <c r="E1398" s="15">
        <v>1.1462381925301794E-2</v>
      </c>
      <c r="F1398" s="18">
        <f t="shared" si="252"/>
        <v>1.1384086527508254E-2</v>
      </c>
      <c r="G1398" s="19">
        <f t="shared" si="253"/>
        <v>1.2898288245560287E-4</v>
      </c>
      <c r="H1398" s="18">
        <f t="shared" si="254"/>
        <v>0.17957093476924577</v>
      </c>
      <c r="I1398" s="19">
        <f t="shared" si="255"/>
        <v>1.1751093129232174E-3</v>
      </c>
      <c r="J1398" s="18">
        <f t="shared" si="256"/>
        <v>0.54201229527641193</v>
      </c>
      <c r="K1398" s="19">
        <f t="shared" si="257"/>
        <v>7.8798191325864345E-5</v>
      </c>
      <c r="L1398" s="20">
        <f t="shared" si="258"/>
        <v>1.1357063108726783E-2</v>
      </c>
      <c r="M1398" s="20">
        <f t="shared" si="259"/>
        <v>6.9382542450887414E-3</v>
      </c>
      <c r="N1398" s="20">
        <f t="shared" si="260"/>
        <v>3.3570372964173714E-2</v>
      </c>
      <c r="O1398" s="18">
        <f t="shared" si="261"/>
        <v>3.7581461661783049E-2</v>
      </c>
      <c r="P1398" s="18">
        <f t="shared" si="262"/>
        <v>9.5371236686059568E-3</v>
      </c>
      <c r="Q1398" s="18">
        <f t="shared" si="263"/>
        <v>1.7950425066559084E-2</v>
      </c>
      <c r="R1398" s="18"/>
    </row>
    <row r="1399" spans="3:18" x14ac:dyDescent="0.2">
      <c r="C1399" s="14">
        <v>38923</v>
      </c>
      <c r="D1399" s="15">
        <v>-2.2735023401332602E-4</v>
      </c>
      <c r="E1399" s="15">
        <v>8.2691999372931733E-3</v>
      </c>
      <c r="F1399" s="18">
        <f t="shared" si="252"/>
        <v>5.7202348859012233E-3</v>
      </c>
      <c r="G1399" s="19">
        <f t="shared" si="253"/>
        <v>1.2124701079600104E-4</v>
      </c>
      <c r="H1399" s="18">
        <f t="shared" si="254"/>
        <v>0.17410270732817529</v>
      </c>
      <c r="I1399" s="19">
        <f t="shared" si="255"/>
        <v>1.1087055342040002E-3</v>
      </c>
      <c r="J1399" s="18">
        <f t="shared" si="256"/>
        <v>0.52647543489796378</v>
      </c>
      <c r="K1399" s="19">
        <f t="shared" si="257"/>
        <v>7.3957499573861686E-5</v>
      </c>
      <c r="L1399" s="20">
        <f t="shared" si="258"/>
        <v>1.1011222039174446E-2</v>
      </c>
      <c r="M1399" s="20">
        <f t="shared" si="259"/>
        <v>6.7165569189999337E-3</v>
      </c>
      <c r="N1399" s="20">
        <f t="shared" si="260"/>
        <v>3.2612779663160181E-2</v>
      </c>
      <c r="O1399" s="18">
        <f t="shared" si="261"/>
        <v>-7.8673304390202271E-4</v>
      </c>
      <c r="P1399" s="18">
        <f t="shared" si="262"/>
        <v>7.0833231980698807E-3</v>
      </c>
      <c r="Q1399" s="18">
        <f t="shared" si="263"/>
        <v>4.72230632547831E-3</v>
      </c>
      <c r="R1399" s="18"/>
    </row>
    <row r="1400" spans="3:18" x14ac:dyDescent="0.2">
      <c r="C1400" s="14">
        <v>38924</v>
      </c>
      <c r="D1400" s="15">
        <v>1.8173562475820625E-3</v>
      </c>
      <c r="E1400" s="15">
        <v>3.0845052623528137E-2</v>
      </c>
      <c r="F1400" s="18">
        <f t="shared" si="252"/>
        <v>2.2136743710744311E-2</v>
      </c>
      <c r="G1400" s="19">
        <f t="shared" si="253"/>
        <v>1.1417035717207851E-4</v>
      </c>
      <c r="H1400" s="18">
        <f t="shared" si="254"/>
        <v>0.1689455216719864</v>
      </c>
      <c r="I1400" s="19">
        <f t="shared" si="255"/>
        <v>1.0992682384326534E-3</v>
      </c>
      <c r="J1400" s="18">
        <f t="shared" si="256"/>
        <v>0.52422996824691681</v>
      </c>
      <c r="K1400" s="19">
        <f t="shared" si="257"/>
        <v>7.2883436544971965E-5</v>
      </c>
      <c r="L1400" s="20">
        <f t="shared" si="258"/>
        <v>1.0685052979376308E-2</v>
      </c>
      <c r="M1400" s="20">
        <f t="shared" si="259"/>
        <v>6.8210645923466639E-3</v>
      </c>
      <c r="N1400" s="20">
        <f t="shared" si="260"/>
        <v>3.2445975347640391E-2</v>
      </c>
      <c r="O1400" s="18">
        <f t="shared" si="261"/>
        <v>6.4808339557019048E-3</v>
      </c>
      <c r="P1400" s="18">
        <f t="shared" si="262"/>
        <v>2.6534771297798996E-2</v>
      </c>
      <c r="Q1400" s="18">
        <f t="shared" si="263"/>
        <v>2.0518590095169868E-2</v>
      </c>
      <c r="R1400" s="18"/>
    </row>
    <row r="1401" spans="3:18" x14ac:dyDescent="0.2">
      <c r="C1401" s="14">
        <v>38925</v>
      </c>
      <c r="D1401" s="15">
        <v>-4.7776225560050723E-3</v>
      </c>
      <c r="E1401" s="15">
        <v>-7.38590613031754E-3</v>
      </c>
      <c r="F1401" s="18">
        <f t="shared" si="252"/>
        <v>-6.6034210580237993E-3</v>
      </c>
      <c r="G1401" s="19">
        <f t="shared" si="253"/>
        <v>1.086896763790127E-4</v>
      </c>
      <c r="H1401" s="18">
        <f t="shared" si="254"/>
        <v>0.16484058691582354</v>
      </c>
      <c r="I1401" s="19">
        <f t="shared" si="255"/>
        <v>1.0365852406886459E-3</v>
      </c>
      <c r="J1401" s="18">
        <f t="shared" si="256"/>
        <v>0.50906415133277805</v>
      </c>
      <c r="K1401" s="19">
        <f t="shared" si="257"/>
        <v>7.0627654655758111E-5</v>
      </c>
      <c r="L1401" s="20">
        <f t="shared" si="258"/>
        <v>1.0425434109859057E-2</v>
      </c>
      <c r="M1401" s="20">
        <f t="shared" si="259"/>
        <v>6.7745528782314603E-3</v>
      </c>
      <c r="N1401" s="20">
        <f t="shared" si="260"/>
        <v>3.1475239061660699E-2</v>
      </c>
      <c r="O1401" s="18">
        <f t="shared" si="261"/>
        <v>-1.7461646613004086E-2</v>
      </c>
      <c r="P1401" s="18">
        <f t="shared" si="262"/>
        <v>-6.5430907915624923E-3</v>
      </c>
      <c r="Q1401" s="18">
        <f t="shared" si="263"/>
        <v>-9.8186575379949695E-3</v>
      </c>
      <c r="R1401" s="18"/>
    </row>
    <row r="1402" spans="3:18" x14ac:dyDescent="0.2">
      <c r="C1402" s="14">
        <v>38926</v>
      </c>
      <c r="D1402" s="15">
        <v>2.1433420602747246E-2</v>
      </c>
      <c r="E1402" s="15">
        <v>3.3959383862463936E-2</v>
      </c>
      <c r="F1402" s="18">
        <f t="shared" si="252"/>
        <v>3.0201594884548929E-2</v>
      </c>
      <c r="G1402" s="19">
        <f t="shared" si="253"/>
        <v>1.2973178692032817E-4</v>
      </c>
      <c r="H1402" s="18">
        <f t="shared" si="254"/>
        <v>0.18009149544073991</v>
      </c>
      <c r="I1402" s="19">
        <f t="shared" si="255"/>
        <v>1.0435845113864178E-3</v>
      </c>
      <c r="J1402" s="18">
        <f t="shared" si="256"/>
        <v>0.51077992114667592</v>
      </c>
      <c r="K1402" s="19">
        <f t="shared" si="257"/>
        <v>1.1006194084047287E-4</v>
      </c>
      <c r="L1402" s="20">
        <f t="shared" si="258"/>
        <v>1.1389986256371347E-2</v>
      </c>
      <c r="M1402" s="20">
        <f t="shared" si="259"/>
        <v>9.6630442182409366E-3</v>
      </c>
      <c r="N1402" s="20">
        <f t="shared" si="260"/>
        <v>3.0825477900962673E-2</v>
      </c>
      <c r="O1402" s="18">
        <f t="shared" si="261"/>
        <v>7.1702746736765563E-2</v>
      </c>
      <c r="P1402" s="18">
        <f t="shared" si="262"/>
        <v>2.9983177994399091E-2</v>
      </c>
      <c r="Q1402" s="18">
        <f t="shared" si="263"/>
        <v>4.2499048617109028E-2</v>
      </c>
      <c r="R1402" s="18"/>
    </row>
    <row r="1403" spans="3:18" x14ac:dyDescent="0.2">
      <c r="C1403" s="14">
        <v>38929</v>
      </c>
      <c r="D1403" s="15">
        <v>-4.46528250330652E-4</v>
      </c>
      <c r="E1403" s="15">
        <v>3.5496051498087093E-2</v>
      </c>
      <c r="F1403" s="18">
        <f t="shared" si="252"/>
        <v>2.4713277573561766E-2</v>
      </c>
      <c r="G1403" s="19">
        <f t="shared" si="253"/>
        <v>1.2195984295380908E-4</v>
      </c>
      <c r="H1403" s="18">
        <f t="shared" si="254"/>
        <v>0.17461374727796283</v>
      </c>
      <c r="I1403" s="19">
        <f t="shared" si="255"/>
        <v>1.0565676210205239E-3</v>
      </c>
      <c r="J1403" s="18">
        <f t="shared" si="256"/>
        <v>0.51394737595898954</v>
      </c>
      <c r="K1403" s="19">
        <f t="shared" si="257"/>
        <v>1.0250722500389923E-4</v>
      </c>
      <c r="L1403" s="20">
        <f t="shared" si="258"/>
        <v>1.104354304350778E-2</v>
      </c>
      <c r="M1403" s="20">
        <f t="shared" si="259"/>
        <v>9.282095845514057E-3</v>
      </c>
      <c r="N1403" s="20">
        <f t="shared" si="260"/>
        <v>3.1151409562573801E-2</v>
      </c>
      <c r="O1403" s="18">
        <f t="shared" si="261"/>
        <v>-1.5406642967323852E-3</v>
      </c>
      <c r="P1403" s="18">
        <f t="shared" si="262"/>
        <v>3.1146773906162287E-2</v>
      </c>
      <c r="Q1403" s="18">
        <f t="shared" si="263"/>
        <v>2.1340542445293886E-2</v>
      </c>
      <c r="R1403" s="18"/>
    </row>
    <row r="1404" spans="3:18" x14ac:dyDescent="0.2">
      <c r="C1404" s="14">
        <v>38930</v>
      </c>
      <c r="D1404" s="15">
        <v>4.0115944148268389E-3</v>
      </c>
      <c r="E1404" s="15">
        <v>-1.154371261958435E-2</v>
      </c>
      <c r="F1404" s="18">
        <f t="shared" si="252"/>
        <v>-6.8771205092609923E-3</v>
      </c>
      <c r="G1404" s="19">
        <f t="shared" si="253"/>
        <v>1.1560782576152472E-4</v>
      </c>
      <c r="H1404" s="18">
        <f t="shared" si="254"/>
        <v>0.17000575413903254</v>
      </c>
      <c r="I1404" s="19">
        <f t="shared" si="255"/>
        <v>1.0011690018219056E-3</v>
      </c>
      <c r="J1404" s="18">
        <f t="shared" si="256"/>
        <v>0.5002921650950336</v>
      </c>
      <c r="K1404" s="19">
        <f t="shared" si="257"/>
        <v>9.3578269919399824E-5</v>
      </c>
      <c r="L1404" s="20">
        <f t="shared" si="258"/>
        <v>1.0752107968278812E-2</v>
      </c>
      <c r="M1404" s="20">
        <f t="shared" si="259"/>
        <v>8.7032487206673542E-3</v>
      </c>
      <c r="N1404" s="20">
        <f t="shared" si="260"/>
        <v>3.0420757116286695E-2</v>
      </c>
      <c r="O1404" s="18">
        <f t="shared" si="261"/>
        <v>1.4216441668079232E-2</v>
      </c>
      <c r="P1404" s="18">
        <f t="shared" si="262"/>
        <v>-1.0405752271040614E-2</v>
      </c>
      <c r="Q1404" s="18">
        <f t="shared" si="263"/>
        <v>-3.01909408930466E-3</v>
      </c>
      <c r="R1404" s="18"/>
    </row>
    <row r="1405" spans="3:18" x14ac:dyDescent="0.2">
      <c r="C1405" s="14">
        <v>38931</v>
      </c>
      <c r="D1405" s="15">
        <v>4.4385336960256466E-3</v>
      </c>
      <c r="E1405" s="15">
        <v>1.4482298336913347E-2</v>
      </c>
      <c r="F1405" s="18">
        <f t="shared" si="252"/>
        <v>1.1469168944647038E-2</v>
      </c>
      <c r="G1405" s="19">
        <f t="shared" si="253"/>
        <v>1.0985339109807853E-4</v>
      </c>
      <c r="H1405" s="18">
        <f t="shared" si="254"/>
        <v>0.16572069205298304</v>
      </c>
      <c r="I1405" s="19">
        <f t="shared" si="255"/>
        <v>9.5368307961975294E-4</v>
      </c>
      <c r="J1405" s="18">
        <f t="shared" si="256"/>
        <v>0.48828349337750321</v>
      </c>
      <c r="K1405" s="19">
        <f t="shared" si="257"/>
        <v>9.1820383874092993E-5</v>
      </c>
      <c r="L1405" s="20">
        <f t="shared" si="258"/>
        <v>1.0481096846135834E-2</v>
      </c>
      <c r="M1405" s="20">
        <f t="shared" si="259"/>
        <v>8.7605701218136621E-3</v>
      </c>
      <c r="N1405" s="20">
        <f t="shared" si="260"/>
        <v>2.9613096608773266E-2</v>
      </c>
      <c r="O1405" s="18">
        <f t="shared" si="261"/>
        <v>1.6136163789216295E-2</v>
      </c>
      <c r="P1405" s="18">
        <f t="shared" si="262"/>
        <v>1.3375718626623807E-2</v>
      </c>
      <c r="Q1405" s="18">
        <f t="shared" si="263"/>
        <v>1.420385217540155E-2</v>
      </c>
      <c r="R1405" s="18"/>
    </row>
    <row r="1406" spans="3:18" x14ac:dyDescent="0.2">
      <c r="C1406" s="14">
        <v>38932</v>
      </c>
      <c r="D1406" s="15">
        <v>4.8597400702345018E-3</v>
      </c>
      <c r="E1406" s="15">
        <v>2.0762996335698562E-2</v>
      </c>
      <c r="F1406" s="18">
        <f t="shared" si="252"/>
        <v>1.5992019456059343E-2</v>
      </c>
      <c r="G1406" s="19">
        <f t="shared" si="253"/>
        <v>1.0467921204520838E-4</v>
      </c>
      <c r="H1406" s="18">
        <f t="shared" si="254"/>
        <v>0.16177083486000218</v>
      </c>
      <c r="I1406" s="19">
        <f t="shared" si="255"/>
        <v>9.2232821585274164E-4</v>
      </c>
      <c r="J1406" s="18">
        <f t="shared" si="256"/>
        <v>0.48018960209815603</v>
      </c>
      <c r="K1406" s="19">
        <f t="shared" si="257"/>
        <v>9.2365326757890996E-5</v>
      </c>
      <c r="L1406" s="20">
        <f t="shared" si="258"/>
        <v>1.0231285942891459E-2</v>
      </c>
      <c r="M1406" s="20">
        <f t="shared" si="259"/>
        <v>9.0277338814936572E-3</v>
      </c>
      <c r="N1406" s="20">
        <f t="shared" si="260"/>
        <v>2.8997038414598018E-2</v>
      </c>
      <c r="O1406" s="18">
        <f t="shared" si="261"/>
        <v>1.8098822664699924E-2</v>
      </c>
      <c r="P1406" s="18">
        <f t="shared" si="262"/>
        <v>1.9499745947326768E-2</v>
      </c>
      <c r="Q1406" s="18">
        <f t="shared" si="263"/>
        <v>1.9079468962538714E-2</v>
      </c>
      <c r="R1406" s="18"/>
    </row>
    <row r="1407" spans="3:18" x14ac:dyDescent="0.2">
      <c r="C1407" s="14">
        <v>38933</v>
      </c>
      <c r="D1407" s="15">
        <v>6.6086575816396982E-4</v>
      </c>
      <c r="E1407" s="15">
        <v>-1.8711112280014392E-2</v>
      </c>
      <c r="F1407" s="18">
        <f t="shared" si="252"/>
        <v>-1.2899518868560883E-2</v>
      </c>
      <c r="G1407" s="19">
        <f t="shared" si="253"/>
        <v>9.8424663935514699E-5</v>
      </c>
      <c r="H1407" s="18">
        <f t="shared" si="254"/>
        <v>0.15686352662068603</v>
      </c>
      <c r="I1407" s="19">
        <f t="shared" si="255"/>
        <v>8.8799486626689548E-4</v>
      </c>
      <c r="J1407" s="18">
        <f t="shared" si="256"/>
        <v>0.47116739760590809</v>
      </c>
      <c r="K1407" s="19">
        <f t="shared" si="257"/>
        <v>8.608147514823615E-5</v>
      </c>
      <c r="L1407" s="20">
        <f t="shared" si="258"/>
        <v>9.9209205185564666E-3</v>
      </c>
      <c r="M1407" s="20">
        <f t="shared" si="259"/>
        <v>8.6767629059446745E-3</v>
      </c>
      <c r="N1407" s="20">
        <f t="shared" si="260"/>
        <v>2.8508045386187352E-2</v>
      </c>
      <c r="O1407" s="18">
        <f t="shared" si="261"/>
        <v>2.5382172187893796E-3</v>
      </c>
      <c r="P1407" s="18">
        <f t="shared" si="262"/>
        <v>-1.7909194398443087E-2</v>
      </c>
      <c r="Q1407" s="18">
        <f t="shared" si="263"/>
        <v>-1.1774970913273347E-2</v>
      </c>
      <c r="R1407" s="18"/>
    </row>
    <row r="1408" spans="3:18" x14ac:dyDescent="0.2">
      <c r="C1408" s="14">
        <v>38936</v>
      </c>
      <c r="D1408" s="15">
        <v>-5.5206058283984441E-3</v>
      </c>
      <c r="E1408" s="15">
        <v>-1.6087720594869973E-2</v>
      </c>
      <c r="F1408" s="18">
        <f t="shared" si="252"/>
        <v>-1.2917586164928512E-2</v>
      </c>
      <c r="G1408" s="19">
        <f t="shared" si="253"/>
        <v>9.4347809422136626E-5</v>
      </c>
      <c r="H1408" s="18">
        <f t="shared" si="254"/>
        <v>0.1535804426205829</v>
      </c>
      <c r="I1408" s="19">
        <f t="shared" si="255"/>
        <v>8.5024405952719795E-4</v>
      </c>
      <c r="J1408" s="18">
        <f t="shared" si="256"/>
        <v>0.46104339804599687</v>
      </c>
      <c r="K1408" s="19">
        <f t="shared" si="257"/>
        <v>8.6245424484243069E-5</v>
      </c>
      <c r="L1408" s="20">
        <f t="shared" si="258"/>
        <v>9.7132800547568184E-3</v>
      </c>
      <c r="M1408" s="20">
        <f t="shared" si="259"/>
        <v>8.8791246621172711E-3</v>
      </c>
      <c r="N1408" s="20">
        <f t="shared" si="260"/>
        <v>2.7774182341912045E-2</v>
      </c>
      <c r="O1408" s="18">
        <f t="shared" si="261"/>
        <v>-2.1656503262834827E-2</v>
      </c>
      <c r="P1408" s="18">
        <f t="shared" si="262"/>
        <v>-1.5736363723188658E-2</v>
      </c>
      <c r="Q1408" s="18">
        <f t="shared" si="263"/>
        <v>-1.7512405585082508E-2</v>
      </c>
      <c r="R1408" s="18"/>
    </row>
    <row r="1409" spans="3:18" x14ac:dyDescent="0.2">
      <c r="C1409" s="14">
        <v>38937</v>
      </c>
      <c r="D1409" s="15">
        <v>1.5488442082904703E-3</v>
      </c>
      <c r="E1409" s="15">
        <v>-3.6825132238691147E-2</v>
      </c>
      <c r="F1409" s="18">
        <f t="shared" si="252"/>
        <v>-2.531293930459666E-2</v>
      </c>
      <c r="G1409" s="19">
        <f t="shared" si="253"/>
        <v>8.8830875959701721E-5</v>
      </c>
      <c r="H1409" s="18">
        <f t="shared" si="254"/>
        <v>0.14902254524039452</v>
      </c>
      <c r="I1409" s="19">
        <f t="shared" si="255"/>
        <v>8.8059483781939151E-4</v>
      </c>
      <c r="J1409" s="18">
        <f t="shared" si="256"/>
        <v>0.46920007401411168</v>
      </c>
      <c r="K1409" s="19">
        <f t="shared" si="257"/>
        <v>7.7648515447942832E-5</v>
      </c>
      <c r="L1409" s="20">
        <f t="shared" si="258"/>
        <v>9.4250133135026243E-3</v>
      </c>
      <c r="M1409" s="20">
        <f t="shared" si="259"/>
        <v>8.238557640730405E-3</v>
      </c>
      <c r="N1409" s="20">
        <f t="shared" si="260"/>
        <v>2.8508262062422435E-2</v>
      </c>
      <c r="O1409" s="18">
        <f t="shared" si="261"/>
        <v>6.2617146101865626E-3</v>
      </c>
      <c r="P1409" s="18">
        <f t="shared" si="262"/>
        <v>-3.5394674331079533E-2</v>
      </c>
      <c r="Q1409" s="18">
        <f t="shared" si="263"/>
        <v>-2.2897757648699703E-2</v>
      </c>
      <c r="R1409" s="18"/>
    </row>
    <row r="1410" spans="3:18" x14ac:dyDescent="0.2">
      <c r="C1410" s="14">
        <v>38938</v>
      </c>
      <c r="D1410" s="15">
        <v>-9.7756832705430067E-3</v>
      </c>
      <c r="E1410" s="15">
        <v>-1.8540688463866774E-2</v>
      </c>
      <c r="F1410" s="18">
        <f t="shared" si="252"/>
        <v>-1.5911186905869644E-2</v>
      </c>
      <c r="G1410" s="19">
        <f t="shared" si="253"/>
        <v>8.9234862406478078E-5</v>
      </c>
      <c r="H1410" s="18">
        <f t="shared" si="254"/>
        <v>0.14936102437255683</v>
      </c>
      <c r="I1410" s="19">
        <f t="shared" si="255"/>
        <v>8.4838457527307775E-4</v>
      </c>
      <c r="J1410" s="18">
        <f t="shared" si="256"/>
        <v>0.46053897100926156</v>
      </c>
      <c r="K1410" s="19">
        <f t="shared" si="257"/>
        <v>8.3864478403500607E-5</v>
      </c>
      <c r="L1410" s="20">
        <f t="shared" si="258"/>
        <v>9.4464206134640266E-3</v>
      </c>
      <c r="M1410" s="20">
        <f t="shared" si="259"/>
        <v>8.8779106748611402E-3</v>
      </c>
      <c r="N1410" s="20">
        <f t="shared" si="260"/>
        <v>2.774107563383699E-2</v>
      </c>
      <c r="O1410" s="18">
        <f t="shared" si="261"/>
        <v>-3.9431867797748286E-2</v>
      </c>
      <c r="P1410" s="18">
        <f t="shared" si="262"/>
        <v>-1.8155622658521543E-2</v>
      </c>
      <c r="Q1410" s="18">
        <f t="shared" si="263"/>
        <v>-2.4538496200289566E-2</v>
      </c>
      <c r="R1410" s="18"/>
    </row>
    <row r="1411" spans="3:18" x14ac:dyDescent="0.2">
      <c r="C1411" s="14">
        <v>38939</v>
      </c>
      <c r="D1411" s="15">
        <v>2.8982296510336909E-3</v>
      </c>
      <c r="E1411" s="15">
        <v>7.5200103716135886E-3</v>
      </c>
      <c r="F1411" s="18">
        <f t="shared" si="252"/>
        <v>6.1334761554396192E-3</v>
      </c>
      <c r="G1411" s="19">
        <f t="shared" si="253"/>
        <v>8.4384754768697246E-5</v>
      </c>
      <c r="H1411" s="18">
        <f t="shared" si="254"/>
        <v>0.1452452708082928</v>
      </c>
      <c r="I1411" s="19">
        <f t="shared" si="255"/>
        <v>8.0087453411604352E-4</v>
      </c>
      <c r="J1411" s="18">
        <f t="shared" si="256"/>
        <v>0.44745796844956381</v>
      </c>
      <c r="K1411" s="19">
        <f t="shared" si="257"/>
        <v>8.0140292721396047E-5</v>
      </c>
      <c r="L1411" s="20">
        <f t="shared" si="258"/>
        <v>9.1861175024434156E-3</v>
      </c>
      <c r="M1411" s="20">
        <f t="shared" si="259"/>
        <v>8.724065711121106E-3</v>
      </c>
      <c r="N1411" s="20">
        <f t="shared" si="260"/>
        <v>2.6921463771200936E-2</v>
      </c>
      <c r="O1411" s="18">
        <f t="shared" si="261"/>
        <v>1.2021766964323003E-2</v>
      </c>
      <c r="P1411" s="18">
        <f t="shared" si="262"/>
        <v>7.5791040729658943E-3</v>
      </c>
      <c r="Q1411" s="18">
        <f t="shared" si="263"/>
        <v>8.9119029403730253E-3</v>
      </c>
      <c r="R1411" s="18"/>
    </row>
    <row r="1412" spans="3:18" x14ac:dyDescent="0.2">
      <c r="C1412" s="14">
        <v>38940</v>
      </c>
      <c r="D1412" s="15">
        <v>-6.9250807300691311E-3</v>
      </c>
      <c r="E1412" s="15">
        <v>-6.576910647514562E-3</v>
      </c>
      <c r="F1412" s="18">
        <f t="shared" ref="F1412:F1475" si="264">$B$2*D1412+$B$3*E1412</f>
        <v>-6.6813616722809326E-3</v>
      </c>
      <c r="G1412" s="19">
        <f t="shared" ref="G1412:G1475" si="265">$B$4*G1411+(1-$B$4)*D1412^2</f>
        <v>8.2199074069653897E-5</v>
      </c>
      <c r="H1412" s="18">
        <f t="shared" ref="H1412:H1475" si="266">SQRT(G1412*250)</f>
        <v>0.1433519044778041</v>
      </c>
      <c r="I1412" s="19">
        <f t="shared" ref="I1412:I1475" si="267">$B$4*I1411+(1-$B$4)*E1412^2</f>
        <v>7.5541740728900426E-4</v>
      </c>
      <c r="J1412" s="18">
        <f t="shared" ref="J1412:J1475" si="268">SQRT(I1412*250)</f>
        <v>0.43457375878238563</v>
      </c>
      <c r="K1412" s="19">
        <f t="shared" ref="K1412:K1475" si="269">$B$4*K1411+(1-$B$4)*D1412*E1412</f>
        <v>7.8064613389421656E-5</v>
      </c>
      <c r="L1412" s="20">
        <f t="shared" ref="L1412:L1475" si="270">SQRT(G1412)</f>
        <v>9.0663705014550275E-3</v>
      </c>
      <c r="M1412" s="20">
        <f t="shared" ref="M1412:M1475" si="271">K1412/L1412</f>
        <v>8.6103489127091551E-3</v>
      </c>
      <c r="N1412" s="20">
        <f t="shared" ref="N1412:N1475" si="272">SQRT(I1412-M1412^2)</f>
        <v>2.6101327531189149E-2</v>
      </c>
      <c r="O1412" s="18">
        <f t="shared" ref="O1412:O1475" si="273">D1412*SQRT($G$1836/G1412)</f>
        <v>-2.9104415648208634E-2</v>
      </c>
      <c r="P1412" s="18">
        <f t="shared" ref="P1412:P1475" si="274">E1412*SQRT($I$1836 / I1412)</f>
        <v>-6.8251173165752499E-3</v>
      </c>
      <c r="Q1412" s="18">
        <f t="shared" ref="Q1412:Q1475" si="275">$B$2*O1412+$B$3*P1412</f>
        <v>-1.3508906816065265E-2</v>
      </c>
      <c r="R1412" s="18"/>
    </row>
    <row r="1413" spans="3:18" x14ac:dyDescent="0.2">
      <c r="C1413" s="14">
        <v>38943</v>
      </c>
      <c r="D1413" s="15">
        <v>1.5679250608266516E-3</v>
      </c>
      <c r="E1413" s="15">
        <v>4.5458186282798345E-3</v>
      </c>
      <c r="F1413" s="18">
        <f t="shared" si="264"/>
        <v>3.6524505580438796E-3</v>
      </c>
      <c r="G1413" s="19">
        <f t="shared" si="265"/>
        <v>7.7414632965256761E-5</v>
      </c>
      <c r="H1413" s="18">
        <f t="shared" si="266"/>
        <v>0.13911742608787078</v>
      </c>
      <c r="I1413" s="19">
        <f t="shared" si="267"/>
        <v>7.1133223087173683E-4</v>
      </c>
      <c r="J1413" s="18">
        <f t="shared" si="268"/>
        <v>0.42170257020551133</v>
      </c>
      <c r="K1413" s="19">
        <f t="shared" si="269"/>
        <v>7.3808386763011505E-5</v>
      </c>
      <c r="L1413" s="20">
        <f t="shared" si="270"/>
        <v>8.7985585731559894E-3</v>
      </c>
      <c r="M1413" s="20">
        <f t="shared" si="271"/>
        <v>8.3886907326158645E-3</v>
      </c>
      <c r="N1413" s="20">
        <f t="shared" si="272"/>
        <v>2.5317229284901252E-2</v>
      </c>
      <c r="O1413" s="18">
        <f t="shared" si="273"/>
        <v>6.7901798627558931E-3</v>
      </c>
      <c r="P1413" s="18">
        <f t="shared" si="274"/>
        <v>4.8613572059935549E-3</v>
      </c>
      <c r="Q1413" s="18">
        <f t="shared" si="275"/>
        <v>5.4400040030222561E-3</v>
      </c>
      <c r="R1413" s="18"/>
    </row>
    <row r="1414" spans="3:18" x14ac:dyDescent="0.2">
      <c r="C1414" s="14">
        <v>38944</v>
      </c>
      <c r="D1414" s="15">
        <v>1.4443090751757931E-2</v>
      </c>
      <c r="E1414" s="15">
        <v>3.8504641527559121E-2</v>
      </c>
      <c r="F1414" s="18">
        <f t="shared" si="264"/>
        <v>3.1286176294818765E-2</v>
      </c>
      <c r="G1414" s="19">
        <f t="shared" si="265"/>
        <v>8.5285927215152294E-5</v>
      </c>
      <c r="H1414" s="18">
        <f t="shared" si="266"/>
        <v>0.14601877209382386</v>
      </c>
      <c r="I1414" s="19">
        <f t="shared" si="267"/>
        <v>7.5760874216938248E-4</v>
      </c>
      <c r="J1414" s="18">
        <f t="shared" si="268"/>
        <v>0.43520361388934448</v>
      </c>
      <c r="K1414" s="19">
        <f t="shared" si="269"/>
        <v>1.0274744547401745E-4</v>
      </c>
      <c r="L1414" s="20">
        <f t="shared" si="270"/>
        <v>9.2350380191503437E-3</v>
      </c>
      <c r="M1414" s="20">
        <f t="shared" si="271"/>
        <v>1.1125828097399711E-2</v>
      </c>
      <c r="N1414" s="20">
        <f t="shared" si="272"/>
        <v>2.517587518471788E-2</v>
      </c>
      <c r="O1414" s="18">
        <f t="shared" si="273"/>
        <v>5.9592136845276943E-2</v>
      </c>
      <c r="P1414" s="18">
        <f t="shared" si="274"/>
        <v>3.9899942431689928E-2</v>
      </c>
      <c r="Q1414" s="18">
        <f t="shared" si="275"/>
        <v>4.580760075576603E-2</v>
      </c>
      <c r="R1414" s="18"/>
    </row>
    <row r="1415" spans="3:18" x14ac:dyDescent="0.2">
      <c r="C1415" s="14">
        <v>38945</v>
      </c>
      <c r="D1415" s="15">
        <v>2.4237094601380921E-3</v>
      </c>
      <c r="E1415" s="15">
        <v>2.276375910871558E-2</v>
      </c>
      <c r="F1415" s="18">
        <f t="shared" si="264"/>
        <v>1.6661744214142332E-2</v>
      </c>
      <c r="G1415" s="19">
        <f t="shared" si="265"/>
        <v>8.0521233635072914E-5</v>
      </c>
      <c r="H1415" s="18">
        <f t="shared" si="266"/>
        <v>0.14188131804000212</v>
      </c>
      <c r="I1415" s="19">
        <f t="shared" si="267"/>
        <v>7.4324354136479749E-4</v>
      </c>
      <c r="J1415" s="18">
        <f t="shared" si="268"/>
        <v>0.43105786774074706</v>
      </c>
      <c r="K1415" s="19">
        <f t="shared" si="269"/>
        <v>9.9892963043582325E-5</v>
      </c>
      <c r="L1415" s="20">
        <f t="shared" si="270"/>
        <v>8.9733624486628711E-3</v>
      </c>
      <c r="M1415" s="20">
        <f t="shared" si="271"/>
        <v>1.1132166299430764E-2</v>
      </c>
      <c r="N1415" s="20">
        <f t="shared" si="272"/>
        <v>2.4886108873156839E-2</v>
      </c>
      <c r="O1415" s="18">
        <f t="shared" si="273"/>
        <v>1.0291835930031468E-2</v>
      </c>
      <c r="P1415" s="18">
        <f t="shared" si="274"/>
        <v>2.3815520761199842E-2</v>
      </c>
      <c r="Q1415" s="18">
        <f t="shared" si="275"/>
        <v>1.9758415311849329E-2</v>
      </c>
      <c r="R1415" s="18"/>
    </row>
    <row r="1416" spans="3:18" x14ac:dyDescent="0.2">
      <c r="C1416" s="14">
        <v>38946</v>
      </c>
      <c r="D1416" s="15">
        <v>8.798944694392958E-4</v>
      </c>
      <c r="E1416" s="15">
        <v>-5.7535011557071757E-3</v>
      </c>
      <c r="F1416" s="18">
        <f t="shared" si="264"/>
        <v>-3.7634824681632342E-3</v>
      </c>
      <c r="G1416" s="19">
        <f t="shared" si="265"/>
        <v>7.5736412473609516E-5</v>
      </c>
      <c r="H1416" s="18">
        <f t="shared" si="266"/>
        <v>0.13760124679087171</v>
      </c>
      <c r="I1416" s="19">
        <f t="shared" si="267"/>
        <v>7.0063509541583302E-4</v>
      </c>
      <c r="J1416" s="18">
        <f t="shared" si="268"/>
        <v>0.41851974129538771</v>
      </c>
      <c r="K1416" s="19">
        <f t="shared" si="269"/>
        <v>9.3595636830158215E-5</v>
      </c>
      <c r="L1416" s="20">
        <f t="shared" si="270"/>
        <v>8.7026669747617899E-3</v>
      </c>
      <c r="M1416" s="20">
        <f t="shared" si="271"/>
        <v>1.0754822297761212E-2</v>
      </c>
      <c r="N1416" s="20">
        <f t="shared" si="272"/>
        <v>2.4186130173291701E-2</v>
      </c>
      <c r="O1416" s="18">
        <f t="shared" si="273"/>
        <v>3.8525273400747103E-3</v>
      </c>
      <c r="P1416" s="18">
        <f t="shared" si="274"/>
        <v>-6.1996608761320567E-3</v>
      </c>
      <c r="Q1416" s="18">
        <f t="shared" si="275"/>
        <v>-3.1840044112700257E-3</v>
      </c>
      <c r="R1416" s="18"/>
    </row>
    <row r="1417" spans="3:18" x14ac:dyDescent="0.2">
      <c r="C1417" s="14">
        <v>38947</v>
      </c>
      <c r="D1417" s="15">
        <v>6.5941314621537409E-4</v>
      </c>
      <c r="E1417" s="15">
        <v>4.723256013437256E-3</v>
      </c>
      <c r="F1417" s="18">
        <f t="shared" si="264"/>
        <v>3.504103153270691E-3</v>
      </c>
      <c r="G1417" s="19">
        <f t="shared" si="265"/>
        <v>7.1218317267037046E-5</v>
      </c>
      <c r="H1417" s="18">
        <f t="shared" si="266"/>
        <v>0.13343380125275328</v>
      </c>
      <c r="I1417" s="19">
        <f t="shared" si="267"/>
        <v>6.5993553853299126E-4</v>
      </c>
      <c r="J1417" s="18">
        <f t="shared" si="268"/>
        <v>0.40618208310220655</v>
      </c>
      <c r="K1417" s="19">
        <f t="shared" si="269"/>
        <v>8.8166773246840794E-5</v>
      </c>
      <c r="L1417" s="20">
        <f t="shared" si="270"/>
        <v>8.4390945762585837E-3</v>
      </c>
      <c r="M1417" s="20">
        <f t="shared" si="271"/>
        <v>1.0447420922959836E-2</v>
      </c>
      <c r="N1417" s="20">
        <f t="shared" si="272"/>
        <v>2.3468850303998541E-2</v>
      </c>
      <c r="O1417" s="18">
        <f t="shared" si="273"/>
        <v>2.9773456292015582E-3</v>
      </c>
      <c r="P1417" s="18">
        <f t="shared" si="274"/>
        <v>5.2441173462509805E-3</v>
      </c>
      <c r="Q1417" s="18">
        <f t="shared" si="275"/>
        <v>4.5640858311361537E-3</v>
      </c>
      <c r="R1417" s="18"/>
    </row>
    <row r="1418" spans="3:18" x14ac:dyDescent="0.2">
      <c r="C1418" s="14">
        <v>38950</v>
      </c>
      <c r="D1418" s="15">
        <v>-2.4199769812482575E-3</v>
      </c>
      <c r="E1418" s="15">
        <v>-2.0079502612746845E-2</v>
      </c>
      <c r="F1418" s="18">
        <f t="shared" si="264"/>
        <v>-1.4781644923297267E-2</v>
      </c>
      <c r="G1418" s="19">
        <f t="shared" si="265"/>
        <v>6.7296595546401108E-5</v>
      </c>
      <c r="H1418" s="18">
        <f t="shared" si="266"/>
        <v>0.12970793686818197</v>
      </c>
      <c r="I1418" s="19">
        <f t="shared" si="267"/>
        <v>6.4453059173153013E-4</v>
      </c>
      <c r="J1418" s="18">
        <f t="shared" si="268"/>
        <v>0.40141331309870942</v>
      </c>
      <c r="K1418" s="19">
        <f t="shared" si="269"/>
        <v>8.5792282899096043E-5</v>
      </c>
      <c r="L1418" s="20">
        <f t="shared" si="270"/>
        <v>8.2034502220956467E-3</v>
      </c>
      <c r="M1418" s="20">
        <f t="shared" si="271"/>
        <v>1.0458073198032963E-2</v>
      </c>
      <c r="N1418" s="20">
        <f t="shared" si="272"/>
        <v>2.313351025495514E-2</v>
      </c>
      <c r="O1418" s="18">
        <f t="shared" si="273"/>
        <v>-1.124041107011421E-2</v>
      </c>
      <c r="P1418" s="18">
        <f t="shared" si="274"/>
        <v>-2.2558637022512689E-2</v>
      </c>
      <c r="Q1418" s="18">
        <f t="shared" si="275"/>
        <v>-1.9163169236793145E-2</v>
      </c>
      <c r="R1418" s="18"/>
    </row>
    <row r="1419" spans="3:18" x14ac:dyDescent="0.2">
      <c r="C1419" s="14">
        <v>38951</v>
      </c>
      <c r="D1419" s="15">
        <v>-1.3224599679192862E-3</v>
      </c>
      <c r="E1419" s="15">
        <v>1.5800000766786847E-2</v>
      </c>
      <c r="F1419" s="18">
        <f t="shared" si="264"/>
        <v>1.0663262546375006E-2</v>
      </c>
      <c r="G1419" s="19">
        <f t="shared" si="265"/>
        <v>6.3363733835621985E-5</v>
      </c>
      <c r="H1419" s="18">
        <f t="shared" si="266"/>
        <v>0.12586077013472266</v>
      </c>
      <c r="I1419" s="19">
        <f t="shared" si="267"/>
        <v>6.2083715768146614E-4</v>
      </c>
      <c r="J1419" s="18">
        <f t="shared" si="268"/>
        <v>0.39396610186711056</v>
      </c>
      <c r="K1419" s="19">
        <f t="shared" si="269"/>
        <v>7.9391053814720095E-5</v>
      </c>
      <c r="L1419" s="20">
        <f t="shared" si="270"/>
        <v>7.9601340337724213E-3</v>
      </c>
      <c r="M1419" s="20">
        <f t="shared" si="271"/>
        <v>9.9735825399281039E-3</v>
      </c>
      <c r="N1419" s="20">
        <f t="shared" si="272"/>
        <v>2.2833414308874339E-2</v>
      </c>
      <c r="O1419" s="18">
        <f t="shared" si="273"/>
        <v>-6.3303782427286421E-3</v>
      </c>
      <c r="P1419" s="18">
        <f t="shared" si="274"/>
        <v>1.8086308330867287E-2</v>
      </c>
      <c r="Q1419" s="18">
        <f t="shared" si="275"/>
        <v>1.0761302358788508E-2</v>
      </c>
      <c r="R1419" s="18"/>
    </row>
    <row r="1420" spans="3:18" x14ac:dyDescent="0.2">
      <c r="C1420" s="14">
        <v>38952</v>
      </c>
      <c r="D1420" s="15">
        <v>3.3028765025296912E-3</v>
      </c>
      <c r="E1420" s="15">
        <v>-4.59498325711819E-3</v>
      </c>
      <c r="F1420" s="18">
        <f t="shared" si="264"/>
        <v>-2.2256253292238255E-3</v>
      </c>
      <c r="G1420" s="19">
        <f t="shared" si="265"/>
        <v>6.021644939694243E-5</v>
      </c>
      <c r="H1420" s="18">
        <f t="shared" si="266"/>
        <v>0.12269520100328132</v>
      </c>
      <c r="I1420" s="19">
        <f t="shared" si="267"/>
        <v>5.8485376048856999E-4</v>
      </c>
      <c r="J1420" s="18">
        <f t="shared" si="268"/>
        <v>0.38237866065216358</v>
      </c>
      <c r="K1420" s="19">
        <f t="shared" si="269"/>
        <v>7.3716990852069702E-5</v>
      </c>
      <c r="L1420" s="20">
        <f t="shared" si="270"/>
        <v>7.7599258628509096E-3</v>
      </c>
      <c r="M1420" s="20">
        <f t="shared" si="271"/>
        <v>9.4997029810523093E-3</v>
      </c>
      <c r="N1420" s="20">
        <f t="shared" si="272"/>
        <v>2.2239815731259015E-2</v>
      </c>
      <c r="O1420" s="18">
        <f t="shared" si="273"/>
        <v>1.6218185721578942E-2</v>
      </c>
      <c r="P1420" s="18">
        <f t="shared" si="274"/>
        <v>-5.4192846512333406E-3</v>
      </c>
      <c r="Q1420" s="18">
        <f t="shared" si="275"/>
        <v>1.0719564606103448E-3</v>
      </c>
      <c r="R1420" s="18"/>
    </row>
    <row r="1421" spans="3:18" x14ac:dyDescent="0.2">
      <c r="C1421" s="14">
        <v>38953</v>
      </c>
      <c r="D1421" s="15">
        <v>2.8536952743290957E-3</v>
      </c>
      <c r="E1421" s="15">
        <v>7.4008626731289946E-3</v>
      </c>
      <c r="F1421" s="18">
        <f t="shared" si="264"/>
        <v>6.0367124534890246E-3</v>
      </c>
      <c r="G1421" s="19">
        <f t="shared" si="265"/>
        <v>5.7092077036249573E-5</v>
      </c>
      <c r="H1421" s="18">
        <f t="shared" si="266"/>
        <v>0.11946974202308462</v>
      </c>
      <c r="I1421" s="19">
        <f t="shared" si="267"/>
        <v>5.5304890095764659E-4</v>
      </c>
      <c r="J1421" s="18">
        <f t="shared" si="268"/>
        <v>0.37183628822293774</v>
      </c>
      <c r="K1421" s="19">
        <f t="shared" si="269"/>
        <v>7.0561159811121521E-5</v>
      </c>
      <c r="L1421" s="20">
        <f t="shared" si="270"/>
        <v>7.5559299253135995E-3</v>
      </c>
      <c r="M1421" s="20">
        <f t="shared" si="271"/>
        <v>9.3385143203525631E-3</v>
      </c>
      <c r="N1421" s="20">
        <f t="shared" si="272"/>
        <v>2.1583351251513672E-2</v>
      </c>
      <c r="O1421" s="18">
        <f t="shared" si="273"/>
        <v>1.4390874329393382E-2</v>
      </c>
      <c r="P1421" s="18">
        <f t="shared" si="274"/>
        <v>8.9759877699980457E-3</v>
      </c>
      <c r="Q1421" s="18">
        <f t="shared" si="275"/>
        <v>1.0600453737816646E-2</v>
      </c>
      <c r="R1421" s="18"/>
    </row>
    <row r="1422" spans="3:18" x14ac:dyDescent="0.2">
      <c r="C1422" s="14">
        <v>38954</v>
      </c>
      <c r="D1422" s="15">
        <v>-1.7551562206483272E-3</v>
      </c>
      <c r="E1422" s="15">
        <v>1.3767059850929797E-2</v>
      </c>
      <c r="F1422" s="18">
        <f t="shared" si="264"/>
        <v>9.1103950294563595E-3</v>
      </c>
      <c r="G1422" s="19">
        <f t="shared" si="265"/>
        <v>5.3851386815607428E-5</v>
      </c>
      <c r="H1422" s="18">
        <f t="shared" si="266"/>
        <v>0.11602950790166205</v>
      </c>
      <c r="I1422" s="19">
        <f t="shared" si="267"/>
        <v>5.3123788311653275E-4</v>
      </c>
      <c r="J1422" s="18">
        <f t="shared" si="268"/>
        <v>0.364430337347391</v>
      </c>
      <c r="K1422" s="19">
        <f t="shared" si="269"/>
        <v>6.4877689778210389E-5</v>
      </c>
      <c r="L1422" s="20">
        <f t="shared" si="270"/>
        <v>7.3383504151551269E-3</v>
      </c>
      <c r="M1422" s="20">
        <f t="shared" si="271"/>
        <v>8.840909210907303E-3</v>
      </c>
      <c r="N1422" s="20">
        <f t="shared" si="272"/>
        <v>2.1285586847466224E-2</v>
      </c>
      <c r="O1422" s="18">
        <f t="shared" si="273"/>
        <v>-9.1134924430476012E-3</v>
      </c>
      <c r="P1422" s="18">
        <f t="shared" si="274"/>
        <v>1.7036420658309875E-2</v>
      </c>
      <c r="Q1422" s="18">
        <f t="shared" si="275"/>
        <v>9.191446727902633E-3</v>
      </c>
      <c r="R1422" s="18"/>
    </row>
    <row r="1423" spans="3:18" x14ac:dyDescent="0.2">
      <c r="C1423" s="14">
        <v>38957</v>
      </c>
      <c r="D1423" s="15">
        <v>9.8329209162390536E-3</v>
      </c>
      <c r="E1423" s="15">
        <v>-2.6082669180622117E-2</v>
      </c>
      <c r="F1423" s="18">
        <f t="shared" si="264"/>
        <v>-1.5307992151563764E-2</v>
      </c>
      <c r="G1423" s="19">
        <f t="shared" si="265"/>
        <v>5.6421483631371673E-5</v>
      </c>
      <c r="H1423" s="18">
        <f t="shared" si="266"/>
        <v>0.11876603431892015</v>
      </c>
      <c r="I1423" s="19">
        <f t="shared" si="267"/>
        <v>5.4018194802468722E-4</v>
      </c>
      <c r="J1423" s="18">
        <f t="shared" si="268"/>
        <v>0.3674853561792249</v>
      </c>
      <c r="K1423" s="19">
        <f t="shared" si="269"/>
        <v>4.5596898991268772E-5</v>
      </c>
      <c r="L1423" s="20">
        <f t="shared" si="270"/>
        <v>7.5114235422702449E-3</v>
      </c>
      <c r="M1423" s="20">
        <f t="shared" si="271"/>
        <v>6.0703405599050551E-3</v>
      </c>
      <c r="N1423" s="20">
        <f t="shared" si="272"/>
        <v>2.2435082204250084E-2</v>
      </c>
      <c r="O1423" s="18">
        <f t="shared" si="273"/>
        <v>4.9880155812873105E-2</v>
      </c>
      <c r="P1423" s="18">
        <f t="shared" si="274"/>
        <v>-3.2008378426360104E-2</v>
      </c>
      <c r="Q1423" s="18">
        <f t="shared" si="275"/>
        <v>-7.4418181545901404E-3</v>
      </c>
      <c r="R1423" s="18"/>
    </row>
    <row r="1424" spans="3:18" x14ac:dyDescent="0.2">
      <c r="C1424" s="14">
        <v>38958</v>
      </c>
      <c r="D1424" s="15">
        <v>2.8227138490257721E-3</v>
      </c>
      <c r="E1424" s="15">
        <v>-7.4929168188657795E-3</v>
      </c>
      <c r="F1424" s="18">
        <f t="shared" si="264"/>
        <v>-4.3982276184983135E-3</v>
      </c>
      <c r="G1424" s="19">
        <f t="shared" si="265"/>
        <v>5.3514257421898288E-5</v>
      </c>
      <c r="H1424" s="18">
        <f t="shared" si="266"/>
        <v>0.11566574408818962</v>
      </c>
      <c r="I1424" s="19">
        <f t="shared" si="267"/>
        <v>5.1113965929047245E-4</v>
      </c>
      <c r="J1424" s="18">
        <f t="shared" si="268"/>
        <v>0.35747015934566917</v>
      </c>
      <c r="K1424" s="19">
        <f t="shared" si="269"/>
        <v>4.159206344734001E-5</v>
      </c>
      <c r="L1424" s="20">
        <f t="shared" si="270"/>
        <v>7.3153439715366968E-3</v>
      </c>
      <c r="M1424" s="20">
        <f t="shared" si="271"/>
        <v>5.6855923124286088E-3</v>
      </c>
      <c r="N1424" s="20">
        <f t="shared" si="272"/>
        <v>2.1881812067270048E-2</v>
      </c>
      <c r="O1424" s="18">
        <f t="shared" si="273"/>
        <v>1.4702785065168445E-2</v>
      </c>
      <c r="P1424" s="18">
        <f t="shared" si="274"/>
        <v>-9.4528506228544421E-3</v>
      </c>
      <c r="Q1424" s="18">
        <f t="shared" si="275"/>
        <v>-2.2061599164475759E-3</v>
      </c>
      <c r="R1424" s="18"/>
    </row>
    <row r="1425" spans="3:18" x14ac:dyDescent="0.2">
      <c r="C1425" s="14">
        <v>38959</v>
      </c>
      <c r="D1425" s="15">
        <v>5.4060030025110829E-3</v>
      </c>
      <c r="E1425" s="15">
        <v>7.1942756340270106E-3</v>
      </c>
      <c r="F1425" s="18">
        <f t="shared" si="264"/>
        <v>6.657793844572232E-3</v>
      </c>
      <c r="G1425" s="19">
        <f t="shared" si="265"/>
        <v>5.2056894084373917E-5</v>
      </c>
      <c r="H1425" s="18">
        <f t="shared" si="266"/>
        <v>0.11407989972424362</v>
      </c>
      <c r="I1425" s="19">
        <f t="shared" si="267"/>
        <v>4.8357673584694538E-4</v>
      </c>
      <c r="J1425" s="18">
        <f t="shared" si="268"/>
        <v>0.34769840948979958</v>
      </c>
      <c r="K1425" s="19">
        <f t="shared" si="269"/>
        <v>4.1430076181206154E-5</v>
      </c>
      <c r="L1425" s="20">
        <f t="shared" si="270"/>
        <v>7.215046367444489E-3</v>
      </c>
      <c r="M1425" s="20">
        <f t="shared" si="271"/>
        <v>5.7421773986298516E-3</v>
      </c>
      <c r="N1425" s="20">
        <f t="shared" si="272"/>
        <v>2.1227438247928315E-2</v>
      </c>
      <c r="O1425" s="18">
        <f t="shared" si="273"/>
        <v>2.854990466065669E-2</v>
      </c>
      <c r="P1425" s="18">
        <f t="shared" si="274"/>
        <v>9.3311688130165368E-3</v>
      </c>
      <c r="Q1425" s="18">
        <f t="shared" si="275"/>
        <v>1.5096789567308581E-2</v>
      </c>
      <c r="R1425" s="18"/>
    </row>
    <row r="1426" spans="3:18" x14ac:dyDescent="0.2">
      <c r="C1426" s="14">
        <v>38960</v>
      </c>
      <c r="D1426" s="15">
        <v>-3.4564735211943466E-3</v>
      </c>
      <c r="E1426" s="15">
        <v>1.3203960099658196E-2</v>
      </c>
      <c r="F1426" s="18">
        <f t="shared" si="264"/>
        <v>8.2058300134024327E-3</v>
      </c>
      <c r="G1426" s="19">
        <f t="shared" si="265"/>
        <v>4.9650312991474536E-5</v>
      </c>
      <c r="H1426" s="18">
        <f t="shared" si="266"/>
        <v>0.11141175094157992</v>
      </c>
      <c r="I1426" s="19">
        <f t="shared" si="267"/>
        <v>4.650228054349306E-4</v>
      </c>
      <c r="J1426" s="18">
        <f t="shared" si="268"/>
        <v>0.34096290320023476</v>
      </c>
      <c r="K1426" s="19">
        <f t="shared" si="269"/>
        <v>3.6205923302771271E-5</v>
      </c>
      <c r="L1426" s="20">
        <f t="shared" si="270"/>
        <v>7.0462978216560314E-3</v>
      </c>
      <c r="M1426" s="20">
        <f t="shared" si="271"/>
        <v>5.1382902368242653E-3</v>
      </c>
      <c r="N1426" s="20">
        <f t="shared" si="272"/>
        <v>2.0943275266230136E-2</v>
      </c>
      <c r="O1426" s="18">
        <f t="shared" si="273"/>
        <v>-1.8691310201945484E-2</v>
      </c>
      <c r="P1426" s="18">
        <f t="shared" si="274"/>
        <v>1.7464202185063112E-2</v>
      </c>
      <c r="Q1426" s="18">
        <f t="shared" si="275"/>
        <v>6.6175484689605319E-3</v>
      </c>
      <c r="R1426" s="18"/>
    </row>
    <row r="1427" spans="3:18" x14ac:dyDescent="0.2">
      <c r="C1427" s="14">
        <v>38961</v>
      </c>
      <c r="D1427" s="15">
        <v>4.3271311795887383E-4</v>
      </c>
      <c r="E1427" s="15">
        <v>7.7809979302771405E-3</v>
      </c>
      <c r="F1427" s="18">
        <f t="shared" si="264"/>
        <v>5.57651248658166E-3</v>
      </c>
      <c r="G1427" s="19">
        <f t="shared" si="265"/>
        <v>4.6682528650533279E-5</v>
      </c>
      <c r="H1427" s="18">
        <f t="shared" si="266"/>
        <v>0.10803070009322961</v>
      </c>
      <c r="I1427" s="19">
        <f t="shared" si="267"/>
        <v>4.4075407283629338E-4</v>
      </c>
      <c r="J1427" s="18">
        <f t="shared" si="268"/>
        <v>0.33194655926680933</v>
      </c>
      <c r="K1427" s="19">
        <f t="shared" si="269"/>
        <v>3.4235584297119497E-5</v>
      </c>
      <c r="L1427" s="20">
        <f t="shared" si="270"/>
        <v>6.8324613903434006E-3</v>
      </c>
      <c r="M1427" s="20">
        <f t="shared" si="271"/>
        <v>5.0107248824714998E-3</v>
      </c>
      <c r="N1427" s="20">
        <f t="shared" si="272"/>
        <v>2.0387415456317025E-2</v>
      </c>
      <c r="O1427" s="18">
        <f t="shared" si="273"/>
        <v>2.4131836892403178E-3</v>
      </c>
      <c r="P1427" s="18">
        <f t="shared" si="274"/>
        <v>1.0571066527016048E-2</v>
      </c>
      <c r="Q1427" s="18">
        <f t="shared" si="275"/>
        <v>8.1237016756833275E-3</v>
      </c>
      <c r="R1427" s="18"/>
    </row>
    <row r="1428" spans="3:18" x14ac:dyDescent="0.2">
      <c r="C1428" s="14">
        <v>38965</v>
      </c>
      <c r="D1428" s="15">
        <v>8.6486491877432845E-4</v>
      </c>
      <c r="E1428" s="15">
        <v>4.4337306080072164E-2</v>
      </c>
      <c r="F1428" s="18">
        <f t="shared" si="264"/>
        <v>3.1295573731682812E-2</v>
      </c>
      <c r="G1428" s="19">
        <f t="shared" si="265"/>
        <v>4.392645641116487E-5</v>
      </c>
      <c r="H1428" s="18">
        <f t="shared" si="266"/>
        <v>0.10479319683448547</v>
      </c>
      <c r="I1428" s="19">
        <f t="shared" si="267"/>
        <v>5.3225663109239606E-4</v>
      </c>
      <c r="J1428" s="18">
        <f t="shared" si="268"/>
        <v>0.36477960164063317</v>
      </c>
      <c r="K1428" s="19">
        <f t="shared" si="269"/>
        <v>3.4482196076589175E-5</v>
      </c>
      <c r="L1428" s="20">
        <f t="shared" si="270"/>
        <v>6.6277037057464235E-3</v>
      </c>
      <c r="M1428" s="20">
        <f t="shared" si="271"/>
        <v>5.2027365144117783E-3</v>
      </c>
      <c r="N1428" s="20">
        <f t="shared" si="272"/>
        <v>2.2476391255137076E-2</v>
      </c>
      <c r="O1428" s="18">
        <f t="shared" si="273"/>
        <v>4.9722470941017003E-3</v>
      </c>
      <c r="P1428" s="18">
        <f t="shared" si="274"/>
        <v>5.4813866138017767E-2</v>
      </c>
      <c r="Q1428" s="18">
        <f t="shared" si="275"/>
        <v>3.986138042484294E-2</v>
      </c>
      <c r="R1428" s="18"/>
    </row>
    <row r="1429" spans="3:18" x14ac:dyDescent="0.2">
      <c r="C1429" s="14">
        <v>38966</v>
      </c>
      <c r="D1429" s="15">
        <v>-5.8524064298132485E-3</v>
      </c>
      <c r="E1429" s="15">
        <v>-2.0493968623800991E-2</v>
      </c>
      <c r="F1429" s="18">
        <f t="shared" si="264"/>
        <v>-1.6101499965604667E-2</v>
      </c>
      <c r="G1429" s="19">
        <f t="shared" si="265"/>
        <v>4.3345908687678148E-5</v>
      </c>
      <c r="H1429" s="18">
        <f t="shared" si="266"/>
        <v>0.10409840138983661</v>
      </c>
      <c r="I1429" s="19">
        <f t="shared" si="267"/>
        <v>5.2552139822405273E-4</v>
      </c>
      <c r="J1429" s="18">
        <f t="shared" si="268"/>
        <v>0.36246427348914428</v>
      </c>
      <c r="K1429" s="19">
        <f t="shared" si="269"/>
        <v>3.9609606336773263E-5</v>
      </c>
      <c r="L1429" s="20">
        <f t="shared" si="270"/>
        <v>6.5837609834864261E-3</v>
      </c>
      <c r="M1429" s="20">
        <f t="shared" si="271"/>
        <v>6.0162582505840032E-3</v>
      </c>
      <c r="N1429" s="20">
        <f t="shared" si="272"/>
        <v>2.2120715062726445E-2</v>
      </c>
      <c r="O1429" s="18">
        <f t="shared" si="273"/>
        <v>-3.3870992997089157E-2</v>
      </c>
      <c r="P1429" s="18">
        <f t="shared" si="274"/>
        <v>-2.5498377003383102E-2</v>
      </c>
      <c r="Q1429" s="18">
        <f t="shared" si="275"/>
        <v>-2.8010161801494918E-2</v>
      </c>
      <c r="R1429" s="18"/>
    </row>
    <row r="1430" spans="3:18" x14ac:dyDescent="0.2">
      <c r="C1430" s="14">
        <v>38967</v>
      </c>
      <c r="D1430" s="15">
        <v>-1.1808578064697831E-2</v>
      </c>
      <c r="E1430" s="15">
        <v>3.8792233535213917E-2</v>
      </c>
      <c r="F1430" s="18">
        <f t="shared" si="264"/>
        <v>2.3611990055240391E-2</v>
      </c>
      <c r="G1430" s="19">
        <f t="shared" si="265"/>
        <v>4.9111705121021228E-5</v>
      </c>
      <c r="H1430" s="18">
        <f t="shared" si="266"/>
        <v>0.11080580436175402</v>
      </c>
      <c r="I1430" s="19">
        <f t="shared" si="267"/>
        <v>5.8428035728964422E-4</v>
      </c>
      <c r="J1430" s="18">
        <f t="shared" si="268"/>
        <v>0.38219116855627505</v>
      </c>
      <c r="K1430" s="19">
        <f t="shared" si="269"/>
        <v>9.7481628762930824E-6</v>
      </c>
      <c r="L1430" s="20">
        <f t="shared" si="270"/>
        <v>7.0079743950032542E-3</v>
      </c>
      <c r="M1430" s="20">
        <f t="shared" si="271"/>
        <v>1.3910100589470769E-3</v>
      </c>
      <c r="N1430" s="20">
        <f t="shared" si="272"/>
        <v>2.4131834748015998E-2</v>
      </c>
      <c r="O1430" s="18">
        <f t="shared" si="273"/>
        <v>-6.4205555052738769E-2</v>
      </c>
      <c r="P1430" s="18">
        <f t="shared" si="274"/>
        <v>4.5773678591706404E-2</v>
      </c>
      <c r="Q1430" s="18">
        <f t="shared" si="275"/>
        <v>1.2779908498372853E-2</v>
      </c>
      <c r="R1430" s="18"/>
    </row>
    <row r="1431" spans="3:18" x14ac:dyDescent="0.2">
      <c r="C1431" s="14">
        <v>38968</v>
      </c>
      <c r="D1431" s="15">
        <v>3.5133984318446898E-3</v>
      </c>
      <c r="E1431" s="15">
        <v>-3.8535693159899662E-3</v>
      </c>
      <c r="F1431" s="18">
        <f t="shared" si="264"/>
        <v>-1.6434789916395694E-3</v>
      </c>
      <c r="G1431" s="19">
        <f t="shared" si="265"/>
        <v>4.6905640926213272E-5</v>
      </c>
      <c r="H1431" s="18">
        <f t="shared" si="266"/>
        <v>0.10828855078702142</v>
      </c>
      <c r="I1431" s="19">
        <f t="shared" si="267"/>
        <v>5.5011453564065389E-4</v>
      </c>
      <c r="J1431" s="18">
        <f t="shared" si="268"/>
        <v>0.37084853230148218</v>
      </c>
      <c r="K1431" s="19">
        <f t="shared" si="269"/>
        <v>8.3509256402072577E-6</v>
      </c>
      <c r="L1431" s="20">
        <f t="shared" si="270"/>
        <v>6.8487693001161361E-3</v>
      </c>
      <c r="M1431" s="20">
        <f t="shared" si="271"/>
        <v>1.2193323025299814E-3</v>
      </c>
      <c r="N1431" s="20">
        <f t="shared" si="272"/>
        <v>2.3422804366186829E-2</v>
      </c>
      <c r="O1431" s="18">
        <f t="shared" si="273"/>
        <v>1.9547101675380638E-2</v>
      </c>
      <c r="P1431" s="18">
        <f t="shared" si="274"/>
        <v>-4.6861726853360324E-3</v>
      </c>
      <c r="Q1431" s="18">
        <f t="shared" si="275"/>
        <v>2.5838096228789687E-3</v>
      </c>
      <c r="R1431" s="18"/>
    </row>
    <row r="1432" spans="3:18" x14ac:dyDescent="0.2">
      <c r="C1432" s="14">
        <v>38971</v>
      </c>
      <c r="D1432" s="15">
        <v>4.156191042408817E-3</v>
      </c>
      <c r="E1432" s="15">
        <v>-2.7582402602111726E-4</v>
      </c>
      <c r="F1432" s="18">
        <f t="shared" si="264"/>
        <v>1.0537804945078629E-3</v>
      </c>
      <c r="G1432" s="19">
        <f t="shared" si="265"/>
        <v>4.5127737909500434E-5</v>
      </c>
      <c r="H1432" s="18">
        <f t="shared" si="266"/>
        <v>0.10621645106750228</v>
      </c>
      <c r="I1432" s="19">
        <f t="shared" si="267"/>
        <v>5.1711222823581438E-4</v>
      </c>
      <c r="J1432" s="18">
        <f t="shared" si="268"/>
        <v>0.35955257899082521</v>
      </c>
      <c r="K1432" s="19">
        <f t="shared" si="269"/>
        <v>7.7810874610210158E-6</v>
      </c>
      <c r="L1432" s="20">
        <f t="shared" si="270"/>
        <v>6.7177182070626059E-3</v>
      </c>
      <c r="M1432" s="20">
        <f t="shared" si="271"/>
        <v>1.1582932211774597E-3</v>
      </c>
      <c r="N1432" s="20">
        <f t="shared" si="272"/>
        <v>2.2710583106771803E-2</v>
      </c>
      <c r="O1432" s="18">
        <f t="shared" si="273"/>
        <v>2.357443136276869E-2</v>
      </c>
      <c r="P1432" s="18">
        <f t="shared" si="274"/>
        <v>-3.4595639479665513E-4</v>
      </c>
      <c r="Q1432" s="18">
        <f t="shared" si="275"/>
        <v>6.8301599324729484E-3</v>
      </c>
      <c r="R1432" s="18"/>
    </row>
    <row r="1433" spans="3:18" x14ac:dyDescent="0.2">
      <c r="C1433" s="14">
        <v>38972</v>
      </c>
      <c r="D1433" s="15">
        <v>1.308900710429851E-3</v>
      </c>
      <c r="E1433" s="15">
        <v>1.7914977574477369E-3</v>
      </c>
      <c r="F1433" s="18">
        <f t="shared" si="264"/>
        <v>1.6467186433423711E-3</v>
      </c>
      <c r="G1433" s="19">
        <f t="shared" si="265"/>
        <v>4.252286689911623E-5</v>
      </c>
      <c r="H1433" s="18">
        <f t="shared" si="266"/>
        <v>0.10310536709977351</v>
      </c>
      <c r="I1433" s="19">
        <f t="shared" si="267"/>
        <v>4.8627806239456188E-4</v>
      </c>
      <c r="J1433" s="18">
        <f t="shared" si="268"/>
        <v>0.34866820273526589</v>
      </c>
      <c r="K1433" s="19">
        <f t="shared" si="269"/>
        <v>7.4549157746071645E-6</v>
      </c>
      <c r="L1433" s="20">
        <f t="shared" si="270"/>
        <v>6.5209559804614717E-3</v>
      </c>
      <c r="M1433" s="20">
        <f t="shared" si="271"/>
        <v>1.1432243672467788E-3</v>
      </c>
      <c r="N1433" s="20">
        <f t="shared" si="272"/>
        <v>2.2022059405075973E-2</v>
      </c>
      <c r="O1433" s="18">
        <f t="shared" si="273"/>
        <v>7.6482652454305166E-3</v>
      </c>
      <c r="P1433" s="18">
        <f t="shared" si="274"/>
        <v>2.3171577615994678E-3</v>
      </c>
      <c r="Q1433" s="18">
        <f t="shared" si="275"/>
        <v>3.916490006748782E-3</v>
      </c>
      <c r="R1433" s="18"/>
    </row>
    <row r="1434" spans="3:18" x14ac:dyDescent="0.2">
      <c r="C1434" s="14">
        <v>38973</v>
      </c>
      <c r="D1434" s="15">
        <v>6.3023135907633978E-3</v>
      </c>
      <c r="E1434" s="15">
        <v>2.1386090555258024E-2</v>
      </c>
      <c r="F1434" s="18">
        <f t="shared" si="264"/>
        <v>1.6860957465909633E-2</v>
      </c>
      <c r="G1434" s="19">
        <f t="shared" si="265"/>
        <v>4.2354644280948519E-5</v>
      </c>
      <c r="H1434" s="18">
        <f t="shared" si="266"/>
        <v>0.10290121996476587</v>
      </c>
      <c r="I1434" s="19">
        <f t="shared" si="267"/>
        <v>4.8454327080514999E-4</v>
      </c>
      <c r="J1434" s="18">
        <f t="shared" si="268"/>
        <v>0.3480457120857654</v>
      </c>
      <c r="K1434" s="19">
        <f t="shared" si="269"/>
        <v>1.5094531777712703E-5</v>
      </c>
      <c r="L1434" s="20">
        <f t="shared" si="270"/>
        <v>6.5080445819730307E-3</v>
      </c>
      <c r="M1434" s="20">
        <f t="shared" si="271"/>
        <v>2.319365146871278E-3</v>
      </c>
      <c r="N1434" s="20">
        <f t="shared" si="272"/>
        <v>2.1889810783116165E-2</v>
      </c>
      <c r="O1434" s="18">
        <f t="shared" si="273"/>
        <v>3.6899203857685831E-2</v>
      </c>
      <c r="P1434" s="18">
        <f t="shared" si="274"/>
        <v>2.7710655001067074E-2</v>
      </c>
      <c r="Q1434" s="18">
        <f t="shared" si="275"/>
        <v>3.0467219658052699E-2</v>
      </c>
      <c r="R1434" s="18"/>
    </row>
    <row r="1435" spans="3:18" x14ac:dyDescent="0.2">
      <c r="C1435" s="14">
        <v>38974</v>
      </c>
      <c r="D1435" s="15">
        <v>-2.1666125098290039E-4</v>
      </c>
      <c r="E1435" s="15">
        <v>-4.0439442486808497E-4</v>
      </c>
      <c r="F1435" s="18">
        <f t="shared" si="264"/>
        <v>-3.4807447270252955E-4</v>
      </c>
      <c r="G1435" s="19">
        <f t="shared" si="265"/>
        <v>3.9816182149952253E-5</v>
      </c>
      <c r="H1435" s="18">
        <f t="shared" si="266"/>
        <v>9.9769963102569414E-2</v>
      </c>
      <c r="I1435" s="19">
        <f t="shared" si="267"/>
        <v>4.5548048664789285E-4</v>
      </c>
      <c r="J1435" s="18">
        <f t="shared" si="268"/>
        <v>0.33744647229149277</v>
      </c>
      <c r="K1435" s="19">
        <f t="shared" si="269"/>
        <v>1.4194116867168886E-5</v>
      </c>
      <c r="L1435" s="20">
        <f t="shared" si="270"/>
        <v>6.3100065095015754E-3</v>
      </c>
      <c r="M1435" s="20">
        <f t="shared" si="271"/>
        <v>2.2494615252449356E-3</v>
      </c>
      <c r="N1435" s="20">
        <f t="shared" si="272"/>
        <v>2.1223110269099003E-2</v>
      </c>
      <c r="O1435" s="18">
        <f t="shared" si="273"/>
        <v>-1.3083349568774575E-3</v>
      </c>
      <c r="P1435" s="18">
        <f t="shared" si="274"/>
        <v>-5.4044554955708101E-4</v>
      </c>
      <c r="Q1435" s="18">
        <f t="shared" si="275"/>
        <v>-7.7081237175319393E-4</v>
      </c>
      <c r="R1435" s="18"/>
    </row>
    <row r="1436" spans="3:18" x14ac:dyDescent="0.2">
      <c r="C1436" s="14">
        <v>38975</v>
      </c>
      <c r="D1436" s="15">
        <v>-1.9520665563219717E-3</v>
      </c>
      <c r="E1436" s="15">
        <v>-9.4422344642565437E-4</v>
      </c>
      <c r="F1436" s="18">
        <f t="shared" si="264"/>
        <v>-1.2465763793945493E-3</v>
      </c>
      <c r="G1436" s="19">
        <f t="shared" si="265"/>
        <v>3.7655845051373757E-5</v>
      </c>
      <c r="H1436" s="18">
        <f t="shared" si="266"/>
        <v>9.7025570149540677E-2</v>
      </c>
      <c r="I1436" s="19">
        <f t="shared" si="267"/>
        <v>4.2820515092402607E-4</v>
      </c>
      <c r="J1436" s="18">
        <f t="shared" si="268"/>
        <v>0.32718693086828288</v>
      </c>
      <c r="K1436" s="19">
        <f t="shared" si="269"/>
        <v>1.3453061075826508E-5</v>
      </c>
      <c r="L1436" s="20">
        <f t="shared" si="270"/>
        <v>6.136435858979849E-3</v>
      </c>
      <c r="M1436" s="20">
        <f t="shared" si="271"/>
        <v>2.192324891026077E-3</v>
      </c>
      <c r="N1436" s="20">
        <f t="shared" si="272"/>
        <v>2.0576658195543163E-2</v>
      </c>
      <c r="O1436" s="18">
        <f t="shared" si="273"/>
        <v>-1.2121208676593396E-2</v>
      </c>
      <c r="P1436" s="18">
        <f t="shared" si="274"/>
        <v>-1.3014590570200235E-3</v>
      </c>
      <c r="Q1436" s="18">
        <f t="shared" si="275"/>
        <v>-4.5473839428920347E-3</v>
      </c>
      <c r="R1436" s="18"/>
    </row>
    <row r="1437" spans="3:18" x14ac:dyDescent="0.2">
      <c r="C1437" s="14">
        <v>38978</v>
      </c>
      <c r="D1437" s="15">
        <v>8.0009076392911372E-3</v>
      </c>
      <c r="E1437" s="15">
        <v>-2.8380315014849161E-3</v>
      </c>
      <c r="F1437" s="18">
        <f t="shared" si="264"/>
        <v>4.136502407478997E-4</v>
      </c>
      <c r="G1437" s="19">
        <f t="shared" si="265"/>
        <v>3.9237365731439373E-5</v>
      </c>
      <c r="H1437" s="18">
        <f t="shared" si="266"/>
        <v>9.9042119488931796E-2</v>
      </c>
      <c r="I1437" s="19">
        <f t="shared" si="267"/>
        <v>4.0299610723678974E-4</v>
      </c>
      <c r="J1437" s="18">
        <f t="shared" si="268"/>
        <v>0.3174098719466637</v>
      </c>
      <c r="K1437" s="19">
        <f t="shared" si="269"/>
        <v>1.1283467736030141E-5</v>
      </c>
      <c r="L1437" s="20">
        <f t="shared" si="270"/>
        <v>6.2639736375115253E-3</v>
      </c>
      <c r="M1437" s="20">
        <f t="shared" si="271"/>
        <v>1.8013274622453071E-3</v>
      </c>
      <c r="N1437" s="20">
        <f t="shared" si="272"/>
        <v>1.9993782198737452E-2</v>
      </c>
      <c r="O1437" s="18">
        <f t="shared" si="273"/>
        <v>4.866949521676809E-2</v>
      </c>
      <c r="P1437" s="18">
        <f t="shared" si="274"/>
        <v>-4.0322593668326093E-3</v>
      </c>
      <c r="Q1437" s="18">
        <f t="shared" si="275"/>
        <v>1.1778267008247601E-2</v>
      </c>
      <c r="R1437" s="18"/>
    </row>
    <row r="1438" spans="3:18" x14ac:dyDescent="0.2">
      <c r="C1438" s="14">
        <v>38979</v>
      </c>
      <c r="D1438" s="15">
        <v>2.3663558423153448E-3</v>
      </c>
      <c r="E1438" s="15">
        <v>-1.6253559043454249E-3</v>
      </c>
      <c r="F1438" s="18">
        <f t="shared" si="264"/>
        <v>-4.2784238034719395E-4</v>
      </c>
      <c r="G1438" s="19">
        <f t="shared" si="265"/>
        <v>3.7219102185900608E-5</v>
      </c>
      <c r="H1438" s="18">
        <f t="shared" si="266"/>
        <v>9.6461264487229026E-2</v>
      </c>
      <c r="I1438" s="19">
        <f t="shared" si="267"/>
        <v>3.7897484771152974E-4</v>
      </c>
      <c r="J1438" s="18">
        <f t="shared" si="268"/>
        <v>0.30780466521461697</v>
      </c>
      <c r="K1438" s="19">
        <f t="shared" si="269"/>
        <v>1.037568944546296E-5</v>
      </c>
      <c r="L1438" s="20">
        <f t="shared" si="270"/>
        <v>6.1007460351911562E-3</v>
      </c>
      <c r="M1438" s="20">
        <f t="shared" si="271"/>
        <v>1.7007246958998935E-3</v>
      </c>
      <c r="N1438" s="20">
        <f t="shared" si="272"/>
        <v>1.9392843608410964E-2</v>
      </c>
      <c r="O1438" s="18">
        <f t="shared" si="273"/>
        <v>1.4779665748842638E-2</v>
      </c>
      <c r="P1438" s="18">
        <f t="shared" si="274"/>
        <v>-2.3813594433611425E-3</v>
      </c>
      <c r="Q1438" s="18">
        <f t="shared" si="275"/>
        <v>2.7669481142999922E-3</v>
      </c>
      <c r="R1438" s="18"/>
    </row>
    <row r="1439" spans="3:18" x14ac:dyDescent="0.2">
      <c r="C1439" s="14">
        <v>38980</v>
      </c>
      <c r="D1439" s="15">
        <v>3.8601806458259612E-3</v>
      </c>
      <c r="E1439" s="15">
        <v>1.9996640269080369E-2</v>
      </c>
      <c r="F1439" s="18">
        <f t="shared" si="264"/>
        <v>1.5155702382104046E-2</v>
      </c>
      <c r="G1439" s="19">
        <f t="shared" si="265"/>
        <v>3.5880015731851133E-5</v>
      </c>
      <c r="H1439" s="18">
        <f t="shared" si="266"/>
        <v>9.4710104703578407E-2</v>
      </c>
      <c r="I1439" s="19">
        <f t="shared" si="267"/>
        <v>3.8022829417189835E-4</v>
      </c>
      <c r="J1439" s="18">
        <f t="shared" si="268"/>
        <v>0.30831327175938206</v>
      </c>
      <c r="K1439" s="19">
        <f t="shared" si="269"/>
        <v>1.4384586703630071E-5</v>
      </c>
      <c r="L1439" s="20">
        <f t="shared" si="270"/>
        <v>5.9899929659266828E-3</v>
      </c>
      <c r="M1439" s="20">
        <f t="shared" si="271"/>
        <v>2.4014363264623136E-3</v>
      </c>
      <c r="N1439" s="20">
        <f t="shared" si="272"/>
        <v>1.9351005083505238E-2</v>
      </c>
      <c r="O1439" s="18">
        <f t="shared" si="273"/>
        <v>2.4555502319407757E-2</v>
      </c>
      <c r="P1439" s="18">
        <f t="shared" si="274"/>
        <v>2.9249368336454796E-2</v>
      </c>
      <c r="Q1439" s="18">
        <f t="shared" si="275"/>
        <v>2.7841208531340682E-2</v>
      </c>
      <c r="R1439" s="18"/>
    </row>
    <row r="1440" spans="3:18" x14ac:dyDescent="0.2">
      <c r="C1440" s="14">
        <v>38981</v>
      </c>
      <c r="D1440" s="15">
        <v>-3.0010740637767064E-3</v>
      </c>
      <c r="E1440" s="15">
        <v>-8.1382611800918242E-3</v>
      </c>
      <c r="F1440" s="18">
        <f t="shared" si="264"/>
        <v>-6.5971050451972893E-3</v>
      </c>
      <c r="G1440" s="19">
        <f t="shared" si="265"/>
        <v>3.4267601520116454E-5</v>
      </c>
      <c r="H1440" s="18">
        <f t="shared" si="266"/>
        <v>9.2557551717993888E-2</v>
      </c>
      <c r="I1440" s="19">
        <f t="shared" si="267"/>
        <v>3.613884742237078E-4</v>
      </c>
      <c r="J1440" s="18">
        <f t="shared" si="268"/>
        <v>0.3005779741696436</v>
      </c>
      <c r="K1440" s="19">
        <f t="shared" si="269"/>
        <v>1.498692297452113E-5</v>
      </c>
      <c r="L1440" s="20">
        <f t="shared" si="270"/>
        <v>5.8538535615538295E-3</v>
      </c>
      <c r="M1440" s="20">
        <f t="shared" si="271"/>
        <v>2.5601807112071054E-3</v>
      </c>
      <c r="N1440" s="20">
        <f t="shared" si="272"/>
        <v>1.8837036628665108E-2</v>
      </c>
      <c r="O1440" s="18">
        <f t="shared" si="273"/>
        <v>-1.9534502971345662E-2</v>
      </c>
      <c r="P1440" s="18">
        <f t="shared" si="274"/>
        <v>-1.2210294758631328E-2</v>
      </c>
      <c r="Q1440" s="18">
        <f t="shared" si="275"/>
        <v>-1.4407557222445626E-2</v>
      </c>
      <c r="R1440" s="18"/>
    </row>
    <row r="1441" spans="3:18" x14ac:dyDescent="0.2">
      <c r="C1441" s="14">
        <v>38982</v>
      </c>
      <c r="D1441" s="15">
        <v>-4.9499724443307479E-3</v>
      </c>
      <c r="E1441" s="15">
        <v>-2.2351082836808357E-2</v>
      </c>
      <c r="F1441" s="18">
        <f t="shared" si="264"/>
        <v>-1.7130749719065072E-2</v>
      </c>
      <c r="G1441" s="19">
        <f t="shared" si="265"/>
        <v>3.3681679060887489E-5</v>
      </c>
      <c r="H1441" s="18">
        <f t="shared" si="266"/>
        <v>9.1762845232816706E-2</v>
      </c>
      <c r="I1441" s="19">
        <f t="shared" si="267"/>
        <v>3.696794200089575E-4</v>
      </c>
      <c r="J1441" s="18">
        <f t="shared" si="268"/>
        <v>0.30400634039808999</v>
      </c>
      <c r="K1441" s="19">
        <f t="shared" si="269"/>
        <v>2.0725942244639184E-5</v>
      </c>
      <c r="L1441" s="20">
        <f t="shared" si="270"/>
        <v>5.8035919102644952E-3</v>
      </c>
      <c r="M1441" s="20">
        <f t="shared" si="271"/>
        <v>3.5712266756700011E-3</v>
      </c>
      <c r="N1441" s="20">
        <f t="shared" si="272"/>
        <v>1.8892478927868109E-2</v>
      </c>
      <c r="O1441" s="18">
        <f t="shared" si="273"/>
        <v>-3.2499256144699416E-2</v>
      </c>
      <c r="P1441" s="18">
        <f t="shared" si="274"/>
        <v>-3.3156417862593823E-2</v>
      </c>
      <c r="Q1441" s="18">
        <f t="shared" si="275"/>
        <v>-3.2959269347225498E-2</v>
      </c>
      <c r="R1441" s="18"/>
    </row>
    <row r="1442" spans="3:18" x14ac:dyDescent="0.2">
      <c r="C1442" s="14">
        <v>38985</v>
      </c>
      <c r="D1442" s="15">
        <v>1.1583141089630855E-2</v>
      </c>
      <c r="E1442" s="15">
        <v>3.6979003241087431E-2</v>
      </c>
      <c r="F1442" s="18">
        <f t="shared" si="264"/>
        <v>2.9360244595650457E-2</v>
      </c>
      <c r="G1442" s="19">
        <f t="shared" si="265"/>
        <v>3.9710927767371925E-5</v>
      </c>
      <c r="H1442" s="18">
        <f t="shared" si="266"/>
        <v>9.9638004505524805E-2</v>
      </c>
      <c r="I1442" s="19">
        <f t="shared" si="267"/>
        <v>4.2954545565068139E-4</v>
      </c>
      <c r="J1442" s="18">
        <f t="shared" si="268"/>
        <v>0.32769858698607529</v>
      </c>
      <c r="K1442" s="19">
        <f t="shared" si="269"/>
        <v>4.5182366423686798E-5</v>
      </c>
      <c r="L1442" s="20">
        <f t="shared" si="270"/>
        <v>6.3016607150315485E-3</v>
      </c>
      <c r="M1442" s="20">
        <f t="shared" si="271"/>
        <v>7.1699141649933466E-3</v>
      </c>
      <c r="N1442" s="20">
        <f t="shared" si="272"/>
        <v>1.9445765259235984E-2</v>
      </c>
      <c r="O1442" s="18">
        <f t="shared" si="273"/>
        <v>7.0038822440352311E-2</v>
      </c>
      <c r="P1442" s="18">
        <f t="shared" si="274"/>
        <v>5.0889983439851127E-2</v>
      </c>
      <c r="Q1442" s="18">
        <f t="shared" si="275"/>
        <v>5.6634635140001485E-2</v>
      </c>
      <c r="R1442" s="18"/>
    </row>
    <row r="1443" spans="3:18" x14ac:dyDescent="0.2">
      <c r="C1443" s="14">
        <v>38986</v>
      </c>
      <c r="D1443" s="15">
        <v>2.9812628554616145E-3</v>
      </c>
      <c r="E1443" s="15">
        <v>2.4257840476568954E-2</v>
      </c>
      <c r="F1443" s="18">
        <f t="shared" si="264"/>
        <v>1.7874867190236749E-2</v>
      </c>
      <c r="G1443" s="19">
        <f t="shared" si="265"/>
        <v>3.7861547794130913E-5</v>
      </c>
      <c r="H1443" s="18">
        <f t="shared" si="266"/>
        <v>9.7290220210115311E-2</v>
      </c>
      <c r="I1443" s="19">
        <f t="shared" si="267"/>
        <v>4.3907929778684053E-4</v>
      </c>
      <c r="J1443" s="18">
        <f t="shared" si="268"/>
        <v>0.33131529461633691</v>
      </c>
      <c r="K1443" s="19">
        <f t="shared" si="269"/>
        <v>4.6810564364256087E-5</v>
      </c>
      <c r="L1443" s="20">
        <f t="shared" si="270"/>
        <v>6.1531737984661956E-3</v>
      </c>
      <c r="M1443" s="20">
        <f t="shared" si="271"/>
        <v>7.6075478927516366E-3</v>
      </c>
      <c r="N1443" s="20">
        <f t="shared" si="272"/>
        <v>1.9524459348374559E-2</v>
      </c>
      <c r="O1443" s="18">
        <f t="shared" si="273"/>
        <v>1.8461568379814993E-2</v>
      </c>
      <c r="P1443" s="18">
        <f t="shared" si="274"/>
        <v>3.3018879285040298E-2</v>
      </c>
      <c r="Q1443" s="18">
        <f t="shared" si="275"/>
        <v>2.8651686013472705E-2</v>
      </c>
      <c r="R1443" s="18"/>
    </row>
    <row r="1444" spans="3:18" x14ac:dyDescent="0.2">
      <c r="C1444" s="14">
        <v>38987</v>
      </c>
      <c r="D1444" s="15">
        <v>-5.1161910788317822E-3</v>
      </c>
      <c r="E1444" s="15">
        <v>-1.5582707206572123E-2</v>
      </c>
      <c r="F1444" s="18">
        <f t="shared" si="264"/>
        <v>-1.244275236825002E-2</v>
      </c>
      <c r="G1444" s="19">
        <f t="shared" si="265"/>
        <v>3.7160379595790134E-5</v>
      </c>
      <c r="H1444" s="18">
        <f t="shared" si="266"/>
        <v>9.6385138371781851E-2</v>
      </c>
      <c r="I1444" s="19">
        <f t="shared" si="267"/>
        <v>4.2730378575277537E-4</v>
      </c>
      <c r="J1444" s="18">
        <f t="shared" si="268"/>
        <v>0.3268423877623492</v>
      </c>
      <c r="K1444" s="19">
        <f t="shared" si="269"/>
        <v>4.8785376958059441E-5</v>
      </c>
      <c r="L1444" s="20">
        <f t="shared" si="270"/>
        <v>6.0959313969064753E-3</v>
      </c>
      <c r="M1444" s="20">
        <f t="shared" si="271"/>
        <v>8.0029406142622817E-3</v>
      </c>
      <c r="N1444" s="20">
        <f t="shared" si="272"/>
        <v>1.905929503621177E-2</v>
      </c>
      <c r="O1444" s="18">
        <f t="shared" si="273"/>
        <v>-3.1979685719399201E-2</v>
      </c>
      <c r="P1444" s="18">
        <f t="shared" si="274"/>
        <v>-2.150087891979437E-2</v>
      </c>
      <c r="Q1444" s="18">
        <f t="shared" si="275"/>
        <v>-2.4644520959675818E-2</v>
      </c>
      <c r="R1444" s="18"/>
    </row>
    <row r="1445" spans="3:18" x14ac:dyDescent="0.2">
      <c r="C1445" s="14">
        <v>38988</v>
      </c>
      <c r="D1445" s="15">
        <v>-8.5524914342884485E-4</v>
      </c>
      <c r="E1445" s="15">
        <v>7.8217058916835308E-3</v>
      </c>
      <c r="F1445" s="18">
        <f t="shared" si="264"/>
        <v>5.2186193811498182E-3</v>
      </c>
      <c r="G1445" s="19">
        <f t="shared" si="265"/>
        <v>3.4974643885882872E-5</v>
      </c>
      <c r="H1445" s="18">
        <f t="shared" si="266"/>
        <v>9.350754499756006E-2</v>
      </c>
      <c r="I1445" s="19">
        <f t="shared" si="267"/>
        <v>4.0533630359096867E-4</v>
      </c>
      <c r="J1445" s="18">
        <f t="shared" si="268"/>
        <v>0.31833013664706988</v>
      </c>
      <c r="K1445" s="19">
        <f t="shared" si="269"/>
        <v>4.5456883904734988E-5</v>
      </c>
      <c r="L1445" s="20">
        <f t="shared" si="270"/>
        <v>5.9139364120594732E-3</v>
      </c>
      <c r="M1445" s="20">
        <f t="shared" si="271"/>
        <v>7.6864005186192139E-3</v>
      </c>
      <c r="N1445" s="20">
        <f t="shared" si="272"/>
        <v>1.8607943214077664E-2</v>
      </c>
      <c r="O1445" s="18">
        <f t="shared" si="273"/>
        <v>-5.5104047965128973E-3</v>
      </c>
      <c r="P1445" s="18">
        <f t="shared" si="274"/>
        <v>1.1080909392032373E-2</v>
      </c>
      <c r="Q1445" s="18">
        <f t="shared" si="275"/>
        <v>6.1035151354687919E-3</v>
      </c>
      <c r="R1445" s="18"/>
    </row>
    <row r="1446" spans="3:18" x14ac:dyDescent="0.2">
      <c r="C1446" s="14">
        <v>38989</v>
      </c>
      <c r="D1446" s="15">
        <v>-5.1469124986903538E-3</v>
      </c>
      <c r="E1446" s="15">
        <v>-3.8963569555870649E-4</v>
      </c>
      <c r="F1446" s="18">
        <f t="shared" si="264"/>
        <v>-1.8168187364982007E-3</v>
      </c>
      <c r="G1446" s="19">
        <f t="shared" si="265"/>
        <v>3.4465607748880399E-5</v>
      </c>
      <c r="H1446" s="18">
        <f t="shared" si="266"/>
        <v>9.282457614888473E-2</v>
      </c>
      <c r="I1446" s="19">
        <f t="shared" si="267"/>
        <v>3.8102523433402571E-4</v>
      </c>
      <c r="J1446" s="18">
        <f t="shared" si="268"/>
        <v>0.30863620750570797</v>
      </c>
      <c r="K1446" s="19">
        <f t="shared" si="269"/>
        <v>4.2849796120335308E-5</v>
      </c>
      <c r="L1446" s="20">
        <f t="shared" si="270"/>
        <v>5.8707416694043354E-3</v>
      </c>
      <c r="M1446" s="20">
        <f t="shared" si="271"/>
        <v>7.298872703537471E-3</v>
      </c>
      <c r="N1446" s="20">
        <f t="shared" si="272"/>
        <v>1.8103913709239264E-2</v>
      </c>
      <c r="O1446" s="18">
        <f t="shared" si="273"/>
        <v>-3.3405757229987058E-2</v>
      </c>
      <c r="P1446" s="18">
        <f t="shared" si="274"/>
        <v>-5.6932930758566162E-4</v>
      </c>
      <c r="Q1446" s="18">
        <f t="shared" si="275"/>
        <v>-1.0420257684306079E-2</v>
      </c>
      <c r="R1446" s="18"/>
    </row>
    <row r="1447" spans="3:18" x14ac:dyDescent="0.2">
      <c r="C1447" s="14">
        <v>38992</v>
      </c>
      <c r="D1447" s="15">
        <v>-3.6618242317753864E-3</v>
      </c>
      <c r="E1447" s="15">
        <v>-2.7925945379317245E-2</v>
      </c>
      <c r="F1447" s="18">
        <f t="shared" si="264"/>
        <v>-2.0646709035054688E-2</v>
      </c>
      <c r="G1447" s="19">
        <f t="shared" si="265"/>
        <v>3.3202208686212616E-5</v>
      </c>
      <c r="H1447" s="18">
        <f t="shared" si="266"/>
        <v>9.1107366176139432E-2</v>
      </c>
      <c r="I1447" s="19">
        <f t="shared" si="267"/>
        <v>4.0495522579370082E-4</v>
      </c>
      <c r="J1447" s="18">
        <f t="shared" si="268"/>
        <v>0.31818046207840167</v>
      </c>
      <c r="K1447" s="19">
        <f t="shared" si="269"/>
        <v>4.6414402562228377E-5</v>
      </c>
      <c r="L1447" s="20">
        <f t="shared" si="270"/>
        <v>5.7621357747117182E-3</v>
      </c>
      <c r="M1447" s="20">
        <f t="shared" si="271"/>
        <v>8.0550692272693819E-3</v>
      </c>
      <c r="N1447" s="20">
        <f t="shared" si="272"/>
        <v>1.8441016391121143E-2</v>
      </c>
      <c r="O1447" s="18">
        <f t="shared" si="273"/>
        <v>-2.421483493571722E-2</v>
      </c>
      <c r="P1447" s="18">
        <f t="shared" si="274"/>
        <v>-3.9580935412378941E-2</v>
      </c>
      <c r="Q1447" s="18">
        <f t="shared" si="275"/>
        <v>-3.4971105269380423E-2</v>
      </c>
      <c r="R1447" s="18"/>
    </row>
    <row r="1448" spans="3:18" x14ac:dyDescent="0.2">
      <c r="C1448" s="14">
        <v>38993</v>
      </c>
      <c r="D1448" s="15">
        <v>1.2012156448003434E-2</v>
      </c>
      <c r="E1448" s="15">
        <v>-1.0474112138358948E-2</v>
      </c>
      <c r="F1448" s="18">
        <f t="shared" si="264"/>
        <v>-3.7282315624502333E-3</v>
      </c>
      <c r="G1448" s="19">
        <f t="shared" si="265"/>
        <v>3.9867590316918492E-5</v>
      </c>
      <c r="H1448" s="18">
        <f t="shared" si="266"/>
        <v>9.9834350697691338E-2</v>
      </c>
      <c r="I1448" s="19">
        <f t="shared" si="267"/>
        <v>3.8724033375129387E-4</v>
      </c>
      <c r="J1448" s="18">
        <f t="shared" si="268"/>
        <v>0.31114318799842533</v>
      </c>
      <c r="K1448" s="19">
        <f t="shared" si="269"/>
        <v>3.6080537988900696E-5</v>
      </c>
      <c r="L1448" s="20">
        <f t="shared" si="270"/>
        <v>6.3140787385744957E-3</v>
      </c>
      <c r="M1448" s="20">
        <f t="shared" si="271"/>
        <v>5.714299659976438E-3</v>
      </c>
      <c r="N1448" s="20">
        <f t="shared" si="272"/>
        <v>1.8830483614269894E-2</v>
      </c>
      <c r="O1448" s="18">
        <f t="shared" si="273"/>
        <v>7.2490065581532287E-2</v>
      </c>
      <c r="P1448" s="18">
        <f t="shared" si="274"/>
        <v>-1.5181287315102108E-2</v>
      </c>
      <c r="Q1448" s="18">
        <f t="shared" si="275"/>
        <v>1.1120118553888211E-2</v>
      </c>
      <c r="R1448" s="18"/>
    </row>
    <row r="1449" spans="3:18" x14ac:dyDescent="0.2">
      <c r="C1449" s="14">
        <v>38994</v>
      </c>
      <c r="D1449" s="15">
        <v>1.8589466445429952E-2</v>
      </c>
      <c r="E1449" s="15">
        <v>1.7396397501065378E-2</v>
      </c>
      <c r="F1449" s="18">
        <f t="shared" si="264"/>
        <v>1.775431818437475E-2</v>
      </c>
      <c r="G1449" s="19">
        <f t="shared" si="265"/>
        <v>5.8209630661449358E-5</v>
      </c>
      <c r="H1449" s="18">
        <f t="shared" si="266"/>
        <v>0.12063336049933426</v>
      </c>
      <c r="I1449" s="19">
        <f t="shared" si="267"/>
        <v>3.8216399248712063E-4</v>
      </c>
      <c r="J1449" s="18">
        <f t="shared" si="268"/>
        <v>0.30909706909283396</v>
      </c>
      <c r="K1449" s="19">
        <f t="shared" si="269"/>
        <v>5.3319090566611647E-5</v>
      </c>
      <c r="L1449" s="20">
        <f t="shared" si="270"/>
        <v>7.6295236195616668E-3</v>
      </c>
      <c r="M1449" s="20">
        <f t="shared" si="271"/>
        <v>6.9885215939176747E-3</v>
      </c>
      <c r="N1449" s="20">
        <f t="shared" si="272"/>
        <v>1.825717827098336E-2</v>
      </c>
      <c r="O1449" s="18">
        <f t="shared" si="273"/>
        <v>9.284040132835919E-2</v>
      </c>
      <c r="P1449" s="18">
        <f t="shared" si="274"/>
        <v>2.5381431540414716E-2</v>
      </c>
      <c r="Q1449" s="18">
        <f t="shared" si="275"/>
        <v>4.5619122476798057E-2</v>
      </c>
      <c r="R1449" s="18"/>
    </row>
    <row r="1450" spans="3:18" x14ac:dyDescent="0.2">
      <c r="C1450" s="14">
        <v>38995</v>
      </c>
      <c r="D1450" s="15">
        <v>-8.3752098697941206E-4</v>
      </c>
      <c r="E1450" s="15">
        <v>-7.3231137467222249E-3</v>
      </c>
      <c r="F1450" s="18">
        <f t="shared" si="264"/>
        <v>-5.377435918799381E-3</v>
      </c>
      <c r="G1450" s="19">
        <f t="shared" si="265"/>
        <v>5.4759139305980246E-5</v>
      </c>
      <c r="H1450" s="18">
        <f t="shared" si="266"/>
        <v>0.11700335391130914</v>
      </c>
      <c r="I1450" s="19">
        <f t="shared" si="267"/>
        <v>3.6245183263473928E-4</v>
      </c>
      <c r="J1450" s="18">
        <f t="shared" si="268"/>
        <v>0.30101986339556536</v>
      </c>
      <c r="K1450" s="19">
        <f t="shared" si="269"/>
        <v>5.048794081978998E-5</v>
      </c>
      <c r="L1450" s="20">
        <f t="shared" si="270"/>
        <v>7.3999418447701498E-3</v>
      </c>
      <c r="M1450" s="20">
        <f t="shared" si="271"/>
        <v>6.822748324092835E-3</v>
      </c>
      <c r="N1450" s="20">
        <f t="shared" si="272"/>
        <v>1.7773630409706052E-2</v>
      </c>
      <c r="O1450" s="18">
        <f t="shared" si="273"/>
        <v>-4.3125574944516123E-3</v>
      </c>
      <c r="P1450" s="18">
        <f t="shared" si="274"/>
        <v>-1.0971153796771965E-2</v>
      </c>
      <c r="Q1450" s="18">
        <f t="shared" si="275"/>
        <v>-8.9735749060758582E-3</v>
      </c>
      <c r="R1450" s="18"/>
    </row>
    <row r="1451" spans="3:18" x14ac:dyDescent="0.2">
      <c r="C1451" s="14">
        <v>38996</v>
      </c>
      <c r="D1451" s="15">
        <v>1.2560185867261596E-3</v>
      </c>
      <c r="E1451" s="15">
        <v>-8.1852184598155825E-3</v>
      </c>
      <c r="F1451" s="18">
        <f t="shared" si="264"/>
        <v>-5.3528473458530597E-3</v>
      </c>
      <c r="G1451" s="19">
        <f t="shared" si="265"/>
        <v>5.1568245909033525E-5</v>
      </c>
      <c r="H1451" s="18">
        <f t="shared" si="266"/>
        <v>0.1135432141400726</v>
      </c>
      <c r="I1451" s="19">
        <f t="shared" si="267"/>
        <v>3.4472459075074924E-4</v>
      </c>
      <c r="J1451" s="18">
        <f t="shared" si="268"/>
        <v>0.29356625774718609</v>
      </c>
      <c r="K1451" s="19">
        <f t="shared" si="269"/>
        <v>4.6841817179286032E-5</v>
      </c>
      <c r="L1451" s="20">
        <f t="shared" si="270"/>
        <v>7.1811033907773205E-3</v>
      </c>
      <c r="M1451" s="20">
        <f t="shared" si="271"/>
        <v>6.5229275544820735E-3</v>
      </c>
      <c r="N1451" s="20">
        <f t="shared" si="272"/>
        <v>1.7383210487988913E-2</v>
      </c>
      <c r="O1451" s="18">
        <f t="shared" si="273"/>
        <v>6.6645739735028357E-3</v>
      </c>
      <c r="P1451" s="18">
        <f t="shared" si="274"/>
        <v>-1.2574068326552683E-2</v>
      </c>
      <c r="Q1451" s="18">
        <f t="shared" si="275"/>
        <v>-6.8024756365360275E-3</v>
      </c>
      <c r="R1451" s="18"/>
    </row>
    <row r="1452" spans="3:18" x14ac:dyDescent="0.2">
      <c r="C1452" s="14">
        <v>38999</v>
      </c>
      <c r="D1452" s="15">
        <v>6.274181947952687E-4</v>
      </c>
      <c r="E1452" s="15">
        <v>5.508915510844389E-3</v>
      </c>
      <c r="F1452" s="18">
        <f t="shared" si="264"/>
        <v>4.0444663160296521E-3</v>
      </c>
      <c r="G1452" s="19">
        <f t="shared" si="265"/>
        <v>4.8497770369961114E-5</v>
      </c>
      <c r="H1452" s="18">
        <f t="shared" si="266"/>
        <v>0.11011104664151676</v>
      </c>
      <c r="I1452" s="19">
        <f t="shared" si="267"/>
        <v>3.2586200431204161E-4</v>
      </c>
      <c r="J1452" s="18">
        <f t="shared" si="268"/>
        <v>0.28542161985037223</v>
      </c>
      <c r="K1452" s="19">
        <f t="shared" si="269"/>
        <v>4.4238691778034486E-5</v>
      </c>
      <c r="L1452" s="20">
        <f t="shared" si="270"/>
        <v>6.964034058644538E-3</v>
      </c>
      <c r="M1452" s="20">
        <f t="shared" si="271"/>
        <v>6.3524519560786002E-3</v>
      </c>
      <c r="N1452" s="20">
        <f t="shared" si="272"/>
        <v>1.689699258618985E-2</v>
      </c>
      <c r="O1452" s="18">
        <f t="shared" si="273"/>
        <v>3.432920361570794E-3</v>
      </c>
      <c r="P1452" s="18">
        <f t="shared" si="274"/>
        <v>8.7042413138190625E-3</v>
      </c>
      <c r="Q1452" s="18">
        <f t="shared" si="275"/>
        <v>7.1228450281445813E-3</v>
      </c>
      <c r="R1452" s="18"/>
    </row>
    <row r="1453" spans="3:18" x14ac:dyDescent="0.2">
      <c r="C1453" s="14">
        <v>39000</v>
      </c>
      <c r="D1453" s="15">
        <v>-5.2405528173939606E-3</v>
      </c>
      <c r="E1453" s="15">
        <v>-1.1048347361335044E-2</v>
      </c>
      <c r="F1453" s="18">
        <f t="shared" si="264"/>
        <v>-9.3060089981527178E-3</v>
      </c>
      <c r="G1453" s="19">
        <f t="shared" si="265"/>
        <v>4.723570777767719E-5</v>
      </c>
      <c r="H1453" s="18">
        <f t="shared" si="266"/>
        <v>0.10866888673589739</v>
      </c>
      <c r="I1453" s="19">
        <f t="shared" si="267"/>
        <v>3.1363424281832222E-4</v>
      </c>
      <c r="J1453" s="18">
        <f t="shared" si="268"/>
        <v>0.28001528655518176</v>
      </c>
      <c r="K1453" s="19">
        <f t="shared" si="269"/>
        <v>4.5058337144871911E-5</v>
      </c>
      <c r="L1453" s="20">
        <f t="shared" si="270"/>
        <v>6.8728238576059248E-3</v>
      </c>
      <c r="M1453" s="20">
        <f t="shared" si="271"/>
        <v>6.5560151225187236E-3</v>
      </c>
      <c r="N1453" s="20">
        <f t="shared" si="272"/>
        <v>1.6451532102865922E-2</v>
      </c>
      <c r="O1453" s="18">
        <f t="shared" si="273"/>
        <v>-2.9054231659310367E-2</v>
      </c>
      <c r="P1453" s="18">
        <f t="shared" si="274"/>
        <v>-1.779374066774439E-2</v>
      </c>
      <c r="Q1453" s="18">
        <f t="shared" si="275"/>
        <v>-2.117188796521418E-2</v>
      </c>
      <c r="R1453" s="18"/>
    </row>
    <row r="1454" spans="3:18" x14ac:dyDescent="0.2">
      <c r="C1454" s="14">
        <v>39001</v>
      </c>
      <c r="D1454" s="15">
        <v>-8.6544075786412974E-3</v>
      </c>
      <c r="E1454" s="15">
        <v>-7.8890507089825462E-3</v>
      </c>
      <c r="F1454" s="18">
        <f t="shared" si="264"/>
        <v>-8.1186577698801714E-3</v>
      </c>
      <c r="G1454" s="19">
        <f t="shared" si="265"/>
        <v>4.8895491543251196E-5</v>
      </c>
      <c r="H1454" s="18">
        <f t="shared" si="266"/>
        <v>0.11056162483345114</v>
      </c>
      <c r="I1454" s="19">
        <f t="shared" si="267"/>
        <v>2.9855041551455676E-4</v>
      </c>
      <c r="J1454" s="18">
        <f t="shared" si="268"/>
        <v>0.27319883579297916</v>
      </c>
      <c r="K1454" s="19">
        <f t="shared" si="269"/>
        <v>4.6451340530825841E-5</v>
      </c>
      <c r="L1454" s="20">
        <f t="shared" si="270"/>
        <v>6.9925311256548005E-3</v>
      </c>
      <c r="M1454" s="20">
        <f t="shared" si="271"/>
        <v>6.6429937451978095E-3</v>
      </c>
      <c r="N1454" s="20">
        <f t="shared" si="272"/>
        <v>1.5950581482059502E-2</v>
      </c>
      <c r="O1454" s="18">
        <f t="shared" si="273"/>
        <v>-4.7159635784012305E-2</v>
      </c>
      <c r="P1454" s="18">
        <f t="shared" si="274"/>
        <v>-1.3022596397138828E-2</v>
      </c>
      <c r="Q1454" s="18">
        <f t="shared" si="275"/>
        <v>-2.3263708213200868E-2</v>
      </c>
      <c r="R1454" s="18"/>
    </row>
    <row r="1455" spans="3:18" x14ac:dyDescent="0.2">
      <c r="C1455" s="14">
        <v>39002</v>
      </c>
      <c r="D1455" s="15">
        <v>-3.8232841814459391E-3</v>
      </c>
      <c r="E1455" s="15">
        <v>2.7343612092312911E-2</v>
      </c>
      <c r="F1455" s="18">
        <f t="shared" si="264"/>
        <v>1.7993543210185252E-2</v>
      </c>
      <c r="G1455" s="19">
        <f t="shared" si="265"/>
        <v>4.6838812166581805E-5</v>
      </c>
      <c r="H1455" s="18">
        <f t="shared" si="266"/>
        <v>0.10821138129441585</v>
      </c>
      <c r="I1455" s="19">
        <f t="shared" si="267"/>
        <v>3.254977779189762E-4</v>
      </c>
      <c r="J1455" s="18">
        <f t="shared" si="268"/>
        <v>0.28526206281197652</v>
      </c>
      <c r="K1455" s="19">
        <f t="shared" si="269"/>
        <v>3.7391716124408249E-5</v>
      </c>
      <c r="L1455" s="20">
        <f t="shared" si="270"/>
        <v>6.8438886728658735E-3</v>
      </c>
      <c r="M1455" s="20">
        <f t="shared" si="271"/>
        <v>5.4635190476806069E-3</v>
      </c>
      <c r="N1455" s="20">
        <f t="shared" si="272"/>
        <v>1.7194410066489849E-2</v>
      </c>
      <c r="O1455" s="18">
        <f t="shared" si="273"/>
        <v>-2.1286347596551278E-2</v>
      </c>
      <c r="P1455" s="18">
        <f t="shared" si="274"/>
        <v>4.3227840817104644E-2</v>
      </c>
      <c r="Q1455" s="18">
        <f t="shared" si="275"/>
        <v>2.3873584293007864E-2</v>
      </c>
      <c r="R1455" s="18"/>
    </row>
    <row r="1456" spans="3:18" x14ac:dyDescent="0.2">
      <c r="C1456" s="14">
        <v>39003</v>
      </c>
      <c r="D1456" s="15">
        <v>3.8232841814458585E-3</v>
      </c>
      <c r="E1456" s="15">
        <v>-3.1940405115500055E-3</v>
      </c>
      <c r="F1456" s="18">
        <f t="shared" si="264"/>
        <v>-1.0888431036512459E-3</v>
      </c>
      <c r="G1456" s="19">
        <f t="shared" si="265"/>
        <v>4.4905533552512547E-5</v>
      </c>
      <c r="H1456" s="18">
        <f t="shared" si="266"/>
        <v>0.10595462891317273</v>
      </c>
      <c r="I1456" s="19">
        <f t="shared" si="267"/>
        <v>3.0658002493120297E-4</v>
      </c>
      <c r="J1456" s="18">
        <f t="shared" si="268"/>
        <v>0.27684834518703688</v>
      </c>
      <c r="K1456" s="19">
        <f t="shared" si="269"/>
        <v>3.441550968318137E-5</v>
      </c>
      <c r="L1456" s="20">
        <f t="shared" si="270"/>
        <v>6.7011591200711353E-3</v>
      </c>
      <c r="M1456" s="20">
        <f t="shared" si="271"/>
        <v>5.1357547353413739E-3</v>
      </c>
      <c r="N1456" s="20">
        <f t="shared" si="272"/>
        <v>1.6739296527322218E-2</v>
      </c>
      <c r="O1456" s="18">
        <f t="shared" si="273"/>
        <v>2.1739730484294707E-2</v>
      </c>
      <c r="P1456" s="18">
        <f t="shared" si="274"/>
        <v>-5.2029561517024795E-3</v>
      </c>
      <c r="Q1456" s="18">
        <f t="shared" si="275"/>
        <v>2.8798498390966761E-3</v>
      </c>
      <c r="R1456" s="18"/>
    </row>
    <row r="1457" spans="3:18" x14ac:dyDescent="0.2">
      <c r="C1457" s="14">
        <v>39006</v>
      </c>
      <c r="D1457" s="15">
        <v>-4.4619217763292775E-3</v>
      </c>
      <c r="E1457" s="15">
        <v>5.0525303601691891E-3</v>
      </c>
      <c r="F1457" s="18">
        <f t="shared" si="264"/>
        <v>2.1981947192196488E-3</v>
      </c>
      <c r="G1457" s="19">
        <f t="shared" si="265"/>
        <v>4.340572629564668E-5</v>
      </c>
      <c r="H1457" s="18">
        <f t="shared" si="266"/>
        <v>0.10417020482802014</v>
      </c>
      <c r="I1457" s="19">
        <f t="shared" si="267"/>
        <v>2.8971690721775668E-4</v>
      </c>
      <c r="J1457" s="18">
        <f t="shared" si="268"/>
        <v>0.26912678574314963</v>
      </c>
      <c r="K1457" s="19">
        <f t="shared" si="269"/>
        <v>3.0997939387814262E-5</v>
      </c>
      <c r="L1457" s="20">
        <f t="shared" si="270"/>
        <v>6.588302231656247E-3</v>
      </c>
      <c r="M1457" s="20">
        <f t="shared" si="271"/>
        <v>4.7049965678368135E-3</v>
      </c>
      <c r="N1457" s="20">
        <f t="shared" si="272"/>
        <v>1.6357870109351049E-2</v>
      </c>
      <c r="O1457" s="18">
        <f t="shared" si="273"/>
        <v>-2.5805717854124954E-2</v>
      </c>
      <c r="P1457" s="18">
        <f t="shared" si="274"/>
        <v>8.4664955588243766E-3</v>
      </c>
      <c r="Q1457" s="18">
        <f t="shared" si="275"/>
        <v>-1.8151684650604223E-3</v>
      </c>
      <c r="R1457" s="18"/>
    </row>
    <row r="1458" spans="3:18" x14ac:dyDescent="0.2">
      <c r="C1458" s="14">
        <v>39007</v>
      </c>
      <c r="D1458" s="15">
        <v>-2.1317424401914955E-3</v>
      </c>
      <c r="E1458" s="15">
        <v>-1.4830921850195543E-2</v>
      </c>
      <c r="F1458" s="18">
        <f t="shared" si="264"/>
        <v>-1.1021168027194328E-2</v>
      </c>
      <c r="G1458" s="19">
        <f t="shared" si="265"/>
        <v>4.1074042267786696E-5</v>
      </c>
      <c r="H1458" s="18">
        <f t="shared" si="266"/>
        <v>0.10133365959515463</v>
      </c>
      <c r="I1458" s="19">
        <f t="shared" si="267"/>
        <v>2.8553126736028772E-4</v>
      </c>
      <c r="J1458" s="18">
        <f t="shared" si="268"/>
        <v>0.26717562920309917</v>
      </c>
      <c r="K1458" s="19">
        <f t="shared" si="269"/>
        <v>3.103500535665892E-5</v>
      </c>
      <c r="L1458" s="20">
        <f t="shared" si="270"/>
        <v>6.4089033592172927E-3</v>
      </c>
      <c r="M1458" s="20">
        <f t="shared" si="271"/>
        <v>4.8424829673900972E-3</v>
      </c>
      <c r="N1458" s="20">
        <f t="shared" si="272"/>
        <v>1.6188935297629197E-2</v>
      </c>
      <c r="O1458" s="18">
        <f t="shared" si="273"/>
        <v>-1.267414043054938E-2</v>
      </c>
      <c r="P1458" s="18">
        <f t="shared" si="274"/>
        <v>-2.5033581245540185E-2</v>
      </c>
      <c r="Q1458" s="18">
        <f t="shared" si="275"/>
        <v>-2.1325749001042942E-2</v>
      </c>
      <c r="R1458" s="18"/>
    </row>
    <row r="1459" spans="3:18" x14ac:dyDescent="0.2">
      <c r="C1459" s="14">
        <v>39008</v>
      </c>
      <c r="D1459" s="15">
        <v>2.7703800350747207E-3</v>
      </c>
      <c r="E1459" s="15">
        <v>3.2253757298875449E-3</v>
      </c>
      <c r="F1459" s="18">
        <f t="shared" si="264"/>
        <v>3.0888770214436974E-3</v>
      </c>
      <c r="G1459" s="19">
        <f t="shared" si="265"/>
        <v>3.9070100064043935E-5</v>
      </c>
      <c r="H1459" s="18">
        <f t="shared" si="266"/>
        <v>9.883078981780416E-2</v>
      </c>
      <c r="I1459" s="19">
        <f t="shared" si="267"/>
        <v>2.6902357423460731E-4</v>
      </c>
      <c r="J1459" s="18">
        <f t="shared" si="268"/>
        <v>0.25933741257028808</v>
      </c>
      <c r="K1459" s="19">
        <f t="shared" si="269"/>
        <v>2.9709036026921084E-5</v>
      </c>
      <c r="L1459" s="20">
        <f t="shared" si="270"/>
        <v>6.2506079755527732E-3</v>
      </c>
      <c r="M1459" s="20">
        <f t="shared" si="271"/>
        <v>4.7529834126725512E-3</v>
      </c>
      <c r="N1459" s="20">
        <f t="shared" si="272"/>
        <v>1.5698175782984051E-2</v>
      </c>
      <c r="O1459" s="18">
        <f t="shared" si="273"/>
        <v>1.6888247818213211E-2</v>
      </c>
      <c r="P1459" s="18">
        <f t="shared" si="274"/>
        <v>5.6087594946647185E-3</v>
      </c>
      <c r="Q1459" s="18">
        <f t="shared" si="275"/>
        <v>8.9926059917292654E-3</v>
      </c>
      <c r="R1459" s="18"/>
    </row>
    <row r="1460" spans="3:18" x14ac:dyDescent="0.2">
      <c r="C1460" s="14">
        <v>39009</v>
      </c>
      <c r="D1460" s="15">
        <v>-6.1906484398727138E-3</v>
      </c>
      <c r="E1460" s="15">
        <v>5.811953328272515E-2</v>
      </c>
      <c r="F1460" s="18">
        <f t="shared" si="264"/>
        <v>3.8826478765945791E-2</v>
      </c>
      <c r="G1460" s="19">
        <f t="shared" si="265"/>
        <v>3.9025341746567209E-5</v>
      </c>
      <c r="H1460" s="18">
        <f t="shared" si="266"/>
        <v>9.8774163811402638E-2</v>
      </c>
      <c r="I1460" s="19">
        <f t="shared" si="267"/>
        <v>4.555549687206388E-4</v>
      </c>
      <c r="J1460" s="18">
        <f t="shared" si="268"/>
        <v>0.33747406149237558</v>
      </c>
      <c r="K1460" s="19">
        <f t="shared" si="269"/>
        <v>6.3386379827358367E-6</v>
      </c>
      <c r="L1460" s="20">
        <f t="shared" si="270"/>
        <v>6.2470266324522105E-3</v>
      </c>
      <c r="M1460" s="20">
        <f t="shared" si="271"/>
        <v>1.0146647926563529E-3</v>
      </c>
      <c r="N1460" s="20">
        <f t="shared" si="272"/>
        <v>2.1319601874312345E-2</v>
      </c>
      <c r="O1460" s="18">
        <f t="shared" si="273"/>
        <v>-3.7759852601332189E-2</v>
      </c>
      <c r="P1460" s="18">
        <f t="shared" si="274"/>
        <v>7.7666439755423394E-2</v>
      </c>
      <c r="Q1460" s="18">
        <f t="shared" si="275"/>
        <v>4.3038552048396718E-2</v>
      </c>
      <c r="R1460" s="18"/>
    </row>
    <row r="1461" spans="3:18" x14ac:dyDescent="0.2">
      <c r="C1461" s="14">
        <v>39010</v>
      </c>
      <c r="D1461" s="15">
        <v>6.4219203748295802E-4</v>
      </c>
      <c r="E1461" s="15">
        <v>1.2080177103635696E-2</v>
      </c>
      <c r="F1461" s="18">
        <f t="shared" si="264"/>
        <v>8.6487815837898736E-3</v>
      </c>
      <c r="G1461" s="19">
        <f t="shared" si="265"/>
        <v>3.6708565878553564E-5</v>
      </c>
      <c r="H1461" s="18">
        <f t="shared" si="266"/>
        <v>9.5797398031670936E-2</v>
      </c>
      <c r="I1461" s="19">
        <f t="shared" si="267"/>
        <v>4.3697751132871273E-4</v>
      </c>
      <c r="J1461" s="18">
        <f t="shared" si="268"/>
        <v>0.33052137273129278</v>
      </c>
      <c r="K1461" s="19">
        <f t="shared" si="269"/>
        <v>6.4237873166120139E-6</v>
      </c>
      <c r="L1461" s="20">
        <f t="shared" si="270"/>
        <v>6.0587594339562255E-3</v>
      </c>
      <c r="M1461" s="20">
        <f t="shared" si="271"/>
        <v>1.0602479577931409E-3</v>
      </c>
      <c r="N1461" s="20">
        <f t="shared" si="272"/>
        <v>2.0877101944396119E-2</v>
      </c>
      <c r="O1461" s="18">
        <f t="shared" si="273"/>
        <v>4.0387662057945889E-3</v>
      </c>
      <c r="P1461" s="18">
        <f t="shared" si="274"/>
        <v>1.6482589065006849E-2</v>
      </c>
      <c r="Q1461" s="18">
        <f t="shared" si="275"/>
        <v>1.2749442207243172E-2</v>
      </c>
      <c r="R1461" s="18"/>
    </row>
    <row r="1462" spans="3:18" x14ac:dyDescent="0.2">
      <c r="C1462" s="14">
        <v>39013</v>
      </c>
      <c r="D1462" s="15">
        <v>1.4235871988696103E-2</v>
      </c>
      <c r="E1462" s="15">
        <v>1.8710662940303137E-2</v>
      </c>
      <c r="F1462" s="18">
        <f t="shared" si="264"/>
        <v>1.7368225654821025E-2</v>
      </c>
      <c r="G1462" s="19">
        <f t="shared" si="265"/>
        <v>4.6665655002552903E-5</v>
      </c>
      <c r="H1462" s="18">
        <f t="shared" si="266"/>
        <v>0.10801117419340568</v>
      </c>
      <c r="I1462" s="19">
        <f t="shared" si="267"/>
        <v>4.3176419510892799E-4</v>
      </c>
      <c r="J1462" s="18">
        <f t="shared" si="268"/>
        <v>0.3285438308311876</v>
      </c>
      <c r="K1462" s="19">
        <f t="shared" si="269"/>
        <v>2.2020116224123047E-5</v>
      </c>
      <c r="L1462" s="20">
        <f t="shared" si="270"/>
        <v>6.8312264640072434E-3</v>
      </c>
      <c r="M1462" s="20">
        <f t="shared" si="271"/>
        <v>3.2234498944141137E-3</v>
      </c>
      <c r="N1462" s="20">
        <f t="shared" si="272"/>
        <v>2.0527385753844295E-2</v>
      </c>
      <c r="O1462" s="18">
        <f t="shared" si="273"/>
        <v>7.9405922815587338E-2</v>
      </c>
      <c r="P1462" s="18">
        <f t="shared" si="274"/>
        <v>2.5683105526521137E-2</v>
      </c>
      <c r="Q1462" s="18">
        <f t="shared" si="275"/>
        <v>4.1799950713240996E-2</v>
      </c>
      <c r="R1462" s="18"/>
    </row>
    <row r="1463" spans="3:18" x14ac:dyDescent="0.2">
      <c r="C1463" s="14">
        <v>39014</v>
      </c>
      <c r="D1463" s="15">
        <v>-2.9579569422690851E-3</v>
      </c>
      <c r="E1463" s="15">
        <v>-5.0458540385813705E-3</v>
      </c>
      <c r="F1463" s="18">
        <f t="shared" si="264"/>
        <v>-4.4194849096876841E-3</v>
      </c>
      <c r="G1463" s="19">
        <f t="shared" si="265"/>
        <v>4.4390686258738794E-5</v>
      </c>
      <c r="H1463" s="18">
        <f t="shared" si="266"/>
        <v>0.10534548668398043</v>
      </c>
      <c r="I1463" s="19">
        <f t="shared" si="267"/>
        <v>4.0738598198111238E-4</v>
      </c>
      <c r="J1463" s="18">
        <f t="shared" si="268"/>
        <v>0.31913397734380788</v>
      </c>
      <c r="K1463" s="19">
        <f t="shared" si="269"/>
        <v>2.159443438966156E-5</v>
      </c>
      <c r="L1463" s="20">
        <f t="shared" si="270"/>
        <v>6.6626335828063364E-3</v>
      </c>
      <c r="M1463" s="20">
        <f t="shared" si="271"/>
        <v>3.2411259183438195E-3</v>
      </c>
      <c r="N1463" s="20">
        <f t="shared" si="272"/>
        <v>1.9921874529334641E-2</v>
      </c>
      <c r="O1463" s="18">
        <f t="shared" si="273"/>
        <v>-1.6916613404902844E-2</v>
      </c>
      <c r="P1463" s="18">
        <f t="shared" si="274"/>
        <v>-7.1303905229429297E-3</v>
      </c>
      <c r="Q1463" s="18">
        <f t="shared" si="275"/>
        <v>-1.0066257387530904E-2</v>
      </c>
      <c r="R1463" s="18"/>
    </row>
    <row r="1464" spans="3:18" x14ac:dyDescent="0.2">
      <c r="C1464" s="14">
        <v>39015</v>
      </c>
      <c r="D1464" s="15">
        <v>7.7985430540072733E-3</v>
      </c>
      <c r="E1464" s="15">
        <v>7.7429256747251953E-3</v>
      </c>
      <c r="F1464" s="18">
        <f t="shared" si="264"/>
        <v>7.7596108885098179E-3</v>
      </c>
      <c r="G1464" s="19">
        <f t="shared" si="265"/>
        <v>4.5376281509126774E-5</v>
      </c>
      <c r="H1464" s="18">
        <f t="shared" si="266"/>
        <v>0.10650854602932899</v>
      </c>
      <c r="I1464" s="19">
        <f t="shared" si="267"/>
        <v>3.8653999694250477E-4</v>
      </c>
      <c r="J1464" s="18">
        <f t="shared" si="268"/>
        <v>0.31086170435681876</v>
      </c>
      <c r="K1464" s="19">
        <f t="shared" si="269"/>
        <v>2.3921780680581236E-5</v>
      </c>
      <c r="L1464" s="20">
        <f t="shared" si="270"/>
        <v>6.7361919145112522E-3</v>
      </c>
      <c r="M1464" s="20">
        <f t="shared" si="271"/>
        <v>3.551232058731642E-3</v>
      </c>
      <c r="N1464" s="20">
        <f t="shared" si="272"/>
        <v>1.9337237336484792E-2</v>
      </c>
      <c r="O1464" s="18">
        <f t="shared" si="273"/>
        <v>4.4112993360941814E-2</v>
      </c>
      <c r="P1464" s="18">
        <f t="shared" si="274"/>
        <v>1.1232839260206814E-2</v>
      </c>
      <c r="Q1464" s="18">
        <f t="shared" si="275"/>
        <v>2.1096885490427313E-2</v>
      </c>
      <c r="R1464" s="18"/>
    </row>
    <row r="1465" spans="3:18" x14ac:dyDescent="0.2">
      <c r="C1465" s="14">
        <v>39016</v>
      </c>
      <c r="D1465" s="15">
        <v>-8.4015967974989997E-4</v>
      </c>
      <c r="E1465" s="15">
        <v>6.2244663039984025E-3</v>
      </c>
      <c r="F1465" s="18">
        <f t="shared" si="264"/>
        <v>4.1050785088739116E-3</v>
      </c>
      <c r="G1465" s="19">
        <f t="shared" si="265"/>
        <v>4.2696056715827814E-5</v>
      </c>
      <c r="H1465" s="18">
        <f t="shared" si="266"/>
        <v>0.10331512076630872</v>
      </c>
      <c r="I1465" s="19">
        <f t="shared" si="267"/>
        <v>3.6567223597213115E-4</v>
      </c>
      <c r="J1465" s="18">
        <f t="shared" si="268"/>
        <v>0.30235419460135293</v>
      </c>
      <c r="K1465" s="19">
        <f t="shared" si="269"/>
        <v>2.2172701102751481E-5</v>
      </c>
      <c r="L1465" s="20">
        <f t="shared" si="270"/>
        <v>6.5342219671379251E-3</v>
      </c>
      <c r="M1465" s="20">
        <f t="shared" si="271"/>
        <v>3.3933192374337746E-3</v>
      </c>
      <c r="N1465" s="20">
        <f t="shared" si="272"/>
        <v>1.8819075974260611E-2</v>
      </c>
      <c r="O1465" s="18">
        <f t="shared" si="273"/>
        <v>-4.8993160719867012E-3</v>
      </c>
      <c r="P1465" s="18">
        <f t="shared" si="274"/>
        <v>9.2840570353999261E-3</v>
      </c>
      <c r="Q1465" s="18">
        <f t="shared" si="275"/>
        <v>5.0290451031839382E-3</v>
      </c>
      <c r="R1465" s="18"/>
    </row>
    <row r="1466" spans="3:18" x14ac:dyDescent="0.2">
      <c r="C1466" s="14">
        <v>39017</v>
      </c>
      <c r="D1466" s="15">
        <v>-9.2886460535526946E-3</v>
      </c>
      <c r="E1466" s="15">
        <v>-2.1895093600350968E-2</v>
      </c>
      <c r="F1466" s="18">
        <f t="shared" si="264"/>
        <v>-1.8113159336311486E-2</v>
      </c>
      <c r="G1466" s="19">
        <f t="shared" si="265"/>
        <v>4.531103004336895E-5</v>
      </c>
      <c r="H1466" s="18">
        <f t="shared" si="266"/>
        <v>0.10643193839652756</v>
      </c>
      <c r="I1466" s="19">
        <f t="shared" si="267"/>
        <v>3.724956092398911E-4</v>
      </c>
      <c r="J1466" s="18">
        <f t="shared" si="268"/>
        <v>0.30516209186262433</v>
      </c>
      <c r="K1466" s="19">
        <f t="shared" si="269"/>
        <v>3.3044885522370414E-5</v>
      </c>
      <c r="L1466" s="20">
        <f t="shared" si="270"/>
        <v>6.7313468223951251E-3</v>
      </c>
      <c r="M1466" s="20">
        <f t="shared" si="271"/>
        <v>4.9091045810372453E-3</v>
      </c>
      <c r="N1466" s="20">
        <f t="shared" si="272"/>
        <v>1.8665377077689328E-2</v>
      </c>
      <c r="O1466" s="18">
        <f t="shared" si="273"/>
        <v>-5.2579681729720745E-2</v>
      </c>
      <c r="P1466" s="18">
        <f t="shared" si="274"/>
        <v>-3.2356974035779314E-2</v>
      </c>
      <c r="Q1466" s="18">
        <f t="shared" si="275"/>
        <v>-3.8423786343961742E-2</v>
      </c>
      <c r="R1466" s="18"/>
    </row>
    <row r="1467" spans="3:18" x14ac:dyDescent="0.2">
      <c r="C1467" s="14">
        <v>39020</v>
      </c>
      <c r="D1467" s="15">
        <v>-4.6768792731401833E-3</v>
      </c>
      <c r="E1467" s="15">
        <v>1.2435490907042779E-4</v>
      </c>
      <c r="F1467" s="18">
        <f t="shared" si="264"/>
        <v>-1.3160153455927554E-3</v>
      </c>
      <c r="G1467" s="19">
        <f t="shared" si="265"/>
        <v>4.3904760224898507E-5</v>
      </c>
      <c r="H1467" s="18">
        <f t="shared" si="266"/>
        <v>0.10476731387329077</v>
      </c>
      <c r="I1467" s="19">
        <f t="shared" si="267"/>
        <v>3.5014680053410219E-4</v>
      </c>
      <c r="J1467" s="18">
        <f t="shared" si="268"/>
        <v>0.29586601719955191</v>
      </c>
      <c r="K1467" s="19">
        <f t="shared" si="269"/>
        <v>3.1027296817223502E-5</v>
      </c>
      <c r="L1467" s="20">
        <f t="shared" si="270"/>
        <v>6.6260667235471232E-3</v>
      </c>
      <c r="M1467" s="20">
        <f t="shared" si="271"/>
        <v>4.6826115871971934E-3</v>
      </c>
      <c r="N1467" s="20">
        <f t="shared" si="272"/>
        <v>1.8116841591666821E-2</v>
      </c>
      <c r="O1467" s="18">
        <f t="shared" si="273"/>
        <v>-2.6894771614332191E-2</v>
      </c>
      <c r="P1467" s="18">
        <f t="shared" si="274"/>
        <v>1.8954813966668956E-4</v>
      </c>
      <c r="Q1467" s="18">
        <f t="shared" si="275"/>
        <v>-7.9357477865329741E-3</v>
      </c>
      <c r="R1467" s="18"/>
    </row>
    <row r="1468" spans="3:18" x14ac:dyDescent="0.2">
      <c r="C1468" s="14">
        <v>39021</v>
      </c>
      <c r="D1468" s="15">
        <v>8.519702325774849E-4</v>
      </c>
      <c r="E1468" s="15">
        <v>8.1734201146713113E-3</v>
      </c>
      <c r="F1468" s="18">
        <f t="shared" si="264"/>
        <v>5.9769851500431634E-3</v>
      </c>
      <c r="G1468" s="19">
        <f t="shared" si="265"/>
        <v>4.1314025808036485E-5</v>
      </c>
      <c r="H1468" s="18">
        <f t="shared" si="266"/>
        <v>0.10162925982220436</v>
      </c>
      <c r="I1468" s="19">
        <f t="shared" si="267"/>
        <v>3.3314628028431083E-4</v>
      </c>
      <c r="J1468" s="18">
        <f t="shared" si="268"/>
        <v>0.28859412688250902</v>
      </c>
      <c r="K1468" s="19">
        <f t="shared" si="269"/>
        <v>2.9583469646353089E-5</v>
      </c>
      <c r="L1468" s="20">
        <f t="shared" si="270"/>
        <v>6.4275987591040935E-3</v>
      </c>
      <c r="M1468" s="20">
        <f t="shared" si="271"/>
        <v>4.6025694439079399E-3</v>
      </c>
      <c r="N1468" s="20">
        <f t="shared" si="272"/>
        <v>1.7662464006992791E-2</v>
      </c>
      <c r="O1468" s="18">
        <f t="shared" si="273"/>
        <v>5.0506022621911919E-3</v>
      </c>
      <c r="P1468" s="18">
        <f t="shared" si="274"/>
        <v>1.2772267662110008E-2</v>
      </c>
      <c r="Q1468" s="18">
        <f t="shared" si="275"/>
        <v>1.0455768042134363E-2</v>
      </c>
      <c r="R1468" s="18"/>
    </row>
    <row r="1469" spans="3:18" x14ac:dyDescent="0.2">
      <c r="C1469" s="14">
        <v>39022</v>
      </c>
      <c r="D1469" s="15">
        <v>-1.4914245866700204E-3</v>
      </c>
      <c r="E1469" s="15">
        <v>-2.3965200849434286E-2</v>
      </c>
      <c r="F1469" s="18">
        <f t="shared" si="264"/>
        <v>-1.7223067970605004E-2</v>
      </c>
      <c r="G1469" s="19">
        <f t="shared" si="265"/>
        <v>3.8968645097417721E-5</v>
      </c>
      <c r="H1469" s="18">
        <f t="shared" si="266"/>
        <v>9.8702387379203907E-2</v>
      </c>
      <c r="I1469" s="19">
        <f t="shared" si="267"/>
        <v>3.4761735457247575E-4</v>
      </c>
      <c r="J1469" s="18">
        <f t="shared" si="268"/>
        <v>0.29479541828718936</v>
      </c>
      <c r="K1469" s="19">
        <f t="shared" si="269"/>
        <v>2.9952998853851797E-5</v>
      </c>
      <c r="L1469" s="20">
        <f t="shared" si="270"/>
        <v>6.2424870922908379E-3</v>
      </c>
      <c r="M1469" s="20">
        <f t="shared" si="271"/>
        <v>4.7982476232657761E-3</v>
      </c>
      <c r="N1469" s="20">
        <f t="shared" si="272"/>
        <v>1.8016497282166144E-2</v>
      </c>
      <c r="O1469" s="18">
        <f t="shared" si="273"/>
        <v>-9.1035577473484869E-3</v>
      </c>
      <c r="P1469" s="18">
        <f t="shared" si="274"/>
        <v>-3.6661651205868305E-2</v>
      </c>
      <c r="Q1469" s="18">
        <f t="shared" si="275"/>
        <v>-2.8394223168312357E-2</v>
      </c>
      <c r="R1469" s="18"/>
    </row>
    <row r="1470" spans="3:18" x14ac:dyDescent="0.2">
      <c r="C1470" s="14">
        <v>39023</v>
      </c>
      <c r="D1470" s="15">
        <v>2.7680205047229678E-3</v>
      </c>
      <c r="E1470" s="15">
        <v>-2.2764648758615814E-3</v>
      </c>
      <c r="F1470" s="18">
        <f t="shared" si="264"/>
        <v>-7.6311926168621646E-4</v>
      </c>
      <c r="G1470" s="19">
        <f t="shared" si="265"/>
        <v>3.7090242642446668E-5</v>
      </c>
      <c r="H1470" s="18">
        <f t="shared" si="266"/>
        <v>9.629413616940373E-2</v>
      </c>
      <c r="I1470" s="19">
        <f t="shared" si="267"/>
        <v>3.2707125083798906E-4</v>
      </c>
      <c r="J1470" s="18">
        <f t="shared" si="268"/>
        <v>0.28595071727396881</v>
      </c>
      <c r="K1470" s="19">
        <f t="shared" si="269"/>
        <v>2.77777408353407E-5</v>
      </c>
      <c r="L1470" s="20">
        <f t="shared" si="270"/>
        <v>6.0901759122743461E-3</v>
      </c>
      <c r="M1470" s="20">
        <f t="shared" si="271"/>
        <v>4.5610736431038884E-3</v>
      </c>
      <c r="N1470" s="20">
        <f t="shared" si="272"/>
        <v>1.7500510222852709E-2</v>
      </c>
      <c r="O1470" s="18">
        <f t="shared" si="273"/>
        <v>1.731836832208793E-2</v>
      </c>
      <c r="P1470" s="18">
        <f t="shared" si="274"/>
        <v>-3.590223135463051E-3</v>
      </c>
      <c r="Q1470" s="18">
        <f t="shared" si="275"/>
        <v>2.682354301802243E-3</v>
      </c>
      <c r="R1470" s="18"/>
    </row>
    <row r="1471" spans="3:18" x14ac:dyDescent="0.2">
      <c r="C1471" s="14">
        <v>39024</v>
      </c>
      <c r="D1471" s="15">
        <v>-2.9812628554616574E-3</v>
      </c>
      <c r="E1471" s="15">
        <v>-8.7747749386804744E-3</v>
      </c>
      <c r="F1471" s="18">
        <f t="shared" si="264"/>
        <v>-7.0367213137148294E-3</v>
      </c>
      <c r="G1471" s="19">
        <f t="shared" si="265"/>
        <v>3.539810377670119E-5</v>
      </c>
      <c r="H1471" s="18">
        <f t="shared" si="266"/>
        <v>9.4071918999110979E-2</v>
      </c>
      <c r="I1471" s="19">
        <f t="shared" si="267"/>
        <v>3.1206677630117943E-4</v>
      </c>
      <c r="J1471" s="18">
        <f t="shared" si="268"/>
        <v>0.27931468646545399</v>
      </c>
      <c r="K1471" s="19">
        <f t="shared" si="269"/>
        <v>2.7680671020603695E-5</v>
      </c>
      <c r="L1471" s="20">
        <f t="shared" si="270"/>
        <v>5.9496305580011601E-3</v>
      </c>
      <c r="M1471" s="20">
        <f t="shared" si="271"/>
        <v>4.6525024958698116E-3</v>
      </c>
      <c r="N1471" s="20">
        <f t="shared" si="272"/>
        <v>1.7041742775523418E-2</v>
      </c>
      <c r="O1471" s="18">
        <f t="shared" si="273"/>
        <v>-1.9093158428215996E-2</v>
      </c>
      <c r="P1471" s="18">
        <f t="shared" si="274"/>
        <v>-1.416752188363901E-2</v>
      </c>
      <c r="Q1471" s="18">
        <f t="shared" si="275"/>
        <v>-1.5645212847012105E-2</v>
      </c>
      <c r="R1471" s="18"/>
    </row>
    <row r="1472" spans="3:18" x14ac:dyDescent="0.2">
      <c r="C1472" s="14">
        <v>39027</v>
      </c>
      <c r="D1472" s="15">
        <v>1.2714729459535671E-2</v>
      </c>
      <c r="E1472" s="15">
        <v>1.79751675200088E-2</v>
      </c>
      <c r="F1472" s="18">
        <f t="shared" si="264"/>
        <v>1.6397036101866859E-2</v>
      </c>
      <c r="G1472" s="19">
        <f t="shared" si="265"/>
        <v>4.2974078263850179E-5</v>
      </c>
      <c r="H1472" s="18">
        <f t="shared" si="266"/>
        <v>0.10365095062739436</v>
      </c>
      <c r="I1472" s="19">
        <f t="shared" si="267"/>
        <v>3.127291685654514E-4</v>
      </c>
      <c r="J1472" s="18">
        <f t="shared" si="268"/>
        <v>0.27961096570299754</v>
      </c>
      <c r="K1472" s="19">
        <f t="shared" si="269"/>
        <v>3.9732794279772167E-5</v>
      </c>
      <c r="L1472" s="20">
        <f t="shared" si="270"/>
        <v>6.555461712484497E-3</v>
      </c>
      <c r="M1472" s="20">
        <f t="shared" si="271"/>
        <v>6.0610214844369183E-3</v>
      </c>
      <c r="N1472" s="20">
        <f t="shared" si="272"/>
        <v>1.6613042681298495E-2</v>
      </c>
      <c r="O1472" s="18">
        <f t="shared" si="273"/>
        <v>7.3904578557199924E-2</v>
      </c>
      <c r="P1472" s="18">
        <f t="shared" si="274"/>
        <v>2.8991482550982012E-2</v>
      </c>
      <c r="Q1472" s="18">
        <f t="shared" si="275"/>
        <v>4.2465411352847385E-2</v>
      </c>
      <c r="R1472" s="18"/>
    </row>
    <row r="1473" spans="3:18" x14ac:dyDescent="0.2">
      <c r="C1473" s="14">
        <v>39028</v>
      </c>
      <c r="D1473" s="15">
        <v>5.0409684567745148E-3</v>
      </c>
      <c r="E1473" s="15">
        <v>9.9863518720576076E-3</v>
      </c>
      <c r="F1473" s="18">
        <f t="shared" si="264"/>
        <v>8.5027368474726792E-3</v>
      </c>
      <c r="G1473" s="19">
        <f t="shared" si="265"/>
        <v>4.1920315346950902E-5</v>
      </c>
      <c r="H1473" s="18">
        <f t="shared" si="266"/>
        <v>0.10237225618661398</v>
      </c>
      <c r="I1473" s="19">
        <f t="shared" si="267"/>
        <v>2.9994905187427721E-4</v>
      </c>
      <c r="J1473" s="18">
        <f t="shared" si="268"/>
        <v>0.27383802323375273</v>
      </c>
      <c r="K1473" s="19">
        <f t="shared" si="269"/>
        <v>4.0369279710103453E-5</v>
      </c>
      <c r="L1473" s="20">
        <f t="shared" si="270"/>
        <v>6.4745899751992714E-3</v>
      </c>
      <c r="M1473" s="20">
        <f t="shared" si="271"/>
        <v>6.2350326221022193E-3</v>
      </c>
      <c r="N1473" s="20">
        <f t="shared" si="272"/>
        <v>1.6157766555919738E-2</v>
      </c>
      <c r="O1473" s="18">
        <f t="shared" si="273"/>
        <v>2.9666698338570729E-2</v>
      </c>
      <c r="P1473" s="18">
        <f t="shared" si="274"/>
        <v>1.6446170600457569E-2</v>
      </c>
      <c r="Q1473" s="18">
        <f t="shared" si="275"/>
        <v>2.0412328921891515E-2</v>
      </c>
      <c r="R1473" s="18"/>
    </row>
    <row r="1474" spans="3:18" x14ac:dyDescent="0.2">
      <c r="C1474" s="14">
        <v>39029</v>
      </c>
      <c r="D1474" s="15">
        <v>1.8838310123735441E-3</v>
      </c>
      <c r="E1474" s="15">
        <v>2.3810648693718607E-2</v>
      </c>
      <c r="F1474" s="18">
        <f t="shared" si="264"/>
        <v>1.7232603389315086E-2</v>
      </c>
      <c r="G1474" s="19">
        <f t="shared" si="265"/>
        <v>3.9618025583124668E-5</v>
      </c>
      <c r="H1474" s="18">
        <f t="shared" si="266"/>
        <v>9.9521386625092634E-2</v>
      </c>
      <c r="I1474" s="19">
        <f t="shared" si="267"/>
        <v>3.1596892823476159E-4</v>
      </c>
      <c r="J1474" s="18">
        <f t="shared" si="268"/>
        <v>0.28105556756394345</v>
      </c>
      <c r="K1474" s="19">
        <f t="shared" si="269"/>
        <v>4.0638437233534771E-5</v>
      </c>
      <c r="L1474" s="20">
        <f t="shared" si="270"/>
        <v>6.2942851526702117E-3</v>
      </c>
      <c r="M1474" s="20">
        <f t="shared" si="271"/>
        <v>6.4564023154074631E-3</v>
      </c>
      <c r="N1474" s="20">
        <f t="shared" si="272"/>
        <v>1.6561515551916216E-2</v>
      </c>
      <c r="O1474" s="18">
        <f t="shared" si="273"/>
        <v>1.1404152974196865E-2</v>
      </c>
      <c r="P1474" s="18">
        <f t="shared" si="274"/>
        <v>3.8205924414552603E-2</v>
      </c>
      <c r="Q1474" s="18">
        <f t="shared" si="275"/>
        <v>3.0165392982445877E-2</v>
      </c>
      <c r="R1474" s="18"/>
    </row>
    <row r="1475" spans="3:18" x14ac:dyDescent="0.2">
      <c r="C1475" s="14">
        <v>39030</v>
      </c>
      <c r="D1475" s="15">
        <v>8.361204500485622E-4</v>
      </c>
      <c r="E1475" s="15">
        <v>1.0736576988699452E-2</v>
      </c>
      <c r="F1475" s="18">
        <f t="shared" si="264"/>
        <v>7.7664400271041847E-3</v>
      </c>
      <c r="G1475" s="19">
        <f t="shared" si="265"/>
        <v>3.7282889892556548E-5</v>
      </c>
      <c r="H1475" s="18">
        <f t="shared" si="266"/>
        <v>9.6543888844085504E-2</v>
      </c>
      <c r="I1475" s="19">
        <f t="shared" si="267"/>
        <v>3.0392723766673211E-4</v>
      </c>
      <c r="J1475" s="18">
        <f t="shared" si="268"/>
        <v>0.27564798097697546</v>
      </c>
      <c r="K1475" s="19">
        <f t="shared" si="269"/>
        <v>3.8738755294549032E-5</v>
      </c>
      <c r="L1475" s="20">
        <f t="shared" si="270"/>
        <v>6.105971658348616E-3</v>
      </c>
      <c r="M1475" s="20">
        <f t="shared" si="271"/>
        <v>6.3444047011882269E-3</v>
      </c>
      <c r="N1475" s="20">
        <f t="shared" si="272"/>
        <v>1.6238096152390306E-2</v>
      </c>
      <c r="O1475" s="18">
        <f t="shared" si="273"/>
        <v>5.2177295868536394E-3</v>
      </c>
      <c r="P1475" s="18">
        <f t="shared" si="274"/>
        <v>1.7565588496780703E-2</v>
      </c>
      <c r="Q1475" s="18">
        <f t="shared" si="275"/>
        <v>1.3861230823802584E-2</v>
      </c>
      <c r="R1475" s="18"/>
    </row>
    <row r="1476" spans="3:18" x14ac:dyDescent="0.2">
      <c r="C1476" s="14">
        <v>39031</v>
      </c>
      <c r="D1476" s="15">
        <v>4.1779820954523407E-4</v>
      </c>
      <c r="E1476" s="15">
        <v>-2.6432792033354363E-3</v>
      </c>
      <c r="F1476" s="18">
        <f t="shared" ref="F1476:F1539" si="276">$B$2*D1476+$B$3*E1476</f>
        <v>-1.724955979471235E-3</v>
      </c>
      <c r="G1476" s="19">
        <f t="shared" ref="G1476:G1539" si="277">$B$4*G1475+(1-$B$4)*D1476^2</f>
        <v>3.5056389819637105E-5</v>
      </c>
      <c r="H1476" s="18">
        <f t="shared" ref="H1476:H1539" si="278">SQRT(G1476*250)</f>
        <v>9.3616758408467005E-2</v>
      </c>
      <c r="I1476" s="19">
        <f t="shared" ref="I1476:I1539" si="279">$B$4*I1475+(1-$B$4)*E1476^2</f>
        <v>2.8611081890353527E-4</v>
      </c>
      <c r="J1476" s="18">
        <f t="shared" ref="J1476:J1539" si="280">SQRT(I1476*250)</f>
        <v>0.26744663902521532</v>
      </c>
      <c r="K1476" s="19">
        <f t="shared" ref="K1476:K1539" si="281">$B$4*K1475+(1-$B$4)*D1476*E1476</f>
        <v>3.6348168537767182E-5</v>
      </c>
      <c r="L1476" s="20">
        <f t="shared" ref="L1476:L1539" si="282">SQRT(G1476)</f>
        <v>5.9208436746495093E-3</v>
      </c>
      <c r="M1476" s="20">
        <f t="shared" ref="M1476:M1539" si="283">K1476/L1476</f>
        <v>6.1390184465423929E-3</v>
      </c>
      <c r="N1476" s="20">
        <f t="shared" ref="N1476:N1539" si="284">SQRT(I1476-M1476^2)</f>
        <v>1.5761448899658543E-2</v>
      </c>
      <c r="O1476" s="18">
        <f t="shared" ref="O1476:O1539" si="285">D1476*SQRT($G$1836/G1476)</f>
        <v>2.6887503870223796E-3</v>
      </c>
      <c r="P1476" s="18">
        <f t="shared" ref="P1476:P1539" si="286">E1476*SQRT($I$1836 / I1476)</f>
        <v>-4.4571533060197635E-3</v>
      </c>
      <c r="Q1476" s="18">
        <f t="shared" ref="Q1476:Q1539" si="287">$B$2*O1476+$B$3*P1476</f>
        <v>-2.3133821981071207E-3</v>
      </c>
      <c r="R1476" s="18"/>
    </row>
    <row r="1477" spans="3:18" x14ac:dyDescent="0.2">
      <c r="C1477" s="14">
        <v>39034</v>
      </c>
      <c r="D1477" s="15">
        <v>1.043732481767418E-3</v>
      </c>
      <c r="E1477" s="15">
        <v>1.468946220100515E-2</v>
      </c>
      <c r="F1477" s="18">
        <f t="shared" si="276"/>
        <v>1.0595743285233831E-2</v>
      </c>
      <c r="G1477" s="19">
        <f t="shared" si="277"/>
        <v>3.301836908006866E-5</v>
      </c>
      <c r="H1477" s="18">
        <f t="shared" si="278"/>
        <v>9.0854786720442879E-2</v>
      </c>
      <c r="I1477" s="19">
        <f t="shared" si="279"/>
        <v>2.8189098775460871E-4</v>
      </c>
      <c r="J1477" s="18">
        <f t="shared" si="280"/>
        <v>0.26546703550281375</v>
      </c>
      <c r="K1477" s="19">
        <f t="shared" si="281"/>
        <v>3.5087190555834171E-5</v>
      </c>
      <c r="L1477" s="20">
        <f t="shared" si="282"/>
        <v>5.7461612473083852E-3</v>
      </c>
      <c r="M1477" s="20">
        <f t="shared" si="283"/>
        <v>6.1061966495057378E-3</v>
      </c>
      <c r="N1477" s="20">
        <f t="shared" si="284"/>
        <v>1.56398641372671E-2</v>
      </c>
      <c r="O1477" s="18">
        <f t="shared" si="285"/>
        <v>6.9211601174459826E-3</v>
      </c>
      <c r="P1477" s="18">
        <f t="shared" si="286"/>
        <v>2.4954390885616708E-2</v>
      </c>
      <c r="Q1477" s="18">
        <f t="shared" si="287"/>
        <v>1.9544421655165487E-2</v>
      </c>
      <c r="R1477" s="18"/>
    </row>
    <row r="1478" spans="3:18" x14ac:dyDescent="0.2">
      <c r="C1478" s="14">
        <v>39035</v>
      </c>
      <c r="D1478" s="15">
        <v>1.2510426986142111E-3</v>
      </c>
      <c r="E1478" s="15">
        <v>7.6764474983391203E-3</v>
      </c>
      <c r="F1478" s="18">
        <f t="shared" si="276"/>
        <v>5.7488260584216471E-3</v>
      </c>
      <c r="G1478" s="19">
        <f t="shared" si="277"/>
        <v>3.1131173405289894E-5</v>
      </c>
      <c r="H1478" s="18">
        <f t="shared" si="278"/>
        <v>8.8220141415225994E-2</v>
      </c>
      <c r="I1478" s="19">
        <f t="shared" si="279"/>
        <v>2.6851319926101758E-4</v>
      </c>
      <c r="J1478" s="18">
        <f t="shared" si="280"/>
        <v>0.25909129629390176</v>
      </c>
      <c r="K1478" s="19">
        <f t="shared" si="281"/>
        <v>3.355817293812967E-5</v>
      </c>
      <c r="L1478" s="20">
        <f t="shared" si="282"/>
        <v>5.579531647485288E-3</v>
      </c>
      <c r="M1478" s="20">
        <f t="shared" si="283"/>
        <v>6.0145143102207227E-3</v>
      </c>
      <c r="N1478" s="20">
        <f t="shared" si="284"/>
        <v>1.5242664362675172E-2</v>
      </c>
      <c r="O1478" s="18">
        <f t="shared" si="285"/>
        <v>8.5436194052247016E-3</v>
      </c>
      <c r="P1478" s="18">
        <f t="shared" si="286"/>
        <v>1.3361620655066157E-2</v>
      </c>
      <c r="Q1478" s="18">
        <f t="shared" si="287"/>
        <v>1.191622028011372E-2</v>
      </c>
      <c r="R1478" s="18"/>
    </row>
    <row r="1479" spans="3:18" x14ac:dyDescent="0.2">
      <c r="C1479" s="14">
        <v>39036</v>
      </c>
      <c r="D1479" s="15">
        <v>-5.6420586404388783E-3</v>
      </c>
      <c r="E1479" s="15">
        <v>-1.123939663569189E-2</v>
      </c>
      <c r="F1479" s="18">
        <f t="shared" si="276"/>
        <v>-9.5601952371159871E-3</v>
      </c>
      <c r="G1479" s="19">
        <f t="shared" si="277"/>
        <v>3.1173272543101559E-5</v>
      </c>
      <c r="H1479" s="18">
        <f t="shared" si="278"/>
        <v>8.8279771951310509E-2</v>
      </c>
      <c r="I1479" s="19">
        <f t="shared" si="279"/>
        <v>2.5998184950942066E-4</v>
      </c>
      <c r="J1479" s="18">
        <f t="shared" si="280"/>
        <v>0.25494207651416656</v>
      </c>
      <c r="K1479" s="19">
        <f t="shared" si="281"/>
        <v>3.5349482655945393E-5</v>
      </c>
      <c r="L1479" s="20">
        <f t="shared" si="282"/>
        <v>5.5833030137277667E-3</v>
      </c>
      <c r="M1479" s="20">
        <f t="shared" si="283"/>
        <v>6.3312850062106586E-3</v>
      </c>
      <c r="N1479" s="20">
        <f t="shared" si="284"/>
        <v>1.4828913637874919E-2</v>
      </c>
      <c r="O1479" s="18">
        <f t="shared" si="285"/>
        <v>-3.8504714142848312E-2</v>
      </c>
      <c r="P1479" s="18">
        <f t="shared" si="286"/>
        <v>-1.9881683522468004E-2</v>
      </c>
      <c r="Q1479" s="18">
        <f t="shared" si="287"/>
        <v>-2.5468592708582094E-2</v>
      </c>
      <c r="R1479" s="18"/>
    </row>
    <row r="1480" spans="3:18" x14ac:dyDescent="0.2">
      <c r="C1480" s="14">
        <v>39037</v>
      </c>
      <c r="D1480" s="15">
        <v>3.7649071871541685E-3</v>
      </c>
      <c r="E1480" s="15">
        <v>1.8390238899769807E-2</v>
      </c>
      <c r="F1480" s="18">
        <f t="shared" si="276"/>
        <v>1.4002639385985114E-2</v>
      </c>
      <c r="G1480" s="19">
        <f t="shared" si="277"/>
        <v>3.0153347758188573E-5</v>
      </c>
      <c r="H1480" s="18">
        <f t="shared" si="278"/>
        <v>8.6823596674793099E-2</v>
      </c>
      <c r="I1480" s="19">
        <f t="shared" si="279"/>
        <v>2.6467499174629187E-4</v>
      </c>
      <c r="J1480" s="18">
        <f t="shared" si="280"/>
        <v>0.25723286713904381</v>
      </c>
      <c r="K1480" s="19">
        <f t="shared" si="281"/>
        <v>3.7382766253022203E-5</v>
      </c>
      <c r="L1480" s="20">
        <f t="shared" si="282"/>
        <v>5.491206402803356E-3</v>
      </c>
      <c r="M1480" s="20">
        <f t="shared" si="283"/>
        <v>6.8077510679506884E-3</v>
      </c>
      <c r="N1480" s="20">
        <f t="shared" si="284"/>
        <v>1.4775977705150619E-2</v>
      </c>
      <c r="O1480" s="18">
        <f t="shared" si="285"/>
        <v>2.6124862438940796E-2</v>
      </c>
      <c r="P1480" s="18">
        <f t="shared" si="286"/>
        <v>3.224130337862486E-2</v>
      </c>
      <c r="Q1480" s="18">
        <f t="shared" si="287"/>
        <v>3.0406371096719637E-2</v>
      </c>
      <c r="R1480" s="18"/>
    </row>
    <row r="1481" spans="3:18" x14ac:dyDescent="0.2">
      <c r="C1481" s="14">
        <v>39038</v>
      </c>
      <c r="D1481" s="15">
        <v>2.9184927949132172E-3</v>
      </c>
      <c r="E1481" s="15">
        <v>2.7994885890902242E-3</v>
      </c>
      <c r="F1481" s="18">
        <f t="shared" si="276"/>
        <v>2.8351898508371218E-3</v>
      </c>
      <c r="G1481" s="19">
        <f t="shared" si="277"/>
        <v>2.8855202904334879E-5</v>
      </c>
      <c r="H1481" s="18">
        <f t="shared" si="278"/>
        <v>8.4934096369383483E-2</v>
      </c>
      <c r="I1481" s="19">
        <f t="shared" si="279"/>
        <v>2.4926472042314114E-4</v>
      </c>
      <c r="J1481" s="18">
        <f t="shared" si="280"/>
        <v>0.24963208949529161</v>
      </c>
      <c r="K1481" s="19">
        <f t="shared" si="281"/>
        <v>3.5630017514442963E-5</v>
      </c>
      <c r="L1481" s="20">
        <f t="shared" si="282"/>
        <v>5.3717039107097925E-3</v>
      </c>
      <c r="M1481" s="20">
        <f t="shared" si="283"/>
        <v>6.632907938839647E-3</v>
      </c>
      <c r="N1481" s="20">
        <f t="shared" si="284"/>
        <v>1.4327220689932123E-2</v>
      </c>
      <c r="O1481" s="18">
        <f t="shared" si="285"/>
        <v>2.0702083949488526E-2</v>
      </c>
      <c r="P1481" s="18">
        <f t="shared" si="286"/>
        <v>5.0574310118600098E-3</v>
      </c>
      <c r="Q1481" s="18">
        <f t="shared" si="287"/>
        <v>9.7508268931485644E-3</v>
      </c>
      <c r="R1481" s="18"/>
    </row>
    <row r="1482" spans="3:18" x14ac:dyDescent="0.2">
      <c r="C1482" s="14">
        <v>39041</v>
      </c>
      <c r="D1482" s="15">
        <v>-1.4581816978102753E-3</v>
      </c>
      <c r="E1482" s="15">
        <v>7.195945628854456E-3</v>
      </c>
      <c r="F1482" s="18">
        <f t="shared" si="276"/>
        <v>4.5997074308550363E-3</v>
      </c>
      <c r="G1482" s="19">
        <f t="shared" si="277"/>
        <v>2.7251468361904517E-5</v>
      </c>
      <c r="H1482" s="18">
        <f t="shared" si="278"/>
        <v>8.2540093836123846E-2</v>
      </c>
      <c r="I1482" s="19">
        <f t="shared" si="279"/>
        <v>2.3741573520735844E-4</v>
      </c>
      <c r="J1482" s="18">
        <f t="shared" si="280"/>
        <v>0.24362662785877823</v>
      </c>
      <c r="K1482" s="19">
        <f t="shared" si="281"/>
        <v>3.2862636690710379E-5</v>
      </c>
      <c r="L1482" s="20">
        <f t="shared" si="282"/>
        <v>5.2202938961235235E-3</v>
      </c>
      <c r="M1482" s="20">
        <f t="shared" si="283"/>
        <v>6.2951698399803611E-3</v>
      </c>
      <c r="N1482" s="20">
        <f t="shared" si="284"/>
        <v>1.4063661397131264E-2</v>
      </c>
      <c r="O1482" s="18">
        <f t="shared" si="285"/>
        <v>-1.064349339941489E-2</v>
      </c>
      <c r="P1482" s="18">
        <f t="shared" si="286"/>
        <v>1.3320324252058983E-2</v>
      </c>
      <c r="Q1482" s="18">
        <f t="shared" si="287"/>
        <v>6.1311789566168198E-3</v>
      </c>
      <c r="R1482" s="18"/>
    </row>
    <row r="1483" spans="3:18" x14ac:dyDescent="0.2">
      <c r="C1483" s="14">
        <v>39042</v>
      </c>
      <c r="D1483" s="15">
        <v>-2.2957330337452682E-3</v>
      </c>
      <c r="E1483" s="15">
        <v>2.4334324638696336E-2</v>
      </c>
      <c r="F1483" s="18">
        <f t="shared" si="276"/>
        <v>1.6345307336963853E-2</v>
      </c>
      <c r="G1483" s="19">
        <f t="shared" si="277"/>
        <v>2.5932603669924E-5</v>
      </c>
      <c r="H1483" s="18">
        <f t="shared" si="278"/>
        <v>8.0518016104974915E-2</v>
      </c>
      <c r="I1483" s="19">
        <f t="shared" si="279"/>
        <v>2.5870035243220478E-4</v>
      </c>
      <c r="J1483" s="18">
        <f t="shared" si="280"/>
        <v>0.25431297274824816</v>
      </c>
      <c r="K1483" s="19">
        <f t="shared" si="281"/>
        <v>2.7538971713651559E-5</v>
      </c>
      <c r="L1483" s="20">
        <f t="shared" si="282"/>
        <v>5.092406471396799E-3</v>
      </c>
      <c r="M1483" s="20">
        <f t="shared" si="283"/>
        <v>5.4078502704631663E-3</v>
      </c>
      <c r="N1483" s="20">
        <f t="shared" si="284"/>
        <v>1.5147788877735794E-2</v>
      </c>
      <c r="O1483" s="18">
        <f t="shared" si="285"/>
        <v>-1.717773221508407E-2</v>
      </c>
      <c r="P1483" s="18">
        <f t="shared" si="286"/>
        <v>4.315215217663599E-2</v>
      </c>
      <c r="Q1483" s="18">
        <f t="shared" si="287"/>
        <v>2.5053186859119971E-2</v>
      </c>
      <c r="R1483" s="18"/>
    </row>
    <row r="1484" spans="3:18" x14ac:dyDescent="0.2">
      <c r="C1484" s="14">
        <v>39043</v>
      </c>
      <c r="D1484" s="15">
        <v>3.1292400626216923E-3</v>
      </c>
      <c r="E1484" s="15">
        <v>1.9116338651672147E-2</v>
      </c>
      <c r="F1484" s="18">
        <f t="shared" si="276"/>
        <v>1.432020907495701E-2</v>
      </c>
      <c r="G1484" s="19">
        <f t="shared" si="277"/>
        <v>2.4964176051899557E-5</v>
      </c>
      <c r="H1484" s="18">
        <f t="shared" si="278"/>
        <v>7.900027856264108E-2</v>
      </c>
      <c r="I1484" s="19">
        <f t="shared" si="279"/>
        <v>2.6510439549299735E-4</v>
      </c>
      <c r="J1484" s="18">
        <f t="shared" si="280"/>
        <v>0.25744144746572828</v>
      </c>
      <c r="K1484" s="19">
        <f t="shared" si="281"/>
        <v>2.947581017639983E-5</v>
      </c>
      <c r="L1484" s="20">
        <f t="shared" si="282"/>
        <v>4.9964163209143767E-3</v>
      </c>
      <c r="M1484" s="20">
        <f t="shared" si="283"/>
        <v>5.8993903396355818E-3</v>
      </c>
      <c r="N1484" s="20">
        <f t="shared" si="284"/>
        <v>1.5175690729374124E-2</v>
      </c>
      <c r="O1484" s="18">
        <f t="shared" si="285"/>
        <v>2.3864248877140313E-2</v>
      </c>
      <c r="P1484" s="18">
        <f t="shared" si="286"/>
        <v>3.3487129727878692E-2</v>
      </c>
      <c r="Q1484" s="18">
        <f t="shared" si="287"/>
        <v>3.0600265472657175E-2</v>
      </c>
      <c r="R1484" s="18"/>
    </row>
    <row r="1485" spans="3:18" x14ac:dyDescent="0.2">
      <c r="C1485" s="14">
        <v>39045</v>
      </c>
      <c r="D1485" s="15">
        <v>-9.2070120986588316E-3</v>
      </c>
      <c r="E1485" s="15">
        <v>1.451053271441439E-2</v>
      </c>
      <c r="F1485" s="18">
        <f t="shared" si="276"/>
        <v>7.3952692704924239E-3</v>
      </c>
      <c r="G1485" s="19">
        <f t="shared" si="277"/>
        <v>2.8552469795876592E-5</v>
      </c>
      <c r="H1485" s="18">
        <f t="shared" si="278"/>
        <v>8.4487380412515731E-2</v>
      </c>
      <c r="I1485" s="19">
        <f t="shared" si="279"/>
        <v>2.6183146534278294E-4</v>
      </c>
      <c r="J1485" s="18">
        <f t="shared" si="280"/>
        <v>0.25584734967494921</v>
      </c>
      <c r="K1485" s="19">
        <f t="shared" si="281"/>
        <v>1.9691342550239949E-5</v>
      </c>
      <c r="L1485" s="20">
        <f t="shared" si="282"/>
        <v>5.3434511128929206E-3</v>
      </c>
      <c r="M1485" s="20">
        <f t="shared" si="283"/>
        <v>3.6851357173882972E-3</v>
      </c>
      <c r="N1485" s="20">
        <f t="shared" si="284"/>
        <v>1.5755990609517764E-2</v>
      </c>
      <c r="O1485" s="18">
        <f t="shared" si="285"/>
        <v>-6.5654482063794234E-2</v>
      </c>
      <c r="P1485" s="18">
        <f t="shared" si="286"/>
        <v>2.5577265510072777E-2</v>
      </c>
      <c r="Q1485" s="18">
        <f t="shared" si="287"/>
        <v>-1.7922587620873252E-3</v>
      </c>
      <c r="R1485" s="18"/>
    </row>
    <row r="1486" spans="3:18" x14ac:dyDescent="0.2">
      <c r="C1486" s="14">
        <v>39048</v>
      </c>
      <c r="D1486" s="15">
        <v>-8.2322364646611346E-3</v>
      </c>
      <c r="E1486" s="15">
        <v>-2.3073276164302246E-2</v>
      </c>
      <c r="F1486" s="18">
        <f t="shared" si="276"/>
        <v>-1.862096425440991E-2</v>
      </c>
      <c r="G1486" s="19">
        <f t="shared" si="277"/>
        <v>3.0905504640729787E-5</v>
      </c>
      <c r="H1486" s="18">
        <f t="shared" si="278"/>
        <v>8.7899807509359468E-2</v>
      </c>
      <c r="I1486" s="19">
        <f t="shared" si="279"/>
        <v>2.7806414179946547E-4</v>
      </c>
      <c r="J1486" s="18">
        <f t="shared" si="280"/>
        <v>0.26365893773939536</v>
      </c>
      <c r="K1486" s="19">
        <f t="shared" si="281"/>
        <v>2.9906541921163493E-5</v>
      </c>
      <c r="L1486" s="20">
        <f t="shared" si="282"/>
        <v>5.5592719523989637E-3</v>
      </c>
      <c r="M1486" s="20">
        <f t="shared" si="283"/>
        <v>5.3795788688225767E-3</v>
      </c>
      <c r="N1486" s="20">
        <f t="shared" si="284"/>
        <v>1.5783671087347934E-2</v>
      </c>
      <c r="O1486" s="18">
        <f t="shared" si="285"/>
        <v>-5.6424461527108498E-2</v>
      </c>
      <c r="P1486" s="18">
        <f t="shared" si="286"/>
        <v>-3.9465575823155935E-2</v>
      </c>
      <c r="Q1486" s="18">
        <f t="shared" si="287"/>
        <v>-4.4553241534341703E-2</v>
      </c>
      <c r="R1486" s="18"/>
    </row>
    <row r="1487" spans="3:18" x14ac:dyDescent="0.2">
      <c r="C1487" s="14">
        <v>39049</v>
      </c>
      <c r="D1487" s="15">
        <v>-6.8056408998793854E-3</v>
      </c>
      <c r="E1487" s="15">
        <v>2.5035771342789084E-2</v>
      </c>
      <c r="F1487" s="18">
        <f t="shared" si="276"/>
        <v>1.5483347669988542E-2</v>
      </c>
      <c r="G1487" s="19">
        <f t="shared" si="277"/>
        <v>3.1830179245772669E-5</v>
      </c>
      <c r="H1487" s="18">
        <f t="shared" si="278"/>
        <v>8.9205071668841604E-2</v>
      </c>
      <c r="I1487" s="19">
        <f t="shared" si="279"/>
        <v>2.989876840952027E-4</v>
      </c>
      <c r="J1487" s="18">
        <f t="shared" si="280"/>
        <v>0.27339883142361943</v>
      </c>
      <c r="K1487" s="19">
        <f t="shared" si="281"/>
        <v>1.7889081241262853E-5</v>
      </c>
      <c r="L1487" s="20">
        <f t="shared" si="282"/>
        <v>5.6418241062419407E-3</v>
      </c>
      <c r="M1487" s="20">
        <f t="shared" si="283"/>
        <v>3.1707974060146476E-3</v>
      </c>
      <c r="N1487" s="20">
        <f t="shared" si="284"/>
        <v>1.6998050708984649E-2</v>
      </c>
      <c r="O1487" s="18">
        <f t="shared" si="285"/>
        <v>-4.5963912985140069E-2</v>
      </c>
      <c r="P1487" s="18">
        <f t="shared" si="286"/>
        <v>4.1296761928159439E-2</v>
      </c>
      <c r="Q1487" s="18">
        <f t="shared" si="287"/>
        <v>1.5118559454169584E-2</v>
      </c>
      <c r="R1487" s="18"/>
    </row>
    <row r="1488" spans="3:18" x14ac:dyDescent="0.2">
      <c r="C1488" s="14">
        <v>39050</v>
      </c>
      <c r="D1488" s="15">
        <v>6.1695759998168015E-3</v>
      </c>
      <c r="E1488" s="15">
        <v>-1.0892652916392442E-4</v>
      </c>
      <c r="F1488" s="18">
        <f t="shared" si="276"/>
        <v>1.7746242295302932E-3</v>
      </c>
      <c r="G1488" s="19">
        <f t="shared" si="277"/>
        <v>3.2204188572077243E-5</v>
      </c>
      <c r="H1488" s="18">
        <f t="shared" si="278"/>
        <v>8.9727627534774992E-2</v>
      </c>
      <c r="I1488" s="19">
        <f t="shared" si="279"/>
        <v>2.8104913494881586E-4</v>
      </c>
      <c r="J1488" s="18">
        <f t="shared" si="280"/>
        <v>0.26507033733936347</v>
      </c>
      <c r="K1488" s="19">
        <f t="shared" si="281"/>
        <v>1.6775414536782695E-5</v>
      </c>
      <c r="L1488" s="20">
        <f t="shared" si="282"/>
        <v>5.6748734410625619E-3</v>
      </c>
      <c r="M1488" s="20">
        <f t="shared" si="283"/>
        <v>2.956086106766404E-3</v>
      </c>
      <c r="N1488" s="20">
        <f t="shared" si="284"/>
        <v>1.6501838984737383E-2</v>
      </c>
      <c r="O1488" s="18">
        <f t="shared" si="285"/>
        <v>4.1425393655980254E-2</v>
      </c>
      <c r="P1488" s="18">
        <f t="shared" si="286"/>
        <v>-1.8532081962210187E-4</v>
      </c>
      <c r="Q1488" s="18">
        <f t="shared" si="287"/>
        <v>1.2297893523058604E-2</v>
      </c>
      <c r="R1488" s="18"/>
    </row>
    <row r="1489" spans="3:18" x14ac:dyDescent="0.2">
      <c r="C1489" s="14">
        <v>39051</v>
      </c>
      <c r="D1489" s="15">
        <v>-5.5295759779715632E-3</v>
      </c>
      <c r="E1489" s="15">
        <v>-1.526218545466813E-3</v>
      </c>
      <c r="F1489" s="18">
        <f t="shared" si="276"/>
        <v>-2.7272257752182379E-3</v>
      </c>
      <c r="G1489" s="19">
        <f t="shared" si="277"/>
        <v>3.2106509887522219E-5</v>
      </c>
      <c r="H1489" s="18">
        <f t="shared" si="278"/>
        <v>8.9591447537588964E-2</v>
      </c>
      <c r="I1489" s="19">
        <f t="shared" si="279"/>
        <v>2.6432594743479852E-4</v>
      </c>
      <c r="J1489" s="18">
        <f t="shared" si="280"/>
        <v>0.25706319623528301</v>
      </c>
      <c r="K1489" s="19">
        <f t="shared" si="281"/>
        <v>1.6275250148944611E-5</v>
      </c>
      <c r="L1489" s="20">
        <f t="shared" si="282"/>
        <v>5.6662606618052983E-3</v>
      </c>
      <c r="M1489" s="20">
        <f t="shared" si="283"/>
        <v>2.8723087623997935E-3</v>
      </c>
      <c r="N1489" s="20">
        <f t="shared" si="284"/>
        <v>1.6002368256237572E-2</v>
      </c>
      <c r="O1489" s="18">
        <f t="shared" si="285"/>
        <v>-3.7184571967918953E-2</v>
      </c>
      <c r="P1489" s="18">
        <f t="shared" si="286"/>
        <v>-2.6774939671209532E-3</v>
      </c>
      <c r="Q1489" s="18">
        <f t="shared" si="287"/>
        <v>-1.3029617367360352E-2</v>
      </c>
      <c r="R1489" s="18"/>
    </row>
    <row r="1490" spans="3:18" x14ac:dyDescent="0.2">
      <c r="C1490" s="14">
        <v>39052</v>
      </c>
      <c r="D1490" s="15">
        <v>-4.2744241186493592E-3</v>
      </c>
      <c r="E1490" s="15">
        <v>-3.7162574193833108E-3</v>
      </c>
      <c r="F1490" s="18">
        <f t="shared" si="276"/>
        <v>-3.8837074291631253E-3</v>
      </c>
      <c r="G1490" s="19">
        <f t="shared" si="277"/>
        <v>3.1276361387036368E-5</v>
      </c>
      <c r="H1490" s="18">
        <f t="shared" si="278"/>
        <v>8.8425620420549453E-2</v>
      </c>
      <c r="I1490" s="19">
        <f t="shared" si="279"/>
        <v>2.4929502474113787E-4</v>
      </c>
      <c r="J1490" s="18">
        <f t="shared" si="280"/>
        <v>0.24964726352452668</v>
      </c>
      <c r="K1490" s="19">
        <f t="shared" si="281"/>
        <v>1.6251826760679236E-5</v>
      </c>
      <c r="L1490" s="20">
        <f t="shared" si="282"/>
        <v>5.5925272808486472E-3</v>
      </c>
      <c r="M1490" s="20">
        <f t="shared" si="283"/>
        <v>2.9059897152997126E-3</v>
      </c>
      <c r="N1490" s="20">
        <f t="shared" si="284"/>
        <v>1.5519350776231271E-2</v>
      </c>
      <c r="O1490" s="18">
        <f t="shared" si="285"/>
        <v>-2.9123060108182587E-2</v>
      </c>
      <c r="P1490" s="18">
        <f t="shared" si="286"/>
        <v>-6.7132165553376085E-3</v>
      </c>
      <c r="Q1490" s="18">
        <f t="shared" si="287"/>
        <v>-1.3436169621191103E-2</v>
      </c>
      <c r="R1490" s="18"/>
    </row>
    <row r="1491" spans="3:18" x14ac:dyDescent="0.2">
      <c r="C1491" s="14">
        <v>39055</v>
      </c>
      <c r="D1491" s="15">
        <v>1.2557364114997093E-2</v>
      </c>
      <c r="E1491" s="15">
        <v>-2.1925025226679296E-3</v>
      </c>
      <c r="F1491" s="18">
        <f t="shared" si="276"/>
        <v>2.2324574686315773E-3</v>
      </c>
      <c r="G1491" s="19">
        <f t="shared" si="277"/>
        <v>3.8861023314811202E-5</v>
      </c>
      <c r="H1491" s="18">
        <f t="shared" si="278"/>
        <v>9.856599732515671E-2</v>
      </c>
      <c r="I1491" s="19">
        <f t="shared" si="279"/>
        <v>2.3462574729538388E-4</v>
      </c>
      <c r="J1491" s="18">
        <f t="shared" si="280"/>
        <v>0.24219090987038711</v>
      </c>
      <c r="K1491" s="19">
        <f t="shared" si="281"/>
        <v>1.3624794005027028E-5</v>
      </c>
      <c r="L1491" s="20">
        <f t="shared" si="282"/>
        <v>6.2338610278711865E-3</v>
      </c>
      <c r="M1491" s="20">
        <f t="shared" si="283"/>
        <v>2.1856108026969902E-3</v>
      </c>
      <c r="N1491" s="20">
        <f t="shared" si="284"/>
        <v>1.5160766890712293E-2</v>
      </c>
      <c r="O1491" s="18">
        <f t="shared" si="285"/>
        <v>7.6755389021776088E-2</v>
      </c>
      <c r="P1491" s="18">
        <f t="shared" si="286"/>
        <v>-4.0825728261374332E-3</v>
      </c>
      <c r="Q1491" s="18">
        <f t="shared" si="287"/>
        <v>2.0168815728236623E-2</v>
      </c>
      <c r="R1491" s="18"/>
    </row>
    <row r="1492" spans="3:18" x14ac:dyDescent="0.2">
      <c r="C1492" s="14">
        <v>39056</v>
      </c>
      <c r="D1492" s="15">
        <v>1.0101095986503919E-2</v>
      </c>
      <c r="E1492" s="15">
        <v>1.644827389859171E-3</v>
      </c>
      <c r="F1492" s="18">
        <f t="shared" si="276"/>
        <v>4.1817079688525952E-3</v>
      </c>
      <c r="G1492" s="19">
        <f t="shared" si="277"/>
        <v>4.2651290323636465E-5</v>
      </c>
      <c r="H1492" s="18">
        <f t="shared" si="278"/>
        <v>0.10326094412172065</v>
      </c>
      <c r="I1492" s="19">
        <f t="shared" si="279"/>
        <v>2.2071052988620671E-4</v>
      </c>
      <c r="J1492" s="18">
        <f t="shared" si="280"/>
        <v>0.23489919640465284</v>
      </c>
      <c r="K1492" s="19">
        <f t="shared" si="281"/>
        <v>1.3804179925497297E-5</v>
      </c>
      <c r="L1492" s="20">
        <f t="shared" si="282"/>
        <v>6.5307955352802514E-3</v>
      </c>
      <c r="M1492" s="20">
        <f t="shared" si="283"/>
        <v>2.1137057271086238E-3</v>
      </c>
      <c r="N1492" s="20">
        <f t="shared" si="284"/>
        <v>1.4705195611939167E-2</v>
      </c>
      <c r="O1492" s="18">
        <f t="shared" si="285"/>
        <v>5.8934542569782533E-2</v>
      </c>
      <c r="P1492" s="18">
        <f t="shared" si="286"/>
        <v>3.1578425758219488E-3</v>
      </c>
      <c r="Q1492" s="18">
        <f t="shared" si="287"/>
        <v>1.9890852574010121E-2</v>
      </c>
      <c r="R1492" s="18"/>
    </row>
    <row r="1493" spans="3:18" x14ac:dyDescent="0.2">
      <c r="C1493" s="14">
        <v>39057</v>
      </c>
      <c r="D1493" s="15">
        <v>5.4291217087607127E-3</v>
      </c>
      <c r="E1493" s="15">
        <v>-1.5903151287670662E-2</v>
      </c>
      <c r="F1493" s="18">
        <f t="shared" si="276"/>
        <v>-9.503469388741248E-3</v>
      </c>
      <c r="G1493" s="19">
        <f t="shared" si="277"/>
        <v>4.1860734655930487E-5</v>
      </c>
      <c r="H1493" s="18">
        <f t="shared" si="278"/>
        <v>0.10229948027229964</v>
      </c>
      <c r="I1493" s="19">
        <f t="shared" si="279"/>
        <v>2.2264251134574678E-4</v>
      </c>
      <c r="J1493" s="18">
        <f t="shared" si="280"/>
        <v>0.23592504707308357</v>
      </c>
      <c r="K1493" s="19">
        <f t="shared" si="281"/>
        <v>7.7955204963515339E-6</v>
      </c>
      <c r="L1493" s="20">
        <f t="shared" si="282"/>
        <v>6.4699872222385791E-3</v>
      </c>
      <c r="M1493" s="20">
        <f t="shared" si="283"/>
        <v>1.2048741718618616E-3</v>
      </c>
      <c r="N1493" s="20">
        <f t="shared" si="284"/>
        <v>1.4872484310824705E-2</v>
      </c>
      <c r="O1493" s="18">
        <f t="shared" si="285"/>
        <v>3.1973756327225128E-2</v>
      </c>
      <c r="P1493" s="18">
        <f t="shared" si="286"/>
        <v>-3.0399106414640345E-2</v>
      </c>
      <c r="Q1493" s="18">
        <f t="shared" si="287"/>
        <v>-1.1687247592080703E-2</v>
      </c>
      <c r="R1493" s="18"/>
    </row>
    <row r="1494" spans="3:18" x14ac:dyDescent="0.2">
      <c r="C1494" s="14">
        <v>39058</v>
      </c>
      <c r="D1494" s="15">
        <v>-1.4587894636599842E-3</v>
      </c>
      <c r="E1494" s="15">
        <v>-3.1551212133482713E-2</v>
      </c>
      <c r="F1494" s="18">
        <f t="shared" si="276"/>
        <v>-2.2523485332535891E-2</v>
      </c>
      <c r="G1494" s="19">
        <f t="shared" si="277"/>
        <v>3.947677457853178E-5</v>
      </c>
      <c r="H1494" s="18">
        <f t="shared" si="278"/>
        <v>9.9343815331569302E-2</v>
      </c>
      <c r="I1494" s="19">
        <f t="shared" si="279"/>
        <v>2.6901269989052363E-4</v>
      </c>
      <c r="J1494" s="18">
        <f t="shared" si="280"/>
        <v>0.25933217111000884</v>
      </c>
      <c r="K1494" s="19">
        <f t="shared" si="281"/>
        <v>1.0089383816131981E-5</v>
      </c>
      <c r="L1494" s="20">
        <f t="shared" si="282"/>
        <v>6.2830545579782909E-3</v>
      </c>
      <c r="M1494" s="20">
        <f t="shared" si="283"/>
        <v>1.6058087229754152E-3</v>
      </c>
      <c r="N1494" s="20">
        <f t="shared" si="284"/>
        <v>1.6322808527815907E-2</v>
      </c>
      <c r="O1494" s="18">
        <f t="shared" si="285"/>
        <v>-8.8468628212778084E-3</v>
      </c>
      <c r="P1494" s="18">
        <f t="shared" si="286"/>
        <v>-5.4867014608923362E-2</v>
      </c>
      <c r="Q1494" s="18">
        <f t="shared" si="287"/>
        <v>-4.106096907262969E-2</v>
      </c>
      <c r="R1494" s="18"/>
    </row>
    <row r="1495" spans="3:18" x14ac:dyDescent="0.2">
      <c r="C1495" s="14">
        <v>39059</v>
      </c>
      <c r="D1495" s="15">
        <v>2.2273554333694587E-2</v>
      </c>
      <c r="E1495" s="15">
        <v>1.3919220733768565E-2</v>
      </c>
      <c r="F1495" s="18">
        <f t="shared" si="276"/>
        <v>1.6425520813746371E-2</v>
      </c>
      <c r="G1495" s="19">
        <f t="shared" si="277"/>
        <v>6.687484146318259E-5</v>
      </c>
      <c r="H1495" s="18">
        <f t="shared" si="278"/>
        <v>0.12930085214644044</v>
      </c>
      <c r="I1495" s="19">
        <f t="shared" si="279"/>
        <v>2.6449662024721456E-4</v>
      </c>
      <c r="J1495" s="18">
        <f t="shared" si="280"/>
        <v>0.25714617450353727</v>
      </c>
      <c r="K1495" s="19">
        <f t="shared" si="281"/>
        <v>2.8085851944941019E-5</v>
      </c>
      <c r="L1495" s="20">
        <f t="shared" si="282"/>
        <v>8.1777039236684643E-3</v>
      </c>
      <c r="M1495" s="20">
        <f t="shared" si="283"/>
        <v>3.4344422599665225E-3</v>
      </c>
      <c r="N1495" s="20">
        <f t="shared" si="284"/>
        <v>1.5896579085141891E-2</v>
      </c>
      <c r="O1495" s="18">
        <f t="shared" si="285"/>
        <v>0.10378286347281183</v>
      </c>
      <c r="P1495" s="18">
        <f t="shared" si="286"/>
        <v>2.441105402088907E-2</v>
      </c>
      <c r="Q1495" s="18">
        <f t="shared" si="287"/>
        <v>4.8222596856465898E-2</v>
      </c>
      <c r="R1495" s="18"/>
    </row>
    <row r="1496" spans="3:18" x14ac:dyDescent="0.2">
      <c r="C1496" s="14">
        <v>39062</v>
      </c>
      <c r="D1496" s="15">
        <v>1.9590649765004221E-2</v>
      </c>
      <c r="E1496" s="15">
        <v>5.5364245141240453E-3</v>
      </c>
      <c r="F1496" s="18">
        <f t="shared" si="276"/>
        <v>9.7526920893880979E-3</v>
      </c>
      <c r="G1496" s="19">
        <f t="shared" si="277"/>
        <v>8.5889964468295257E-5</v>
      </c>
      <c r="H1496" s="18">
        <f t="shared" si="278"/>
        <v>0.14653494844941878</v>
      </c>
      <c r="I1496" s="19">
        <f t="shared" si="279"/>
        <v>2.5046594281641729E-4</v>
      </c>
      <c r="J1496" s="18">
        <f t="shared" si="280"/>
        <v>0.25023286295789432</v>
      </c>
      <c r="K1496" s="19">
        <f t="shared" si="281"/>
        <v>3.2908430044639829E-5</v>
      </c>
      <c r="L1496" s="20">
        <f t="shared" si="282"/>
        <v>9.2676838783104405E-3</v>
      </c>
      <c r="M1496" s="20">
        <f t="shared" si="283"/>
        <v>3.5508796455236075E-3</v>
      </c>
      <c r="N1496" s="20">
        <f t="shared" si="284"/>
        <v>1.542261963997762E-2</v>
      </c>
      <c r="O1496" s="18">
        <f t="shared" si="285"/>
        <v>8.0546214652463199E-2</v>
      </c>
      <c r="P1496" s="18">
        <f t="shared" si="286"/>
        <v>9.9778441410246933E-3</v>
      </c>
      <c r="Q1496" s="18">
        <f t="shared" si="287"/>
        <v>3.1148355294456243E-2</v>
      </c>
      <c r="R1496" s="18"/>
    </row>
    <row r="1497" spans="3:18" x14ac:dyDescent="0.2">
      <c r="C1497" s="14">
        <v>39063</v>
      </c>
      <c r="D1497" s="15">
        <v>-1.1870172570487445E-2</v>
      </c>
      <c r="E1497" s="15">
        <v>-2.9849548729560679E-2</v>
      </c>
      <c r="F1497" s="18">
        <f t="shared" si="276"/>
        <v>-2.4455735881838706E-2</v>
      </c>
      <c r="G1497" s="19">
        <f t="shared" si="277"/>
        <v>8.9190626411386702E-5</v>
      </c>
      <c r="H1497" s="18">
        <f t="shared" si="278"/>
        <v>0.1493239987505246</v>
      </c>
      <c r="I1497" s="19">
        <f t="shared" si="279"/>
        <v>2.8889771980893732E-4</v>
      </c>
      <c r="J1497" s="18">
        <f t="shared" si="280"/>
        <v>0.26874603243998657</v>
      </c>
      <c r="K1497" s="19">
        <f t="shared" si="281"/>
        <v>5.2193081916225031E-5</v>
      </c>
      <c r="L1497" s="20">
        <f t="shared" si="282"/>
        <v>9.4440789075158991E-3</v>
      </c>
      <c r="M1497" s="20">
        <f t="shared" si="283"/>
        <v>5.5265402192571809E-3</v>
      </c>
      <c r="N1497" s="20">
        <f t="shared" si="284"/>
        <v>1.6073427544051395E-2</v>
      </c>
      <c r="O1497" s="18">
        <f t="shared" si="285"/>
        <v>-4.7892215932873392E-2</v>
      </c>
      <c r="P1497" s="18">
        <f t="shared" si="286"/>
        <v>-5.0089579519993675E-2</v>
      </c>
      <c r="Q1497" s="18">
        <f t="shared" si="287"/>
        <v>-4.9430370443857591E-2</v>
      </c>
      <c r="R1497" s="18"/>
    </row>
    <row r="1498" spans="3:18" x14ac:dyDescent="0.2">
      <c r="C1498" s="14">
        <v>39064</v>
      </c>
      <c r="D1498" s="15">
        <v>1.2135923819586794E-3</v>
      </c>
      <c r="E1498" s="15">
        <v>3.3224130109706193E-2</v>
      </c>
      <c r="F1498" s="18">
        <f t="shared" si="276"/>
        <v>2.3620968791381938E-2</v>
      </c>
      <c r="G1498" s="19">
        <f t="shared" si="277"/>
        <v>8.3927557214876384E-5</v>
      </c>
      <c r="H1498" s="18">
        <f t="shared" si="278"/>
        <v>0.14485126614468752</v>
      </c>
      <c r="I1498" s="19">
        <f t="shared" si="279"/>
        <v>3.3779442591320226E-4</v>
      </c>
      <c r="J1498" s="18">
        <f t="shared" si="280"/>
        <v>0.29060042408486014</v>
      </c>
      <c r="K1498" s="19">
        <f t="shared" si="281"/>
        <v>5.1480730073152129E-5</v>
      </c>
      <c r="L1498" s="20">
        <f t="shared" si="282"/>
        <v>9.1611984595289919E-3</v>
      </c>
      <c r="M1498" s="20">
        <f t="shared" si="283"/>
        <v>5.6194318134877436E-3</v>
      </c>
      <c r="N1498" s="20">
        <f t="shared" si="284"/>
        <v>1.7499040316736346E-2</v>
      </c>
      <c r="O1498" s="18">
        <f t="shared" si="285"/>
        <v>5.0476363170366663E-3</v>
      </c>
      <c r="P1498" s="18">
        <f t="shared" si="286"/>
        <v>5.1559542215487288E-2</v>
      </c>
      <c r="Q1498" s="18">
        <f t="shared" si="287"/>
        <v>3.7605970445952097E-2</v>
      </c>
      <c r="R1498" s="18"/>
    </row>
    <row r="1499" spans="3:18" x14ac:dyDescent="0.2">
      <c r="C1499" s="14">
        <v>39065</v>
      </c>
      <c r="D1499" s="15">
        <v>1.5046928489821674E-2</v>
      </c>
      <c r="E1499" s="15">
        <v>-5.6306455068280701E-3</v>
      </c>
      <c r="F1499" s="18">
        <f t="shared" si="276"/>
        <v>5.7262669216685391E-4</v>
      </c>
      <c r="G1499" s="19">
        <f t="shared" si="277"/>
        <v>9.2476507200652233E-5</v>
      </c>
      <c r="H1499" s="18">
        <f t="shared" si="278"/>
        <v>0.15204975106905982</v>
      </c>
      <c r="I1499" s="19">
        <f t="shared" si="279"/>
        <v>3.1942901048782391E-4</v>
      </c>
      <c r="J1499" s="18">
        <f t="shared" si="280"/>
        <v>0.28259025570949181</v>
      </c>
      <c r="K1499" s="19">
        <f t="shared" si="281"/>
        <v>4.3308451051196338E-5</v>
      </c>
      <c r="L1499" s="20">
        <f t="shared" si="282"/>
        <v>9.6164706207970199E-3</v>
      </c>
      <c r="M1499" s="20">
        <f t="shared" si="283"/>
        <v>4.5035702555504611E-3</v>
      </c>
      <c r="N1499" s="20">
        <f t="shared" si="284"/>
        <v>1.7295862668313049E-2</v>
      </c>
      <c r="O1499" s="18">
        <f t="shared" si="285"/>
        <v>5.9621054641350278E-2</v>
      </c>
      <c r="P1499" s="18">
        <f t="shared" si="286"/>
        <v>-8.9857158524709168E-3</v>
      </c>
      <c r="Q1499" s="18">
        <f t="shared" si="287"/>
        <v>1.1596315295675442E-2</v>
      </c>
      <c r="R1499" s="18"/>
    </row>
    <row r="1500" spans="3:18" x14ac:dyDescent="0.2">
      <c r="C1500" s="14">
        <v>39066</v>
      </c>
      <c r="D1500" s="15">
        <v>1.7958055362468986E-2</v>
      </c>
      <c r="E1500" s="15">
        <v>-9.4174406791550942E-3</v>
      </c>
      <c r="F1500" s="18">
        <f t="shared" si="276"/>
        <v>-1.2047918666678696E-3</v>
      </c>
      <c r="G1500" s="19">
        <f t="shared" si="277"/>
        <v>1.0627742191270318E-4</v>
      </c>
      <c r="H1500" s="18">
        <f t="shared" si="278"/>
        <v>0.16300109042020483</v>
      </c>
      <c r="I1500" s="19">
        <f t="shared" si="279"/>
        <v>3.0558456119527874E-4</v>
      </c>
      <c r="J1500" s="18">
        <f t="shared" si="280"/>
        <v>0.27639851717912617</v>
      </c>
      <c r="K1500" s="19">
        <f t="shared" si="281"/>
        <v>3.0562808722782464E-5</v>
      </c>
      <c r="L1500" s="20">
        <f t="shared" si="282"/>
        <v>1.0309094136377995E-2</v>
      </c>
      <c r="M1500" s="20">
        <f t="shared" si="283"/>
        <v>2.9646454206810088E-3</v>
      </c>
      <c r="N1500" s="20">
        <f t="shared" si="284"/>
        <v>1.7227751992785183E-2</v>
      </c>
      <c r="O1500" s="18">
        <f t="shared" si="285"/>
        <v>6.6375270947741094E-2</v>
      </c>
      <c r="P1500" s="18">
        <f t="shared" si="286"/>
        <v>-1.5365576601529894E-2</v>
      </c>
      <c r="Q1500" s="18">
        <f t="shared" si="287"/>
        <v>9.1566776632514037E-3</v>
      </c>
      <c r="R1500" s="18"/>
    </row>
    <row r="1501" spans="3:18" x14ac:dyDescent="0.2">
      <c r="C1501" s="14">
        <v>39069</v>
      </c>
      <c r="D1501" s="15">
        <v>2.4916788803352297E-2</v>
      </c>
      <c r="E1501" s="15">
        <v>-2.5984486371760776E-2</v>
      </c>
      <c r="F1501" s="18">
        <f t="shared" si="276"/>
        <v>-1.0714103819226854E-2</v>
      </c>
      <c r="G1501" s="19">
        <f t="shared" si="277"/>
        <v>1.3715155845419276E-4</v>
      </c>
      <c r="H1501" s="18">
        <f t="shared" si="278"/>
        <v>0.18516989391785099</v>
      </c>
      <c r="I1501" s="19">
        <f t="shared" si="279"/>
        <v>3.2776109944381531E-4</v>
      </c>
      <c r="J1501" s="18">
        <f t="shared" si="280"/>
        <v>0.28625211765322162</v>
      </c>
      <c r="K1501" s="19">
        <f t="shared" si="281"/>
        <v>-1.0117957345909475E-5</v>
      </c>
      <c r="L1501" s="20">
        <f t="shared" si="282"/>
        <v>1.1711172377443377E-2</v>
      </c>
      <c r="M1501" s="20">
        <f t="shared" si="283"/>
        <v>-8.6395768244325755E-4</v>
      </c>
      <c r="N1501" s="20">
        <f t="shared" si="284"/>
        <v>1.8083547123470066E-2</v>
      </c>
      <c r="O1501" s="18">
        <f t="shared" si="285"/>
        <v>8.1069819081692904E-2</v>
      </c>
      <c r="P1501" s="18">
        <f t="shared" si="286"/>
        <v>-4.0937103037285323E-2</v>
      </c>
      <c r="Q1501" s="18">
        <f t="shared" si="287"/>
        <v>-4.3350264015918523E-3</v>
      </c>
      <c r="R1501" s="18"/>
    </row>
    <row r="1502" spans="3:18" x14ac:dyDescent="0.2">
      <c r="C1502" s="14">
        <v>39070</v>
      </c>
      <c r="D1502" s="15">
        <v>-3.8226346242775503E-3</v>
      </c>
      <c r="E1502" s="15">
        <v>9.7800290536396994E-3</v>
      </c>
      <c r="F1502" s="18">
        <f t="shared" si="276"/>
        <v>5.6992299502645234E-3</v>
      </c>
      <c r="G1502" s="19">
        <f t="shared" si="277"/>
        <v>1.2979921707518473E-4</v>
      </c>
      <c r="H1502" s="18">
        <f t="shared" si="278"/>
        <v>0.18013829206694554</v>
      </c>
      <c r="I1502" s="19">
        <f t="shared" si="279"/>
        <v>3.1383437157458857E-4</v>
      </c>
      <c r="J1502" s="18">
        <f t="shared" si="280"/>
        <v>0.28010461062547176</v>
      </c>
      <c r="K1502" s="19">
        <f t="shared" si="281"/>
        <v>-1.1754008566367919E-5</v>
      </c>
      <c r="L1502" s="20">
        <f t="shared" si="282"/>
        <v>1.1392945934883774E-2</v>
      </c>
      <c r="M1502" s="20">
        <f t="shared" si="283"/>
        <v>-1.0316917708157129E-3</v>
      </c>
      <c r="N1502" s="20">
        <f t="shared" si="284"/>
        <v>1.7685304172239156E-2</v>
      </c>
      <c r="O1502" s="18">
        <f t="shared" si="285"/>
        <v>-1.2784809432380482E-2</v>
      </c>
      <c r="P1502" s="18">
        <f t="shared" si="286"/>
        <v>1.5746047782962635E-2</v>
      </c>
      <c r="Q1502" s="18">
        <f t="shared" si="287"/>
        <v>7.1867906183596987E-3</v>
      </c>
      <c r="R1502" s="18"/>
    </row>
    <row r="1503" spans="3:18" x14ac:dyDescent="0.2">
      <c r="C1503" s="14">
        <v>39071</v>
      </c>
      <c r="D1503" s="15">
        <v>-1.1496456525853706E-3</v>
      </c>
      <c r="E1503" s="15">
        <v>-1.8121732831467854E-2</v>
      </c>
      <c r="F1503" s="18">
        <f t="shared" si="276"/>
        <v>-1.3030106677803108E-2</v>
      </c>
      <c r="G1503" s="19">
        <f t="shared" si="277"/>
        <v>1.2209056515826415E-4</v>
      </c>
      <c r="H1503" s="18">
        <f t="shared" si="278"/>
        <v>0.17470730176373864</v>
      </c>
      <c r="I1503" s="19">
        <f t="shared" si="279"/>
        <v>3.1470814132901926E-4</v>
      </c>
      <c r="J1503" s="18">
        <f t="shared" si="280"/>
        <v>0.28049426969593305</v>
      </c>
      <c r="K1503" s="19">
        <f t="shared" si="281"/>
        <v>-9.7987537703652066E-6</v>
      </c>
      <c r="L1503" s="20">
        <f t="shared" si="282"/>
        <v>1.1049459948715328E-2</v>
      </c>
      <c r="M1503" s="20">
        <f t="shared" si="283"/>
        <v>-8.8680838845019432E-4</v>
      </c>
      <c r="N1503" s="20">
        <f t="shared" si="284"/>
        <v>1.7717835991203711E-2</v>
      </c>
      <c r="O1503" s="18">
        <f t="shared" si="285"/>
        <v>-3.9645185611336085E-3</v>
      </c>
      <c r="P1503" s="18">
        <f t="shared" si="286"/>
        <v>-2.9135830879030242E-2</v>
      </c>
      <c r="Q1503" s="18">
        <f t="shared" si="287"/>
        <v>-2.1584437183661251E-2</v>
      </c>
      <c r="R1503" s="18"/>
    </row>
    <row r="1504" spans="3:18" x14ac:dyDescent="0.2">
      <c r="C1504" s="14">
        <v>39072</v>
      </c>
      <c r="D1504" s="15">
        <v>-7.3119432950058084E-3</v>
      </c>
      <c r="E1504" s="15">
        <v>-2.2188671258849022E-2</v>
      </c>
      <c r="F1504" s="18">
        <f t="shared" si="276"/>
        <v>-1.7725652869696056E-2</v>
      </c>
      <c r="G1504" s="19">
        <f t="shared" si="277"/>
        <v>1.1797300213373112E-4</v>
      </c>
      <c r="H1504" s="18">
        <f t="shared" si="278"/>
        <v>0.17173599079235774</v>
      </c>
      <c r="I1504" s="19">
        <f t="shared" si="279"/>
        <v>3.2536588078327448E-4</v>
      </c>
      <c r="J1504" s="18">
        <f t="shared" si="280"/>
        <v>0.28520426047978076</v>
      </c>
      <c r="K1504" s="19">
        <f t="shared" si="281"/>
        <v>5.2370981803046565E-7</v>
      </c>
      <c r="L1504" s="20">
        <f t="shared" si="282"/>
        <v>1.0861537742591108E-2</v>
      </c>
      <c r="M1504" s="20">
        <f t="shared" si="283"/>
        <v>4.8216912783615708E-5</v>
      </c>
      <c r="N1504" s="20">
        <f t="shared" si="284"/>
        <v>1.8037836785839815E-2</v>
      </c>
      <c r="O1504" s="18">
        <f t="shared" si="285"/>
        <v>-2.5651277869604361E-2</v>
      </c>
      <c r="P1504" s="18">
        <f t="shared" si="286"/>
        <v>-3.5085443008761749E-2</v>
      </c>
      <c r="Q1504" s="18">
        <f t="shared" si="287"/>
        <v>-3.2255193467014526E-2</v>
      </c>
      <c r="R1504" s="18"/>
    </row>
    <row r="1505" spans="3:18" x14ac:dyDescent="0.2">
      <c r="C1505" s="14">
        <v>39073</v>
      </c>
      <c r="D1505" s="15">
        <v>-3.8699738701929104E-3</v>
      </c>
      <c r="E1505" s="15">
        <v>-8.4797600791151218E-3</v>
      </c>
      <c r="F1505" s="18">
        <f t="shared" si="276"/>
        <v>-7.0968242164384581E-3</v>
      </c>
      <c r="G1505" s="19">
        <f t="shared" si="277"/>
        <v>1.117932238710658E-4</v>
      </c>
      <c r="H1505" s="18">
        <f t="shared" si="278"/>
        <v>0.16717746848115164</v>
      </c>
      <c r="I1505" s="19">
        <f t="shared" si="279"/>
        <v>3.1015830779623923E-4</v>
      </c>
      <c r="J1505" s="18">
        <f t="shared" si="280"/>
        <v>0.27845929136780445</v>
      </c>
      <c r="K1505" s="19">
        <f t="shared" si="281"/>
        <v>2.4612742248494687E-6</v>
      </c>
      <c r="L1505" s="20">
        <f t="shared" si="282"/>
        <v>1.0573231477228984E-2</v>
      </c>
      <c r="M1505" s="20">
        <f t="shared" si="283"/>
        <v>2.3278353738402364E-4</v>
      </c>
      <c r="N1505" s="20">
        <f t="shared" si="284"/>
        <v>1.7609773411971043E-2</v>
      </c>
      <c r="O1505" s="18">
        <f t="shared" si="285"/>
        <v>-1.3946582449806682E-2</v>
      </c>
      <c r="P1505" s="18">
        <f t="shared" si="286"/>
        <v>-1.3733256411547504E-2</v>
      </c>
      <c r="Q1505" s="18">
        <f t="shared" si="287"/>
        <v>-1.3797254223025256E-2</v>
      </c>
      <c r="R1505" s="18"/>
    </row>
    <row r="1506" spans="3:18" x14ac:dyDescent="0.2">
      <c r="C1506" s="14">
        <v>39077</v>
      </c>
      <c r="D1506" s="15">
        <v>1.0414751803445553E-2</v>
      </c>
      <c r="E1506" s="15">
        <v>-8.4295899557681638E-3</v>
      </c>
      <c r="F1506" s="18">
        <f t="shared" si="276"/>
        <v>-2.7762874280040485E-3</v>
      </c>
      <c r="G1506" s="19">
        <f t="shared" si="277"/>
        <v>1.115936537464442E-4</v>
      </c>
      <c r="H1506" s="18">
        <f t="shared" si="278"/>
        <v>0.16702818156410329</v>
      </c>
      <c r="I1506" s="19">
        <f t="shared" si="279"/>
        <v>2.9581228853780813E-4</v>
      </c>
      <c r="J1506" s="18">
        <f t="shared" si="280"/>
        <v>0.27194314136313869</v>
      </c>
      <c r="K1506" s="19">
        <f t="shared" si="281"/>
        <v>-2.9539274602900849E-6</v>
      </c>
      <c r="L1506" s="20">
        <f t="shared" si="282"/>
        <v>1.0563789743574236E-2</v>
      </c>
      <c r="M1506" s="20">
        <f t="shared" si="283"/>
        <v>-2.7962762720518044E-4</v>
      </c>
      <c r="N1506" s="20">
        <f t="shared" si="284"/>
        <v>1.7196921146760885E-2</v>
      </c>
      <c r="O1506" s="18">
        <f t="shared" si="285"/>
        <v>3.7566149468757422E-2</v>
      </c>
      <c r="P1506" s="18">
        <f t="shared" si="286"/>
        <v>-1.3979125927714074E-2</v>
      </c>
      <c r="Q1506" s="18">
        <f t="shared" si="287"/>
        <v>1.484456691227376E-3</v>
      </c>
      <c r="R1506" s="18"/>
    </row>
    <row r="1507" spans="3:18" x14ac:dyDescent="0.2">
      <c r="C1507" s="14">
        <v>39078</v>
      </c>
      <c r="D1507" s="15">
        <v>2.3137766497223964E-2</v>
      </c>
      <c r="E1507" s="15">
        <v>1.2267680810315999E-4</v>
      </c>
      <c r="F1507" s="18">
        <f t="shared" si="276"/>
        <v>7.0272037148394004E-3</v>
      </c>
      <c r="G1507" s="19">
        <f t="shared" si="277"/>
        <v>1.3701940883046115E-4</v>
      </c>
      <c r="H1507" s="18">
        <f t="shared" si="278"/>
        <v>0.18508066405655477</v>
      </c>
      <c r="I1507" s="19">
        <f t="shared" si="279"/>
        <v>2.7806445420149441E-4</v>
      </c>
      <c r="J1507" s="18">
        <f t="shared" si="280"/>
        <v>0.26365908584832348</v>
      </c>
      <c r="K1507" s="19">
        <f t="shared" si="281"/>
        <v>-2.6063837722417395E-6</v>
      </c>
      <c r="L1507" s="20">
        <f t="shared" si="282"/>
        <v>1.1705528985503439E-2</v>
      </c>
      <c r="M1507" s="20">
        <f t="shared" si="283"/>
        <v>-2.2266262169523323E-4</v>
      </c>
      <c r="N1507" s="20">
        <f t="shared" si="284"/>
        <v>1.6673778082917926E-2</v>
      </c>
      <c r="O1507" s="18">
        <f t="shared" si="285"/>
        <v>7.5317846720469137E-2</v>
      </c>
      <c r="P1507" s="18">
        <f t="shared" si="286"/>
        <v>2.0983184692854816E-4</v>
      </c>
      <c r="Q1507" s="18">
        <f t="shared" si="287"/>
        <v>2.2742236308990724E-2</v>
      </c>
      <c r="R1507" s="18"/>
    </row>
    <row r="1508" spans="3:18" x14ac:dyDescent="0.2">
      <c r="C1508" s="14">
        <v>39079</v>
      </c>
      <c r="D1508" s="15">
        <v>-9.4180390997436192E-3</v>
      </c>
      <c r="E1508" s="15">
        <v>-8.0054618067384488E-3</v>
      </c>
      <c r="F1508" s="18">
        <f t="shared" si="276"/>
        <v>-8.4292349946399996E-3</v>
      </c>
      <c r="G1508" s="19">
        <f t="shared" si="277"/>
        <v>1.3412021192969146E-4</v>
      </c>
      <c r="H1508" s="18">
        <f t="shared" si="278"/>
        <v>0.18311213226442113</v>
      </c>
      <c r="I1508" s="19">
        <f t="shared" si="279"/>
        <v>2.652258320737536E-4</v>
      </c>
      <c r="J1508" s="18">
        <f t="shared" si="280"/>
        <v>0.25750040391898105</v>
      </c>
      <c r="K1508" s="19">
        <f t="shared" si="281"/>
        <v>2.0737443925347838E-6</v>
      </c>
      <c r="L1508" s="20">
        <f t="shared" si="282"/>
        <v>1.158102810331153E-2</v>
      </c>
      <c r="M1508" s="20">
        <f t="shared" si="283"/>
        <v>1.7906392887016726E-4</v>
      </c>
      <c r="N1508" s="20">
        <f t="shared" si="284"/>
        <v>1.6284771050989057E-2</v>
      </c>
      <c r="O1508" s="18">
        <f t="shared" si="285"/>
        <v>-3.0987096154078336E-2</v>
      </c>
      <c r="P1508" s="18">
        <f t="shared" si="286"/>
        <v>-1.4020391887202535E-2</v>
      </c>
      <c r="Q1508" s="18">
        <f t="shared" si="287"/>
        <v>-1.9110403167265276E-2</v>
      </c>
      <c r="R1508" s="18"/>
    </row>
    <row r="1509" spans="3:18" x14ac:dyDescent="0.2">
      <c r="C1509" s="14">
        <v>39080</v>
      </c>
      <c r="D1509" s="15">
        <v>-3.2224461588266353E-3</v>
      </c>
      <c r="E1509" s="15">
        <v>4.7924202588750922E-2</v>
      </c>
      <c r="F1509" s="18">
        <f t="shared" si="276"/>
        <v>3.258020796447765E-2</v>
      </c>
      <c r="G1509" s="19">
        <f t="shared" si="277"/>
        <v>1.2669604876870217E-4</v>
      </c>
      <c r="H1509" s="18">
        <f t="shared" si="278"/>
        <v>0.17797194214868686</v>
      </c>
      <c r="I1509" s="19">
        <f t="shared" si="279"/>
        <v>3.8711603377538696E-4</v>
      </c>
      <c r="J1509" s="18">
        <f t="shared" si="280"/>
        <v>0.31109324718458087</v>
      </c>
      <c r="K1509" s="19">
        <f t="shared" si="281"/>
        <v>-7.3166700238343054E-6</v>
      </c>
      <c r="L1509" s="20">
        <f t="shared" si="282"/>
        <v>1.1255933935871433E-2</v>
      </c>
      <c r="M1509" s="20">
        <f t="shared" si="283"/>
        <v>-6.5002780449136043E-4</v>
      </c>
      <c r="N1509" s="20">
        <f t="shared" si="284"/>
        <v>1.9664523834275142E-2</v>
      </c>
      <c r="O1509" s="18">
        <f t="shared" si="285"/>
        <v>-1.0908665893267474E-2</v>
      </c>
      <c r="P1509" s="18">
        <f t="shared" si="286"/>
        <v>6.9472989727868847E-2</v>
      </c>
      <c r="Q1509" s="18">
        <f t="shared" si="287"/>
        <v>4.5358493041527947E-2</v>
      </c>
      <c r="R1509" s="18"/>
    </row>
    <row r="1510" spans="3:18" x14ac:dyDescent="0.2">
      <c r="C1510" s="14">
        <v>39085</v>
      </c>
      <c r="D1510" s="15">
        <v>-8.19754852712231E-3</v>
      </c>
      <c r="E1510" s="15">
        <v>-1.2334122208444395E-2</v>
      </c>
      <c r="F1510" s="18">
        <f t="shared" si="276"/>
        <v>-1.1093150104047768E-2</v>
      </c>
      <c r="G1510" s="19">
        <f t="shared" si="277"/>
        <v>1.2312627395385153E-4</v>
      </c>
      <c r="H1510" s="18">
        <f t="shared" si="278"/>
        <v>0.17544676824741709</v>
      </c>
      <c r="I1510" s="19">
        <f t="shared" si="279"/>
        <v>3.7301690598803421E-4</v>
      </c>
      <c r="J1510" s="18">
        <f t="shared" si="280"/>
        <v>0.30537554993320692</v>
      </c>
      <c r="K1510" s="19">
        <f t="shared" si="281"/>
        <v>-8.1109590181344641E-7</v>
      </c>
      <c r="L1510" s="20">
        <f t="shared" si="282"/>
        <v>1.109622791555092E-2</v>
      </c>
      <c r="M1510" s="20">
        <f t="shared" si="283"/>
        <v>-7.3096543076294241E-5</v>
      </c>
      <c r="N1510" s="20">
        <f t="shared" si="284"/>
        <v>1.931350726521272E-2</v>
      </c>
      <c r="O1510" s="18">
        <f t="shared" si="285"/>
        <v>-2.8149853168314309E-2</v>
      </c>
      <c r="P1510" s="18">
        <f t="shared" si="286"/>
        <v>-1.8214852664407068E-2</v>
      </c>
      <c r="Q1510" s="18">
        <f t="shared" si="287"/>
        <v>-2.119535281557924E-2</v>
      </c>
      <c r="R1510" s="18"/>
    </row>
    <row r="1511" spans="3:18" x14ac:dyDescent="0.2">
      <c r="C1511" s="14">
        <v>39086</v>
      </c>
      <c r="D1511" s="15">
        <v>-3.4515854017562945E-3</v>
      </c>
      <c r="E1511" s="15">
        <v>2.1952964699187654E-2</v>
      </c>
      <c r="F1511" s="18">
        <f t="shared" si="276"/>
        <v>1.4331599668904469E-2</v>
      </c>
      <c r="G1511" s="19">
        <f t="shared" si="277"/>
        <v>1.1645350402375747E-4</v>
      </c>
      <c r="H1511" s="18">
        <f t="shared" si="278"/>
        <v>0.17062642235579858</v>
      </c>
      <c r="I1511" s="19">
        <f t="shared" si="279"/>
        <v>3.7955185117377892E-4</v>
      </c>
      <c r="J1511" s="18">
        <f t="shared" si="280"/>
        <v>0.3080388981824288</v>
      </c>
      <c r="K1511" s="19">
        <f t="shared" si="281"/>
        <v>-5.3087820965638861E-6</v>
      </c>
      <c r="L1511" s="20">
        <f t="shared" si="282"/>
        <v>1.0791362473003928E-2</v>
      </c>
      <c r="M1511" s="20">
        <f t="shared" si="283"/>
        <v>-4.9194734305742509E-4</v>
      </c>
      <c r="N1511" s="20">
        <f t="shared" si="284"/>
        <v>1.947587838803266E-2</v>
      </c>
      <c r="O1511" s="18">
        <f t="shared" si="285"/>
        <v>-1.2187365877029717E-2</v>
      </c>
      <c r="P1511" s="18">
        <f t="shared" si="286"/>
        <v>3.2139513265578519E-2</v>
      </c>
      <c r="Q1511" s="18">
        <f t="shared" si="287"/>
        <v>1.8841449522796049E-2</v>
      </c>
      <c r="R1511" s="18"/>
    </row>
    <row r="1512" spans="3:18" x14ac:dyDescent="0.2">
      <c r="C1512" s="14">
        <v>39087</v>
      </c>
      <c r="D1512" s="15">
        <v>-5.199819130619278E-3</v>
      </c>
      <c r="E1512" s="15">
        <v>-7.146653345354163E-3</v>
      </c>
      <c r="F1512" s="18">
        <f t="shared" si="276"/>
        <v>-6.5626030809336974E-3</v>
      </c>
      <c r="G1512" s="19">
        <f t="shared" si="277"/>
        <v>1.1108858092180127E-4</v>
      </c>
      <c r="H1512" s="18">
        <f t="shared" si="278"/>
        <v>0.1666497681680065</v>
      </c>
      <c r="I1512" s="19">
        <f t="shared" si="279"/>
        <v>3.5984321934567188E-4</v>
      </c>
      <c r="J1512" s="18">
        <f t="shared" si="280"/>
        <v>0.29993466761349541</v>
      </c>
      <c r="K1512" s="19">
        <f t="shared" si="281"/>
        <v>-2.7605768836654409E-6</v>
      </c>
      <c r="L1512" s="20">
        <f t="shared" si="282"/>
        <v>1.0539856778998531E-2</v>
      </c>
      <c r="M1512" s="20">
        <f t="shared" si="283"/>
        <v>-2.6191787436486813E-4</v>
      </c>
      <c r="N1512" s="20">
        <f t="shared" si="284"/>
        <v>1.8967725703751624E-2</v>
      </c>
      <c r="O1512" s="18">
        <f t="shared" si="285"/>
        <v>-1.8798406393040552E-2</v>
      </c>
      <c r="P1512" s="18">
        <f t="shared" si="286"/>
        <v>-1.0745527211060733E-2</v>
      </c>
      <c r="Q1512" s="18">
        <f t="shared" si="287"/>
        <v>-1.3161390965654678E-2</v>
      </c>
      <c r="R1512" s="18"/>
    </row>
    <row r="1513" spans="3:18" x14ac:dyDescent="0.2">
      <c r="C1513" s="14">
        <v>39090</v>
      </c>
      <c r="D1513" s="15">
        <v>5.0077146251777159E-3</v>
      </c>
      <c r="E1513" s="15">
        <v>4.9261183360557815E-3</v>
      </c>
      <c r="F1513" s="18">
        <f t="shared" si="276"/>
        <v>4.950597222792362E-3</v>
      </c>
      <c r="G1513" s="19">
        <f t="shared" si="277"/>
        <v>1.0592789841252632E-4</v>
      </c>
      <c r="H1513" s="18">
        <f t="shared" si="278"/>
        <v>0.16273283197662228</v>
      </c>
      <c r="I1513" s="19">
        <f t="shared" si="279"/>
        <v>3.3970862469658101E-4</v>
      </c>
      <c r="J1513" s="18">
        <f t="shared" si="280"/>
        <v>0.29142264183509364</v>
      </c>
      <c r="K1513" s="19">
        <f t="shared" si="281"/>
        <v>-1.1148265804361537E-6</v>
      </c>
      <c r="L1513" s="20">
        <f t="shared" si="282"/>
        <v>1.0292127982712142E-2</v>
      </c>
      <c r="M1513" s="20">
        <f t="shared" si="283"/>
        <v>-1.0831837519983685E-4</v>
      </c>
      <c r="N1513" s="20">
        <f t="shared" si="284"/>
        <v>1.8430867907566782E-2</v>
      </c>
      <c r="O1513" s="18">
        <f t="shared" si="285"/>
        <v>1.8539665744170573E-2</v>
      </c>
      <c r="P1513" s="18">
        <f t="shared" si="286"/>
        <v>7.6231282625996329E-3</v>
      </c>
      <c r="Q1513" s="18">
        <f t="shared" si="287"/>
        <v>1.0898089507070914E-2</v>
      </c>
      <c r="R1513" s="18"/>
    </row>
    <row r="1514" spans="3:18" x14ac:dyDescent="0.2">
      <c r="C1514" s="14">
        <v>39091</v>
      </c>
      <c r="D1514" s="15">
        <v>-8.6831225734607699E-3</v>
      </c>
      <c r="E1514" s="15">
        <v>7.9799677901193231E-2</v>
      </c>
      <c r="F1514" s="18">
        <f t="shared" si="276"/>
        <v>5.3254837758797025E-2</v>
      </c>
      <c r="G1514" s="19">
        <f t="shared" si="277"/>
        <v>1.0409602156531937E-4</v>
      </c>
      <c r="H1514" s="18">
        <f t="shared" si="278"/>
        <v>0.16131957535069896</v>
      </c>
      <c r="I1514" s="19">
        <f t="shared" si="279"/>
        <v>7.0140542280283766E-4</v>
      </c>
      <c r="J1514" s="18">
        <f t="shared" si="280"/>
        <v>0.41874975307540113</v>
      </c>
      <c r="K1514" s="19">
        <f t="shared" si="281"/>
        <v>-4.2622560057934992E-5</v>
      </c>
      <c r="L1514" s="20">
        <f t="shared" si="282"/>
        <v>1.0202745785587298E-2</v>
      </c>
      <c r="M1514" s="20">
        <f t="shared" si="283"/>
        <v>-4.1775577823515795E-3</v>
      </c>
      <c r="N1514" s="20">
        <f t="shared" si="284"/>
        <v>2.6152503394091194E-2</v>
      </c>
      <c r="O1514" s="18">
        <f t="shared" si="285"/>
        <v>-3.2428463522930738E-2</v>
      </c>
      <c r="P1514" s="18">
        <f t="shared" si="286"/>
        <v>8.5940574397630018E-2</v>
      </c>
      <c r="Q1514" s="18">
        <f t="shared" si="287"/>
        <v>5.0429863021461782E-2</v>
      </c>
      <c r="R1514" s="18"/>
    </row>
    <row r="1515" spans="3:18" x14ac:dyDescent="0.2">
      <c r="C1515" s="14">
        <v>39092</v>
      </c>
      <c r="D1515" s="15">
        <v>-8.172841755874358E-3</v>
      </c>
      <c r="E1515" s="15">
        <v>4.674586342426304E-2</v>
      </c>
      <c r="F1515" s="18">
        <f t="shared" si="276"/>
        <v>3.027025187022182E-2</v>
      </c>
      <c r="G1515" s="19">
        <f t="shared" si="277"/>
        <v>1.01857980813394E-4</v>
      </c>
      <c r="H1515" s="18">
        <f t="shared" si="278"/>
        <v>0.15957598567249554</v>
      </c>
      <c r="I1515" s="19">
        <f t="shared" si="279"/>
        <v>7.9043164227145864E-4</v>
      </c>
      <c r="J1515" s="18">
        <f t="shared" si="280"/>
        <v>0.44453111316067029</v>
      </c>
      <c r="K1515" s="19">
        <f t="shared" si="281"/>
        <v>-6.298799912495192E-5</v>
      </c>
      <c r="L1515" s="20">
        <f t="shared" si="282"/>
        <v>1.009247149182964E-2</v>
      </c>
      <c r="M1515" s="20">
        <f t="shared" si="283"/>
        <v>-6.2410876439872882E-3</v>
      </c>
      <c r="N1515" s="20">
        <f t="shared" si="284"/>
        <v>2.7413144060678771E-2</v>
      </c>
      <c r="O1515" s="18">
        <f t="shared" si="285"/>
        <v>-3.0856244342492779E-2</v>
      </c>
      <c r="P1515" s="18">
        <f t="shared" si="286"/>
        <v>4.742340143004075E-2</v>
      </c>
      <c r="Q1515" s="18">
        <f t="shared" si="287"/>
        <v>2.3939507698280689E-2</v>
      </c>
      <c r="R1515" s="18"/>
    </row>
    <row r="1516" spans="3:18" x14ac:dyDescent="0.2">
      <c r="C1516" s="14">
        <v>39093</v>
      </c>
      <c r="D1516" s="15">
        <v>7.8125003973651577E-4</v>
      </c>
      <c r="E1516" s="15">
        <v>-1.244829352656803E-2</v>
      </c>
      <c r="F1516" s="18">
        <f t="shared" si="276"/>
        <v>-8.4794304566766666E-3</v>
      </c>
      <c r="G1516" s="19">
        <f t="shared" si="277"/>
        <v>9.5783123062065652E-5</v>
      </c>
      <c r="H1516" s="18">
        <f t="shared" si="278"/>
        <v>0.15474424307713813</v>
      </c>
      <c r="I1516" s="19">
        <f t="shared" si="279"/>
        <v>7.5230334443858677E-4</v>
      </c>
      <c r="J1516" s="18">
        <f t="shared" si="280"/>
        <v>0.4336771104285384</v>
      </c>
      <c r="K1516" s="19">
        <f t="shared" si="281"/>
        <v>-5.9792232966191781E-5</v>
      </c>
      <c r="L1516" s="20">
        <f t="shared" si="282"/>
        <v>9.7868852584499857E-3</v>
      </c>
      <c r="M1516" s="20">
        <f t="shared" si="283"/>
        <v>-6.1094241310908634E-3</v>
      </c>
      <c r="N1516" s="20">
        <f t="shared" si="284"/>
        <v>2.6739077793092106E-2</v>
      </c>
      <c r="O1516" s="18">
        <f t="shared" si="285"/>
        <v>3.0416767766544258E-3</v>
      </c>
      <c r="P1516" s="18">
        <f t="shared" si="286"/>
        <v>-1.294478963939804E-2</v>
      </c>
      <c r="Q1516" s="18">
        <f t="shared" si="287"/>
        <v>-8.1488497145822993E-3</v>
      </c>
      <c r="R1516" s="18"/>
    </row>
    <row r="1517" spans="3:18" x14ac:dyDescent="0.2">
      <c r="C1517" s="14">
        <v>39094</v>
      </c>
      <c r="D1517" s="15">
        <v>3.8971210663642838E-3</v>
      </c>
      <c r="E1517" s="15">
        <v>-1.2393814773812744E-2</v>
      </c>
      <c r="F1517" s="18">
        <f t="shared" si="276"/>
        <v>-7.5065340217596354E-3</v>
      </c>
      <c r="G1517" s="19">
        <f t="shared" si="277"/>
        <v>9.0947388834695719E-5</v>
      </c>
      <c r="H1517" s="18">
        <f t="shared" si="278"/>
        <v>0.15078742390754585</v>
      </c>
      <c r="I1517" s="19">
        <f t="shared" si="279"/>
        <v>7.1638154245112621E-4</v>
      </c>
      <c r="J1517" s="18">
        <f t="shared" si="280"/>
        <v>0.42319662760090793</v>
      </c>
      <c r="K1517" s="19">
        <f t="shared" si="281"/>
        <v>-5.9102710787078823E-5</v>
      </c>
      <c r="L1517" s="20">
        <f t="shared" si="282"/>
        <v>9.5366340411434328E-3</v>
      </c>
      <c r="M1517" s="20">
        <f t="shared" si="283"/>
        <v>-6.1974393200048255E-3</v>
      </c>
      <c r="N1517" s="20">
        <f t="shared" si="284"/>
        <v>2.6037920199700748E-2</v>
      </c>
      <c r="O1517" s="18">
        <f t="shared" si="285"/>
        <v>1.5570992174636899E-2</v>
      </c>
      <c r="P1517" s="18">
        <f t="shared" si="286"/>
        <v>-1.3207313316157787E-2</v>
      </c>
      <c r="Q1517" s="18">
        <f t="shared" si="287"/>
        <v>-4.5738216689193804E-3</v>
      </c>
      <c r="R1517" s="18"/>
    </row>
    <row r="1518" spans="3:18" x14ac:dyDescent="0.2">
      <c r="C1518" s="14">
        <v>39098</v>
      </c>
      <c r="D1518" s="15">
        <v>7.1698785980566981E-3</v>
      </c>
      <c r="E1518" s="15">
        <v>2.5872505094277083E-2</v>
      </c>
      <c r="F1518" s="18">
        <f t="shared" si="276"/>
        <v>2.0261717145410967E-2</v>
      </c>
      <c r="G1518" s="19">
        <f t="shared" si="277"/>
        <v>8.8574975051266259E-5</v>
      </c>
      <c r="H1518" s="18">
        <f t="shared" si="278"/>
        <v>0.14880774093714536</v>
      </c>
      <c r="I1518" s="19">
        <f t="shared" si="279"/>
        <v>7.1356184109526227E-4</v>
      </c>
      <c r="J1518" s="18">
        <f t="shared" si="280"/>
        <v>0.42236294850970957</v>
      </c>
      <c r="K1518" s="19">
        <f t="shared" si="281"/>
        <v>-4.442638490663987E-5</v>
      </c>
      <c r="L1518" s="20">
        <f t="shared" si="282"/>
        <v>9.4114278965131675E-3</v>
      </c>
      <c r="M1518" s="20">
        <f t="shared" si="283"/>
        <v>-4.7204723231316862E-3</v>
      </c>
      <c r="N1518" s="20">
        <f t="shared" si="284"/>
        <v>2.6292184811114689E-2</v>
      </c>
      <c r="O1518" s="18">
        <f t="shared" si="285"/>
        <v>2.9028446128272923E-2</v>
      </c>
      <c r="P1518" s="18">
        <f t="shared" si="286"/>
        <v>2.762513097180655E-2</v>
      </c>
      <c r="Q1518" s="18">
        <f t="shared" si="287"/>
        <v>2.8046125518746461E-2</v>
      </c>
      <c r="R1518" s="18"/>
    </row>
    <row r="1519" spans="3:18" x14ac:dyDescent="0.2">
      <c r="C1519" s="14">
        <v>39099</v>
      </c>
      <c r="D1519" s="15">
        <v>-6.9754206489753027E-3</v>
      </c>
      <c r="E1519" s="15">
        <v>-2.2390938038984294E-2</v>
      </c>
      <c r="F1519" s="18">
        <f t="shared" si="276"/>
        <v>-1.7766282821981599E-2</v>
      </c>
      <c r="G1519" s="19">
        <f t="shared" si="277"/>
        <v>8.6179866141999353E-5</v>
      </c>
      <c r="H1519" s="18">
        <f t="shared" si="278"/>
        <v>0.14678203750970292</v>
      </c>
      <c r="I1519" s="19">
        <f t="shared" si="279"/>
        <v>7.0082937700548448E-4</v>
      </c>
      <c r="J1519" s="18">
        <f t="shared" si="280"/>
        <v>0.41857776368480343</v>
      </c>
      <c r="K1519" s="19">
        <f t="shared" si="281"/>
        <v>-3.238962911941801E-5</v>
      </c>
      <c r="L1519" s="20">
        <f t="shared" si="282"/>
        <v>9.2833111626186137E-3</v>
      </c>
      <c r="M1519" s="20">
        <f t="shared" si="283"/>
        <v>-3.4890168553050657E-3</v>
      </c>
      <c r="N1519" s="20">
        <f t="shared" si="284"/>
        <v>2.6242258637336872E-2</v>
      </c>
      <c r="O1519" s="18">
        <f t="shared" si="285"/>
        <v>-2.8630900072578146E-2</v>
      </c>
      <c r="P1519" s="18">
        <f t="shared" si="286"/>
        <v>-2.4123916266708376E-2</v>
      </c>
      <c r="Q1519" s="18">
        <f t="shared" si="287"/>
        <v>-2.5476011408469307E-2</v>
      </c>
      <c r="R1519" s="18"/>
    </row>
    <row r="1520" spans="3:18" x14ac:dyDescent="0.2">
      <c r="C1520" s="14">
        <v>39100</v>
      </c>
      <c r="D1520" s="15">
        <v>0</v>
      </c>
      <c r="E1520" s="15">
        <v>-6.3927859814516805E-2</v>
      </c>
      <c r="F1520" s="18">
        <f t="shared" si="276"/>
        <v>-4.4749501870161759E-2</v>
      </c>
      <c r="G1520" s="19">
        <f t="shared" si="277"/>
        <v>8.1009074173479394E-5</v>
      </c>
      <c r="H1520" s="18">
        <f t="shared" si="278"/>
        <v>0.142310465333263</v>
      </c>
      <c r="I1520" s="19">
        <f t="shared" si="279"/>
        <v>9.0398589001302633E-4</v>
      </c>
      <c r="J1520" s="18">
        <f t="shared" si="280"/>
        <v>0.47539086287312737</v>
      </c>
      <c r="K1520" s="19">
        <f t="shared" si="281"/>
        <v>-3.0446251372252928E-5</v>
      </c>
      <c r="L1520" s="20">
        <f t="shared" si="282"/>
        <v>9.0005041066308824E-3</v>
      </c>
      <c r="M1520" s="20">
        <f t="shared" si="283"/>
        <v>-3.3827273463296862E-3</v>
      </c>
      <c r="N1520" s="20">
        <f t="shared" si="284"/>
        <v>2.9875458920549148E-2</v>
      </c>
      <c r="O1520" s="18">
        <f t="shared" si="285"/>
        <v>0</v>
      </c>
      <c r="P1520" s="18">
        <f t="shared" si="286"/>
        <v>-6.0644443157150521E-2</v>
      </c>
      <c r="Q1520" s="18">
        <f t="shared" si="287"/>
        <v>-4.2451110210005361E-2</v>
      </c>
      <c r="R1520" s="18"/>
    </row>
    <row r="1521" spans="3:18" x14ac:dyDescent="0.2">
      <c r="C1521" s="14">
        <v>39101</v>
      </c>
      <c r="D1521" s="15">
        <v>1.9425025533081775E-3</v>
      </c>
      <c r="E1521" s="15">
        <v>-6.4200254298941977E-3</v>
      </c>
      <c r="F1521" s="18">
        <f t="shared" si="276"/>
        <v>-3.9112670349334844E-3</v>
      </c>
      <c r="G1521" s="19">
        <f t="shared" si="277"/>
        <v>7.6374928693247153E-5</v>
      </c>
      <c r="H1521" s="18">
        <f t="shared" si="278"/>
        <v>0.13818007154909057</v>
      </c>
      <c r="I1521" s="19">
        <f t="shared" si="279"/>
        <v>8.5221974020347402E-4</v>
      </c>
      <c r="J1521" s="18">
        <f t="shared" si="280"/>
        <v>0.46157874198328125</v>
      </c>
      <c r="K1521" s="19">
        <f t="shared" si="281"/>
        <v>-2.9367731237310126E-5</v>
      </c>
      <c r="L1521" s="20">
        <f t="shared" si="282"/>
        <v>8.7392750668031476E-3</v>
      </c>
      <c r="M1521" s="20">
        <f t="shared" si="283"/>
        <v>-3.3604310440880684E-3</v>
      </c>
      <c r="N1521" s="20">
        <f t="shared" si="284"/>
        <v>2.8998745548754402E-2</v>
      </c>
      <c r="O1521" s="18">
        <f t="shared" si="285"/>
        <v>8.4694204965832902E-3</v>
      </c>
      <c r="P1521" s="18">
        <f t="shared" si="286"/>
        <v>-6.2725282615474507E-3</v>
      </c>
      <c r="Q1521" s="18">
        <f t="shared" si="287"/>
        <v>-1.8499436341082288E-3</v>
      </c>
      <c r="R1521" s="18"/>
    </row>
    <row r="1522" spans="3:18" x14ac:dyDescent="0.2">
      <c r="C1522" s="14">
        <v>39104</v>
      </c>
      <c r="D1522" s="15">
        <v>3.2936191742505296E-3</v>
      </c>
      <c r="E1522" s="15">
        <v>-1.9511144357730329E-2</v>
      </c>
      <c r="F1522" s="18">
        <f t="shared" si="276"/>
        <v>-1.2669715298136071E-2</v>
      </c>
      <c r="G1522" s="19">
        <f t="shared" si="277"/>
        <v>7.2443308607551769E-5</v>
      </c>
      <c r="H1522" s="18">
        <f t="shared" si="278"/>
        <v>0.13457647324806793</v>
      </c>
      <c r="I1522" s="19">
        <f t="shared" si="279"/>
        <v>8.2392764104015706E-4</v>
      </c>
      <c r="J1522" s="18">
        <f t="shared" si="280"/>
        <v>0.45385230004929938</v>
      </c>
      <c r="K1522" s="19">
        <f t="shared" si="281"/>
        <v>-3.1461404113162959E-5</v>
      </c>
      <c r="L1522" s="20">
        <f t="shared" si="282"/>
        <v>8.5113634987322544E-3</v>
      </c>
      <c r="M1522" s="20">
        <f t="shared" si="283"/>
        <v>-3.6964000089819986E-3</v>
      </c>
      <c r="N1522" s="20">
        <f t="shared" si="284"/>
        <v>2.8465141278654404E-2</v>
      </c>
      <c r="O1522" s="18">
        <f t="shared" si="285"/>
        <v>1.4744897230463665E-2</v>
      </c>
      <c r="P1522" s="18">
        <f t="shared" si="286"/>
        <v>-1.9387413762633265E-2</v>
      </c>
      <c r="Q1522" s="18">
        <f t="shared" si="287"/>
        <v>-9.1477204647041847E-3</v>
      </c>
      <c r="R1522" s="18"/>
    </row>
    <row r="1523" spans="3:18" x14ac:dyDescent="0.2">
      <c r="C1523" s="14">
        <v>39105</v>
      </c>
      <c r="D1523" s="15">
        <v>-3.2936191742505838E-3</v>
      </c>
      <c r="E1523" s="15">
        <v>-1.2638582052419394E-2</v>
      </c>
      <c r="F1523" s="18">
        <f t="shared" si="276"/>
        <v>-9.8350931889687517E-3</v>
      </c>
      <c r="G1523" s="19">
        <f t="shared" si="277"/>
        <v>6.8747585726998124E-5</v>
      </c>
      <c r="H1523" s="18">
        <f t="shared" si="278"/>
        <v>0.13109880408207214</v>
      </c>
      <c r="I1523" s="19">
        <f t="shared" si="279"/>
        <v>7.8407600795549182E-4</v>
      </c>
      <c r="J1523" s="18">
        <f t="shared" si="280"/>
        <v>0.44274033246235084</v>
      </c>
      <c r="K1523" s="19">
        <f t="shared" si="281"/>
        <v>-2.7076119295381909E-5</v>
      </c>
      <c r="L1523" s="20">
        <f t="shared" si="282"/>
        <v>8.2914163884705572E-3</v>
      </c>
      <c r="M1523" s="20">
        <f t="shared" si="283"/>
        <v>-3.2655601922286764E-3</v>
      </c>
      <c r="N1523" s="20">
        <f t="shared" si="284"/>
        <v>2.7810288106857563E-2</v>
      </c>
      <c r="O1523" s="18">
        <f t="shared" si="285"/>
        <v>-1.5136036377866497E-2</v>
      </c>
      <c r="P1523" s="18">
        <f t="shared" si="286"/>
        <v>-1.2873627632104381E-2</v>
      </c>
      <c r="Q1523" s="18">
        <f t="shared" si="287"/>
        <v>-1.3552350255833016E-2</v>
      </c>
      <c r="R1523" s="18"/>
    </row>
    <row r="1524" spans="3:18" x14ac:dyDescent="0.2">
      <c r="C1524" s="14">
        <v>39106</v>
      </c>
      <c r="D1524" s="15">
        <v>6.1907723354034322E-3</v>
      </c>
      <c r="E1524" s="15">
        <v>1.1601058182761975E-2</v>
      </c>
      <c r="F1524" s="18">
        <f t="shared" si="276"/>
        <v>9.9779724285544106E-3</v>
      </c>
      <c r="G1524" s="19">
        <f t="shared" si="277"/>
        <v>6.6922270309906031E-5</v>
      </c>
      <c r="H1524" s="18">
        <f t="shared" si="278"/>
        <v>0.12934669527079734</v>
      </c>
      <c r="I1524" s="19">
        <f t="shared" si="279"/>
        <v>7.4510652053575192E-4</v>
      </c>
      <c r="J1524" s="18">
        <f t="shared" si="280"/>
        <v>0.43159776428283081</v>
      </c>
      <c r="K1524" s="19">
        <f t="shared" si="281"/>
        <v>-2.1142381534104083E-5</v>
      </c>
      <c r="L1524" s="20">
        <f t="shared" si="282"/>
        <v>8.1806032974289875E-3</v>
      </c>
      <c r="M1524" s="20">
        <f t="shared" si="283"/>
        <v>-2.5844526088618356E-3</v>
      </c>
      <c r="N1524" s="20">
        <f t="shared" si="284"/>
        <v>2.7174015626114208E-2</v>
      </c>
      <c r="O1524" s="18">
        <f t="shared" si="285"/>
        <v>2.8835468136456686E-2</v>
      </c>
      <c r="P1524" s="18">
        <f t="shared" si="286"/>
        <v>1.2121883231131452E-2</v>
      </c>
      <c r="Q1524" s="18">
        <f t="shared" si="287"/>
        <v>1.7135958702729021E-2</v>
      </c>
      <c r="R1524" s="18"/>
    </row>
    <row r="1525" spans="3:18" x14ac:dyDescent="0.2">
      <c r="C1525" s="14">
        <v>39107</v>
      </c>
      <c r="D1525" s="15">
        <v>-1.6529301951210582E-2</v>
      </c>
      <c r="E1525" s="15">
        <v>-5.2038278750271101E-3</v>
      </c>
      <c r="F1525" s="18">
        <f t="shared" si="276"/>
        <v>-8.601470097882152E-3</v>
      </c>
      <c r="G1525" s="19">
        <f t="shared" si="277"/>
        <v>7.930000347096931E-5</v>
      </c>
      <c r="H1525" s="18">
        <f t="shared" si="278"/>
        <v>0.14080128148473056</v>
      </c>
      <c r="I1525" s="19">
        <f t="shared" si="279"/>
        <v>7.0202491877678131E-4</v>
      </c>
      <c r="J1525" s="18">
        <f t="shared" si="280"/>
        <v>0.41893463654154373</v>
      </c>
      <c r="K1525" s="19">
        <f t="shared" si="281"/>
        <v>-1.4712900107150856E-5</v>
      </c>
      <c r="L1525" s="20">
        <f t="shared" si="282"/>
        <v>8.9050549392448615E-3</v>
      </c>
      <c r="M1525" s="20">
        <f t="shared" si="283"/>
        <v>-1.6521964443263158E-3</v>
      </c>
      <c r="N1525" s="20">
        <f t="shared" si="284"/>
        <v>2.6444189639429995E-2</v>
      </c>
      <c r="O1525" s="18">
        <f t="shared" si="285"/>
        <v>-7.0727029167413122E-2</v>
      </c>
      <c r="P1525" s="18">
        <f t="shared" si="286"/>
        <v>-5.6018094572755526E-3</v>
      </c>
      <c r="Q1525" s="18">
        <f t="shared" si="287"/>
        <v>-2.5139375370316821E-2</v>
      </c>
      <c r="R1525" s="18"/>
    </row>
    <row r="1526" spans="3:18" x14ac:dyDescent="0.2">
      <c r="C1526" s="14">
        <v>39108</v>
      </c>
      <c r="D1526" s="15">
        <v>1.3632148790057627E-2</v>
      </c>
      <c r="E1526" s="15">
        <v>-1.0138174581653194E-2</v>
      </c>
      <c r="F1526" s="18">
        <f t="shared" si="276"/>
        <v>-3.0070775701399478E-3</v>
      </c>
      <c r="G1526" s="19">
        <f t="shared" si="277"/>
        <v>8.5692132100767342E-5</v>
      </c>
      <c r="H1526" s="18">
        <f t="shared" si="278"/>
        <v>0.14636609247087193</v>
      </c>
      <c r="I1526" s="19">
        <f t="shared" si="279"/>
        <v>6.6607037868105911E-4</v>
      </c>
      <c r="J1526" s="18">
        <f t="shared" si="280"/>
        <v>0.40806567445726771</v>
      </c>
      <c r="K1526" s="19">
        <f t="shared" si="281"/>
        <v>-2.2122432362122405E-5</v>
      </c>
      <c r="L1526" s="20">
        <f t="shared" si="282"/>
        <v>9.2570044885355515E-3</v>
      </c>
      <c r="M1526" s="20">
        <f t="shared" si="283"/>
        <v>-2.3898046489574673E-3</v>
      </c>
      <c r="N1526" s="20">
        <f t="shared" si="284"/>
        <v>2.5697455368593997E-2</v>
      </c>
      <c r="O1526" s="18">
        <f t="shared" si="285"/>
        <v>5.6112723660079002E-2</v>
      </c>
      <c r="P1526" s="18">
        <f t="shared" si="286"/>
        <v>-1.1204213574310272E-2</v>
      </c>
      <c r="Q1526" s="18">
        <f t="shared" si="287"/>
        <v>8.9908675960065111E-3</v>
      </c>
      <c r="R1526" s="18"/>
    </row>
    <row r="1527" spans="3:18" x14ac:dyDescent="0.2">
      <c r="C1527" s="14">
        <v>39111</v>
      </c>
      <c r="D1527" s="15">
        <v>-1.1281971445104202E-2</v>
      </c>
      <c r="E1527" s="15">
        <v>6.5374970170330345E-3</v>
      </c>
      <c r="F1527" s="18">
        <f t="shared" si="276"/>
        <v>1.1916564783918636E-3</v>
      </c>
      <c r="G1527" s="19">
        <f t="shared" si="277"/>
        <v>8.8187576956010109E-5</v>
      </c>
      <c r="H1527" s="18">
        <f t="shared" si="278"/>
        <v>0.14848196603965927</v>
      </c>
      <c r="I1527" s="19">
        <f t="shared" si="279"/>
        <v>6.2867048799505854E-4</v>
      </c>
      <c r="J1527" s="18">
        <f t="shared" si="280"/>
        <v>0.3964437185765019</v>
      </c>
      <c r="K1527" s="19">
        <f t="shared" si="281"/>
        <v>-2.5220437700512302E-5</v>
      </c>
      <c r="L1527" s="20">
        <f t="shared" si="282"/>
        <v>9.3908240829018892E-3</v>
      </c>
      <c r="M1527" s="20">
        <f t="shared" si="283"/>
        <v>-2.6856469121205018E-3</v>
      </c>
      <c r="N1527" s="20">
        <f t="shared" si="284"/>
        <v>2.4929055109620103E-2</v>
      </c>
      <c r="O1527" s="18">
        <f t="shared" si="285"/>
        <v>-4.5777154900166504E-2</v>
      </c>
      <c r="P1527" s="18">
        <f t="shared" si="286"/>
        <v>7.4367235967127869E-3</v>
      </c>
      <c r="Q1527" s="18">
        <f t="shared" si="287"/>
        <v>-8.5274399523509996E-3</v>
      </c>
      <c r="R1527" s="18"/>
    </row>
    <row r="1528" spans="3:18" x14ac:dyDescent="0.2">
      <c r="C1528" s="14">
        <v>39112</v>
      </c>
      <c r="D1528" s="15">
        <v>3.9047296781562599E-3</v>
      </c>
      <c r="E1528" s="15">
        <v>-4.5483780086465198E-3</v>
      </c>
      <c r="F1528" s="18">
        <f t="shared" si="276"/>
        <v>-2.0124457026056862E-3</v>
      </c>
      <c r="G1528" s="19">
        <f t="shared" si="277"/>
        <v>8.3811137170217948E-5</v>
      </c>
      <c r="H1528" s="18">
        <f t="shared" si="278"/>
        <v>0.144750766120786</v>
      </c>
      <c r="I1528" s="19">
        <f t="shared" si="279"/>
        <v>5.9219152326592738E-4</v>
      </c>
      <c r="J1528" s="18">
        <f t="shared" si="280"/>
        <v>0.38476990632907071</v>
      </c>
      <c r="K1528" s="19">
        <f t="shared" si="281"/>
        <v>-2.4772822634351683E-5</v>
      </c>
      <c r="L1528" s="20">
        <f t="shared" si="282"/>
        <v>9.1548422799203888E-3</v>
      </c>
      <c r="M1528" s="20">
        <f t="shared" si="283"/>
        <v>-2.7059802754534302E-3</v>
      </c>
      <c r="N1528" s="20">
        <f t="shared" si="284"/>
        <v>2.418406901277749E-2</v>
      </c>
      <c r="O1528" s="18">
        <f t="shared" si="285"/>
        <v>1.62520299069248E-2</v>
      </c>
      <c r="P1528" s="18">
        <f t="shared" si="286"/>
        <v>-5.3309809555702279E-3</v>
      </c>
      <c r="Q1528" s="18">
        <f t="shared" si="287"/>
        <v>1.143922303178281E-3</v>
      </c>
      <c r="R1528" s="18"/>
    </row>
    <row r="1529" spans="3:18" x14ac:dyDescent="0.2">
      <c r="C1529" s="14">
        <v>39113</v>
      </c>
      <c r="D1529" s="15">
        <v>1.5660059032578926E-2</v>
      </c>
      <c r="E1529" s="15">
        <v>2.1018223524622605E-3</v>
      </c>
      <c r="F1529" s="18">
        <f t="shared" si="276"/>
        <v>6.1692933564972598E-3</v>
      </c>
      <c r="G1529" s="19">
        <f t="shared" si="277"/>
        <v>9.3496715874236288E-5</v>
      </c>
      <c r="H1529" s="18">
        <f t="shared" si="278"/>
        <v>0.15288616343070119</v>
      </c>
      <c r="I1529" s="19">
        <f t="shared" si="279"/>
        <v>5.5692509130205023E-4</v>
      </c>
      <c r="J1529" s="18">
        <f t="shared" si="280"/>
        <v>0.37313706975522087</v>
      </c>
      <c r="K1529" s="19">
        <f t="shared" si="281"/>
        <v>-2.1311573549357405E-5</v>
      </c>
      <c r="L1529" s="20">
        <f t="shared" si="282"/>
        <v>9.6693699833151642E-3</v>
      </c>
      <c r="M1529" s="20">
        <f t="shared" si="283"/>
        <v>-2.2040291752338848E-3</v>
      </c>
      <c r="N1529" s="20">
        <f t="shared" si="284"/>
        <v>2.3496113438114995E-2</v>
      </c>
      <c r="O1529" s="18">
        <f t="shared" si="285"/>
        <v>6.1711019728615896E-2</v>
      </c>
      <c r="P1529" s="18">
        <f t="shared" si="286"/>
        <v>2.5402665368858828E-3</v>
      </c>
      <c r="Q1529" s="18">
        <f t="shared" si="287"/>
        <v>2.0291492494404886E-2</v>
      </c>
      <c r="R1529" s="18"/>
    </row>
    <row r="1530" spans="3:18" x14ac:dyDescent="0.2">
      <c r="C1530" s="14">
        <v>39114</v>
      </c>
      <c r="D1530" s="15">
        <v>2.4906613124518304E-3</v>
      </c>
      <c r="E1530" s="15">
        <v>-1.1615077492251477E-2</v>
      </c>
      <c r="F1530" s="18">
        <f t="shared" si="276"/>
        <v>-7.3833558508404843E-3</v>
      </c>
      <c r="G1530" s="19">
        <f t="shared" si="277"/>
        <v>8.8259116548182763E-5</v>
      </c>
      <c r="H1530" s="18">
        <f t="shared" si="278"/>
        <v>0.14854217965630398</v>
      </c>
      <c r="I1530" s="19">
        <f t="shared" si="279"/>
        <v>5.3160418733298753E-4</v>
      </c>
      <c r="J1530" s="18">
        <f t="shared" si="280"/>
        <v>0.36455595843882033</v>
      </c>
      <c r="K1530" s="19">
        <f t="shared" si="281"/>
        <v>-2.1768632585460806E-5</v>
      </c>
      <c r="L1530" s="20">
        <f t="shared" si="282"/>
        <v>9.3946323263969598E-3</v>
      </c>
      <c r="M1530" s="20">
        <f t="shared" si="283"/>
        <v>-2.3171351287793866E-3</v>
      </c>
      <c r="N1530" s="20">
        <f t="shared" si="284"/>
        <v>2.2939814125837291E-2</v>
      </c>
      <c r="O1530" s="18">
        <f t="shared" si="285"/>
        <v>1.0101884369386051E-2</v>
      </c>
      <c r="P1530" s="18">
        <f t="shared" si="286"/>
        <v>-1.4368438992156939E-2</v>
      </c>
      <c r="Q1530" s="18">
        <f t="shared" si="287"/>
        <v>-7.0273419836940423E-3</v>
      </c>
      <c r="R1530" s="18"/>
    </row>
    <row r="1531" spans="3:18" x14ac:dyDescent="0.2">
      <c r="C1531" s="14">
        <v>39115</v>
      </c>
      <c r="D1531" s="15">
        <v>-1.1487652038732596E-3</v>
      </c>
      <c r="E1531" s="15">
        <v>1.180010621465691E-4</v>
      </c>
      <c r="F1531" s="18">
        <f t="shared" si="276"/>
        <v>-2.6202881765937953E-4</v>
      </c>
      <c r="G1531" s="19">
        <f t="shared" si="277"/>
        <v>8.3042749244909586E-5</v>
      </c>
      <c r="H1531" s="18">
        <f t="shared" si="278"/>
        <v>0.14408569433232224</v>
      </c>
      <c r="I1531" s="19">
        <f t="shared" si="279"/>
        <v>4.997087715480484E-4</v>
      </c>
      <c r="J1531" s="18">
        <f t="shared" si="280"/>
        <v>0.35345041078914041</v>
      </c>
      <c r="K1531" s="19">
        <f t="shared" si="281"/>
        <v>-2.0470647961185997E-5</v>
      </c>
      <c r="L1531" s="20">
        <f t="shared" si="282"/>
        <v>9.1127794467390465E-3</v>
      </c>
      <c r="M1531" s="20">
        <f t="shared" si="283"/>
        <v>-2.2463671024663388E-3</v>
      </c>
      <c r="N1531" s="20">
        <f t="shared" si="284"/>
        <v>2.224101181126896E-2</v>
      </c>
      <c r="O1531" s="18">
        <f t="shared" si="285"/>
        <v>-4.8033907691777053E-3</v>
      </c>
      <c r="P1531" s="18">
        <f t="shared" si="286"/>
        <v>1.5055982570632846E-4</v>
      </c>
      <c r="Q1531" s="18">
        <f t="shared" si="287"/>
        <v>-1.3356253527588816E-3</v>
      </c>
      <c r="R1531" s="18"/>
    </row>
    <row r="1532" spans="3:18" x14ac:dyDescent="0.2">
      <c r="C1532" s="14">
        <v>39118</v>
      </c>
      <c r="D1532" s="15">
        <v>1.5313938674280428E-3</v>
      </c>
      <c r="E1532" s="15">
        <v>-9.6034883551148528E-3</v>
      </c>
      <c r="F1532" s="18">
        <f t="shared" si="276"/>
        <v>-6.2630236883519843E-3</v>
      </c>
      <c r="G1532" s="19">
        <f t="shared" si="277"/>
        <v>7.8200894320846779E-5</v>
      </c>
      <c r="H1532" s="18">
        <f t="shared" si="278"/>
        <v>0.13982211406001446</v>
      </c>
      <c r="I1532" s="19">
        <f t="shared" si="279"/>
        <v>4.7525986457037505E-4</v>
      </c>
      <c r="J1532" s="18">
        <f t="shared" si="280"/>
        <v>0.34469546870040774</v>
      </c>
      <c r="K1532" s="19">
        <f t="shared" si="281"/>
        <v>-2.0124812473891207E-5</v>
      </c>
      <c r="L1532" s="20">
        <f t="shared" si="282"/>
        <v>8.8431269537899756E-3</v>
      </c>
      <c r="M1532" s="20">
        <f t="shared" si="283"/>
        <v>-2.2757574983435177E-3</v>
      </c>
      <c r="N1532" s="20">
        <f t="shared" si="284"/>
        <v>2.1681346645886834E-2</v>
      </c>
      <c r="O1532" s="18">
        <f t="shared" si="285"/>
        <v>6.59855057737489E-3</v>
      </c>
      <c r="P1532" s="18">
        <f t="shared" si="286"/>
        <v>-1.2564497301651052E-2</v>
      </c>
      <c r="Q1532" s="18">
        <f t="shared" si="287"/>
        <v>-6.8155829379432696E-3</v>
      </c>
      <c r="R1532" s="18"/>
    </row>
    <row r="1533" spans="3:18" x14ac:dyDescent="0.2">
      <c r="C1533" s="14">
        <v>39119</v>
      </c>
      <c r="D1533" s="15">
        <v>3.6276889425992426E-3</v>
      </c>
      <c r="E1533" s="15">
        <v>2.4986627313703562E-3</v>
      </c>
      <c r="F1533" s="18">
        <f t="shared" si="276"/>
        <v>2.8373705947390216E-3</v>
      </c>
      <c r="G1533" s="19">
        <f t="shared" si="277"/>
        <v>7.4298448285451389E-5</v>
      </c>
      <c r="H1533" s="18">
        <f t="shared" si="278"/>
        <v>0.13628870852481817</v>
      </c>
      <c r="I1533" s="19">
        <f t="shared" si="279"/>
        <v>4.4711887162286084E-4</v>
      </c>
      <c r="J1533" s="18">
        <f t="shared" si="280"/>
        <v>0.33433473930436125</v>
      </c>
      <c r="K1533" s="19">
        <f t="shared" si="281"/>
        <v>-1.8373461455745111E-5</v>
      </c>
      <c r="L1533" s="20">
        <f t="shared" si="282"/>
        <v>8.6196547660246457E-3</v>
      </c>
      <c r="M1533" s="20">
        <f t="shared" si="283"/>
        <v>-2.1315774186416617E-3</v>
      </c>
      <c r="N1533" s="20">
        <f t="shared" si="284"/>
        <v>2.1037472503397308E-2</v>
      </c>
      <c r="O1533" s="18">
        <f t="shared" si="285"/>
        <v>1.6036429361352592E-2</v>
      </c>
      <c r="P1533" s="18">
        <f t="shared" si="286"/>
        <v>3.3703717980260129E-3</v>
      </c>
      <c r="Q1533" s="18">
        <f t="shared" si="287"/>
        <v>7.1701890670239857E-3</v>
      </c>
      <c r="R1533" s="18"/>
    </row>
    <row r="1534" spans="3:18" x14ac:dyDescent="0.2">
      <c r="C1534" s="14">
        <v>39120</v>
      </c>
      <c r="D1534" s="15">
        <v>0</v>
      </c>
      <c r="E1534" s="15">
        <v>2.3489042337123612E-2</v>
      </c>
      <c r="F1534" s="18">
        <f t="shared" si="276"/>
        <v>1.6442329635986526E-2</v>
      </c>
      <c r="G1534" s="19">
        <f t="shared" si="277"/>
        <v>6.9840541388324303E-5</v>
      </c>
      <c r="H1534" s="18">
        <f t="shared" si="278"/>
        <v>0.13213680542180925</v>
      </c>
      <c r="I1534" s="19">
        <f t="shared" si="279"/>
        <v>4.5339584592040034E-4</v>
      </c>
      <c r="J1534" s="18">
        <f t="shared" si="280"/>
        <v>0.33667337506862655</v>
      </c>
      <c r="K1534" s="19">
        <f t="shared" si="281"/>
        <v>-1.7271053768400405E-5</v>
      </c>
      <c r="L1534" s="20">
        <f t="shared" si="282"/>
        <v>8.3570653574280666E-3</v>
      </c>
      <c r="M1534" s="20">
        <f t="shared" si="283"/>
        <v>-2.0666409833745357E-3</v>
      </c>
      <c r="N1534" s="20">
        <f t="shared" si="284"/>
        <v>2.1192565700411007E-2</v>
      </c>
      <c r="O1534" s="18">
        <f t="shared" si="285"/>
        <v>0</v>
      </c>
      <c r="P1534" s="18">
        <f t="shared" si="286"/>
        <v>3.1463585754353277E-2</v>
      </c>
      <c r="Q1534" s="18">
        <f t="shared" si="287"/>
        <v>2.2024510028047291E-2</v>
      </c>
      <c r="R1534" s="18"/>
    </row>
    <row r="1535" spans="3:18" x14ac:dyDescent="0.2">
      <c r="C1535" s="14">
        <v>39121</v>
      </c>
      <c r="D1535" s="15">
        <v>-9.190185302995927E-3</v>
      </c>
      <c r="E1535" s="15">
        <v>3.4816921375343027E-4</v>
      </c>
      <c r="F1535" s="18">
        <f t="shared" si="276"/>
        <v>-2.5133371412713766E-3</v>
      </c>
      <c r="G1535" s="19">
        <f t="shared" si="277"/>
        <v>7.071767925922899E-5</v>
      </c>
      <c r="H1535" s="18">
        <f t="shared" si="278"/>
        <v>0.13296397938843155</v>
      </c>
      <c r="I1535" s="19">
        <f t="shared" si="279"/>
        <v>4.2619936847326063E-4</v>
      </c>
      <c r="J1535" s="18">
        <f t="shared" si="280"/>
        <v>0.32641973304062849</v>
      </c>
      <c r="K1535" s="19">
        <f t="shared" si="281"/>
        <v>-1.6426774917767926E-5</v>
      </c>
      <c r="L1535" s="20">
        <f t="shared" si="282"/>
        <v>8.4093804325425184E-3</v>
      </c>
      <c r="M1535" s="20">
        <f t="shared" si="283"/>
        <v>-1.9533870597885894E-3</v>
      </c>
      <c r="N1535" s="20">
        <f t="shared" si="284"/>
        <v>2.0551974296108663E-2</v>
      </c>
      <c r="O1535" s="18">
        <f t="shared" si="285"/>
        <v>-4.1641635119060764E-2</v>
      </c>
      <c r="P1535" s="18">
        <f t="shared" si="286"/>
        <v>4.8102277463928284E-4</v>
      </c>
      <c r="Q1535" s="18">
        <f t="shared" si="287"/>
        <v>-1.215577459347073E-2</v>
      </c>
      <c r="R1535" s="18"/>
    </row>
    <row r="1536" spans="3:18" x14ac:dyDescent="0.2">
      <c r="C1536" s="14">
        <v>39122</v>
      </c>
      <c r="D1536" s="15">
        <v>-1.9421857328560027E-2</v>
      </c>
      <c r="E1536" s="15">
        <v>-3.4349791939964167E-2</v>
      </c>
      <c r="F1536" s="18">
        <f t="shared" si="276"/>
        <v>-2.9871411556542923E-2</v>
      </c>
      <c r="G1536" s="19">
        <f t="shared" si="277"/>
        <v>8.9107131029131717E-5</v>
      </c>
      <c r="H1536" s="18">
        <f t="shared" si="278"/>
        <v>0.1492540879081137</v>
      </c>
      <c r="I1536" s="19">
        <f t="shared" si="279"/>
        <v>4.7142189874399467E-4</v>
      </c>
      <c r="J1536" s="18">
        <f t="shared" si="280"/>
        <v>0.34330085156608431</v>
      </c>
      <c r="K1536" s="19">
        <f t="shared" si="281"/>
        <v>2.4587037076720499E-5</v>
      </c>
      <c r="L1536" s="20">
        <f t="shared" si="282"/>
        <v>9.4396573576127074E-3</v>
      </c>
      <c r="M1536" s="20">
        <f t="shared" si="283"/>
        <v>2.6046535531177974E-3</v>
      </c>
      <c r="N1536" s="20">
        <f t="shared" si="284"/>
        <v>2.1555455889686617E-2</v>
      </c>
      <c r="O1536" s="18">
        <f t="shared" si="285"/>
        <v>-7.8397467758715228E-2</v>
      </c>
      <c r="P1536" s="18">
        <f t="shared" si="286"/>
        <v>-4.5123305647704781E-2</v>
      </c>
      <c r="Q1536" s="18">
        <f t="shared" si="287"/>
        <v>-5.5105554281007912E-2</v>
      </c>
      <c r="R1536" s="18"/>
    </row>
    <row r="1537" spans="3:18" x14ac:dyDescent="0.2">
      <c r="C1537" s="14">
        <v>39125</v>
      </c>
      <c r="D1537" s="15">
        <v>5.8817764660109911E-4</v>
      </c>
      <c r="E1537" s="15">
        <v>1.9150154057999781E-2</v>
      </c>
      <c r="F1537" s="18">
        <f t="shared" si="276"/>
        <v>1.3581561134580176E-2</v>
      </c>
      <c r="G1537" s="19">
        <f t="shared" si="277"/>
        <v>8.3781460344021491E-5</v>
      </c>
      <c r="H1537" s="18">
        <f t="shared" si="278"/>
        <v>0.14472513633092687</v>
      </c>
      <c r="I1537" s="19">
        <f t="shared" si="279"/>
        <v>4.6514028884606247E-4</v>
      </c>
      <c r="J1537" s="18">
        <f t="shared" si="280"/>
        <v>0.3410059709323513</v>
      </c>
      <c r="K1537" s="19">
        <f t="shared" si="281"/>
        <v>2.3787636404870237E-5</v>
      </c>
      <c r="L1537" s="20">
        <f t="shared" si="282"/>
        <v>9.1532213096822638E-3</v>
      </c>
      <c r="M1537" s="20">
        <f t="shared" si="283"/>
        <v>2.5988267518133436E-3</v>
      </c>
      <c r="N1537" s="20">
        <f t="shared" si="284"/>
        <v>2.1409960027055672E-2</v>
      </c>
      <c r="O1537" s="18">
        <f t="shared" si="285"/>
        <v>2.4485109946723255E-3</v>
      </c>
      <c r="P1537" s="18">
        <f t="shared" si="286"/>
        <v>2.5325729635015559E-2</v>
      </c>
      <c r="Q1537" s="18">
        <f t="shared" si="287"/>
        <v>1.8462564042912587E-2</v>
      </c>
      <c r="R1537" s="18"/>
    </row>
    <row r="1538" spans="3:18" x14ac:dyDescent="0.2">
      <c r="C1538" s="14">
        <v>39126</v>
      </c>
      <c r="D1538" s="15">
        <v>5.2780886875115644E-3</v>
      </c>
      <c r="E1538" s="15">
        <v>-2.1228926477188806E-3</v>
      </c>
      <c r="F1538" s="18">
        <f t="shared" si="276"/>
        <v>9.740175285025284E-5</v>
      </c>
      <c r="G1538" s="19">
        <f t="shared" si="277"/>
        <v>8.0426065934974445E-5</v>
      </c>
      <c r="H1538" s="18">
        <f t="shared" si="278"/>
        <v>0.14179744879137851</v>
      </c>
      <c r="I1538" s="19">
        <f t="shared" si="279"/>
        <v>4.3750227190692302E-4</v>
      </c>
      <c r="J1538" s="18">
        <f t="shared" si="280"/>
        <v>0.33071977258206192</v>
      </c>
      <c r="K1538" s="19">
        <f t="shared" si="281"/>
        <v>2.1688089280454431E-5</v>
      </c>
      <c r="L1538" s="20">
        <f t="shared" si="282"/>
        <v>8.9680580916369212E-3</v>
      </c>
      <c r="M1538" s="20">
        <f t="shared" si="283"/>
        <v>2.4183707396676496E-3</v>
      </c>
      <c r="N1538" s="20">
        <f t="shared" si="284"/>
        <v>2.0776278657941665E-2</v>
      </c>
      <c r="O1538" s="18">
        <f t="shared" si="285"/>
        <v>2.2425688055011529E-2</v>
      </c>
      <c r="P1538" s="18">
        <f t="shared" si="286"/>
        <v>-2.8948065718073638E-3</v>
      </c>
      <c r="Q1538" s="18">
        <f t="shared" si="287"/>
        <v>4.7013418162383039E-3</v>
      </c>
      <c r="R1538" s="18"/>
    </row>
    <row r="1539" spans="3:18" x14ac:dyDescent="0.2">
      <c r="C1539" s="14">
        <v>39127</v>
      </c>
      <c r="D1539" s="15">
        <v>8.7353753567060259E-3</v>
      </c>
      <c r="E1539" s="15">
        <v>7.0588528396246068E-3</v>
      </c>
      <c r="F1539" s="18">
        <f t="shared" si="276"/>
        <v>7.5618095947490322E-3</v>
      </c>
      <c r="G1539" s="19">
        <f t="shared" si="277"/>
        <v>8.017890893622879E-5</v>
      </c>
      <c r="H1539" s="18">
        <f t="shared" si="278"/>
        <v>0.14157940257698928</v>
      </c>
      <c r="I1539" s="19">
        <f t="shared" si="279"/>
        <v>4.142417797971962E-4</v>
      </c>
      <c r="J1539" s="18">
        <f t="shared" si="280"/>
        <v>0.32180808714092168</v>
      </c>
      <c r="K1539" s="19">
        <f t="shared" si="281"/>
        <v>2.4086507672139434E-5</v>
      </c>
      <c r="L1539" s="20">
        <f t="shared" si="282"/>
        <v>8.9542676381839728E-3</v>
      </c>
      <c r="M1539" s="20">
        <f t="shared" si="283"/>
        <v>2.6899472570404933E-3</v>
      </c>
      <c r="N1539" s="20">
        <f t="shared" si="284"/>
        <v>2.0174388802428105E-2</v>
      </c>
      <c r="O1539" s="18">
        <f t="shared" si="285"/>
        <v>3.7172263439577205E-2</v>
      </c>
      <c r="P1539" s="18">
        <f t="shared" si="286"/>
        <v>9.8921080560341341E-3</v>
      </c>
      <c r="Q1539" s="18">
        <f t="shared" si="287"/>
        <v>1.8076154671097057E-2</v>
      </c>
      <c r="R1539" s="18"/>
    </row>
    <row r="1540" spans="3:18" x14ac:dyDescent="0.2">
      <c r="C1540" s="14">
        <v>39128</v>
      </c>
      <c r="D1540" s="15">
        <v>5.7965415592686786E-4</v>
      </c>
      <c r="E1540" s="15">
        <v>-1.0556566577689147E-3</v>
      </c>
      <c r="F1540" s="18">
        <f t="shared" ref="F1540:F1603" si="288">$B$2*D1540+$B$3*E1540</f>
        <v>-5.6506341366017998E-4</v>
      </c>
      <c r="G1540" s="19">
        <f t="shared" ref="G1540:G1603" si="289">$B$4*G1539+(1-$B$4)*D1540^2</f>
        <v>7.5388334336484053E-5</v>
      </c>
      <c r="H1540" s="18">
        <f t="shared" ref="H1540:H1603" si="290">SQRT(G1540*250)</f>
        <v>0.13728468080642142</v>
      </c>
      <c r="I1540" s="19">
        <f t="shared" ref="I1540:I1603" si="291">$B$4*I1539+(1-$B$4)*E1540^2</f>
        <v>3.8945413766810989E-4</v>
      </c>
      <c r="J1540" s="18">
        <f t="shared" ref="J1540:J1603" si="292">SQRT(I1540*250)</f>
        <v>0.31203130358511705</v>
      </c>
      <c r="K1540" s="19">
        <f t="shared" ref="K1540:K1603" si="293">$B$4*K1539+(1-$B$4)*D1540*E1540</f>
        <v>2.260460226567661E-5</v>
      </c>
      <c r="L1540" s="20">
        <f t="shared" ref="L1540:L1603" si="294">SQRT(G1540)</f>
        <v>8.6826455839498634E-3</v>
      </c>
      <c r="M1540" s="20">
        <f t="shared" ref="M1540:M1603" si="295">K1540/L1540</f>
        <v>2.6034233514566009E-3</v>
      </c>
      <c r="N1540" s="20">
        <f t="shared" ref="N1540:N1603" si="296">SQRT(I1540-M1540^2)</f>
        <v>1.9562114520705588E-2</v>
      </c>
      <c r="O1540" s="18">
        <f t="shared" ref="O1540:O1603" si="297">D1540*SQRT($G$1836/G1540)</f>
        <v>2.543808335988159E-3</v>
      </c>
      <c r="P1540" s="18">
        <f t="shared" ref="P1540:P1603" si="298">E1540*SQRT($I$1836 / I1540)</f>
        <v>-1.5257247915861946E-3</v>
      </c>
      <c r="Q1540" s="18">
        <f t="shared" ref="Q1540:Q1603" si="299">$B$2*O1540+$B$3*P1540</f>
        <v>-3.0486485331388837E-4</v>
      </c>
      <c r="R1540" s="18"/>
    </row>
    <row r="1541" spans="3:18" x14ac:dyDescent="0.2">
      <c r="C1541" s="14">
        <v>39129</v>
      </c>
      <c r="D1541" s="15">
        <v>-2.1270432461156334E-3</v>
      </c>
      <c r="E1541" s="15">
        <v>-4.4695440202211275E-3</v>
      </c>
      <c r="F1541" s="18">
        <f t="shared" si="288"/>
        <v>-3.7667937879894793E-3</v>
      </c>
      <c r="G1541" s="19">
        <f t="shared" si="289"/>
        <v>7.1136493054545777E-5</v>
      </c>
      <c r="H1541" s="18">
        <f t="shared" si="290"/>
        <v>0.13335712678232253</v>
      </c>
      <c r="I1541" s="19">
        <f t="shared" si="291"/>
        <v>3.6728549883294491E-4</v>
      </c>
      <c r="J1541" s="18">
        <f t="shared" si="292"/>
        <v>0.30302041962256643</v>
      </c>
      <c r="K1541" s="19">
        <f t="shared" si="293"/>
        <v>2.1818740935021684E-5</v>
      </c>
      <c r="L1541" s="20">
        <f t="shared" si="294"/>
        <v>8.4342452569596167E-3</v>
      </c>
      <c r="M1541" s="20">
        <f t="shared" si="295"/>
        <v>2.5869227500845667E-3</v>
      </c>
      <c r="N1541" s="20">
        <f t="shared" si="296"/>
        <v>1.8989295129573393E-2</v>
      </c>
      <c r="O1541" s="18">
        <f t="shared" si="297"/>
        <v>-9.6094294015440489E-3</v>
      </c>
      <c r="P1541" s="18">
        <f t="shared" si="298"/>
        <v>-6.6518584857706911E-3</v>
      </c>
      <c r="Q1541" s="18">
        <f t="shared" si="299"/>
        <v>-7.5391297605026976E-3</v>
      </c>
      <c r="R1541" s="18"/>
    </row>
    <row r="1542" spans="3:18" x14ac:dyDescent="0.2">
      <c r="C1542" s="14">
        <v>39133</v>
      </c>
      <c r="D1542" s="15">
        <v>1.7406444777841182E-3</v>
      </c>
      <c r="E1542" s="15">
        <v>1.2534575170566303E-2</v>
      </c>
      <c r="F1542" s="18">
        <f t="shared" si="288"/>
        <v>9.2963959627316468E-3</v>
      </c>
      <c r="G1542" s="19">
        <f t="shared" si="289"/>
        <v>6.7050094063155448E-5</v>
      </c>
      <c r="H1542" s="18">
        <f t="shared" si="290"/>
        <v>0.12947016457774688</v>
      </c>
      <c r="I1542" s="19">
        <f t="shared" si="291"/>
        <v>3.5467530338536288E-4</v>
      </c>
      <c r="J1542" s="18">
        <f t="shared" si="292"/>
        <v>0.2977731113555096</v>
      </c>
      <c r="K1542" s="19">
        <f t="shared" si="293"/>
        <v>2.1818710822041351E-5</v>
      </c>
      <c r="L1542" s="20">
        <f t="shared" si="294"/>
        <v>8.1884121820506479E-3</v>
      </c>
      <c r="M1542" s="20">
        <f t="shared" si="295"/>
        <v>2.6645838456775422E-3</v>
      </c>
      <c r="N1542" s="20">
        <f t="shared" si="296"/>
        <v>1.864337137737478E-2</v>
      </c>
      <c r="O1542" s="18">
        <f t="shared" si="297"/>
        <v>8.0998669860907861E-3</v>
      </c>
      <c r="P1542" s="18">
        <f t="shared" si="298"/>
        <v>1.8983479515127858E-2</v>
      </c>
      <c r="Q1542" s="18">
        <f t="shared" si="299"/>
        <v>1.5718395756416734E-2</v>
      </c>
      <c r="R1542" s="18"/>
    </row>
    <row r="1543" spans="3:18" x14ac:dyDescent="0.2">
      <c r="C1543" s="14">
        <v>39134</v>
      </c>
      <c r="D1543" s="15">
        <v>-8.1490555732667263E-3</v>
      </c>
      <c r="E1543" s="15">
        <v>3.7697210595753913E-2</v>
      </c>
      <c r="F1543" s="18">
        <f t="shared" si="288"/>
        <v>2.394333074504772E-2</v>
      </c>
      <c r="G1543" s="19">
        <f t="shared" si="289"/>
        <v>6.7011514823537492E-5</v>
      </c>
      <c r="H1543" s="18">
        <f t="shared" si="290"/>
        <v>0.12943291198873791</v>
      </c>
      <c r="I1543" s="19">
        <f t="shared" si="291"/>
        <v>4.1865956638427844E-4</v>
      </c>
      <c r="J1543" s="18">
        <f t="shared" si="292"/>
        <v>0.32351953819834378</v>
      </c>
      <c r="K1543" s="19">
        <f t="shared" si="293"/>
        <v>2.0777883266025784E-6</v>
      </c>
      <c r="L1543" s="20">
        <f t="shared" si="294"/>
        <v>8.1860561214505169E-3</v>
      </c>
      <c r="M1543" s="20">
        <f t="shared" si="295"/>
        <v>2.5382043511258114E-4</v>
      </c>
      <c r="N1543" s="20">
        <f t="shared" si="296"/>
        <v>2.0459597786149114E-2</v>
      </c>
      <c r="O1543" s="18">
        <f t="shared" si="297"/>
        <v>-3.7931504433095946E-2</v>
      </c>
      <c r="P1543" s="18">
        <f t="shared" si="298"/>
        <v>5.2548506753319187E-2</v>
      </c>
      <c r="Q1543" s="18">
        <f t="shared" si="299"/>
        <v>2.5404503397394647E-2</v>
      </c>
      <c r="R1543" s="18"/>
    </row>
    <row r="1544" spans="3:18" x14ac:dyDescent="0.2">
      <c r="C1544" s="14">
        <v>39135</v>
      </c>
      <c r="D1544" s="15">
        <v>-2.9265458405690697E-3</v>
      </c>
      <c r="E1544" s="15">
        <v>3.4693112968838305E-3</v>
      </c>
      <c r="F1544" s="18">
        <f t="shared" si="288"/>
        <v>1.5505541556479602E-3</v>
      </c>
      <c r="G1544" s="19">
        <f t="shared" si="289"/>
        <v>6.3504704167542371E-5</v>
      </c>
      <c r="H1544" s="18">
        <f t="shared" si="290"/>
        <v>0.12600069857697455</v>
      </c>
      <c r="I1544" s="19">
        <f t="shared" si="291"/>
        <v>3.942621596537029E-4</v>
      </c>
      <c r="J1544" s="18">
        <f t="shared" si="292"/>
        <v>0.3139514929307165</v>
      </c>
      <c r="K1544" s="19">
        <f t="shared" si="293"/>
        <v>1.3439351142743434E-6</v>
      </c>
      <c r="L1544" s="20">
        <f t="shared" si="294"/>
        <v>7.9689838855115259E-3</v>
      </c>
      <c r="M1544" s="20">
        <f t="shared" si="295"/>
        <v>1.6864573119764525E-4</v>
      </c>
      <c r="N1544" s="20">
        <f t="shared" si="296"/>
        <v>1.9855319646660229E-2</v>
      </c>
      <c r="O1544" s="18">
        <f t="shared" si="297"/>
        <v>-1.3993291742252703E-2</v>
      </c>
      <c r="P1544" s="18">
        <f t="shared" si="298"/>
        <v>4.9834762777414554E-3</v>
      </c>
      <c r="Q1544" s="18">
        <f t="shared" si="299"/>
        <v>-7.0955412825679217E-4</v>
      </c>
      <c r="R1544" s="18"/>
    </row>
    <row r="1545" spans="3:18" x14ac:dyDescent="0.2">
      <c r="C1545" s="14">
        <v>39136</v>
      </c>
      <c r="D1545" s="15">
        <v>3.3161056429244474E-3</v>
      </c>
      <c r="E1545" s="15">
        <v>-4.9277734390695679E-3</v>
      </c>
      <c r="F1545" s="18">
        <f t="shared" si="288"/>
        <v>-2.4546097144713631E-3</v>
      </c>
      <c r="G1545" s="19">
        <f t="shared" si="289"/>
        <v>6.0354215315591947E-5</v>
      </c>
      <c r="H1545" s="18">
        <f t="shared" si="290"/>
        <v>0.12283547463537553</v>
      </c>
      <c r="I1545" s="19">
        <f t="shared" si="291"/>
        <v>3.7206340713848867E-4</v>
      </c>
      <c r="J1545" s="18">
        <f t="shared" si="292"/>
        <v>0.30498500255688338</v>
      </c>
      <c r="K1545" s="19">
        <f t="shared" si="293"/>
        <v>2.8283796891677356E-7</v>
      </c>
      <c r="L1545" s="20">
        <f t="shared" si="294"/>
        <v>7.7687975463125534E-3</v>
      </c>
      <c r="M1545" s="20">
        <f t="shared" si="295"/>
        <v>3.6406917187721297E-5</v>
      </c>
      <c r="N1545" s="20">
        <f t="shared" si="296"/>
        <v>1.9288910847294349E-2</v>
      </c>
      <c r="O1545" s="18">
        <f t="shared" si="297"/>
        <v>1.6264550297175166E-2</v>
      </c>
      <c r="P1545" s="18">
        <f t="shared" si="298"/>
        <v>-7.2865831677889625E-3</v>
      </c>
      <c r="Q1545" s="18">
        <f t="shared" si="299"/>
        <v>-2.2124312829972445E-4</v>
      </c>
      <c r="R1545" s="18"/>
    </row>
    <row r="1546" spans="3:18" x14ac:dyDescent="0.2">
      <c r="C1546" s="14">
        <v>39139</v>
      </c>
      <c r="D1546" s="15">
        <v>-2.046107187134006E-2</v>
      </c>
      <c r="E1546" s="15">
        <v>-6.3070374629924193E-3</v>
      </c>
      <c r="F1546" s="18">
        <f t="shared" si="288"/>
        <v>-1.0553247785496711E-2</v>
      </c>
      <c r="G1546" s="19">
        <f t="shared" si="289"/>
        <v>8.1852290124105053E-5</v>
      </c>
      <c r="H1546" s="18">
        <f t="shared" si="290"/>
        <v>0.14304919619147205</v>
      </c>
      <c r="I1546" s="19">
        <f t="shared" si="291"/>
        <v>3.5212632600375472E-4</v>
      </c>
      <c r="J1546" s="18">
        <f t="shared" si="292"/>
        <v>0.29670116531779694</v>
      </c>
      <c r="K1546" s="19">
        <f t="shared" si="293"/>
        <v>8.0087925003131038E-6</v>
      </c>
      <c r="L1546" s="20">
        <f t="shared" si="294"/>
        <v>9.0472255484267145E-3</v>
      </c>
      <c r="M1546" s="20">
        <f t="shared" si="295"/>
        <v>8.8522082902042928E-4</v>
      </c>
      <c r="N1546" s="20">
        <f t="shared" si="296"/>
        <v>1.8744138019328154E-2</v>
      </c>
      <c r="O1546" s="18">
        <f t="shared" si="297"/>
        <v>-8.6174836793179777E-2</v>
      </c>
      <c r="P1546" s="18">
        <f t="shared" si="298"/>
        <v>-9.5864505461119281E-3</v>
      </c>
      <c r="Q1546" s="18">
        <f t="shared" si="299"/>
        <v>-3.2562966420232285E-2</v>
      </c>
      <c r="R1546" s="18"/>
    </row>
    <row r="1547" spans="3:18" x14ac:dyDescent="0.2">
      <c r="C1547" s="14">
        <v>39140</v>
      </c>
      <c r="D1547" s="15">
        <v>-4.0358310876667691E-2</v>
      </c>
      <c r="E1547" s="15">
        <v>-5.31324218860494E-2</v>
      </c>
      <c r="F1547" s="18">
        <f t="shared" si="288"/>
        <v>-4.9300188583234886E-2</v>
      </c>
      <c r="G1547" s="19">
        <f t="shared" si="289"/>
        <v>1.7466874812572405E-4</v>
      </c>
      <c r="H1547" s="18">
        <f t="shared" si="290"/>
        <v>0.20896695200780196</v>
      </c>
      <c r="I1547" s="19">
        <f t="shared" si="291"/>
        <v>5.0038200177215811E-4</v>
      </c>
      <c r="J1547" s="18">
        <f t="shared" si="292"/>
        <v>0.35368842282868057</v>
      </c>
      <c r="K1547" s="19">
        <f t="shared" si="293"/>
        <v>1.3618835295674107E-4</v>
      </c>
      <c r="L1547" s="20">
        <f t="shared" si="294"/>
        <v>1.3216230480955E-2</v>
      </c>
      <c r="M1547" s="20">
        <f t="shared" si="295"/>
        <v>1.030462908111301E-2</v>
      </c>
      <c r="N1547" s="20">
        <f t="shared" si="296"/>
        <v>1.9854385441832195E-2</v>
      </c>
      <c r="O1547" s="18">
        <f t="shared" si="297"/>
        <v>-0.11635709866853954</v>
      </c>
      <c r="P1547" s="18">
        <f t="shared" si="298"/>
        <v>-6.774705884191988E-2</v>
      </c>
      <c r="Q1547" s="18">
        <f t="shared" si="299"/>
        <v>-8.2330070789905771E-2</v>
      </c>
      <c r="R1547" s="18"/>
    </row>
    <row r="1548" spans="3:18" x14ac:dyDescent="0.2">
      <c r="C1548" s="14">
        <v>39141</v>
      </c>
      <c r="D1548" s="15">
        <v>-4.563376514843993E-3</v>
      </c>
      <c r="E1548" s="15">
        <v>8.069344841673284E-3</v>
      </c>
      <c r="F1548" s="18">
        <f t="shared" si="288"/>
        <v>4.2795284347181004E-3</v>
      </c>
      <c r="G1548" s="19">
        <f t="shared" si="289"/>
        <v>1.6543808755115438E-4</v>
      </c>
      <c r="H1548" s="18">
        <f t="shared" si="290"/>
        <v>0.20337040563412515</v>
      </c>
      <c r="I1548" s="19">
        <f t="shared" si="291"/>
        <v>4.7426594123625899E-4</v>
      </c>
      <c r="J1548" s="18">
        <f t="shared" si="292"/>
        <v>0.34433484475008441</v>
      </c>
      <c r="K1548" s="19">
        <f t="shared" si="293"/>
        <v>1.2580764425489642E-4</v>
      </c>
      <c r="L1548" s="20">
        <f t="shared" si="294"/>
        <v>1.2862273809523508E-2</v>
      </c>
      <c r="M1548" s="20">
        <f t="shared" si="295"/>
        <v>9.7811355999703337E-3</v>
      </c>
      <c r="N1548" s="20">
        <f t="shared" si="296"/>
        <v>1.9457526245935067E-2</v>
      </c>
      <c r="O1548" s="18">
        <f t="shared" si="297"/>
        <v>-1.3518735116367551E-2</v>
      </c>
      <c r="P1548" s="18">
        <f t="shared" si="298"/>
        <v>1.0568393611154405E-2</v>
      </c>
      <c r="Q1548" s="18">
        <f t="shared" si="299"/>
        <v>3.342254992897818E-3</v>
      </c>
      <c r="R1548" s="18"/>
    </row>
    <row r="1549" spans="3:18" x14ac:dyDescent="0.2">
      <c r="C1549" s="14">
        <v>39142</v>
      </c>
      <c r="D1549" s="15">
        <v>1.4038215676058619E-2</v>
      </c>
      <c r="E1549" s="15">
        <v>2.8545073187742048E-2</v>
      </c>
      <c r="F1549" s="18">
        <f t="shared" si="288"/>
        <v>2.4193015934237019E-2</v>
      </c>
      <c r="G1549" s="19">
        <f t="shared" si="289"/>
        <v>1.6733609226013741E-4</v>
      </c>
      <c r="H1549" s="18">
        <f t="shared" si="290"/>
        <v>0.20453367220346472</v>
      </c>
      <c r="I1549" s="19">
        <f t="shared" si="291"/>
        <v>4.946992569596965E-4</v>
      </c>
      <c r="J1549" s="18">
        <f t="shared" si="292"/>
        <v>0.35167430136409472</v>
      </c>
      <c r="K1549" s="19">
        <f t="shared" si="293"/>
        <v>1.4230249923350671E-4</v>
      </c>
      <c r="L1549" s="20">
        <f t="shared" si="294"/>
        <v>1.2935845247224373E-2</v>
      </c>
      <c r="M1549" s="20">
        <f t="shared" si="295"/>
        <v>1.1000634014545001E-2</v>
      </c>
      <c r="N1549" s="20">
        <f t="shared" si="296"/>
        <v>1.9330941731786684E-2</v>
      </c>
      <c r="O1549" s="18">
        <f t="shared" si="297"/>
        <v>4.1350865605126012E-2</v>
      </c>
      <c r="P1549" s="18">
        <f t="shared" si="298"/>
        <v>3.6605151200447369E-2</v>
      </c>
      <c r="Q1549" s="18">
        <f t="shared" si="299"/>
        <v>3.802886552185096E-2</v>
      </c>
      <c r="R1549" s="18"/>
    </row>
    <row r="1550" spans="3:18" x14ac:dyDescent="0.2">
      <c r="C1550" s="14">
        <v>39143</v>
      </c>
      <c r="D1550" s="15">
        <v>-2.1969795558058901E-2</v>
      </c>
      <c r="E1550" s="15">
        <v>-1.9134346166095644E-2</v>
      </c>
      <c r="F1550" s="18">
        <f t="shared" si="288"/>
        <v>-1.9984980983684619E-2</v>
      </c>
      <c r="G1550" s="19">
        <f t="shared" si="289"/>
        <v>1.8625624173630346E-4</v>
      </c>
      <c r="H1550" s="18">
        <f t="shared" si="290"/>
        <v>0.21578707198086697</v>
      </c>
      <c r="I1550" s="19">
        <f t="shared" si="291"/>
        <v>4.8698469373435348E-4</v>
      </c>
      <c r="J1550" s="18">
        <f t="shared" si="292"/>
        <v>0.3489214430693367</v>
      </c>
      <c r="K1550" s="19">
        <f t="shared" si="293"/>
        <v>1.589870096838713E-4</v>
      </c>
      <c r="L1550" s="20">
        <f t="shared" si="294"/>
        <v>1.3647572741564834E-2</v>
      </c>
      <c r="M1550" s="20">
        <f t="shared" si="295"/>
        <v>1.1649471499035353E-2</v>
      </c>
      <c r="N1550" s="20">
        <f t="shared" si="296"/>
        <v>1.8742318627307467E-2</v>
      </c>
      <c r="O1550" s="18">
        <f t="shared" si="297"/>
        <v>-6.1339199498036595E-2</v>
      </c>
      <c r="P1550" s="18">
        <f t="shared" si="298"/>
        <v>-2.4730770332606015E-2</v>
      </c>
      <c r="Q1550" s="18">
        <f t="shared" si="299"/>
        <v>-3.5713299082235188E-2</v>
      </c>
      <c r="R1550" s="18"/>
    </row>
    <row r="1551" spans="3:18" x14ac:dyDescent="0.2">
      <c r="C1551" s="14">
        <v>39146</v>
      </c>
      <c r="D1551" s="15">
        <v>-1.4564901272758717E-2</v>
      </c>
      <c r="E1551" s="15">
        <v>1.0598130991823284E-2</v>
      </c>
      <c r="F1551" s="18">
        <f t="shared" si="288"/>
        <v>3.0492213124486836E-3</v>
      </c>
      <c r="G1551" s="19">
        <f t="shared" si="289"/>
        <v>1.8780904817723774E-4</v>
      </c>
      <c r="H1551" s="18">
        <f t="shared" si="290"/>
        <v>0.21668470653073196</v>
      </c>
      <c r="I1551" s="19">
        <f t="shared" si="291"/>
        <v>4.6450483494148295E-4</v>
      </c>
      <c r="J1551" s="18">
        <f t="shared" si="292"/>
        <v>0.3407729577524759</v>
      </c>
      <c r="K1551" s="19">
        <f t="shared" si="293"/>
        <v>1.4018614520853879E-4</v>
      </c>
      <c r="L1551" s="20">
        <f t="shared" si="294"/>
        <v>1.3704344135245501E-2</v>
      </c>
      <c r="M1551" s="20">
        <f t="shared" si="295"/>
        <v>1.0229321726386104E-2</v>
      </c>
      <c r="N1551" s="20">
        <f t="shared" si="296"/>
        <v>1.8970129466072922E-2</v>
      </c>
      <c r="O1551" s="18">
        <f t="shared" si="297"/>
        <v>-4.0496435239477276E-2</v>
      </c>
      <c r="P1551" s="18">
        <f t="shared" si="298"/>
        <v>1.4025418758028096E-2</v>
      </c>
      <c r="Q1551" s="18">
        <f t="shared" si="299"/>
        <v>-2.3311374412235165E-3</v>
      </c>
      <c r="R1551" s="18"/>
    </row>
    <row r="1552" spans="3:18" x14ac:dyDescent="0.2">
      <c r="C1552" s="14">
        <v>39147</v>
      </c>
      <c r="D1552" s="15">
        <v>2.664586470157022E-2</v>
      </c>
      <c r="E1552" s="15">
        <v>2.1432256950210313E-2</v>
      </c>
      <c r="F1552" s="18">
        <f t="shared" si="288"/>
        <v>2.2996339275618283E-2</v>
      </c>
      <c r="G1552" s="19">
        <f t="shared" si="289"/>
        <v>2.1914063162826666E-4</v>
      </c>
      <c r="H1552" s="18">
        <f t="shared" si="290"/>
        <v>0.23406229492822347</v>
      </c>
      <c r="I1552" s="19">
        <f t="shared" si="291"/>
        <v>4.6419504312378431E-4</v>
      </c>
      <c r="J1552" s="18">
        <f t="shared" si="292"/>
        <v>0.34065930308879877</v>
      </c>
      <c r="K1552" s="19">
        <f t="shared" si="293"/>
        <v>1.6603983763270201E-4</v>
      </c>
      <c r="L1552" s="20">
        <f t="shared" si="294"/>
        <v>1.4803399326785273E-2</v>
      </c>
      <c r="M1552" s="20">
        <f t="shared" si="295"/>
        <v>1.1216331733500529E-2</v>
      </c>
      <c r="N1552" s="20">
        <f t="shared" si="296"/>
        <v>1.8395351194469035E-2</v>
      </c>
      <c r="O1552" s="18">
        <f t="shared" si="297"/>
        <v>6.8586062357389108E-2</v>
      </c>
      <c r="P1552" s="18">
        <f t="shared" si="298"/>
        <v>2.8372612803116294E-2</v>
      </c>
      <c r="Q1552" s="18">
        <f t="shared" si="299"/>
        <v>4.043664766939814E-2</v>
      </c>
      <c r="R1552" s="18"/>
    </row>
    <row r="1553" spans="3:18" x14ac:dyDescent="0.2">
      <c r="C1553" s="14">
        <v>39148</v>
      </c>
      <c r="D1553" s="15">
        <v>-7.0642304992134244E-3</v>
      </c>
      <c r="E1553" s="15">
        <v>-5.3436543504019737E-3</v>
      </c>
      <c r="F1553" s="18">
        <f t="shared" si="288"/>
        <v>-5.8598271950454084E-3</v>
      </c>
      <c r="G1553" s="19">
        <f t="shared" si="289"/>
        <v>2.0898639488333169E-4</v>
      </c>
      <c r="H1553" s="18">
        <f t="shared" si="290"/>
        <v>0.22857514895725853</v>
      </c>
      <c r="I1553" s="19">
        <f t="shared" si="291"/>
        <v>4.3805661904535142E-4</v>
      </c>
      <c r="J1553" s="18">
        <f t="shared" si="292"/>
        <v>0.33092922923389201</v>
      </c>
      <c r="K1553" s="19">
        <f t="shared" si="293"/>
        <v>1.5834237573710173E-4</v>
      </c>
      <c r="L1553" s="20">
        <f t="shared" si="294"/>
        <v>1.4456361744343966E-2</v>
      </c>
      <c r="M1553" s="20">
        <f t="shared" si="295"/>
        <v>1.0953127663608238E-2</v>
      </c>
      <c r="N1553" s="20">
        <f t="shared" si="296"/>
        <v>1.7834954819961037E-2</v>
      </c>
      <c r="O1553" s="18">
        <f t="shared" si="297"/>
        <v>-1.8619729201005537E-2</v>
      </c>
      <c r="P1553" s="18">
        <f t="shared" si="298"/>
        <v>-7.2820709872508452E-3</v>
      </c>
      <c r="Q1553" s="18">
        <f t="shared" si="299"/>
        <v>-1.0683368451377252E-2</v>
      </c>
      <c r="R1553" s="18"/>
    </row>
    <row r="1554" spans="3:18" x14ac:dyDescent="0.2">
      <c r="C1554" s="14">
        <v>39149</v>
      </c>
      <c r="D1554" s="15">
        <v>5.4065425937115542E-3</v>
      </c>
      <c r="E1554" s="15">
        <v>3.1868909285191231E-3</v>
      </c>
      <c r="F1554" s="18">
        <f t="shared" si="288"/>
        <v>3.8527864280768521E-3</v>
      </c>
      <c r="G1554" s="19">
        <f t="shared" si="289"/>
        <v>1.9820105335938883E-4</v>
      </c>
      <c r="H1554" s="18">
        <f t="shared" si="290"/>
        <v>0.22259888440836179</v>
      </c>
      <c r="I1554" s="19">
        <f t="shared" si="291"/>
        <v>4.1238259833004695E-4</v>
      </c>
      <c r="J1554" s="18">
        <f t="shared" si="292"/>
        <v>0.32108511267654832</v>
      </c>
      <c r="K1554" s="19">
        <f t="shared" si="293"/>
        <v>1.4987563688566871E-4</v>
      </c>
      <c r="L1554" s="20">
        <f t="shared" si="294"/>
        <v>1.4078389586859317E-2</v>
      </c>
      <c r="M1554" s="20">
        <f t="shared" si="295"/>
        <v>1.064579410599361E-2</v>
      </c>
      <c r="N1554" s="20">
        <f t="shared" si="296"/>
        <v>1.7293052540914768E-2</v>
      </c>
      <c r="O1554" s="18">
        <f t="shared" si="297"/>
        <v>1.4633026389834382E-2</v>
      </c>
      <c r="P1554" s="18">
        <f t="shared" si="298"/>
        <v>4.4760889452462212E-3</v>
      </c>
      <c r="Q1554" s="18">
        <f t="shared" si="299"/>
        <v>7.5231701786226696E-3</v>
      </c>
      <c r="R1554" s="18"/>
    </row>
    <row r="1555" spans="3:18" x14ac:dyDescent="0.2">
      <c r="C1555" s="14">
        <v>39150</v>
      </c>
      <c r="D1555" s="15">
        <v>-3.3236424447020785E-3</v>
      </c>
      <c r="E1555" s="15">
        <v>-3.4096721362332928E-4</v>
      </c>
      <c r="F1555" s="18">
        <f t="shared" si="288"/>
        <v>-1.2357697829469539E-3</v>
      </c>
      <c r="G1555" s="19">
        <f t="shared" si="289"/>
        <v>1.86971786103839E-4</v>
      </c>
      <c r="H1555" s="18">
        <f t="shared" si="290"/>
        <v>0.21620117142596557</v>
      </c>
      <c r="I1555" s="19">
        <f t="shared" si="291"/>
        <v>3.8764661794869006E-4</v>
      </c>
      <c r="J1555" s="18">
        <f t="shared" si="292"/>
        <v>0.31130636756605623</v>
      </c>
      <c r="K1555" s="19">
        <f t="shared" si="293"/>
        <v>1.4095109385873559E-4</v>
      </c>
      <c r="L1555" s="20">
        <f t="shared" si="294"/>
        <v>1.3673762690051302E-2</v>
      </c>
      <c r="M1555" s="20">
        <f t="shared" si="295"/>
        <v>1.0308142466249483E-2</v>
      </c>
      <c r="N1555" s="20">
        <f t="shared" si="296"/>
        <v>1.6774648039353735E-2</v>
      </c>
      <c r="O1555" s="18">
        <f t="shared" si="297"/>
        <v>-9.2617651469589276E-3</v>
      </c>
      <c r="P1555" s="18">
        <f t="shared" si="298"/>
        <v>-4.9394238474206398E-4</v>
      </c>
      <c r="Q1555" s="18">
        <f t="shared" si="299"/>
        <v>-3.1242892134071228E-3</v>
      </c>
      <c r="R1555" s="18"/>
    </row>
    <row r="1556" spans="3:18" x14ac:dyDescent="0.2">
      <c r="C1556" s="14">
        <v>39153</v>
      </c>
      <c r="D1556" s="15">
        <v>6.2402498124853548E-4</v>
      </c>
      <c r="E1556" s="15">
        <v>2.1368334405699019E-2</v>
      </c>
      <c r="F1556" s="18">
        <f t="shared" si="288"/>
        <v>1.5145041578363872E-2</v>
      </c>
      <c r="G1556" s="19">
        <f t="shared" si="289"/>
        <v>1.7577684336824199E-4</v>
      </c>
      <c r="H1556" s="18">
        <f t="shared" si="290"/>
        <v>0.20962874526662725</v>
      </c>
      <c r="I1556" s="19">
        <f t="shared" si="291"/>
        <v>3.9178416378819552E-4</v>
      </c>
      <c r="J1556" s="18">
        <f t="shared" si="292"/>
        <v>0.31296332204756661</v>
      </c>
      <c r="K1556" s="19">
        <f t="shared" si="293"/>
        <v>1.3329409069582119E-4</v>
      </c>
      <c r="L1556" s="20">
        <f t="shared" si="294"/>
        <v>1.3258085961715665E-2</v>
      </c>
      <c r="M1556" s="20">
        <f t="shared" si="295"/>
        <v>1.0053795931081159E-2</v>
      </c>
      <c r="N1556" s="20">
        <f t="shared" si="296"/>
        <v>1.7050083611653388E-2</v>
      </c>
      <c r="O1556" s="18">
        <f t="shared" si="297"/>
        <v>1.7934474320022112E-3</v>
      </c>
      <c r="P1556" s="18">
        <f t="shared" si="298"/>
        <v>3.079136246437485E-2</v>
      </c>
      <c r="Q1556" s="18">
        <f t="shared" si="299"/>
        <v>2.2091987954663057E-2</v>
      </c>
      <c r="R1556" s="18"/>
    </row>
    <row r="1557" spans="3:18" x14ac:dyDescent="0.2">
      <c r="C1557" s="14">
        <v>39154</v>
      </c>
      <c r="D1557" s="15">
        <v>-3.2547251566495315E-2</v>
      </c>
      <c r="E1557" s="15">
        <v>-1.64922120266843E-2</v>
      </c>
      <c r="F1557" s="18">
        <f t="shared" si="288"/>
        <v>-2.1308723888627604E-2</v>
      </c>
      <c r="G1557" s="19">
        <f t="shared" si="289"/>
        <v>2.2878964783811141E-4</v>
      </c>
      <c r="H1557" s="18">
        <f t="shared" si="290"/>
        <v>0.23915980423040961</v>
      </c>
      <c r="I1557" s="19">
        <f t="shared" si="291"/>
        <v>3.8459669741289042E-4</v>
      </c>
      <c r="J1557" s="18">
        <f t="shared" si="292"/>
        <v>0.31007930332936218</v>
      </c>
      <c r="K1557" s="19">
        <f t="shared" si="293"/>
        <v>1.5750301567730036E-4</v>
      </c>
      <c r="L1557" s="20">
        <f t="shared" si="294"/>
        <v>1.5125794122561348E-2</v>
      </c>
      <c r="M1557" s="20">
        <f t="shared" si="295"/>
        <v>1.0412875806789665E-2</v>
      </c>
      <c r="N1557" s="20">
        <f t="shared" si="296"/>
        <v>1.6618324670232706E-2</v>
      </c>
      <c r="O1557" s="18">
        <f t="shared" si="297"/>
        <v>-8.1990520218963928E-2</v>
      </c>
      <c r="P1557" s="18">
        <f t="shared" si="298"/>
        <v>-2.3985998793728858E-2</v>
      </c>
      <c r="Q1557" s="18">
        <f t="shared" si="299"/>
        <v>-4.1387355221299382E-2</v>
      </c>
      <c r="R1557" s="18"/>
    </row>
    <row r="1558" spans="3:18" x14ac:dyDescent="0.2">
      <c r="C1558" s="14">
        <v>39155</v>
      </c>
      <c r="D1558" s="15">
        <v>6.850808211538691E-3</v>
      </c>
      <c r="E1558" s="15">
        <v>1.7937700686667252E-2</v>
      </c>
      <c r="F1558" s="18">
        <f t="shared" si="288"/>
        <v>1.4611632944128684E-2</v>
      </c>
      <c r="G1558" s="19">
        <f t="shared" si="289"/>
        <v>2.1787828335690187E-4</v>
      </c>
      <c r="H1558" s="18">
        <f t="shared" si="290"/>
        <v>0.2333871693971746</v>
      </c>
      <c r="I1558" s="19">
        <f t="shared" si="291"/>
        <v>3.8082656192358477E-4</v>
      </c>
      <c r="J1558" s="18">
        <f t="shared" si="292"/>
        <v>0.3085557331842923</v>
      </c>
      <c r="K1558" s="19">
        <f t="shared" si="293"/>
        <v>1.5542609956628294E-4</v>
      </c>
      <c r="L1558" s="20">
        <f t="shared" si="294"/>
        <v>1.4760700639092369E-2</v>
      </c>
      <c r="M1558" s="20">
        <f t="shared" si="295"/>
        <v>1.0529723714784316E-2</v>
      </c>
      <c r="N1558" s="20">
        <f t="shared" si="296"/>
        <v>1.6430200254832366E-2</v>
      </c>
      <c r="O1558" s="18">
        <f t="shared" si="297"/>
        <v>1.7684889205953746E-2</v>
      </c>
      <c r="P1558" s="18">
        <f t="shared" si="298"/>
        <v>2.6217110845143613E-2</v>
      </c>
      <c r="Q1558" s="18">
        <f t="shared" si="299"/>
        <v>2.3657444353386653E-2</v>
      </c>
      <c r="R1558" s="18"/>
    </row>
    <row r="1559" spans="3:18" x14ac:dyDescent="0.2">
      <c r="C1559" s="14">
        <v>39156</v>
      </c>
      <c r="D1559" s="15">
        <v>2.1111191469802983E-2</v>
      </c>
      <c r="E1559" s="15">
        <v>-4.7892278431612319E-3</v>
      </c>
      <c r="F1559" s="18">
        <f t="shared" si="288"/>
        <v>2.9808979507280325E-3</v>
      </c>
      <c r="G1559" s="19">
        <f t="shared" si="289"/>
        <v>2.315465306719687E-4</v>
      </c>
      <c r="H1559" s="18">
        <f t="shared" si="290"/>
        <v>0.24059641033895784</v>
      </c>
      <c r="I1559" s="19">
        <f t="shared" si="291"/>
        <v>3.593531704081923E-4</v>
      </c>
      <c r="J1559" s="18">
        <f t="shared" si="292"/>
        <v>0.29973036649970597</v>
      </c>
      <c r="K1559" s="19">
        <f t="shared" si="293"/>
        <v>1.4003415523293665E-4</v>
      </c>
      <c r="L1559" s="20">
        <f t="shared" si="294"/>
        <v>1.5216653070631816E-2</v>
      </c>
      <c r="M1559" s="20">
        <f t="shared" si="295"/>
        <v>9.202690932292E-3</v>
      </c>
      <c r="N1559" s="20">
        <f t="shared" si="296"/>
        <v>1.6572979515250205E-2</v>
      </c>
      <c r="O1559" s="18">
        <f t="shared" si="297"/>
        <v>5.286413272599165E-2</v>
      </c>
      <c r="P1559" s="18">
        <f t="shared" si="298"/>
        <v>-7.2058701451246506E-3</v>
      </c>
      <c r="Q1559" s="18">
        <f t="shared" si="299"/>
        <v>1.081513071621024E-2</v>
      </c>
      <c r="R1559" s="18"/>
    </row>
    <row r="1560" spans="3:18" x14ac:dyDescent="0.2">
      <c r="C1560" s="14">
        <v>39157</v>
      </c>
      <c r="D1560" s="15">
        <v>-1.1978707906530418E-2</v>
      </c>
      <c r="E1560" s="15">
        <v>2.2326412238321441E-4</v>
      </c>
      <c r="F1560" s="18">
        <f t="shared" si="288"/>
        <v>-3.4373274862908752E-3</v>
      </c>
      <c r="G1560" s="19">
        <f t="shared" si="289"/>
        <v>2.2626310541824904E-4</v>
      </c>
      <c r="H1560" s="18">
        <f t="shared" si="290"/>
        <v>0.23783560783566926</v>
      </c>
      <c r="I1560" s="19">
        <f t="shared" si="291"/>
        <v>3.3779497099580138E-4</v>
      </c>
      <c r="J1560" s="18">
        <f t="shared" si="292"/>
        <v>0.29060065854872102</v>
      </c>
      <c r="K1560" s="19">
        <f t="shared" si="293"/>
        <v>1.3147164097647825E-4</v>
      </c>
      <c r="L1560" s="20">
        <f t="shared" si="294"/>
        <v>1.5042044589026089E-2</v>
      </c>
      <c r="M1560" s="20">
        <f t="shared" si="295"/>
        <v>8.7402773072746548E-3</v>
      </c>
      <c r="N1560" s="20">
        <f t="shared" si="296"/>
        <v>1.6167947414181587E-2</v>
      </c>
      <c r="O1560" s="18">
        <f t="shared" si="297"/>
        <v>-3.0343844874781378E-2</v>
      </c>
      <c r="P1560" s="18">
        <f t="shared" si="298"/>
        <v>3.4647669081264143E-4</v>
      </c>
      <c r="Q1560" s="18">
        <f t="shared" si="299"/>
        <v>-8.8606197788655642E-3</v>
      </c>
      <c r="R1560" s="18"/>
    </row>
    <row r="1561" spans="3:18" x14ac:dyDescent="0.2">
      <c r="C1561" s="14">
        <v>39160</v>
      </c>
      <c r="D1561" s="15">
        <v>1.0515343999522907E-2</v>
      </c>
      <c r="E1561" s="15">
        <v>1.7043351898548227E-2</v>
      </c>
      <c r="F1561" s="18">
        <f t="shared" si="288"/>
        <v>1.5084949528840631E-2</v>
      </c>
      <c r="G1561" s="19">
        <f t="shared" si="289"/>
        <v>2.1932166665885222E-4</v>
      </c>
      <c r="H1561" s="18">
        <f t="shared" si="290"/>
        <v>0.23415895597801306</v>
      </c>
      <c r="I1561" s="19">
        <f t="shared" si="291"/>
        <v>3.3495582337231814E-4</v>
      </c>
      <c r="J1561" s="18">
        <f t="shared" si="292"/>
        <v>0.28937684054374418</v>
      </c>
      <c r="K1561" s="19">
        <f t="shared" si="293"/>
        <v>1.3433634500497894E-4</v>
      </c>
      <c r="L1561" s="20">
        <f t="shared" si="294"/>
        <v>1.4809512708352433E-2</v>
      </c>
      <c r="M1561" s="20">
        <f t="shared" si="295"/>
        <v>9.0709497098587482E-3</v>
      </c>
      <c r="N1561" s="20">
        <f t="shared" si="296"/>
        <v>1.5895713092954705E-2</v>
      </c>
      <c r="O1561" s="18">
        <f t="shared" si="297"/>
        <v>2.7055167200045232E-2</v>
      </c>
      <c r="P1561" s="18">
        <f t="shared" si="298"/>
        <v>2.6560908029031688E-2</v>
      </c>
      <c r="Q1561" s="18">
        <f t="shared" si="299"/>
        <v>2.6709185780335747E-2</v>
      </c>
      <c r="R1561" s="18"/>
    </row>
    <row r="1562" spans="3:18" x14ac:dyDescent="0.2">
      <c r="C1562" s="14">
        <v>39161</v>
      </c>
      <c r="D1562" s="15">
        <v>1.1647386249181596E-2</v>
      </c>
      <c r="E1562" s="15">
        <v>3.833310646544949E-3</v>
      </c>
      <c r="F1562" s="18">
        <f t="shared" si="288"/>
        <v>6.1775333273359429E-3</v>
      </c>
      <c r="G1562" s="19">
        <f t="shared" si="289"/>
        <v>2.1430206304557853E-4</v>
      </c>
      <c r="H1562" s="18">
        <f t="shared" si="290"/>
        <v>0.23146385411418913</v>
      </c>
      <c r="I1562" s="19">
        <f t="shared" si="291"/>
        <v>3.1574013020075394E-4</v>
      </c>
      <c r="J1562" s="18">
        <f t="shared" si="292"/>
        <v>0.28095379077383614</v>
      </c>
      <c r="K1562" s="19">
        <f t="shared" si="293"/>
        <v>1.2895504728748473E-4</v>
      </c>
      <c r="L1562" s="20">
        <f t="shared" si="294"/>
        <v>1.4639059500035462E-2</v>
      </c>
      <c r="M1562" s="20">
        <f t="shared" si="295"/>
        <v>8.8089707735098926E-3</v>
      </c>
      <c r="N1562" s="20">
        <f t="shared" si="296"/>
        <v>1.5431855498034008E-2</v>
      </c>
      <c r="O1562" s="18">
        <f t="shared" si="297"/>
        <v>3.0316761551271498E-2</v>
      </c>
      <c r="P1562" s="18">
        <f t="shared" si="298"/>
        <v>6.1530549947919804E-3</v>
      </c>
      <c r="Q1562" s="18">
        <f t="shared" si="299"/>
        <v>1.3402166961735833E-2</v>
      </c>
      <c r="R1562" s="18"/>
    </row>
    <row r="1563" spans="3:18" x14ac:dyDescent="0.2">
      <c r="C1563" s="14">
        <v>39162</v>
      </c>
      <c r="D1563" s="15">
        <v>2.7130679867637293E-2</v>
      </c>
      <c r="E1563" s="15">
        <v>2.579047719432009E-2</v>
      </c>
      <c r="F1563" s="18">
        <f t="shared" si="288"/>
        <v>2.6192537996315251E-2</v>
      </c>
      <c r="G1563" s="19">
        <f t="shared" si="289"/>
        <v>2.4560836666765704E-4</v>
      </c>
      <c r="H1563" s="18">
        <f t="shared" si="290"/>
        <v>0.24779445447167348</v>
      </c>
      <c r="I1563" s="19">
        <f t="shared" si="291"/>
        <v>3.3670464522335338E-4</v>
      </c>
      <c r="J1563" s="18">
        <f t="shared" si="292"/>
        <v>0.29013128288042006</v>
      </c>
      <c r="K1563" s="19">
        <f t="shared" si="293"/>
        <v>1.6320053527379763E-4</v>
      </c>
      <c r="L1563" s="20">
        <f t="shared" si="294"/>
        <v>1.5671897353787673E-2</v>
      </c>
      <c r="M1563" s="20">
        <f t="shared" si="295"/>
        <v>1.0413578623545182E-2</v>
      </c>
      <c r="N1563" s="20">
        <f t="shared" si="296"/>
        <v>1.5108342909617725E-2</v>
      </c>
      <c r="O1563" s="18">
        <f t="shared" si="297"/>
        <v>6.5963942515560037E-2</v>
      </c>
      <c r="P1563" s="18">
        <f t="shared" si="298"/>
        <v>4.0088194522926189E-2</v>
      </c>
      <c r="Q1563" s="18">
        <f t="shared" si="299"/>
        <v>4.7850918920716343E-2</v>
      </c>
      <c r="R1563" s="18"/>
    </row>
    <row r="1564" spans="3:18" x14ac:dyDescent="0.2">
      <c r="C1564" s="14">
        <v>39163</v>
      </c>
      <c r="D1564" s="15">
        <v>-3.8310360395845244E-3</v>
      </c>
      <c r="E1564" s="15">
        <v>9.5831344181137538E-4</v>
      </c>
      <c r="F1564" s="18">
        <f t="shared" si="288"/>
        <v>-4.7849140260739452E-4</v>
      </c>
      <c r="G1564" s="19">
        <f t="shared" si="289"/>
        <v>2.3175247489579332E-4</v>
      </c>
      <c r="H1564" s="18">
        <f t="shared" si="290"/>
        <v>0.24070338328313612</v>
      </c>
      <c r="I1564" s="19">
        <f t="shared" si="291"/>
        <v>3.165574683891175E-4</v>
      </c>
      <c r="J1564" s="18">
        <f t="shared" si="292"/>
        <v>0.28131720014474654</v>
      </c>
      <c r="K1564" s="19">
        <f t="shared" si="293"/>
        <v>1.5318822315740188E-4</v>
      </c>
      <c r="L1564" s="20">
        <f t="shared" si="294"/>
        <v>1.5223418633664165E-2</v>
      </c>
      <c r="M1564" s="20">
        <f t="shared" si="295"/>
        <v>1.0062669026170675E-2</v>
      </c>
      <c r="N1564" s="20">
        <f t="shared" si="296"/>
        <v>1.4673110115407123E-2</v>
      </c>
      <c r="O1564" s="18">
        <f t="shared" si="297"/>
        <v>-9.5889610234883536E-3</v>
      </c>
      <c r="P1564" s="18">
        <f t="shared" si="298"/>
        <v>1.5362538032173243E-3</v>
      </c>
      <c r="Q1564" s="18">
        <f t="shared" si="299"/>
        <v>-1.8013106447943791E-3</v>
      </c>
      <c r="R1564" s="18"/>
    </row>
    <row r="1565" spans="3:18" x14ac:dyDescent="0.2">
      <c r="C1565" s="14">
        <v>39164</v>
      </c>
      <c r="D1565" s="15">
        <v>-2.2246950221111624E-3</v>
      </c>
      <c r="E1565" s="15">
        <v>-4.6938426268990615E-3</v>
      </c>
      <c r="F1565" s="18">
        <f t="shared" si="288"/>
        <v>-3.9530983454626918E-3</v>
      </c>
      <c r="G1565" s="19">
        <f t="shared" si="289"/>
        <v>2.1814428247853007E-4</v>
      </c>
      <c r="H1565" s="18">
        <f t="shared" si="290"/>
        <v>0.23352959259938025</v>
      </c>
      <c r="I1565" s="19">
        <f t="shared" si="291"/>
        <v>2.9888594980213612E-4</v>
      </c>
      <c r="J1565" s="18">
        <f t="shared" si="292"/>
        <v>0.27335231378302621</v>
      </c>
      <c r="K1565" s="19">
        <f t="shared" si="293"/>
        <v>1.4462347186755591E-4</v>
      </c>
      <c r="L1565" s="20">
        <f t="shared" si="294"/>
        <v>1.4769708273304861E-2</v>
      </c>
      <c r="M1565" s="20">
        <f t="shared" si="295"/>
        <v>9.7918976591400905E-3</v>
      </c>
      <c r="N1565" s="20">
        <f t="shared" si="296"/>
        <v>1.424797143578913E-2</v>
      </c>
      <c r="O1565" s="18">
        <f t="shared" si="297"/>
        <v>-5.7393944293773385E-3</v>
      </c>
      <c r="P1565" s="18">
        <f t="shared" si="298"/>
        <v>-7.7438591997318106E-3</v>
      </c>
      <c r="Q1565" s="18">
        <f t="shared" si="299"/>
        <v>-7.1425197686254688E-3</v>
      </c>
      <c r="R1565" s="18"/>
    </row>
    <row r="1566" spans="3:18" x14ac:dyDescent="0.2">
      <c r="C1566" s="14">
        <v>39167</v>
      </c>
      <c r="D1566" s="15">
        <v>-3.447929589623663E-3</v>
      </c>
      <c r="E1566" s="15">
        <v>2.4609152327840455E-2</v>
      </c>
      <c r="F1566" s="18">
        <f t="shared" si="288"/>
        <v>1.6192027752601219E-2</v>
      </c>
      <c r="G1566" s="19">
        <f t="shared" si="289"/>
        <v>2.0576891863711841E-4</v>
      </c>
      <c r="H1566" s="18">
        <f t="shared" si="290"/>
        <v>0.22680879537460535</v>
      </c>
      <c r="I1566" s="19">
        <f t="shared" si="291"/>
        <v>3.1728941551169927E-4</v>
      </c>
      <c r="J1566" s="18">
        <f t="shared" si="292"/>
        <v>0.28164224448389275</v>
      </c>
      <c r="K1566" s="19">
        <f t="shared" si="293"/>
        <v>1.308550260862995E-4</v>
      </c>
      <c r="L1566" s="20">
        <f t="shared" si="294"/>
        <v>1.4344647734856315E-2</v>
      </c>
      <c r="M1566" s="20">
        <f t="shared" si="295"/>
        <v>9.1222195556836527E-3</v>
      </c>
      <c r="N1566" s="20">
        <f t="shared" si="296"/>
        <v>1.5299494301760501E-2</v>
      </c>
      <c r="O1566" s="18">
        <f t="shared" si="297"/>
        <v>-9.1587458343543385E-3</v>
      </c>
      <c r="P1566" s="18">
        <f t="shared" si="298"/>
        <v>3.9404927739528639E-2</v>
      </c>
      <c r="Q1566" s="18">
        <f t="shared" si="299"/>
        <v>2.4835825667363743E-2</v>
      </c>
      <c r="R1566" s="18"/>
    </row>
    <row r="1567" spans="3:18" x14ac:dyDescent="0.2">
      <c r="C1567" s="14">
        <v>39168</v>
      </c>
      <c r="D1567" s="15">
        <v>-9.3897403498390316E-3</v>
      </c>
      <c r="E1567" s="15">
        <v>-4.0771579139029712E-3</v>
      </c>
      <c r="F1567" s="18">
        <f t="shared" si="288"/>
        <v>-5.670932644683789E-3</v>
      </c>
      <c r="G1567" s="19">
        <f t="shared" si="289"/>
        <v>1.98712816949135E-4</v>
      </c>
      <c r="H1567" s="18">
        <f t="shared" si="290"/>
        <v>0.22288607905673191</v>
      </c>
      <c r="I1567" s="19">
        <f t="shared" si="291"/>
        <v>2.9924944358029139E-4</v>
      </c>
      <c r="J1567" s="18">
        <f t="shared" si="292"/>
        <v>0.27351848364429204</v>
      </c>
      <c r="K1567" s="19">
        <f t="shared" si="293"/>
        <v>1.2530073177173192E-4</v>
      </c>
      <c r="L1567" s="20">
        <f t="shared" si="294"/>
        <v>1.4096553371272533E-2</v>
      </c>
      <c r="M1567" s="20">
        <f t="shared" si="295"/>
        <v>8.8887495029163072E-3</v>
      </c>
      <c r="N1567" s="20">
        <f t="shared" si="296"/>
        <v>1.4840470877121672E-2</v>
      </c>
      <c r="O1567" s="18">
        <f t="shared" si="297"/>
        <v>-2.5380966113782464E-2</v>
      </c>
      <c r="P1567" s="18">
        <f t="shared" si="298"/>
        <v>-6.7223718213767474E-3</v>
      </c>
      <c r="Q1567" s="18">
        <f t="shared" si="299"/>
        <v>-1.2319950109098463E-2</v>
      </c>
      <c r="R1567" s="18"/>
    </row>
    <row r="1568" spans="3:18" x14ac:dyDescent="0.2">
      <c r="C1568" s="14">
        <v>39169</v>
      </c>
      <c r="D1568" s="15">
        <v>-2.052967257694294E-3</v>
      </c>
      <c r="E1568" s="15">
        <v>-2.3530497410194161E-2</v>
      </c>
      <c r="F1568" s="18">
        <f t="shared" si="288"/>
        <v>-1.7087238364444198E-2</v>
      </c>
      <c r="G1568" s="19">
        <f t="shared" si="289"/>
        <v>1.8704292840585678E-4</v>
      </c>
      <c r="H1568" s="18">
        <f t="shared" si="290"/>
        <v>0.21624229951946081</v>
      </c>
      <c r="I1568" s="19">
        <f t="shared" si="291"/>
        <v>3.1451553546774314E-4</v>
      </c>
      <c r="J1568" s="18">
        <f t="shared" si="292"/>
        <v>0.28040842331666105</v>
      </c>
      <c r="K1568" s="19">
        <f t="shared" si="293"/>
        <v>1.2068112830985134E-4</v>
      </c>
      <c r="L1568" s="20">
        <f t="shared" si="294"/>
        <v>1.3676363859076607E-2</v>
      </c>
      <c r="M1568" s="20">
        <f t="shared" si="295"/>
        <v>8.8240653402738168E-3</v>
      </c>
      <c r="N1568" s="20">
        <f t="shared" si="296"/>
        <v>1.5383478356286054E-2</v>
      </c>
      <c r="O1568" s="18">
        <f t="shared" si="297"/>
        <v>-5.719774173762745E-3</v>
      </c>
      <c r="P1568" s="18">
        <f t="shared" si="298"/>
        <v>-3.7843537828682786E-2</v>
      </c>
      <c r="Q1568" s="18">
        <f t="shared" si="299"/>
        <v>-2.8206408732206773E-2</v>
      </c>
      <c r="R1568" s="18"/>
    </row>
    <row r="1569" spans="3:18" x14ac:dyDescent="0.2">
      <c r="C1569" s="14">
        <v>39170</v>
      </c>
      <c r="D1569" s="15">
        <v>8.5942824873341938E-3</v>
      </c>
      <c r="E1569" s="15">
        <v>5.4548506829639309E-3</v>
      </c>
      <c r="F1569" s="18">
        <f t="shared" si="288"/>
        <v>6.3966802242750092E-3</v>
      </c>
      <c r="G1569" s="19">
        <f t="shared" si="289"/>
        <v>1.802520541898313E-4</v>
      </c>
      <c r="H1569" s="18">
        <f t="shared" si="290"/>
        <v>0.21228050675334706</v>
      </c>
      <c r="I1569" s="19">
        <f t="shared" si="291"/>
        <v>2.9742992709808443E-4</v>
      </c>
      <c r="J1569" s="18">
        <f t="shared" si="292"/>
        <v>0.27268568311248226</v>
      </c>
      <c r="K1569" s="19">
        <f t="shared" si="293"/>
        <v>1.1625309227299746E-4</v>
      </c>
      <c r="L1569" s="20">
        <f t="shared" si="294"/>
        <v>1.3425798083906643E-2</v>
      </c>
      <c r="M1569" s="20">
        <f t="shared" si="295"/>
        <v>8.6589334612702656E-3</v>
      </c>
      <c r="N1569" s="20">
        <f t="shared" si="296"/>
        <v>1.491485160540924E-2</v>
      </c>
      <c r="O1569" s="18">
        <f t="shared" si="297"/>
        <v>2.4391416340615538E-2</v>
      </c>
      <c r="P1569" s="18">
        <f t="shared" si="298"/>
        <v>9.0213640329703752E-3</v>
      </c>
      <c r="Q1569" s="18">
        <f t="shared" si="299"/>
        <v>1.3632379725263924E-2</v>
      </c>
      <c r="R1569" s="18"/>
    </row>
    <row r="1570" spans="3:18" x14ac:dyDescent="0.2">
      <c r="C1570" s="14">
        <v>39171</v>
      </c>
      <c r="D1570" s="15">
        <v>-1.0192641795687398E-3</v>
      </c>
      <c r="E1570" s="15">
        <v>-9.0003821972991591E-3</v>
      </c>
      <c r="F1570" s="18">
        <f t="shared" si="288"/>
        <v>-6.6060467919800327E-3</v>
      </c>
      <c r="G1570" s="19">
        <f t="shared" si="289"/>
        <v>1.6949926490650652E-4</v>
      </c>
      <c r="H1570" s="18">
        <f t="shared" si="290"/>
        <v>0.20585144212909132</v>
      </c>
      <c r="I1570" s="19">
        <f t="shared" si="291"/>
        <v>2.8444454425404696E-4</v>
      </c>
      <c r="J1570" s="18">
        <f t="shared" si="292"/>
        <v>0.26666671345241377</v>
      </c>
      <c r="K1570" s="19">
        <f t="shared" si="293"/>
        <v>1.0982833276718571E-4</v>
      </c>
      <c r="L1570" s="20">
        <f t="shared" si="294"/>
        <v>1.3019188335165388E-2</v>
      </c>
      <c r="M1570" s="20">
        <f t="shared" si="295"/>
        <v>8.4358817108847444E-3</v>
      </c>
      <c r="N1570" s="20">
        <f t="shared" si="296"/>
        <v>1.460412421249584E-2</v>
      </c>
      <c r="O1570" s="18">
        <f t="shared" si="297"/>
        <v>-2.9831174909416133E-3</v>
      </c>
      <c r="P1570" s="18">
        <f t="shared" si="298"/>
        <v>-1.5221022259719809E-2</v>
      </c>
      <c r="Q1570" s="18">
        <f t="shared" si="299"/>
        <v>-1.154965082908635E-2</v>
      </c>
      <c r="R1570" s="18"/>
    </row>
    <row r="1571" spans="3:18" x14ac:dyDescent="0.2">
      <c r="C1571" s="14">
        <v>39174</v>
      </c>
      <c r="D1571" s="15">
        <v>-5.7271582192857618E-3</v>
      </c>
      <c r="E1571" s="15">
        <v>7.9331462368764684E-3</v>
      </c>
      <c r="F1571" s="18">
        <f t="shared" si="288"/>
        <v>3.8350549000277989E-3</v>
      </c>
      <c r="G1571" s="19">
        <f t="shared" si="289"/>
        <v>1.6129732948824007E-4</v>
      </c>
      <c r="H1571" s="18">
        <f t="shared" si="290"/>
        <v>0.20080919394305635</v>
      </c>
      <c r="I1571" s="19">
        <f t="shared" si="291"/>
        <v>2.7115396015174413E-4</v>
      </c>
      <c r="J1571" s="18">
        <f t="shared" si="292"/>
        <v>0.26036222851622703</v>
      </c>
      <c r="K1571" s="19">
        <f t="shared" si="293"/>
        <v>1.0051256978063518E-4</v>
      </c>
      <c r="L1571" s="20">
        <f t="shared" si="294"/>
        <v>1.2700288559250931E-2</v>
      </c>
      <c r="M1571" s="20">
        <f t="shared" si="295"/>
        <v>7.9141957532470001E-3</v>
      </c>
      <c r="N1571" s="20">
        <f t="shared" si="296"/>
        <v>1.4440203105601779E-2</v>
      </c>
      <c r="O1571" s="18">
        <f t="shared" si="297"/>
        <v>-1.7182766910063894E-2</v>
      </c>
      <c r="P1571" s="18">
        <f t="shared" si="298"/>
        <v>1.3741025876232878E-2</v>
      </c>
      <c r="Q1571" s="18">
        <f t="shared" si="299"/>
        <v>4.4638880403438455E-3</v>
      </c>
      <c r="R1571" s="18"/>
    </row>
    <row r="1572" spans="3:18" x14ac:dyDescent="0.2">
      <c r="C1572" s="14">
        <v>39175</v>
      </c>
      <c r="D1572" s="15">
        <v>6.9501506261049071E-3</v>
      </c>
      <c r="E1572" s="15">
        <v>9.0354056095995668E-3</v>
      </c>
      <c r="F1572" s="18">
        <f t="shared" si="288"/>
        <v>8.4098291145511678E-3</v>
      </c>
      <c r="G1572" s="19">
        <f t="shared" si="289"/>
        <v>1.5451776534247845E-4</v>
      </c>
      <c r="H1572" s="18">
        <f t="shared" si="290"/>
        <v>0.19654373898860175</v>
      </c>
      <c r="I1572" s="19">
        <f t="shared" si="291"/>
        <v>2.5978303581443847E-4</v>
      </c>
      <c r="J1572" s="18">
        <f t="shared" si="292"/>
        <v>0.25484457803455346</v>
      </c>
      <c r="K1572" s="19">
        <f t="shared" si="293"/>
        <v>9.8249661391077282E-5</v>
      </c>
      <c r="L1572" s="20">
        <f t="shared" si="294"/>
        <v>1.2430517500992404E-2</v>
      </c>
      <c r="M1572" s="20">
        <f t="shared" si="295"/>
        <v>7.9039075712844138E-3</v>
      </c>
      <c r="N1572" s="20">
        <f t="shared" si="296"/>
        <v>1.4046753394255606E-2</v>
      </c>
      <c r="O1572" s="18">
        <f t="shared" si="297"/>
        <v>2.1304557276604384E-2</v>
      </c>
      <c r="P1572" s="18">
        <f t="shared" si="298"/>
        <v>1.5989096834844455E-2</v>
      </c>
      <c r="Q1572" s="18">
        <f t="shared" si="299"/>
        <v>1.7583734967372432E-2</v>
      </c>
      <c r="R1572" s="18"/>
    </row>
    <row r="1573" spans="3:18" x14ac:dyDescent="0.2">
      <c r="C1573" s="14">
        <v>39176</v>
      </c>
      <c r="D1573" s="15">
        <v>-8.1516205858917835E-4</v>
      </c>
      <c r="E1573" s="15">
        <v>-2.4368290916381256E-3</v>
      </c>
      <c r="F1573" s="18">
        <f t="shared" si="288"/>
        <v>-1.9503289817234413E-3</v>
      </c>
      <c r="G1573" s="19">
        <f t="shared" si="289"/>
        <v>1.4528656877283553E-4</v>
      </c>
      <c r="H1573" s="18">
        <f t="shared" si="290"/>
        <v>0.19058237639721276</v>
      </c>
      <c r="I1573" s="19">
        <f t="shared" si="291"/>
        <v>2.4455234182688341E-4</v>
      </c>
      <c r="J1573" s="18">
        <f t="shared" si="292"/>
        <v>0.24726116851766444</v>
      </c>
      <c r="K1573" s="19">
        <f t="shared" si="293"/>
        <v>9.2473866344738834E-5</v>
      </c>
      <c r="L1573" s="20">
        <f t="shared" si="294"/>
        <v>1.2053487826054147E-2</v>
      </c>
      <c r="M1573" s="20">
        <f t="shared" si="295"/>
        <v>7.6719591606383411E-3</v>
      </c>
      <c r="N1573" s="20">
        <f t="shared" si="296"/>
        <v>1.3626935989589915E-2</v>
      </c>
      <c r="O1573" s="18">
        <f t="shared" si="297"/>
        <v>-2.5769069093916053E-3</v>
      </c>
      <c r="P1573" s="18">
        <f t="shared" si="298"/>
        <v>-4.4444787188521392E-3</v>
      </c>
      <c r="Q1573" s="18">
        <f t="shared" si="299"/>
        <v>-3.8842071760139792E-3</v>
      </c>
      <c r="R1573" s="18"/>
    </row>
    <row r="1574" spans="3:18" x14ac:dyDescent="0.2">
      <c r="C1574" s="14">
        <v>39177</v>
      </c>
      <c r="D1574" s="15">
        <v>4.0691816067257493E-3</v>
      </c>
      <c r="E1574" s="15">
        <v>4.3397792377242389E-3</v>
      </c>
      <c r="F1574" s="18">
        <f t="shared" si="288"/>
        <v>4.2585999484246921E-3</v>
      </c>
      <c r="G1574" s="19">
        <f t="shared" si="289"/>
        <v>1.3756286898337631E-4</v>
      </c>
      <c r="H1574" s="18">
        <f t="shared" si="290"/>
        <v>0.18544734359338791</v>
      </c>
      <c r="I1574" s="19">
        <f t="shared" si="291"/>
        <v>2.3100922234720134E-4</v>
      </c>
      <c r="J1574" s="18">
        <f t="shared" si="292"/>
        <v>0.24031709382979882</v>
      </c>
      <c r="K1574" s="19">
        <f t="shared" si="293"/>
        <v>8.7984995355138375E-5</v>
      </c>
      <c r="L1574" s="20">
        <f t="shared" si="294"/>
        <v>1.1728719835658805E-2</v>
      </c>
      <c r="M1574" s="20">
        <f t="shared" si="295"/>
        <v>7.5016708206839212E-3</v>
      </c>
      <c r="N1574" s="20">
        <f t="shared" si="296"/>
        <v>1.321870482480416E-2</v>
      </c>
      <c r="O1574" s="18">
        <f t="shared" si="297"/>
        <v>1.321977204673325E-2</v>
      </c>
      <c r="P1574" s="18">
        <f t="shared" si="298"/>
        <v>8.1439416233575913E-3</v>
      </c>
      <c r="Q1574" s="18">
        <f t="shared" si="299"/>
        <v>9.6666907503702888E-3</v>
      </c>
      <c r="R1574" s="18"/>
    </row>
    <row r="1575" spans="3:18" x14ac:dyDescent="0.2">
      <c r="C1575" s="14">
        <v>39181</v>
      </c>
      <c r="D1575" s="15">
        <v>2.0302507429384719E-4</v>
      </c>
      <c r="E1575" s="15">
        <v>-1.0938355755685669E-2</v>
      </c>
      <c r="F1575" s="18">
        <f t="shared" si="288"/>
        <v>-7.5959415066918137E-3</v>
      </c>
      <c r="G1575" s="19">
        <f t="shared" si="289"/>
        <v>1.2931156999522125E-4</v>
      </c>
      <c r="H1575" s="18">
        <f t="shared" si="290"/>
        <v>0.17979958981823432</v>
      </c>
      <c r="I1575" s="19">
        <f t="shared" si="291"/>
        <v>2.2432752660464576E-4</v>
      </c>
      <c r="J1575" s="18">
        <f t="shared" si="292"/>
        <v>0.23681613469348206</v>
      </c>
      <c r="K1575" s="19">
        <f t="shared" si="293"/>
        <v>8.2572650004433031E-5</v>
      </c>
      <c r="L1575" s="20">
        <f t="shared" si="294"/>
        <v>1.1371524523792809E-2</v>
      </c>
      <c r="M1575" s="20">
        <f t="shared" si="295"/>
        <v>7.2613526736599876E-3</v>
      </c>
      <c r="N1575" s="20">
        <f t="shared" si="296"/>
        <v>1.3099629153276695E-2</v>
      </c>
      <c r="O1575" s="18">
        <f t="shared" si="297"/>
        <v>6.8029689999371979E-4</v>
      </c>
      <c r="P1575" s="18">
        <f t="shared" si="298"/>
        <v>-2.0830151730091864E-2</v>
      </c>
      <c r="Q1575" s="18">
        <f t="shared" si="299"/>
        <v>-1.4377017141066187E-2</v>
      </c>
      <c r="R1575" s="18"/>
    </row>
    <row r="1576" spans="3:18" x14ac:dyDescent="0.2">
      <c r="C1576" s="14">
        <v>39182</v>
      </c>
      <c r="D1576" s="15">
        <v>1.5710292906318486E-2</v>
      </c>
      <c r="E1576" s="15">
        <v>6.3863974380226488E-3</v>
      </c>
      <c r="F1576" s="18">
        <f t="shared" si="288"/>
        <v>9.1835660785113994E-3</v>
      </c>
      <c r="G1576" s="19">
        <f t="shared" si="289"/>
        <v>1.3636167398764723E-4</v>
      </c>
      <c r="H1576" s="18">
        <f t="shared" si="290"/>
        <v>0.18463590792939441</v>
      </c>
      <c r="I1576" s="19">
        <f t="shared" si="291"/>
        <v>2.1331503934254994E-4</v>
      </c>
      <c r="J1576" s="18">
        <f t="shared" si="292"/>
        <v>0.23093020555058943</v>
      </c>
      <c r="K1576" s="19">
        <f t="shared" si="293"/>
        <v>8.3638221466216908E-5</v>
      </c>
      <c r="L1576" s="20">
        <f t="shared" si="294"/>
        <v>1.1677400138200593E-2</v>
      </c>
      <c r="M1576" s="20">
        <f t="shared" si="295"/>
        <v>7.1624009177016163E-3</v>
      </c>
      <c r="N1576" s="20">
        <f t="shared" si="296"/>
        <v>1.2728513363180202E-2</v>
      </c>
      <c r="O1576" s="18">
        <f t="shared" si="297"/>
        <v>5.1263189815120395E-2</v>
      </c>
      <c r="P1576" s="18">
        <f t="shared" si="298"/>
        <v>1.2471735090230014E-2</v>
      </c>
      <c r="Q1576" s="18">
        <f t="shared" si="299"/>
        <v>2.4109171507697126E-2</v>
      </c>
      <c r="R1576" s="18"/>
    </row>
    <row r="1577" spans="3:18" x14ac:dyDescent="0.2">
      <c r="C1577" s="14">
        <v>39183</v>
      </c>
      <c r="D1577" s="15">
        <v>-1.1456260359093206E-2</v>
      </c>
      <c r="E1577" s="15">
        <v>-1.7769681868164338E-2</v>
      </c>
      <c r="F1577" s="18">
        <f t="shared" si="288"/>
        <v>-1.5875655415442998E-2</v>
      </c>
      <c r="G1577" s="19">
        <f t="shared" si="289"/>
        <v>1.3605472763330822E-4</v>
      </c>
      <c r="H1577" s="18">
        <f t="shared" si="290"/>
        <v>0.18442798569720123</v>
      </c>
      <c r="I1577" s="19">
        <f t="shared" si="291"/>
        <v>2.1946183260374306E-4</v>
      </c>
      <c r="J1577" s="18">
        <f t="shared" si="292"/>
        <v>0.23423376816961247</v>
      </c>
      <c r="K1577" s="19">
        <f t="shared" si="293"/>
        <v>9.0834374297040795E-5</v>
      </c>
      <c r="L1577" s="20">
        <f t="shared" si="294"/>
        <v>1.1664249981602256E-2</v>
      </c>
      <c r="M1577" s="20">
        <f t="shared" si="295"/>
        <v>7.7874166311860333E-3</v>
      </c>
      <c r="N1577" s="20">
        <f t="shared" si="296"/>
        <v>1.2602300377949663E-2</v>
      </c>
      <c r="O1577" s="18">
        <f t="shared" si="297"/>
        <v>-3.7424289373264835E-2</v>
      </c>
      <c r="P1577" s="18">
        <f t="shared" si="298"/>
        <v>-3.4212264834890607E-2</v>
      </c>
      <c r="Q1577" s="18">
        <f t="shared" si="299"/>
        <v>-3.5175872196402877E-2</v>
      </c>
      <c r="R1577" s="18"/>
    </row>
    <row r="1578" spans="3:18" x14ac:dyDescent="0.2">
      <c r="C1578" s="14">
        <v>39184</v>
      </c>
      <c r="D1578" s="15">
        <v>-3.0367469434736658E-3</v>
      </c>
      <c r="E1578" s="15">
        <v>-4.3294796494528481E-3</v>
      </c>
      <c r="F1578" s="18">
        <f t="shared" si="288"/>
        <v>-3.9416598376590933E-3</v>
      </c>
      <c r="G1578" s="19">
        <f t="shared" si="289"/>
        <v>1.284447538952315E-4</v>
      </c>
      <c r="H1578" s="18">
        <f t="shared" si="290"/>
        <v>0.17919594993695553</v>
      </c>
      <c r="I1578" s="19">
        <f t="shared" si="291"/>
        <v>2.0741878628962004E-4</v>
      </c>
      <c r="J1578" s="18">
        <f t="shared" si="292"/>
        <v>0.2277162633023935</v>
      </c>
      <c r="K1578" s="19">
        <f t="shared" si="293"/>
        <v>8.6173163884756788E-5</v>
      </c>
      <c r="L1578" s="20">
        <f t="shared" si="294"/>
        <v>1.1333346985565715E-2</v>
      </c>
      <c r="M1578" s="20">
        <f t="shared" si="295"/>
        <v>7.6035053011707793E-3</v>
      </c>
      <c r="N1578" s="20">
        <f t="shared" si="296"/>
        <v>1.2231332446822297E-2</v>
      </c>
      <c r="O1578" s="18">
        <f t="shared" si="297"/>
        <v>-1.0209816196634979E-2</v>
      </c>
      <c r="P1578" s="18">
        <f t="shared" si="298"/>
        <v>-8.5741945109854122E-3</v>
      </c>
      <c r="Q1578" s="18">
        <f t="shared" si="299"/>
        <v>-9.0648810166802825E-3</v>
      </c>
      <c r="R1578" s="18"/>
    </row>
    <row r="1579" spans="3:18" x14ac:dyDescent="0.2">
      <c r="C1579" s="14">
        <v>39185</v>
      </c>
      <c r="D1579" s="15">
        <v>-8.1135907087924735E-4</v>
      </c>
      <c r="E1579" s="15">
        <v>-2.1378877060754222E-2</v>
      </c>
      <c r="F1579" s="18">
        <f t="shared" si="288"/>
        <v>-1.5208621663791728E-2</v>
      </c>
      <c r="G1579" s="19">
        <f t="shared" si="289"/>
        <v>1.2077756687403148E-4</v>
      </c>
      <c r="H1579" s="18">
        <f t="shared" si="290"/>
        <v>0.17376533520385437</v>
      </c>
      <c r="I1579" s="19">
        <f t="shared" si="291"/>
        <v>2.2239704217497344E-4</v>
      </c>
      <c r="J1579" s="18">
        <f t="shared" si="292"/>
        <v>0.2357949544492913</v>
      </c>
      <c r="K1579" s="19">
        <f t="shared" si="293"/>
        <v>8.2043530801378681E-5</v>
      </c>
      <c r="L1579" s="20">
        <f t="shared" si="294"/>
        <v>1.0989884752536374E-2</v>
      </c>
      <c r="M1579" s="20">
        <f t="shared" si="295"/>
        <v>7.4653677130184391E-3</v>
      </c>
      <c r="N1579" s="20">
        <f t="shared" si="296"/>
        <v>1.2909892605455527E-2</v>
      </c>
      <c r="O1579" s="18">
        <f t="shared" si="297"/>
        <v>-2.8131148538373899E-3</v>
      </c>
      <c r="P1579" s="18">
        <f t="shared" si="298"/>
        <v>-4.0888582942574241E-2</v>
      </c>
      <c r="Q1579" s="18">
        <f t="shared" si="299"/>
        <v>-2.9465942515953185E-2</v>
      </c>
      <c r="R1579" s="18"/>
    </row>
    <row r="1580" spans="3:18" x14ac:dyDescent="0.2">
      <c r="C1580" s="14">
        <v>39188</v>
      </c>
      <c r="D1580" s="15">
        <v>2.5444626241215903E-2</v>
      </c>
      <c r="E1580" s="15">
        <v>1.3100864426586463E-2</v>
      </c>
      <c r="F1580" s="18">
        <f t="shared" si="288"/>
        <v>1.6803992970975293E-2</v>
      </c>
      <c r="G1580" s="19">
        <f t="shared" si="289"/>
        <v>1.523766531349E-4</v>
      </c>
      <c r="H1580" s="18">
        <f t="shared" si="290"/>
        <v>0.19517726118512116</v>
      </c>
      <c r="I1580" s="19">
        <f t="shared" si="291"/>
        <v>2.1935117856790296E-4</v>
      </c>
      <c r="J1580" s="18">
        <f t="shared" si="292"/>
        <v>0.23417470965494061</v>
      </c>
      <c r="K1580" s="19">
        <f t="shared" si="293"/>
        <v>9.7121714879576008E-5</v>
      </c>
      <c r="L1580" s="20">
        <f t="shared" si="294"/>
        <v>1.2344093856371152E-2</v>
      </c>
      <c r="M1580" s="20">
        <f t="shared" si="295"/>
        <v>7.8678691210249205E-3</v>
      </c>
      <c r="N1580" s="20">
        <f t="shared" si="296"/>
        <v>1.2547821088233825E-2</v>
      </c>
      <c r="O1580" s="18">
        <f t="shared" si="297"/>
        <v>7.8542436007602148E-2</v>
      </c>
      <c r="P1580" s="18">
        <f t="shared" si="298"/>
        <v>2.522967403769839E-2</v>
      </c>
      <c r="Q1580" s="18">
        <f t="shared" si="299"/>
        <v>4.1223502628669514E-2</v>
      </c>
      <c r="R1580" s="18"/>
    </row>
    <row r="1581" spans="3:18" x14ac:dyDescent="0.2">
      <c r="C1581" s="14">
        <v>39189</v>
      </c>
      <c r="D1581" s="15">
        <v>-7.7450491418151668E-3</v>
      </c>
      <c r="E1581" s="15">
        <v>-1.1882635138097883E-2</v>
      </c>
      <c r="F1581" s="18">
        <f t="shared" si="288"/>
        <v>-1.0641359339213067E-2</v>
      </c>
      <c r="G1581" s="19">
        <f t="shared" si="289"/>
        <v>1.4683320111935389E-4</v>
      </c>
      <c r="H1581" s="18">
        <f t="shared" si="290"/>
        <v>0.19159410293596843</v>
      </c>
      <c r="I1581" s="19">
        <f t="shared" si="291"/>
        <v>2.1466192892333829E-4</v>
      </c>
      <c r="J1581" s="18">
        <f t="shared" si="292"/>
        <v>0.23165811496866362</v>
      </c>
      <c r="K1581" s="19">
        <f t="shared" si="293"/>
        <v>9.6816307571531113E-5</v>
      </c>
      <c r="L1581" s="20">
        <f t="shared" si="294"/>
        <v>1.2117475030688277E-2</v>
      </c>
      <c r="M1581" s="20">
        <f t="shared" si="295"/>
        <v>7.9898087123214737E-3</v>
      </c>
      <c r="N1581" s="20">
        <f t="shared" si="296"/>
        <v>1.22810783591609E-2</v>
      </c>
      <c r="O1581" s="18">
        <f t="shared" si="297"/>
        <v>-2.4354518643375966E-2</v>
      </c>
      <c r="P1581" s="18">
        <f t="shared" si="298"/>
        <v>-2.313219909747935E-2</v>
      </c>
      <c r="Q1581" s="18">
        <f t="shared" si="299"/>
        <v>-2.3498894961248334E-2</v>
      </c>
      <c r="R1581" s="18"/>
    </row>
    <row r="1582" spans="3:18" x14ac:dyDescent="0.2">
      <c r="C1582" s="14">
        <v>39190</v>
      </c>
      <c r="D1582" s="15">
        <v>8.7336799687546315E-3</v>
      </c>
      <c r="E1582" s="15">
        <v>5.5325035989348028E-4</v>
      </c>
      <c r="F1582" s="18">
        <f t="shared" si="288"/>
        <v>3.0073792425518255E-3</v>
      </c>
      <c r="G1582" s="19">
        <f t="shared" si="289"/>
        <v>1.425998389999902E-4</v>
      </c>
      <c r="H1582" s="18">
        <f t="shared" si="290"/>
        <v>0.1888119692974933</v>
      </c>
      <c r="I1582" s="19">
        <f t="shared" si="291"/>
        <v>2.018005783455813E-4</v>
      </c>
      <c r="J1582" s="18">
        <f t="shared" si="292"/>
        <v>0.22461109631181475</v>
      </c>
      <c r="K1582" s="19">
        <f t="shared" si="293"/>
        <v>9.1297243812393726E-5</v>
      </c>
      <c r="L1582" s="20">
        <f t="shared" si="294"/>
        <v>1.194151744963722E-2</v>
      </c>
      <c r="M1582" s="20">
        <f t="shared" si="295"/>
        <v>7.6453636815786178E-3</v>
      </c>
      <c r="N1582" s="20">
        <f t="shared" si="296"/>
        <v>1.1972843961314285E-2</v>
      </c>
      <c r="O1582" s="18">
        <f t="shared" si="297"/>
        <v>2.7867965386441356E-2</v>
      </c>
      <c r="P1582" s="18">
        <f t="shared" si="298"/>
        <v>1.1108161239639449E-3</v>
      </c>
      <c r="Q1582" s="18">
        <f t="shared" si="299"/>
        <v>9.1379609027071682E-3</v>
      </c>
      <c r="R1582" s="18"/>
    </row>
    <row r="1583" spans="3:18" x14ac:dyDescent="0.2">
      <c r="C1583" s="14">
        <v>39191</v>
      </c>
      <c r="D1583" s="15">
        <v>1.9743343037176078E-3</v>
      </c>
      <c r="E1583" s="15">
        <v>-1.4390880880673722E-3</v>
      </c>
      <c r="F1583" s="18">
        <f t="shared" si="288"/>
        <v>-4.1506137053187817E-4</v>
      </c>
      <c r="G1583" s="19">
        <f t="shared" si="289"/>
        <v>1.3427772841656096E-4</v>
      </c>
      <c r="H1583" s="18">
        <f t="shared" si="290"/>
        <v>0.18321962805371111</v>
      </c>
      <c r="I1583" s="19">
        <f t="shared" si="291"/>
        <v>1.8981680211635946E-4</v>
      </c>
      <c r="J1583" s="18">
        <f t="shared" si="292"/>
        <v>0.21783985064512384</v>
      </c>
      <c r="K1583" s="19">
        <f t="shared" si="293"/>
        <v>8.5648934724949532E-5</v>
      </c>
      <c r="L1583" s="20">
        <f t="shared" si="294"/>
        <v>1.1587826733972205E-2</v>
      </c>
      <c r="M1583" s="20">
        <f t="shared" si="295"/>
        <v>7.3912854145334493E-3</v>
      </c>
      <c r="N1583" s="20">
        <f t="shared" si="296"/>
        <v>1.1626938635654036E-2</v>
      </c>
      <c r="O1583" s="18">
        <f t="shared" si="297"/>
        <v>6.4921150072513199E-3</v>
      </c>
      <c r="P1583" s="18">
        <f t="shared" si="298"/>
        <v>-2.9792141730976577E-3</v>
      </c>
      <c r="Q1583" s="18">
        <f t="shared" si="299"/>
        <v>-1.3781541899296457E-4</v>
      </c>
      <c r="R1583" s="18"/>
    </row>
    <row r="1584" spans="3:18" x14ac:dyDescent="0.2">
      <c r="C1584" s="14">
        <v>39192</v>
      </c>
      <c r="D1584" s="15">
        <v>6.0957813376975832E-3</v>
      </c>
      <c r="E1584" s="15">
        <v>7.724602523906947E-3</v>
      </c>
      <c r="F1584" s="18">
        <f t="shared" si="288"/>
        <v>7.2359561680441376E-3</v>
      </c>
      <c r="G1584" s="19">
        <f t="shared" si="289"/>
        <v>1.2845057771858863E-4</v>
      </c>
      <c r="H1584" s="18">
        <f t="shared" si="290"/>
        <v>0.17920001235950617</v>
      </c>
      <c r="I1584" s="19">
        <f t="shared" si="291"/>
        <v>1.8200796303851884E-4</v>
      </c>
      <c r="J1584" s="18">
        <f t="shared" si="292"/>
        <v>0.21331195643852155</v>
      </c>
      <c r="K1584" s="19">
        <f t="shared" si="293"/>
        <v>8.3335247915834374E-5</v>
      </c>
      <c r="L1584" s="20">
        <f t="shared" si="294"/>
        <v>1.1333603915727275E-2</v>
      </c>
      <c r="M1584" s="20">
        <f t="shared" si="295"/>
        <v>7.3529345595175384E-3</v>
      </c>
      <c r="N1584" s="20">
        <f t="shared" si="296"/>
        <v>1.1311158932751827E-2</v>
      </c>
      <c r="O1584" s="18">
        <f t="shared" si="297"/>
        <v>2.0494100199095869E-2</v>
      </c>
      <c r="P1584" s="18">
        <f t="shared" si="298"/>
        <v>1.6330994040093822E-2</v>
      </c>
      <c r="Q1584" s="18">
        <f t="shared" si="299"/>
        <v>1.7579925887794435E-2</v>
      </c>
      <c r="R1584" s="18"/>
    </row>
    <row r="1585" spans="3:18" x14ac:dyDescent="0.2">
      <c r="C1585" s="14">
        <v>39195</v>
      </c>
      <c r="D1585" s="15">
        <v>-5.7013818058646321E-3</v>
      </c>
      <c r="E1585" s="15">
        <v>2.753860061338495E-2</v>
      </c>
      <c r="F1585" s="18">
        <f t="shared" si="288"/>
        <v>1.7566605887610071E-2</v>
      </c>
      <c r="G1585" s="19">
        <f t="shared" si="289"/>
        <v>1.2269388832524797E-4</v>
      </c>
      <c r="H1585" s="18">
        <f t="shared" si="290"/>
        <v>0.17513843690438713</v>
      </c>
      <c r="I1585" s="19">
        <f t="shared" si="291"/>
        <v>2.165899566808193E-4</v>
      </c>
      <c r="J1585" s="18">
        <f t="shared" si="292"/>
        <v>0.2326961305441172</v>
      </c>
      <c r="K1585" s="19">
        <f t="shared" si="293"/>
        <v>6.8914648451116775E-5</v>
      </c>
      <c r="L1585" s="20">
        <f t="shared" si="294"/>
        <v>1.1076727329191053E-2</v>
      </c>
      <c r="M1585" s="20">
        <f t="shared" si="295"/>
        <v>6.2215712640594266E-3</v>
      </c>
      <c r="N1585" s="20">
        <f t="shared" si="296"/>
        <v>1.3337241382199293E-2</v>
      </c>
      <c r="O1585" s="18">
        <f t="shared" si="297"/>
        <v>-1.9612644964212674E-2</v>
      </c>
      <c r="P1585" s="18">
        <f t="shared" si="298"/>
        <v>5.337088245412925E-2</v>
      </c>
      <c r="Q1585" s="18">
        <f t="shared" si="299"/>
        <v>3.1475824228626673E-2</v>
      </c>
      <c r="R1585" s="18"/>
    </row>
    <row r="1586" spans="3:18" x14ac:dyDescent="0.2">
      <c r="C1586" s="14">
        <v>39196</v>
      </c>
      <c r="D1586" s="15">
        <v>-5.7340740403365731E-3</v>
      </c>
      <c r="E1586" s="15">
        <v>-2.891568279799125E-3</v>
      </c>
      <c r="F1586" s="18">
        <f t="shared" si="288"/>
        <v>-3.7443200079603596E-3</v>
      </c>
      <c r="G1586" s="19">
        <f t="shared" si="289"/>
        <v>1.173050313317368E-4</v>
      </c>
      <c r="H1586" s="18">
        <f t="shared" si="290"/>
        <v>0.17124911045881144</v>
      </c>
      <c r="I1586" s="19">
        <f t="shared" si="291"/>
        <v>2.0409622930697455E-4</v>
      </c>
      <c r="J1586" s="18">
        <f t="shared" si="292"/>
        <v>0.22588505334958228</v>
      </c>
      <c r="K1586" s="19">
        <f t="shared" si="293"/>
        <v>6.5774597540593175E-5</v>
      </c>
      <c r="L1586" s="20">
        <f t="shared" si="294"/>
        <v>1.0830744726552131E-2</v>
      </c>
      <c r="M1586" s="20">
        <f t="shared" si="295"/>
        <v>6.0729524332101877E-3</v>
      </c>
      <c r="N1586" s="20">
        <f t="shared" si="296"/>
        <v>1.293118239183645E-2</v>
      </c>
      <c r="O1586" s="18">
        <f t="shared" si="297"/>
        <v>-2.0173092627295133E-2</v>
      </c>
      <c r="P1586" s="18">
        <f t="shared" si="298"/>
        <v>-5.7729478539939646E-3</v>
      </c>
      <c r="Q1586" s="18">
        <f t="shared" si="299"/>
        <v>-1.0092991285984315E-2</v>
      </c>
      <c r="R1586" s="18"/>
    </row>
    <row r="1587" spans="3:18" x14ac:dyDescent="0.2">
      <c r="C1587" s="14">
        <v>39197</v>
      </c>
      <c r="D1587" s="15">
        <v>1.8662755593103639E-2</v>
      </c>
      <c r="E1587" s="15">
        <v>2.2377517878871676E-2</v>
      </c>
      <c r="F1587" s="18">
        <f t="shared" si="288"/>
        <v>2.1263089193141262E-2</v>
      </c>
      <c r="G1587" s="19">
        <f t="shared" si="289"/>
        <v>1.3116463623150787E-4</v>
      </c>
      <c r="H1587" s="18">
        <f t="shared" si="290"/>
        <v>0.18108329314952545</v>
      </c>
      <c r="I1587" s="19">
        <f t="shared" si="291"/>
        <v>2.2189565393370938E-4</v>
      </c>
      <c r="J1587" s="18">
        <f t="shared" si="292"/>
        <v>0.23552900773243907</v>
      </c>
      <c r="K1587" s="19">
        <f t="shared" si="293"/>
        <v>8.6885690505378942E-5</v>
      </c>
      <c r="L1587" s="20">
        <f t="shared" si="294"/>
        <v>1.1452713051129321E-2</v>
      </c>
      <c r="M1587" s="20">
        <f t="shared" si="295"/>
        <v>7.5864723159907842E-3</v>
      </c>
      <c r="N1587" s="20">
        <f t="shared" si="296"/>
        <v>1.2819558952335872E-2</v>
      </c>
      <c r="O1587" s="18">
        <f t="shared" si="297"/>
        <v>6.2091892253047683E-2</v>
      </c>
      <c r="P1587" s="18">
        <f t="shared" si="298"/>
        <v>4.2846878495746615E-2</v>
      </c>
      <c r="Q1587" s="18">
        <f t="shared" si="299"/>
        <v>4.8620382622936935E-2</v>
      </c>
      <c r="R1587" s="18"/>
    </row>
    <row r="1588" spans="3:18" x14ac:dyDescent="0.2">
      <c r="C1588" s="14">
        <v>39198</v>
      </c>
      <c r="D1588" s="15">
        <v>-4.4864992841020567E-3</v>
      </c>
      <c r="E1588" s="15">
        <v>3.5948049073981421E-2</v>
      </c>
      <c r="F1588" s="18">
        <f t="shared" si="288"/>
        <v>2.3817684566556377E-2</v>
      </c>
      <c r="G1588" s="19">
        <f t="shared" si="289"/>
        <v>1.2450247860719228E-4</v>
      </c>
      <c r="H1588" s="18">
        <f t="shared" si="290"/>
        <v>0.17642454379081746</v>
      </c>
      <c r="I1588" s="19">
        <f t="shared" si="291"/>
        <v>2.8611764863120946E-4</v>
      </c>
      <c r="J1588" s="18">
        <f t="shared" si="292"/>
        <v>0.26744983110445664</v>
      </c>
      <c r="K1588" s="19">
        <f t="shared" si="293"/>
        <v>7.1995695288939193E-5</v>
      </c>
      <c r="L1588" s="20">
        <f t="shared" si="294"/>
        <v>1.1158067870702001E-2</v>
      </c>
      <c r="M1588" s="20">
        <f t="shared" si="295"/>
        <v>6.4523442699232873E-3</v>
      </c>
      <c r="N1588" s="20">
        <f t="shared" si="296"/>
        <v>1.5636012984568591E-2</v>
      </c>
      <c r="O1588" s="18">
        <f t="shared" si="297"/>
        <v>-1.5320964638451433E-2</v>
      </c>
      <c r="P1588" s="18">
        <f t="shared" si="298"/>
        <v>6.0615637287476612E-2</v>
      </c>
      <c r="Q1588" s="18">
        <f t="shared" si="299"/>
        <v>3.783465670969819E-2</v>
      </c>
      <c r="R1588" s="18"/>
    </row>
    <row r="1589" spans="3:18" x14ac:dyDescent="0.2">
      <c r="C1589" s="14">
        <v>39199</v>
      </c>
      <c r="D1589" s="15">
        <v>-3.5252680456851603E-3</v>
      </c>
      <c r="E1589" s="15">
        <v>1.086748469691293E-2</v>
      </c>
      <c r="F1589" s="18">
        <f t="shared" si="288"/>
        <v>6.5496588741335024E-3</v>
      </c>
      <c r="G1589" s="19">
        <f t="shared" si="289"/>
        <v>1.1777798077839648E-4</v>
      </c>
      <c r="H1589" s="18">
        <f t="shared" si="290"/>
        <v>0.17159398356177619</v>
      </c>
      <c r="I1589" s="19">
        <f t="shared" si="291"/>
        <v>2.7603672313159509E-4</v>
      </c>
      <c r="J1589" s="18">
        <f t="shared" si="292"/>
        <v>0.26269598547160705</v>
      </c>
      <c r="K1589" s="19">
        <f t="shared" si="293"/>
        <v>6.5377305779262866E-5</v>
      </c>
      <c r="L1589" s="20">
        <f t="shared" si="294"/>
        <v>1.08525564167341E-2</v>
      </c>
      <c r="M1589" s="20">
        <f t="shared" si="295"/>
        <v>6.0241387622232793E-3</v>
      </c>
      <c r="N1589" s="20">
        <f t="shared" si="296"/>
        <v>1.5483748748448293E-2</v>
      </c>
      <c r="O1589" s="18">
        <f t="shared" si="297"/>
        <v>-1.2377347905798418E-2</v>
      </c>
      <c r="P1589" s="18">
        <f t="shared" si="298"/>
        <v>1.8656375701298657E-2</v>
      </c>
      <c r="Q1589" s="18">
        <f t="shared" si="299"/>
        <v>9.3462586191695347E-3</v>
      </c>
      <c r="R1589" s="18"/>
    </row>
    <row r="1590" spans="3:18" x14ac:dyDescent="0.2">
      <c r="C1590" s="14">
        <v>39202</v>
      </c>
      <c r="D1590" s="15">
        <v>4.5023076935118474E-3</v>
      </c>
      <c r="E1590" s="15">
        <v>-1.2016824999040315E-3</v>
      </c>
      <c r="F1590" s="18">
        <f t="shared" si="288"/>
        <v>5.0951455812073211E-4</v>
      </c>
      <c r="G1590" s="19">
        <f t="shared" si="289"/>
        <v>1.1192754840571604E-4</v>
      </c>
      <c r="H1590" s="18">
        <f t="shared" si="290"/>
        <v>0.16727787391472013</v>
      </c>
      <c r="I1590" s="19">
        <f t="shared" si="291"/>
        <v>2.5956116219353389E-4</v>
      </c>
      <c r="J1590" s="18">
        <f t="shared" si="292"/>
        <v>0.254735726878629</v>
      </c>
      <c r="K1590" s="19">
        <f t="shared" si="293"/>
        <v>6.1130046770638502E-5</v>
      </c>
      <c r="L1590" s="20">
        <f t="shared" si="294"/>
        <v>1.0579581674419648E-2</v>
      </c>
      <c r="M1590" s="20">
        <f t="shared" si="295"/>
        <v>5.7781156809294963E-3</v>
      </c>
      <c r="N1590" s="20">
        <f t="shared" si="296"/>
        <v>1.503910041762241E-2</v>
      </c>
      <c r="O1590" s="18">
        <f t="shared" si="297"/>
        <v>1.6215643297124514E-2</v>
      </c>
      <c r="P1590" s="18">
        <f t="shared" si="298"/>
        <v>-2.1274117560631102E-3</v>
      </c>
      <c r="Q1590" s="18">
        <f t="shared" si="299"/>
        <v>3.3755047598931767E-3</v>
      </c>
      <c r="R1590" s="18"/>
    </row>
    <row r="1591" spans="3:18" x14ac:dyDescent="0.2">
      <c r="C1591" s="14">
        <v>39203</v>
      </c>
      <c r="D1591" s="15">
        <v>1.0878118147182848E-2</v>
      </c>
      <c r="E1591" s="15">
        <v>-3.3120921530956807E-3</v>
      </c>
      <c r="F1591" s="18">
        <f t="shared" si="288"/>
        <v>9.4497093698787775E-4</v>
      </c>
      <c r="G1591" s="19">
        <f t="shared" si="289"/>
        <v>1.123119027668172E-4</v>
      </c>
      <c r="H1591" s="18">
        <f t="shared" si="290"/>
        <v>0.16756484026102941</v>
      </c>
      <c r="I1591" s="19">
        <f t="shared" si="291"/>
        <v>2.446456897277577E-4</v>
      </c>
      <c r="J1591" s="18">
        <f t="shared" si="292"/>
        <v>0.24730835495781259</v>
      </c>
      <c r="K1591" s="19">
        <f t="shared" si="293"/>
        <v>5.5300484179056266E-5</v>
      </c>
      <c r="L1591" s="20">
        <f t="shared" si="294"/>
        <v>1.0597731019742726E-2</v>
      </c>
      <c r="M1591" s="20">
        <f t="shared" si="295"/>
        <v>5.2181437777610966E-3</v>
      </c>
      <c r="N1591" s="20">
        <f t="shared" si="296"/>
        <v>1.4745055620185733E-2</v>
      </c>
      <c r="O1591" s="18">
        <f t="shared" si="297"/>
        <v>3.9111852372465207E-2</v>
      </c>
      <c r="P1591" s="18">
        <f t="shared" si="298"/>
        <v>-6.0396990760042298E-3</v>
      </c>
      <c r="Q1591" s="18">
        <f t="shared" si="299"/>
        <v>7.5057663585366002E-3</v>
      </c>
      <c r="R1591" s="18"/>
    </row>
    <row r="1592" spans="3:18" x14ac:dyDescent="0.2">
      <c r="C1592" s="14">
        <v>39204</v>
      </c>
      <c r="D1592" s="15">
        <v>1.7372844828911877E-3</v>
      </c>
      <c r="E1592" s="15">
        <v>9.2065095391127057E-3</v>
      </c>
      <c r="F1592" s="18">
        <f t="shared" si="288"/>
        <v>6.9657420222462504E-3</v>
      </c>
      <c r="G1592" s="19">
        <f t="shared" si="289"/>
        <v>1.0575427804327783E-4</v>
      </c>
      <c r="H1592" s="18">
        <f t="shared" si="290"/>
        <v>0.16259941423885715</v>
      </c>
      <c r="I1592" s="19">
        <f t="shared" si="291"/>
        <v>2.3505253741771864E-4</v>
      </c>
      <c r="J1592" s="18">
        <f t="shared" si="292"/>
        <v>0.24241108546110193</v>
      </c>
      <c r="K1592" s="19">
        <f t="shared" si="293"/>
        <v>5.2942114698146301E-5</v>
      </c>
      <c r="L1592" s="20">
        <f t="shared" si="294"/>
        <v>1.0283689904080044E-2</v>
      </c>
      <c r="M1592" s="20">
        <f t="shared" si="295"/>
        <v>5.1481632752404917E-3</v>
      </c>
      <c r="N1592" s="20">
        <f t="shared" si="296"/>
        <v>1.4441224058547936E-2</v>
      </c>
      <c r="O1592" s="18">
        <f t="shared" si="297"/>
        <v>6.4370884163865646E-3</v>
      </c>
      <c r="P1592" s="18">
        <f t="shared" si="298"/>
        <v>1.7127509174937924E-2</v>
      </c>
      <c r="Q1592" s="18">
        <f t="shared" si="299"/>
        <v>1.3920382947372516E-2</v>
      </c>
      <c r="R1592" s="18"/>
    </row>
    <row r="1593" spans="3:18" x14ac:dyDescent="0.2">
      <c r="C1593" s="14">
        <v>39205</v>
      </c>
      <c r="D1593" s="15">
        <v>3.6577189687682097E-3</v>
      </c>
      <c r="E1593" s="15">
        <v>9.960655419377195E-5</v>
      </c>
      <c r="F1593" s="18">
        <f t="shared" si="288"/>
        <v>1.1670402785661034E-3</v>
      </c>
      <c r="G1593" s="19">
        <f t="shared" si="289"/>
        <v>1.0021175584395036E-4</v>
      </c>
      <c r="H1593" s="18">
        <f t="shared" si="290"/>
        <v>0.15828120217191802</v>
      </c>
      <c r="I1593" s="19">
        <f t="shared" si="291"/>
        <v>2.2094998046059381E-4</v>
      </c>
      <c r="J1593" s="18">
        <f t="shared" si="292"/>
        <v>0.23502658384776062</v>
      </c>
      <c r="K1593" s="19">
        <f t="shared" si="293"/>
        <v>4.9787447783218812E-5</v>
      </c>
      <c r="L1593" s="20">
        <f t="shared" si="294"/>
        <v>1.0010582193057022E-2</v>
      </c>
      <c r="M1593" s="20">
        <f t="shared" si="295"/>
        <v>4.9734817439239035E-3</v>
      </c>
      <c r="N1593" s="20">
        <f t="shared" si="296"/>
        <v>1.400765718467758E-2</v>
      </c>
      <c r="O1593" s="18">
        <f t="shared" si="297"/>
        <v>1.3922540980671779E-2</v>
      </c>
      <c r="P1593" s="18">
        <f t="shared" si="298"/>
        <v>1.911272476830466E-4</v>
      </c>
      <c r="Q1593" s="18">
        <f t="shared" si="299"/>
        <v>4.3105513675796656E-3</v>
      </c>
      <c r="R1593" s="18"/>
    </row>
    <row r="1594" spans="3:18" x14ac:dyDescent="0.2">
      <c r="C1594" s="14">
        <v>39206</v>
      </c>
      <c r="D1594" s="15">
        <v>2.4949633899968475E-3</v>
      </c>
      <c r="E1594" s="15">
        <v>4.0753498082212736E-3</v>
      </c>
      <c r="F1594" s="18">
        <f t="shared" si="288"/>
        <v>3.6012338827539456E-3</v>
      </c>
      <c r="G1594" s="19">
        <f t="shared" si="289"/>
        <v>9.4572541032358808E-5</v>
      </c>
      <c r="H1594" s="18">
        <f t="shared" si="290"/>
        <v>0.15376324417132237</v>
      </c>
      <c r="I1594" s="19">
        <f t="shared" si="291"/>
        <v>2.0868949019652033E-4</v>
      </c>
      <c r="J1594" s="18">
        <f t="shared" si="292"/>
        <v>0.22841272414016275</v>
      </c>
      <c r="K1594" s="19">
        <f t="shared" si="293"/>
        <v>4.7410271830602246E-5</v>
      </c>
      <c r="L1594" s="20">
        <f t="shared" si="294"/>
        <v>9.7248414399597697E-3</v>
      </c>
      <c r="M1594" s="20">
        <f t="shared" si="295"/>
        <v>4.8751717057094121E-3</v>
      </c>
      <c r="N1594" s="20">
        <f t="shared" si="296"/>
        <v>1.3598609893528481E-2</v>
      </c>
      <c r="O1594" s="18">
        <f t="shared" si="297"/>
        <v>9.7757290181007626E-3</v>
      </c>
      <c r="P1594" s="18">
        <f t="shared" si="298"/>
        <v>8.0463010325601755E-3</v>
      </c>
      <c r="Q1594" s="18">
        <f t="shared" si="299"/>
        <v>8.5651294282223511E-3</v>
      </c>
      <c r="R1594" s="18"/>
    </row>
    <row r="1595" spans="3:18" x14ac:dyDescent="0.2">
      <c r="C1595" s="14">
        <v>39209</v>
      </c>
      <c r="D1595" s="15">
        <v>-3.8409880139508835E-3</v>
      </c>
      <c r="E1595" s="15">
        <v>3.038381529649389E-2</v>
      </c>
      <c r="F1595" s="18">
        <f t="shared" si="288"/>
        <v>2.0116374303360458E-2</v>
      </c>
      <c r="G1595" s="19">
        <f t="shared" si="289"/>
        <v>8.9783379905816133E-5</v>
      </c>
      <c r="H1595" s="18">
        <f t="shared" si="290"/>
        <v>0.14981937450294616</v>
      </c>
      <c r="I1595" s="19">
        <f t="shared" si="291"/>
        <v>2.515586947030165E-4</v>
      </c>
      <c r="J1595" s="18">
        <f t="shared" si="292"/>
        <v>0.2507781363591215</v>
      </c>
      <c r="K1595" s="19">
        <f t="shared" si="293"/>
        <v>3.7563423298450273E-5</v>
      </c>
      <c r="L1595" s="20">
        <f t="shared" si="294"/>
        <v>9.4754092210213338E-3</v>
      </c>
      <c r="M1595" s="20">
        <f t="shared" si="295"/>
        <v>3.9643061763617836E-3</v>
      </c>
      <c r="N1595" s="20">
        <f t="shared" si="296"/>
        <v>1.5357179794580653E-2</v>
      </c>
      <c r="O1595" s="18">
        <f t="shared" si="297"/>
        <v>-1.5445873826230104E-2</v>
      </c>
      <c r="P1595" s="18">
        <f t="shared" si="298"/>
        <v>5.4639197772423272E-2</v>
      </c>
      <c r="Q1595" s="18">
        <f t="shared" si="299"/>
        <v>3.3613676292827258E-2</v>
      </c>
      <c r="R1595" s="18"/>
    </row>
    <row r="1596" spans="3:18" x14ac:dyDescent="0.2">
      <c r="C1596" s="14">
        <v>39210</v>
      </c>
      <c r="D1596" s="15">
        <v>-3.0834481936534461E-3</v>
      </c>
      <c r="E1596" s="15">
        <v>1.091024316347137E-2</v>
      </c>
      <c r="F1596" s="18">
        <f t="shared" si="288"/>
        <v>6.7121357563339245E-3</v>
      </c>
      <c r="G1596" s="19">
        <f t="shared" si="289"/>
        <v>8.4966836277243837E-5</v>
      </c>
      <c r="H1596" s="18">
        <f t="shared" si="290"/>
        <v>0.14574535693911816</v>
      </c>
      <c r="I1596" s="19">
        <f t="shared" si="291"/>
        <v>2.4360717737399994E-4</v>
      </c>
      <c r="J1596" s="18">
        <f t="shared" si="292"/>
        <v>0.24678288908167842</v>
      </c>
      <c r="K1596" s="19">
        <f t="shared" si="293"/>
        <v>3.3291147726059714E-5</v>
      </c>
      <c r="L1596" s="20">
        <f t="shared" si="294"/>
        <v>9.2177457264367973E-3</v>
      </c>
      <c r="M1596" s="20">
        <f t="shared" si="295"/>
        <v>3.6116365881714019E-3</v>
      </c>
      <c r="N1596" s="20">
        <f t="shared" si="296"/>
        <v>1.5184309616475211E-2</v>
      </c>
      <c r="O1596" s="18">
        <f t="shared" si="297"/>
        <v>-1.2746162130228552E-2</v>
      </c>
      <c r="P1596" s="18">
        <f t="shared" si="298"/>
        <v>1.9937516668541277E-2</v>
      </c>
      <c r="Q1596" s="18">
        <f t="shared" si="299"/>
        <v>1.0132413028910327E-2</v>
      </c>
      <c r="R1596" s="18"/>
    </row>
    <row r="1597" spans="3:18" x14ac:dyDescent="0.2">
      <c r="C1597" s="14">
        <v>39211</v>
      </c>
      <c r="D1597" s="15">
        <v>7.499314061896069E-3</v>
      </c>
      <c r="E1597" s="15">
        <v>1.7175094262520108E-2</v>
      </c>
      <c r="F1597" s="18">
        <f t="shared" si="288"/>
        <v>1.4272360202332895E-2</v>
      </c>
      <c r="G1597" s="19">
        <f t="shared" si="289"/>
        <v>8.3243208784546335E-5</v>
      </c>
      <c r="H1597" s="18">
        <f t="shared" si="290"/>
        <v>0.14425949603453003</v>
      </c>
      <c r="I1597" s="19">
        <f t="shared" si="291"/>
        <v>2.4668977850714701E-4</v>
      </c>
      <c r="J1597" s="18">
        <f t="shared" si="292"/>
        <v>0.24833937389545532</v>
      </c>
      <c r="K1597" s="19">
        <f t="shared" si="293"/>
        <v>3.9021764417534593E-5</v>
      </c>
      <c r="L1597" s="20">
        <f t="shared" si="294"/>
        <v>9.1237716315428641E-3</v>
      </c>
      <c r="M1597" s="20">
        <f t="shared" si="295"/>
        <v>4.276933486873768E-3</v>
      </c>
      <c r="N1597" s="20">
        <f t="shared" si="296"/>
        <v>1.5112829597927875E-2</v>
      </c>
      <c r="O1597" s="18">
        <f t="shared" si="297"/>
        <v>3.1319487118348553E-2</v>
      </c>
      <c r="P1597" s="18">
        <f t="shared" si="298"/>
        <v>3.1189271078867625E-2</v>
      </c>
      <c r="Q1597" s="18">
        <f t="shared" si="299"/>
        <v>3.1228335890711903E-2</v>
      </c>
      <c r="R1597" s="18"/>
    </row>
    <row r="1598" spans="3:18" x14ac:dyDescent="0.2">
      <c r="C1598" s="14">
        <v>39212</v>
      </c>
      <c r="D1598" s="15">
        <v>-1.7196829934719573E-2</v>
      </c>
      <c r="E1598" s="15">
        <v>4.2946569603472618E-3</v>
      </c>
      <c r="F1598" s="18">
        <f t="shared" si="288"/>
        <v>-2.1527891081727889E-3</v>
      </c>
      <c r="G1598" s="19">
        <f t="shared" si="289"/>
        <v>9.5992473845693597E-5</v>
      </c>
      <c r="H1598" s="18">
        <f t="shared" si="290"/>
        <v>0.15491326108962847</v>
      </c>
      <c r="I1598" s="19">
        <f t="shared" si="291"/>
        <v>2.3299503650114171E-4</v>
      </c>
      <c r="J1598" s="18">
        <f t="shared" si="292"/>
        <v>0.2413477970176762</v>
      </c>
      <c r="K1598" s="19">
        <f t="shared" si="293"/>
        <v>3.2249189429979416E-5</v>
      </c>
      <c r="L1598" s="20">
        <f t="shared" si="294"/>
        <v>9.7975748961512711E-3</v>
      </c>
      <c r="M1598" s="20">
        <f t="shared" si="295"/>
        <v>3.2915481404125519E-3</v>
      </c>
      <c r="N1598" s="20">
        <f t="shared" si="296"/>
        <v>1.4905057777160355E-2</v>
      </c>
      <c r="O1598" s="18">
        <f t="shared" si="297"/>
        <v>-6.6880161091063428E-2</v>
      </c>
      <c r="P1598" s="18">
        <f t="shared" si="298"/>
        <v>8.0248480621590412E-3</v>
      </c>
      <c r="Q1598" s="18">
        <f t="shared" si="299"/>
        <v>-1.4446654683807698E-2</v>
      </c>
      <c r="R1598" s="18"/>
    </row>
    <row r="1599" spans="3:18" x14ac:dyDescent="0.2">
      <c r="C1599" s="14">
        <v>39213</v>
      </c>
      <c r="D1599" s="15">
        <v>-1.5603670027626157E-3</v>
      </c>
      <c r="E1599" s="15">
        <v>1.2958344969091797E-2</v>
      </c>
      <c r="F1599" s="18">
        <f t="shared" si="288"/>
        <v>8.6027313775354722E-3</v>
      </c>
      <c r="G1599" s="19">
        <f t="shared" si="289"/>
        <v>9.0379010125950598E-5</v>
      </c>
      <c r="H1599" s="18">
        <f t="shared" si="290"/>
        <v>0.15031550994986395</v>
      </c>
      <c r="I1599" s="19">
        <f t="shared" si="291"/>
        <v>2.2909045657135238E-4</v>
      </c>
      <c r="J1599" s="18">
        <f t="shared" si="292"/>
        <v>0.23931697420542092</v>
      </c>
      <c r="K1599" s="19">
        <f t="shared" si="293"/>
        <v>2.9101051630169498E-5</v>
      </c>
      <c r="L1599" s="20">
        <f t="shared" si="294"/>
        <v>9.5067875818254498E-3</v>
      </c>
      <c r="M1599" s="20">
        <f t="shared" si="295"/>
        <v>3.0610815041037919E-3</v>
      </c>
      <c r="N1599" s="20">
        <f t="shared" si="296"/>
        <v>1.482296315169764E-2</v>
      </c>
      <c r="O1599" s="18">
        <f t="shared" si="297"/>
        <v>-6.2540373937277592E-3</v>
      </c>
      <c r="P1599" s="18">
        <f t="shared" si="298"/>
        <v>2.4418990823311327E-2</v>
      </c>
      <c r="Q1599" s="18">
        <f t="shared" si="299"/>
        <v>1.5217082358199598E-2</v>
      </c>
      <c r="R1599" s="18"/>
    </row>
    <row r="1600" spans="3:18" x14ac:dyDescent="0.2">
      <c r="C1600" s="14">
        <v>39216</v>
      </c>
      <c r="D1600" s="15">
        <v>-4.6957628840464862E-3</v>
      </c>
      <c r="E1600" s="15">
        <v>5.6854806979194806E-3</v>
      </c>
      <c r="F1600" s="18">
        <f t="shared" si="288"/>
        <v>2.5711076233296908E-3</v>
      </c>
      <c r="G1600" s="19">
        <f t="shared" si="289"/>
        <v>8.6279280862184874E-5</v>
      </c>
      <c r="H1600" s="18">
        <f t="shared" si="290"/>
        <v>0.14686667496592351</v>
      </c>
      <c r="I1600" s="19">
        <f t="shared" si="291"/>
        <v>2.1728451062305611E-4</v>
      </c>
      <c r="J1600" s="18">
        <f t="shared" si="292"/>
        <v>0.23306893327031819</v>
      </c>
      <c r="K1600" s="19">
        <f t="shared" si="293"/>
        <v>2.5753128378004142E-5</v>
      </c>
      <c r="L1600" s="20">
        <f t="shared" si="294"/>
        <v>9.2886641053590083E-3</v>
      </c>
      <c r="M1600" s="20">
        <f t="shared" si="295"/>
        <v>2.7725330667459614E-3</v>
      </c>
      <c r="N1600" s="20">
        <f t="shared" si="296"/>
        <v>1.447748496862823E-2</v>
      </c>
      <c r="O1600" s="18">
        <f t="shared" si="297"/>
        <v>-1.9262843960972453E-2</v>
      </c>
      <c r="P1600" s="18">
        <f t="shared" si="298"/>
        <v>1.1001058613196009E-2</v>
      </c>
      <c r="Q1600" s="18">
        <f t="shared" si="299"/>
        <v>1.9218878409454701E-3</v>
      </c>
      <c r="R1600" s="18"/>
    </row>
    <row r="1601" spans="3:18" x14ac:dyDescent="0.2">
      <c r="C1601" s="14">
        <v>39217</v>
      </c>
      <c r="D1601" s="15">
        <v>-1.3737613778585722E-3</v>
      </c>
      <c r="E1601" s="15">
        <v>-1.6968315640854763E-2</v>
      </c>
      <c r="F1601" s="18">
        <f t="shared" si="288"/>
        <v>-1.2289949361955904E-2</v>
      </c>
      <c r="G1601" s="19">
        <f t="shared" si="289"/>
        <v>8.1215757229851523E-5</v>
      </c>
      <c r="H1601" s="18">
        <f t="shared" si="290"/>
        <v>0.14249189207622615</v>
      </c>
      <c r="I1601" s="19">
        <f t="shared" si="291"/>
        <v>2.2152286412693335E-4</v>
      </c>
      <c r="J1601" s="18">
        <f t="shared" si="292"/>
        <v>0.2353310774881493</v>
      </c>
      <c r="K1601" s="19">
        <f t="shared" si="293"/>
        <v>2.5606565675807084E-5</v>
      </c>
      <c r="L1601" s="20">
        <f t="shared" si="294"/>
        <v>9.011978541355473E-3</v>
      </c>
      <c r="M1601" s="20">
        <f t="shared" si="295"/>
        <v>2.8413922157381941E-3</v>
      </c>
      <c r="N1601" s="20">
        <f t="shared" si="296"/>
        <v>1.4609906036770932E-2</v>
      </c>
      <c r="O1601" s="18">
        <f t="shared" si="297"/>
        <v>-5.8084286593620771E-3</v>
      </c>
      <c r="P1601" s="18">
        <f t="shared" si="298"/>
        <v>-3.2517049232537766E-2</v>
      </c>
      <c r="Q1601" s="18">
        <f t="shared" si="299"/>
        <v>-2.4504463060585058E-2</v>
      </c>
      <c r="R1601" s="18"/>
    </row>
    <row r="1602" spans="3:18" x14ac:dyDescent="0.2">
      <c r="C1602" s="14">
        <v>39218</v>
      </c>
      <c r="D1602" s="15">
        <v>3.9281137939546976E-2</v>
      </c>
      <c r="E1602" s="15">
        <v>-1.6755100261565728E-3</v>
      </c>
      <c r="F1602" s="18">
        <f t="shared" si="288"/>
        <v>1.0611484363554491E-2</v>
      </c>
      <c r="G1602" s="19">
        <f t="shared" si="289"/>
        <v>1.6892327966560352E-4</v>
      </c>
      <c r="H1602" s="18">
        <f t="shared" si="290"/>
        <v>0.20550138665323134</v>
      </c>
      <c r="I1602" s="19">
        <f t="shared" si="291"/>
        <v>2.0839993231018241E-4</v>
      </c>
      <c r="J1602" s="18">
        <f t="shared" si="292"/>
        <v>0.22825420714095415</v>
      </c>
      <c r="K1602" s="19">
        <f t="shared" si="293"/>
        <v>2.0121215307865638E-5</v>
      </c>
      <c r="L1602" s="20">
        <f t="shared" si="294"/>
        <v>1.2997048882942756E-2</v>
      </c>
      <c r="M1602" s="20">
        <f t="shared" si="295"/>
        <v>1.5481372340049127E-3</v>
      </c>
      <c r="N1602" s="20">
        <f t="shared" si="296"/>
        <v>1.4352811690218402E-2</v>
      </c>
      <c r="O1602" s="18">
        <f t="shared" si="297"/>
        <v>0.11516136773816044</v>
      </c>
      <c r="P1602" s="18">
        <f t="shared" si="298"/>
        <v>-3.310395762877426E-3</v>
      </c>
      <c r="Q1602" s="18">
        <f t="shared" si="299"/>
        <v>3.2231133287433926E-2</v>
      </c>
      <c r="R1602" s="18"/>
    </row>
    <row r="1603" spans="3:18" x14ac:dyDescent="0.2">
      <c r="C1603" s="14">
        <v>39219</v>
      </c>
      <c r="D1603" s="15">
        <v>-1.890002452609683E-3</v>
      </c>
      <c r="E1603" s="15">
        <v>1.9375087125557407E-2</v>
      </c>
      <c r="F1603" s="18">
        <f t="shared" si="288"/>
        <v>1.2995560252107279E-2</v>
      </c>
      <c r="G1603" s="19">
        <f t="shared" si="289"/>
        <v>1.5900220944191953E-4</v>
      </c>
      <c r="H1603" s="18">
        <f t="shared" si="290"/>
        <v>0.19937540560580658</v>
      </c>
      <c r="I1603" s="19">
        <f t="shared" si="291"/>
        <v>2.184195764389479E-4</v>
      </c>
      <c r="J1603" s="18">
        <f t="shared" si="292"/>
        <v>0.23367690110436026</v>
      </c>
      <c r="K1603" s="19">
        <f t="shared" si="293"/>
        <v>1.6716804658183909E-5</v>
      </c>
      <c r="L1603" s="20">
        <f t="shared" si="294"/>
        <v>1.2609607822685031E-2</v>
      </c>
      <c r="M1603" s="20">
        <f t="shared" si="295"/>
        <v>1.3257196332553593E-3</v>
      </c>
      <c r="N1603" s="20">
        <f t="shared" si="296"/>
        <v>1.4719444415226723E-2</v>
      </c>
      <c r="O1603" s="18">
        <f t="shared" si="297"/>
        <v>-5.7112121691296333E-3</v>
      </c>
      <c r="P1603" s="18">
        <f t="shared" si="298"/>
        <v>3.7392074219436598E-2</v>
      </c>
      <c r="Q1603" s="18">
        <f t="shared" si="299"/>
        <v>2.4461088302866727E-2</v>
      </c>
      <c r="R1603" s="18"/>
    </row>
    <row r="1604" spans="3:18" x14ac:dyDescent="0.2">
      <c r="C1604" s="14">
        <v>39220</v>
      </c>
      <c r="D1604" s="15">
        <v>3.5879558838488668E-3</v>
      </c>
      <c r="E1604" s="15">
        <v>5.2857135730716206E-3</v>
      </c>
      <c r="F1604" s="18">
        <f t="shared" ref="F1604:F1667" si="300">$B$2*D1604+$B$3*E1604</f>
        <v>4.7763862663047947E-3</v>
      </c>
      <c r="G1604" s="19">
        <f t="shared" ref="G1604:G1667" si="301">$B$4*G1603+(1-$B$4)*D1604^2</f>
        <v>1.5023448252087109E-4</v>
      </c>
      <c r="H1604" s="18">
        <f t="shared" ref="H1604:H1667" si="302">SQRT(G1604*250)</f>
        <v>0.19380046602167336</v>
      </c>
      <c r="I1604" s="19">
        <f t="shared" ref="I1604:I1667" si="303">$B$4*I1603+(1-$B$4)*E1604^2</f>
        <v>2.0699072793120421E-4</v>
      </c>
      <c r="J1604" s="18">
        <f t="shared" ref="J1604:J1667" si="304">SQRT(I1604*250)</f>
        <v>0.22748116841356572</v>
      </c>
      <c r="K1604" s="19">
        <f t="shared" ref="K1604:K1667" si="305">$B$4*K1603+(1-$B$4)*D1604*E1604</f>
        <v>1.6851690805583403E-5</v>
      </c>
      <c r="L1604" s="20">
        <f t="shared" ref="L1604:L1667" si="306">SQRT(G1604)</f>
        <v>1.2257017684611175E-2</v>
      </c>
      <c r="M1604" s="20">
        <f t="shared" ref="M1604:M1667" si="307">K1604/L1604</f>
        <v>1.3748606095870199E-3</v>
      </c>
      <c r="N1604" s="20">
        <f t="shared" ref="N1604:N1667" si="308">SQRT(I1604-M1604^2)</f>
        <v>1.4321329764913949E-2</v>
      </c>
      <c r="O1604" s="18">
        <f t="shared" ref="O1604:O1667" si="309">D1604*SQRT($G$1836/G1604)</f>
        <v>1.1153978112569319E-2</v>
      </c>
      <c r="P1604" s="18">
        <f t="shared" ref="P1604:P1667" si="310">E1604*SQRT($I$1836 / I1604)</f>
        <v>1.047875901602934E-2</v>
      </c>
      <c r="Q1604" s="18">
        <f t="shared" ref="Q1604:Q1667" si="311">$B$2*O1604+$B$3*P1604</f>
        <v>1.0681324744991333E-2</v>
      </c>
      <c r="R1604" s="18"/>
    </row>
    <row r="1605" spans="3:18" x14ac:dyDescent="0.2">
      <c r="C1605" s="14">
        <v>39223</v>
      </c>
      <c r="D1605" s="15">
        <v>-2.8315261957384519E-3</v>
      </c>
      <c r="E1605" s="15">
        <v>1.7658116473435282E-2</v>
      </c>
      <c r="F1605" s="18">
        <f t="shared" si="300"/>
        <v>1.151122367268316E-2</v>
      </c>
      <c r="G1605" s="19">
        <f t="shared" si="301"/>
        <v>1.4170146600544801E-4</v>
      </c>
      <c r="H1605" s="18">
        <f t="shared" si="302"/>
        <v>0.18821627586731707</v>
      </c>
      <c r="I1605" s="19">
        <f t="shared" si="303"/>
        <v>2.1327982889869635E-4</v>
      </c>
      <c r="J1605" s="18">
        <f t="shared" si="304"/>
        <v>0.23091114573505128</v>
      </c>
      <c r="K1605" s="19">
        <f t="shared" si="305"/>
        <v>1.2840624195532436E-5</v>
      </c>
      <c r="L1605" s="20">
        <f t="shared" si="306"/>
        <v>1.1903842489106113E-2</v>
      </c>
      <c r="M1605" s="20">
        <f t="shared" si="307"/>
        <v>1.0786957410839084E-3</v>
      </c>
      <c r="N1605" s="20">
        <f t="shared" si="308"/>
        <v>1.4564211080482999E-2</v>
      </c>
      <c r="O1605" s="18">
        <f t="shared" si="309"/>
        <v>-9.0636039145712746E-3</v>
      </c>
      <c r="P1605" s="18">
        <f t="shared" si="310"/>
        <v>3.448666183754797E-2</v>
      </c>
      <c r="Q1605" s="18">
        <f t="shared" si="311"/>
        <v>2.1421582111912193E-2</v>
      </c>
      <c r="R1605" s="18"/>
    </row>
    <row r="1606" spans="3:18" x14ac:dyDescent="0.2">
      <c r="C1606" s="14">
        <v>39224</v>
      </c>
      <c r="D1606" s="15">
        <v>4.3384015985981411E-3</v>
      </c>
      <c r="E1606" s="15">
        <v>1.3834913821832891E-2</v>
      </c>
      <c r="F1606" s="18">
        <f t="shared" si="300"/>
        <v>1.0985960154862466E-2</v>
      </c>
      <c r="G1606" s="19">
        <f t="shared" si="301"/>
        <v>1.3432868175096424E-4</v>
      </c>
      <c r="H1606" s="18">
        <f t="shared" si="302"/>
        <v>0.1832543872264483</v>
      </c>
      <c r="I1606" s="19">
        <f t="shared" si="303"/>
        <v>2.1196732959222713E-4</v>
      </c>
      <c r="J1606" s="18">
        <f t="shared" si="304"/>
        <v>0.23019954908308743</v>
      </c>
      <c r="K1606" s="19">
        <f t="shared" si="305"/>
        <v>1.5671471478266933E-5</v>
      </c>
      <c r="L1606" s="20">
        <f t="shared" si="306"/>
        <v>1.1590025097080861E-2</v>
      </c>
      <c r="M1606" s="20">
        <f t="shared" si="307"/>
        <v>1.3521516430722873E-3</v>
      </c>
      <c r="N1606" s="20">
        <f t="shared" si="308"/>
        <v>1.4496172444006179E-2</v>
      </c>
      <c r="O1606" s="18">
        <f t="shared" si="309"/>
        <v>1.4263065651585364E-2</v>
      </c>
      <c r="P1606" s="18">
        <f t="shared" si="310"/>
        <v>2.7103393301338721E-2</v>
      </c>
      <c r="Q1606" s="18">
        <f t="shared" si="311"/>
        <v>2.3251295006412712E-2</v>
      </c>
      <c r="R1606" s="18"/>
    </row>
    <row r="1607" spans="3:18" x14ac:dyDescent="0.2">
      <c r="C1607" s="14">
        <v>39225</v>
      </c>
      <c r="D1607" s="15">
        <v>-1.3183917532582244E-3</v>
      </c>
      <c r="E1607" s="15">
        <v>-5.7413044691246697E-3</v>
      </c>
      <c r="F1607" s="18">
        <f t="shared" si="300"/>
        <v>-4.4144306543647356E-3</v>
      </c>
      <c r="G1607" s="19">
        <f t="shared" si="301"/>
        <v>1.2637325025480995E-4</v>
      </c>
      <c r="H1607" s="18">
        <f t="shared" si="302"/>
        <v>0.17774507746686682</v>
      </c>
      <c r="I1607" s="19">
        <f t="shared" si="303"/>
        <v>2.0122704443712494E-4</v>
      </c>
      <c r="J1607" s="18">
        <f t="shared" si="304"/>
        <v>0.22429168756171333</v>
      </c>
      <c r="K1607" s="19">
        <f t="shared" si="305"/>
        <v>1.5185340497473229E-5</v>
      </c>
      <c r="L1607" s="20">
        <f t="shared" si="306"/>
        <v>1.1241585753567419E-2</v>
      </c>
      <c r="M1607" s="20">
        <f t="shared" si="307"/>
        <v>1.3508183658746092E-3</v>
      </c>
      <c r="N1607" s="20">
        <f t="shared" si="308"/>
        <v>1.4120989136018084E-2</v>
      </c>
      <c r="O1607" s="18">
        <f t="shared" si="309"/>
        <v>-4.4687329918970944E-3</v>
      </c>
      <c r="P1607" s="18">
        <f t="shared" si="310"/>
        <v>-1.1543807545497589E-2</v>
      </c>
      <c r="Q1607" s="18">
        <f t="shared" si="311"/>
        <v>-9.4212851794174407E-3</v>
      </c>
      <c r="R1607" s="18"/>
    </row>
    <row r="1608" spans="3:18" x14ac:dyDescent="0.2">
      <c r="C1608" s="14">
        <v>39226</v>
      </c>
      <c r="D1608" s="15">
        <v>-1.5088648656700963E-3</v>
      </c>
      <c r="E1608" s="15">
        <v>-1.9680391875923044E-2</v>
      </c>
      <c r="F1608" s="18">
        <f t="shared" si="300"/>
        <v>-1.4228933772847159E-2</v>
      </c>
      <c r="G1608" s="19">
        <f t="shared" si="301"/>
        <v>1.1892745563049256E-4</v>
      </c>
      <c r="H1608" s="18">
        <f t="shared" si="302"/>
        <v>0.17242930118637939</v>
      </c>
      <c r="I1608" s="19">
        <f t="shared" si="303"/>
        <v>2.123924912342913E-4</v>
      </c>
      <c r="J1608" s="18">
        <f t="shared" si="304"/>
        <v>0.23043029924159891</v>
      </c>
      <c r="K1608" s="19">
        <f t="shared" si="305"/>
        <v>1.6055923178276806E-5</v>
      </c>
      <c r="L1608" s="20">
        <f t="shared" si="306"/>
        <v>1.0905386542002652E-2</v>
      </c>
      <c r="M1608" s="20">
        <f t="shared" si="307"/>
        <v>1.4722929000670082E-3</v>
      </c>
      <c r="N1608" s="20">
        <f t="shared" si="308"/>
        <v>1.4499132555111826E-2</v>
      </c>
      <c r="O1608" s="18">
        <f t="shared" si="309"/>
        <v>-5.272016834565272E-3</v>
      </c>
      <c r="P1608" s="18">
        <f t="shared" si="310"/>
        <v>-3.8516413067762989E-2</v>
      </c>
      <c r="Q1608" s="18">
        <f t="shared" si="311"/>
        <v>-2.8543094197803674E-2</v>
      </c>
      <c r="R1608" s="18"/>
    </row>
    <row r="1609" spans="3:18" x14ac:dyDescent="0.2">
      <c r="C1609" s="14">
        <v>39227</v>
      </c>
      <c r="D1609" s="15">
        <v>3.5798436723235129E-3</v>
      </c>
      <c r="E1609" s="15">
        <v>2.6126045731448184E-2</v>
      </c>
      <c r="F1609" s="18">
        <f t="shared" si="300"/>
        <v>1.9362185113710781E-2</v>
      </c>
      <c r="G1609" s="19">
        <f t="shared" si="301"/>
        <v>1.1256072513575948E-4</v>
      </c>
      <c r="H1609" s="18">
        <f t="shared" si="302"/>
        <v>0.16775035405011779</v>
      </c>
      <c r="I1609" s="19">
        <f t="shared" si="303"/>
        <v>2.4060315769393716E-4</v>
      </c>
      <c r="J1609" s="18">
        <f t="shared" si="304"/>
        <v>0.24525657875678747</v>
      </c>
      <c r="K1609" s="19">
        <f t="shared" si="305"/>
        <v>2.0704197357253773E-5</v>
      </c>
      <c r="L1609" s="20">
        <f t="shared" si="306"/>
        <v>1.0609463941960474E-2</v>
      </c>
      <c r="M1609" s="20">
        <f t="shared" si="307"/>
        <v>1.9514838327852348E-3</v>
      </c>
      <c r="N1609" s="20">
        <f t="shared" si="308"/>
        <v>1.5388140516134982E-2</v>
      </c>
      <c r="O1609" s="18">
        <f t="shared" si="309"/>
        <v>1.2856955091923744E-2</v>
      </c>
      <c r="P1609" s="18">
        <f t="shared" si="310"/>
        <v>4.8040187590057112E-2</v>
      </c>
      <c r="Q1609" s="18">
        <f t="shared" si="311"/>
        <v>3.7485217840617098E-2</v>
      </c>
      <c r="R1609" s="18"/>
    </row>
    <row r="1610" spans="3:18" x14ac:dyDescent="0.2">
      <c r="C1610" s="14">
        <v>39231</v>
      </c>
      <c r="D1610" s="15">
        <v>-3.9574158874943572E-3</v>
      </c>
      <c r="E1610" s="15">
        <v>6.4043733398092845E-3</v>
      </c>
      <c r="F1610" s="18">
        <f t="shared" si="300"/>
        <v>3.2958365716181915E-3</v>
      </c>
      <c r="G1610" s="19">
        <f t="shared" si="301"/>
        <v>1.0674675005800947E-4</v>
      </c>
      <c r="H1610" s="18">
        <f t="shared" si="302"/>
        <v>0.16336060576069852</v>
      </c>
      <c r="I1610" s="19">
        <f t="shared" si="303"/>
        <v>2.2862792810484053E-4</v>
      </c>
      <c r="J1610" s="18">
        <f t="shared" si="304"/>
        <v>0.23907526435457543</v>
      </c>
      <c r="K1610" s="19">
        <f t="shared" si="305"/>
        <v>1.794125938755415E-5</v>
      </c>
      <c r="L1610" s="20">
        <f t="shared" si="306"/>
        <v>1.0331831882972617E-2</v>
      </c>
      <c r="M1610" s="20">
        <f t="shared" si="307"/>
        <v>1.7365032252530412E-3</v>
      </c>
      <c r="N1610" s="20">
        <f t="shared" si="308"/>
        <v>1.5020402280016547E-2</v>
      </c>
      <c r="O1610" s="18">
        <f t="shared" si="309"/>
        <v>-1.4594925023872047E-2</v>
      </c>
      <c r="P1610" s="18">
        <f t="shared" si="310"/>
        <v>1.2080743791395803E-2</v>
      </c>
      <c r="Q1610" s="18">
        <f t="shared" si="311"/>
        <v>4.0780431468154486E-3</v>
      </c>
      <c r="R1610" s="18"/>
    </row>
    <row r="1611" spans="3:18" x14ac:dyDescent="0.2">
      <c r="C1611" s="14">
        <v>39232</v>
      </c>
      <c r="D1611" s="15">
        <v>5.2730818981580408E-3</v>
      </c>
      <c r="E1611" s="15">
        <v>3.7924929317358899E-2</v>
      </c>
      <c r="F1611" s="18">
        <f t="shared" si="300"/>
        <v>2.812937509159864E-2</v>
      </c>
      <c r="G1611" s="19">
        <f t="shared" si="301"/>
        <v>1.0201026861680982E-4</v>
      </c>
      <c r="H1611" s="18">
        <f t="shared" si="302"/>
        <v>0.15969523209602238</v>
      </c>
      <c r="I1611" s="19">
        <f t="shared" si="303"/>
        <v>3.0120826824215025E-4</v>
      </c>
      <c r="J1611" s="18">
        <f t="shared" si="304"/>
        <v>0.274412221048075</v>
      </c>
      <c r="K1611" s="19">
        <f t="shared" si="305"/>
        <v>2.8863659320638211E-5</v>
      </c>
      <c r="L1611" s="20">
        <f t="shared" si="306"/>
        <v>1.0100013297853119E-2</v>
      </c>
      <c r="M1611" s="20">
        <f t="shared" si="307"/>
        <v>2.8577842889349002E-3</v>
      </c>
      <c r="N1611" s="20">
        <f t="shared" si="308"/>
        <v>1.7118450198545052E-2</v>
      </c>
      <c r="O1611" s="18">
        <f t="shared" si="309"/>
        <v>1.9893448646120818E-2</v>
      </c>
      <c r="P1611" s="18">
        <f t="shared" si="310"/>
        <v>6.2326538651510575E-2</v>
      </c>
      <c r="Q1611" s="18">
        <f t="shared" si="311"/>
        <v>4.9596611649893652E-2</v>
      </c>
      <c r="R1611" s="18"/>
    </row>
    <row r="1612" spans="3:18" x14ac:dyDescent="0.2">
      <c r="C1612" s="14">
        <v>39233</v>
      </c>
      <c r="D1612" s="15">
        <v>-1.2854619350555849E-2</v>
      </c>
      <c r="E1612" s="15">
        <v>2.0170712194247001E-2</v>
      </c>
      <c r="F1612" s="18">
        <f t="shared" si="300"/>
        <v>1.0263112730806144E-2</v>
      </c>
      <c r="G1612" s="19">
        <f t="shared" si="301"/>
        <v>1.0580412681866232E-4</v>
      </c>
      <c r="H1612" s="18">
        <f t="shared" si="302"/>
        <v>0.16263773149139032</v>
      </c>
      <c r="I1612" s="19">
        <f t="shared" si="303"/>
        <v>3.0754722997300996E-4</v>
      </c>
      <c r="J1612" s="18">
        <f t="shared" si="304"/>
        <v>0.27728470475893996</v>
      </c>
      <c r="K1612" s="19">
        <f t="shared" si="305"/>
        <v>1.157463012420028E-5</v>
      </c>
      <c r="L1612" s="20">
        <f t="shared" si="306"/>
        <v>1.0286113299913739E-2</v>
      </c>
      <c r="M1612" s="20">
        <f t="shared" si="307"/>
        <v>1.1252676095155733E-3</v>
      </c>
      <c r="N1612" s="20">
        <f t="shared" si="308"/>
        <v>1.7500885771296978E-2</v>
      </c>
      <c r="O1612" s="18">
        <f t="shared" si="309"/>
        <v>-4.7618468477757456E-2</v>
      </c>
      <c r="P1612" s="18">
        <f t="shared" si="310"/>
        <v>3.2805525282521647E-2</v>
      </c>
      <c r="Q1612" s="18">
        <f t="shared" si="311"/>
        <v>8.6783271544379134E-3</v>
      </c>
      <c r="R1612" s="18"/>
    </row>
    <row r="1613" spans="3:18" x14ac:dyDescent="0.2">
      <c r="C1613" s="14">
        <v>39234</v>
      </c>
      <c r="D1613" s="15">
        <v>3.8044512538009415E-4</v>
      </c>
      <c r="E1613" s="15">
        <v>-2.3290839530490694E-2</v>
      </c>
      <c r="F1613" s="18">
        <f t="shared" si="300"/>
        <v>-1.6189454133729457E-2</v>
      </c>
      <c r="G1613" s="19">
        <f t="shared" si="301"/>
        <v>9.9464563519148101E-5</v>
      </c>
      <c r="H1613" s="18">
        <f t="shared" si="302"/>
        <v>0.15769001515564335</v>
      </c>
      <c r="I1613" s="19">
        <f t="shared" si="303"/>
        <v>3.2164218853673345E-4</v>
      </c>
      <c r="J1613" s="18">
        <f t="shared" si="304"/>
        <v>0.28356753540238588</v>
      </c>
      <c r="K1613" s="19">
        <f t="shared" si="305"/>
        <v>1.034849913482515E-5</v>
      </c>
      <c r="L1613" s="20">
        <f t="shared" si="306"/>
        <v>9.9731922431660815E-3</v>
      </c>
      <c r="M1613" s="20">
        <f t="shared" si="307"/>
        <v>1.037631570966281E-3</v>
      </c>
      <c r="N1613" s="20">
        <f t="shared" si="308"/>
        <v>1.7904343307132701E-2</v>
      </c>
      <c r="O1613" s="18">
        <f t="shared" si="309"/>
        <v>1.4535344837771208E-3</v>
      </c>
      <c r="P1613" s="18">
        <f t="shared" si="310"/>
        <v>-3.7040796100208072E-2</v>
      </c>
      <c r="Q1613" s="18">
        <f t="shared" si="311"/>
        <v>-2.5492496925012514E-2</v>
      </c>
      <c r="R1613" s="18"/>
    </row>
    <row r="1614" spans="3:18" x14ac:dyDescent="0.2">
      <c r="C1614" s="14">
        <v>39237</v>
      </c>
      <c r="D1614" s="15">
        <v>-6.6787768535278274E-3</v>
      </c>
      <c r="E1614" s="15">
        <v>2.4445383613876385E-2</v>
      </c>
      <c r="F1614" s="18">
        <f t="shared" si="300"/>
        <v>1.5108135473655119E-2</v>
      </c>
      <c r="G1614" s="19">
        <f t="shared" si="301"/>
        <v>9.617305332355235E-5</v>
      </c>
      <c r="H1614" s="18">
        <f t="shared" si="302"/>
        <v>0.15505890277855086</v>
      </c>
      <c r="I1614" s="19">
        <f t="shared" si="303"/>
        <v>3.3819826402630402E-4</v>
      </c>
      <c r="J1614" s="18">
        <f t="shared" si="304"/>
        <v>0.29077408069939109</v>
      </c>
      <c r="K1614" s="19">
        <f t="shared" si="305"/>
        <v>-6.8326548622330355E-8</v>
      </c>
      <c r="L1614" s="20">
        <f t="shared" si="306"/>
        <v>9.8067860853366402E-3</v>
      </c>
      <c r="M1614" s="20">
        <f t="shared" si="307"/>
        <v>-6.9672722569623475E-6</v>
      </c>
      <c r="N1614" s="20">
        <f t="shared" si="308"/>
        <v>1.8390166271228255E-2</v>
      </c>
      <c r="O1614" s="18">
        <f t="shared" si="309"/>
        <v>-2.5950022417759525E-2</v>
      </c>
      <c r="P1614" s="18">
        <f t="shared" si="310"/>
        <v>3.7913409628105785E-2</v>
      </c>
      <c r="Q1614" s="18">
        <f t="shared" si="311"/>
        <v>1.8754380014346192E-2</v>
      </c>
      <c r="R1614" s="18"/>
    </row>
    <row r="1615" spans="3:18" x14ac:dyDescent="0.2">
      <c r="C1615" s="14">
        <v>39238</v>
      </c>
      <c r="D1615" s="15">
        <v>-4.6056500525828228E-3</v>
      </c>
      <c r="E1615" s="15">
        <v>1.0983716980878971E-2</v>
      </c>
      <c r="F1615" s="18">
        <f t="shared" si="300"/>
        <v>6.306906870840432E-3</v>
      </c>
      <c r="G1615" s="19">
        <f t="shared" si="301"/>
        <v>9.1675390868550585E-5</v>
      </c>
      <c r="H1615" s="18">
        <f t="shared" si="302"/>
        <v>0.15138972130609676</v>
      </c>
      <c r="I1615" s="19">
        <f t="shared" si="303"/>
        <v>3.2514489050768872E-4</v>
      </c>
      <c r="J1615" s="18">
        <f t="shared" si="304"/>
        <v>0.28510738788555129</v>
      </c>
      <c r="K1615" s="19">
        <f t="shared" si="305"/>
        <v>-3.0994563571373978E-6</v>
      </c>
      <c r="L1615" s="20">
        <f t="shared" si="306"/>
        <v>9.5747266733077346E-3</v>
      </c>
      <c r="M1615" s="20">
        <f t="shared" si="307"/>
        <v>-3.2371225444774432E-4</v>
      </c>
      <c r="N1615" s="20">
        <f t="shared" si="308"/>
        <v>1.8028868541425696E-2</v>
      </c>
      <c r="O1615" s="18">
        <f t="shared" si="309"/>
        <v>-1.8328716645065475E-2</v>
      </c>
      <c r="P1615" s="18">
        <f t="shared" si="310"/>
        <v>1.7373708888680981E-2</v>
      </c>
      <c r="Q1615" s="18">
        <f t="shared" si="311"/>
        <v>6.6629812285570432E-3</v>
      </c>
      <c r="R1615" s="18"/>
    </row>
    <row r="1616" spans="3:18" x14ac:dyDescent="0.2">
      <c r="C1616" s="14">
        <v>39239</v>
      </c>
      <c r="D1616" s="15">
        <v>-1.0635312466260574E-2</v>
      </c>
      <c r="E1616" s="15">
        <v>7.8762942192549083E-3</v>
      </c>
      <c r="F1616" s="18">
        <f t="shared" si="300"/>
        <v>2.3228122136002634E-3</v>
      </c>
      <c r="G1616" s="19">
        <f t="shared" si="301"/>
        <v>9.29614596917374E-5</v>
      </c>
      <c r="H1616" s="18">
        <f t="shared" si="302"/>
        <v>0.15244790888344237</v>
      </c>
      <c r="I1616" s="19">
        <f t="shared" si="303"/>
        <v>3.0935835771492352E-4</v>
      </c>
      <c r="J1616" s="18">
        <f t="shared" si="304"/>
        <v>0.27809996301461615</v>
      </c>
      <c r="K1616" s="19">
        <f t="shared" si="305"/>
        <v>-7.9394999815878271E-6</v>
      </c>
      <c r="L1616" s="20">
        <f t="shared" si="306"/>
        <v>9.6416523320298885E-3</v>
      </c>
      <c r="M1616" s="20">
        <f t="shared" si="307"/>
        <v>-8.2345843929805941E-4</v>
      </c>
      <c r="N1616" s="20">
        <f t="shared" si="308"/>
        <v>1.7569299186753932E-2</v>
      </c>
      <c r="O1616" s="18">
        <f t="shared" si="309"/>
        <v>-4.2030668058072769E-2</v>
      </c>
      <c r="P1616" s="18">
        <f t="shared" si="310"/>
        <v>1.2772404888879846E-2</v>
      </c>
      <c r="Q1616" s="18">
        <f t="shared" si="311"/>
        <v>-3.6685169952059386E-3</v>
      </c>
      <c r="R1616" s="18"/>
    </row>
    <row r="1617" spans="3:18" x14ac:dyDescent="0.2">
      <c r="C1617" s="14">
        <v>39240</v>
      </c>
      <c r="D1617" s="15">
        <v>-1.5279435355834805E-2</v>
      </c>
      <c r="E1617" s="15">
        <v>3.4718051908645595E-3</v>
      </c>
      <c r="F1617" s="18">
        <f t="shared" si="300"/>
        <v>-2.1535669731452497E-3</v>
      </c>
      <c r="G1617" s="19">
        <f t="shared" si="301"/>
        <v>1.0139144079782125E-4</v>
      </c>
      <c r="H1617" s="18">
        <f t="shared" si="302"/>
        <v>0.15921011337052465</v>
      </c>
      <c r="I1617" s="19">
        <f t="shared" si="303"/>
        <v>2.9152006212902694E-4</v>
      </c>
      <c r="J1617" s="18">
        <f t="shared" si="304"/>
        <v>0.26996298918973455</v>
      </c>
      <c r="K1617" s="19">
        <f t="shared" si="305"/>
        <v>-1.0645963361604565E-5</v>
      </c>
      <c r="L1617" s="20">
        <f t="shared" si="306"/>
        <v>1.0069331695689703E-2</v>
      </c>
      <c r="M1617" s="20">
        <f t="shared" si="307"/>
        <v>-1.0572661307961179E-3</v>
      </c>
      <c r="N1617" s="20">
        <f t="shared" si="308"/>
        <v>1.7041192753375522E-2</v>
      </c>
      <c r="O1617" s="18">
        <f t="shared" si="309"/>
        <v>-5.7819477705842767E-2</v>
      </c>
      <c r="P1617" s="18">
        <f t="shared" si="310"/>
        <v>5.7996635163732931E-3</v>
      </c>
      <c r="Q1617" s="18">
        <f t="shared" si="311"/>
        <v>-1.3286078850291523E-2</v>
      </c>
      <c r="R1617" s="18"/>
    </row>
    <row r="1618" spans="3:18" x14ac:dyDescent="0.2">
      <c r="C1618" s="14">
        <v>39241</v>
      </c>
      <c r="D1618" s="15">
        <v>1.5279435355834833E-2</v>
      </c>
      <c r="E1618" s="15">
        <v>3.3794689389145117E-3</v>
      </c>
      <c r="F1618" s="18">
        <f t="shared" si="300"/>
        <v>6.9494588639906086E-3</v>
      </c>
      <c r="G1618" s="19">
        <f t="shared" si="301"/>
        <v>1.0931562303754012E-4</v>
      </c>
      <c r="H1618" s="18">
        <f t="shared" si="302"/>
        <v>0.16531456608352765</v>
      </c>
      <c r="I1618" s="19">
        <f t="shared" si="303"/>
        <v>2.7471410701983062E-4</v>
      </c>
      <c r="J1618" s="18">
        <f t="shared" si="304"/>
        <v>0.26206588247033924</v>
      </c>
      <c r="K1618" s="19">
        <f t="shared" si="305"/>
        <v>-6.9090229285565265E-6</v>
      </c>
      <c r="L1618" s="20">
        <f t="shared" si="306"/>
        <v>1.0455411184527374E-2</v>
      </c>
      <c r="M1618" s="20">
        <f t="shared" si="307"/>
        <v>-6.6080834188338448E-4</v>
      </c>
      <c r="N1618" s="20">
        <f t="shared" si="308"/>
        <v>1.6561323599130835E-2</v>
      </c>
      <c r="O1618" s="18">
        <f t="shared" si="309"/>
        <v>5.5684419217605891E-2</v>
      </c>
      <c r="P1618" s="18">
        <f t="shared" si="310"/>
        <v>5.815534701801706E-3</v>
      </c>
      <c r="Q1618" s="18">
        <f t="shared" si="311"/>
        <v>2.0776200056542959E-2</v>
      </c>
      <c r="R1618" s="18"/>
    </row>
    <row r="1619" spans="3:18" x14ac:dyDescent="0.2">
      <c r="C1619" s="14">
        <v>39244</v>
      </c>
      <c r="D1619" s="15">
        <v>2.5240281335037274E-3</v>
      </c>
      <c r="E1619" s="15">
        <v>-3.5151567428997076E-2</v>
      </c>
      <c r="F1619" s="18">
        <f t="shared" si="300"/>
        <v>-2.3848888760246833E-2</v>
      </c>
      <c r="G1619" s="19">
        <f t="shared" si="301"/>
        <v>1.031389287364108E-4</v>
      </c>
      <c r="H1619" s="18">
        <f t="shared" si="302"/>
        <v>0.16057625037377943</v>
      </c>
      <c r="I1619" s="19">
        <f t="shared" si="303"/>
        <v>3.3236922216156047E-4</v>
      </c>
      <c r="J1619" s="18">
        <f t="shared" si="304"/>
        <v>0.28825735990671619</v>
      </c>
      <c r="K1619" s="19">
        <f t="shared" si="305"/>
        <v>-1.1817894260495653E-5</v>
      </c>
      <c r="L1619" s="20">
        <f t="shared" si="306"/>
        <v>1.0155733786212142E-2</v>
      </c>
      <c r="M1619" s="20">
        <f t="shared" si="307"/>
        <v>-1.1636671962138403E-3</v>
      </c>
      <c r="N1619" s="20">
        <f t="shared" si="308"/>
        <v>1.8193820401939124E-2</v>
      </c>
      <c r="O1619" s="18">
        <f t="shared" si="309"/>
        <v>9.4700089489379458E-3</v>
      </c>
      <c r="P1619" s="18">
        <f t="shared" si="310"/>
        <v>-5.4994083423225509E-2</v>
      </c>
      <c r="Q1619" s="18">
        <f t="shared" si="311"/>
        <v>-3.5654855711576471E-2</v>
      </c>
      <c r="R1619" s="18"/>
    </row>
    <row r="1620" spans="3:18" x14ac:dyDescent="0.2">
      <c r="C1620" s="14">
        <v>39245</v>
      </c>
      <c r="D1620" s="15">
        <v>-1.6422656484269025E-2</v>
      </c>
      <c r="E1620" s="15">
        <v>1.5795821549272008E-3</v>
      </c>
      <c r="F1620" s="18">
        <f t="shared" si="300"/>
        <v>-3.8210894368316669E-3</v>
      </c>
      <c r="G1620" s="19">
        <f t="shared" si="301"/>
        <v>1.1313281177224437E-4</v>
      </c>
      <c r="H1620" s="18">
        <f t="shared" si="302"/>
        <v>0.16817610693276586</v>
      </c>
      <c r="I1620" s="19">
        <f t="shared" si="303"/>
        <v>3.1257677361891671E-4</v>
      </c>
      <c r="J1620" s="18">
        <f t="shared" si="304"/>
        <v>0.27954282928511898</v>
      </c>
      <c r="K1620" s="19">
        <f t="shared" si="305"/>
        <v>-1.2665276712008965E-5</v>
      </c>
      <c r="L1620" s="20">
        <f t="shared" si="306"/>
        <v>1.0636390918551479E-2</v>
      </c>
      <c r="M1620" s="20">
        <f t="shared" si="307"/>
        <v>-1.1907494571226037E-3</v>
      </c>
      <c r="N1620" s="20">
        <f t="shared" si="308"/>
        <v>1.763969640751447E-2</v>
      </c>
      <c r="O1620" s="18">
        <f t="shared" si="309"/>
        <v>-5.8832408003669782E-2</v>
      </c>
      <c r="P1620" s="18">
        <f t="shared" si="310"/>
        <v>2.5482705778229449E-3</v>
      </c>
      <c r="Q1620" s="18">
        <f t="shared" si="311"/>
        <v>-1.5865932996624872E-2</v>
      </c>
      <c r="R1620" s="18"/>
    </row>
    <row r="1621" spans="3:18" x14ac:dyDescent="0.2">
      <c r="C1621" s="14">
        <v>39246</v>
      </c>
      <c r="D1621" s="15">
        <v>2.0486522744793133E-2</v>
      </c>
      <c r="E1621" s="15">
        <v>-2.4215072535411053E-2</v>
      </c>
      <c r="F1621" s="18">
        <f t="shared" si="300"/>
        <v>-1.0804593951349795E-2</v>
      </c>
      <c r="G1621" s="19">
        <f t="shared" si="301"/>
        <v>1.315266999162853E-4</v>
      </c>
      <c r="H1621" s="18">
        <f t="shared" si="302"/>
        <v>0.18133304988079621</v>
      </c>
      <c r="I1621" s="19">
        <f t="shared" si="303"/>
        <v>3.290043514754948E-4</v>
      </c>
      <c r="J1621" s="18">
        <f t="shared" si="304"/>
        <v>0.28679450460019923</v>
      </c>
      <c r="K1621" s="19">
        <f t="shared" si="305"/>
        <v>-4.1670318165099301E-5</v>
      </c>
      <c r="L1621" s="20">
        <f t="shared" si="306"/>
        <v>1.1468509053764805E-2</v>
      </c>
      <c r="M1621" s="20">
        <f t="shared" si="307"/>
        <v>-3.633455575589405E-3</v>
      </c>
      <c r="N1621" s="20">
        <f t="shared" si="308"/>
        <v>1.7770828682301596E-2</v>
      </c>
      <c r="O1621" s="18">
        <f t="shared" si="309"/>
        <v>6.8065775128317324E-2</v>
      </c>
      <c r="P1621" s="18">
        <f t="shared" si="310"/>
        <v>-3.8077342159161927E-2</v>
      </c>
      <c r="Q1621" s="18">
        <f t="shared" si="311"/>
        <v>-6.2344069729181502E-3</v>
      </c>
      <c r="R1621" s="18"/>
    </row>
    <row r="1622" spans="3:18" x14ac:dyDescent="0.2">
      <c r="C1622" s="14">
        <v>39247</v>
      </c>
      <c r="D1622" s="15">
        <v>-1.9314340958155119E-4</v>
      </c>
      <c r="E1622" s="15">
        <v>1.0582109330537008E-2</v>
      </c>
      <c r="F1622" s="18">
        <f t="shared" si="300"/>
        <v>7.3495335085014398E-3</v>
      </c>
      <c r="G1622" s="19">
        <f t="shared" si="301"/>
        <v>1.2363733618390806E-4</v>
      </c>
      <c r="H1622" s="18">
        <f t="shared" si="302"/>
        <v>0.17581050607394602</v>
      </c>
      <c r="I1622" s="19">
        <f t="shared" si="303"/>
        <v>3.1598295265997139E-4</v>
      </c>
      <c r="J1622" s="18">
        <f t="shared" si="304"/>
        <v>0.28106180488460691</v>
      </c>
      <c r="K1622" s="19">
        <f t="shared" si="305"/>
        <v>-3.9292730955793224E-5</v>
      </c>
      <c r="L1622" s="20">
        <f t="shared" si="306"/>
        <v>1.1119232715610734E-2</v>
      </c>
      <c r="M1622" s="20">
        <f t="shared" si="307"/>
        <v>-3.5337628018728843E-3</v>
      </c>
      <c r="N1622" s="20">
        <f t="shared" si="308"/>
        <v>1.7421121465625307E-2</v>
      </c>
      <c r="O1622" s="18">
        <f t="shared" si="309"/>
        <v>-6.6186982256727399E-4</v>
      </c>
      <c r="P1622" s="18">
        <f t="shared" si="310"/>
        <v>1.6979390281394856E-2</v>
      </c>
      <c r="Q1622" s="18">
        <f t="shared" si="311"/>
        <v>1.1687012250206217E-2</v>
      </c>
      <c r="R1622" s="18"/>
    </row>
    <row r="1623" spans="3:18" x14ac:dyDescent="0.2">
      <c r="C1623" s="14">
        <v>39248</v>
      </c>
      <c r="D1623" s="15">
        <v>5.7781362609975627E-3</v>
      </c>
      <c r="E1623" s="15">
        <v>1.4629310015959096E-2</v>
      </c>
      <c r="F1623" s="18">
        <f t="shared" si="300"/>
        <v>1.1973957889470636E-2</v>
      </c>
      <c r="G1623" s="19">
        <f t="shared" si="301"/>
        <v>1.1822230753191287E-4</v>
      </c>
      <c r="H1623" s="18">
        <f t="shared" si="302"/>
        <v>0.17191735480450546</v>
      </c>
      <c r="I1623" s="19">
        <f t="shared" si="303"/>
        <v>3.0986497819295554E-4</v>
      </c>
      <c r="J1623" s="18">
        <f t="shared" si="304"/>
        <v>0.27832758495743626</v>
      </c>
      <c r="K1623" s="19">
        <f t="shared" si="305"/>
        <v>-3.1863358297850336E-5</v>
      </c>
      <c r="L1623" s="20">
        <f t="shared" si="306"/>
        <v>1.0873008209870572E-2</v>
      </c>
      <c r="M1623" s="20">
        <f t="shared" si="307"/>
        <v>-2.9305007117464161E-3</v>
      </c>
      <c r="N1623" s="20">
        <f t="shared" si="308"/>
        <v>1.73573368859226E-2</v>
      </c>
      <c r="O1623" s="18">
        <f t="shared" si="309"/>
        <v>2.0249092740388198E-2</v>
      </c>
      <c r="P1623" s="18">
        <f t="shared" si="310"/>
        <v>2.3703870709990384E-2</v>
      </c>
      <c r="Q1623" s="18">
        <f t="shared" si="311"/>
        <v>2.2667437319109727E-2</v>
      </c>
      <c r="R1623" s="18"/>
    </row>
    <row r="1624" spans="3:18" x14ac:dyDescent="0.2">
      <c r="C1624" s="14">
        <v>39251</v>
      </c>
      <c r="D1624" s="15">
        <v>-3.8417211382985039E-4</v>
      </c>
      <c r="E1624" s="15">
        <v>3.7383725295940293E-2</v>
      </c>
      <c r="F1624" s="18">
        <f t="shared" si="300"/>
        <v>2.6053356073009248E-2</v>
      </c>
      <c r="G1624" s="19">
        <f t="shared" si="301"/>
        <v>1.1113782437278076E-4</v>
      </c>
      <c r="H1624" s="18">
        <f t="shared" si="302"/>
        <v>0.16668670040886643</v>
      </c>
      <c r="I1624" s="19">
        <f t="shared" si="303"/>
        <v>3.7512565452151785E-4</v>
      </c>
      <c r="J1624" s="18">
        <f t="shared" si="304"/>
        <v>0.30623751179497827</v>
      </c>
      <c r="K1624" s="19">
        <f t="shared" si="305"/>
        <v>-3.0813263886165867E-5</v>
      </c>
      <c r="L1624" s="20">
        <f t="shared" si="306"/>
        <v>1.0542192579002756E-2</v>
      </c>
      <c r="M1624" s="20">
        <f t="shared" si="307"/>
        <v>-2.9228515467966021E-3</v>
      </c>
      <c r="N1624" s="20">
        <f t="shared" si="308"/>
        <v>1.9146346736568481E-2</v>
      </c>
      <c r="O1624" s="18">
        <f t="shared" si="309"/>
        <v>-1.3885527982529474E-3</v>
      </c>
      <c r="P1624" s="18">
        <f t="shared" si="310"/>
        <v>5.5052350585640619E-2</v>
      </c>
      <c r="Q1624" s="18">
        <f t="shared" si="311"/>
        <v>3.8120079570472545E-2</v>
      </c>
      <c r="R1624" s="18"/>
    </row>
    <row r="1625" spans="3:18" x14ac:dyDescent="0.2">
      <c r="C1625" s="14">
        <v>39252</v>
      </c>
      <c r="D1625" s="15">
        <v>5.5561020410219318E-3</v>
      </c>
      <c r="E1625" s="15">
        <v>-1.1497614096227318E-2</v>
      </c>
      <c r="F1625" s="18">
        <f t="shared" si="300"/>
        <v>-6.3814992550525421E-3</v>
      </c>
      <c r="G1625" s="19">
        <f t="shared" si="301"/>
        <v>1.0632177110382881E-4</v>
      </c>
      <c r="H1625" s="18">
        <f t="shared" si="302"/>
        <v>0.16303509676127162</v>
      </c>
      <c r="I1625" s="19">
        <f t="shared" si="303"/>
        <v>3.6054982304457265E-4</v>
      </c>
      <c r="J1625" s="18">
        <f t="shared" si="304"/>
        <v>0.30022900552935117</v>
      </c>
      <c r="K1625" s="19">
        <f t="shared" si="305"/>
        <v>-3.2797383081811787E-5</v>
      </c>
      <c r="L1625" s="20">
        <f t="shared" si="306"/>
        <v>1.0311244886231186E-2</v>
      </c>
      <c r="M1625" s="20">
        <f t="shared" si="307"/>
        <v>-3.1807394202815215E-3</v>
      </c>
      <c r="N1625" s="20">
        <f t="shared" si="308"/>
        <v>1.8719848284236704E-2</v>
      </c>
      <c r="O1625" s="18">
        <f t="shared" si="309"/>
        <v>2.0531780758110477E-2</v>
      </c>
      <c r="P1625" s="18">
        <f t="shared" si="310"/>
        <v>-1.7270573441788988E-2</v>
      </c>
      <c r="Q1625" s="18">
        <f t="shared" si="311"/>
        <v>-5.9298671818191484E-3</v>
      </c>
      <c r="R1625" s="18"/>
    </row>
    <row r="1626" spans="3:18" x14ac:dyDescent="0.2">
      <c r="C1626" s="14">
        <v>39253</v>
      </c>
      <c r="D1626" s="15">
        <v>-1.5402691877780846E-2</v>
      </c>
      <c r="E1626" s="15">
        <v>-1.721016336829034E-2</v>
      </c>
      <c r="F1626" s="18">
        <f t="shared" si="300"/>
        <v>-1.6667921921137491E-2</v>
      </c>
      <c r="G1626" s="19">
        <f t="shared" si="301"/>
        <v>1.1417703986251046E-4</v>
      </c>
      <c r="H1626" s="18">
        <f t="shared" si="302"/>
        <v>0.16895046601186875</v>
      </c>
      <c r="I1626" s="19">
        <f t="shared" si="303"/>
        <v>3.5668821705169289E-4</v>
      </c>
      <c r="J1626" s="18">
        <f t="shared" si="304"/>
        <v>0.29861690217220327</v>
      </c>
      <c r="K1626" s="19">
        <f t="shared" si="305"/>
        <v>-1.4924569485220243E-5</v>
      </c>
      <c r="L1626" s="20">
        <f t="shared" si="306"/>
        <v>1.0685365686887391E-2</v>
      </c>
      <c r="M1626" s="20">
        <f t="shared" si="307"/>
        <v>-1.3967298754721156E-3</v>
      </c>
      <c r="N1626" s="20">
        <f t="shared" si="308"/>
        <v>1.8834472721758273E-2</v>
      </c>
      <c r="O1626" s="18">
        <f t="shared" si="309"/>
        <v>-5.4925591700368773E-2</v>
      </c>
      <c r="P1626" s="18">
        <f t="shared" si="310"/>
        <v>-2.5990957835082668E-2</v>
      </c>
      <c r="Q1626" s="18">
        <f t="shared" si="311"/>
        <v>-3.4671347994668499E-2</v>
      </c>
      <c r="R1626" s="18"/>
    </row>
    <row r="1627" spans="3:18" x14ac:dyDescent="0.2">
      <c r="C1627" s="14">
        <v>39254</v>
      </c>
      <c r="D1627" s="15">
        <v>4.2594449684262084E-3</v>
      </c>
      <c r="E1627" s="15">
        <v>1.9149087872964387E-2</v>
      </c>
      <c r="F1627" s="18">
        <f t="shared" si="300"/>
        <v>1.4682195001602932E-2</v>
      </c>
      <c r="G1627" s="19">
        <f t="shared" si="301"/>
        <v>1.084149897571029E-4</v>
      </c>
      <c r="H1627" s="18">
        <f t="shared" si="302"/>
        <v>0.16463215797430261</v>
      </c>
      <c r="I1627" s="19">
        <f t="shared" si="303"/>
        <v>3.5728817801058201E-4</v>
      </c>
      <c r="J1627" s="18">
        <f t="shared" si="304"/>
        <v>0.29886793823132901</v>
      </c>
      <c r="K1627" s="19">
        <f t="shared" si="305"/>
        <v>-9.1352261566800546E-6</v>
      </c>
      <c r="L1627" s="20">
        <f t="shared" si="306"/>
        <v>1.0412251906148973E-2</v>
      </c>
      <c r="M1627" s="20">
        <f t="shared" si="307"/>
        <v>-8.77353548398616E-4</v>
      </c>
      <c r="N1627" s="20">
        <f t="shared" si="308"/>
        <v>1.8881695600811235E-2</v>
      </c>
      <c r="O1627" s="18">
        <f t="shared" si="309"/>
        <v>1.5587477915846628E-2</v>
      </c>
      <c r="P1627" s="18">
        <f t="shared" si="310"/>
        <v>2.8894849855565268E-2</v>
      </c>
      <c r="Q1627" s="18">
        <f t="shared" si="311"/>
        <v>2.4902638273649674E-2</v>
      </c>
      <c r="R1627" s="18"/>
    </row>
    <row r="1628" spans="3:18" x14ac:dyDescent="0.2">
      <c r="C1628" s="14">
        <v>39255</v>
      </c>
      <c r="D1628" s="15">
        <v>-2.3654704726164665E-2</v>
      </c>
      <c r="E1628" s="15">
        <v>-7.2904332626793442E-3</v>
      </c>
      <c r="F1628" s="18">
        <f t="shared" si="300"/>
        <v>-1.2199714701724939E-2</v>
      </c>
      <c r="G1628" s="19">
        <f t="shared" si="301"/>
        <v>1.3548279371259898E-4</v>
      </c>
      <c r="H1628" s="18">
        <f t="shared" si="302"/>
        <v>0.18403993704669033</v>
      </c>
      <c r="I1628" s="19">
        <f t="shared" si="303"/>
        <v>3.3903991235940191E-4</v>
      </c>
      <c r="J1628" s="18">
        <f t="shared" si="304"/>
        <v>0.29113566955948644</v>
      </c>
      <c r="K1628" s="19">
        <f t="shared" si="305"/>
        <v>1.7600701819901074E-6</v>
      </c>
      <c r="L1628" s="20">
        <f t="shared" si="306"/>
        <v>1.1639707630030876E-2</v>
      </c>
      <c r="M1628" s="20">
        <f t="shared" si="307"/>
        <v>1.5121257663285815E-4</v>
      </c>
      <c r="N1628" s="20">
        <f t="shared" si="308"/>
        <v>1.8412415569828689E-2</v>
      </c>
      <c r="O1628" s="18">
        <f t="shared" si="309"/>
        <v>-7.7436009730203079E-2</v>
      </c>
      <c r="P1628" s="18">
        <f t="shared" si="310"/>
        <v>-1.1293007028910366E-2</v>
      </c>
      <c r="Q1628" s="18">
        <f t="shared" si="311"/>
        <v>-3.1135907839298177E-2</v>
      </c>
      <c r="R1628" s="18"/>
    </row>
    <row r="1629" spans="3:18" x14ac:dyDescent="0.2">
      <c r="C1629" s="14">
        <v>39258</v>
      </c>
      <c r="D1629" s="15">
        <v>-1.374386737106858E-2</v>
      </c>
      <c r="E1629" s="15">
        <v>-5.3803015579986912E-3</v>
      </c>
      <c r="F1629" s="18">
        <f t="shared" si="300"/>
        <v>-7.8893713019196569E-3</v>
      </c>
      <c r="G1629" s="19">
        <f t="shared" si="301"/>
        <v>1.3868745950865446E-4</v>
      </c>
      <c r="H1629" s="18">
        <f t="shared" si="302"/>
        <v>0.18620382616145034</v>
      </c>
      <c r="I1629" s="19">
        <f t="shared" si="303"/>
        <v>3.2043437630913796E-4</v>
      </c>
      <c r="J1629" s="18">
        <f t="shared" si="304"/>
        <v>0.28303461639397481</v>
      </c>
      <c r="K1629" s="19">
        <f t="shared" si="305"/>
        <v>6.0912350328399647E-6</v>
      </c>
      <c r="L1629" s="20">
        <f t="shared" si="306"/>
        <v>1.1776563994164616E-2</v>
      </c>
      <c r="M1629" s="20">
        <f t="shared" si="307"/>
        <v>5.1723363757529125E-4</v>
      </c>
      <c r="N1629" s="20">
        <f t="shared" si="308"/>
        <v>1.7893206690621402E-2</v>
      </c>
      <c r="O1629" s="18">
        <f t="shared" si="309"/>
        <v>-4.446905140063654E-2</v>
      </c>
      <c r="P1629" s="18">
        <f t="shared" si="310"/>
        <v>-8.5727220025139939E-3</v>
      </c>
      <c r="Q1629" s="18">
        <f t="shared" si="311"/>
        <v>-1.9341620821950758E-2</v>
      </c>
      <c r="R1629" s="18"/>
    </row>
    <row r="1630" spans="3:18" x14ac:dyDescent="0.2">
      <c r="C1630" s="14">
        <v>39259</v>
      </c>
      <c r="D1630" s="15">
        <v>-1.0483966994201122E-2</v>
      </c>
      <c r="E1630" s="15">
        <v>-2.22332394600365E-2</v>
      </c>
      <c r="F1630" s="18">
        <f t="shared" si="300"/>
        <v>-1.8708457720285884E-2</v>
      </c>
      <c r="G1630" s="19">
        <f t="shared" si="301"/>
        <v>1.3696102577426511E-4</v>
      </c>
      <c r="H1630" s="18">
        <f t="shared" si="302"/>
        <v>0.18504122903711562</v>
      </c>
      <c r="I1630" s="19">
        <f t="shared" si="303"/>
        <v>3.3086732994382914E-4</v>
      </c>
      <c r="J1630" s="18">
        <f t="shared" si="304"/>
        <v>0.28760534154628853</v>
      </c>
      <c r="K1630" s="19">
        <f t="shared" si="305"/>
        <v>1.9711313851261137E-5</v>
      </c>
      <c r="L1630" s="20">
        <f t="shared" si="306"/>
        <v>1.1703034895883422E-2</v>
      </c>
      <c r="M1630" s="20">
        <f t="shared" si="307"/>
        <v>1.6842907866740319E-3</v>
      </c>
      <c r="N1630" s="20">
        <f t="shared" si="308"/>
        <v>1.8111612144968047E-2</v>
      </c>
      <c r="O1630" s="18">
        <f t="shared" si="309"/>
        <v>-3.4134586887016649E-2</v>
      </c>
      <c r="P1630" s="18">
        <f t="shared" si="310"/>
        <v>-3.4862415562235315E-2</v>
      </c>
      <c r="Q1630" s="18">
        <f t="shared" si="311"/>
        <v>-3.4644066959669713E-2</v>
      </c>
      <c r="R1630" s="18"/>
    </row>
    <row r="1631" spans="3:18" x14ac:dyDescent="0.2">
      <c r="C1631" s="14">
        <v>39260</v>
      </c>
      <c r="D1631" s="15">
        <v>1.2687714254902808E-2</v>
      </c>
      <c r="E1631" s="15">
        <v>1.8548184313362602E-2</v>
      </c>
      <c r="F1631" s="18">
        <f t="shared" si="300"/>
        <v>1.6790043295824661E-2</v>
      </c>
      <c r="G1631" s="19">
        <f t="shared" si="301"/>
        <v>1.3840204980865303E-4</v>
      </c>
      <c r="H1631" s="18">
        <f t="shared" si="302"/>
        <v>0.18601212985223103</v>
      </c>
      <c r="I1631" s="19">
        <f t="shared" si="303"/>
        <v>3.3165739862654764E-4</v>
      </c>
      <c r="J1631" s="18">
        <f t="shared" si="304"/>
        <v>0.2879485191082547</v>
      </c>
      <c r="K1631" s="19">
        <f t="shared" si="305"/>
        <v>3.26486787710984E-5</v>
      </c>
      <c r="L1631" s="20">
        <f t="shared" si="306"/>
        <v>1.1764440055040997E-2</v>
      </c>
      <c r="M1631" s="20">
        <f t="shared" si="307"/>
        <v>2.7752004020887185E-3</v>
      </c>
      <c r="N1631" s="20">
        <f t="shared" si="308"/>
        <v>1.7998768328827231E-2</v>
      </c>
      <c r="O1631" s="18">
        <f t="shared" si="309"/>
        <v>4.1094115210611855E-2</v>
      </c>
      <c r="P1631" s="18">
        <f t="shared" si="310"/>
        <v>2.9049471196006444E-2</v>
      </c>
      <c r="Q1631" s="18">
        <f t="shared" si="311"/>
        <v>3.266286440038807E-2</v>
      </c>
      <c r="R1631" s="18"/>
    </row>
    <row r="1632" spans="3:18" x14ac:dyDescent="0.2">
      <c r="C1632" s="14">
        <v>39261</v>
      </c>
      <c r="D1632" s="15">
        <v>0</v>
      </c>
      <c r="E1632" s="15">
        <v>-1.0971444349504996E-2</v>
      </c>
      <c r="F1632" s="18">
        <f t="shared" si="300"/>
        <v>-7.6800110446534967E-3</v>
      </c>
      <c r="G1632" s="19">
        <f t="shared" si="301"/>
        <v>1.3009792682013385E-4</v>
      </c>
      <c r="H1632" s="18">
        <f t="shared" si="302"/>
        <v>0.18034545102395419</v>
      </c>
      <c r="I1632" s="19">
        <f t="shared" si="303"/>
        <v>3.1898031017581186E-4</v>
      </c>
      <c r="J1632" s="18">
        <f t="shared" si="304"/>
        <v>0.28239170941079866</v>
      </c>
      <c r="K1632" s="19">
        <f t="shared" si="305"/>
        <v>3.0689758044832496E-5</v>
      </c>
      <c r="L1632" s="20">
        <f t="shared" si="306"/>
        <v>1.1406047817720819E-2</v>
      </c>
      <c r="M1632" s="20">
        <f t="shared" si="307"/>
        <v>2.6906566178998355E-3</v>
      </c>
      <c r="N1632" s="20">
        <f t="shared" si="308"/>
        <v>1.7656179573745948E-2</v>
      </c>
      <c r="O1632" s="18">
        <f t="shared" si="309"/>
        <v>0</v>
      </c>
      <c r="P1632" s="18">
        <f t="shared" si="310"/>
        <v>-1.7521187607060541E-2</v>
      </c>
      <c r="Q1632" s="18">
        <f t="shared" si="311"/>
        <v>-1.2264831324942379E-2</v>
      </c>
      <c r="R1632" s="18"/>
    </row>
    <row r="1633" spans="3:18" x14ac:dyDescent="0.2">
      <c r="C1633" s="14">
        <v>39262</v>
      </c>
      <c r="D1633" s="15">
        <v>-1.0056400116496427E-2</v>
      </c>
      <c r="E1633" s="15">
        <v>1.2201305530229014E-2</v>
      </c>
      <c r="F1633" s="18">
        <f t="shared" si="300"/>
        <v>5.523993836211381E-3</v>
      </c>
      <c r="G1633" s="19">
        <f t="shared" si="301"/>
        <v>1.2835992220910998E-4</v>
      </c>
      <c r="H1633" s="18">
        <f t="shared" si="302"/>
        <v>0.17913676493751218</v>
      </c>
      <c r="I1633" s="19">
        <f t="shared" si="303"/>
        <v>3.0877380296378295E-4</v>
      </c>
      <c r="J1633" s="18">
        <f t="shared" si="304"/>
        <v>0.2778370938894692</v>
      </c>
      <c r="K1633" s="19">
        <f t="shared" si="305"/>
        <v>2.1486299940806323E-5</v>
      </c>
      <c r="L1633" s="20">
        <f t="shared" si="306"/>
        <v>1.1329603797534581E-2</v>
      </c>
      <c r="M1633" s="20">
        <f t="shared" si="307"/>
        <v>1.8964740801864517E-3</v>
      </c>
      <c r="N1633" s="20">
        <f t="shared" si="308"/>
        <v>1.746932136709849E-2</v>
      </c>
      <c r="O1633" s="18">
        <f t="shared" si="309"/>
        <v>-3.3821691818570761E-2</v>
      </c>
      <c r="P1633" s="18">
        <f t="shared" si="310"/>
        <v>1.9804676473409118E-2</v>
      </c>
      <c r="Q1633" s="18">
        <f t="shared" si="311"/>
        <v>3.7167659858151538E-3</v>
      </c>
      <c r="R1633" s="18"/>
    </row>
    <row r="1634" spans="3:18" x14ac:dyDescent="0.2">
      <c r="C1634" s="14">
        <v>39265</v>
      </c>
      <c r="D1634" s="15">
        <v>6.8493418455747683E-3</v>
      </c>
      <c r="E1634" s="15">
        <v>-6.4118592048842109E-3</v>
      </c>
      <c r="F1634" s="18">
        <f t="shared" si="300"/>
        <v>-2.433498889746517E-3</v>
      </c>
      <c r="G1634" s="19">
        <f t="shared" si="301"/>
        <v>1.2347313589961586E-4</v>
      </c>
      <c r="H1634" s="18">
        <f t="shared" si="302"/>
        <v>0.17569372207026626</v>
      </c>
      <c r="I1634" s="19">
        <f t="shared" si="303"/>
        <v>2.9271409109375143E-4</v>
      </c>
      <c r="J1634" s="18">
        <f t="shared" si="304"/>
        <v>0.27051529120077084</v>
      </c>
      <c r="K1634" s="19">
        <f t="shared" si="305"/>
        <v>1.7562101010761108E-5</v>
      </c>
      <c r="L1634" s="20">
        <f t="shared" si="306"/>
        <v>1.1111846646692703E-2</v>
      </c>
      <c r="M1634" s="20">
        <f t="shared" si="307"/>
        <v>1.5804844657380365E-3</v>
      </c>
      <c r="N1634" s="20">
        <f t="shared" si="308"/>
        <v>1.7035731858282818E-2</v>
      </c>
      <c r="O1634" s="18">
        <f t="shared" si="309"/>
        <v>2.3487138518742498E-2</v>
      </c>
      <c r="P1634" s="18">
        <f t="shared" si="310"/>
        <v>-1.0689166348255546E-2</v>
      </c>
      <c r="Q1634" s="18">
        <f t="shared" si="311"/>
        <v>-4.3627488815613236E-4</v>
      </c>
      <c r="R1634" s="18"/>
    </row>
    <row r="1635" spans="3:18" x14ac:dyDescent="0.2">
      <c r="C1635" s="14">
        <v>39266</v>
      </c>
      <c r="D1635" s="15">
        <v>4.2071583642810644E-3</v>
      </c>
      <c r="E1635" s="15">
        <v>4.7587773389070838E-2</v>
      </c>
      <c r="F1635" s="18">
        <f t="shared" si="300"/>
        <v>3.4573588881633907E-2</v>
      </c>
      <c r="G1635" s="19">
        <f t="shared" si="301"/>
        <v>1.1712675863576731E-4</v>
      </c>
      <c r="H1635" s="18">
        <f t="shared" si="302"/>
        <v>0.17111893425025129</v>
      </c>
      <c r="I1635" s="19">
        <f t="shared" si="303"/>
        <v>4.1102701619589993E-4</v>
      </c>
      <c r="J1635" s="18">
        <f t="shared" si="304"/>
        <v>0.32055694353573905</v>
      </c>
      <c r="K1635" s="19">
        <f t="shared" si="305"/>
        <v>2.8520932881195928E-5</v>
      </c>
      <c r="L1635" s="20">
        <f t="shared" si="306"/>
        <v>1.0822511660227829E-2</v>
      </c>
      <c r="M1635" s="20">
        <f t="shared" si="307"/>
        <v>2.6353339942343404E-3</v>
      </c>
      <c r="N1635" s="20">
        <f t="shared" si="308"/>
        <v>2.010179173443832E-2</v>
      </c>
      <c r="O1635" s="18">
        <f t="shared" si="309"/>
        <v>1.4812497963348893E-2</v>
      </c>
      <c r="P1635" s="18">
        <f t="shared" si="310"/>
        <v>6.6948657692099317E-2</v>
      </c>
      <c r="Q1635" s="18">
        <f t="shared" si="311"/>
        <v>5.1307809773474183E-2</v>
      </c>
      <c r="R1635" s="18"/>
    </row>
    <row r="1636" spans="3:18" x14ac:dyDescent="0.2">
      <c r="C1636" s="14">
        <v>39268</v>
      </c>
      <c r="D1636" s="15">
        <v>-7.0217963302138297E-3</v>
      </c>
      <c r="E1636" s="15">
        <v>4.294288608939268E-2</v>
      </c>
      <c r="F1636" s="18">
        <f t="shared" si="300"/>
        <v>2.7953481363510727E-2</v>
      </c>
      <c r="G1636" s="19">
        <f t="shared" si="301"/>
        <v>1.1305749053980154E-4</v>
      </c>
      <c r="H1636" s="18">
        <f t="shared" si="302"/>
        <v>0.16812011371323296</v>
      </c>
      <c r="I1636" s="19">
        <f t="shared" si="303"/>
        <v>4.9701088316533935E-4</v>
      </c>
      <c r="J1636" s="18">
        <f t="shared" si="304"/>
        <v>0.35249499399471595</v>
      </c>
      <c r="K1636" s="19">
        <f t="shared" si="305"/>
        <v>8.7175049112468708E-6</v>
      </c>
      <c r="L1636" s="20">
        <f t="shared" si="306"/>
        <v>1.0632849596406485E-2</v>
      </c>
      <c r="M1636" s="20">
        <f t="shared" si="307"/>
        <v>8.1986534580467214E-4</v>
      </c>
      <c r="N1636" s="20">
        <f t="shared" si="308"/>
        <v>2.2278660282433679E-2</v>
      </c>
      <c r="O1636" s="18">
        <f t="shared" si="309"/>
        <v>-2.5163211264421146E-2</v>
      </c>
      <c r="P1636" s="18">
        <f t="shared" si="310"/>
        <v>5.4940164178856402E-2</v>
      </c>
      <c r="Q1636" s="18">
        <f t="shared" si="311"/>
        <v>3.0909151545873138E-2</v>
      </c>
      <c r="R1636" s="18"/>
    </row>
    <row r="1637" spans="3:18" x14ac:dyDescent="0.2">
      <c r="C1637" s="14">
        <v>39269</v>
      </c>
      <c r="D1637" s="15">
        <v>4.0184904387720165E-3</v>
      </c>
      <c r="E1637" s="15">
        <v>-3.3955890011381604E-3</v>
      </c>
      <c r="F1637" s="18">
        <f t="shared" si="300"/>
        <v>-1.1713651691651074E-3</v>
      </c>
      <c r="G1637" s="19">
        <f t="shared" si="301"/>
        <v>1.0724293703180358E-4</v>
      </c>
      <c r="H1637" s="18">
        <f t="shared" si="302"/>
        <v>0.16373983711348591</v>
      </c>
      <c r="I1637" s="19">
        <f t="shared" si="303"/>
        <v>4.6788203165529799E-4</v>
      </c>
      <c r="J1637" s="18">
        <f t="shared" si="304"/>
        <v>0.3420095143615518</v>
      </c>
      <c r="K1637" s="19">
        <f t="shared" si="305"/>
        <v>7.3757461004676709E-6</v>
      </c>
      <c r="L1637" s="20">
        <f t="shared" si="306"/>
        <v>1.0355816579671715E-2</v>
      </c>
      <c r="M1637" s="20">
        <f t="shared" si="307"/>
        <v>7.1223220725501548E-4</v>
      </c>
      <c r="N1637" s="20">
        <f t="shared" si="308"/>
        <v>2.1618851887606025E-2</v>
      </c>
      <c r="O1637" s="18">
        <f t="shared" si="309"/>
        <v>1.4785843183440213E-2</v>
      </c>
      <c r="P1637" s="18">
        <f t="shared" si="310"/>
        <v>-4.4774279697057471E-3</v>
      </c>
      <c r="Q1637" s="18">
        <f t="shared" si="311"/>
        <v>1.3015533762380403E-3</v>
      </c>
      <c r="R1637" s="18"/>
    </row>
    <row r="1638" spans="3:18" x14ac:dyDescent="0.2">
      <c r="C1638" s="14">
        <v>39272</v>
      </c>
      <c r="D1638" s="15">
        <v>-2.0072266875682536E-3</v>
      </c>
      <c r="E1638" s="15">
        <v>-1.5002375578281541E-2</v>
      </c>
      <c r="F1638" s="18">
        <f t="shared" si="300"/>
        <v>-1.1103830911067553E-2</v>
      </c>
      <c r="G1638" s="19">
        <f t="shared" si="301"/>
        <v>1.0105009834841253E-4</v>
      </c>
      <c r="H1638" s="18">
        <f t="shared" si="302"/>
        <v>0.15894189059874408</v>
      </c>
      <c r="I1638" s="19">
        <f t="shared" si="303"/>
        <v>4.533133861354892E-4</v>
      </c>
      <c r="J1638" s="18">
        <f t="shared" si="304"/>
        <v>0.33664275802974331</v>
      </c>
      <c r="K1638" s="19">
        <f t="shared" si="305"/>
        <v>8.7399914526985473E-6</v>
      </c>
      <c r="L1638" s="20">
        <f t="shared" si="306"/>
        <v>1.00523677981067E-2</v>
      </c>
      <c r="M1638" s="20">
        <f t="shared" si="307"/>
        <v>8.6944604776047587E-4</v>
      </c>
      <c r="N1638" s="20">
        <f t="shared" si="308"/>
        <v>2.1273397700074213E-2</v>
      </c>
      <c r="O1638" s="18">
        <f t="shared" si="309"/>
        <v>-7.6084389204414404E-3</v>
      </c>
      <c r="P1638" s="18">
        <f t="shared" si="310"/>
        <v>-2.0097518403538749E-2</v>
      </c>
      <c r="Q1638" s="18">
        <f t="shared" si="311"/>
        <v>-1.6350794558609556E-2</v>
      </c>
      <c r="R1638" s="18"/>
    </row>
    <row r="1639" spans="3:18" x14ac:dyDescent="0.2">
      <c r="C1639" s="14">
        <v>39273</v>
      </c>
      <c r="D1639" s="15">
        <v>-1.1722042063214479E-2</v>
      </c>
      <c r="E1639" s="15">
        <v>1.5380233130481822E-2</v>
      </c>
      <c r="F1639" s="18">
        <f t="shared" si="300"/>
        <v>7.2495505723729307E-3</v>
      </c>
      <c r="G1639" s="19">
        <f t="shared" si="301"/>
        <v>1.0323146865541397E-4</v>
      </c>
      <c r="H1639" s="18">
        <f t="shared" si="302"/>
        <v>0.16064827158688477</v>
      </c>
      <c r="I1639" s="19">
        <f t="shared" si="303"/>
        <v>4.4030767723623809E-4</v>
      </c>
      <c r="J1639" s="18">
        <f t="shared" si="304"/>
        <v>0.33177841899234423</v>
      </c>
      <c r="K1639" s="19">
        <f t="shared" si="305"/>
        <v>-2.6016724163165437E-6</v>
      </c>
      <c r="L1639" s="20">
        <f t="shared" si="306"/>
        <v>1.0160288807677368E-2</v>
      </c>
      <c r="M1639" s="20">
        <f t="shared" si="307"/>
        <v>-2.56062840886044E-4</v>
      </c>
      <c r="N1639" s="20">
        <f t="shared" si="308"/>
        <v>2.0981947217971822E-2</v>
      </c>
      <c r="O1639" s="18">
        <f t="shared" si="309"/>
        <v>-4.3960713098942082E-2</v>
      </c>
      <c r="P1639" s="18">
        <f t="shared" si="310"/>
        <v>2.090578418499427E-2</v>
      </c>
      <c r="Q1639" s="18">
        <f t="shared" si="311"/>
        <v>1.4458349998133623E-3</v>
      </c>
      <c r="R1639" s="18"/>
    </row>
    <row r="1640" spans="3:18" x14ac:dyDescent="0.2">
      <c r="C1640" s="14">
        <v>39274</v>
      </c>
      <c r="D1640" s="15">
        <v>8.098849693794161E-3</v>
      </c>
      <c r="E1640" s="15">
        <v>3.0218327645509377E-4</v>
      </c>
      <c r="F1640" s="18">
        <f t="shared" si="300"/>
        <v>2.6411832016568137E-3</v>
      </c>
      <c r="G1640" s="19">
        <f t="shared" si="301"/>
        <v>1.0097306251784932E-4</v>
      </c>
      <c r="H1640" s="18">
        <f t="shared" si="302"/>
        <v>0.158881294145857</v>
      </c>
      <c r="I1640" s="19">
        <f t="shared" si="303"/>
        <v>4.1389469548601794E-4</v>
      </c>
      <c r="J1640" s="18">
        <f t="shared" si="304"/>
        <v>0.32167324083843918</v>
      </c>
      <c r="K1640" s="19">
        <f t="shared" si="305"/>
        <v>-2.298731855178268E-6</v>
      </c>
      <c r="L1640" s="20">
        <f t="shared" si="306"/>
        <v>1.0048535341921693E-2</v>
      </c>
      <c r="M1640" s="20">
        <f t="shared" si="307"/>
        <v>-2.2876287707205854E-4</v>
      </c>
      <c r="N1640" s="20">
        <f t="shared" si="308"/>
        <v>2.0343115863409214E-2</v>
      </c>
      <c r="O1640" s="18">
        <f t="shared" si="309"/>
        <v>3.0710584400387094E-2</v>
      </c>
      <c r="P1640" s="18">
        <f t="shared" si="310"/>
        <v>4.2364995907951281E-4</v>
      </c>
      <c r="Q1640" s="18">
        <f t="shared" si="311"/>
        <v>9.5097302914717869E-3</v>
      </c>
      <c r="R1640" s="18"/>
    </row>
    <row r="1641" spans="3:18" x14ac:dyDescent="0.2">
      <c r="C1641" s="14">
        <v>39275</v>
      </c>
      <c r="D1641" s="15">
        <v>2.7448023850907697E-2</v>
      </c>
      <c r="E1641" s="15">
        <v>1.2609939663904401E-2</v>
      </c>
      <c r="F1641" s="18">
        <f t="shared" si="300"/>
        <v>1.7061364920005387E-2</v>
      </c>
      <c r="G1641" s="19">
        <f t="shared" si="301"/>
        <v>1.4011831956597826E-4</v>
      </c>
      <c r="H1641" s="18">
        <f t="shared" si="302"/>
        <v>0.1871619082278618</v>
      </c>
      <c r="I1641" s="19">
        <f t="shared" si="303"/>
        <v>3.9860164845649542E-4</v>
      </c>
      <c r="J1641" s="18">
        <f t="shared" si="304"/>
        <v>0.31567453510557969</v>
      </c>
      <c r="K1641" s="19">
        <f t="shared" si="305"/>
        <v>1.8606267535333748E-5</v>
      </c>
      <c r="L1641" s="20">
        <f t="shared" si="306"/>
        <v>1.1837158424469035E-2</v>
      </c>
      <c r="M1641" s="20">
        <f t="shared" si="307"/>
        <v>1.5718525399535106E-3</v>
      </c>
      <c r="N1641" s="20">
        <f t="shared" si="308"/>
        <v>1.99030381612742E-2</v>
      </c>
      <c r="O1641" s="18">
        <f t="shared" si="309"/>
        <v>8.8354999445391449E-2</v>
      </c>
      <c r="P1641" s="18">
        <f t="shared" si="310"/>
        <v>1.8014621287896302E-2</v>
      </c>
      <c r="Q1641" s="18">
        <f t="shared" si="311"/>
        <v>3.9116734735144848E-2</v>
      </c>
      <c r="R1641" s="18"/>
    </row>
    <row r="1642" spans="3:18" x14ac:dyDescent="0.2">
      <c r="C1642" s="14">
        <v>39276</v>
      </c>
      <c r="D1642" s="15">
        <v>-6.1005797784211904E-3</v>
      </c>
      <c r="E1642" s="15">
        <v>2.6933195315770441E-2</v>
      </c>
      <c r="F1642" s="18">
        <f t="shared" si="300"/>
        <v>1.7023062787512949E-2</v>
      </c>
      <c r="G1642" s="19">
        <f t="shared" si="301"/>
        <v>1.3394424480999244E-4</v>
      </c>
      <c r="H1642" s="18">
        <f t="shared" si="302"/>
        <v>0.18299197032246556</v>
      </c>
      <c r="I1642" s="19">
        <f t="shared" si="303"/>
        <v>4.1820937014415204E-4</v>
      </c>
      <c r="J1642" s="18">
        <f t="shared" si="304"/>
        <v>0.32334554664636717</v>
      </c>
      <c r="K1642" s="19">
        <f t="shared" si="305"/>
        <v>7.6314050805142643E-6</v>
      </c>
      <c r="L1642" s="20">
        <f t="shared" si="306"/>
        <v>1.1573428394818557E-2</v>
      </c>
      <c r="M1642" s="20">
        <f t="shared" si="307"/>
        <v>6.5939018415069278E-4</v>
      </c>
      <c r="N1642" s="20">
        <f t="shared" si="308"/>
        <v>2.0439534601580284E-2</v>
      </c>
      <c r="O1642" s="18">
        <f t="shared" si="309"/>
        <v>-2.0085219766506599E-2</v>
      </c>
      <c r="P1642" s="18">
        <f t="shared" si="310"/>
        <v>3.7564072859822106E-2</v>
      </c>
      <c r="Q1642" s="18">
        <f t="shared" si="311"/>
        <v>2.0269285071923493E-2</v>
      </c>
      <c r="R1642" s="18"/>
    </row>
    <row r="1643" spans="3:18" x14ac:dyDescent="0.2">
      <c r="C1643" s="14">
        <v>39279</v>
      </c>
      <c r="D1643" s="15">
        <v>-6.3366548663591725E-3</v>
      </c>
      <c r="E1643" s="15">
        <v>2.6828134860059959E-3</v>
      </c>
      <c r="F1643" s="18">
        <f t="shared" si="300"/>
        <v>-2.302701970355466E-5</v>
      </c>
      <c r="G1643" s="19">
        <f t="shared" si="301"/>
        <v>1.283167818151141E-4</v>
      </c>
      <c r="H1643" s="18">
        <f t="shared" si="302"/>
        <v>0.17910665943447923</v>
      </c>
      <c r="I1643" s="19">
        <f t="shared" si="303"/>
        <v>3.9354865722754465E-4</v>
      </c>
      <c r="J1643" s="18">
        <f t="shared" si="304"/>
        <v>0.31366728281235545</v>
      </c>
      <c r="K1643" s="19">
        <f t="shared" si="305"/>
        <v>6.1535169877853727E-6</v>
      </c>
      <c r="L1643" s="20">
        <f t="shared" si="306"/>
        <v>1.1327699758340795E-2</v>
      </c>
      <c r="M1643" s="20">
        <f t="shared" si="307"/>
        <v>5.4322740883509248E-4</v>
      </c>
      <c r="N1643" s="20">
        <f t="shared" si="308"/>
        <v>1.9830621805930215E-2</v>
      </c>
      <c r="O1643" s="18">
        <f t="shared" si="309"/>
        <v>-2.1315024200369546E-2</v>
      </c>
      <c r="P1643" s="18">
        <f t="shared" si="310"/>
        <v>3.8572069142108608E-3</v>
      </c>
      <c r="Q1643" s="18">
        <f t="shared" si="311"/>
        <v>-3.6944624201632609E-3</v>
      </c>
      <c r="R1643" s="18"/>
    </row>
    <row r="1644" spans="3:18" x14ac:dyDescent="0.2">
      <c r="C1644" s="14">
        <v>39280</v>
      </c>
      <c r="D1644" s="15">
        <v>5.1515865862500829E-3</v>
      </c>
      <c r="E1644" s="15">
        <v>5.848180994051491E-3</v>
      </c>
      <c r="F1644" s="18">
        <f t="shared" si="300"/>
        <v>5.6392026717110681E-3</v>
      </c>
      <c r="G1644" s="19">
        <f t="shared" si="301"/>
        <v>1.2221010556754514E-4</v>
      </c>
      <c r="H1644" s="18">
        <f t="shared" si="302"/>
        <v>0.17479280989756496</v>
      </c>
      <c r="I1644" s="19">
        <f t="shared" si="303"/>
        <v>3.7198781105024308E-4</v>
      </c>
      <c r="J1644" s="18">
        <f t="shared" si="304"/>
        <v>0.30495401745601053</v>
      </c>
      <c r="K1644" s="19">
        <f t="shared" si="305"/>
        <v>7.5919506142933513E-6</v>
      </c>
      <c r="L1644" s="20">
        <f t="shared" si="306"/>
        <v>1.1054867957942562E-2</v>
      </c>
      <c r="M1644" s="20">
        <f t="shared" si="307"/>
        <v>6.867518131538408E-4</v>
      </c>
      <c r="N1644" s="20">
        <f t="shared" si="308"/>
        <v>1.9274755069711599E-2</v>
      </c>
      <c r="O1644" s="18">
        <f t="shared" si="309"/>
        <v>1.775640124254874E-2</v>
      </c>
      <c r="P1644" s="18">
        <f t="shared" si="310"/>
        <v>8.6484469050849173E-3</v>
      </c>
      <c r="Q1644" s="18">
        <f t="shared" si="311"/>
        <v>1.1380833206324064E-2</v>
      </c>
      <c r="R1644" s="18"/>
    </row>
    <row r="1645" spans="3:18" x14ac:dyDescent="0.2">
      <c r="C1645" s="14">
        <v>39281</v>
      </c>
      <c r="D1645" s="15">
        <v>-1.6539183422957064E-2</v>
      </c>
      <c r="E1645" s="15">
        <v>-5.7033688875063005E-3</v>
      </c>
      <c r="F1645" s="18">
        <f t="shared" si="300"/>
        <v>-8.9541132481415295E-3</v>
      </c>
      <c r="G1645" s="19">
        <f t="shared" si="301"/>
        <v>1.3129017453138552E-4</v>
      </c>
      <c r="H1645" s="18">
        <f t="shared" si="302"/>
        <v>0.18116993026671502</v>
      </c>
      <c r="I1645" s="19">
        <f t="shared" si="303"/>
        <v>3.5162024738724694E-4</v>
      </c>
      <c r="J1645" s="18">
        <f t="shared" si="304"/>
        <v>0.29648787807735366</v>
      </c>
      <c r="K1645" s="19">
        <f t="shared" si="305"/>
        <v>1.279617742699095E-5</v>
      </c>
      <c r="L1645" s="20">
        <f t="shared" si="306"/>
        <v>1.145819246353392E-2</v>
      </c>
      <c r="M1645" s="20">
        <f t="shared" si="307"/>
        <v>1.1167710324045622E-3</v>
      </c>
      <c r="N1645" s="20">
        <f t="shared" si="308"/>
        <v>1.8718254989406168E-2</v>
      </c>
      <c r="O1645" s="18">
        <f t="shared" si="309"/>
        <v>-5.500035048071418E-2</v>
      </c>
      <c r="P1645" s="18">
        <f t="shared" si="310"/>
        <v>-8.6751341205994516E-3</v>
      </c>
      <c r="Q1645" s="18">
        <f t="shared" si="311"/>
        <v>-2.2572699028633868E-2</v>
      </c>
      <c r="R1645" s="18"/>
    </row>
    <row r="1646" spans="3:18" x14ac:dyDescent="0.2">
      <c r="C1646" s="14">
        <v>39282</v>
      </c>
      <c r="D1646" s="15">
        <v>-9.0827145743193616E-3</v>
      </c>
      <c r="E1646" s="15">
        <v>1.3519550087512591E-2</v>
      </c>
      <c r="F1646" s="18">
        <f t="shared" si="300"/>
        <v>6.7388706889630057E-3</v>
      </c>
      <c r="G1646" s="19">
        <f t="shared" si="301"/>
        <v>1.2836250630181558E-4</v>
      </c>
      <c r="H1646" s="18">
        <f t="shared" si="302"/>
        <v>0.17913856808474801</v>
      </c>
      <c r="I1646" s="19">
        <f t="shared" si="303"/>
        <v>3.4148972661813783E-4</v>
      </c>
      <c r="J1646" s="18">
        <f t="shared" si="304"/>
        <v>0.29218561164871631</v>
      </c>
      <c r="K1646" s="19">
        <f t="shared" si="305"/>
        <v>4.6607539042860142E-6</v>
      </c>
      <c r="L1646" s="20">
        <f t="shared" si="306"/>
        <v>1.1329717838579017E-2</v>
      </c>
      <c r="M1646" s="20">
        <f t="shared" si="307"/>
        <v>4.113742257918905E-4</v>
      </c>
      <c r="N1646" s="20">
        <f t="shared" si="308"/>
        <v>1.8474861240737155E-2</v>
      </c>
      <c r="O1646" s="18">
        <f t="shared" si="309"/>
        <v>-3.0546684454999137E-2</v>
      </c>
      <c r="P1646" s="18">
        <f t="shared" si="310"/>
        <v>2.0866763358708906E-2</v>
      </c>
      <c r="Q1646" s="18">
        <f t="shared" si="311"/>
        <v>5.4427290145964927E-3</v>
      </c>
      <c r="R1646" s="18"/>
    </row>
    <row r="1647" spans="3:18" x14ac:dyDescent="0.2">
      <c r="C1647" s="14">
        <v>39283</v>
      </c>
      <c r="D1647" s="15">
        <v>-7.9389729951113742E-3</v>
      </c>
      <c r="E1647" s="15">
        <v>2.6433257068155431E-2</v>
      </c>
      <c r="F1647" s="18">
        <f t="shared" si="300"/>
        <v>1.6121588049175389E-2</v>
      </c>
      <c r="G1647" s="19">
        <f t="shared" si="301"/>
        <v>1.2444239345673309E-4</v>
      </c>
      <c r="H1647" s="18">
        <f t="shared" si="302"/>
        <v>0.17638196723073274</v>
      </c>
      <c r="I1647" s="19">
        <f t="shared" si="303"/>
        <v>3.6292336777492094E-4</v>
      </c>
      <c r="J1647" s="18">
        <f t="shared" si="304"/>
        <v>0.30121560707196138</v>
      </c>
      <c r="K1647" s="19">
        <f t="shared" si="305"/>
        <v>-8.2100661721865277E-6</v>
      </c>
      <c r="L1647" s="20">
        <f t="shared" si="306"/>
        <v>1.1155375092605944E-2</v>
      </c>
      <c r="M1647" s="20">
        <f t="shared" si="307"/>
        <v>-7.3597401288894005E-4</v>
      </c>
      <c r="N1647" s="20">
        <f t="shared" si="308"/>
        <v>1.9036326064324309E-2</v>
      </c>
      <c r="O1647" s="18">
        <f t="shared" si="309"/>
        <v>-2.711737538509355E-2</v>
      </c>
      <c r="P1647" s="18">
        <f t="shared" si="310"/>
        <v>3.9575361143193766E-2</v>
      </c>
      <c r="Q1647" s="18">
        <f t="shared" si="311"/>
        <v>1.956754018470757E-2</v>
      </c>
      <c r="R1647" s="18"/>
    </row>
    <row r="1648" spans="3:18" x14ac:dyDescent="0.2">
      <c r="C1648" s="14">
        <v>39286</v>
      </c>
      <c r="D1648" s="15">
        <v>2.6533335293111881E-3</v>
      </c>
      <c r="E1648" s="15">
        <v>-3.478865924806611E-4</v>
      </c>
      <c r="F1648" s="18">
        <f t="shared" si="300"/>
        <v>5.5247944405689372E-4</v>
      </c>
      <c r="G1648" s="19">
        <f t="shared" si="301"/>
        <v>1.1739826057839513E-4</v>
      </c>
      <c r="H1648" s="18">
        <f t="shared" si="302"/>
        <v>0.17131714784165297</v>
      </c>
      <c r="I1648" s="19">
        <f t="shared" si="303"/>
        <v>3.4115522721329939E-4</v>
      </c>
      <c r="J1648" s="18">
        <f t="shared" si="304"/>
        <v>0.2920424743137971</v>
      </c>
      <c r="K1648" s="19">
        <f t="shared" si="305"/>
        <v>-7.7728457514689411E-6</v>
      </c>
      <c r="L1648" s="20">
        <f t="shared" si="306"/>
        <v>1.0835047788468454E-2</v>
      </c>
      <c r="M1648" s="20">
        <f t="shared" si="307"/>
        <v>-7.1737992330236336E-4</v>
      </c>
      <c r="N1648" s="20">
        <f t="shared" si="308"/>
        <v>1.8456451263960311E-2</v>
      </c>
      <c r="O1648" s="18">
        <f t="shared" si="309"/>
        <v>9.3310071050997125E-3</v>
      </c>
      <c r="P1648" s="18">
        <f t="shared" si="310"/>
        <v>-5.3720908630193389E-4</v>
      </c>
      <c r="Q1648" s="18">
        <f t="shared" si="311"/>
        <v>2.4232557711185601E-3</v>
      </c>
      <c r="R1648" s="18"/>
    </row>
    <row r="1649" spans="3:18" x14ac:dyDescent="0.2">
      <c r="C1649" s="14">
        <v>39287</v>
      </c>
      <c r="D1649" s="15">
        <v>-3.1051967007762107E-2</v>
      </c>
      <c r="E1649" s="15">
        <v>-6.326816160339091E-2</v>
      </c>
      <c r="F1649" s="18">
        <f t="shared" si="300"/>
        <v>-5.3603303224702262E-2</v>
      </c>
      <c r="G1649" s="19">
        <f t="shared" si="301"/>
        <v>1.6820784424676025E-4</v>
      </c>
      <c r="H1649" s="18">
        <f t="shared" si="302"/>
        <v>0.20506574814358947</v>
      </c>
      <c r="I1649" s="19">
        <f t="shared" si="303"/>
        <v>5.6085752994086886E-4</v>
      </c>
      <c r="J1649" s="18">
        <f t="shared" si="304"/>
        <v>0.37445210973530008</v>
      </c>
      <c r="K1649" s="19">
        <f t="shared" si="305"/>
        <v>1.1056957699863465E-4</v>
      </c>
      <c r="L1649" s="20">
        <f t="shared" si="306"/>
        <v>1.2969496684403765E-2</v>
      </c>
      <c r="M1649" s="20">
        <f t="shared" si="307"/>
        <v>8.5253560480568306E-3</v>
      </c>
      <c r="N1649" s="20">
        <f t="shared" si="308"/>
        <v>2.2094701495940824E-2</v>
      </c>
      <c r="O1649" s="18">
        <f t="shared" si="309"/>
        <v>-9.1229122960989228E-2</v>
      </c>
      <c r="P1649" s="18">
        <f t="shared" si="310"/>
        <v>-7.619748042353848E-2</v>
      </c>
      <c r="Q1649" s="18">
        <f t="shared" si="311"/>
        <v>-8.0706973184773698E-2</v>
      </c>
      <c r="R1649" s="18"/>
    </row>
    <row r="1650" spans="3:18" x14ac:dyDescent="0.2">
      <c r="C1650" s="14">
        <v>39288</v>
      </c>
      <c r="D1650" s="15">
        <v>-2.1048208149636503E-3</v>
      </c>
      <c r="E1650" s="15">
        <v>1.741730599890039E-2</v>
      </c>
      <c r="F1650" s="18">
        <f t="shared" si="300"/>
        <v>1.1560667954741179E-2</v>
      </c>
      <c r="G1650" s="19">
        <f t="shared" si="301"/>
        <v>1.583811898317409E-4</v>
      </c>
      <c r="H1650" s="18">
        <f t="shared" si="302"/>
        <v>0.19898567148901758</v>
      </c>
      <c r="I1650" s="19">
        <f t="shared" si="303"/>
        <v>5.4540783103997667E-4</v>
      </c>
      <c r="J1650" s="18">
        <f t="shared" si="304"/>
        <v>0.36925865969533356</v>
      </c>
      <c r="K1650" s="19">
        <f t="shared" si="305"/>
        <v>1.0173578388629196E-4</v>
      </c>
      <c r="L1650" s="20">
        <f t="shared" si="306"/>
        <v>1.2584958872866486E-2</v>
      </c>
      <c r="M1650" s="20">
        <f t="shared" si="307"/>
        <v>8.0839186614774794E-3</v>
      </c>
      <c r="N1650" s="20">
        <f t="shared" si="308"/>
        <v>2.191022797952118E-2</v>
      </c>
      <c r="O1650" s="18">
        <f t="shared" si="309"/>
        <v>-6.3728080176031991E-3</v>
      </c>
      <c r="P1650" s="18">
        <f t="shared" si="310"/>
        <v>2.1271688787664941E-2</v>
      </c>
      <c r="Q1650" s="18">
        <f t="shared" si="311"/>
        <v>1.2978339746084496E-2</v>
      </c>
      <c r="R1650" s="18"/>
    </row>
    <row r="1651" spans="3:18" x14ac:dyDescent="0.2">
      <c r="C1651" s="14">
        <v>39289</v>
      </c>
      <c r="D1651" s="15">
        <v>-2.8857404789003383E-2</v>
      </c>
      <c r="E1651" s="15">
        <v>6.1729684227847866E-2</v>
      </c>
      <c r="F1651" s="18">
        <f t="shared" si="300"/>
        <v>3.4553557522792488E-2</v>
      </c>
      <c r="G1651" s="19">
        <f t="shared" si="301"/>
        <v>1.9884330711122022E-4</v>
      </c>
      <c r="H1651" s="18">
        <f t="shared" si="302"/>
        <v>0.22295924914164261</v>
      </c>
      <c r="I1651" s="19">
        <f t="shared" si="303"/>
        <v>7.413165960697669E-4</v>
      </c>
      <c r="J1651" s="18">
        <f t="shared" si="304"/>
        <v>0.43049872127271377</v>
      </c>
      <c r="K1651" s="19">
        <f t="shared" si="305"/>
        <v>-1.1249872262507476E-5</v>
      </c>
      <c r="L1651" s="20">
        <f t="shared" si="306"/>
        <v>1.4101181053770647E-2</v>
      </c>
      <c r="M1651" s="20">
        <f t="shared" si="307"/>
        <v>-7.9779645546067702E-4</v>
      </c>
      <c r="N1651" s="20">
        <f t="shared" si="308"/>
        <v>2.7215438943464079E-2</v>
      </c>
      <c r="O1651" s="18">
        <f t="shared" si="309"/>
        <v>-7.79774966668524E-2</v>
      </c>
      <c r="P1651" s="18">
        <f t="shared" si="310"/>
        <v>6.4665682736238433E-2</v>
      </c>
      <c r="Q1651" s="18">
        <f t="shared" si="311"/>
        <v>2.1872728915311179E-2</v>
      </c>
      <c r="R1651" s="18"/>
    </row>
    <row r="1652" spans="3:18" x14ac:dyDescent="0.2">
      <c r="C1652" s="14">
        <v>39290</v>
      </c>
      <c r="D1652" s="15">
        <v>-1.7722813729625874E-2</v>
      </c>
      <c r="E1652" s="15">
        <v>-1.4835531710779613E-2</v>
      </c>
      <c r="F1652" s="18">
        <f t="shared" si="300"/>
        <v>-1.5701716316433488E-2</v>
      </c>
      <c r="G1652" s="19">
        <f t="shared" si="301"/>
        <v>2.0575859627424792E-4</v>
      </c>
      <c r="H1652" s="18">
        <f t="shared" si="302"/>
        <v>0.22680310639090018</v>
      </c>
      <c r="I1652" s="19">
        <f t="shared" si="303"/>
        <v>7.1004318037407369E-4</v>
      </c>
      <c r="J1652" s="18">
        <f t="shared" si="304"/>
        <v>0.42132029988302061</v>
      </c>
      <c r="K1652" s="19">
        <f t="shared" si="305"/>
        <v>5.2007619786492848E-6</v>
      </c>
      <c r="L1652" s="20">
        <f t="shared" si="306"/>
        <v>1.4344287931934716E-2</v>
      </c>
      <c r="M1652" s="20">
        <f t="shared" si="307"/>
        <v>3.6256675851234266E-4</v>
      </c>
      <c r="N1652" s="20">
        <f t="shared" si="308"/>
        <v>2.6644168700105761E-2</v>
      </c>
      <c r="O1652" s="18">
        <f t="shared" si="309"/>
        <v>-4.7078344757130089E-2</v>
      </c>
      <c r="P1652" s="18">
        <f t="shared" si="310"/>
        <v>-1.5879704230815972E-2</v>
      </c>
      <c r="Q1652" s="18">
        <f t="shared" si="311"/>
        <v>-2.5239296388710204E-2</v>
      </c>
      <c r="R1652" s="18"/>
    </row>
    <row r="1653" spans="3:18" x14ac:dyDescent="0.2">
      <c r="C1653" s="14">
        <v>39293</v>
      </c>
      <c r="D1653" s="15">
        <v>4.8447573290872582E-3</v>
      </c>
      <c r="E1653" s="15">
        <v>-1.6966194965148416E-2</v>
      </c>
      <c r="F1653" s="18">
        <f t="shared" si="300"/>
        <v>-1.0422909276877713E-2</v>
      </c>
      <c r="G1653" s="19">
        <f t="shared" si="301"/>
        <v>1.9482138091245771E-4</v>
      </c>
      <c r="H1653" s="18">
        <f t="shared" si="302"/>
        <v>0.22069287534516022</v>
      </c>
      <c r="I1653" s="19">
        <f t="shared" si="303"/>
        <v>6.8471169584735495E-4</v>
      </c>
      <c r="J1653" s="18">
        <f t="shared" si="304"/>
        <v>0.41373653931196208</v>
      </c>
      <c r="K1653" s="19">
        <f t="shared" si="305"/>
        <v>-4.3109584317244855E-8</v>
      </c>
      <c r="L1653" s="20">
        <f t="shared" si="306"/>
        <v>1.3957842989246502E-2</v>
      </c>
      <c r="M1653" s="20">
        <f t="shared" si="307"/>
        <v>-3.0885563299757445E-6</v>
      </c>
      <c r="N1653" s="20">
        <f t="shared" si="308"/>
        <v>2.6166996126956849E-2</v>
      </c>
      <c r="O1653" s="18">
        <f t="shared" si="309"/>
        <v>1.3225777916499648E-2</v>
      </c>
      <c r="P1653" s="18">
        <f t="shared" si="310"/>
        <v>-1.8493207961193275E-2</v>
      </c>
      <c r="Q1653" s="18">
        <f t="shared" si="311"/>
        <v>-8.977512197885399E-3</v>
      </c>
      <c r="R1653" s="18"/>
    </row>
    <row r="1654" spans="3:18" x14ac:dyDescent="0.2">
      <c r="C1654" s="14">
        <v>39294</v>
      </c>
      <c r="D1654" s="15">
        <v>-1.3268659947833121E-2</v>
      </c>
      <c r="E1654" s="15">
        <v>-7.0822809163023748E-2</v>
      </c>
      <c r="F1654" s="18">
        <f t="shared" si="300"/>
        <v>-5.3556564398466559E-2</v>
      </c>
      <c r="G1654" s="19">
        <f t="shared" si="301"/>
        <v>1.936955382663841E-4</v>
      </c>
      <c r="H1654" s="18">
        <f t="shared" si="302"/>
        <v>0.22005427641060746</v>
      </c>
      <c r="I1654" s="19">
        <f t="shared" si="303"/>
        <v>9.4458121196103867E-4</v>
      </c>
      <c r="J1654" s="18">
        <f t="shared" si="304"/>
        <v>0.48594783978350975</v>
      </c>
      <c r="K1654" s="19">
        <f t="shared" si="305"/>
        <v>5.6342903270808346E-5</v>
      </c>
      <c r="L1654" s="20">
        <f t="shared" si="306"/>
        <v>1.3917454446355631E-2</v>
      </c>
      <c r="M1654" s="20">
        <f t="shared" si="307"/>
        <v>4.0483626864366764E-3</v>
      </c>
      <c r="N1654" s="20">
        <f t="shared" si="308"/>
        <v>3.0466243147459219E-2</v>
      </c>
      <c r="O1654" s="18">
        <f t="shared" si="309"/>
        <v>-3.6327437287673785E-2</v>
      </c>
      <c r="P1654" s="18">
        <f t="shared" si="310"/>
        <v>-6.5725692502223793E-2</v>
      </c>
      <c r="Q1654" s="18">
        <f t="shared" si="311"/>
        <v>-5.6906215937858787E-2</v>
      </c>
      <c r="R1654" s="18"/>
    </row>
    <row r="1655" spans="3:18" x14ac:dyDescent="0.2">
      <c r="C1655" s="14">
        <v>39295</v>
      </c>
      <c r="D1655" s="15">
        <v>5.9926935529457425E-3</v>
      </c>
      <c r="E1655" s="15">
        <v>2.4292692569044701E-2</v>
      </c>
      <c r="F1655" s="18">
        <f t="shared" si="300"/>
        <v>1.8802692864215015E-2</v>
      </c>
      <c r="G1655" s="19">
        <f t="shared" si="301"/>
        <v>1.8422854853157209E-4</v>
      </c>
      <c r="H1655" s="18">
        <f t="shared" si="302"/>
        <v>0.2146092661859991</v>
      </c>
      <c r="I1655" s="19">
        <f t="shared" si="303"/>
        <v>9.2331443397862349E-4</v>
      </c>
      <c r="J1655" s="18">
        <f t="shared" si="304"/>
        <v>0.48044625973635791</v>
      </c>
      <c r="K1655" s="19">
        <f t="shared" si="305"/>
        <v>6.169704880309228E-5</v>
      </c>
      <c r="L1655" s="20">
        <f t="shared" si="306"/>
        <v>1.3573081762502283E-2</v>
      </c>
      <c r="M1655" s="20">
        <f t="shared" si="307"/>
        <v>4.5455446215272814E-3</v>
      </c>
      <c r="N1655" s="20">
        <f t="shared" si="308"/>
        <v>3.0044175110532288E-2</v>
      </c>
      <c r="O1655" s="18">
        <f t="shared" si="309"/>
        <v>1.6823296949720627E-2</v>
      </c>
      <c r="P1655" s="18">
        <f t="shared" si="310"/>
        <v>2.2802502652560303E-2</v>
      </c>
      <c r="Q1655" s="18">
        <f t="shared" si="311"/>
        <v>2.1008740941708397E-2</v>
      </c>
      <c r="R1655" s="18"/>
    </row>
    <row r="1656" spans="3:18" x14ac:dyDescent="0.2">
      <c r="C1656" s="14">
        <v>39296</v>
      </c>
      <c r="D1656" s="15">
        <v>1.9937126579414523E-2</v>
      </c>
      <c r="E1656" s="15">
        <v>1.0976573429674804E-2</v>
      </c>
      <c r="F1656" s="18">
        <f t="shared" si="300"/>
        <v>1.3664739374596719E-2</v>
      </c>
      <c r="G1656" s="19">
        <f t="shared" si="301"/>
        <v>1.9702417659429359E-4</v>
      </c>
      <c r="H1656" s="18">
        <f t="shared" si="302"/>
        <v>0.22193702743925672</v>
      </c>
      <c r="I1656" s="19">
        <f t="shared" si="303"/>
        <v>8.7514467779532866E-4</v>
      </c>
      <c r="J1656" s="18">
        <f t="shared" si="304"/>
        <v>0.46774583851578216</v>
      </c>
      <c r="K1656" s="19">
        <f t="shared" si="305"/>
        <v>7.112570590744664E-5</v>
      </c>
      <c r="L1656" s="20">
        <f t="shared" si="306"/>
        <v>1.4036530076706764E-2</v>
      </c>
      <c r="M1656" s="20">
        <f t="shared" si="307"/>
        <v>5.067185801530664E-3</v>
      </c>
      <c r="N1656" s="20">
        <f t="shared" si="308"/>
        <v>2.9145639568348723E-2</v>
      </c>
      <c r="O1656" s="18">
        <f t="shared" si="309"/>
        <v>5.4121560691020643E-2</v>
      </c>
      <c r="P1656" s="18">
        <f t="shared" si="310"/>
        <v>1.0582993571244767E-2</v>
      </c>
      <c r="Q1656" s="18">
        <f t="shared" si="311"/>
        <v>2.3644563707177532E-2</v>
      </c>
      <c r="R1656" s="18"/>
    </row>
    <row r="1657" spans="3:18" x14ac:dyDescent="0.2">
      <c r="C1657" s="14">
        <v>39297</v>
      </c>
      <c r="D1657" s="15">
        <v>-3.285490086242944E-2</v>
      </c>
      <c r="E1657" s="15">
        <v>-3.4586439068808511E-2</v>
      </c>
      <c r="F1657" s="18">
        <f t="shared" si="300"/>
        <v>-3.406697760689479E-2</v>
      </c>
      <c r="G1657" s="19">
        <f t="shared" si="301"/>
        <v>2.4996939663944005E-4</v>
      </c>
      <c r="H1657" s="18">
        <f t="shared" si="302"/>
        <v>0.2499846978514085</v>
      </c>
      <c r="I1657" s="19">
        <f t="shared" si="303"/>
        <v>8.9440930317523327E-4</v>
      </c>
      <c r="J1657" s="18">
        <f t="shared" si="304"/>
        <v>0.4728660759599998</v>
      </c>
      <c r="K1657" s="19">
        <f t="shared" si="305"/>
        <v>1.350382051604095E-4</v>
      </c>
      <c r="L1657" s="20">
        <f t="shared" si="306"/>
        <v>1.5810420507989028E-2</v>
      </c>
      <c r="M1657" s="20">
        <f t="shared" si="307"/>
        <v>8.5410887769983412E-3</v>
      </c>
      <c r="N1657" s="20">
        <f t="shared" si="308"/>
        <v>2.8661107893427046E-2</v>
      </c>
      <c r="O1657" s="18">
        <f t="shared" si="309"/>
        <v>-7.9181595095061355E-2</v>
      </c>
      <c r="P1657" s="18">
        <f t="shared" si="310"/>
        <v>-3.29852188435278E-2</v>
      </c>
      <c r="Q1657" s="18">
        <f t="shared" si="311"/>
        <v>-4.6844131718987866E-2</v>
      </c>
      <c r="R1657" s="18"/>
    </row>
    <row r="1658" spans="3:18" x14ac:dyDescent="0.2">
      <c r="C1658" s="14">
        <v>39300</v>
      </c>
      <c r="D1658" s="15">
        <v>5.6012024839355669E-2</v>
      </c>
      <c r="E1658" s="15">
        <v>2.5460004927295318E-2</v>
      </c>
      <c r="F1658" s="18">
        <f t="shared" si="300"/>
        <v>3.4625610900913421E-2</v>
      </c>
      <c r="G1658" s="19">
        <f t="shared" si="301"/>
        <v>4.2321204843734958E-4</v>
      </c>
      <c r="H1658" s="18">
        <f t="shared" si="302"/>
        <v>0.32527374949315752</v>
      </c>
      <c r="I1658" s="19">
        <f t="shared" si="303"/>
        <v>8.7963745603859334E-4</v>
      </c>
      <c r="J1658" s="18">
        <f t="shared" si="304"/>
        <v>0.46894494773869599</v>
      </c>
      <c r="K1658" s="19">
        <f t="shared" si="305"/>
        <v>2.1249989855465199E-4</v>
      </c>
      <c r="L1658" s="20">
        <f t="shared" si="306"/>
        <v>2.0572118229228355E-2</v>
      </c>
      <c r="M1658" s="20">
        <f t="shared" si="307"/>
        <v>1.0329509882591351E-2</v>
      </c>
      <c r="N1658" s="20">
        <f t="shared" si="308"/>
        <v>2.7801774792700573E-2</v>
      </c>
      <c r="O1658" s="18">
        <f t="shared" si="309"/>
        <v>0.10374561925430002</v>
      </c>
      <c r="P1658" s="18">
        <f t="shared" si="310"/>
        <v>2.4484334250787235E-2</v>
      </c>
      <c r="Q1658" s="18">
        <f t="shared" si="311"/>
        <v>4.8262719751841071E-2</v>
      </c>
      <c r="R1658" s="18"/>
    </row>
    <row r="1659" spans="3:18" x14ac:dyDescent="0.2">
      <c r="C1659" s="14">
        <v>39301</v>
      </c>
      <c r="D1659" s="15">
        <v>4.8631029344979948E-3</v>
      </c>
      <c r="E1659" s="15">
        <v>-1.6279417536398987E-3</v>
      </c>
      <c r="F1659" s="18">
        <f t="shared" si="300"/>
        <v>3.193716528014695E-4</v>
      </c>
      <c r="G1659" s="19">
        <f t="shared" si="301"/>
        <v>3.9923831174019995E-4</v>
      </c>
      <c r="H1659" s="18">
        <f t="shared" si="302"/>
        <v>0.31592653882675004</v>
      </c>
      <c r="I1659" s="19">
        <f t="shared" si="303"/>
        <v>8.2701822033747245E-4</v>
      </c>
      <c r="J1659" s="18">
        <f t="shared" si="304"/>
        <v>0.45470271066309698</v>
      </c>
      <c r="K1659" s="19">
        <f t="shared" si="305"/>
        <v>1.992748937422138E-4</v>
      </c>
      <c r="L1659" s="20">
        <f t="shared" si="306"/>
        <v>1.9980948719722995E-2</v>
      </c>
      <c r="M1659" s="20">
        <f t="shared" si="307"/>
        <v>9.9732448412477807E-3</v>
      </c>
      <c r="N1659" s="20">
        <f t="shared" si="308"/>
        <v>2.6973183120907272E-2</v>
      </c>
      <c r="O1659" s="18">
        <f t="shared" si="309"/>
        <v>9.2739524127638182E-3</v>
      </c>
      <c r="P1659" s="18">
        <f t="shared" si="310"/>
        <v>-1.6145927443759207E-3</v>
      </c>
      <c r="Q1659" s="18">
        <f t="shared" si="311"/>
        <v>1.651970802766001E-3</v>
      </c>
      <c r="R1659" s="18"/>
    </row>
    <row r="1660" spans="3:18" x14ac:dyDescent="0.2">
      <c r="C1660" s="14">
        <v>39302</v>
      </c>
      <c r="D1660" s="15">
        <v>1.8391322971423669E-2</v>
      </c>
      <c r="E1660" s="15">
        <v>-7.5825519408140567E-3</v>
      </c>
      <c r="F1660" s="18">
        <f t="shared" si="300"/>
        <v>2.0961053285726075E-4</v>
      </c>
      <c r="G1660" s="19">
        <f t="shared" si="301"/>
        <v>3.9557845867414088E-4</v>
      </c>
      <c r="H1660" s="18">
        <f t="shared" si="302"/>
        <v>0.31447514157487111</v>
      </c>
      <c r="I1660" s="19">
        <f t="shared" si="303"/>
        <v>7.8084683275333262E-4</v>
      </c>
      <c r="J1660" s="18">
        <f t="shared" si="304"/>
        <v>0.44182769060837868</v>
      </c>
      <c r="K1660" s="19">
        <f t="shared" si="305"/>
        <v>1.7895121041621456E-4</v>
      </c>
      <c r="L1660" s="20">
        <f t="shared" si="306"/>
        <v>1.9889154297610064E-2</v>
      </c>
      <c r="M1660" s="20">
        <f t="shared" si="307"/>
        <v>8.9974268256201237E-3</v>
      </c>
      <c r="N1660" s="20">
        <f t="shared" si="308"/>
        <v>2.6455493631209075E-2</v>
      </c>
      <c r="O1660" s="18">
        <f t="shared" si="309"/>
        <v>3.5234179322171044E-2</v>
      </c>
      <c r="P1660" s="18">
        <f t="shared" si="310"/>
        <v>-7.739522028002723E-3</v>
      </c>
      <c r="Q1660" s="18">
        <f t="shared" si="311"/>
        <v>5.1525883770494069E-3</v>
      </c>
      <c r="R1660" s="18"/>
    </row>
    <row r="1661" spans="3:18" x14ac:dyDescent="0.2">
      <c r="C1661" s="14">
        <v>39303</v>
      </c>
      <c r="D1661" s="15">
        <v>-5.3814152813908125E-2</v>
      </c>
      <c r="E1661" s="15">
        <v>-5.8542059373102119E-2</v>
      </c>
      <c r="F1661" s="18">
        <f t="shared" si="300"/>
        <v>-5.7123687405343918E-2</v>
      </c>
      <c r="G1661" s="19">
        <f t="shared" si="301"/>
        <v>5.4560153373841192E-4</v>
      </c>
      <c r="H1661" s="18">
        <f t="shared" si="302"/>
        <v>0.36932422535572046</v>
      </c>
      <c r="I1661" s="19">
        <f t="shared" si="303"/>
        <v>9.3962638572676156E-4</v>
      </c>
      <c r="J1661" s="18">
        <f t="shared" si="304"/>
        <v>0.48467163774218353</v>
      </c>
      <c r="K1661" s="19">
        <f t="shared" si="305"/>
        <v>3.5723761753994187E-4</v>
      </c>
      <c r="L1661" s="20">
        <f t="shared" si="306"/>
        <v>2.3358114944027737E-2</v>
      </c>
      <c r="M1661" s="20">
        <f t="shared" si="307"/>
        <v>1.5293940388425107E-2</v>
      </c>
      <c r="N1661" s="20">
        <f t="shared" si="308"/>
        <v>2.6565424391905748E-2</v>
      </c>
      <c r="O1661" s="18">
        <f t="shared" si="309"/>
        <v>-8.7786194427428979E-2</v>
      </c>
      <c r="P1661" s="18">
        <f t="shared" si="310"/>
        <v>-5.4471842722326781E-2</v>
      </c>
      <c r="Q1661" s="18">
        <f t="shared" si="311"/>
        <v>-6.4466148233857434E-2</v>
      </c>
      <c r="R1661" s="18"/>
    </row>
    <row r="1662" spans="3:18" x14ac:dyDescent="0.2">
      <c r="C1662" s="14">
        <v>39304</v>
      </c>
      <c r="D1662" s="15">
        <v>2.1829303582160359E-3</v>
      </c>
      <c r="E1662" s="15">
        <v>-1.1058627356733765E-2</v>
      </c>
      <c r="F1662" s="18">
        <f t="shared" si="300"/>
        <v>-7.0861600422488244E-3</v>
      </c>
      <c r="G1662" s="19">
        <f t="shared" si="301"/>
        <v>5.1315135281103646E-4</v>
      </c>
      <c r="H1662" s="18">
        <f t="shared" si="302"/>
        <v>0.35817291662374351</v>
      </c>
      <c r="I1662" s="19">
        <f t="shared" si="303"/>
        <v>8.9058639692406194E-4</v>
      </c>
      <c r="J1662" s="18">
        <f t="shared" si="304"/>
        <v>0.47185442588897636</v>
      </c>
      <c r="K1662" s="19">
        <f t="shared" si="305"/>
        <v>3.3435494768491256E-4</v>
      </c>
      <c r="L1662" s="20">
        <f t="shared" si="306"/>
        <v>2.2652844254332314E-2</v>
      </c>
      <c r="M1662" s="20">
        <f t="shared" si="307"/>
        <v>1.4759954376191316E-2</v>
      </c>
      <c r="N1662" s="20">
        <f t="shared" si="308"/>
        <v>2.5937041923411636E-2</v>
      </c>
      <c r="O1662" s="18">
        <f t="shared" si="309"/>
        <v>3.6718476020852994E-3</v>
      </c>
      <c r="P1662" s="18">
        <f t="shared" si="310"/>
        <v>-1.0569266983279559E-2</v>
      </c>
      <c r="Q1662" s="18">
        <f t="shared" si="311"/>
        <v>-6.2969326076701007E-3</v>
      </c>
      <c r="R1662" s="18"/>
    </row>
    <row r="1663" spans="3:18" x14ac:dyDescent="0.2">
      <c r="C1663" s="14">
        <v>39307</v>
      </c>
      <c r="D1663" s="15">
        <v>-9.8609323198987058E-3</v>
      </c>
      <c r="E1663" s="15">
        <v>2.2074554318310912E-2</v>
      </c>
      <c r="F1663" s="18">
        <f t="shared" si="300"/>
        <v>1.2493908326848026E-2</v>
      </c>
      <c r="G1663" s="19">
        <f t="shared" si="301"/>
        <v>4.8819655081543161E-4</v>
      </c>
      <c r="H1663" s="18">
        <f t="shared" si="302"/>
        <v>0.34935531726861968</v>
      </c>
      <c r="I1663" s="19">
        <f t="shared" si="303"/>
        <v>8.6638837000974176E-4</v>
      </c>
      <c r="J1663" s="18">
        <f t="shared" si="304"/>
        <v>0.465399927484347</v>
      </c>
      <c r="K1663" s="19">
        <f t="shared" si="305"/>
        <v>3.0123310965633027E-4</v>
      </c>
      <c r="L1663" s="20">
        <f t="shared" si="306"/>
        <v>2.2095170305191848E-2</v>
      </c>
      <c r="M1663" s="20">
        <f t="shared" si="307"/>
        <v>1.3633436877630562E-2</v>
      </c>
      <c r="N1663" s="20">
        <f t="shared" si="308"/>
        <v>2.6086735497440165E-2</v>
      </c>
      <c r="O1663" s="18">
        <f t="shared" si="309"/>
        <v>-1.7005450081347632E-2</v>
      </c>
      <c r="P1663" s="18">
        <f t="shared" si="310"/>
        <v>2.1390321410326135E-2</v>
      </c>
      <c r="Q1663" s="18">
        <f t="shared" si="311"/>
        <v>9.8715899628240029E-3</v>
      </c>
      <c r="R1663" s="18"/>
    </row>
    <row r="1664" spans="3:18" x14ac:dyDescent="0.2">
      <c r="C1664" s="14">
        <v>39308</v>
      </c>
      <c r="D1664" s="15">
        <v>-1.9120191193041446E-2</v>
      </c>
      <c r="E1664" s="15">
        <v>-2.986481979337376E-2</v>
      </c>
      <c r="F1664" s="18">
        <f t="shared" si="300"/>
        <v>-2.6641431213274065E-2</v>
      </c>
      <c r="G1664" s="19">
        <f t="shared" si="301"/>
        <v>4.808396604420133E-4</v>
      </c>
      <c r="H1664" s="18">
        <f t="shared" si="302"/>
        <v>0.34671301549048217</v>
      </c>
      <c r="I1664" s="19">
        <f t="shared" si="303"/>
        <v>8.6791951548659859E-4</v>
      </c>
      <c r="J1664" s="18">
        <f t="shared" si="304"/>
        <v>0.46581099050113628</v>
      </c>
      <c r="K1664" s="19">
        <f t="shared" si="305"/>
        <v>3.1742038694065254E-4</v>
      </c>
      <c r="L1664" s="20">
        <f t="shared" si="306"/>
        <v>2.1928056467503301E-2</v>
      </c>
      <c r="M1664" s="20">
        <f t="shared" si="307"/>
        <v>1.4475536735827898E-2</v>
      </c>
      <c r="N1664" s="20">
        <f t="shared" si="308"/>
        <v>2.5658884459311467E-2</v>
      </c>
      <c r="O1664" s="18">
        <f t="shared" si="309"/>
        <v>-3.3224587370561907E-2</v>
      </c>
      <c r="P1664" s="18">
        <f t="shared" si="310"/>
        <v>-2.891357845287669E-2</v>
      </c>
      <c r="Q1664" s="18">
        <f t="shared" si="311"/>
        <v>-3.0206881128182254E-2</v>
      </c>
      <c r="R1664" s="18"/>
    </row>
    <row r="1665" spans="3:18" x14ac:dyDescent="0.2">
      <c r="C1665" s="14">
        <v>39309</v>
      </c>
      <c r="D1665" s="15">
        <v>-8.9827088905538005E-4</v>
      </c>
      <c r="E1665" s="15">
        <v>-3.386540979376957E-2</v>
      </c>
      <c r="F1665" s="18">
        <f t="shared" si="300"/>
        <v>-2.3975268122355311E-2</v>
      </c>
      <c r="G1665" s="19">
        <f t="shared" si="301"/>
        <v>4.520376942508999E-4</v>
      </c>
      <c r="H1665" s="18">
        <f t="shared" si="302"/>
        <v>0.33616874269141228</v>
      </c>
      <c r="I1665" s="19">
        <f t="shared" si="303"/>
        <v>8.8465630338739935E-4</v>
      </c>
      <c r="J1665" s="18">
        <f t="shared" si="304"/>
        <v>0.47028084784185059</v>
      </c>
      <c r="K1665" s="19">
        <f t="shared" si="305"/>
        <v>3.002003824300338E-4</v>
      </c>
      <c r="L1665" s="20">
        <f t="shared" si="306"/>
        <v>2.1261178101198906E-2</v>
      </c>
      <c r="M1665" s="20">
        <f t="shared" si="307"/>
        <v>1.4119649485138629E-2</v>
      </c>
      <c r="N1665" s="20">
        <f t="shared" si="308"/>
        <v>2.6178078649973985E-2</v>
      </c>
      <c r="O1665" s="18">
        <f t="shared" si="309"/>
        <v>-1.6098577625642356E-3</v>
      </c>
      <c r="P1665" s="18">
        <f t="shared" si="310"/>
        <v>-3.2475116695095119E-2</v>
      </c>
      <c r="Q1665" s="18">
        <f t="shared" si="311"/>
        <v>-2.3215539015335854E-2</v>
      </c>
      <c r="R1665" s="18"/>
    </row>
    <row r="1666" spans="3:18" x14ac:dyDescent="0.2">
      <c r="C1666" s="14">
        <v>39310</v>
      </c>
      <c r="D1666" s="15">
        <v>4.1585576204446618E-2</v>
      </c>
      <c r="E1666" s="15">
        <v>-2.4056868096548847E-2</v>
      </c>
      <c r="F1666" s="18">
        <f t="shared" si="300"/>
        <v>-4.3641348062502059E-3</v>
      </c>
      <c r="G1666" s="19">
        <f t="shared" si="301"/>
        <v>5.2867704149119619E-4</v>
      </c>
      <c r="H1666" s="18">
        <f t="shared" si="302"/>
        <v>0.36355090478886043</v>
      </c>
      <c r="I1666" s="19">
        <f t="shared" si="303"/>
        <v>8.663008993410403E-4</v>
      </c>
      <c r="J1666" s="18">
        <f t="shared" si="304"/>
        <v>0.4653764334764493</v>
      </c>
      <c r="K1666" s="19">
        <f t="shared" si="305"/>
        <v>2.2216323619607056E-4</v>
      </c>
      <c r="L1666" s="20">
        <f t="shared" si="306"/>
        <v>2.2992978090956295E-2</v>
      </c>
      <c r="M1666" s="20">
        <f t="shared" si="307"/>
        <v>9.662221018835869E-3</v>
      </c>
      <c r="N1666" s="20">
        <f t="shared" si="308"/>
        <v>2.7801841383696273E-2</v>
      </c>
      <c r="O1666" s="18">
        <f t="shared" si="309"/>
        <v>6.8915197332687E-2</v>
      </c>
      <c r="P1666" s="18">
        <f t="shared" si="310"/>
        <v>-2.3312367330016775E-2</v>
      </c>
      <c r="Q1666" s="18">
        <f t="shared" si="311"/>
        <v>4.3559020687943609E-3</v>
      </c>
      <c r="R1666" s="18"/>
    </row>
    <row r="1667" spans="3:18" x14ac:dyDescent="0.2">
      <c r="C1667" s="14">
        <v>39311</v>
      </c>
      <c r="D1667" s="15">
        <v>2.6163355580559475E-2</v>
      </c>
      <c r="E1667" s="15">
        <v>4.191153317942925E-2</v>
      </c>
      <c r="F1667" s="18">
        <f t="shared" si="300"/>
        <v>3.7187079899768313E-2</v>
      </c>
      <c r="G1667" s="19">
        <f t="shared" si="301"/>
        <v>5.3802768951581202E-4</v>
      </c>
      <c r="H1667" s="18">
        <f t="shared" si="302"/>
        <v>0.36675185395435017</v>
      </c>
      <c r="I1667" s="19">
        <f t="shared" si="303"/>
        <v>9.1971744218760187E-4</v>
      </c>
      <c r="J1667" s="18">
        <f t="shared" si="304"/>
        <v>0.47950949995479802</v>
      </c>
      <c r="K1667" s="19">
        <f t="shared" si="305"/>
        <v>2.7462622275429584E-4</v>
      </c>
      <c r="L1667" s="20">
        <f t="shared" si="306"/>
        <v>2.3195423891703554E-2</v>
      </c>
      <c r="M1667" s="20">
        <f t="shared" si="307"/>
        <v>1.1839672516289864E-2</v>
      </c>
      <c r="N1667" s="20">
        <f t="shared" si="308"/>
        <v>2.7920236333072331E-2</v>
      </c>
      <c r="O1667" s="18">
        <f t="shared" si="309"/>
        <v>4.2979230561906431E-2</v>
      </c>
      <c r="P1667" s="18">
        <f t="shared" si="310"/>
        <v>3.9417403223885886E-2</v>
      </c>
      <c r="Q1667" s="18">
        <f t="shared" si="311"/>
        <v>4.0485951425292044E-2</v>
      </c>
      <c r="R1667" s="18"/>
    </row>
    <row r="1668" spans="3:18" x14ac:dyDescent="0.2">
      <c r="C1668" s="14">
        <v>39314</v>
      </c>
      <c r="D1668" s="15">
        <v>-8.6452831554022242E-3</v>
      </c>
      <c r="E1668" s="15">
        <v>1.3099723504205892E-3</v>
      </c>
      <c r="F1668" s="18">
        <f t="shared" ref="F1668:F1731" si="312">$B$2*D1668+$B$3*E1668</f>
        <v>-1.6766043013262547E-3</v>
      </c>
      <c r="G1668" s="19">
        <f t="shared" ref="G1668:G1731" si="313">$B$4*G1667+(1-$B$4)*D1668^2</f>
        <v>5.1023048339508814E-4</v>
      </c>
      <c r="H1668" s="18">
        <f t="shared" ref="H1668:H1731" si="314">SQRT(G1668*250)</f>
        <v>0.35715209764016792</v>
      </c>
      <c r="I1668" s="19">
        <f t="shared" ref="I1668:I1731" si="315">$B$4*I1667+(1-$B$4)*E1668^2</f>
        <v>8.6463735730987767E-4</v>
      </c>
      <c r="J1668" s="18">
        <f t="shared" ref="J1668:J1731" si="316">SQRT(I1668*250)</f>
        <v>0.46492939176553405</v>
      </c>
      <c r="K1668" s="19">
        <f t="shared" ref="K1668:K1731" si="317">$B$4*K1667+(1-$B$4)*D1668*E1668</f>
        <v>2.5746914447533005E-4</v>
      </c>
      <c r="L1668" s="20">
        <f t="shared" ref="L1668:L1731" si="318">SQRT(G1668)</f>
        <v>2.2588281992995576E-2</v>
      </c>
      <c r="M1668" s="20">
        <f t="shared" ref="M1668:M1731" si="319">K1668/L1668</f>
        <v>1.1398350018614471E-2</v>
      </c>
      <c r="N1668" s="20">
        <f t="shared" ref="N1668:N1731" si="320">SQRT(I1668-M1668^2)</f>
        <v>2.7105626245542254E-2</v>
      </c>
      <c r="O1668" s="18">
        <f t="shared" ref="O1668:O1731" si="321">D1668*SQRT($G$1836/G1668)</f>
        <v>-1.4583559149158168E-2</v>
      </c>
      <c r="P1668" s="18">
        <f t="shared" ref="P1668:P1731" si="322">E1668*SQRT($I$1836 / I1668)</f>
        <v>1.2706525271499733E-3</v>
      </c>
      <c r="Q1668" s="18">
        <f t="shared" ref="Q1668:Q1731" si="323">$B$2*O1668+$B$3*P1668</f>
        <v>-3.4856109757424687E-3</v>
      </c>
      <c r="R1668" s="18"/>
    </row>
    <row r="1669" spans="3:18" x14ac:dyDescent="0.2">
      <c r="C1669" s="14">
        <v>39315</v>
      </c>
      <c r="D1669" s="15">
        <v>-6.799856205133163E-3</v>
      </c>
      <c r="E1669" s="15">
        <v>4.2842534083429064E-2</v>
      </c>
      <c r="F1669" s="18">
        <f t="shared" si="312"/>
        <v>2.7949816996860392E-2</v>
      </c>
      <c r="G1669" s="19">
        <f t="shared" si="313"/>
        <v>4.8239093705601207E-4</v>
      </c>
      <c r="H1669" s="18">
        <f t="shared" si="314"/>
        <v>0.34727184490540408</v>
      </c>
      <c r="I1669" s="19">
        <f t="shared" si="315"/>
        <v>9.228880794726719E-4</v>
      </c>
      <c r="J1669" s="18">
        <f t="shared" si="316"/>
        <v>0.48033532023802705</v>
      </c>
      <c r="K1669" s="19">
        <f t="shared" si="317"/>
        <v>2.2454161153296018E-4</v>
      </c>
      <c r="L1669" s="20">
        <f t="shared" si="318"/>
        <v>2.1963399942996349E-2</v>
      </c>
      <c r="M1669" s="20">
        <f t="shared" si="319"/>
        <v>1.0223445009230532E-2</v>
      </c>
      <c r="N1669" s="20">
        <f t="shared" si="320"/>
        <v>2.8607153853816205E-2</v>
      </c>
      <c r="O1669" s="18">
        <f t="shared" si="321"/>
        <v>-1.1796893673787695E-2</v>
      </c>
      <c r="P1669" s="18">
        <f t="shared" si="322"/>
        <v>4.0223726768867492E-2</v>
      </c>
      <c r="Q1669" s="18">
        <f t="shared" si="323"/>
        <v>2.4617540636070932E-2</v>
      </c>
      <c r="R1669" s="18"/>
    </row>
    <row r="1670" spans="3:18" x14ac:dyDescent="0.2">
      <c r="C1670" s="14">
        <v>39316</v>
      </c>
      <c r="D1670" s="15">
        <v>7.646596306528114E-3</v>
      </c>
      <c r="E1670" s="15">
        <v>3.7992880726346143E-2</v>
      </c>
      <c r="F1670" s="18">
        <f t="shared" si="312"/>
        <v>2.8888995400400731E-2</v>
      </c>
      <c r="G1670" s="19">
        <f t="shared" si="313"/>
        <v>4.5695570693715188E-4</v>
      </c>
      <c r="H1670" s="18">
        <f t="shared" si="314"/>
        <v>0.33799249508574591</v>
      </c>
      <c r="I1670" s="19">
        <f t="shared" si="315"/>
        <v>9.5412233385749347E-4</v>
      </c>
      <c r="J1670" s="18">
        <f t="shared" si="316"/>
        <v>0.48839592900061457</v>
      </c>
      <c r="K1670" s="19">
        <f t="shared" si="317"/>
        <v>2.2850008812716905E-4</v>
      </c>
      <c r="L1670" s="20">
        <f t="shared" si="318"/>
        <v>2.13765223302845E-2</v>
      </c>
      <c r="M1670" s="20">
        <f t="shared" si="319"/>
        <v>1.0689301309008945E-2</v>
      </c>
      <c r="N1670" s="20">
        <f t="shared" si="320"/>
        <v>2.8980358372227098E-2</v>
      </c>
      <c r="O1670" s="18">
        <f t="shared" si="321"/>
        <v>1.3630086627770731E-2</v>
      </c>
      <c r="P1670" s="18">
        <f t="shared" si="322"/>
        <v>3.5081799857770858E-2</v>
      </c>
      <c r="Q1670" s="18">
        <f t="shared" si="323"/>
        <v>2.8646285888770818E-2</v>
      </c>
      <c r="R1670" s="18"/>
    </row>
    <row r="1671" spans="3:18" x14ac:dyDescent="0.2">
      <c r="C1671" s="14">
        <v>39317</v>
      </c>
      <c r="D1671" s="15">
        <v>-1.6941977792327841E-3</v>
      </c>
      <c r="E1671" s="15">
        <v>-1.0926582645090608E-2</v>
      </c>
      <c r="F1671" s="18">
        <f t="shared" si="312"/>
        <v>-8.1568671853332608E-3</v>
      </c>
      <c r="G1671" s="19">
        <f t="shared" si="313"/>
        <v>4.2971058288783222E-4</v>
      </c>
      <c r="H1671" s="18">
        <f t="shared" si="314"/>
        <v>0.32776156840294446</v>
      </c>
      <c r="I1671" s="19">
        <f t="shared" si="315"/>
        <v>9.0403840632404355E-4</v>
      </c>
      <c r="J1671" s="18">
        <f t="shared" si="316"/>
        <v>0.4754046713916586</v>
      </c>
      <c r="K1671" s="19">
        <f t="shared" si="317"/>
        <v>2.1590079036265387E-4</v>
      </c>
      <c r="L1671" s="20">
        <f t="shared" si="318"/>
        <v>2.072946171244763E-2</v>
      </c>
      <c r="M1671" s="20">
        <f t="shared" si="319"/>
        <v>1.0415166267101365E-2</v>
      </c>
      <c r="N1671" s="20">
        <f t="shared" si="320"/>
        <v>2.8205721369124338E-2</v>
      </c>
      <c r="O1671" s="18">
        <f t="shared" si="321"/>
        <v>-3.1141791270400758E-3</v>
      </c>
      <c r="P1671" s="18">
        <f t="shared" si="322"/>
        <v>-1.0365078312077667E-2</v>
      </c>
      <c r="Q1671" s="18">
        <f t="shared" si="323"/>
        <v>-8.18980855656639E-3</v>
      </c>
      <c r="R1671" s="18"/>
    </row>
    <row r="1672" spans="3:18" x14ac:dyDescent="0.2">
      <c r="C1672" s="14">
        <v>39318</v>
      </c>
      <c r="D1672" s="15">
        <v>3.1742699386275888E-3</v>
      </c>
      <c r="E1672" s="15">
        <v>3.1763003545288257E-2</v>
      </c>
      <c r="F1672" s="18">
        <f t="shared" si="312"/>
        <v>2.3186383463290054E-2</v>
      </c>
      <c r="G1672" s="19">
        <f t="shared" si="313"/>
        <v>4.0453250729315874E-4</v>
      </c>
      <c r="H1672" s="18">
        <f t="shared" si="314"/>
        <v>0.31801435002730566</v>
      </c>
      <c r="I1672" s="19">
        <f t="shared" si="315"/>
        <v>9.1032940559768053E-4</v>
      </c>
      <c r="J1672" s="18">
        <f t="shared" si="316"/>
        <v>0.47705592062086405</v>
      </c>
      <c r="K1672" s="19">
        <f t="shared" si="317"/>
        <v>2.0899620377975441E-4</v>
      </c>
      <c r="L1672" s="20">
        <f t="shared" si="318"/>
        <v>2.0112993494086323E-2</v>
      </c>
      <c r="M1672" s="20">
        <f t="shared" si="319"/>
        <v>1.0391103832515236E-2</v>
      </c>
      <c r="N1672" s="20">
        <f t="shared" si="320"/>
        <v>2.8325860388337152E-2</v>
      </c>
      <c r="O1672" s="18">
        <f t="shared" si="321"/>
        <v>6.0136015510712983E-3</v>
      </c>
      <c r="P1672" s="18">
        <f t="shared" si="322"/>
        <v>3.002644734078716E-2</v>
      </c>
      <c r="Q1672" s="18">
        <f t="shared" si="323"/>
        <v>2.2822593603872399E-2</v>
      </c>
      <c r="R1672" s="18"/>
    </row>
    <row r="1673" spans="3:18" x14ac:dyDescent="0.2">
      <c r="C1673" s="14">
        <v>39321</v>
      </c>
      <c r="D1673" s="15">
        <v>-1.4900233097927013E-2</v>
      </c>
      <c r="E1673" s="15">
        <v>-2.2800464438333629E-2</v>
      </c>
      <c r="F1673" s="18">
        <f t="shared" si="312"/>
        <v>-2.0430395036211642E-2</v>
      </c>
      <c r="G1673" s="19">
        <f t="shared" si="313"/>
        <v>3.9358157363792281E-4</v>
      </c>
      <c r="H1673" s="18">
        <f t="shared" si="314"/>
        <v>0.31368040010411985</v>
      </c>
      <c r="I1673" s="19">
        <f t="shared" si="315"/>
        <v>8.8690131197804263E-4</v>
      </c>
      <c r="J1673" s="18">
        <f t="shared" si="316"/>
        <v>0.47087718992802219</v>
      </c>
      <c r="K1673" s="19">
        <f t="shared" si="317"/>
        <v>2.1684036564529913E-4</v>
      </c>
      <c r="L1673" s="20">
        <f t="shared" si="318"/>
        <v>1.9838890433638741E-2</v>
      </c>
      <c r="M1673" s="20">
        <f t="shared" si="319"/>
        <v>1.0930065185380807E-2</v>
      </c>
      <c r="N1673" s="20">
        <f t="shared" si="320"/>
        <v>2.7702616970628768E-2</v>
      </c>
      <c r="O1673" s="18">
        <f t="shared" si="321"/>
        <v>-2.8618257681308257E-2</v>
      </c>
      <c r="P1673" s="18">
        <f t="shared" si="322"/>
        <v>-2.183673572286926E-2</v>
      </c>
      <c r="Q1673" s="18">
        <f t="shared" si="323"/>
        <v>-2.3871192310400961E-2</v>
      </c>
      <c r="R1673" s="18"/>
    </row>
    <row r="1674" spans="3:18" x14ac:dyDescent="0.2">
      <c r="C1674" s="14">
        <v>39322</v>
      </c>
      <c r="D1674" s="15">
        <v>-3.5137275341643258E-2</v>
      </c>
      <c r="E1674" s="15">
        <v>-4.1925312466523257E-2</v>
      </c>
      <c r="F1674" s="18">
        <f t="shared" si="312"/>
        <v>-3.9888901329059256E-2</v>
      </c>
      <c r="G1674" s="19">
        <f t="shared" si="313"/>
        <v>4.4404436632571455E-4</v>
      </c>
      <c r="H1674" s="18">
        <f t="shared" si="314"/>
        <v>0.33318327026042083</v>
      </c>
      <c r="I1674" s="19">
        <f t="shared" si="315"/>
        <v>9.391511427842967E-4</v>
      </c>
      <c r="J1674" s="18">
        <f t="shared" si="316"/>
        <v>0.48454905396262427</v>
      </c>
      <c r="K1674" s="19">
        <f t="shared" si="317"/>
        <v>2.9221841858182059E-4</v>
      </c>
      <c r="L1674" s="20">
        <f t="shared" si="318"/>
        <v>2.1072360245727447E-2</v>
      </c>
      <c r="M1674" s="20">
        <f t="shared" si="319"/>
        <v>1.3867379599353124E-2</v>
      </c>
      <c r="N1674" s="20">
        <f t="shared" si="320"/>
        <v>2.7328500248490428E-2</v>
      </c>
      <c r="O1674" s="18">
        <f t="shared" si="321"/>
        <v>-6.3536371021421498E-2</v>
      </c>
      <c r="P1674" s="18">
        <f t="shared" si="322"/>
        <v>-3.9020266900694836E-2</v>
      </c>
      <c r="Q1674" s="18">
        <f t="shared" si="323"/>
        <v>-4.6375098136912832E-2</v>
      </c>
      <c r="R1674" s="18"/>
    </row>
    <row r="1675" spans="3:18" x14ac:dyDescent="0.2">
      <c r="C1675" s="14">
        <v>39323</v>
      </c>
      <c r="D1675" s="15">
        <v>1.7395572420064485E-2</v>
      </c>
      <c r="E1675" s="15">
        <v>5.5667878461887532E-2</v>
      </c>
      <c r="F1675" s="18">
        <f t="shared" si="312"/>
        <v>4.4186186649340611E-2</v>
      </c>
      <c r="G1675" s="19">
        <f t="shared" si="313"/>
        <v>4.3555806073547417E-4</v>
      </c>
      <c r="H1675" s="18">
        <f t="shared" si="314"/>
        <v>0.32998411353255863</v>
      </c>
      <c r="I1675" s="19">
        <f t="shared" si="315"/>
        <v>1.068736835764088E-3</v>
      </c>
      <c r="J1675" s="18">
        <f t="shared" si="316"/>
        <v>0.51689864474674529</v>
      </c>
      <c r="K1675" s="19">
        <f t="shared" si="317"/>
        <v>3.3278779014221812E-4</v>
      </c>
      <c r="L1675" s="20">
        <f t="shared" si="318"/>
        <v>2.0870027808689528E-2</v>
      </c>
      <c r="M1675" s="20">
        <f t="shared" si="319"/>
        <v>1.5945728160633176E-2</v>
      </c>
      <c r="N1675" s="20">
        <f t="shared" si="320"/>
        <v>2.8538931115079942E-2</v>
      </c>
      <c r="O1675" s="18">
        <f t="shared" si="321"/>
        <v>3.1760198103016307E-2</v>
      </c>
      <c r="P1675" s="18">
        <f t="shared" si="322"/>
        <v>4.8568082154038864E-2</v>
      </c>
      <c r="Q1675" s="18">
        <f t="shared" si="323"/>
        <v>4.3525716938732098E-2</v>
      </c>
      <c r="R1675" s="18"/>
    </row>
    <row r="1676" spans="3:18" x14ac:dyDescent="0.2">
      <c r="C1676" s="14">
        <v>39324</v>
      </c>
      <c r="D1676" s="15">
        <v>-1.539845647834627E-2</v>
      </c>
      <c r="E1676" s="15">
        <v>1.6054796809580545E-2</v>
      </c>
      <c r="F1676" s="18">
        <f t="shared" si="312"/>
        <v>6.6188208232024993E-3</v>
      </c>
      <c r="G1676" s="19">
        <f t="shared" si="313"/>
        <v>4.2365132480627718E-4</v>
      </c>
      <c r="H1676" s="18">
        <f t="shared" si="314"/>
        <v>0.32544251597105334</v>
      </c>
      <c r="I1676" s="19">
        <f t="shared" si="315"/>
        <v>1.0200780156540577E-3</v>
      </c>
      <c r="J1676" s="18">
        <f t="shared" si="316"/>
        <v>0.50499455830089335</v>
      </c>
      <c r="K1676" s="19">
        <f t="shared" si="317"/>
        <v>2.979873773372239E-4</v>
      </c>
      <c r="L1676" s="20">
        <f t="shared" si="318"/>
        <v>2.0582791958485058E-2</v>
      </c>
      <c r="M1676" s="20">
        <f t="shared" si="319"/>
        <v>1.4477500328344982E-2</v>
      </c>
      <c r="N1676" s="20">
        <f t="shared" si="320"/>
        <v>2.8468930431205679E-2</v>
      </c>
      <c r="O1676" s="18">
        <f t="shared" si="321"/>
        <v>-2.8506271138942836E-2</v>
      </c>
      <c r="P1676" s="18">
        <f t="shared" si="322"/>
        <v>1.433737989397945E-2</v>
      </c>
      <c r="Q1676" s="18">
        <f t="shared" si="323"/>
        <v>1.4842845841027633E-3</v>
      </c>
      <c r="R1676" s="18"/>
    </row>
    <row r="1677" spans="3:18" x14ac:dyDescent="0.2">
      <c r="C1677" s="14">
        <v>39325</v>
      </c>
      <c r="D1677" s="15">
        <v>1.386923717433051E-2</v>
      </c>
      <c r="E1677" s="15">
        <v>1.6234477324600229E-2</v>
      </c>
      <c r="F1677" s="18">
        <f t="shared" si="312"/>
        <v>1.5524905279519313E-2</v>
      </c>
      <c r="G1677" s="19">
        <f t="shared" si="313"/>
        <v>4.0977358970577043E-4</v>
      </c>
      <c r="H1677" s="18">
        <f t="shared" si="314"/>
        <v>0.3200678012959795</v>
      </c>
      <c r="I1677" s="19">
        <f t="shared" si="315"/>
        <v>9.7468682995499178E-4</v>
      </c>
      <c r="J1677" s="18">
        <f t="shared" si="316"/>
        <v>0.49363114517699136</v>
      </c>
      <c r="K1677" s="19">
        <f t="shared" si="317"/>
        <v>2.9361772368196069E-4</v>
      </c>
      <c r="L1677" s="20">
        <f t="shared" si="318"/>
        <v>2.0242865155549756E-2</v>
      </c>
      <c r="M1677" s="20">
        <f t="shared" si="319"/>
        <v>1.4504751250662896E-2</v>
      </c>
      <c r="N1677" s="20">
        <f t="shared" si="320"/>
        <v>2.7645958495074556E-2</v>
      </c>
      <c r="O1677" s="18">
        <f t="shared" si="321"/>
        <v>2.6106466788047955E-2</v>
      </c>
      <c r="P1677" s="18">
        <f t="shared" si="322"/>
        <v>1.4831580566205177E-2</v>
      </c>
      <c r="Q1677" s="18">
        <f t="shared" si="323"/>
        <v>1.8214046432758008E-2</v>
      </c>
      <c r="R1677" s="18"/>
    </row>
    <row r="1678" spans="3:18" x14ac:dyDescent="0.2">
      <c r="C1678" s="14">
        <v>39329</v>
      </c>
      <c r="D1678" s="15">
        <v>7.1887903531905892E-3</v>
      </c>
      <c r="E1678" s="15">
        <v>4.0197882992073997E-2</v>
      </c>
      <c r="F1678" s="18">
        <f t="shared" si="312"/>
        <v>3.0295155200408971E-2</v>
      </c>
      <c r="G1678" s="19">
        <f t="shared" si="313"/>
        <v>3.8828789672795173E-4</v>
      </c>
      <c r="H1678" s="18">
        <f t="shared" si="314"/>
        <v>0.31156375620727761</v>
      </c>
      <c r="I1678" s="19">
        <f t="shared" si="315"/>
        <v>1.0131578079803606E-3</v>
      </c>
      <c r="J1678" s="18">
        <f t="shared" si="316"/>
        <v>0.50327870210757986</v>
      </c>
      <c r="K1678" s="19">
        <f t="shared" si="317"/>
        <v>2.9333910946936938E-4</v>
      </c>
      <c r="L1678" s="20">
        <f t="shared" si="318"/>
        <v>1.9705022119448426E-2</v>
      </c>
      <c r="M1678" s="20">
        <f t="shared" si="319"/>
        <v>1.4886515107224878E-2</v>
      </c>
      <c r="N1678" s="20">
        <f t="shared" si="320"/>
        <v>2.8134489082667309E-2</v>
      </c>
      <c r="O1678" s="18">
        <f t="shared" si="321"/>
        <v>1.3901011349288511E-2</v>
      </c>
      <c r="P1678" s="18">
        <f t="shared" si="322"/>
        <v>3.6020215529458187E-2</v>
      </c>
      <c r="Q1678" s="18">
        <f t="shared" si="323"/>
        <v>2.9384454275407285E-2</v>
      </c>
      <c r="R1678" s="18"/>
    </row>
    <row r="1679" spans="3:18" x14ac:dyDescent="0.2">
      <c r="C1679" s="14">
        <v>39330</v>
      </c>
      <c r="D1679" s="15">
        <v>-2.5946926153984879E-2</v>
      </c>
      <c r="E1679" s="15">
        <v>-5.2696229088927286E-2</v>
      </c>
      <c r="F1679" s="18">
        <f t="shared" si="312"/>
        <v>-4.4671438208444561E-2</v>
      </c>
      <c r="G1679" s="19">
        <f t="shared" si="313"/>
        <v>4.0538520153469531E-4</v>
      </c>
      <c r="H1679" s="18">
        <f t="shared" si="314"/>
        <v>0.31834933702408402</v>
      </c>
      <c r="I1679" s="19">
        <f t="shared" si="315"/>
        <v>1.1189818931131015E-3</v>
      </c>
      <c r="J1679" s="18">
        <f t="shared" si="316"/>
        <v>0.52890970238621582</v>
      </c>
      <c r="K1679" s="19">
        <f t="shared" si="317"/>
        <v>3.5777707278703924E-4</v>
      </c>
      <c r="L1679" s="20">
        <f t="shared" si="318"/>
        <v>2.0134179932013503E-2</v>
      </c>
      <c r="M1679" s="20">
        <f t="shared" si="319"/>
        <v>1.7769637203756728E-2</v>
      </c>
      <c r="N1679" s="20">
        <f t="shared" si="320"/>
        <v>2.8341169467048573E-2</v>
      </c>
      <c r="O1679" s="18">
        <f t="shared" si="321"/>
        <v>-4.9104294589676391E-2</v>
      </c>
      <c r="P1679" s="18">
        <f t="shared" si="322"/>
        <v>-4.4931372211262678E-2</v>
      </c>
      <c r="Q1679" s="18">
        <f t="shared" si="323"/>
        <v>-4.6183248924786785E-2</v>
      </c>
      <c r="R1679" s="18"/>
    </row>
    <row r="1680" spans="3:18" x14ac:dyDescent="0.2">
      <c r="C1680" s="14">
        <v>39331</v>
      </c>
      <c r="D1680" s="15">
        <v>-7.6028988770225426E-3</v>
      </c>
      <c r="E1680" s="15">
        <v>-1.2878715001945772E-2</v>
      </c>
      <c r="F1680" s="18">
        <f t="shared" si="312"/>
        <v>-1.1295970164468802E-2</v>
      </c>
      <c r="G1680" s="19">
        <f t="shared" si="313"/>
        <v>3.845303337226674E-4</v>
      </c>
      <c r="H1680" s="18">
        <f t="shared" si="314"/>
        <v>0.31005254946648453</v>
      </c>
      <c r="I1680" s="19">
        <f t="shared" si="315"/>
        <v>1.061794657532396E-3</v>
      </c>
      <c r="J1680" s="18">
        <f t="shared" si="316"/>
        <v>0.51521710412514354</v>
      </c>
      <c r="K1680" s="19">
        <f t="shared" si="317"/>
        <v>3.4218538248936408E-4</v>
      </c>
      <c r="L1680" s="20">
        <f t="shared" si="318"/>
        <v>1.9609445013122308E-2</v>
      </c>
      <c r="M1680" s="20">
        <f t="shared" si="319"/>
        <v>1.7450028915167125E-2</v>
      </c>
      <c r="N1680" s="20">
        <f t="shared" si="320"/>
        <v>2.7518923459907134E-2</v>
      </c>
      <c r="O1680" s="18">
        <f t="shared" si="321"/>
        <v>-1.4773432693032251E-2</v>
      </c>
      <c r="P1680" s="18">
        <f t="shared" si="322"/>
        <v>-1.127285544548725E-2</v>
      </c>
      <c r="Q1680" s="18">
        <f t="shared" si="323"/>
        <v>-1.232302861975075E-2</v>
      </c>
      <c r="R1680" s="18"/>
    </row>
    <row r="1681" spans="3:18" x14ac:dyDescent="0.2">
      <c r="C1681" s="14">
        <v>39332</v>
      </c>
      <c r="D1681" s="15">
        <v>-3.8232364123702823E-3</v>
      </c>
      <c r="E1681" s="15">
        <v>-2.42908712119938E-2</v>
      </c>
      <c r="F1681" s="18">
        <f t="shared" si="312"/>
        <v>-1.8150580772106743E-2</v>
      </c>
      <c r="G1681" s="19">
        <f t="shared" si="313"/>
        <v>3.6233554189919975E-4</v>
      </c>
      <c r="H1681" s="18">
        <f t="shared" si="314"/>
        <v>0.30097156921343904</v>
      </c>
      <c r="I1681" s="19">
        <f t="shared" si="315"/>
        <v>1.0334897635347123E-3</v>
      </c>
      <c r="J1681" s="18">
        <f t="shared" si="316"/>
        <v>0.50830349288951193</v>
      </c>
      <c r="K1681" s="19">
        <f t="shared" si="317"/>
        <v>3.2722644413835572E-4</v>
      </c>
      <c r="L1681" s="20">
        <f t="shared" si="318"/>
        <v>1.9035113393389591E-2</v>
      </c>
      <c r="M1681" s="20">
        <f t="shared" si="319"/>
        <v>1.7190674800602612E-2</v>
      </c>
      <c r="N1681" s="20">
        <f t="shared" si="320"/>
        <v>2.7165611780974833E-2</v>
      </c>
      <c r="O1681" s="18">
        <f t="shared" si="321"/>
        <v>-7.6532022695115472E-3</v>
      </c>
      <c r="P1681" s="18">
        <f t="shared" si="322"/>
        <v>-2.1551210802774393E-2</v>
      </c>
      <c r="Q1681" s="18">
        <f t="shared" si="323"/>
        <v>-1.7381808242795539E-2</v>
      </c>
      <c r="R1681" s="18"/>
    </row>
    <row r="1682" spans="3:18" x14ac:dyDescent="0.2">
      <c r="C1682" s="14">
        <v>39335</v>
      </c>
      <c r="D1682" s="15">
        <v>-4.0641284207954412E-3</v>
      </c>
      <c r="E1682" s="15">
        <v>3.6803915386740084E-2</v>
      </c>
      <c r="F1682" s="18">
        <f t="shared" si="312"/>
        <v>2.4543502244479425E-2</v>
      </c>
      <c r="G1682" s="19">
        <f t="shared" si="313"/>
        <v>3.4158643777449082E-4</v>
      </c>
      <c r="H1682" s="18">
        <f t="shared" si="314"/>
        <v>0.29222698274393266</v>
      </c>
      <c r="I1682" s="19">
        <f t="shared" si="315"/>
        <v>1.0527520689902889E-3</v>
      </c>
      <c r="J1682" s="18">
        <f t="shared" si="316"/>
        <v>0.5130185349941776</v>
      </c>
      <c r="K1682" s="19">
        <f t="shared" si="317"/>
        <v>2.9861830717886628E-4</v>
      </c>
      <c r="L1682" s="20">
        <f t="shared" si="318"/>
        <v>1.8482057184590974E-2</v>
      </c>
      <c r="M1682" s="20">
        <f t="shared" si="319"/>
        <v>1.6157200694511053E-2</v>
      </c>
      <c r="N1682" s="20">
        <f t="shared" si="320"/>
        <v>2.8137109565617793E-2</v>
      </c>
      <c r="O1682" s="18">
        <f t="shared" si="321"/>
        <v>-8.3788539252832184E-3</v>
      </c>
      <c r="P1682" s="18">
        <f t="shared" si="322"/>
        <v>3.2352857511522101E-2</v>
      </c>
      <c r="Q1682" s="18">
        <f t="shared" si="323"/>
        <v>2.0133344080480502E-2</v>
      </c>
      <c r="R1682" s="18"/>
    </row>
    <row r="1683" spans="3:18" x14ac:dyDescent="0.2">
      <c r="C1683" s="14">
        <v>39336</v>
      </c>
      <c r="D1683" s="15">
        <v>1.5713005664556114E-2</v>
      </c>
      <c r="E1683" s="15">
        <v>-8.9640570855611425E-3</v>
      </c>
      <c r="F1683" s="18">
        <f t="shared" si="312"/>
        <v>-1.5609382605259658E-3</v>
      </c>
      <c r="G1683" s="19">
        <f t="shared" si="313"/>
        <v>3.3590516432888373E-4</v>
      </c>
      <c r="H1683" s="18">
        <f t="shared" si="314"/>
        <v>0.28978663026823881</v>
      </c>
      <c r="I1683" s="19">
        <f t="shared" si="315"/>
        <v>9.9440820401686353E-4</v>
      </c>
      <c r="J1683" s="18">
        <f t="shared" si="316"/>
        <v>0.49860009125973481</v>
      </c>
      <c r="K1683" s="19">
        <f t="shared" si="317"/>
        <v>2.722500719623647E-4</v>
      </c>
      <c r="L1683" s="20">
        <f t="shared" si="318"/>
        <v>1.8327715742254509E-2</v>
      </c>
      <c r="M1683" s="20">
        <f t="shared" si="319"/>
        <v>1.4854555569884399E-2</v>
      </c>
      <c r="N1683" s="20">
        <f t="shared" si="320"/>
        <v>2.7816368972928152E-2</v>
      </c>
      <c r="O1683" s="18">
        <f t="shared" si="321"/>
        <v>3.2667690532887879E-2</v>
      </c>
      <c r="P1683" s="18">
        <f t="shared" si="322"/>
        <v>-8.1078169955630299E-3</v>
      </c>
      <c r="Q1683" s="18">
        <f t="shared" si="323"/>
        <v>4.1248352629722424E-3</v>
      </c>
      <c r="R1683" s="18"/>
    </row>
    <row r="1684" spans="3:18" x14ac:dyDescent="0.2">
      <c r="C1684" s="14">
        <v>39337</v>
      </c>
      <c r="D1684" s="15">
        <v>-5.5834874257005684E-3</v>
      </c>
      <c r="E1684" s="15">
        <v>9.9875986283481915E-3</v>
      </c>
      <c r="F1684" s="18">
        <f t="shared" si="312"/>
        <v>5.316272812133563E-3</v>
      </c>
      <c r="G1684" s="19">
        <f t="shared" si="313"/>
        <v>3.1762137437912809E-4</v>
      </c>
      <c r="H1684" s="18">
        <f t="shared" si="314"/>
        <v>0.28178953776672055</v>
      </c>
      <c r="I1684" s="19">
        <f t="shared" si="315"/>
        <v>9.4072883935751063E-4</v>
      </c>
      <c r="J1684" s="18">
        <f t="shared" si="316"/>
        <v>0.48495588442597298</v>
      </c>
      <c r="K1684" s="19">
        <f t="shared" si="317"/>
        <v>2.5256912976336321E-4</v>
      </c>
      <c r="L1684" s="20">
        <f t="shared" si="318"/>
        <v>1.7821935202977483E-2</v>
      </c>
      <c r="M1684" s="20">
        <f t="shared" si="319"/>
        <v>1.4171812818686878E-2</v>
      </c>
      <c r="N1684" s="20">
        <f t="shared" si="320"/>
        <v>2.7200892646926367E-2</v>
      </c>
      <c r="O1684" s="18">
        <f t="shared" si="321"/>
        <v>-1.1937632039621669E-2</v>
      </c>
      <c r="P1684" s="18">
        <f t="shared" si="322"/>
        <v>9.2877501779808774E-3</v>
      </c>
      <c r="Q1684" s="18">
        <f t="shared" si="323"/>
        <v>2.9201355127001132E-3</v>
      </c>
      <c r="R1684" s="18"/>
    </row>
    <row r="1685" spans="3:18" x14ac:dyDescent="0.2">
      <c r="C1685" s="14">
        <v>39338</v>
      </c>
      <c r="D1685" s="15">
        <v>1.312734392541171E-2</v>
      </c>
      <c r="E1685" s="15">
        <v>2.5542798050967007E-3</v>
      </c>
      <c r="F1685" s="18">
        <f t="shared" si="312"/>
        <v>5.7261990411912028E-3</v>
      </c>
      <c r="G1685" s="19">
        <f t="shared" si="313"/>
        <v>3.0890372142854301E-4</v>
      </c>
      <c r="H1685" s="18">
        <f t="shared" si="314"/>
        <v>0.27789553857004567</v>
      </c>
      <c r="I1685" s="19">
        <f t="shared" si="315"/>
        <v>8.8467656971542342E-4</v>
      </c>
      <c r="J1685" s="18">
        <f t="shared" si="316"/>
        <v>0.47028623457300539</v>
      </c>
      <c r="K1685" s="19">
        <f t="shared" si="317"/>
        <v>2.3942683654655568E-4</v>
      </c>
      <c r="L1685" s="20">
        <f t="shared" si="318"/>
        <v>1.7575657069610316E-2</v>
      </c>
      <c r="M1685" s="20">
        <f t="shared" si="319"/>
        <v>1.3622639290143148E-2</v>
      </c>
      <c r="N1685" s="20">
        <f t="shared" si="320"/>
        <v>2.6440504316031333E-2</v>
      </c>
      <c r="O1685" s="18">
        <f t="shared" si="321"/>
        <v>2.8459862631231746E-2</v>
      </c>
      <c r="P1685" s="18">
        <f t="shared" si="322"/>
        <v>2.4493896609946333E-3</v>
      </c>
      <c r="Q1685" s="18">
        <f t="shared" si="323"/>
        <v>1.0252531552065767E-2</v>
      </c>
      <c r="R1685" s="18"/>
    </row>
    <row r="1686" spans="3:18" x14ac:dyDescent="0.2">
      <c r="C1686" s="14">
        <v>39339</v>
      </c>
      <c r="D1686" s="15">
        <v>5.95043078063067E-3</v>
      </c>
      <c r="E1686" s="15">
        <v>1.1666376295233148E-2</v>
      </c>
      <c r="F1686" s="18">
        <f t="shared" si="312"/>
        <v>9.9515926408524046E-3</v>
      </c>
      <c r="G1686" s="19">
        <f t="shared" si="313"/>
        <v>2.9249395573133506E-4</v>
      </c>
      <c r="H1686" s="18">
        <f t="shared" si="314"/>
        <v>0.27041355168118658</v>
      </c>
      <c r="I1686" s="19">
        <f t="shared" si="315"/>
        <v>8.3976223568421669E-4</v>
      </c>
      <c r="J1686" s="18">
        <f t="shared" si="316"/>
        <v>0.45819270937134537</v>
      </c>
      <c r="K1686" s="19">
        <f t="shared" si="317"/>
        <v>2.2922642423009684E-4</v>
      </c>
      <c r="L1686" s="20">
        <f t="shared" si="318"/>
        <v>1.7102454669764077E-2</v>
      </c>
      <c r="M1686" s="20">
        <f t="shared" si="319"/>
        <v>1.340313005684224E-2</v>
      </c>
      <c r="N1686" s="20">
        <f t="shared" si="320"/>
        <v>2.5692768250299321E-2</v>
      </c>
      <c r="O1686" s="18">
        <f t="shared" si="321"/>
        <v>1.3257372702949412E-2</v>
      </c>
      <c r="P1686" s="18">
        <f t="shared" si="322"/>
        <v>1.1482580093614449E-2</v>
      </c>
      <c r="Q1686" s="18">
        <f t="shared" si="323"/>
        <v>1.2015017876414937E-2</v>
      </c>
      <c r="R1686" s="18"/>
    </row>
    <row r="1687" spans="3:18" x14ac:dyDescent="0.2">
      <c r="C1687" s="14">
        <v>39342</v>
      </c>
      <c r="D1687" s="15">
        <v>-1.3048952158308045E-2</v>
      </c>
      <c r="E1687" s="15">
        <v>-2.8857966784074014E-3</v>
      </c>
      <c r="F1687" s="18">
        <f t="shared" si="312"/>
        <v>-5.9347433223775944E-3</v>
      </c>
      <c r="G1687" s="19">
        <f t="shared" si="313"/>
        <v>2.8516082753324371E-4</v>
      </c>
      <c r="H1687" s="18">
        <f t="shared" si="314"/>
        <v>0.26700226007154121</v>
      </c>
      <c r="I1687" s="19">
        <f t="shared" si="315"/>
        <v>7.8987617089131001E-4</v>
      </c>
      <c r="J1687" s="18">
        <f t="shared" si="316"/>
        <v>0.44437488984283025</v>
      </c>
      <c r="K1687" s="19">
        <f t="shared" si="317"/>
        <v>2.1773223614399956E-4</v>
      </c>
      <c r="L1687" s="20">
        <f t="shared" si="318"/>
        <v>1.6886705644774049E-2</v>
      </c>
      <c r="M1687" s="20">
        <f t="shared" si="319"/>
        <v>1.2893707080835003E-2</v>
      </c>
      <c r="N1687" s="20">
        <f t="shared" si="320"/>
        <v>2.497255470721679E-2</v>
      </c>
      <c r="O1687" s="18">
        <f t="shared" si="321"/>
        <v>-2.9444095105509674E-2</v>
      </c>
      <c r="P1687" s="18">
        <f t="shared" si="322"/>
        <v>-2.9286528571382266E-3</v>
      </c>
      <c r="Q1687" s="18">
        <f t="shared" si="323"/>
        <v>-1.0883285531649661E-2</v>
      </c>
      <c r="R1687" s="18"/>
    </row>
    <row r="1688" spans="3:18" x14ac:dyDescent="0.2">
      <c r="C1688" s="14">
        <v>39343</v>
      </c>
      <c r="D1688" s="15">
        <v>4.9510762721267386E-2</v>
      </c>
      <c r="E1688" s="15">
        <v>1.7972058564426251E-2</v>
      </c>
      <c r="F1688" s="18">
        <f t="shared" si="312"/>
        <v>2.743366981147859E-2</v>
      </c>
      <c r="G1688" s="19">
        <f t="shared" si="313"/>
        <v>4.1513011539574764E-4</v>
      </c>
      <c r="H1688" s="18">
        <f t="shared" si="314"/>
        <v>0.32215295877725059</v>
      </c>
      <c r="I1688" s="19">
        <f t="shared" si="315"/>
        <v>7.6186329398042149E-4</v>
      </c>
      <c r="J1688" s="18">
        <f t="shared" si="316"/>
        <v>0.43642390344148818</v>
      </c>
      <c r="K1688" s="19">
        <f t="shared" si="317"/>
        <v>2.580569216071214E-4</v>
      </c>
      <c r="L1688" s="20">
        <f t="shared" si="318"/>
        <v>2.0374742093968886E-2</v>
      </c>
      <c r="M1688" s="20">
        <f t="shared" si="319"/>
        <v>1.2665530705466384E-2</v>
      </c>
      <c r="N1688" s="20">
        <f t="shared" si="320"/>
        <v>2.452442916622749E-2</v>
      </c>
      <c r="O1688" s="18">
        <f t="shared" si="321"/>
        <v>9.2592327862935073E-2</v>
      </c>
      <c r="P1688" s="18">
        <f t="shared" si="322"/>
        <v>1.8571243029161282E-2</v>
      </c>
      <c r="Q1688" s="18">
        <f t="shared" si="323"/>
        <v>4.0777568479293418E-2</v>
      </c>
      <c r="R1688" s="18"/>
    </row>
    <row r="1689" spans="3:18" x14ac:dyDescent="0.2">
      <c r="C1689" s="14">
        <v>39344</v>
      </c>
      <c r="D1689" s="15">
        <v>-2.1208915691376244E-3</v>
      </c>
      <c r="E1689" s="15">
        <v>-1.0650006331626963E-3</v>
      </c>
      <c r="F1689" s="18">
        <f t="shared" si="312"/>
        <v>-1.3817679139551745E-3</v>
      </c>
      <c r="G1689" s="19">
        <f t="shared" si="313"/>
        <v>3.9049219933488507E-4</v>
      </c>
      <c r="H1689" s="18">
        <f t="shared" si="314"/>
        <v>0.31244687521836612</v>
      </c>
      <c r="I1689" s="19">
        <f t="shared" si="315"/>
        <v>7.1621954992251435E-4</v>
      </c>
      <c r="J1689" s="18">
        <f t="shared" si="316"/>
        <v>0.42314877700476528</v>
      </c>
      <c r="K1689" s="19">
        <f t="shared" si="317"/>
        <v>2.4270903136253418E-4</v>
      </c>
      <c r="L1689" s="20">
        <f t="shared" si="318"/>
        <v>1.9760875469849129E-2</v>
      </c>
      <c r="M1689" s="20">
        <f t="shared" si="319"/>
        <v>1.2282301547462118E-2</v>
      </c>
      <c r="N1689" s="20">
        <f t="shared" si="320"/>
        <v>2.3777397221305029E-2</v>
      </c>
      <c r="O1689" s="18">
        <f t="shared" si="321"/>
        <v>-4.0895901919244327E-3</v>
      </c>
      <c r="P1689" s="18">
        <f t="shared" si="322"/>
        <v>-1.1350329089260152E-3</v>
      </c>
      <c r="Q1689" s="18">
        <f t="shared" si="323"/>
        <v>-2.0214000938255402E-3</v>
      </c>
      <c r="R1689" s="18"/>
    </row>
    <row r="1690" spans="3:18" x14ac:dyDescent="0.2">
      <c r="C1690" s="14">
        <v>39345</v>
      </c>
      <c r="D1690" s="15">
        <v>-2.2328106629832922E-2</v>
      </c>
      <c r="E1690" s="15">
        <v>-3.2730924339694615E-3</v>
      </c>
      <c r="F1690" s="18">
        <f t="shared" si="312"/>
        <v>-8.9895966927284986E-3</v>
      </c>
      <c r="G1690" s="19">
        <f t="shared" si="313"/>
        <v>3.9697532811518334E-4</v>
      </c>
      <c r="H1690" s="18">
        <f t="shared" si="314"/>
        <v>0.31502989069101972</v>
      </c>
      <c r="I1690" s="19">
        <f t="shared" si="315"/>
        <v>6.7388916497204199E-4</v>
      </c>
      <c r="J1690" s="18">
        <f t="shared" si="316"/>
        <v>0.41045376261280697</v>
      </c>
      <c r="K1690" s="19">
        <f t="shared" si="317"/>
        <v>2.3253140689328029E-4</v>
      </c>
      <c r="L1690" s="20">
        <f t="shared" si="318"/>
        <v>1.9924239712349964E-2</v>
      </c>
      <c r="M1690" s="20">
        <f t="shared" si="319"/>
        <v>1.1670779424980848E-2</v>
      </c>
      <c r="N1690" s="20">
        <f t="shared" si="320"/>
        <v>2.3187972584628559E-2</v>
      </c>
      <c r="O1690" s="18">
        <f t="shared" si="321"/>
        <v>-4.2700960646375359E-2</v>
      </c>
      <c r="P1690" s="18">
        <f t="shared" si="322"/>
        <v>-3.5962154839956988E-3</v>
      </c>
      <c r="Q1690" s="18">
        <f t="shared" si="323"/>
        <v>-1.5327639032709596E-2</v>
      </c>
      <c r="R1690" s="18"/>
    </row>
    <row r="1691" spans="3:18" x14ac:dyDescent="0.2">
      <c r="C1691" s="14">
        <v>39346</v>
      </c>
      <c r="D1691" s="15">
        <v>6.4921240790117157E-3</v>
      </c>
      <c r="E1691" s="15">
        <v>2.700016367850663E-2</v>
      </c>
      <c r="F1691" s="18">
        <f t="shared" si="312"/>
        <v>2.0847751798658155E-2</v>
      </c>
      <c r="G1691" s="19">
        <f t="shared" si="313"/>
        <v>3.7568566893170935E-4</v>
      </c>
      <c r="H1691" s="18">
        <f t="shared" si="314"/>
        <v>0.30646601317752564</v>
      </c>
      <c r="I1691" s="19">
        <f t="shared" si="315"/>
        <v>6.7719634539368839E-4</v>
      </c>
      <c r="J1691" s="18">
        <f t="shared" si="316"/>
        <v>0.41145970197386539</v>
      </c>
      <c r="K1691" s="19">
        <f t="shared" si="317"/>
        <v>2.2909682724495288E-4</v>
      </c>
      <c r="L1691" s="20">
        <f t="shared" si="318"/>
        <v>1.9382612541443151E-2</v>
      </c>
      <c r="M1691" s="20">
        <f t="shared" si="319"/>
        <v>1.1819708347113008E-2</v>
      </c>
      <c r="N1691" s="20">
        <f t="shared" si="320"/>
        <v>2.3183848687887768E-2</v>
      </c>
      <c r="O1691" s="18">
        <f t="shared" si="321"/>
        <v>1.2762683619753749E-2</v>
      </c>
      <c r="P1691" s="18">
        <f t="shared" si="322"/>
        <v>2.9593120826130061E-2</v>
      </c>
      <c r="Q1691" s="18">
        <f t="shared" si="323"/>
        <v>2.4543989664217166E-2</v>
      </c>
      <c r="R1691" s="18"/>
    </row>
    <row r="1692" spans="3:18" x14ac:dyDescent="0.2">
      <c r="C1692" s="14">
        <v>39349</v>
      </c>
      <c r="D1692" s="15">
        <v>-1.9604200047153787E-2</v>
      </c>
      <c r="E1692" s="15">
        <v>2.8247954198120394E-2</v>
      </c>
      <c r="F1692" s="18">
        <f t="shared" si="312"/>
        <v>1.389230792453814E-2</v>
      </c>
      <c r="G1692" s="19">
        <f t="shared" si="313"/>
        <v>3.7620400836513627E-4</v>
      </c>
      <c r="H1692" s="18">
        <f t="shared" si="314"/>
        <v>0.30667735829578952</v>
      </c>
      <c r="I1692" s="19">
        <f t="shared" si="315"/>
        <v>6.8444137965281357E-4</v>
      </c>
      <c r="J1692" s="18">
        <f t="shared" si="316"/>
        <v>0.41365486206885493</v>
      </c>
      <c r="K1692" s="19">
        <f t="shared" si="317"/>
        <v>1.8212430490888826E-4</v>
      </c>
      <c r="L1692" s="20">
        <f t="shared" si="318"/>
        <v>1.9395979180364582E-2</v>
      </c>
      <c r="M1692" s="20">
        <f t="shared" si="319"/>
        <v>9.3897968860092839E-3</v>
      </c>
      <c r="N1692" s="20">
        <f t="shared" si="320"/>
        <v>2.4418703775841665E-2</v>
      </c>
      <c r="O1692" s="18">
        <f t="shared" si="321"/>
        <v>-3.8512784755929834E-2</v>
      </c>
      <c r="P1692" s="18">
        <f t="shared" si="322"/>
        <v>3.0796442034586469E-2</v>
      </c>
      <c r="Q1692" s="18">
        <f t="shared" si="323"/>
        <v>1.0003673997431578E-2</v>
      </c>
      <c r="R1692" s="18"/>
    </row>
    <row r="1693" spans="3:18" x14ac:dyDescent="0.2">
      <c r="C1693" s="14">
        <v>39350</v>
      </c>
      <c r="D1693" s="15">
        <v>-5.9569950012089354E-3</v>
      </c>
      <c r="E1693" s="15">
        <v>3.2511322198915914E-2</v>
      </c>
      <c r="F1693" s="18">
        <f t="shared" si="312"/>
        <v>2.097082703887846E-2</v>
      </c>
      <c r="G1693" s="19">
        <f t="shared" si="313"/>
        <v>3.5576091522989377E-4</v>
      </c>
      <c r="H1693" s="18">
        <f t="shared" si="314"/>
        <v>0.2982284842322635</v>
      </c>
      <c r="I1693" s="19">
        <f t="shared" si="315"/>
        <v>7.0679406114094816E-4</v>
      </c>
      <c r="J1693" s="18">
        <f t="shared" si="316"/>
        <v>0.4203552251194661</v>
      </c>
      <c r="K1693" s="19">
        <f t="shared" si="317"/>
        <v>1.5957665958505685E-4</v>
      </c>
      <c r="L1693" s="20">
        <f t="shared" si="318"/>
        <v>1.8861625466271292E-2</v>
      </c>
      <c r="M1693" s="20">
        <f t="shared" si="319"/>
        <v>8.4603874607951882E-3</v>
      </c>
      <c r="N1693" s="20">
        <f t="shared" si="320"/>
        <v>2.5203489939969976E-2</v>
      </c>
      <c r="O1693" s="18">
        <f t="shared" si="321"/>
        <v>-1.2034155666778757E-2</v>
      </c>
      <c r="P1693" s="18">
        <f t="shared" si="322"/>
        <v>3.4879468587995413E-2</v>
      </c>
      <c r="Q1693" s="18">
        <f t="shared" si="323"/>
        <v>2.0805381311563162E-2</v>
      </c>
      <c r="R1693" s="18"/>
    </row>
    <row r="1694" spans="3:18" x14ac:dyDescent="0.2">
      <c r="C1694" s="14">
        <v>39351</v>
      </c>
      <c r="D1694" s="15">
        <v>5.0767132542242554E-3</v>
      </c>
      <c r="E1694" s="15">
        <v>-2.6801781038159923E-3</v>
      </c>
      <c r="F1694" s="18">
        <f t="shared" si="312"/>
        <v>-3.5311069640391783E-4</v>
      </c>
      <c r="G1694" s="19">
        <f t="shared" si="313"/>
        <v>3.3596164136403709E-4</v>
      </c>
      <c r="H1694" s="18">
        <f t="shared" si="314"/>
        <v>0.28981099071810457</v>
      </c>
      <c r="I1694" s="19">
        <f t="shared" si="315"/>
        <v>6.6481741875258171E-4</v>
      </c>
      <c r="J1694" s="18">
        <f t="shared" si="316"/>
        <v>0.40768168304223018</v>
      </c>
      <c r="K1694" s="19">
        <f t="shared" si="317"/>
        <v>1.4918567026775398E-4</v>
      </c>
      <c r="L1694" s="20">
        <f t="shared" si="318"/>
        <v>1.8329256432382549E-2</v>
      </c>
      <c r="M1694" s="20">
        <f t="shared" si="319"/>
        <v>8.1392101648043724E-3</v>
      </c>
      <c r="N1694" s="20">
        <f t="shared" si="320"/>
        <v>2.4465704090537162E-2</v>
      </c>
      <c r="O1694" s="18">
        <f t="shared" si="321"/>
        <v>1.0553713323387254E-2</v>
      </c>
      <c r="P1694" s="18">
        <f t="shared" si="322"/>
        <v>-2.9647913383887402E-3</v>
      </c>
      <c r="Q1694" s="18">
        <f t="shared" si="323"/>
        <v>1.0907600601440582E-3</v>
      </c>
      <c r="R1694" s="18"/>
    </row>
    <row r="1695" spans="3:18" x14ac:dyDescent="0.2">
      <c r="C1695" s="14">
        <v>39352</v>
      </c>
      <c r="D1695" s="15">
        <v>7.0206519172226227E-3</v>
      </c>
      <c r="E1695" s="15">
        <v>1.126057396016867E-2</v>
      </c>
      <c r="F1695" s="18">
        <f t="shared" si="312"/>
        <v>9.9885973472848555E-3</v>
      </c>
      <c r="G1695" s="19">
        <f t="shared" si="313"/>
        <v>3.1876131608276297E-4</v>
      </c>
      <c r="H1695" s="18">
        <f t="shared" si="314"/>
        <v>0.28229475556710354</v>
      </c>
      <c r="I1695" s="19">
        <f t="shared" si="315"/>
        <v>6.3253640518217259E-4</v>
      </c>
      <c r="J1695" s="18">
        <f t="shared" si="316"/>
        <v>0.39766078672097294</v>
      </c>
      <c r="K1695" s="19">
        <f t="shared" si="317"/>
        <v>1.4497792426143786E-4</v>
      </c>
      <c r="L1695" s="20">
        <f t="shared" si="318"/>
        <v>1.7853887982250898E-2</v>
      </c>
      <c r="M1695" s="20">
        <f t="shared" si="319"/>
        <v>8.1202438598004471E-3</v>
      </c>
      <c r="N1695" s="20">
        <f t="shared" si="320"/>
        <v>2.3803320038170005E-2</v>
      </c>
      <c r="O1695" s="18">
        <f t="shared" si="321"/>
        <v>1.4983461002891949E-2</v>
      </c>
      <c r="P1695" s="18">
        <f t="shared" si="322"/>
        <v>1.2770251123402514E-2</v>
      </c>
      <c r="Q1695" s="18">
        <f t="shared" si="323"/>
        <v>1.3434214087249343E-2</v>
      </c>
      <c r="R1695" s="18"/>
    </row>
    <row r="1696" spans="3:18" x14ac:dyDescent="0.2">
      <c r="C1696" s="14">
        <v>39353</v>
      </c>
      <c r="D1696" s="15">
        <v>-4.3821279590416148E-3</v>
      </c>
      <c r="E1696" s="15">
        <v>-6.688988150796652E-3</v>
      </c>
      <c r="F1696" s="18">
        <f t="shared" si="312"/>
        <v>-5.9969300932701409E-3</v>
      </c>
      <c r="G1696" s="19">
        <f t="shared" si="313"/>
        <v>3.0078781984476202E-4</v>
      </c>
      <c r="H1696" s="18">
        <f t="shared" si="314"/>
        <v>0.27422063190283569</v>
      </c>
      <c r="I1696" s="19">
        <f t="shared" si="315"/>
        <v>5.9726877462013212E-4</v>
      </c>
      <c r="J1696" s="18">
        <f t="shared" si="316"/>
        <v>0.38641582997469581</v>
      </c>
      <c r="K1696" s="19">
        <f t="shared" si="317"/>
        <v>1.3803796892534982E-4</v>
      </c>
      <c r="L1696" s="20">
        <f t="shared" si="318"/>
        <v>1.7343235564471874E-2</v>
      </c>
      <c r="M1696" s="20">
        <f t="shared" si="319"/>
        <v>7.9591820345290502E-3</v>
      </c>
      <c r="N1696" s="20">
        <f t="shared" si="320"/>
        <v>2.3106713222813886E-2</v>
      </c>
      <c r="O1696" s="18">
        <f t="shared" si="321"/>
        <v>-9.6276975384627112E-3</v>
      </c>
      <c r="P1696" s="18">
        <f t="shared" si="322"/>
        <v>-7.8065149316860734E-3</v>
      </c>
      <c r="Q1696" s="18">
        <f t="shared" si="323"/>
        <v>-8.3528697137190636E-3</v>
      </c>
      <c r="R1696" s="18"/>
    </row>
    <row r="1697" spans="3:18" x14ac:dyDescent="0.2">
      <c r="C1697" s="14">
        <v>39356</v>
      </c>
      <c r="D1697" s="15">
        <v>2.2150742787588842E-2</v>
      </c>
      <c r="E1697" s="15">
        <v>1.8528014605180942E-2</v>
      </c>
      <c r="F1697" s="18">
        <f t="shared" si="312"/>
        <v>1.961483305990331E-2</v>
      </c>
      <c r="G1697" s="19">
        <f t="shared" si="313"/>
        <v>3.1217987501659146E-4</v>
      </c>
      <c r="H1697" s="18">
        <f t="shared" si="314"/>
        <v>0.27936529625948148</v>
      </c>
      <c r="I1697" s="19">
        <f t="shared" si="315"/>
        <v>5.820298876555121E-4</v>
      </c>
      <c r="J1697" s="18">
        <f t="shared" si="316"/>
        <v>0.3814544165609805</v>
      </c>
      <c r="K1697" s="19">
        <f t="shared" si="317"/>
        <v>1.5438024794287201E-4</v>
      </c>
      <c r="L1697" s="20">
        <f t="shared" si="318"/>
        <v>1.7668612707753585E-2</v>
      </c>
      <c r="M1697" s="20">
        <f t="shared" si="319"/>
        <v>8.7375421317104733E-3</v>
      </c>
      <c r="N1697" s="20">
        <f t="shared" si="320"/>
        <v>2.2487446390199499E-2</v>
      </c>
      <c r="O1697" s="18">
        <f t="shared" si="321"/>
        <v>4.7769791869691935E-2</v>
      </c>
      <c r="P1697" s="18">
        <f t="shared" si="322"/>
        <v>2.1904730503555517E-2</v>
      </c>
      <c r="Q1697" s="18">
        <f t="shared" si="323"/>
        <v>2.9664248913396439E-2</v>
      </c>
      <c r="R1697" s="18"/>
    </row>
    <row r="1698" spans="3:18" x14ac:dyDescent="0.2">
      <c r="C1698" s="14">
        <v>39357</v>
      </c>
      <c r="D1698" s="15">
        <v>3.0023612516692339E-3</v>
      </c>
      <c r="E1698" s="15">
        <v>1.3405963344745376E-2</v>
      </c>
      <c r="F1698" s="18">
        <f t="shared" si="312"/>
        <v>1.0284882716822532E-2</v>
      </c>
      <c r="G1698" s="19">
        <f t="shared" si="313"/>
        <v>2.9398993290072746E-4</v>
      </c>
      <c r="H1698" s="18">
        <f t="shared" si="314"/>
        <v>0.2711041925628998</v>
      </c>
      <c r="I1698" s="19">
        <f t="shared" si="315"/>
        <v>5.5789128558822074E-4</v>
      </c>
      <c r="J1698" s="18">
        <f t="shared" si="316"/>
        <v>0.37346060220196614</v>
      </c>
      <c r="K1698" s="19">
        <f t="shared" si="317"/>
        <v>1.4753240575955337E-4</v>
      </c>
      <c r="L1698" s="20">
        <f t="shared" si="318"/>
        <v>1.7146134634392893E-2</v>
      </c>
      <c r="M1698" s="20">
        <f t="shared" si="319"/>
        <v>8.6044119508791646E-3</v>
      </c>
      <c r="N1698" s="20">
        <f t="shared" si="320"/>
        <v>2.1996712949161029E-2</v>
      </c>
      <c r="O1698" s="18">
        <f t="shared" si="321"/>
        <v>6.6721257527124992E-3</v>
      </c>
      <c r="P1698" s="18">
        <f t="shared" si="322"/>
        <v>1.6188436722013637E-2</v>
      </c>
      <c r="Q1698" s="18">
        <f t="shared" si="323"/>
        <v>1.3333543431223295E-2</v>
      </c>
      <c r="R1698" s="18"/>
    </row>
    <row r="1699" spans="3:18" x14ac:dyDescent="0.2">
      <c r="C1699" s="14">
        <v>39358</v>
      </c>
      <c r="D1699" s="15">
        <v>6.4219203748295802E-4</v>
      </c>
      <c r="E1699" s="15">
        <v>-3.3505104517583583E-3</v>
      </c>
      <c r="F1699" s="18">
        <f t="shared" si="312"/>
        <v>-2.1526997049859634E-3</v>
      </c>
      <c r="G1699" s="19">
        <f t="shared" si="313"/>
        <v>2.763752815634642E-4</v>
      </c>
      <c r="H1699" s="18">
        <f t="shared" si="314"/>
        <v>0.26285703412856587</v>
      </c>
      <c r="I1699" s="19">
        <f t="shared" si="315"/>
        <v>5.2509136367016797E-4</v>
      </c>
      <c r="J1699" s="18">
        <f t="shared" si="316"/>
        <v>0.36231594074445855</v>
      </c>
      <c r="K1699" s="19">
        <f t="shared" si="317"/>
        <v>1.3855136114596279E-4</v>
      </c>
      <c r="L1699" s="20">
        <f t="shared" si="318"/>
        <v>1.6624538536857622E-2</v>
      </c>
      <c r="M1699" s="20">
        <f t="shared" si="319"/>
        <v>8.3341477923604274E-3</v>
      </c>
      <c r="N1699" s="20">
        <f t="shared" si="320"/>
        <v>2.134556966317043E-2</v>
      </c>
      <c r="O1699" s="18">
        <f t="shared" si="321"/>
        <v>1.4719153134175882E-3</v>
      </c>
      <c r="P1699" s="18">
        <f t="shared" si="322"/>
        <v>-4.1703759999069086E-3</v>
      </c>
      <c r="Q1699" s="18">
        <f t="shared" si="323"/>
        <v>-2.4776886059095591E-3</v>
      </c>
      <c r="R1699" s="18"/>
    </row>
    <row r="1700" spans="3:18" x14ac:dyDescent="0.2">
      <c r="C1700" s="14">
        <v>39359</v>
      </c>
      <c r="D1700" s="15">
        <v>-5.364244168679041E-3</v>
      </c>
      <c r="E1700" s="15">
        <v>-1.0695289116747806E-2</v>
      </c>
      <c r="F1700" s="18">
        <f t="shared" si="312"/>
        <v>-9.0959756323271759E-3</v>
      </c>
      <c r="G1700" s="19">
        <f t="shared" si="313"/>
        <v>2.6151927159972875E-4</v>
      </c>
      <c r="H1700" s="18">
        <f t="shared" si="314"/>
        <v>0.25569477487804126</v>
      </c>
      <c r="I1700" s="19">
        <f t="shared" si="315"/>
        <v>5.0044923440740736E-4</v>
      </c>
      <c r="J1700" s="18">
        <f t="shared" si="316"/>
        <v>0.35371218328162213</v>
      </c>
      <c r="K1700" s="19">
        <f t="shared" si="317"/>
        <v>1.3368060801381606E-4</v>
      </c>
      <c r="L1700" s="20">
        <f t="shared" si="318"/>
        <v>1.6171557488372255E-2</v>
      </c>
      <c r="M1700" s="20">
        <f t="shared" si="319"/>
        <v>8.2664027945320469E-3</v>
      </c>
      <c r="N1700" s="20">
        <f t="shared" si="320"/>
        <v>2.0787395682142582E-2</v>
      </c>
      <c r="O1700" s="18">
        <f t="shared" si="321"/>
        <v>-1.263933413186883E-2</v>
      </c>
      <c r="P1700" s="18">
        <f t="shared" si="322"/>
        <v>-1.3636225913573177E-2</v>
      </c>
      <c r="Q1700" s="18">
        <f t="shared" si="323"/>
        <v>-1.3337158379061872E-2</v>
      </c>
      <c r="R1700" s="18"/>
    </row>
    <row r="1701" spans="3:18" x14ac:dyDescent="0.2">
      <c r="C1701" s="14">
        <v>39360</v>
      </c>
      <c r="D1701" s="15">
        <v>1.3887628391983769E-2</v>
      </c>
      <c r="E1701" s="15">
        <v>3.280221063586055E-2</v>
      </c>
      <c r="F1701" s="18">
        <f t="shared" si="312"/>
        <v>2.7127835962697515E-2</v>
      </c>
      <c r="G1701" s="19">
        <f t="shared" si="313"/>
        <v>2.5740008864497506E-4</v>
      </c>
      <c r="H1701" s="18">
        <f t="shared" si="314"/>
        <v>0.25367306156003983</v>
      </c>
      <c r="I1701" s="19">
        <f t="shared" si="315"/>
        <v>5.3498138169892477E-4</v>
      </c>
      <c r="J1701" s="18">
        <f t="shared" si="316"/>
        <v>0.36571210729852954</v>
      </c>
      <c r="K1701" s="19">
        <f t="shared" si="317"/>
        <v>1.5299246623777166E-4</v>
      </c>
      <c r="L1701" s="20">
        <f t="shared" si="318"/>
        <v>1.6043693111156641E-2</v>
      </c>
      <c r="M1701" s="20">
        <f t="shared" si="319"/>
        <v>9.5359880781677418E-3</v>
      </c>
      <c r="N1701" s="20">
        <f t="shared" si="320"/>
        <v>2.1072406437613322E-2</v>
      </c>
      <c r="O1701" s="18">
        <f t="shared" si="321"/>
        <v>3.2983082961515003E-2</v>
      </c>
      <c r="P1701" s="18">
        <f t="shared" si="322"/>
        <v>4.044971372142761E-2</v>
      </c>
      <c r="Q1701" s="18">
        <f t="shared" si="323"/>
        <v>3.8209724493453827E-2</v>
      </c>
      <c r="R1701" s="18"/>
    </row>
    <row r="1702" spans="3:18" x14ac:dyDescent="0.2">
      <c r="C1702" s="14">
        <v>39363</v>
      </c>
      <c r="D1702" s="15">
        <v>-1.0451198893402574E-2</v>
      </c>
      <c r="E1702" s="15">
        <v>3.9232624367093807E-2</v>
      </c>
      <c r="F1702" s="18">
        <f t="shared" si="312"/>
        <v>2.432747738894489E-2</v>
      </c>
      <c r="G1702" s="19">
        <f t="shared" si="313"/>
        <v>2.4850973682484409E-4</v>
      </c>
      <c r="H1702" s="18">
        <f t="shared" si="314"/>
        <v>0.24925375464817179</v>
      </c>
      <c r="I1702" s="19">
        <f t="shared" si="315"/>
        <v>5.9523442768075825E-4</v>
      </c>
      <c r="J1702" s="18">
        <f t="shared" si="316"/>
        <v>0.38575718647899426</v>
      </c>
      <c r="K1702" s="19">
        <f t="shared" si="317"/>
        <v>1.1921124064126635E-4</v>
      </c>
      <c r="L1702" s="20">
        <f t="shared" si="318"/>
        <v>1.576419160074008E-2</v>
      </c>
      <c r="M1702" s="20">
        <f t="shared" si="319"/>
        <v>7.5621537507619329E-3</v>
      </c>
      <c r="N1702" s="20">
        <f t="shared" si="320"/>
        <v>2.31958672683432E-2</v>
      </c>
      <c r="O1702" s="18">
        <f t="shared" si="321"/>
        <v>-2.5261661661609799E-2</v>
      </c>
      <c r="P1702" s="18">
        <f t="shared" si="322"/>
        <v>4.5865381707793307E-2</v>
      </c>
      <c r="Q1702" s="18">
        <f t="shared" si="323"/>
        <v>2.4527268696972374E-2</v>
      </c>
      <c r="R1702" s="18"/>
    </row>
    <row r="1703" spans="3:18" x14ac:dyDescent="0.2">
      <c r="C1703" s="14">
        <v>39364</v>
      </c>
      <c r="D1703" s="15">
        <v>-3.651598945350006E-3</v>
      </c>
      <c r="E1703" s="15">
        <v>-2.9782291669631044E-4</v>
      </c>
      <c r="F1703" s="18">
        <f t="shared" si="312"/>
        <v>-1.3039557252924191E-3</v>
      </c>
      <c r="G1703" s="19">
        <f t="shared" si="313"/>
        <v>2.3439920310681432E-4</v>
      </c>
      <c r="H1703" s="18">
        <f t="shared" si="314"/>
        <v>0.24207395724592842</v>
      </c>
      <c r="I1703" s="19">
        <f t="shared" si="315"/>
        <v>5.5952568392929531E-4</v>
      </c>
      <c r="J1703" s="18">
        <f t="shared" si="316"/>
        <v>0.3740072472323549</v>
      </c>
      <c r="K1703" s="19">
        <f t="shared" si="317"/>
        <v>1.1212381799370092E-4</v>
      </c>
      <c r="L1703" s="20">
        <f t="shared" si="318"/>
        <v>1.5310101342147097E-2</v>
      </c>
      <c r="M1703" s="20">
        <f t="shared" si="319"/>
        <v>7.3235189949419771E-3</v>
      </c>
      <c r="N1703" s="20">
        <f t="shared" si="320"/>
        <v>2.2492037556878199E-2</v>
      </c>
      <c r="O1703" s="18">
        <f t="shared" si="321"/>
        <v>-9.0880877915677193E-3</v>
      </c>
      <c r="P1703" s="18">
        <f t="shared" si="322"/>
        <v>-3.5911187990398372E-4</v>
      </c>
      <c r="Q1703" s="18">
        <f t="shared" si="323"/>
        <v>-2.9778046534031043E-3</v>
      </c>
      <c r="R1703" s="18"/>
    </row>
    <row r="1704" spans="3:18" x14ac:dyDescent="0.2">
      <c r="C1704" s="14">
        <v>39365</v>
      </c>
      <c r="D1704" s="15">
        <v>-1.0165546607791927E-2</v>
      </c>
      <c r="E1704" s="15">
        <v>-6.3947625655998526E-3</v>
      </c>
      <c r="F1704" s="18">
        <f t="shared" si="312"/>
        <v>-7.5259977782574754E-3</v>
      </c>
      <c r="G1704" s="19">
        <f t="shared" si="313"/>
        <v>2.2653555119051685E-4</v>
      </c>
      <c r="H1704" s="18">
        <f t="shared" si="314"/>
        <v>0.23797875492915163</v>
      </c>
      <c r="I1704" s="19">
        <f t="shared" si="315"/>
        <v>5.2840772218976139E-4</v>
      </c>
      <c r="J1704" s="18">
        <f t="shared" si="316"/>
        <v>0.36345829272069219</v>
      </c>
      <c r="K1704" s="19">
        <f t="shared" si="317"/>
        <v>1.0929676432846096E-4</v>
      </c>
      <c r="L1704" s="20">
        <f t="shared" si="318"/>
        <v>1.5051098006142835E-2</v>
      </c>
      <c r="M1704" s="20">
        <f t="shared" si="319"/>
        <v>7.2617136825402009E-3</v>
      </c>
      <c r="N1704" s="20">
        <f t="shared" si="320"/>
        <v>2.1809980205918799E-2</v>
      </c>
      <c r="O1704" s="18">
        <f t="shared" si="321"/>
        <v>-2.5735348775702431E-2</v>
      </c>
      <c r="P1704" s="18">
        <f t="shared" si="322"/>
        <v>-7.9345357150111071E-3</v>
      </c>
      <c r="Q1704" s="18">
        <f t="shared" si="323"/>
        <v>-1.3274779633218504E-2</v>
      </c>
      <c r="R1704" s="18"/>
    </row>
    <row r="1705" spans="3:18" x14ac:dyDescent="0.2">
      <c r="C1705" s="14">
        <v>39366</v>
      </c>
      <c r="D1705" s="15">
        <v>2.4692612590371414E-2</v>
      </c>
      <c r="E1705" s="15">
        <v>-2.772045466677427E-2</v>
      </c>
      <c r="F1705" s="18">
        <f t="shared" si="312"/>
        <v>-1.1996534489630561E-2</v>
      </c>
      <c r="G1705" s="19">
        <f t="shared" si="313"/>
        <v>2.4952692511137598E-4</v>
      </c>
      <c r="H1705" s="18">
        <f t="shared" si="314"/>
        <v>0.2497633505497634</v>
      </c>
      <c r="I1705" s="19">
        <f t="shared" si="315"/>
        <v>5.4280867527433697E-4</v>
      </c>
      <c r="J1705" s="18">
        <f t="shared" si="316"/>
        <v>0.3683777528822611</v>
      </c>
      <c r="K1705" s="19">
        <f t="shared" si="317"/>
        <v>6.166953159381665E-5</v>
      </c>
      <c r="L1705" s="20">
        <f t="shared" si="318"/>
        <v>1.579642127544641E-2</v>
      </c>
      <c r="M1705" s="20">
        <f t="shared" si="319"/>
        <v>3.9040191774116799E-3</v>
      </c>
      <c r="N1705" s="20">
        <f t="shared" si="320"/>
        <v>2.2968833438743442E-2</v>
      </c>
      <c r="O1705" s="18">
        <f t="shared" si="321"/>
        <v>5.9562900943202539E-2</v>
      </c>
      <c r="P1705" s="18">
        <f t="shared" si="322"/>
        <v>-3.3935842258663168E-2</v>
      </c>
      <c r="Q1705" s="18">
        <f t="shared" si="323"/>
        <v>-5.8862192981034567E-3</v>
      </c>
      <c r="R1705" s="18"/>
    </row>
    <row r="1706" spans="3:18" x14ac:dyDescent="0.2">
      <c r="C1706" s="14">
        <v>39367</v>
      </c>
      <c r="D1706" s="15">
        <v>-9.3757345654497878E-3</v>
      </c>
      <c r="E1706" s="15">
        <v>3.0474617586030289E-2</v>
      </c>
      <c r="F1706" s="18">
        <f t="shared" si="312"/>
        <v>1.8519511940586268E-2</v>
      </c>
      <c r="G1706" s="19">
        <f t="shared" si="313"/>
        <v>2.398295735231996E-4</v>
      </c>
      <c r="H1706" s="18">
        <f t="shared" si="314"/>
        <v>0.24486198843593487</v>
      </c>
      <c r="I1706" s="19">
        <f t="shared" si="315"/>
        <v>5.6596229377876394E-4</v>
      </c>
      <c r="J1706" s="18">
        <f t="shared" si="316"/>
        <v>0.37615232744819083</v>
      </c>
      <c r="K1706" s="19">
        <f t="shared" si="317"/>
        <v>4.0826044169975151E-5</v>
      </c>
      <c r="L1706" s="20">
        <f t="shared" si="318"/>
        <v>1.5486431917107298E-2</v>
      </c>
      <c r="M1706" s="20">
        <f t="shared" si="319"/>
        <v>2.636245998335879E-3</v>
      </c>
      <c r="N1706" s="20">
        <f t="shared" si="320"/>
        <v>2.3643445197665716E-2</v>
      </c>
      <c r="O1706" s="18">
        <f t="shared" si="321"/>
        <v>-2.3068610813927058E-2</v>
      </c>
      <c r="P1706" s="18">
        <f t="shared" si="322"/>
        <v>3.6536436636796392E-2</v>
      </c>
      <c r="Q1706" s="18">
        <f t="shared" si="323"/>
        <v>1.8654922401579357E-2</v>
      </c>
      <c r="R1706" s="18"/>
    </row>
    <row r="1707" spans="3:18" x14ac:dyDescent="0.2">
      <c r="C1707" s="14">
        <v>39370</v>
      </c>
      <c r="D1707" s="15">
        <v>-3.4632667324213322E-2</v>
      </c>
      <c r="E1707" s="15">
        <v>-1.6156542424834509E-3</v>
      </c>
      <c r="F1707" s="18">
        <f t="shared" si="312"/>
        <v>-1.1520758167002411E-2</v>
      </c>
      <c r="G1707" s="19">
        <f t="shared" si="313"/>
        <v>2.974050978711857E-4</v>
      </c>
      <c r="H1707" s="18">
        <f t="shared" si="314"/>
        <v>0.27267430107693763</v>
      </c>
      <c r="I1707" s="19">
        <f t="shared" si="315"/>
        <v>5.321611764699133E-4</v>
      </c>
      <c r="J1707" s="18">
        <f t="shared" si="316"/>
        <v>0.36474689048363157</v>
      </c>
      <c r="K1707" s="19">
        <f t="shared" si="317"/>
        <v>4.1733746473229639E-5</v>
      </c>
      <c r="L1707" s="20">
        <f t="shared" si="318"/>
        <v>1.724543701595253E-2</v>
      </c>
      <c r="M1707" s="20">
        <f t="shared" si="319"/>
        <v>2.4199877587691579E-3</v>
      </c>
      <c r="N1707" s="20">
        <f t="shared" si="320"/>
        <v>2.2941334654228832E-2</v>
      </c>
      <c r="O1707" s="18">
        <f t="shared" si="321"/>
        <v>-7.6520754407775296E-2</v>
      </c>
      <c r="P1707" s="18">
        <f t="shared" si="322"/>
        <v>-1.9975998870071423E-3</v>
      </c>
      <c r="Q1707" s="18">
        <f t="shared" si="323"/>
        <v>-2.4354546243237588E-2</v>
      </c>
      <c r="R1707" s="18"/>
    </row>
    <row r="1708" spans="3:18" x14ac:dyDescent="0.2">
      <c r="C1708" s="14">
        <v>39371</v>
      </c>
      <c r="D1708" s="15">
        <v>-3.1748698314580187E-2</v>
      </c>
      <c r="E1708" s="15">
        <v>1.5450747110002652E-2</v>
      </c>
      <c r="F1708" s="18">
        <f t="shared" si="312"/>
        <v>1.2909134826278E-3</v>
      </c>
      <c r="G1708" s="19">
        <f t="shared" si="313"/>
        <v>3.4003958267912819E-4</v>
      </c>
      <c r="H1708" s="18">
        <f t="shared" si="314"/>
        <v>0.29156456518202284</v>
      </c>
      <c r="I1708" s="19">
        <f t="shared" si="315"/>
        <v>5.1455504105715375E-4</v>
      </c>
      <c r="J1708" s="18">
        <f t="shared" si="316"/>
        <v>0.35866246007114883</v>
      </c>
      <c r="K1708" s="19">
        <f t="shared" si="317"/>
        <v>9.7972551610150836E-6</v>
      </c>
      <c r="L1708" s="20">
        <f t="shared" si="318"/>
        <v>1.8440162219436361E-2</v>
      </c>
      <c r="M1708" s="20">
        <f t="shared" si="319"/>
        <v>5.3129983589236265E-4</v>
      </c>
      <c r="N1708" s="20">
        <f t="shared" si="320"/>
        <v>2.2677582797589659E-2</v>
      </c>
      <c r="O1708" s="18">
        <f t="shared" si="321"/>
        <v>-6.560375423402999E-2</v>
      </c>
      <c r="P1708" s="18">
        <f t="shared" si="322"/>
        <v>1.9427424903641681E-2</v>
      </c>
      <c r="Q1708" s="18">
        <f t="shared" si="323"/>
        <v>-6.081928837659822E-3</v>
      </c>
      <c r="R1708" s="18"/>
    </row>
    <row r="1709" spans="3:18" x14ac:dyDescent="0.2">
      <c r="C1709" s="14">
        <v>39372</v>
      </c>
      <c r="D1709" s="15">
        <v>-2.9785793587493582E-3</v>
      </c>
      <c r="E1709" s="15">
        <v>1.852067077192231E-2</v>
      </c>
      <c r="F1709" s="18">
        <f t="shared" si="312"/>
        <v>1.2070895732720809E-2</v>
      </c>
      <c r="G1709" s="19">
        <f t="shared" si="313"/>
        <v>3.2016952381816254E-4</v>
      </c>
      <c r="H1709" s="18">
        <f t="shared" si="314"/>
        <v>0.28291762220572375</v>
      </c>
      <c r="I1709" s="19">
        <f t="shared" si="315"/>
        <v>5.042626533442408E-4</v>
      </c>
      <c r="J1709" s="18">
        <f t="shared" si="316"/>
        <v>0.35505726768517243</v>
      </c>
      <c r="K1709" s="19">
        <f t="shared" si="317"/>
        <v>5.8995025910677548E-6</v>
      </c>
      <c r="L1709" s="20">
        <f t="shared" si="318"/>
        <v>1.7893281527382354E-2</v>
      </c>
      <c r="M1709" s="20">
        <f t="shared" si="319"/>
        <v>3.2970489968760951E-4</v>
      </c>
      <c r="N1709" s="20">
        <f t="shared" si="320"/>
        <v>2.2453372753850651E-2</v>
      </c>
      <c r="O1709" s="18">
        <f t="shared" si="321"/>
        <v>-6.3428827977623703E-3</v>
      </c>
      <c r="P1709" s="18">
        <f t="shared" si="322"/>
        <v>2.3523935644047079E-2</v>
      </c>
      <c r="Q1709" s="18">
        <f t="shared" si="323"/>
        <v>1.4563890111504243E-2</v>
      </c>
      <c r="R1709" s="18"/>
    </row>
    <row r="1710" spans="3:18" x14ac:dyDescent="0.2">
      <c r="C1710" s="14">
        <v>39373</v>
      </c>
      <c r="D1710" s="15">
        <v>-1.8761407277656444E-2</v>
      </c>
      <c r="E1710" s="15">
        <v>4.3321367391345169E-3</v>
      </c>
      <c r="F1710" s="18">
        <f t="shared" si="312"/>
        <v>-2.5959264659027718E-3</v>
      </c>
      <c r="G1710" s="19">
        <f t="shared" si="313"/>
        <v>3.2207877657135882E-4</v>
      </c>
      <c r="H1710" s="18">
        <f t="shared" si="314"/>
        <v>0.28375992342619438</v>
      </c>
      <c r="I1710" s="19">
        <f t="shared" si="315"/>
        <v>4.7513293866717986E-4</v>
      </c>
      <c r="J1710" s="18">
        <f t="shared" si="316"/>
        <v>0.34464943735162978</v>
      </c>
      <c r="K1710" s="19">
        <f t="shared" si="317"/>
        <v>6.689135308796143E-7</v>
      </c>
      <c r="L1710" s="20">
        <f t="shared" si="318"/>
        <v>1.7946553334034891E-2</v>
      </c>
      <c r="M1710" s="20">
        <f t="shared" si="319"/>
        <v>3.7272534643799689E-5</v>
      </c>
      <c r="N1710" s="20">
        <f t="shared" si="320"/>
        <v>2.1797512459575317E-2</v>
      </c>
      <c r="O1710" s="18">
        <f t="shared" si="321"/>
        <v>-3.983381147077069E-2</v>
      </c>
      <c r="P1710" s="18">
        <f t="shared" si="322"/>
        <v>5.6686058411193575E-3</v>
      </c>
      <c r="Q1710" s="18">
        <f t="shared" si="323"/>
        <v>-7.9821193524476572E-3</v>
      </c>
      <c r="R1710" s="18"/>
    </row>
    <row r="1711" spans="3:18" x14ac:dyDescent="0.2">
      <c r="C1711" s="14">
        <v>39374</v>
      </c>
      <c r="D1711" s="15">
        <v>-3.4248293715176382E-2</v>
      </c>
      <c r="E1711" s="15">
        <v>-1.7911620987104068E-2</v>
      </c>
      <c r="F1711" s="18">
        <f t="shared" si="312"/>
        <v>-2.2812622805525762E-2</v>
      </c>
      <c r="G1711" s="19">
        <f t="shared" si="313"/>
        <v>3.7313078732113673E-4</v>
      </c>
      <c r="H1711" s="18">
        <f t="shared" si="314"/>
        <v>0.30542216165544406</v>
      </c>
      <c r="I1711" s="19">
        <f t="shared" si="315"/>
        <v>4.6587453233028908E-4</v>
      </c>
      <c r="J1711" s="18">
        <f t="shared" si="316"/>
        <v>0.34127501092604517</v>
      </c>
      <c r="K1711" s="19">
        <f t="shared" si="317"/>
        <v>3.7435326107902329E-5</v>
      </c>
      <c r="L1711" s="20">
        <f t="shared" si="318"/>
        <v>1.9316593574466922E-2</v>
      </c>
      <c r="M1711" s="20">
        <f t="shared" si="319"/>
        <v>1.9379879772065572E-3</v>
      </c>
      <c r="N1711" s="20">
        <f t="shared" si="320"/>
        <v>2.1496947107217154E-2</v>
      </c>
      <c r="O1711" s="18">
        <f t="shared" si="321"/>
        <v>-6.7557862973981725E-2</v>
      </c>
      <c r="P1711" s="18">
        <f t="shared" si="322"/>
        <v>-2.3669118244997005E-2</v>
      </c>
      <c r="Q1711" s="18">
        <f t="shared" si="323"/>
        <v>-3.6835741663692419E-2</v>
      </c>
      <c r="R1711" s="18"/>
    </row>
    <row r="1712" spans="3:18" x14ac:dyDescent="0.2">
      <c r="C1712" s="14">
        <v>39377</v>
      </c>
      <c r="D1712" s="15">
        <v>6.030653906225863E-3</v>
      </c>
      <c r="E1712" s="15">
        <v>2.2856148970382E-2</v>
      </c>
      <c r="F1712" s="18">
        <f t="shared" si="312"/>
        <v>1.7808500451135158E-2</v>
      </c>
      <c r="G1712" s="19">
        <f t="shared" si="313"/>
        <v>3.5292506727406915E-4</v>
      </c>
      <c r="H1712" s="18">
        <f t="shared" si="314"/>
        <v>0.29703748386107315</v>
      </c>
      <c r="I1712" s="19">
        <f t="shared" si="315"/>
        <v>4.6926627313584936E-4</v>
      </c>
      <c r="J1712" s="18">
        <f t="shared" si="316"/>
        <v>0.34251506285704042</v>
      </c>
      <c r="K1712" s="19">
        <f t="shared" si="317"/>
        <v>4.3459457985599062E-5</v>
      </c>
      <c r="L1712" s="20">
        <f t="shared" si="318"/>
        <v>1.8786299988929941E-2</v>
      </c>
      <c r="M1712" s="20">
        <f t="shared" si="319"/>
        <v>2.3133590973852267E-3</v>
      </c>
      <c r="N1712" s="20">
        <f t="shared" si="320"/>
        <v>2.1538677833664591E-2</v>
      </c>
      <c r="O1712" s="18">
        <f t="shared" si="321"/>
        <v>1.2231808086262206E-2</v>
      </c>
      <c r="P1712" s="18">
        <f t="shared" si="322"/>
        <v>3.0093663486176647E-2</v>
      </c>
      <c r="Q1712" s="18">
        <f t="shared" si="323"/>
        <v>2.4735106866202311E-2</v>
      </c>
      <c r="R1712" s="18"/>
    </row>
    <row r="1713" spans="3:18" x14ac:dyDescent="0.2">
      <c r="C1713" s="14">
        <v>39378</v>
      </c>
      <c r="D1713" s="15">
        <v>-4.0968848723910312E-3</v>
      </c>
      <c r="E1713" s="15">
        <v>6.5484391623844354E-2</v>
      </c>
      <c r="F1713" s="18">
        <f t="shared" si="312"/>
        <v>4.4610008674973736E-2</v>
      </c>
      <c r="G1713" s="19">
        <f t="shared" si="313"/>
        <v>3.3275663117708257E-4</v>
      </c>
      <c r="H1713" s="18">
        <f t="shared" si="314"/>
        <v>0.28842530713214237</v>
      </c>
      <c r="I1713" s="19">
        <f t="shared" si="315"/>
        <v>6.9840262952839956E-4</v>
      </c>
      <c r="J1713" s="18">
        <f t="shared" si="316"/>
        <v>0.4178524349361864</v>
      </c>
      <c r="K1713" s="19">
        <f t="shared" si="317"/>
        <v>2.475496970117563E-5</v>
      </c>
      <c r="L1713" s="20">
        <f t="shared" si="318"/>
        <v>1.8241618107423547E-2</v>
      </c>
      <c r="M1713" s="20">
        <f t="shared" si="319"/>
        <v>1.3570599688797033E-3</v>
      </c>
      <c r="N1713" s="20">
        <f t="shared" si="320"/>
        <v>2.6392442436600366E-2</v>
      </c>
      <c r="O1713" s="18">
        <f t="shared" si="321"/>
        <v>-8.5577167277405344E-3</v>
      </c>
      <c r="P1713" s="18">
        <f t="shared" si="322"/>
        <v>7.0675117214168151E-2</v>
      </c>
      <c r="Q1713" s="18">
        <f t="shared" si="323"/>
        <v>4.6905267031595546E-2</v>
      </c>
      <c r="R1713" s="18"/>
    </row>
    <row r="1714" spans="3:18" x14ac:dyDescent="0.2">
      <c r="C1714" s="14">
        <v>39379</v>
      </c>
      <c r="D1714" s="15">
        <v>-1.4595248139761471E-2</v>
      </c>
      <c r="E1714" s="15">
        <v>-1.2362602020648159E-3</v>
      </c>
      <c r="F1714" s="18">
        <f t="shared" si="312"/>
        <v>-5.2439565833738121E-3</v>
      </c>
      <c r="G1714" s="19">
        <f t="shared" si="313"/>
        <v>3.2557250940213022E-4</v>
      </c>
      <c r="H1714" s="18">
        <f t="shared" si="314"/>
        <v>0.28529480778754557</v>
      </c>
      <c r="I1714" s="19">
        <f t="shared" si="315"/>
        <v>6.5659017211392801E-4</v>
      </c>
      <c r="J1714" s="18">
        <f t="shared" si="316"/>
        <v>0.40515125944328745</v>
      </c>
      <c r="K1714" s="19">
        <f t="shared" si="317"/>
        <v>2.4352282983971949E-5</v>
      </c>
      <c r="L1714" s="20">
        <f t="shared" si="318"/>
        <v>1.804362794457174E-2</v>
      </c>
      <c r="M1714" s="20">
        <f t="shared" si="319"/>
        <v>1.3496334029264945E-3</v>
      </c>
      <c r="N1714" s="20">
        <f t="shared" si="320"/>
        <v>2.5588447819116209E-2</v>
      </c>
      <c r="O1714" s="18">
        <f t="shared" si="321"/>
        <v>-3.0821596152807374E-2</v>
      </c>
      <c r="P1714" s="18">
        <f t="shared" si="322"/>
        <v>-1.3760821864314276E-3</v>
      </c>
      <c r="Q1714" s="18">
        <f t="shared" si="323"/>
        <v>-1.020973637634421E-2</v>
      </c>
      <c r="R1714" s="18"/>
    </row>
    <row r="1715" spans="3:18" x14ac:dyDescent="0.2">
      <c r="C1715" s="14">
        <v>39380</v>
      </c>
      <c r="D1715" s="15">
        <v>-1.4314163456017607E-2</v>
      </c>
      <c r="E1715" s="15">
        <v>-1.7087014947915785E-2</v>
      </c>
      <c r="F1715" s="18">
        <f t="shared" si="312"/>
        <v>-1.6255159500346332E-2</v>
      </c>
      <c r="G1715" s="19">
        <f t="shared" si="313"/>
        <v>3.1833187536473782E-4</v>
      </c>
      <c r="H1715" s="18">
        <f t="shared" si="314"/>
        <v>0.28210453530771967</v>
      </c>
      <c r="I1715" s="19">
        <f t="shared" si="315"/>
        <v>6.3471272657691024E-4</v>
      </c>
      <c r="J1715" s="18">
        <f t="shared" si="316"/>
        <v>0.39834430037873964</v>
      </c>
      <c r="K1715" s="19">
        <f t="shared" si="317"/>
        <v>3.7566325501326602E-5</v>
      </c>
      <c r="L1715" s="20">
        <f t="shared" si="318"/>
        <v>1.7841857396715673E-2</v>
      </c>
      <c r="M1715" s="20">
        <f t="shared" si="319"/>
        <v>2.105516520283466E-3</v>
      </c>
      <c r="N1715" s="20">
        <f t="shared" si="320"/>
        <v>2.5105368484842513E-2</v>
      </c>
      <c r="O1715" s="18">
        <f t="shared" si="321"/>
        <v>-3.056985751228344E-2</v>
      </c>
      <c r="P1715" s="18">
        <f t="shared" si="322"/>
        <v>-1.9344578416143399E-2</v>
      </c>
      <c r="Q1715" s="18">
        <f t="shared" si="323"/>
        <v>-2.271216214498541E-2</v>
      </c>
      <c r="R1715" s="18"/>
    </row>
    <row r="1716" spans="3:18" x14ac:dyDescent="0.2">
      <c r="C1716" s="14">
        <v>39381</v>
      </c>
      <c r="D1716" s="15">
        <v>3.3487181305520794E-2</v>
      </c>
      <c r="E1716" s="15">
        <v>1.0449643361138603E-2</v>
      </c>
      <c r="F1716" s="18">
        <f t="shared" si="312"/>
        <v>1.7360904744453259E-2</v>
      </c>
      <c r="G1716" s="19">
        <f t="shared" si="313"/>
        <v>3.6651544155018285E-4</v>
      </c>
      <c r="H1716" s="18">
        <f t="shared" si="314"/>
        <v>0.30270259395575999</v>
      </c>
      <c r="I1716" s="19">
        <f t="shared" si="315"/>
        <v>6.0318166576479491E-4</v>
      </c>
      <c r="J1716" s="18">
        <f t="shared" si="316"/>
        <v>0.38832385510189654</v>
      </c>
      <c r="K1716" s="19">
        <f t="shared" si="317"/>
        <v>5.6308092079995826E-5</v>
      </c>
      <c r="L1716" s="20">
        <f t="shared" si="318"/>
        <v>1.9144593010826393E-2</v>
      </c>
      <c r="M1716" s="20">
        <f t="shared" si="319"/>
        <v>2.9412007895990911E-3</v>
      </c>
      <c r="N1716" s="20">
        <f t="shared" si="320"/>
        <v>2.4383006452856806E-2</v>
      </c>
      <c r="O1716" s="18">
        <f t="shared" si="321"/>
        <v>6.6649970482314885E-2</v>
      </c>
      <c r="P1716" s="18">
        <f t="shared" si="322"/>
        <v>1.2135539149818828E-2</v>
      </c>
      <c r="Q1716" s="18">
        <f t="shared" si="323"/>
        <v>2.8489868549567643E-2</v>
      </c>
      <c r="R1716" s="18"/>
    </row>
    <row r="1717" spans="3:18" x14ac:dyDescent="0.2">
      <c r="C1717" s="14">
        <v>39384</v>
      </c>
      <c r="D1717" s="15">
        <v>1.4412685656082201E-3</v>
      </c>
      <c r="E1717" s="15">
        <v>2.1093060634311605E-3</v>
      </c>
      <c r="F1717" s="18">
        <f t="shared" si="312"/>
        <v>1.9088948140842782E-3</v>
      </c>
      <c r="G1717" s="19">
        <f t="shared" si="313"/>
        <v>3.4464915036186449E-4</v>
      </c>
      <c r="H1717" s="18">
        <f t="shared" si="314"/>
        <v>0.29353413360368524</v>
      </c>
      <c r="I1717" s="19">
        <f t="shared" si="315"/>
        <v>5.6725771614306081E-4</v>
      </c>
      <c r="J1717" s="18">
        <f t="shared" si="316"/>
        <v>0.37658256602737888</v>
      </c>
      <c r="K1717" s="19">
        <f t="shared" si="317"/>
        <v>5.3112011146664282E-5</v>
      </c>
      <c r="L1717" s="20">
        <f t="shared" si="318"/>
        <v>1.8564728663836284E-2</v>
      </c>
      <c r="M1717" s="20">
        <f t="shared" si="319"/>
        <v>2.8609096372157277E-3</v>
      </c>
      <c r="N1717" s="20">
        <f t="shared" si="320"/>
        <v>2.364472271334022E-2</v>
      </c>
      <c r="O1717" s="18">
        <f t="shared" si="321"/>
        <v>2.9581746749792154E-3</v>
      </c>
      <c r="P1717" s="18">
        <f t="shared" si="322"/>
        <v>2.5259867508562912E-3</v>
      </c>
      <c r="Q1717" s="18">
        <f t="shared" si="323"/>
        <v>2.6556431280931681E-3</v>
      </c>
      <c r="R1717" s="18"/>
    </row>
    <row r="1718" spans="3:18" x14ac:dyDescent="0.2">
      <c r="C1718" s="14">
        <v>39385</v>
      </c>
      <c r="D1718" s="15">
        <v>-1.3776652937507374E-2</v>
      </c>
      <c r="E1718" s="15">
        <v>1.026642358596129E-2</v>
      </c>
      <c r="F1718" s="18">
        <f t="shared" si="312"/>
        <v>3.0535006289206905E-3</v>
      </c>
      <c r="G1718" s="19">
        <f t="shared" si="313"/>
        <v>3.3535797130978444E-4</v>
      </c>
      <c r="H1718" s="18">
        <f t="shared" si="314"/>
        <v>0.2895505013420735</v>
      </c>
      <c r="I1718" s="19">
        <f t="shared" si="315"/>
        <v>5.3954622036926007E-4</v>
      </c>
      <c r="J1718" s="18">
        <f t="shared" si="316"/>
        <v>0.36726905000600718</v>
      </c>
      <c r="K1718" s="19">
        <f t="shared" si="317"/>
        <v>4.1439073198670704E-5</v>
      </c>
      <c r="L1718" s="20">
        <f t="shared" si="318"/>
        <v>1.8312781637691868E-2</v>
      </c>
      <c r="M1718" s="20">
        <f t="shared" si="319"/>
        <v>2.2628497417006093E-3</v>
      </c>
      <c r="N1718" s="20">
        <f t="shared" si="320"/>
        <v>2.31176497814061E-2</v>
      </c>
      <c r="O1718" s="18">
        <f t="shared" si="321"/>
        <v>-2.8665327440678873E-2</v>
      </c>
      <c r="P1718" s="18">
        <f t="shared" si="322"/>
        <v>1.2606267689711403E-2</v>
      </c>
      <c r="Q1718" s="18">
        <f t="shared" si="323"/>
        <v>2.2478915059432128E-4</v>
      </c>
      <c r="R1718" s="18"/>
    </row>
    <row r="1719" spans="3:18" x14ac:dyDescent="0.2">
      <c r="C1719" s="14">
        <v>39386</v>
      </c>
      <c r="D1719" s="15">
        <v>-4.8792485187674995E-3</v>
      </c>
      <c r="E1719" s="15">
        <v>1.5652262779047819E-2</v>
      </c>
      <c r="F1719" s="18">
        <f t="shared" si="312"/>
        <v>9.4928093897032242E-3</v>
      </c>
      <c r="G1719" s="19">
        <f t="shared" si="313"/>
        <v>3.1666491699767102E-4</v>
      </c>
      <c r="H1719" s="18">
        <f t="shared" si="314"/>
        <v>0.28136493962364562</v>
      </c>
      <c r="I1719" s="19">
        <f t="shared" si="315"/>
        <v>5.2187304695336639E-4</v>
      </c>
      <c r="J1719" s="18">
        <f t="shared" si="316"/>
        <v>0.36120390603970715</v>
      </c>
      <c r="K1719" s="19">
        <f t="shared" si="317"/>
        <v>3.4370452007948728E-5</v>
      </c>
      <c r="L1719" s="20">
        <f t="shared" si="318"/>
        <v>1.7795081258529587E-2</v>
      </c>
      <c r="M1719" s="20">
        <f t="shared" si="319"/>
        <v>1.9314579972189892E-3</v>
      </c>
      <c r="N1719" s="20">
        <f t="shared" si="320"/>
        <v>2.2762744055986422E-2</v>
      </c>
      <c r="O1719" s="18">
        <f t="shared" si="321"/>
        <v>-1.0447694612490196E-2</v>
      </c>
      <c r="P1719" s="18">
        <f t="shared" si="322"/>
        <v>1.9542331227233572E-2</v>
      </c>
      <c r="Q1719" s="18">
        <f t="shared" si="323"/>
        <v>1.054532347531644E-2</v>
      </c>
      <c r="R1719" s="18"/>
    </row>
    <row r="1720" spans="3:18" x14ac:dyDescent="0.2">
      <c r="C1720" s="14">
        <v>39387</v>
      </c>
      <c r="D1720" s="15">
        <v>-7.1458963982144977E-2</v>
      </c>
      <c r="E1720" s="15">
        <v>-1.3302085434094269E-2</v>
      </c>
      <c r="F1720" s="18">
        <f t="shared" si="312"/>
        <v>-3.074914899850948E-2</v>
      </c>
      <c r="G1720" s="19">
        <f t="shared" si="313"/>
        <v>6.0404803398190067E-4</v>
      </c>
      <c r="H1720" s="18">
        <f t="shared" si="314"/>
        <v>0.38860263572893478</v>
      </c>
      <c r="I1720" s="19">
        <f t="shared" si="315"/>
        <v>5.0117739274992091E-4</v>
      </c>
      <c r="J1720" s="18">
        <f t="shared" si="316"/>
        <v>0.3539694170228273</v>
      </c>
      <c r="K1720" s="19">
        <f t="shared" si="317"/>
        <v>8.9341419522813323E-5</v>
      </c>
      <c r="L1720" s="20">
        <f t="shared" si="318"/>
        <v>2.4577388672963218E-2</v>
      </c>
      <c r="M1720" s="20">
        <f t="shared" si="319"/>
        <v>3.635106264201896E-3</v>
      </c>
      <c r="N1720" s="20">
        <f t="shared" si="320"/>
        <v>2.2089893508070179E-2</v>
      </c>
      <c r="O1720" s="18">
        <f t="shared" si="321"/>
        <v>-0.11078691882526331</v>
      </c>
      <c r="P1720" s="18">
        <f t="shared" si="322"/>
        <v>-1.6947501063193926E-2</v>
      </c>
      <c r="Q1720" s="18">
        <f t="shared" si="323"/>
        <v>-4.5099326391814742E-2</v>
      </c>
      <c r="R1720" s="18"/>
    </row>
    <row r="1721" spans="3:18" x14ac:dyDescent="0.2">
      <c r="C1721" s="14">
        <v>39388</v>
      </c>
      <c r="D1721" s="15">
        <v>-2.0433243744636193E-2</v>
      </c>
      <c r="E1721" s="15">
        <v>2.2914400796674359E-3</v>
      </c>
      <c r="F1721" s="18">
        <f t="shared" si="312"/>
        <v>-4.5259650676236531E-3</v>
      </c>
      <c r="G1721" s="19">
        <f t="shared" si="313"/>
        <v>5.9285619893864952E-4</v>
      </c>
      <c r="H1721" s="18">
        <f t="shared" si="314"/>
        <v>0.3849857786135254</v>
      </c>
      <c r="I1721" s="19">
        <f t="shared" si="315"/>
        <v>4.7142179104324802E-4</v>
      </c>
      <c r="J1721" s="18">
        <f t="shared" si="316"/>
        <v>0.34330081235093518</v>
      </c>
      <c r="K1721" s="19">
        <f t="shared" si="317"/>
        <v>8.1171641131000109E-5</v>
      </c>
      <c r="L1721" s="20">
        <f t="shared" si="318"/>
        <v>2.4348638543841616E-2</v>
      </c>
      <c r="M1721" s="20">
        <f t="shared" si="319"/>
        <v>3.3337240184844116E-3</v>
      </c>
      <c r="N1721" s="20">
        <f t="shared" si="320"/>
        <v>2.1454791427833277E-2</v>
      </c>
      <c r="O1721" s="18">
        <f t="shared" si="321"/>
        <v>-3.1976442058632898E-2</v>
      </c>
      <c r="P1721" s="18">
        <f t="shared" si="322"/>
        <v>3.0101306895831833E-3</v>
      </c>
      <c r="Q1721" s="18">
        <f t="shared" si="323"/>
        <v>-7.4858411348816406E-3</v>
      </c>
      <c r="R1721" s="18"/>
    </row>
    <row r="1722" spans="3:18" x14ac:dyDescent="0.2">
      <c r="C1722" s="14">
        <v>39391</v>
      </c>
      <c r="D1722" s="15">
        <v>-4.9742359991364601E-2</v>
      </c>
      <c r="E1722" s="15">
        <v>-9.0362865908637114E-3</v>
      </c>
      <c r="F1722" s="18">
        <f t="shared" si="312"/>
        <v>-2.1248108611013977E-2</v>
      </c>
      <c r="G1722" s="19">
        <f t="shared" si="313"/>
        <v>7.0574296965296131E-4</v>
      </c>
      <c r="H1722" s="18">
        <f t="shared" si="314"/>
        <v>0.42004254833676113</v>
      </c>
      <c r="I1722" s="19">
        <f t="shared" si="315"/>
        <v>4.4803575210178651E-4</v>
      </c>
      <c r="J1722" s="18">
        <f t="shared" si="316"/>
        <v>0.3346773640768772</v>
      </c>
      <c r="K1722" s="19">
        <f t="shared" si="317"/>
        <v>1.0327051589841313E-4</v>
      </c>
      <c r="L1722" s="20">
        <f t="shared" si="318"/>
        <v>2.6565823338510729E-2</v>
      </c>
      <c r="M1722" s="20">
        <f t="shared" si="319"/>
        <v>3.8873448258126692E-3</v>
      </c>
      <c r="N1722" s="20">
        <f t="shared" si="320"/>
        <v>2.0806833067697112E-2</v>
      </c>
      <c r="O1722" s="18">
        <f t="shared" si="321"/>
        <v>-7.1346161422887966E-2</v>
      </c>
      <c r="P1722" s="18">
        <f t="shared" si="322"/>
        <v>-1.2176299843501484E-2</v>
      </c>
      <c r="Q1722" s="18">
        <f t="shared" si="323"/>
        <v>-2.9927258317317428E-2</v>
      </c>
      <c r="R1722" s="18"/>
    </row>
    <row r="1723" spans="3:18" x14ac:dyDescent="0.2">
      <c r="C1723" s="14">
        <v>39392</v>
      </c>
      <c r="D1723" s="15">
        <v>-2.3087814746064021E-2</v>
      </c>
      <c r="E1723" s="15">
        <v>2.9687075758401158E-2</v>
      </c>
      <c r="F1723" s="18">
        <f t="shared" si="312"/>
        <v>1.3854608607061603E-2</v>
      </c>
      <c r="G1723" s="19">
        <f t="shared" si="313"/>
        <v>6.9538122285869787E-4</v>
      </c>
      <c r="H1723" s="18">
        <f t="shared" si="314"/>
        <v>0.41694760547900317</v>
      </c>
      <c r="I1723" s="19">
        <f t="shared" si="315"/>
        <v>4.7403295500078233E-4</v>
      </c>
      <c r="J1723" s="18">
        <f t="shared" si="316"/>
        <v>0.3442502559914743</v>
      </c>
      <c r="K1723" s="19">
        <f t="shared" si="317"/>
        <v>5.5949702616768256E-5</v>
      </c>
      <c r="L1723" s="20">
        <f t="shared" si="318"/>
        <v>2.6370081965339014E-2</v>
      </c>
      <c r="M1723" s="20">
        <f t="shared" si="319"/>
        <v>2.1217113655660558E-3</v>
      </c>
      <c r="N1723" s="20">
        <f t="shared" si="320"/>
        <v>2.1668670837917358E-2</v>
      </c>
      <c r="O1723" s="18">
        <f t="shared" si="321"/>
        <v>-3.3360984276173726E-2</v>
      </c>
      <c r="P1723" s="18">
        <f t="shared" si="322"/>
        <v>3.8890616389175146E-2</v>
      </c>
      <c r="Q1723" s="18">
        <f t="shared" si="323"/>
        <v>1.7215136189570483E-2</v>
      </c>
      <c r="R1723" s="18"/>
    </row>
    <row r="1724" spans="3:18" x14ac:dyDescent="0.2">
      <c r="C1724" s="14">
        <v>39393</v>
      </c>
      <c r="D1724" s="15">
        <v>-4.8746912509642824E-2</v>
      </c>
      <c r="E1724" s="15">
        <v>-2.9042745839202279E-2</v>
      </c>
      <c r="F1724" s="18">
        <f t="shared" si="312"/>
        <v>-3.4953995840334443E-2</v>
      </c>
      <c r="G1724" s="19">
        <f t="shared" si="313"/>
        <v>7.962340382405424E-4</v>
      </c>
      <c r="H1724" s="18">
        <f t="shared" si="314"/>
        <v>0.44615973547613597</v>
      </c>
      <c r="I1724" s="19">
        <f t="shared" si="315"/>
        <v>4.9619984285356549E-4</v>
      </c>
      <c r="J1724" s="18">
        <f t="shared" si="316"/>
        <v>0.35220726953512954</v>
      </c>
      <c r="K1724" s="19">
        <f t="shared" si="317"/>
        <v>1.3753737188756541E-4</v>
      </c>
      <c r="L1724" s="20">
        <f t="shared" si="318"/>
        <v>2.8217619287256364E-2</v>
      </c>
      <c r="M1724" s="20">
        <f t="shared" si="319"/>
        <v>4.8741664024675542E-3</v>
      </c>
      <c r="N1724" s="20">
        <f t="shared" si="320"/>
        <v>2.1735738881727071E-2</v>
      </c>
      <c r="O1724" s="18">
        <f t="shared" si="321"/>
        <v>-6.5825512703522743E-2</v>
      </c>
      <c r="P1724" s="18">
        <f t="shared" si="322"/>
        <v>-3.7186990796491105E-2</v>
      </c>
      <c r="Q1724" s="18">
        <f t="shared" si="323"/>
        <v>-4.5778547368600597E-2</v>
      </c>
      <c r="R1724" s="18"/>
    </row>
    <row r="1725" spans="3:18" x14ac:dyDescent="0.2">
      <c r="C1725" s="14">
        <v>39394</v>
      </c>
      <c r="D1725" s="15">
        <v>-1.5560954723088338E-2</v>
      </c>
      <c r="E1725" s="15">
        <v>-5.9890189484498681E-2</v>
      </c>
      <c r="F1725" s="18">
        <f t="shared" si="312"/>
        <v>-4.6591419056075577E-2</v>
      </c>
      <c r="G1725" s="19">
        <f t="shared" si="313"/>
        <v>7.6298859465975008E-4</v>
      </c>
      <c r="H1725" s="18">
        <f t="shared" si="314"/>
        <v>0.43674609175691259</v>
      </c>
      <c r="I1725" s="19">
        <f t="shared" si="315"/>
        <v>6.8163794007170106E-4</v>
      </c>
      <c r="J1725" s="18">
        <f t="shared" si="316"/>
        <v>0.41280683741663637</v>
      </c>
      <c r="K1725" s="19">
        <f t="shared" si="317"/>
        <v>1.8520204118983944E-4</v>
      </c>
      <c r="L1725" s="20">
        <f t="shared" si="318"/>
        <v>2.7622248182574676E-2</v>
      </c>
      <c r="M1725" s="20">
        <f t="shared" si="319"/>
        <v>6.7048141760840813E-3</v>
      </c>
      <c r="N1725" s="20">
        <f t="shared" si="320"/>
        <v>2.5232586211799277E-2</v>
      </c>
      <c r="O1725" s="18">
        <f t="shared" si="321"/>
        <v>-2.146568352812047E-2</v>
      </c>
      <c r="P1725" s="18">
        <f t="shared" si="322"/>
        <v>-6.5427523593477643E-2</v>
      </c>
      <c r="Q1725" s="18">
        <f t="shared" si="323"/>
        <v>-5.2238971573870488E-2</v>
      </c>
      <c r="R1725" s="18"/>
    </row>
    <row r="1726" spans="3:18" x14ac:dyDescent="0.2">
      <c r="C1726" s="14">
        <v>39395</v>
      </c>
      <c r="D1726" s="15">
        <v>6.1312270549363805E-3</v>
      </c>
      <c r="E1726" s="15">
        <v>-5.9282700460939051E-2</v>
      </c>
      <c r="F1726" s="18">
        <f t="shared" si="312"/>
        <v>-3.9658522206176418E-2</v>
      </c>
      <c r="G1726" s="19">
        <f t="shared" si="313"/>
        <v>7.194647956921161E-4</v>
      </c>
      <c r="H1726" s="18">
        <f t="shared" si="314"/>
        <v>0.42410635331603913</v>
      </c>
      <c r="I1726" s="19">
        <f t="shared" si="315"/>
        <v>8.5160597810388463E-4</v>
      </c>
      <c r="J1726" s="18">
        <f t="shared" si="316"/>
        <v>0.4614124993170115</v>
      </c>
      <c r="K1726" s="19">
        <f t="shared" si="317"/>
        <v>1.5228137690110111E-4</v>
      </c>
      <c r="L1726" s="20">
        <f t="shared" si="318"/>
        <v>2.6822840932535764E-2</v>
      </c>
      <c r="M1726" s="20">
        <f t="shared" si="319"/>
        <v>5.6773023142520944E-3</v>
      </c>
      <c r="N1726" s="20">
        <f t="shared" si="320"/>
        <v>2.8624713387848489E-2</v>
      </c>
      <c r="O1726" s="18">
        <f t="shared" si="321"/>
        <v>8.7098390860024365E-3</v>
      </c>
      <c r="P1726" s="18">
        <f t="shared" si="322"/>
        <v>-5.7941575639849668E-2</v>
      </c>
      <c r="Q1726" s="18">
        <f t="shared" si="323"/>
        <v>-3.7946151222094035E-2</v>
      </c>
      <c r="R1726" s="18"/>
    </row>
    <row r="1727" spans="3:18" x14ac:dyDescent="0.2">
      <c r="C1727" s="14">
        <v>39398</v>
      </c>
      <c r="D1727" s="15">
        <v>1.396077302775223E-2</v>
      </c>
      <c r="E1727" s="15">
        <v>-7.2792442440122701E-2</v>
      </c>
      <c r="F1727" s="18">
        <f t="shared" si="312"/>
        <v>-4.6766477799760217E-2</v>
      </c>
      <c r="G1727" s="19">
        <f t="shared" si="313"/>
        <v>6.8799109896253402E-4</v>
      </c>
      <c r="H1727" s="18">
        <f t="shared" si="314"/>
        <v>0.41472614426948479</v>
      </c>
      <c r="I1727" s="19">
        <f t="shared" si="315"/>
        <v>1.1184340000015664E-3</v>
      </c>
      <c r="J1727" s="18">
        <f t="shared" si="316"/>
        <v>0.52878020008354287</v>
      </c>
      <c r="K1727" s="19">
        <f t="shared" si="317"/>
        <v>8.2170168264498696E-5</v>
      </c>
      <c r="L1727" s="20">
        <f t="shared" si="318"/>
        <v>2.6229584422223201E-2</v>
      </c>
      <c r="M1727" s="20">
        <f t="shared" si="319"/>
        <v>3.1327285610701265E-3</v>
      </c>
      <c r="N1727" s="20">
        <f t="shared" si="320"/>
        <v>3.329594587580028E-2</v>
      </c>
      <c r="O1727" s="18">
        <f t="shared" si="321"/>
        <v>2.0280822443848798E-2</v>
      </c>
      <c r="P1727" s="18">
        <f t="shared" si="322"/>
        <v>-6.2081583305585816E-2</v>
      </c>
      <c r="Q1727" s="18">
        <f t="shared" si="323"/>
        <v>-3.7372861580755423E-2</v>
      </c>
      <c r="R1727" s="18"/>
    </row>
    <row r="1728" spans="3:18" x14ac:dyDescent="0.2">
      <c r="C1728" s="14">
        <v>39399</v>
      </c>
      <c r="D1728" s="15">
        <v>6.7303681896106804E-2</v>
      </c>
      <c r="E1728" s="15">
        <v>0.10017017002462865</v>
      </c>
      <c r="F1728" s="18">
        <f t="shared" si="312"/>
        <v>9.0310223586072089E-2</v>
      </c>
      <c r="G1728" s="19">
        <f t="shared" si="313"/>
        <v>9.1849876883112226E-4</v>
      </c>
      <c r="H1728" s="18">
        <f t="shared" si="314"/>
        <v>0.47919170715672926</v>
      </c>
      <c r="I1728" s="19">
        <f t="shared" si="315"/>
        <v>1.6533717377672536E-3</v>
      </c>
      <c r="J1728" s="18">
        <f t="shared" si="316"/>
        <v>0.64291751760378513</v>
      </c>
      <c r="K1728" s="19">
        <f t="shared" si="317"/>
        <v>4.8174923369762154E-4</v>
      </c>
      <c r="L1728" s="20">
        <f t="shared" si="318"/>
        <v>3.0306744609593459E-2</v>
      </c>
      <c r="M1728" s="20">
        <f t="shared" si="319"/>
        <v>1.5895776333071619E-2</v>
      </c>
      <c r="N1728" s="20">
        <f t="shared" si="320"/>
        <v>3.7425873837977568E-2</v>
      </c>
      <c r="O1728" s="18">
        <f t="shared" si="321"/>
        <v>8.4618834676134846E-2</v>
      </c>
      <c r="P1728" s="18">
        <f t="shared" si="322"/>
        <v>7.0264317044451227E-2</v>
      </c>
      <c r="Q1728" s="18">
        <f t="shared" si="323"/>
        <v>7.4570672333956312E-2</v>
      </c>
      <c r="R1728" s="18"/>
    </row>
    <row r="1729" spans="3:18" x14ac:dyDescent="0.2">
      <c r="C1729" s="14">
        <v>39400</v>
      </c>
      <c r="D1729" s="15">
        <v>3.9370129593395992E-3</v>
      </c>
      <c r="E1729" s="15">
        <v>-2.2912895743625317E-2</v>
      </c>
      <c r="F1729" s="18">
        <f t="shared" si="312"/>
        <v>-1.4857923132735842E-2</v>
      </c>
      <c r="G1729" s="19">
        <f t="shared" si="313"/>
        <v>8.6431884696377536E-4</v>
      </c>
      <c r="H1729" s="18">
        <f t="shared" si="314"/>
        <v>0.46484374981378834</v>
      </c>
      <c r="I1729" s="19">
        <f t="shared" si="315"/>
        <v>1.5856694809827129E-3</v>
      </c>
      <c r="J1729" s="18">
        <f t="shared" si="316"/>
        <v>0.62961684399774298</v>
      </c>
      <c r="K1729" s="19">
        <f t="shared" si="317"/>
        <v>4.474317776270452E-4</v>
      </c>
      <c r="L1729" s="20">
        <f t="shared" si="318"/>
        <v>2.9399300110100841E-2</v>
      </c>
      <c r="M1729" s="20">
        <f t="shared" si="319"/>
        <v>1.5219130249747652E-2</v>
      </c>
      <c r="N1729" s="20">
        <f t="shared" si="320"/>
        <v>3.6797385171013559E-2</v>
      </c>
      <c r="O1729" s="18">
        <f t="shared" si="321"/>
        <v>5.1026685477856852E-3</v>
      </c>
      <c r="P1729" s="18">
        <f t="shared" si="322"/>
        <v>-1.6411766090133735E-2</v>
      </c>
      <c r="Q1729" s="18">
        <f t="shared" si="323"/>
        <v>-9.957435698757908E-3</v>
      </c>
      <c r="R1729" s="18"/>
    </row>
    <row r="1730" spans="3:18" x14ac:dyDescent="0.2">
      <c r="C1730" s="14">
        <v>39401</v>
      </c>
      <c r="D1730" s="15">
        <v>-4.1547301930299929E-2</v>
      </c>
      <c r="E1730" s="15">
        <v>-1.0956194459763126E-2</v>
      </c>
      <c r="F1730" s="18">
        <f t="shared" si="312"/>
        <v>-2.0133526700924165E-2</v>
      </c>
      <c r="G1730" s="19">
        <f t="shared" si="313"/>
        <v>9.1603041400719915E-4</v>
      </c>
      <c r="H1730" s="18">
        <f t="shared" si="314"/>
        <v>0.47854738898232407</v>
      </c>
      <c r="I1730" s="19">
        <f t="shared" si="315"/>
        <v>1.4977316039461587E-3</v>
      </c>
      <c r="J1730" s="18">
        <f t="shared" si="316"/>
        <v>0.61190922610019516</v>
      </c>
      <c r="K1730" s="19">
        <f t="shared" si="317"/>
        <v>4.4789789012303398E-4</v>
      </c>
      <c r="L1730" s="20">
        <f t="shared" si="318"/>
        <v>3.026599435021422E-2</v>
      </c>
      <c r="M1730" s="20">
        <f t="shared" si="319"/>
        <v>1.4798717165552627E-2</v>
      </c>
      <c r="N1730" s="20">
        <f t="shared" si="320"/>
        <v>3.575932849201921E-2</v>
      </c>
      <c r="O1730" s="18">
        <f t="shared" si="321"/>
        <v>-5.2306466836260224E-2</v>
      </c>
      <c r="P1730" s="18">
        <f t="shared" si="322"/>
        <v>-8.0746630414985678E-3</v>
      </c>
      <c r="Q1730" s="18">
        <f t="shared" si="323"/>
        <v>-2.1344204179927065E-2</v>
      </c>
      <c r="R1730" s="18"/>
    </row>
    <row r="1731" spans="3:18" x14ac:dyDescent="0.2">
      <c r="C1731" s="14">
        <v>39402</v>
      </c>
      <c r="D1731" s="15">
        <v>-1.6817035950430586E-2</v>
      </c>
      <c r="E1731" s="15">
        <v>1.2640405384193408E-2</v>
      </c>
      <c r="F1731" s="18">
        <f t="shared" si="312"/>
        <v>3.8031729838062106E-3</v>
      </c>
      <c r="G1731" s="19">
        <f t="shared" si="313"/>
        <v>8.7803735105625158E-4</v>
      </c>
      <c r="H1731" s="18">
        <f t="shared" si="314"/>
        <v>0.46851823631963663</v>
      </c>
      <c r="I1731" s="19">
        <f t="shared" si="315"/>
        <v>1.4174544986059938E-3</v>
      </c>
      <c r="J1731" s="18">
        <f t="shared" si="316"/>
        <v>0.59528449051818788</v>
      </c>
      <c r="K1731" s="19">
        <f t="shared" si="317"/>
        <v>4.0826956760921208E-4</v>
      </c>
      <c r="L1731" s="20">
        <f t="shared" si="318"/>
        <v>2.9631695041901527E-2</v>
      </c>
      <c r="M1731" s="20">
        <f t="shared" si="319"/>
        <v>1.3778137465031518E-2</v>
      </c>
      <c r="N1731" s="20">
        <f t="shared" si="320"/>
        <v>3.5037371856357732E-2</v>
      </c>
      <c r="O1731" s="18">
        <f t="shared" si="321"/>
        <v>-2.1625216462191305E-2</v>
      </c>
      <c r="P1731" s="18">
        <f t="shared" si="322"/>
        <v>9.576087642437817E-3</v>
      </c>
      <c r="Q1731" s="18">
        <f t="shared" si="323"/>
        <v>2.1569641104907979E-4</v>
      </c>
      <c r="R1731" s="18"/>
    </row>
    <row r="1732" spans="3:18" x14ac:dyDescent="0.2">
      <c r="C1732" s="14">
        <v>39405</v>
      </c>
      <c r="D1732" s="15">
        <v>-6.0717604419456804E-2</v>
      </c>
      <c r="E1732" s="15">
        <v>-1.4772927136758592E-2</v>
      </c>
      <c r="F1732" s="18">
        <f t="shared" ref="F1732:F1795" si="324">$B$2*D1732+$B$3*E1732</f>
        <v>-2.8556330321568055E-2</v>
      </c>
      <c r="G1732" s="19">
        <f t="shared" ref="G1732:G1795" si="325">$B$4*G1731+(1-$B$4)*D1732^2</f>
        <v>1.046552759179135E-3</v>
      </c>
      <c r="H1732" s="18">
        <f t="shared" ref="H1732:H1795" si="326">SQRT(G1732*250)</f>
        <v>0.5115058062180563</v>
      </c>
      <c r="I1732" s="19">
        <f t="shared" ref="I1732:I1795" si="327">$B$4*I1731+(1-$B$4)*E1732^2</f>
        <v>1.3455015912609129E-3</v>
      </c>
      <c r="J1732" s="18">
        <f t="shared" ref="J1732:J1795" si="328">SQRT(I1732*250)</f>
        <v>0.57997879083224091</v>
      </c>
      <c r="K1732" s="19">
        <f t="shared" ref="K1732:K1795" si="329">$B$4*K1731+(1-$B$4)*D1732*E1732</f>
        <v>4.375919983130894E-4</v>
      </c>
      <c r="L1732" s="20">
        <f t="shared" ref="L1732:L1795" si="330">SQRT(G1732)</f>
        <v>3.2350467680995511E-2</v>
      </c>
      <c r="M1732" s="20">
        <f t="shared" ref="M1732:M1795" si="331">K1732/L1732</f>
        <v>1.3526605013199102E-2</v>
      </c>
      <c r="N1732" s="20">
        <f t="shared" ref="N1732:N1795" si="332">SQRT(I1732-M1732^2)</f>
        <v>3.4095931547294754E-2</v>
      </c>
      <c r="O1732" s="18">
        <f t="shared" ref="O1732:O1795" si="333">D1732*SQRT($G$1836/G1732)</f>
        <v>-7.1515729166394842E-2</v>
      </c>
      <c r="P1732" s="18">
        <f t="shared" ref="P1732:P1795" si="334">E1732*SQRT($I$1836 / I1732)</f>
        <v>-1.1486986778578309E-2</v>
      </c>
      <c r="Q1732" s="18">
        <f t="shared" ref="Q1732:Q1795" si="335">$B$2*O1732+$B$3*P1732</f>
        <v>-2.9495609494923268E-2</v>
      </c>
      <c r="R1732" s="18"/>
    </row>
    <row r="1733" spans="3:18" x14ac:dyDescent="0.2">
      <c r="C1733" s="14">
        <v>39406</v>
      </c>
      <c r="D1733" s="15">
        <v>-1.882934200253952E-2</v>
      </c>
      <c r="E1733" s="15">
        <v>2.9449243540919559E-2</v>
      </c>
      <c r="F1733" s="18">
        <f t="shared" si="324"/>
        <v>1.4965667877881835E-2</v>
      </c>
      <c r="G1733" s="19">
        <f t="shared" si="325"/>
        <v>1.0050322408433027E-3</v>
      </c>
      <c r="H1733" s="18">
        <f t="shared" si="326"/>
        <v>0.50125648146515334</v>
      </c>
      <c r="I1733" s="19">
        <f t="shared" si="327"/>
        <v>1.3168069724932014E-3</v>
      </c>
      <c r="J1733" s="18">
        <f t="shared" si="328"/>
        <v>0.57376105054569571</v>
      </c>
      <c r="K1733" s="19">
        <f t="shared" si="329"/>
        <v>3.7806588571342081E-4</v>
      </c>
      <c r="L1733" s="20">
        <f t="shared" si="330"/>
        <v>3.1702243467037199E-2</v>
      </c>
      <c r="M1733" s="20">
        <f t="shared" si="331"/>
        <v>1.19255246432802E-2</v>
      </c>
      <c r="N1733" s="20">
        <f t="shared" si="332"/>
        <v>3.4272275011672598E-2</v>
      </c>
      <c r="O1733" s="18">
        <f t="shared" si="333"/>
        <v>-2.2631464215085918E-2</v>
      </c>
      <c r="P1733" s="18">
        <f t="shared" si="334"/>
        <v>2.3147002477329228E-2</v>
      </c>
      <c r="Q1733" s="18">
        <f t="shared" si="335"/>
        <v>9.4134624696046859E-3</v>
      </c>
      <c r="R1733" s="18"/>
    </row>
    <row r="1734" spans="3:18" x14ac:dyDescent="0.2">
      <c r="C1734" s="14">
        <v>39407</v>
      </c>
      <c r="D1734" s="15">
        <v>-2.1492198147391239E-2</v>
      </c>
      <c r="E1734" s="15">
        <v>-2.3124139443590087E-3</v>
      </c>
      <c r="F1734" s="18">
        <f t="shared" si="324"/>
        <v>-8.0663492052686775E-3</v>
      </c>
      <c r="G1734" s="19">
        <f t="shared" si="325"/>
        <v>9.7244518126510813E-4</v>
      </c>
      <c r="H1734" s="18">
        <f t="shared" si="326"/>
        <v>0.49306317578610254</v>
      </c>
      <c r="I1734" s="19">
        <f t="shared" si="327"/>
        <v>1.2381193896386132E-3</v>
      </c>
      <c r="J1734" s="18">
        <f t="shared" si="328"/>
        <v>0.55635406658858289</v>
      </c>
      <c r="K1734" s="19">
        <f t="shared" si="329"/>
        <v>3.5836386409207279E-4</v>
      </c>
      <c r="L1734" s="20">
        <f t="shared" si="330"/>
        <v>3.1184053316801331E-2</v>
      </c>
      <c r="M1734" s="20">
        <f t="shared" si="331"/>
        <v>1.1491894926276105E-2</v>
      </c>
      <c r="N1734" s="20">
        <f t="shared" si="332"/>
        <v>3.3257416325415942E-2</v>
      </c>
      <c r="O1734" s="18">
        <f t="shared" si="333"/>
        <v>-2.6261273200275916E-2</v>
      </c>
      <c r="P1734" s="18">
        <f t="shared" si="334"/>
        <v>-1.8744160330167964E-3</v>
      </c>
      <c r="Q1734" s="18">
        <f t="shared" si="335"/>
        <v>-9.1904731831945318E-3</v>
      </c>
      <c r="R1734" s="18"/>
    </row>
    <row r="1735" spans="3:18" x14ac:dyDescent="0.2">
      <c r="C1735" s="14">
        <v>39409</v>
      </c>
      <c r="D1735" s="15">
        <v>3.1110739760248054E-2</v>
      </c>
      <c r="E1735" s="15">
        <v>1.8118142675057704E-2</v>
      </c>
      <c r="F1735" s="18">
        <f t="shared" si="324"/>
        <v>2.2015921800614808E-2</v>
      </c>
      <c r="G1735" s="19">
        <f t="shared" si="325"/>
        <v>9.7217115809499432E-4</v>
      </c>
      <c r="H1735" s="18">
        <f t="shared" si="326"/>
        <v>0.4929937013023073</v>
      </c>
      <c r="I1735" s="19">
        <f t="shared" si="327"/>
        <v>1.1835282518999212E-3</v>
      </c>
      <c r="J1735" s="18">
        <f t="shared" si="328"/>
        <v>0.54395042326941911</v>
      </c>
      <c r="K1735" s="19">
        <f t="shared" si="329"/>
        <v>3.7068216154871435E-4</v>
      </c>
      <c r="L1735" s="20">
        <f t="shared" si="330"/>
        <v>3.1179659364640185E-2</v>
      </c>
      <c r="M1735" s="20">
        <f t="shared" si="331"/>
        <v>1.1888589198927961E-2</v>
      </c>
      <c r="N1735" s="20">
        <f t="shared" si="332"/>
        <v>3.228296297986067E-2</v>
      </c>
      <c r="O1735" s="18">
        <f t="shared" si="333"/>
        <v>3.8019506726155207E-2</v>
      </c>
      <c r="P1735" s="18">
        <f t="shared" si="334"/>
        <v>1.5021248604686796E-2</v>
      </c>
      <c r="Q1735" s="18">
        <f t="shared" si="335"/>
        <v>2.1920726041127318E-2</v>
      </c>
      <c r="R1735" s="18"/>
    </row>
    <row r="1736" spans="3:18" x14ac:dyDescent="0.2">
      <c r="C1736" s="14">
        <v>39412</v>
      </c>
      <c r="D1736" s="15">
        <v>-3.20987194223675E-2</v>
      </c>
      <c r="E1736" s="15">
        <v>5.8126180861572015E-3</v>
      </c>
      <c r="F1736" s="18">
        <f t="shared" si="324"/>
        <v>-5.5607831664002093E-3</v>
      </c>
      <c r="G1736" s="19">
        <f t="shared" si="325"/>
        <v>9.7566055592264705E-4</v>
      </c>
      <c r="H1736" s="18">
        <f t="shared" si="326"/>
        <v>0.49387765588317695</v>
      </c>
      <c r="I1736" s="19">
        <f t="shared" si="327"/>
        <v>1.114543748526857E-3</v>
      </c>
      <c r="J1736" s="18">
        <f t="shared" si="328"/>
        <v>0.52785977032893339</v>
      </c>
      <c r="K1736" s="19">
        <f t="shared" si="329"/>
        <v>3.3724657603237515E-4</v>
      </c>
      <c r="L1736" s="20">
        <f t="shared" si="330"/>
        <v>3.1235565561113936E-2</v>
      </c>
      <c r="M1736" s="20">
        <f t="shared" si="331"/>
        <v>1.0796877532841065E-2</v>
      </c>
      <c r="N1736" s="20">
        <f t="shared" si="332"/>
        <v>3.1590681918370944E-2</v>
      </c>
      <c r="O1736" s="18">
        <f t="shared" si="333"/>
        <v>-3.9156677926427685E-2</v>
      </c>
      <c r="P1736" s="18">
        <f t="shared" si="334"/>
        <v>4.9659792668042364E-3</v>
      </c>
      <c r="Q1736" s="18">
        <f t="shared" si="335"/>
        <v>-8.2708178911653409E-3</v>
      </c>
      <c r="R1736" s="18"/>
    </row>
    <row r="1737" spans="3:18" x14ac:dyDescent="0.2">
      <c r="C1737" s="14">
        <v>39413</v>
      </c>
      <c r="D1737" s="15">
        <v>-1.2599636176935502E-2</v>
      </c>
      <c r="E1737" s="15">
        <v>1.3070576174659792E-2</v>
      </c>
      <c r="F1737" s="18">
        <f t="shared" si="324"/>
        <v>5.3695124691812042E-3</v>
      </c>
      <c r="G1737" s="19">
        <f t="shared" si="325"/>
        <v>9.2664597247475668E-4</v>
      </c>
      <c r="H1737" s="18">
        <f t="shared" si="326"/>
        <v>0.48131226155032575</v>
      </c>
      <c r="I1737" s="19">
        <f t="shared" si="327"/>
        <v>1.0579215213075005E-3</v>
      </c>
      <c r="J1737" s="18">
        <f t="shared" si="328"/>
        <v>0.51427656015695988</v>
      </c>
      <c r="K1737" s="19">
        <f t="shared" si="329"/>
        <v>3.071307112050145E-4</v>
      </c>
      <c r="L1737" s="20">
        <f t="shared" si="330"/>
        <v>3.04408602453143E-2</v>
      </c>
      <c r="M1737" s="20">
        <f t="shared" si="331"/>
        <v>1.0089422858944682E-2</v>
      </c>
      <c r="N1737" s="20">
        <f t="shared" si="332"/>
        <v>3.092127209027638E-2</v>
      </c>
      <c r="O1737" s="18">
        <f t="shared" si="333"/>
        <v>-1.5771339828223371E-2</v>
      </c>
      <c r="P1737" s="18">
        <f t="shared" si="334"/>
        <v>1.1461716962349221E-2</v>
      </c>
      <c r="Q1737" s="18">
        <f t="shared" si="335"/>
        <v>3.2917999251774431E-3</v>
      </c>
      <c r="R1737" s="18"/>
    </row>
    <row r="1738" spans="3:18" x14ac:dyDescent="0.2">
      <c r="C1738" s="14">
        <v>39414</v>
      </c>
      <c r="D1738" s="15">
        <v>6.3035891253036366E-2</v>
      </c>
      <c r="E1738" s="15">
        <v>3.0478656983798837E-2</v>
      </c>
      <c r="F1738" s="18">
        <f t="shared" si="324"/>
        <v>4.0245827264570093E-2</v>
      </c>
      <c r="G1738" s="19">
        <f t="shared" si="325"/>
        <v>1.1094586292901491E-3</v>
      </c>
      <c r="H1738" s="18">
        <f t="shared" si="326"/>
        <v>0.52665421039097116</v>
      </c>
      <c r="I1738" s="19">
        <f t="shared" si="327"/>
        <v>1.0501831419212147E-3</v>
      </c>
      <c r="J1738" s="18">
        <f t="shared" si="328"/>
        <v>0.51239221840334737</v>
      </c>
      <c r="K1738" s="19">
        <f t="shared" si="329"/>
        <v>4.0397782696287418E-4</v>
      </c>
      <c r="L1738" s="20">
        <f t="shared" si="330"/>
        <v>3.3308536883059708E-2</v>
      </c>
      <c r="M1738" s="20">
        <f t="shared" si="331"/>
        <v>1.2128357014934874E-2</v>
      </c>
      <c r="N1738" s="20">
        <f t="shared" si="332"/>
        <v>3.0051390950162269E-2</v>
      </c>
      <c r="O1738" s="18">
        <f t="shared" si="333"/>
        <v>7.2110722609583164E-2</v>
      </c>
      <c r="P1738" s="18">
        <f t="shared" si="334"/>
        <v>2.6825324132598118E-2</v>
      </c>
      <c r="Q1738" s="18">
        <f t="shared" si="335"/>
        <v>4.0410943675693631E-2</v>
      </c>
      <c r="R1738" s="18"/>
    </row>
    <row r="1739" spans="3:18" x14ac:dyDescent="0.2">
      <c r="C1739" s="14">
        <v>39415</v>
      </c>
      <c r="D1739" s="15">
        <v>0</v>
      </c>
      <c r="E1739" s="15">
        <v>2.2332277037054538E-2</v>
      </c>
      <c r="F1739" s="18">
        <f t="shared" si="324"/>
        <v>1.5632593925938177E-2</v>
      </c>
      <c r="G1739" s="19">
        <f t="shared" si="325"/>
        <v>1.0428911115327401E-3</v>
      </c>
      <c r="H1739" s="18">
        <f t="shared" si="326"/>
        <v>0.51061020150716241</v>
      </c>
      <c r="I1739" s="19">
        <f t="shared" si="327"/>
        <v>1.0170959892655269E-3</v>
      </c>
      <c r="J1739" s="18">
        <f t="shared" si="328"/>
        <v>0.50425588476128047</v>
      </c>
      <c r="K1739" s="19">
        <f t="shared" si="329"/>
        <v>3.7973915734510171E-4</v>
      </c>
      <c r="L1739" s="20">
        <f t="shared" si="330"/>
        <v>3.2293824665603488E-2</v>
      </c>
      <c r="M1739" s="20">
        <f t="shared" si="331"/>
        <v>1.1758878400970762E-2</v>
      </c>
      <c r="N1739" s="20">
        <f t="shared" si="332"/>
        <v>2.9644978799397211E-2</v>
      </c>
      <c r="O1739" s="18">
        <f t="shared" si="333"/>
        <v>0</v>
      </c>
      <c r="P1739" s="18">
        <f t="shared" si="334"/>
        <v>1.9972558832429016E-2</v>
      </c>
      <c r="Q1739" s="18">
        <f t="shared" si="335"/>
        <v>1.3980791182700311E-2</v>
      </c>
      <c r="R1739" s="18"/>
    </row>
    <row r="1740" spans="3:18" x14ac:dyDescent="0.2">
      <c r="C1740" s="14">
        <v>39416</v>
      </c>
      <c r="D1740" s="15">
        <v>3.0847603227261017E-2</v>
      </c>
      <c r="E1740" s="15">
        <v>-1.1295855558233247E-2</v>
      </c>
      <c r="F1740" s="18">
        <f t="shared" si="324"/>
        <v>1.3471820774150333E-3</v>
      </c>
      <c r="G1740" s="19">
        <f t="shared" si="325"/>
        <v>1.0374121223327671E-3</v>
      </c>
      <c r="H1740" s="18">
        <f t="shared" si="326"/>
        <v>0.50926715050471472</v>
      </c>
      <c r="I1740" s="19">
        <f t="shared" si="327"/>
        <v>9.6372601107714336E-4</v>
      </c>
      <c r="J1740" s="18">
        <f t="shared" si="328"/>
        <v>0.49084773888578304</v>
      </c>
      <c r="K1740" s="19">
        <f t="shared" si="329"/>
        <v>3.3604780368202579E-4</v>
      </c>
      <c r="L1740" s="20">
        <f t="shared" si="330"/>
        <v>3.2208882661973345E-2</v>
      </c>
      <c r="M1740" s="20">
        <f t="shared" si="331"/>
        <v>1.0433389050119788E-2</v>
      </c>
      <c r="N1740" s="20">
        <f t="shared" si="332"/>
        <v>2.9238166905707064E-2</v>
      </c>
      <c r="O1740" s="18">
        <f t="shared" si="333"/>
        <v>3.6493311410890961E-2</v>
      </c>
      <c r="P1740" s="18">
        <f t="shared" si="334"/>
        <v>-1.0378247253776863E-2</v>
      </c>
      <c r="Q1740" s="18">
        <f t="shared" si="335"/>
        <v>3.6832203456234839E-3</v>
      </c>
      <c r="R1740" s="18"/>
    </row>
    <row r="1741" spans="3:18" x14ac:dyDescent="0.2">
      <c r="C1741" s="14">
        <v>39419</v>
      </c>
      <c r="D1741" s="15">
        <v>-7.3171058170669332E-3</v>
      </c>
      <c r="E1741" s="15">
        <v>-1.8611371367677217E-2</v>
      </c>
      <c r="F1741" s="18">
        <f t="shared" si="324"/>
        <v>-1.522309170249413E-2</v>
      </c>
      <c r="G1741" s="19">
        <f t="shared" si="325"/>
        <v>9.783797972450904E-4</v>
      </c>
      <c r="H1741" s="18">
        <f t="shared" si="326"/>
        <v>0.49456541459272363</v>
      </c>
      <c r="I1741" s="19">
        <f t="shared" si="327"/>
        <v>9.2668543906365046E-4</v>
      </c>
      <c r="J1741" s="18">
        <f t="shared" si="328"/>
        <v>0.48132251117718627</v>
      </c>
      <c r="K1741" s="19">
        <f t="shared" si="329"/>
        <v>3.2405581788298564E-4</v>
      </c>
      <c r="L1741" s="20">
        <f t="shared" si="330"/>
        <v>3.127906324116965E-2</v>
      </c>
      <c r="M1741" s="20">
        <f t="shared" si="331"/>
        <v>1.0360150986122304E-2</v>
      </c>
      <c r="N1741" s="20">
        <f t="shared" si="332"/>
        <v>2.8624337732223597E-2</v>
      </c>
      <c r="O1741" s="18">
        <f t="shared" si="333"/>
        <v>-8.9135992318648185E-3</v>
      </c>
      <c r="P1741" s="18">
        <f t="shared" si="334"/>
        <v>-1.7437887792217263E-2</v>
      </c>
      <c r="Q1741" s="18">
        <f t="shared" si="335"/>
        <v>-1.4880601224111528E-2</v>
      </c>
      <c r="R1741" s="18"/>
    </row>
    <row r="1742" spans="3:18" x14ac:dyDescent="0.2">
      <c r="C1742" s="14">
        <v>39420</v>
      </c>
      <c r="D1742" s="15">
        <v>-1.5418128427564964E-2</v>
      </c>
      <c r="E1742" s="15">
        <v>5.2973609255111244E-3</v>
      </c>
      <c r="F1742" s="18">
        <f t="shared" si="324"/>
        <v>-9.172858804117022E-4</v>
      </c>
      <c r="G1742" s="19">
        <f t="shared" si="325"/>
        <v>9.3394013046291821E-4</v>
      </c>
      <c r="H1742" s="18">
        <f t="shared" si="326"/>
        <v>0.48320288970134434</v>
      </c>
      <c r="I1742" s="19">
        <f t="shared" si="327"/>
        <v>8.7276803468633931E-4</v>
      </c>
      <c r="J1742" s="18">
        <f t="shared" si="328"/>
        <v>0.4671102746371405</v>
      </c>
      <c r="K1742" s="19">
        <f t="shared" si="329"/>
        <v>2.997119453454048E-4</v>
      </c>
      <c r="L1742" s="20">
        <f t="shared" si="330"/>
        <v>3.0560434068627334E-2</v>
      </c>
      <c r="M1742" s="20">
        <f t="shared" si="331"/>
        <v>9.8071887549883476E-3</v>
      </c>
      <c r="N1742" s="20">
        <f t="shared" si="332"/>
        <v>2.7867312095183658E-2</v>
      </c>
      <c r="O1742" s="18">
        <f t="shared" si="333"/>
        <v>-1.9223818016238944E-2</v>
      </c>
      <c r="P1742" s="18">
        <f t="shared" si="334"/>
        <v>5.114366198778789E-3</v>
      </c>
      <c r="Q1742" s="18">
        <f t="shared" si="335"/>
        <v>-2.1870890657265316E-3</v>
      </c>
      <c r="R1742" s="18"/>
    </row>
    <row r="1743" spans="3:18" x14ac:dyDescent="0.2">
      <c r="C1743" s="14">
        <v>39421</v>
      </c>
      <c r="D1743" s="15">
        <v>3.4212255422160887E-2</v>
      </c>
      <c r="E1743" s="15">
        <v>3.1154144203943607E-2</v>
      </c>
      <c r="F1743" s="18">
        <f t="shared" si="324"/>
        <v>3.2071577569408788E-2</v>
      </c>
      <c r="G1743" s="19">
        <f t="shared" si="325"/>
        <v>9.4813242789941379E-4</v>
      </c>
      <c r="H1743" s="18">
        <f t="shared" si="326"/>
        <v>0.48686045944896106</v>
      </c>
      <c r="I1743" s="19">
        <f t="shared" si="327"/>
        <v>8.7863679466996581E-4</v>
      </c>
      <c r="J1743" s="18">
        <f t="shared" si="328"/>
        <v>0.46867813973716699</v>
      </c>
      <c r="K1743" s="19">
        <f t="shared" si="329"/>
        <v>3.4568044096252963E-4</v>
      </c>
      <c r="L1743" s="20">
        <f t="shared" si="330"/>
        <v>3.0791759090695252E-2</v>
      </c>
      <c r="M1743" s="20">
        <f t="shared" si="331"/>
        <v>1.1226394696852132E-2</v>
      </c>
      <c r="N1743" s="20">
        <f t="shared" si="332"/>
        <v>2.7433644613511637E-2</v>
      </c>
      <c r="O1743" s="18">
        <f t="shared" si="333"/>
        <v>4.2336476605769342E-2</v>
      </c>
      <c r="P1743" s="18">
        <f t="shared" si="334"/>
        <v>2.9977320138710763E-2</v>
      </c>
      <c r="Q1743" s="18">
        <f t="shared" si="335"/>
        <v>3.3685067078828339E-2</v>
      </c>
      <c r="R1743" s="18"/>
    </row>
    <row r="1744" spans="3:18" x14ac:dyDescent="0.2">
      <c r="C1744" s="14">
        <v>39422</v>
      </c>
      <c r="D1744" s="15">
        <v>1.9625964456748444E-2</v>
      </c>
      <c r="E1744" s="15">
        <v>2.3705997586144605E-2</v>
      </c>
      <c r="F1744" s="18">
        <f t="shared" si="324"/>
        <v>2.2481987647325757E-2</v>
      </c>
      <c r="G1744" s="19">
        <f t="shared" si="325"/>
        <v>9.1435519107690218E-4</v>
      </c>
      <c r="H1744" s="18">
        <f t="shared" si="326"/>
        <v>0.4781096085305393</v>
      </c>
      <c r="I1744" s="19">
        <f t="shared" si="327"/>
        <v>8.5963704628302549E-4</v>
      </c>
      <c r="J1744" s="18">
        <f t="shared" si="328"/>
        <v>0.46358306868430427</v>
      </c>
      <c r="K1744" s="19">
        <f t="shared" si="329"/>
        <v>3.5285479846702415E-4</v>
      </c>
      <c r="L1744" s="20">
        <f t="shared" si="330"/>
        <v>3.0238306683359473E-2</v>
      </c>
      <c r="M1744" s="20">
        <f t="shared" si="331"/>
        <v>1.1669132209086452E-2</v>
      </c>
      <c r="N1744" s="20">
        <f t="shared" si="332"/>
        <v>2.6897367896689939E-2</v>
      </c>
      <c r="O1744" s="18">
        <f t="shared" si="333"/>
        <v>2.4730964083081629E-2</v>
      </c>
      <c r="P1744" s="18">
        <f t="shared" si="334"/>
        <v>2.3061223641215631E-2</v>
      </c>
      <c r="Q1744" s="18">
        <f t="shared" si="335"/>
        <v>2.3562145773775429E-2</v>
      </c>
      <c r="R1744" s="18"/>
    </row>
    <row r="1745" spans="3:18" x14ac:dyDescent="0.2">
      <c r="C1745" s="14">
        <v>39423</v>
      </c>
      <c r="D1745" s="15">
        <v>-1.1785505194442526E-3</v>
      </c>
      <c r="E1745" s="15">
        <v>2.2642476749759971E-2</v>
      </c>
      <c r="F1745" s="18">
        <f t="shared" si="324"/>
        <v>1.5496168568998705E-2</v>
      </c>
      <c r="G1745" s="19">
        <f t="shared" si="325"/>
        <v>8.5957721849190094E-4</v>
      </c>
      <c r="H1745" s="18">
        <f t="shared" si="326"/>
        <v>0.46356693650752878</v>
      </c>
      <c r="I1745" s="19">
        <f t="shared" si="327"/>
        <v>8.3881972870784914E-4</v>
      </c>
      <c r="J1745" s="18">
        <f t="shared" si="328"/>
        <v>0.4579355109368155</v>
      </c>
      <c r="K1745" s="19">
        <f t="shared" si="329"/>
        <v>3.3008239239490665E-4</v>
      </c>
      <c r="L1745" s="20">
        <f t="shared" si="330"/>
        <v>2.9318547346209037E-2</v>
      </c>
      <c r="M1745" s="20">
        <f t="shared" si="331"/>
        <v>1.1258483870197176E-2</v>
      </c>
      <c r="N1745" s="20">
        <f t="shared" si="332"/>
        <v>2.6684569879470779E-2</v>
      </c>
      <c r="O1745" s="18">
        <f t="shared" si="333"/>
        <v>-1.5316984094564451E-3</v>
      </c>
      <c r="P1745" s="18">
        <f t="shared" si="334"/>
        <v>2.2298275941052902E-2</v>
      </c>
      <c r="Q1745" s="18">
        <f t="shared" si="335"/>
        <v>1.5149283635900096E-2</v>
      </c>
      <c r="R1745" s="18"/>
    </row>
    <row r="1746" spans="3:18" x14ac:dyDescent="0.2">
      <c r="C1746" s="14">
        <v>39426</v>
      </c>
      <c r="D1746" s="15">
        <v>1.3179279938040057E-2</v>
      </c>
      <c r="E1746" s="15">
        <v>-4.6330854603436931E-4</v>
      </c>
      <c r="F1746" s="18">
        <f t="shared" si="324"/>
        <v>3.6294679991879589E-3</v>
      </c>
      <c r="G1746" s="19">
        <f t="shared" si="325"/>
        <v>8.1842419056350031E-4</v>
      </c>
      <c r="H1746" s="18">
        <f t="shared" si="326"/>
        <v>0.45233400009381902</v>
      </c>
      <c r="I1746" s="19">
        <f t="shared" si="327"/>
        <v>7.8850342427390786E-4</v>
      </c>
      <c r="J1746" s="18">
        <f t="shared" si="328"/>
        <v>0.44398857650673512</v>
      </c>
      <c r="K1746" s="19">
        <f t="shared" si="329"/>
        <v>3.0991108446965984E-4</v>
      </c>
      <c r="L1746" s="20">
        <f t="shared" si="330"/>
        <v>2.860811406862571E-2</v>
      </c>
      <c r="M1746" s="20">
        <f t="shared" si="331"/>
        <v>1.083297849436139E-2</v>
      </c>
      <c r="N1746" s="20">
        <f t="shared" si="332"/>
        <v>2.5906562898513022E-2</v>
      </c>
      <c r="O1746" s="18">
        <f t="shared" si="333"/>
        <v>1.7553752076107994E-2</v>
      </c>
      <c r="P1746" s="18">
        <f t="shared" si="334"/>
        <v>-4.7059812505259417E-4</v>
      </c>
      <c r="Q1746" s="18">
        <f t="shared" si="335"/>
        <v>4.9367069352955813E-3</v>
      </c>
      <c r="R1746" s="18"/>
    </row>
    <row r="1747" spans="3:18" x14ac:dyDescent="0.2">
      <c r="C1747" s="14">
        <v>39427</v>
      </c>
      <c r="D1747" s="15">
        <v>-4.5232345931122922E-2</v>
      </c>
      <c r="E1747" s="15">
        <v>-2.9629861869355831E-2</v>
      </c>
      <c r="F1747" s="18">
        <f t="shared" si="324"/>
        <v>-3.4310607087885955E-2</v>
      </c>
      <c r="G1747" s="19">
        <f t="shared" si="325"/>
        <v>8.9207664623565668E-4</v>
      </c>
      <c r="H1747" s="18">
        <f t="shared" si="326"/>
        <v>0.47224904611752699</v>
      </c>
      <c r="I1747" s="19">
        <f t="shared" si="327"/>
        <v>7.9386894168129987E-4</v>
      </c>
      <c r="J1747" s="18">
        <f t="shared" si="328"/>
        <v>0.44549661662051371</v>
      </c>
      <c r="K1747" s="19">
        <f t="shared" si="329"/>
        <v>3.7173010911944581E-4</v>
      </c>
      <c r="L1747" s="20">
        <f t="shared" si="330"/>
        <v>2.9867652171465649E-2</v>
      </c>
      <c r="M1747" s="20">
        <f t="shared" si="331"/>
        <v>1.2445909942482248E-2</v>
      </c>
      <c r="N1747" s="20">
        <f t="shared" si="332"/>
        <v>2.5277821650310801E-2</v>
      </c>
      <c r="O1747" s="18">
        <f t="shared" si="333"/>
        <v>-5.7705277480611515E-2</v>
      </c>
      <c r="P1747" s="18">
        <f t="shared" si="334"/>
        <v>-2.9994173159621527E-2</v>
      </c>
      <c r="Q1747" s="18">
        <f t="shared" si="335"/>
        <v>-3.8307504455918517E-2</v>
      </c>
      <c r="R1747" s="18"/>
    </row>
    <row r="1748" spans="3:18" x14ac:dyDescent="0.2">
      <c r="C1748" s="14">
        <v>39428</v>
      </c>
      <c r="D1748" s="15">
        <v>-5.4422434021073912E-2</v>
      </c>
      <c r="E1748" s="15">
        <v>1.2229989021103666E-2</v>
      </c>
      <c r="F1748" s="18">
        <f t="shared" si="324"/>
        <v>-7.7657378915496067E-3</v>
      </c>
      <c r="G1748" s="19">
        <f t="shared" si="325"/>
        <v>1.016260126948206E-3</v>
      </c>
      <c r="H1748" s="18">
        <f t="shared" si="326"/>
        <v>0.50404864024918417</v>
      </c>
      <c r="I1748" s="19">
        <f t="shared" si="327"/>
        <v>7.5521116306780079E-4</v>
      </c>
      <c r="J1748" s="18">
        <f t="shared" si="328"/>
        <v>0.4345144310226649</v>
      </c>
      <c r="K1748" s="19">
        <f t="shared" si="329"/>
        <v>3.0949115633751065E-4</v>
      </c>
      <c r="L1748" s="20">
        <f t="shared" si="330"/>
        <v>3.1878835093964865E-2</v>
      </c>
      <c r="M1748" s="20">
        <f t="shared" si="331"/>
        <v>9.7083583959472197E-3</v>
      </c>
      <c r="N1748" s="20">
        <f t="shared" si="332"/>
        <v>2.5709121733805726E-2</v>
      </c>
      <c r="O1748" s="18">
        <f t="shared" si="333"/>
        <v>-6.5049359473331431E-2</v>
      </c>
      <c r="P1748" s="18">
        <f t="shared" si="334"/>
        <v>1.2693270641414069E-2</v>
      </c>
      <c r="Q1748" s="18">
        <f t="shared" si="335"/>
        <v>-1.0629518393009579E-2</v>
      </c>
      <c r="R1748" s="18"/>
    </row>
    <row r="1749" spans="3:18" x14ac:dyDescent="0.2">
      <c r="C1749" s="14">
        <v>39429</v>
      </c>
      <c r="D1749" s="15">
        <v>-1.4896648527325309E-2</v>
      </c>
      <c r="E1749" s="15">
        <v>5.0693881591387215E-3</v>
      </c>
      <c r="F1749" s="18">
        <f t="shared" si="324"/>
        <v>-9.2042284680048797E-4</v>
      </c>
      <c r="G1749" s="19">
        <f t="shared" si="325"/>
        <v>9.6859912757211336E-4</v>
      </c>
      <c r="H1749" s="18">
        <f t="shared" si="326"/>
        <v>0.49208716899857113</v>
      </c>
      <c r="I1749" s="19">
        <f t="shared" si="327"/>
        <v>7.1144041506221369E-4</v>
      </c>
      <c r="J1749" s="18">
        <f t="shared" si="328"/>
        <v>0.4217346366680752</v>
      </c>
      <c r="K1749" s="19">
        <f t="shared" si="329"/>
        <v>2.8639067333794354E-4</v>
      </c>
      <c r="L1749" s="20">
        <f t="shared" si="330"/>
        <v>3.1122325227593669E-2</v>
      </c>
      <c r="M1749" s="20">
        <f t="shared" si="331"/>
        <v>9.2020975696258042E-3</v>
      </c>
      <c r="N1749" s="20">
        <f t="shared" si="332"/>
        <v>2.5035211510616412E-2</v>
      </c>
      <c r="O1749" s="18">
        <f t="shared" si="333"/>
        <v>-1.823828678850626E-2</v>
      </c>
      <c r="P1749" s="18">
        <f t="shared" si="334"/>
        <v>5.4208570260776837E-3</v>
      </c>
      <c r="Q1749" s="18">
        <f t="shared" si="335"/>
        <v>-1.6768861182974997E-3</v>
      </c>
      <c r="R1749" s="18"/>
    </row>
    <row r="1750" spans="3:18" x14ac:dyDescent="0.2">
      <c r="C1750" s="14">
        <v>39430</v>
      </c>
      <c r="D1750" s="15">
        <v>-9.8361448767130179E-3</v>
      </c>
      <c r="E1750" s="15">
        <v>-7.5349631786614819E-3</v>
      </c>
      <c r="F1750" s="18">
        <f t="shared" si="324"/>
        <v>-8.225317688076942E-3</v>
      </c>
      <c r="G1750" s="19">
        <f t="shared" si="325"/>
        <v>9.1628816467992781E-4</v>
      </c>
      <c r="H1750" s="18">
        <f t="shared" si="326"/>
        <v>0.47861471056579735</v>
      </c>
      <c r="I1750" s="19">
        <f t="shared" si="327"/>
        <v>6.7216053036470787E-4</v>
      </c>
      <c r="J1750" s="18">
        <f t="shared" si="328"/>
        <v>0.40992698446330289</v>
      </c>
      <c r="K1750" s="19">
        <f t="shared" si="329"/>
        <v>2.7365413230562768E-4</v>
      </c>
      <c r="L1750" s="20">
        <f t="shared" si="330"/>
        <v>3.0270252141003515E-2</v>
      </c>
      <c r="M1750" s="20">
        <f t="shared" si="331"/>
        <v>9.0403651423484818E-3</v>
      </c>
      <c r="N1750" s="20">
        <f t="shared" si="332"/>
        <v>2.4298813313775602E-2</v>
      </c>
      <c r="O1750" s="18">
        <f t="shared" si="333"/>
        <v>-1.2381589021550125E-2</v>
      </c>
      <c r="P1750" s="18">
        <f t="shared" si="334"/>
        <v>-8.2894612207674925E-3</v>
      </c>
      <c r="Q1750" s="18">
        <f t="shared" si="335"/>
        <v>-9.5170995610022804E-3</v>
      </c>
      <c r="R1750" s="18"/>
    </row>
    <row r="1751" spans="3:18" x14ac:dyDescent="0.2">
      <c r="C1751" s="14">
        <v>39433</v>
      </c>
      <c r="D1751" s="15">
        <v>2.3037693256395325E-3</v>
      </c>
      <c r="E1751" s="15">
        <v>-3.1967288847091511E-2</v>
      </c>
      <c r="F1751" s="18">
        <f t="shared" si="324"/>
        <v>-2.1685971395272199E-2</v>
      </c>
      <c r="G1751" s="19">
        <f t="shared" si="325"/>
        <v>8.6162931598547762E-4</v>
      </c>
      <c r="H1751" s="18">
        <f t="shared" si="326"/>
        <v>0.46411995108632143</v>
      </c>
      <c r="I1751" s="19">
        <f t="shared" si="327"/>
        <v>6.931453519168283E-4</v>
      </c>
      <c r="J1751" s="18">
        <f t="shared" si="328"/>
        <v>0.41627675647243034</v>
      </c>
      <c r="K1751" s="19">
        <f t="shared" si="329"/>
        <v>2.5281616879910273E-4</v>
      </c>
      <c r="L1751" s="20">
        <f t="shared" si="330"/>
        <v>2.9353523059174304E-2</v>
      </c>
      <c r="M1751" s="20">
        <f t="shared" si="331"/>
        <v>8.6128049532400597E-3</v>
      </c>
      <c r="N1751" s="20">
        <f t="shared" si="332"/>
        <v>2.4879006064436573E-2</v>
      </c>
      <c r="O1751" s="18">
        <f t="shared" si="333"/>
        <v>2.9905169211268735E-3</v>
      </c>
      <c r="P1751" s="18">
        <f t="shared" si="334"/>
        <v>-3.4631820421039648E-2</v>
      </c>
      <c r="Q1751" s="18">
        <f t="shared" si="335"/>
        <v>-2.3345119218389693E-2</v>
      </c>
      <c r="R1751" s="18"/>
    </row>
    <row r="1752" spans="3:18" x14ac:dyDescent="0.2">
      <c r="C1752" s="14">
        <v>39434</v>
      </c>
      <c r="D1752" s="15">
        <v>-1.2903404835907954E-2</v>
      </c>
      <c r="E1752" s="15">
        <v>-7.73045387110439E-3</v>
      </c>
      <c r="F1752" s="18">
        <f t="shared" si="324"/>
        <v>-9.2823391605454594E-3</v>
      </c>
      <c r="G1752" s="19">
        <f t="shared" si="325"/>
        <v>8.1992142840790891E-4</v>
      </c>
      <c r="H1752" s="18">
        <f t="shared" si="326"/>
        <v>0.45274756443516873</v>
      </c>
      <c r="I1752" s="19">
        <f t="shared" si="327"/>
        <v>6.5514222582501488E-4</v>
      </c>
      <c r="J1752" s="18">
        <f t="shared" si="328"/>
        <v>0.4047042827253669</v>
      </c>
      <c r="K1752" s="19">
        <f t="shared" si="329"/>
        <v>2.4363214922300686E-4</v>
      </c>
      <c r="L1752" s="20">
        <f t="shared" si="330"/>
        <v>2.8634270174179556E-2</v>
      </c>
      <c r="M1752" s="20">
        <f t="shared" si="331"/>
        <v>8.5084113456014611E-3</v>
      </c>
      <c r="N1752" s="20">
        <f t="shared" si="332"/>
        <v>2.4140198056334484E-2</v>
      </c>
      <c r="O1752" s="18">
        <f t="shared" si="333"/>
        <v>-1.717060948178168E-2</v>
      </c>
      <c r="P1752" s="18">
        <f t="shared" si="334"/>
        <v>-8.6142777444943724E-3</v>
      </c>
      <c r="Q1752" s="18">
        <f t="shared" si="335"/>
        <v>-1.1181177265680565E-2</v>
      </c>
      <c r="R1752" s="18"/>
    </row>
    <row r="1753" spans="3:18" x14ac:dyDescent="0.2">
      <c r="C1753" s="14">
        <v>39435</v>
      </c>
      <c r="D1753" s="15">
        <v>-5.6770898841946122E-3</v>
      </c>
      <c r="E1753" s="15">
        <v>7.6481839292204972E-4</v>
      </c>
      <c r="F1753" s="18">
        <f t="shared" si="324"/>
        <v>-1.1677540902129487E-3</v>
      </c>
      <c r="G1753" s="19">
        <f t="shared" si="325"/>
        <v>7.7265990367662786E-4</v>
      </c>
      <c r="H1753" s="18">
        <f t="shared" si="326"/>
        <v>0.43950537643942078</v>
      </c>
      <c r="I1753" s="19">
        <f t="shared" si="327"/>
        <v>6.1586878910596307E-4</v>
      </c>
      <c r="J1753" s="18">
        <f t="shared" si="328"/>
        <v>0.39238654064135631</v>
      </c>
      <c r="K1753" s="19">
        <f t="shared" si="329"/>
        <v>2.2875370370392423E-4</v>
      </c>
      <c r="L1753" s="20">
        <f t="shared" si="330"/>
        <v>2.7796760668765484E-2</v>
      </c>
      <c r="M1753" s="20">
        <f t="shared" si="331"/>
        <v>8.229509417655597E-3</v>
      </c>
      <c r="N1753" s="20">
        <f t="shared" si="332"/>
        <v>2.3412474534971327E-2</v>
      </c>
      <c r="O1753" s="18">
        <f t="shared" si="333"/>
        <v>-7.7821408830335897E-3</v>
      </c>
      <c r="P1753" s="18">
        <f t="shared" si="334"/>
        <v>8.7901421658420089E-4</v>
      </c>
      <c r="Q1753" s="18">
        <f t="shared" si="335"/>
        <v>-1.7193323133011364E-3</v>
      </c>
      <c r="R1753" s="18"/>
    </row>
    <row r="1754" spans="3:18" x14ac:dyDescent="0.2">
      <c r="C1754" s="14">
        <v>39436</v>
      </c>
      <c r="D1754" s="15">
        <v>-1.043604825893712E-2</v>
      </c>
      <c r="E1754" s="15">
        <v>2.2089305775865802E-2</v>
      </c>
      <c r="F1754" s="18">
        <f t="shared" si="324"/>
        <v>1.2331699565424924E-2</v>
      </c>
      <c r="G1754" s="19">
        <f t="shared" si="325"/>
        <v>7.3283497565180199E-4</v>
      </c>
      <c r="H1754" s="18">
        <f t="shared" si="326"/>
        <v>0.42802890546428113</v>
      </c>
      <c r="I1754" s="19">
        <f t="shared" si="327"/>
        <v>6.0819290753918727E-4</v>
      </c>
      <c r="J1754" s="18">
        <f t="shared" si="328"/>
        <v>0.38993361856192499</v>
      </c>
      <c r="K1754" s="19">
        <f t="shared" si="329"/>
        <v>2.0119697781668754E-4</v>
      </c>
      <c r="L1754" s="20">
        <f t="shared" si="330"/>
        <v>2.7070924913120388E-2</v>
      </c>
      <c r="M1754" s="20">
        <f t="shared" si="331"/>
        <v>7.4322166110835017E-3</v>
      </c>
      <c r="N1754" s="20">
        <f t="shared" si="332"/>
        <v>2.3514996572083988E-2</v>
      </c>
      <c r="O1754" s="18">
        <f t="shared" si="333"/>
        <v>-1.4689279371056392E-2</v>
      </c>
      <c r="P1754" s="18">
        <f t="shared" si="334"/>
        <v>2.5547185688801325E-2</v>
      </c>
      <c r="Q1754" s="18">
        <f t="shared" si="335"/>
        <v>1.347624617084401E-2</v>
      </c>
      <c r="R1754" s="18"/>
    </row>
    <row r="1755" spans="3:18" x14ac:dyDescent="0.2">
      <c r="C1755" s="14">
        <v>39437</v>
      </c>
      <c r="D1755" s="15">
        <v>1.1440232443739335E-2</v>
      </c>
      <c r="E1755" s="15">
        <v>3.5163152474349542E-2</v>
      </c>
      <c r="F1755" s="18">
        <f t="shared" si="324"/>
        <v>2.8046276465166477E-2</v>
      </c>
      <c r="G1755" s="19">
        <f t="shared" si="325"/>
        <v>6.9671761221470104E-4</v>
      </c>
      <c r="H1755" s="18">
        <f t="shared" si="326"/>
        <v>0.41734805984175277</v>
      </c>
      <c r="I1755" s="19">
        <f t="shared" si="327"/>
        <v>6.4588817060289732E-4</v>
      </c>
      <c r="J1755" s="18">
        <f t="shared" si="328"/>
        <v>0.40183584042581905</v>
      </c>
      <c r="K1755" s="19">
        <f t="shared" si="329"/>
        <v>2.1326163741335868E-4</v>
      </c>
      <c r="L1755" s="20">
        <f t="shared" si="330"/>
        <v>2.6395408923043814E-2</v>
      </c>
      <c r="M1755" s="20">
        <f t="shared" si="331"/>
        <v>8.0794973866525795E-3</v>
      </c>
      <c r="N1755" s="20">
        <f t="shared" si="332"/>
        <v>2.4095848036165306E-2</v>
      </c>
      <c r="O1755" s="18">
        <f t="shared" si="333"/>
        <v>1.6514824397086094E-2</v>
      </c>
      <c r="P1755" s="18">
        <f t="shared" si="334"/>
        <v>3.946306491126577E-2</v>
      </c>
      <c r="Q1755" s="18">
        <f t="shared" si="335"/>
        <v>3.2578592757011866E-2</v>
      </c>
      <c r="R1755" s="18"/>
    </row>
    <row r="1756" spans="3:18" x14ac:dyDescent="0.2">
      <c r="C1756" s="14">
        <v>39440</v>
      </c>
      <c r="D1756" s="15">
        <v>2.4129413933691231E-2</v>
      </c>
      <c r="E1756" s="15">
        <v>2.4905160327947085E-2</v>
      </c>
      <c r="F1756" s="18">
        <f t="shared" si="324"/>
        <v>2.4672436409670328E-2</v>
      </c>
      <c r="G1756" s="19">
        <f t="shared" si="325"/>
        <v>6.8984827248882367E-4</v>
      </c>
      <c r="H1756" s="18">
        <f t="shared" si="326"/>
        <v>0.41528552602059937</v>
      </c>
      <c r="I1756" s="19">
        <f t="shared" si="327"/>
        <v>6.4435090102436853E-4</v>
      </c>
      <c r="J1756" s="18">
        <f t="shared" si="328"/>
        <v>0.40135735355925911</v>
      </c>
      <c r="K1756" s="19">
        <f t="shared" si="329"/>
        <v>2.36522754526836E-4</v>
      </c>
      <c r="L1756" s="20">
        <f t="shared" si="330"/>
        <v>2.6264962830524312E-2</v>
      </c>
      <c r="M1756" s="20">
        <f t="shared" si="331"/>
        <v>9.0052575384556299E-3</v>
      </c>
      <c r="N1756" s="20">
        <f t="shared" si="332"/>
        <v>2.3733019986728544E-2</v>
      </c>
      <c r="O1756" s="18">
        <f t="shared" si="333"/>
        <v>3.5005597050573739E-2</v>
      </c>
      <c r="P1756" s="18">
        <f t="shared" si="334"/>
        <v>2.7984000187898924E-2</v>
      </c>
      <c r="Q1756" s="18">
        <f t="shared" si="335"/>
        <v>3.0090479246701368E-2</v>
      </c>
      <c r="R1756" s="18"/>
    </row>
    <row r="1757" spans="3:18" x14ac:dyDescent="0.2">
      <c r="C1757" s="14">
        <v>39442</v>
      </c>
      <c r="D1757" s="15">
        <v>-1.712821847470767E-2</v>
      </c>
      <c r="E1757" s="15">
        <v>7.5424265046397415E-4</v>
      </c>
      <c r="F1757" s="18">
        <f t="shared" si="324"/>
        <v>-4.6104956870875189E-3</v>
      </c>
      <c r="G1757" s="19">
        <f t="shared" si="325"/>
        <v>6.6605992822653328E-4</v>
      </c>
      <c r="H1757" s="18">
        <f t="shared" si="326"/>
        <v>0.40806247322760925</v>
      </c>
      <c r="I1757" s="19">
        <f t="shared" si="327"/>
        <v>6.0572397988145307E-4</v>
      </c>
      <c r="J1757" s="18">
        <f t="shared" si="328"/>
        <v>0.38914135602678274</v>
      </c>
      <c r="K1757" s="19">
        <f t="shared" si="329"/>
        <v>2.2155625928122047E-4</v>
      </c>
      <c r="L1757" s="20">
        <f t="shared" si="330"/>
        <v>2.5808136860814523E-2</v>
      </c>
      <c r="M1757" s="20">
        <f t="shared" si="331"/>
        <v>8.5847444345204856E-3</v>
      </c>
      <c r="N1757" s="20">
        <f t="shared" si="332"/>
        <v>2.3065691901077292E-2</v>
      </c>
      <c r="O1757" s="18">
        <f t="shared" si="333"/>
        <v>-2.5288498671504605E-2</v>
      </c>
      <c r="P1757" s="18">
        <f t="shared" si="334"/>
        <v>8.7408844002022422E-4</v>
      </c>
      <c r="Q1757" s="18">
        <f t="shared" si="335"/>
        <v>-6.9746876934372246E-3</v>
      </c>
      <c r="R1757" s="18"/>
    </row>
    <row r="1758" spans="3:18" x14ac:dyDescent="0.2">
      <c r="C1758" s="14">
        <v>39443</v>
      </c>
      <c r="D1758" s="15">
        <v>-2.9671765432276728E-2</v>
      </c>
      <c r="E1758" s="15">
        <v>-1.9118540739964821E-3</v>
      </c>
      <c r="F1758" s="18">
        <f t="shared" si="324"/>
        <v>-1.0239827481480555E-2</v>
      </c>
      <c r="G1758" s="19">
        <f t="shared" si="325"/>
        <v>6.7892115236502443E-4</v>
      </c>
      <c r="H1758" s="18">
        <f t="shared" si="326"/>
        <v>0.41198335899797717</v>
      </c>
      <c r="I1758" s="19">
        <f t="shared" si="327"/>
        <v>5.6959985224858123E-4</v>
      </c>
      <c r="J1758" s="18">
        <f t="shared" si="328"/>
        <v>0.37735919633970139</v>
      </c>
      <c r="K1758" s="19">
        <f t="shared" si="329"/>
        <v>2.116665688618092E-4</v>
      </c>
      <c r="L1758" s="20">
        <f t="shared" si="330"/>
        <v>2.6056115450408653E-2</v>
      </c>
      <c r="M1758" s="20">
        <f t="shared" si="331"/>
        <v>8.1234890620846371E-3</v>
      </c>
      <c r="N1758" s="20">
        <f t="shared" si="332"/>
        <v>2.2441229416116499E-2</v>
      </c>
      <c r="O1758" s="18">
        <f t="shared" si="333"/>
        <v>-4.3391156287984164E-2</v>
      </c>
      <c r="P1758" s="18">
        <f t="shared" si="334"/>
        <v>-2.2848173086043718E-3</v>
      </c>
      <c r="Q1758" s="18">
        <f t="shared" si="335"/>
        <v>-1.4616719002418311E-2</v>
      </c>
      <c r="R1758" s="18"/>
    </row>
    <row r="1759" spans="3:18" x14ac:dyDescent="0.2">
      <c r="C1759" s="14">
        <v>39444</v>
      </c>
      <c r="D1759" s="15">
        <v>-9.283202303549171E-3</v>
      </c>
      <c r="E1759" s="15">
        <v>6.3253222942567635E-3</v>
      </c>
      <c r="F1759" s="18">
        <f t="shared" si="324"/>
        <v>1.6427649149149824E-3</v>
      </c>
      <c r="G1759" s="19">
        <f t="shared" si="325"/>
        <v>6.4335655392364012E-4</v>
      </c>
      <c r="H1759" s="18">
        <f t="shared" si="326"/>
        <v>0.40104755139622789</v>
      </c>
      <c r="I1759" s="19">
        <f t="shared" si="327"/>
        <v>5.3782444324123962E-4</v>
      </c>
      <c r="J1759" s="18">
        <f t="shared" si="328"/>
        <v>0.36668257500228979</v>
      </c>
      <c r="K1759" s="19">
        <f t="shared" si="329"/>
        <v>1.9544341994053651E-4</v>
      </c>
      <c r="L1759" s="20">
        <f t="shared" si="330"/>
        <v>2.5364474248910425E-2</v>
      </c>
      <c r="M1759" s="20">
        <f t="shared" si="331"/>
        <v>7.7054000024830843E-3</v>
      </c>
      <c r="N1759" s="20">
        <f t="shared" si="332"/>
        <v>2.187352861435423E-2</v>
      </c>
      <c r="O1759" s="18">
        <f t="shared" si="333"/>
        <v>-1.3945672316137211E-2</v>
      </c>
      <c r="P1759" s="18">
        <f t="shared" si="334"/>
        <v>7.7793634864199782E-3</v>
      </c>
      <c r="Q1759" s="18">
        <f t="shared" si="335"/>
        <v>1.2618527456528207E-3</v>
      </c>
      <c r="R1759" s="18"/>
    </row>
    <row r="1760" spans="3:18" x14ac:dyDescent="0.2">
      <c r="C1760" s="14">
        <v>39447</v>
      </c>
      <c r="D1760" s="15">
        <v>5.1679701584425976E-3</v>
      </c>
      <c r="E1760" s="15">
        <v>-8.7960155969664944E-3</v>
      </c>
      <c r="F1760" s="18">
        <f t="shared" si="324"/>
        <v>-4.6068198703437657E-3</v>
      </c>
      <c r="G1760" s="19">
        <f t="shared" si="325"/>
        <v>6.0635763562173479E-4</v>
      </c>
      <c r="H1760" s="18">
        <f t="shared" si="326"/>
        <v>0.38934484574145029</v>
      </c>
      <c r="I1760" s="19">
        <f t="shared" si="327"/>
        <v>5.1019717006968988E-4</v>
      </c>
      <c r="J1760" s="18">
        <f t="shared" si="328"/>
        <v>0.35714043808762747</v>
      </c>
      <c r="K1760" s="19">
        <f t="shared" si="329"/>
        <v>1.8098936197700517E-4</v>
      </c>
      <c r="L1760" s="20">
        <f t="shared" si="330"/>
        <v>2.462433015579784E-2</v>
      </c>
      <c r="M1760" s="20">
        <f t="shared" si="331"/>
        <v>7.3500217399574998E-3</v>
      </c>
      <c r="N1760" s="20">
        <f t="shared" si="332"/>
        <v>2.1358238468840121E-2</v>
      </c>
      <c r="O1760" s="18">
        <f t="shared" si="333"/>
        <v>7.9969260130762845E-3</v>
      </c>
      <c r="P1760" s="18">
        <f t="shared" si="334"/>
        <v>-1.1107047811823664E-2</v>
      </c>
      <c r="Q1760" s="18">
        <f t="shared" si="335"/>
        <v>-5.3758556643536794E-3</v>
      </c>
      <c r="R1760" s="18"/>
    </row>
    <row r="1761" spans="3:18" x14ac:dyDescent="0.2">
      <c r="C1761" s="14">
        <v>39449</v>
      </c>
      <c r="D1761" s="15">
        <v>-1.7681167843226445E-2</v>
      </c>
      <c r="E1761" s="15">
        <v>-1.6492280557889406E-2</v>
      </c>
      <c r="F1761" s="18">
        <f t="shared" si="324"/>
        <v>-1.6848946743490516E-2</v>
      </c>
      <c r="G1761" s="19">
        <f t="shared" si="325"/>
        <v>5.8873359926245143E-4</v>
      </c>
      <c r="H1761" s="18">
        <f t="shared" si="326"/>
        <v>0.38364488764430688</v>
      </c>
      <c r="I1761" s="19">
        <f t="shared" si="327"/>
        <v>4.959050589455167E-4</v>
      </c>
      <c r="J1761" s="18">
        <f t="shared" si="328"/>
        <v>0.35210263381062512</v>
      </c>
      <c r="K1761" s="19">
        <f t="shared" si="329"/>
        <v>1.8762616709808223E-4</v>
      </c>
      <c r="L1761" s="20">
        <f t="shared" si="330"/>
        <v>2.4263833152707991E-2</v>
      </c>
      <c r="M1761" s="20">
        <f t="shared" si="331"/>
        <v>7.7327504651564924E-3</v>
      </c>
      <c r="N1761" s="20">
        <f t="shared" si="332"/>
        <v>2.088323799579794E-2</v>
      </c>
      <c r="O1761" s="18">
        <f t="shared" si="333"/>
        <v>-2.7766365876699999E-2</v>
      </c>
      <c r="P1761" s="18">
        <f t="shared" si="334"/>
        <v>-2.1123365709961234E-2</v>
      </c>
      <c r="Q1761" s="18">
        <f t="shared" si="335"/>
        <v>-2.3116265759982862E-2</v>
      </c>
      <c r="R1761" s="18"/>
    </row>
    <row r="1762" spans="3:18" x14ac:dyDescent="0.2">
      <c r="C1762" s="14">
        <v>39450</v>
      </c>
      <c r="D1762" s="15">
        <v>3.4971149158654919E-4</v>
      </c>
      <c r="E1762" s="15">
        <v>4.6181081971169565E-4</v>
      </c>
      <c r="F1762" s="18">
        <f t="shared" si="324"/>
        <v>4.2818102127415168E-4</v>
      </c>
      <c r="G1762" s="19">
        <f t="shared" si="325"/>
        <v>5.5341692119434513E-4</v>
      </c>
      <c r="H1762" s="18">
        <f t="shared" si="326"/>
        <v>0.37195998480829401</v>
      </c>
      <c r="I1762" s="19">
        <f t="shared" si="327"/>
        <v>4.6616355156277783E-4</v>
      </c>
      <c r="J1762" s="18">
        <f t="shared" si="328"/>
        <v>0.34138085460478662</v>
      </c>
      <c r="K1762" s="19">
        <f t="shared" si="329"/>
        <v>1.763782871052328E-4</v>
      </c>
      <c r="L1762" s="20">
        <f t="shared" si="330"/>
        <v>2.3524815008716754E-2</v>
      </c>
      <c r="M1762" s="20">
        <f t="shared" si="331"/>
        <v>7.4975419377316492E-3</v>
      </c>
      <c r="N1762" s="20">
        <f t="shared" si="332"/>
        <v>2.0247232315917477E-2</v>
      </c>
      <c r="O1762" s="18">
        <f t="shared" si="333"/>
        <v>5.6643645058817541E-4</v>
      </c>
      <c r="P1762" s="18">
        <f t="shared" si="334"/>
        <v>6.1006571674814187E-4</v>
      </c>
      <c r="Q1762" s="18">
        <f t="shared" si="335"/>
        <v>5.969769369001519E-4</v>
      </c>
      <c r="R1762" s="18"/>
    </row>
    <row r="1763" spans="3:18" x14ac:dyDescent="0.2">
      <c r="C1763" s="14">
        <v>39451</v>
      </c>
      <c r="D1763" s="15">
        <v>-2.4063439931635199E-2</v>
      </c>
      <c r="E1763" s="15">
        <v>-7.9405929663169353E-2</v>
      </c>
      <c r="F1763" s="18">
        <f t="shared" si="324"/>
        <v>-6.2803182743709107E-2</v>
      </c>
      <c r="G1763" s="19">
        <f t="shared" si="325"/>
        <v>5.5495485440328941E-4</v>
      </c>
      <c r="H1763" s="18">
        <f t="shared" si="326"/>
        <v>0.37247646046538613</v>
      </c>
      <c r="I1763" s="19">
        <f t="shared" si="327"/>
        <v>8.1651183840934338E-4</v>
      </c>
      <c r="J1763" s="18">
        <f t="shared" si="328"/>
        <v>0.45180522307996379</v>
      </c>
      <c r="K1763" s="19">
        <f t="shared" si="329"/>
        <v>2.8044237899883844E-4</v>
      </c>
      <c r="L1763" s="20">
        <f t="shared" si="330"/>
        <v>2.3557479797365621E-2</v>
      </c>
      <c r="M1763" s="20">
        <f t="shared" si="331"/>
        <v>1.190460021237924E-2</v>
      </c>
      <c r="N1763" s="20">
        <f t="shared" si="332"/>
        <v>2.5976765237280094E-2</v>
      </c>
      <c r="O1763" s="18">
        <f t="shared" si="333"/>
        <v>-3.892211126284572E-2</v>
      </c>
      <c r="P1763" s="18">
        <f t="shared" si="334"/>
        <v>-7.9259871710351232E-2</v>
      </c>
      <c r="Q1763" s="18">
        <f t="shared" si="335"/>
        <v>-6.7158543576099572E-2</v>
      </c>
      <c r="R1763" s="18"/>
    </row>
    <row r="1764" spans="3:18" x14ac:dyDescent="0.2">
      <c r="C1764" s="14">
        <v>39454</v>
      </c>
      <c r="D1764" s="15">
        <v>7.1607593464408916E-4</v>
      </c>
      <c r="E1764" s="15">
        <v>-1.347555967098288E-2</v>
      </c>
      <c r="F1764" s="18">
        <f t="shared" si="324"/>
        <v>-9.2180689892947879E-3</v>
      </c>
      <c r="G1764" s="19">
        <f t="shared" si="325"/>
        <v>5.2168832902374257E-4</v>
      </c>
      <c r="H1764" s="18">
        <f t="shared" si="326"/>
        <v>0.36113997598706193</v>
      </c>
      <c r="I1764" s="19">
        <f t="shared" si="327"/>
        <v>7.7841657061155593E-4</v>
      </c>
      <c r="J1764" s="18">
        <f t="shared" si="328"/>
        <v>0.44113959542631059</v>
      </c>
      <c r="K1764" s="19">
        <f t="shared" si="329"/>
        <v>2.6303686481973305E-4</v>
      </c>
      <c r="L1764" s="20">
        <f t="shared" si="330"/>
        <v>2.2840497565152617E-2</v>
      </c>
      <c r="M1764" s="20">
        <f t="shared" si="331"/>
        <v>1.1516249331671486E-2</v>
      </c>
      <c r="N1764" s="20">
        <f t="shared" si="332"/>
        <v>2.5412449152774158E-2</v>
      </c>
      <c r="O1764" s="18">
        <f t="shared" si="333"/>
        <v>1.1945959118988354E-3</v>
      </c>
      <c r="P1764" s="18">
        <f t="shared" si="334"/>
        <v>-1.3775978252863164E-2</v>
      </c>
      <c r="Q1764" s="18">
        <f t="shared" si="335"/>
        <v>-9.284806003434563E-3</v>
      </c>
      <c r="R1764" s="18"/>
    </row>
    <row r="1765" spans="3:18" x14ac:dyDescent="0.2">
      <c r="C1765" s="14">
        <v>39455</v>
      </c>
      <c r="D1765" s="15">
        <v>-4.0538689391283113E-2</v>
      </c>
      <c r="E1765" s="15">
        <v>-3.6634553281566833E-2</v>
      </c>
      <c r="F1765" s="18">
        <f t="shared" si="324"/>
        <v>-3.7805794114481713E-2</v>
      </c>
      <c r="G1765" s="19">
        <f t="shared" si="325"/>
        <v>5.8899014953609386E-4</v>
      </c>
      <c r="H1765" s="18">
        <f t="shared" si="326"/>
        <v>0.38372846830020763</v>
      </c>
      <c r="I1765" s="19">
        <f t="shared" si="327"/>
        <v>8.1223700602326017E-4</v>
      </c>
      <c r="J1765" s="18">
        <f t="shared" si="328"/>
        <v>0.4506209621242836</v>
      </c>
      <c r="K1765" s="19">
        <f t="shared" si="329"/>
        <v>3.363616595187401E-4</v>
      </c>
      <c r="L1765" s="20">
        <f t="shared" si="330"/>
        <v>2.4269119257527536E-2</v>
      </c>
      <c r="M1765" s="20">
        <f t="shared" si="331"/>
        <v>1.3859656625751305E-2</v>
      </c>
      <c r="N1765" s="20">
        <f t="shared" si="332"/>
        <v>2.4902749330937904E-2</v>
      </c>
      <c r="O1765" s="18">
        <f t="shared" si="333"/>
        <v>-6.3647770327553269E-2</v>
      </c>
      <c r="P1765" s="18">
        <f t="shared" si="334"/>
        <v>-3.6663269167604991E-2</v>
      </c>
      <c r="Q1765" s="18">
        <f t="shared" si="335"/>
        <v>-4.4758619515589473E-2</v>
      </c>
      <c r="R1765" s="18"/>
    </row>
    <row r="1766" spans="3:18" x14ac:dyDescent="0.2">
      <c r="C1766" s="14">
        <v>39456</v>
      </c>
      <c r="D1766" s="15">
        <v>1.2592759000723732E-2</v>
      </c>
      <c r="E1766" s="15">
        <v>4.6493472482361145E-2</v>
      </c>
      <c r="F1766" s="18">
        <f t="shared" si="324"/>
        <v>3.6323258437869918E-2</v>
      </c>
      <c r="G1766" s="19">
        <f t="shared" si="325"/>
        <v>5.6316539531894665E-4</v>
      </c>
      <c r="H1766" s="18">
        <f t="shared" si="326"/>
        <v>0.37522173288568539</v>
      </c>
      <c r="I1766" s="19">
        <f t="shared" si="327"/>
        <v>8.9320136466994912E-4</v>
      </c>
      <c r="J1766" s="18">
        <f t="shared" si="328"/>
        <v>0.47254665501671611</v>
      </c>
      <c r="K1766" s="19">
        <f t="shared" si="329"/>
        <v>3.51308825592245E-4</v>
      </c>
      <c r="L1766" s="20">
        <f t="shared" si="330"/>
        <v>2.3731106070281397E-2</v>
      </c>
      <c r="M1766" s="20">
        <f t="shared" si="331"/>
        <v>1.4803727418006491E-2</v>
      </c>
      <c r="N1766" s="20">
        <f t="shared" si="332"/>
        <v>2.5962492546042493E-2</v>
      </c>
      <c r="O1766" s="18">
        <f t="shared" si="333"/>
        <v>2.0219500266723825E-2</v>
      </c>
      <c r="P1766" s="18">
        <f t="shared" si="334"/>
        <v>4.4370974605138981E-2</v>
      </c>
      <c r="Q1766" s="18">
        <f t="shared" si="335"/>
        <v>3.7125532303614435E-2</v>
      </c>
      <c r="R1766" s="18"/>
    </row>
    <row r="1767" spans="3:18" x14ac:dyDescent="0.2">
      <c r="C1767" s="14">
        <v>39457</v>
      </c>
      <c r="D1767" s="15">
        <v>2.2562820316155793E-2</v>
      </c>
      <c r="E1767" s="15">
        <v>-7.7220460939102778E-3</v>
      </c>
      <c r="F1767" s="18">
        <f t="shared" si="324"/>
        <v>1.3634138291095431E-3</v>
      </c>
      <c r="G1767" s="19">
        <f t="shared" si="325"/>
        <v>5.5992032323695781E-4</v>
      </c>
      <c r="H1767" s="18">
        <f t="shared" si="326"/>
        <v>0.3741391195922173</v>
      </c>
      <c r="I1767" s="19">
        <f t="shared" si="327"/>
        <v>8.4318708254234071E-4</v>
      </c>
      <c r="J1767" s="18">
        <f t="shared" si="328"/>
        <v>0.45912609448340569</v>
      </c>
      <c r="K1767" s="19">
        <f t="shared" si="329"/>
        <v>3.1977642774731204E-4</v>
      </c>
      <c r="L1767" s="20">
        <f t="shared" si="330"/>
        <v>2.3662635593630684E-2</v>
      </c>
      <c r="M1767" s="20">
        <f t="shared" si="331"/>
        <v>1.3513981842047504E-2</v>
      </c>
      <c r="N1767" s="20">
        <f t="shared" si="332"/>
        <v>2.5701349717770682E-2</v>
      </c>
      <c r="O1767" s="18">
        <f t="shared" si="333"/>
        <v>3.6332708573585816E-2</v>
      </c>
      <c r="P1767" s="18">
        <f t="shared" si="334"/>
        <v>-7.5849389681826541E-3</v>
      </c>
      <c r="Q1767" s="18">
        <f t="shared" si="335"/>
        <v>5.5903552943478872E-3</v>
      </c>
      <c r="R1767" s="18"/>
    </row>
    <row r="1768" spans="3:18" x14ac:dyDescent="0.2">
      <c r="C1768" s="14">
        <v>39458</v>
      </c>
      <c r="D1768" s="15">
        <v>1.5708998510985752E-2</v>
      </c>
      <c r="E1768" s="15">
        <v>-3.0397823934206838E-2</v>
      </c>
      <c r="F1768" s="18">
        <f t="shared" si="324"/>
        <v>-1.656577720064906E-2</v>
      </c>
      <c r="G1768" s="19">
        <f t="shared" si="325"/>
        <v>5.4113146189582945E-4</v>
      </c>
      <c r="H1768" s="18">
        <f t="shared" si="326"/>
        <v>0.36780819114581637</v>
      </c>
      <c r="I1768" s="19">
        <f t="shared" si="327"/>
        <v>8.4803751958590246E-4</v>
      </c>
      <c r="J1768" s="18">
        <f t="shared" si="328"/>
        <v>0.46044476313286009</v>
      </c>
      <c r="K1768" s="19">
        <f t="shared" si="329"/>
        <v>2.7193867982729352E-4</v>
      </c>
      <c r="L1768" s="20">
        <f t="shared" si="330"/>
        <v>2.3262232521747122E-2</v>
      </c>
      <c r="M1768" s="20">
        <f t="shared" si="331"/>
        <v>1.1690136773117829E-2</v>
      </c>
      <c r="N1768" s="20">
        <f t="shared" si="332"/>
        <v>2.6671674522078675E-2</v>
      </c>
      <c r="O1768" s="18">
        <f t="shared" si="333"/>
        <v>2.573147087151359E-2</v>
      </c>
      <c r="P1768" s="18">
        <f t="shared" si="334"/>
        <v>-2.9772591244513986E-2</v>
      </c>
      <c r="Q1768" s="18">
        <f t="shared" si="335"/>
        <v>-1.3121372609705712E-2</v>
      </c>
      <c r="R1768" s="18"/>
    </row>
    <row r="1769" spans="3:18" x14ac:dyDescent="0.2">
      <c r="C1769" s="14">
        <v>39461</v>
      </c>
      <c r="D1769" s="15">
        <v>1.7556630725800281E-2</v>
      </c>
      <c r="E1769" s="15">
        <v>3.4657920063127901E-2</v>
      </c>
      <c r="F1769" s="18">
        <f t="shared" si="324"/>
        <v>2.9527533261929612E-2</v>
      </c>
      <c r="G1769" s="19">
        <f t="shared" si="325"/>
        <v>5.2715769112860649E-4</v>
      </c>
      <c r="H1769" s="18">
        <f t="shared" si="326"/>
        <v>0.36302812946402874</v>
      </c>
      <c r="I1769" s="19">
        <f t="shared" si="327"/>
        <v>8.692255537968782E-4</v>
      </c>
      <c r="J1769" s="18">
        <f t="shared" si="328"/>
        <v>0.46616133306959251</v>
      </c>
      <c r="K1769" s="19">
        <f t="shared" si="329"/>
        <v>2.9213093729401441E-4</v>
      </c>
      <c r="L1769" s="20">
        <f t="shared" si="330"/>
        <v>2.2959914876336248E-2</v>
      </c>
      <c r="M1769" s="20">
        <f t="shared" si="331"/>
        <v>1.2723520050812585E-2</v>
      </c>
      <c r="N1769" s="20">
        <f t="shared" si="332"/>
        <v>2.6595819057014362E-2</v>
      </c>
      <c r="O1769" s="18">
        <f t="shared" si="333"/>
        <v>2.9136568825750803E-2</v>
      </c>
      <c r="P1769" s="18">
        <f t="shared" si="334"/>
        <v>3.3528793516832536E-2</v>
      </c>
      <c r="Q1769" s="18">
        <f t="shared" si="335"/>
        <v>3.2211126109508013E-2</v>
      </c>
      <c r="R1769" s="18"/>
    </row>
    <row r="1770" spans="3:18" x14ac:dyDescent="0.2">
      <c r="C1770" s="14">
        <v>39462</v>
      </c>
      <c r="D1770" s="15">
        <v>-7.5903473165357435E-2</v>
      </c>
      <c r="E1770" s="15">
        <v>-5.6020626351905287E-2</v>
      </c>
      <c r="F1770" s="18">
        <f t="shared" si="324"/>
        <v>-6.1985480395940928E-2</v>
      </c>
      <c r="G1770" s="19">
        <f t="shared" si="325"/>
        <v>8.4120846397473859E-4</v>
      </c>
      <c r="H1770" s="18">
        <f t="shared" si="326"/>
        <v>0.45858708659717473</v>
      </c>
      <c r="I1770" s="19">
        <f t="shared" si="327"/>
        <v>1.0053706551806528E-3</v>
      </c>
      <c r="J1770" s="18">
        <f t="shared" si="328"/>
        <v>0.5013408658738715</v>
      </c>
      <c r="K1770" s="19">
        <f t="shared" si="329"/>
        <v>5.2973268759687526E-4</v>
      </c>
      <c r="L1770" s="20">
        <f t="shared" si="330"/>
        <v>2.9003593983758954E-2</v>
      </c>
      <c r="M1770" s="20">
        <f t="shared" si="331"/>
        <v>1.826438088650351E-2</v>
      </c>
      <c r="N1770" s="20">
        <f t="shared" si="332"/>
        <v>2.5918777864964583E-2</v>
      </c>
      <c r="O1770" s="18">
        <f t="shared" si="333"/>
        <v>-9.9718867572970715E-2</v>
      </c>
      <c r="P1770" s="18">
        <f t="shared" si="334"/>
        <v>-5.0392572705583824E-2</v>
      </c>
      <c r="Q1770" s="18">
        <f t="shared" si="335"/>
        <v>-6.5190461165799879E-2</v>
      </c>
      <c r="R1770" s="18"/>
    </row>
    <row r="1771" spans="3:18" x14ac:dyDescent="0.2">
      <c r="C1771" s="14">
        <v>39463</v>
      </c>
      <c r="D1771" s="15">
        <v>-2.625222093754297E-2</v>
      </c>
      <c r="E1771" s="15">
        <v>-5.7214093127268183E-2</v>
      </c>
      <c r="F1771" s="18">
        <f t="shared" si="324"/>
        <v>-4.792553147035062E-2</v>
      </c>
      <c r="G1771" s="19">
        <f t="shared" si="325"/>
        <v>8.3208670238546847E-4</v>
      </c>
      <c r="H1771" s="18">
        <f t="shared" si="326"/>
        <v>0.45609393286511402</v>
      </c>
      <c r="I1771" s="19">
        <f t="shared" si="327"/>
        <v>1.1414555630123568E-3</v>
      </c>
      <c r="J1771" s="18">
        <f t="shared" si="328"/>
        <v>0.5341946187983263</v>
      </c>
      <c r="K1771" s="19">
        <f t="shared" si="329"/>
        <v>5.8806854715215493E-4</v>
      </c>
      <c r="L1771" s="20">
        <f t="shared" si="330"/>
        <v>2.8845913096753731E-2</v>
      </c>
      <c r="M1771" s="20">
        <f t="shared" si="331"/>
        <v>2.0386546446967392E-2</v>
      </c>
      <c r="N1771" s="20">
        <f t="shared" si="332"/>
        <v>2.6941497489523444E-2</v>
      </c>
      <c r="O1771" s="18">
        <f t="shared" si="333"/>
        <v>-3.4677618619784398E-2</v>
      </c>
      <c r="P1771" s="18">
        <f t="shared" si="334"/>
        <v>-4.8300896014796847E-2</v>
      </c>
      <c r="Q1771" s="18">
        <f t="shared" si="335"/>
        <v>-4.4213912796293109E-2</v>
      </c>
      <c r="R1771" s="18"/>
    </row>
    <row r="1772" spans="3:18" x14ac:dyDescent="0.2">
      <c r="C1772" s="14">
        <v>39464</v>
      </c>
      <c r="D1772" s="15">
        <v>-5.0198248347032431E-2</v>
      </c>
      <c r="E1772" s="15">
        <v>7.7996214824103032E-3</v>
      </c>
      <c r="F1772" s="18">
        <f t="shared" si="324"/>
        <v>-9.5997394664225182E-3</v>
      </c>
      <c r="G1772" s="19">
        <f t="shared" si="325"/>
        <v>9.333533484689612E-4</v>
      </c>
      <c r="H1772" s="18">
        <f t="shared" si="326"/>
        <v>0.48305107092029131</v>
      </c>
      <c r="I1772" s="19">
        <f t="shared" si="327"/>
        <v>1.0766182749477478E-3</v>
      </c>
      <c r="J1772" s="18">
        <f t="shared" si="328"/>
        <v>0.51880108783322432</v>
      </c>
      <c r="K1772" s="19">
        <f t="shared" si="329"/>
        <v>5.2929279415181267E-4</v>
      </c>
      <c r="L1772" s="20">
        <f t="shared" si="330"/>
        <v>3.0550832205832972E-2</v>
      </c>
      <c r="M1772" s="20">
        <f t="shared" si="331"/>
        <v>1.7324987764187862E-2</v>
      </c>
      <c r="N1772" s="20">
        <f t="shared" si="332"/>
        <v>2.7865087007193944E-2</v>
      </c>
      <c r="O1772" s="18">
        <f t="shared" si="333"/>
        <v>-6.2608460377441194E-2</v>
      </c>
      <c r="P1772" s="18">
        <f t="shared" si="334"/>
        <v>6.7799162050075435E-3</v>
      </c>
      <c r="Q1772" s="18">
        <f t="shared" si="335"/>
        <v>-1.4036596769727079E-2</v>
      </c>
      <c r="R1772" s="18"/>
    </row>
    <row r="1773" spans="3:18" x14ac:dyDescent="0.2">
      <c r="C1773" s="14">
        <v>39465</v>
      </c>
      <c r="D1773" s="15">
        <v>-2.0475735825873739E-2</v>
      </c>
      <c r="E1773" s="15">
        <v>2.9169919830130428E-3</v>
      </c>
      <c r="F1773" s="18">
        <f t="shared" si="324"/>
        <v>-4.1008263596529915E-3</v>
      </c>
      <c r="G1773" s="19">
        <f t="shared" si="325"/>
        <v>9.0250749301748164E-4</v>
      </c>
      <c r="H1773" s="18">
        <f t="shared" si="326"/>
        <v>0.47500197184261289</v>
      </c>
      <c r="I1773" s="19">
        <f t="shared" si="327"/>
        <v>1.0125317089846207E-3</v>
      </c>
      <c r="J1773" s="18">
        <f t="shared" si="328"/>
        <v>0.50312317303634024</v>
      </c>
      <c r="K1773" s="19">
        <f t="shared" si="329"/>
        <v>4.9395157306768192E-4</v>
      </c>
      <c r="L1773" s="20">
        <f t="shared" si="330"/>
        <v>3.0041762481876486E-2</v>
      </c>
      <c r="M1773" s="20">
        <f t="shared" si="331"/>
        <v>1.6442163583633672E-2</v>
      </c>
      <c r="N1773" s="20">
        <f t="shared" si="332"/>
        <v>2.7243108590497733E-2</v>
      </c>
      <c r="O1773" s="18">
        <f t="shared" si="333"/>
        <v>-2.5970578021880353E-2</v>
      </c>
      <c r="P1773" s="18">
        <f t="shared" si="334"/>
        <v>2.6146441630884583E-3</v>
      </c>
      <c r="Q1773" s="18">
        <f t="shared" si="335"/>
        <v>-5.9609224924021846E-3</v>
      </c>
      <c r="R1773" s="18"/>
    </row>
    <row r="1774" spans="3:18" x14ac:dyDescent="0.2">
      <c r="C1774" s="14">
        <v>39469</v>
      </c>
      <c r="D1774" s="15">
        <v>-2.0708228564069639E-3</v>
      </c>
      <c r="E1774" s="15">
        <v>-3.6092245529603703E-2</v>
      </c>
      <c r="F1774" s="18">
        <f t="shared" si="324"/>
        <v>-2.5885818727644679E-2</v>
      </c>
      <c r="G1774" s="19">
        <f t="shared" si="325"/>
        <v>8.4861434187458976E-4</v>
      </c>
      <c r="H1774" s="18">
        <f t="shared" si="326"/>
        <v>0.46060133029404882</v>
      </c>
      <c r="I1774" s="19">
        <f t="shared" si="327"/>
        <v>1.0299388176876953E-3</v>
      </c>
      <c r="J1774" s="18">
        <f t="shared" si="328"/>
        <v>0.5074295068498913</v>
      </c>
      <c r="K1774" s="19">
        <f t="shared" si="329"/>
        <v>4.687989175025263E-4</v>
      </c>
      <c r="L1774" s="20">
        <f t="shared" si="330"/>
        <v>2.913098594065415E-2</v>
      </c>
      <c r="M1774" s="20">
        <f t="shared" si="331"/>
        <v>1.6092792686713962E-2</v>
      </c>
      <c r="N1774" s="20">
        <f t="shared" si="332"/>
        <v>2.7766181610551728E-2</v>
      </c>
      <c r="O1774" s="18">
        <f t="shared" si="333"/>
        <v>-2.7086648522212306E-3</v>
      </c>
      <c r="P1774" s="18">
        <f t="shared" si="334"/>
        <v>-3.2076713343312017E-2</v>
      </c>
      <c r="Q1774" s="18">
        <f t="shared" si="335"/>
        <v>-2.3266298795984779E-2</v>
      </c>
      <c r="R1774" s="18"/>
    </row>
    <row r="1775" spans="3:18" x14ac:dyDescent="0.2">
      <c r="C1775" s="14">
        <v>39470</v>
      </c>
      <c r="D1775" s="15">
        <v>7.736019983771418E-2</v>
      </c>
      <c r="E1775" s="15">
        <v>-0.11256824462583334</v>
      </c>
      <c r="F1775" s="18">
        <f t="shared" si="324"/>
        <v>-5.5589711286769081E-2</v>
      </c>
      <c r="G1775" s="19">
        <f t="shared" si="325"/>
        <v>1.156773512497979E-3</v>
      </c>
      <c r="H1775" s="18">
        <f t="shared" si="326"/>
        <v>0.53776702959970946</v>
      </c>
      <c r="I1775" s="19">
        <f t="shared" si="327"/>
        <v>1.7284390705149216E-3</v>
      </c>
      <c r="J1775" s="18">
        <f t="shared" si="328"/>
        <v>0.65735056676687398</v>
      </c>
      <c r="K1775" s="19">
        <f t="shared" si="329"/>
        <v>-8.1827131525735481E-5</v>
      </c>
      <c r="L1775" s="20">
        <f t="shared" si="330"/>
        <v>3.4011373281565373E-2</v>
      </c>
      <c r="M1775" s="20">
        <f t="shared" si="331"/>
        <v>-2.4058755536956488E-3</v>
      </c>
      <c r="N1775" s="20">
        <f t="shared" si="332"/>
        <v>4.1504829036330834E-2</v>
      </c>
      <c r="O1775" s="18">
        <f t="shared" si="333"/>
        <v>8.6668428379274645E-2</v>
      </c>
      <c r="P1775" s="18">
        <f t="shared" si="334"/>
        <v>-7.7227242789583359E-2</v>
      </c>
      <c r="Q1775" s="18">
        <f t="shared" si="335"/>
        <v>-2.8058541438925957E-2</v>
      </c>
      <c r="R1775" s="18"/>
    </row>
    <row r="1776" spans="3:18" x14ac:dyDescent="0.2">
      <c r="C1776" s="14">
        <v>39471</v>
      </c>
      <c r="D1776" s="15">
        <v>3.6175760835353871E-2</v>
      </c>
      <c r="E1776" s="15">
        <v>-2.5268027984224249E-2</v>
      </c>
      <c r="F1776" s="18">
        <f t="shared" si="324"/>
        <v>-6.8348913383508101E-3</v>
      </c>
      <c r="G1776" s="19">
        <f t="shared" si="325"/>
        <v>1.1658882420691038E-3</v>
      </c>
      <c r="H1776" s="18">
        <f t="shared" si="326"/>
        <v>0.53988152451929305</v>
      </c>
      <c r="I1776" s="19">
        <f t="shared" si="327"/>
        <v>1.6630411205767186E-3</v>
      </c>
      <c r="J1776" s="18">
        <f t="shared" si="328"/>
        <v>0.64479475815501142</v>
      </c>
      <c r="K1776" s="19">
        <f t="shared" si="329"/>
        <v>-1.317629118624909E-4</v>
      </c>
      <c r="L1776" s="20">
        <f t="shared" si="330"/>
        <v>3.4145105682500149E-2</v>
      </c>
      <c r="M1776" s="20">
        <f t="shared" si="331"/>
        <v>-3.8589106470395627E-3</v>
      </c>
      <c r="N1776" s="20">
        <f t="shared" si="332"/>
        <v>4.0597412838688174E-2</v>
      </c>
      <c r="O1776" s="18">
        <f t="shared" si="333"/>
        <v>4.0369811237872255E-2</v>
      </c>
      <c r="P1776" s="18">
        <f t="shared" si="334"/>
        <v>-1.7672643980189646E-2</v>
      </c>
      <c r="Q1776" s="18">
        <f t="shared" si="335"/>
        <v>-2.5990741477107532E-4</v>
      </c>
      <c r="R1776" s="18"/>
    </row>
    <row r="1777" spans="3:18" x14ac:dyDescent="0.2">
      <c r="C1777" s="14">
        <v>39472</v>
      </c>
      <c r="D1777" s="15">
        <v>-2.5868359023834761E-2</v>
      </c>
      <c r="E1777" s="15">
        <v>-4.2098004932217839E-2</v>
      </c>
      <c r="F1777" s="18">
        <f t="shared" si="324"/>
        <v>-3.7229111159702913E-2</v>
      </c>
      <c r="G1777" s="19">
        <f t="shared" si="325"/>
        <v>1.1360852674601183E-3</v>
      </c>
      <c r="H1777" s="18">
        <f t="shared" si="326"/>
        <v>0.53293650359590639</v>
      </c>
      <c r="I1777" s="19">
        <f t="shared" si="327"/>
        <v>1.6695931744984977E-3</v>
      </c>
      <c r="J1777" s="18">
        <f t="shared" si="328"/>
        <v>0.646063691616101</v>
      </c>
      <c r="K1777" s="19">
        <f t="shared" si="329"/>
        <v>-5.8516758804314731E-5</v>
      </c>
      <c r="L1777" s="20">
        <f t="shared" si="330"/>
        <v>3.3705863992191602E-2</v>
      </c>
      <c r="M1777" s="20">
        <f t="shared" si="331"/>
        <v>-1.7361002470629707E-3</v>
      </c>
      <c r="N1777" s="20">
        <f t="shared" si="332"/>
        <v>4.0823756936747571E-2</v>
      </c>
      <c r="O1777" s="18">
        <f t="shared" si="333"/>
        <v>-2.9243605863769274E-2</v>
      </c>
      <c r="P1777" s="18">
        <f t="shared" si="334"/>
        <v>-2.938582294839126E-2</v>
      </c>
      <c r="Q1777" s="18">
        <f t="shared" si="335"/>
        <v>-2.9343157823004663E-2</v>
      </c>
      <c r="R1777" s="18"/>
    </row>
    <row r="1778" spans="3:18" x14ac:dyDescent="0.2">
      <c r="C1778" s="14">
        <v>39475</v>
      </c>
      <c r="D1778" s="15">
        <v>3.7276026431758695E-2</v>
      </c>
      <c r="E1778" s="15">
        <v>0</v>
      </c>
      <c r="F1778" s="18">
        <f t="shared" si="324"/>
        <v>1.1182807929527609E-2</v>
      </c>
      <c r="G1778" s="19">
        <f t="shared" si="325"/>
        <v>1.1512902802049817E-3</v>
      </c>
      <c r="H1778" s="18">
        <f t="shared" si="326"/>
        <v>0.53649097853668093</v>
      </c>
      <c r="I1778" s="19">
        <f t="shared" si="327"/>
        <v>1.5694175840285877E-3</v>
      </c>
      <c r="J1778" s="18">
        <f t="shared" si="328"/>
        <v>0.62638198889108154</v>
      </c>
      <c r="K1778" s="19">
        <f t="shared" si="329"/>
        <v>-5.5005753276055843E-5</v>
      </c>
      <c r="L1778" s="20">
        <f t="shared" si="330"/>
        <v>3.3930668726168393E-2</v>
      </c>
      <c r="M1778" s="20">
        <f t="shared" si="331"/>
        <v>-1.6211219920235077E-3</v>
      </c>
      <c r="N1778" s="20">
        <f t="shared" si="332"/>
        <v>3.9582692524834207E-2</v>
      </c>
      <c r="O1778" s="18">
        <f t="shared" si="333"/>
        <v>4.1860527631402487E-2</v>
      </c>
      <c r="P1778" s="18">
        <f t="shared" si="334"/>
        <v>0</v>
      </c>
      <c r="Q1778" s="18">
        <f t="shared" si="335"/>
        <v>1.2558158289420746E-2</v>
      </c>
      <c r="R1778" s="18"/>
    </row>
    <row r="1779" spans="3:18" x14ac:dyDescent="0.2">
      <c r="C1779" s="14">
        <v>39476</v>
      </c>
      <c r="D1779" s="15">
        <v>9.4683882892181073E-3</v>
      </c>
      <c r="E1779" s="15">
        <v>1.1699617299127583E-2</v>
      </c>
      <c r="F1779" s="18">
        <f t="shared" si="324"/>
        <v>1.103024859615474E-2</v>
      </c>
      <c r="G1779" s="19">
        <f t="shared" si="325"/>
        <v>1.0875918860004069E-3</v>
      </c>
      <c r="H1779" s="18">
        <f t="shared" si="326"/>
        <v>0.52143836788263065</v>
      </c>
      <c r="I1779" s="19">
        <f t="shared" si="327"/>
        <v>1.4834653916836352E-3</v>
      </c>
      <c r="J1779" s="18">
        <f t="shared" si="328"/>
        <v>0.60898797025960105</v>
      </c>
      <c r="K1779" s="19">
        <f t="shared" si="329"/>
        <v>-4.5058816914088893E-5</v>
      </c>
      <c r="L1779" s="20">
        <f t="shared" si="330"/>
        <v>3.2978658038198078E-2</v>
      </c>
      <c r="M1779" s="20">
        <f t="shared" si="331"/>
        <v>-1.366302317756495E-3</v>
      </c>
      <c r="N1779" s="20">
        <f t="shared" si="332"/>
        <v>3.8491539455575541E-2</v>
      </c>
      <c r="O1779" s="18">
        <f t="shared" si="333"/>
        <v>1.0939830328157667E-2</v>
      </c>
      <c r="P1779" s="18">
        <f t="shared" si="334"/>
        <v>8.6639237157545013E-3</v>
      </c>
      <c r="Q1779" s="18">
        <f t="shared" si="335"/>
        <v>9.3466956994754501E-3</v>
      </c>
      <c r="R1779" s="18"/>
    </row>
    <row r="1780" spans="3:18" x14ac:dyDescent="0.2">
      <c r="C1780" s="14">
        <v>39477</v>
      </c>
      <c r="D1780" s="15">
        <v>-1.0879420837369229E-3</v>
      </c>
      <c r="E1780" s="15">
        <v>4.8536421691019486E-3</v>
      </c>
      <c r="F1780" s="18">
        <f t="shared" si="324"/>
        <v>3.0711668932502868E-3</v>
      </c>
      <c r="G1780" s="19">
        <f t="shared" si="325"/>
        <v>1.0224073899190364E-3</v>
      </c>
      <c r="H1780" s="18">
        <f t="shared" si="326"/>
        <v>0.50557081351652322</v>
      </c>
      <c r="I1780" s="19">
        <f t="shared" si="327"/>
        <v>1.3958709387209582E-3</v>
      </c>
      <c r="J1780" s="18">
        <f t="shared" si="328"/>
        <v>0.59073491066656925</v>
      </c>
      <c r="K1780" s="19">
        <f t="shared" si="329"/>
        <v>-4.2672116793753529E-5</v>
      </c>
      <c r="L1780" s="20">
        <f t="shared" si="330"/>
        <v>3.1975105784329105E-2</v>
      </c>
      <c r="M1780" s="20">
        <f t="shared" si="331"/>
        <v>-1.3345418489488468E-3</v>
      </c>
      <c r="N1780" s="20">
        <f t="shared" si="332"/>
        <v>3.7337513800122825E-2</v>
      </c>
      <c r="O1780" s="18">
        <f t="shared" si="333"/>
        <v>-1.2964664801431033E-3</v>
      </c>
      <c r="P1780" s="18">
        <f t="shared" si="334"/>
        <v>3.7053291719308687E-3</v>
      </c>
      <c r="Q1780" s="18">
        <f t="shared" si="335"/>
        <v>2.2047904763086768E-3</v>
      </c>
      <c r="R1780" s="18"/>
    </row>
    <row r="1781" spans="3:18" x14ac:dyDescent="0.2">
      <c r="C1781" s="14">
        <v>39478</v>
      </c>
      <c r="D1781" s="15">
        <v>2.1892135742823494E-2</v>
      </c>
      <c r="E1781" s="15">
        <v>2.3773265815606494E-2</v>
      </c>
      <c r="F1781" s="18">
        <f t="shared" si="324"/>
        <v>2.3208926793771595E-2</v>
      </c>
      <c r="G1781" s="19">
        <f t="shared" si="325"/>
        <v>9.8981888296682677E-4</v>
      </c>
      <c r="H1781" s="18">
        <f t="shared" si="326"/>
        <v>0.49744820910493454</v>
      </c>
      <c r="I1781" s="19">
        <f t="shared" si="327"/>
        <v>1.3460287724500696E-3</v>
      </c>
      <c r="J1781" s="18">
        <f t="shared" si="328"/>
        <v>0.58009240049540156</v>
      </c>
      <c r="K1781" s="19">
        <f t="shared" si="329"/>
        <v>-8.8849360489993233E-6</v>
      </c>
      <c r="L1781" s="20">
        <f t="shared" si="330"/>
        <v>3.146138717486606E-2</v>
      </c>
      <c r="M1781" s="20">
        <f t="shared" si="331"/>
        <v>-2.8240763827786143E-4</v>
      </c>
      <c r="N1781" s="20">
        <f t="shared" si="332"/>
        <v>3.6687177846979613E-2</v>
      </c>
      <c r="O1781" s="18">
        <f t="shared" si="333"/>
        <v>2.6514153800289837E-2</v>
      </c>
      <c r="P1781" s="18">
        <f t="shared" si="334"/>
        <v>1.8481760920635287E-2</v>
      </c>
      <c r="Q1781" s="18">
        <f t="shared" si="335"/>
        <v>2.0891478784531653E-2</v>
      </c>
      <c r="R1781" s="18"/>
    </row>
    <row r="1782" spans="3:18" x14ac:dyDescent="0.2">
      <c r="C1782" s="14">
        <v>39479</v>
      </c>
      <c r="D1782" s="15">
        <v>5.2552706887387259E-2</v>
      </c>
      <c r="E1782" s="15">
        <v>-1.1965510081797311E-2</v>
      </c>
      <c r="F1782" s="18">
        <f t="shared" si="324"/>
        <v>7.3899550089580584E-3</v>
      </c>
      <c r="G1782" s="19">
        <f t="shared" si="325"/>
        <v>1.0961369700603157E-3</v>
      </c>
      <c r="H1782" s="18">
        <f t="shared" si="326"/>
        <v>0.52348280059146057</v>
      </c>
      <c r="I1782" s="19">
        <f t="shared" si="327"/>
        <v>1.2738574519941209E-3</v>
      </c>
      <c r="J1782" s="18">
        <f t="shared" si="328"/>
        <v>0.56432646845467938</v>
      </c>
      <c r="K1782" s="19">
        <f t="shared" si="329"/>
        <v>-4.6081036531265671E-5</v>
      </c>
      <c r="L1782" s="20">
        <f t="shared" si="330"/>
        <v>3.3107959315855084E-2</v>
      </c>
      <c r="M1782" s="20">
        <f t="shared" si="331"/>
        <v>-1.3918416442295766E-3</v>
      </c>
      <c r="N1782" s="20">
        <f t="shared" si="332"/>
        <v>3.5663990646470134E-2</v>
      </c>
      <c r="O1782" s="18">
        <f t="shared" si="333"/>
        <v>6.0482562642245961E-2</v>
      </c>
      <c r="P1782" s="18">
        <f t="shared" si="334"/>
        <v>-9.5620822332829255E-3</v>
      </c>
      <c r="Q1782" s="18">
        <f t="shared" si="335"/>
        <v>1.1451311229375739E-2</v>
      </c>
      <c r="R1782" s="18"/>
    </row>
    <row r="1783" spans="3:18" x14ac:dyDescent="0.2">
      <c r="C1783" s="14">
        <v>39482</v>
      </c>
      <c r="D1783" s="15">
        <v>-1.5956882453115051E-2</v>
      </c>
      <c r="E1783" s="15">
        <v>-1.5825499833797486E-2</v>
      </c>
      <c r="F1783" s="18">
        <f t="shared" si="324"/>
        <v>-1.5864914619592753E-2</v>
      </c>
      <c r="G1783" s="19">
        <f t="shared" si="325"/>
        <v>1.0456460777140486E-3</v>
      </c>
      <c r="H1783" s="18">
        <f t="shared" si="326"/>
        <v>0.51128418656214292</v>
      </c>
      <c r="I1783" s="19">
        <f t="shared" si="327"/>
        <v>1.212452791573845E-3</v>
      </c>
      <c r="J1783" s="18">
        <f t="shared" si="328"/>
        <v>0.55055717041326535</v>
      </c>
      <c r="K1783" s="19">
        <f t="shared" si="329"/>
        <v>-2.8164635902807821E-5</v>
      </c>
      <c r="L1783" s="20">
        <f t="shared" si="330"/>
        <v>3.2336451223256527E-2</v>
      </c>
      <c r="M1783" s="20">
        <f t="shared" si="331"/>
        <v>-8.7098722455207706E-4</v>
      </c>
      <c r="N1783" s="20">
        <f t="shared" si="332"/>
        <v>3.4809397765955562E-2</v>
      </c>
      <c r="O1783" s="18">
        <f t="shared" si="333"/>
        <v>-1.880282896446598E-2</v>
      </c>
      <c r="P1783" s="18">
        <f t="shared" si="334"/>
        <v>-1.2963034893829313E-2</v>
      </c>
      <c r="Q1783" s="18">
        <f t="shared" si="335"/>
        <v>-1.4714973115020312E-2</v>
      </c>
      <c r="R1783" s="18"/>
    </row>
    <row r="1784" spans="3:18" x14ac:dyDescent="0.2">
      <c r="C1784" s="14">
        <v>39483</v>
      </c>
      <c r="D1784" s="15">
        <v>-7.7166401030062878E-2</v>
      </c>
      <c r="E1784" s="15">
        <v>-1.7547670673466978E-2</v>
      </c>
      <c r="F1784" s="18">
        <f t="shared" si="324"/>
        <v>-3.5433289780445749E-2</v>
      </c>
      <c r="G1784" s="19">
        <f t="shared" si="325"/>
        <v>1.3401865199271553E-3</v>
      </c>
      <c r="H1784" s="18">
        <f t="shared" si="326"/>
        <v>0.57883212590680277</v>
      </c>
      <c r="I1784" s="19">
        <f t="shared" si="327"/>
        <v>1.1581808688432814E-3</v>
      </c>
      <c r="J1784" s="18">
        <f t="shared" si="328"/>
        <v>0.53809405981744518</v>
      </c>
      <c r="K1784" s="19">
        <f t="shared" si="329"/>
        <v>5.4770677791294301E-5</v>
      </c>
      <c r="L1784" s="20">
        <f t="shared" si="330"/>
        <v>3.6608558014857066E-2</v>
      </c>
      <c r="M1784" s="20">
        <f t="shared" si="331"/>
        <v>1.4961167760026602E-3</v>
      </c>
      <c r="N1784" s="20">
        <f t="shared" si="332"/>
        <v>3.3999154451777834E-2</v>
      </c>
      <c r="O1784" s="18">
        <f t="shared" si="333"/>
        <v>-8.0318045044120892E-2</v>
      </c>
      <c r="P1784" s="18">
        <f t="shared" si="334"/>
        <v>-1.4706622845997866E-2</v>
      </c>
      <c r="Q1784" s="18">
        <f t="shared" si="335"/>
        <v>-3.4390049505434769E-2</v>
      </c>
      <c r="R1784" s="18"/>
    </row>
    <row r="1785" spans="3:18" x14ac:dyDescent="0.2">
      <c r="C1785" s="14">
        <v>39484</v>
      </c>
      <c r="D1785" s="15">
        <v>-4.817500515963467E-3</v>
      </c>
      <c r="E1785" s="15">
        <v>-5.8578170535594956E-2</v>
      </c>
      <c r="F1785" s="18">
        <f t="shared" si="324"/>
        <v>-4.2449969529705506E-2</v>
      </c>
      <c r="G1785" s="19">
        <f t="shared" si="325"/>
        <v>1.2611678274048043E-3</v>
      </c>
      <c r="H1785" s="18">
        <f t="shared" si="326"/>
        <v>0.56150864361218977</v>
      </c>
      <c r="I1785" s="19">
        <f t="shared" si="327"/>
        <v>1.2945741405105194E-3</v>
      </c>
      <c r="J1785" s="18">
        <f t="shared" si="328"/>
        <v>0.56889677018561968</v>
      </c>
      <c r="K1785" s="19">
        <f t="shared" si="329"/>
        <v>6.8416459130582135E-5</v>
      </c>
      <c r="L1785" s="20">
        <f t="shared" si="330"/>
        <v>3.551292479372551E-2</v>
      </c>
      <c r="M1785" s="20">
        <f t="shared" si="331"/>
        <v>1.9265227949535175E-3</v>
      </c>
      <c r="N1785" s="20">
        <f t="shared" si="332"/>
        <v>3.5928577072172563E-2</v>
      </c>
      <c r="O1785" s="18">
        <f t="shared" si="333"/>
        <v>-5.1689559886016652E-3</v>
      </c>
      <c r="P1785" s="18">
        <f t="shared" si="334"/>
        <v>-4.6435915634290711E-2</v>
      </c>
      <c r="Q1785" s="18">
        <f t="shared" si="335"/>
        <v>-3.4055827740583994E-2</v>
      </c>
      <c r="R1785" s="18"/>
    </row>
    <row r="1786" spans="3:18" x14ac:dyDescent="0.2">
      <c r="C1786" s="14">
        <v>39485</v>
      </c>
      <c r="D1786" s="15">
        <v>-8.2059393703232918E-3</v>
      </c>
      <c r="E1786" s="15">
        <v>-6.2489925436541444E-3</v>
      </c>
      <c r="F1786" s="18">
        <f t="shared" si="324"/>
        <v>-6.8360765916548882E-3</v>
      </c>
      <c r="G1786" s="19">
        <f t="shared" si="325"/>
        <v>1.1895380042174814E-3</v>
      </c>
      <c r="H1786" s="18">
        <f t="shared" si="326"/>
        <v>0.54532971774365124</v>
      </c>
      <c r="I1786" s="19">
        <f t="shared" si="327"/>
        <v>1.219242686548527E-3</v>
      </c>
      <c r="J1786" s="18">
        <f t="shared" si="328"/>
        <v>0.5520966144046997</v>
      </c>
      <c r="K1786" s="19">
        <f t="shared" si="329"/>
        <v>6.7388202819076908E-5</v>
      </c>
      <c r="L1786" s="20">
        <f t="shared" si="330"/>
        <v>3.4489679676933525E-2</v>
      </c>
      <c r="M1786" s="20">
        <f t="shared" si="331"/>
        <v>1.9538657201315125E-3</v>
      </c>
      <c r="N1786" s="20">
        <f t="shared" si="332"/>
        <v>3.4862947312242862E-2</v>
      </c>
      <c r="O1786" s="18">
        <f t="shared" si="333"/>
        <v>-9.0658107558153969E-3</v>
      </c>
      <c r="P1786" s="18">
        <f t="shared" si="334"/>
        <v>-5.1044223327252345E-3</v>
      </c>
      <c r="Q1786" s="18">
        <f t="shared" si="335"/>
        <v>-6.2928388596522828E-3</v>
      </c>
      <c r="R1786" s="18"/>
    </row>
    <row r="1787" spans="3:18" x14ac:dyDescent="0.2">
      <c r="C1787" s="14">
        <v>39486</v>
      </c>
      <c r="D1787" s="15">
        <v>-2.5413846399729743E-2</v>
      </c>
      <c r="E1787" s="15">
        <v>3.4374331132875101E-2</v>
      </c>
      <c r="F1787" s="18">
        <f t="shared" si="324"/>
        <v>1.643787787309365E-2</v>
      </c>
      <c r="G1787" s="19">
        <f t="shared" si="325"/>
        <v>1.1569175392941759E-3</v>
      </c>
      <c r="H1787" s="18">
        <f t="shared" si="326"/>
        <v>0.53780050652964617</v>
      </c>
      <c r="I1787" s="19">
        <f t="shared" si="327"/>
        <v>1.2169838038055679E-3</v>
      </c>
      <c r="J1787" s="18">
        <f t="shared" si="328"/>
        <v>0.55158494445678263</v>
      </c>
      <c r="K1787" s="19">
        <f t="shared" si="329"/>
        <v>1.0929872359672092E-5</v>
      </c>
      <c r="L1787" s="20">
        <f t="shared" si="330"/>
        <v>3.4013490548518772E-2</v>
      </c>
      <c r="M1787" s="20">
        <f t="shared" si="331"/>
        <v>3.2133933281799177E-4</v>
      </c>
      <c r="N1787" s="20">
        <f t="shared" si="332"/>
        <v>3.4883814941011712E-2</v>
      </c>
      <c r="O1787" s="18">
        <f t="shared" si="333"/>
        <v>-2.8469949992181338E-2</v>
      </c>
      <c r="P1787" s="18">
        <f t="shared" si="334"/>
        <v>2.8104349026426265E-2</v>
      </c>
      <c r="Q1787" s="18">
        <f t="shared" si="335"/>
        <v>1.1132059320843983E-2</v>
      </c>
      <c r="R1787" s="18"/>
    </row>
    <row r="1788" spans="3:18" x14ac:dyDescent="0.2">
      <c r="C1788" s="14">
        <v>39489</v>
      </c>
      <c r="D1788" s="15">
        <v>-8.4877052759515879E-3</v>
      </c>
      <c r="E1788" s="15">
        <v>3.114832287506911E-2</v>
      </c>
      <c r="F1788" s="18">
        <f t="shared" si="324"/>
        <v>1.9257514429762902E-2</v>
      </c>
      <c r="G1788" s="19">
        <f t="shared" si="325"/>
        <v>1.0918249553876103E-3</v>
      </c>
      <c r="H1788" s="18">
        <f t="shared" si="326"/>
        <v>0.52245214024530762</v>
      </c>
      <c r="I1788" s="19">
        <f t="shared" si="327"/>
        <v>1.2021778566530072E-3</v>
      </c>
      <c r="J1788" s="18">
        <f t="shared" si="328"/>
        <v>0.5482193577057014</v>
      </c>
      <c r="K1788" s="19">
        <f t="shared" si="329"/>
        <v>-5.5885870461343072E-6</v>
      </c>
      <c r="L1788" s="20">
        <f t="shared" si="330"/>
        <v>3.3042774632097864E-2</v>
      </c>
      <c r="M1788" s="20">
        <f t="shared" si="331"/>
        <v>-1.6913189368502772E-4</v>
      </c>
      <c r="N1788" s="20">
        <f t="shared" si="332"/>
        <v>3.4672024040363521E-2</v>
      </c>
      <c r="O1788" s="18">
        <f t="shared" si="333"/>
        <v>-9.7877144078657597E-3</v>
      </c>
      <c r="P1788" s="18">
        <f t="shared" si="334"/>
        <v>2.5623118137760945E-2</v>
      </c>
      <c r="Q1788" s="18">
        <f t="shared" si="335"/>
        <v>1.4999868374072932E-2</v>
      </c>
      <c r="R1788" s="18"/>
    </row>
    <row r="1789" spans="3:18" x14ac:dyDescent="0.2">
      <c r="C1789" s="14">
        <v>39490</v>
      </c>
      <c r="D1789" s="15">
        <v>1.5379003604792649E-2</v>
      </c>
      <c r="E1789" s="15">
        <v>-3.6101596563948443E-2</v>
      </c>
      <c r="F1789" s="18">
        <f t="shared" si="324"/>
        <v>-2.0657416513326112E-2</v>
      </c>
      <c r="G1789" s="19">
        <f t="shared" si="325"/>
        <v>1.0405062831769273E-3</v>
      </c>
      <c r="H1789" s="18">
        <f t="shared" si="326"/>
        <v>0.51002604913301419</v>
      </c>
      <c r="I1789" s="19">
        <f t="shared" si="327"/>
        <v>1.2082467017217925E-3</v>
      </c>
      <c r="J1789" s="18">
        <f t="shared" si="328"/>
        <v>0.54960137866498127</v>
      </c>
      <c r="K1789" s="19">
        <f t="shared" si="329"/>
        <v>-3.856566684511026E-5</v>
      </c>
      <c r="L1789" s="20">
        <f t="shared" si="330"/>
        <v>3.2256879625545423E-2</v>
      </c>
      <c r="M1789" s="20">
        <f t="shared" si="331"/>
        <v>-1.1955795877592783E-3</v>
      </c>
      <c r="N1789" s="20">
        <f t="shared" si="332"/>
        <v>3.4739275916045309E-2</v>
      </c>
      <c r="O1789" s="18">
        <f t="shared" si="333"/>
        <v>1.8166587348197847E-2</v>
      </c>
      <c r="P1789" s="18">
        <f t="shared" si="334"/>
        <v>-2.9623084184678669E-2</v>
      </c>
      <c r="Q1789" s="18">
        <f t="shared" si="335"/>
        <v>-1.5286182724815713E-2</v>
      </c>
      <c r="R1789" s="18"/>
    </row>
    <row r="1790" spans="3:18" x14ac:dyDescent="0.2">
      <c r="C1790" s="14">
        <v>39491</v>
      </c>
      <c r="D1790" s="15">
        <v>4.9476789798198707E-3</v>
      </c>
      <c r="E1790" s="15">
        <v>3.571527243320223E-2</v>
      </c>
      <c r="F1790" s="18">
        <f t="shared" si="324"/>
        <v>2.6484994397187524E-2</v>
      </c>
      <c r="G1790" s="19">
        <f t="shared" si="325"/>
        <v>9.7954467782355266E-4</v>
      </c>
      <c r="H1790" s="18">
        <f t="shared" si="326"/>
        <v>0.49485974725763276</v>
      </c>
      <c r="I1790" s="19">
        <f t="shared" si="327"/>
        <v>1.2122867407171564E-3</v>
      </c>
      <c r="J1790" s="18">
        <f t="shared" si="328"/>
        <v>0.5505194684834398</v>
      </c>
      <c r="K1790" s="19">
        <f t="shared" si="329"/>
        <v>-2.5649264673825945E-5</v>
      </c>
      <c r="L1790" s="20">
        <f t="shared" si="330"/>
        <v>3.1297678473387651E-2</v>
      </c>
      <c r="M1790" s="20">
        <f t="shared" si="331"/>
        <v>-8.1952610944084744E-4</v>
      </c>
      <c r="N1790" s="20">
        <f t="shared" si="332"/>
        <v>3.4808262204153499E-2</v>
      </c>
      <c r="O1790" s="18">
        <f t="shared" si="333"/>
        <v>6.023610685878299E-3</v>
      </c>
      <c r="P1790" s="18">
        <f t="shared" si="334"/>
        <v>2.9257213635858082E-2</v>
      </c>
      <c r="Q1790" s="18">
        <f t="shared" si="335"/>
        <v>2.2287132750864146E-2</v>
      </c>
      <c r="R1790" s="18"/>
    </row>
    <row r="1791" spans="3:18" x14ac:dyDescent="0.2">
      <c r="C1791" s="14">
        <v>39492</v>
      </c>
      <c r="D1791" s="15">
        <v>-2.3042494147154469E-2</v>
      </c>
      <c r="E1791" s="15">
        <v>-1.5105792180652243E-2</v>
      </c>
      <c r="F1791" s="18">
        <f t="shared" si="324"/>
        <v>-1.7486802770602911E-2</v>
      </c>
      <c r="G1791" s="19">
        <f t="shared" si="325"/>
        <v>9.5262938934543835E-4</v>
      </c>
      <c r="H1791" s="18">
        <f t="shared" si="326"/>
        <v>0.48801367535793461</v>
      </c>
      <c r="I1791" s="19">
        <f t="shared" si="327"/>
        <v>1.1532406337184302E-3</v>
      </c>
      <c r="J1791" s="18">
        <f t="shared" si="328"/>
        <v>0.53694520989539296</v>
      </c>
      <c r="K1791" s="19">
        <f t="shared" si="329"/>
        <v>-3.2258011187477019E-6</v>
      </c>
      <c r="L1791" s="20">
        <f t="shared" si="330"/>
        <v>3.0864694868821211E-2</v>
      </c>
      <c r="M1791" s="20">
        <f t="shared" si="331"/>
        <v>-1.0451427213059315E-4</v>
      </c>
      <c r="N1791" s="20">
        <f t="shared" si="332"/>
        <v>3.3959236011508728E-2</v>
      </c>
      <c r="O1791" s="18">
        <f t="shared" si="333"/>
        <v>-2.8446903804320467E-2</v>
      </c>
      <c r="P1791" s="18">
        <f t="shared" si="334"/>
        <v>-1.2687183192682947E-2</v>
      </c>
      <c r="Q1791" s="18">
        <f t="shared" si="335"/>
        <v>-1.7415099376174203E-2</v>
      </c>
      <c r="R1791" s="18"/>
    </row>
    <row r="1792" spans="3:18" x14ac:dyDescent="0.2">
      <c r="C1792" s="14">
        <v>39493</v>
      </c>
      <c r="D1792" s="15">
        <v>-1.0152371464017962E-2</v>
      </c>
      <c r="E1792" s="15">
        <v>-2.2453242047862591E-2</v>
      </c>
      <c r="F1792" s="18">
        <f t="shared" si="324"/>
        <v>-1.8762980872709199E-2</v>
      </c>
      <c r="G1792" s="19">
        <f t="shared" si="325"/>
        <v>9.0165586476531633E-4</v>
      </c>
      <c r="H1792" s="18">
        <f t="shared" si="326"/>
        <v>0.47477780718071594</v>
      </c>
      <c r="I1792" s="19">
        <f t="shared" si="327"/>
        <v>1.1142950804029187E-3</v>
      </c>
      <c r="J1792" s="18">
        <f t="shared" si="328"/>
        <v>0.52780088111022483</v>
      </c>
      <c r="K1792" s="19">
        <f t="shared" si="329"/>
        <v>1.0644966178861677E-5</v>
      </c>
      <c r="L1792" s="20">
        <f t="shared" si="330"/>
        <v>3.0027585063826169E-2</v>
      </c>
      <c r="M1792" s="20">
        <f t="shared" si="331"/>
        <v>3.5450623672316314E-4</v>
      </c>
      <c r="N1792" s="20">
        <f t="shared" si="332"/>
        <v>3.3379176229065978E-2</v>
      </c>
      <c r="O1792" s="18">
        <f t="shared" si="333"/>
        <v>-1.2882928603304469E-2</v>
      </c>
      <c r="P1792" s="18">
        <f t="shared" si="334"/>
        <v>-1.9184947930088944E-2</v>
      </c>
      <c r="Q1792" s="18">
        <f t="shared" si="335"/>
        <v>-1.7294342132053601E-2</v>
      </c>
      <c r="R1792" s="18"/>
    </row>
    <row r="1793" spans="3:18" x14ac:dyDescent="0.2">
      <c r="C1793" s="14">
        <v>39497</v>
      </c>
      <c r="D1793" s="15">
        <v>-6.2992334279872008E-3</v>
      </c>
      <c r="E1793" s="15">
        <v>-1.9853980616664563E-2</v>
      </c>
      <c r="F1793" s="18">
        <f t="shared" si="324"/>
        <v>-1.5787556460061355E-2</v>
      </c>
      <c r="G1793" s="19">
        <f t="shared" si="325"/>
        <v>8.4993733338621365E-4</v>
      </c>
      <c r="H1793" s="18">
        <f t="shared" si="326"/>
        <v>0.46096022967990785</v>
      </c>
      <c r="I1793" s="19">
        <f t="shared" si="327"/>
        <v>1.071088208358357E-3</v>
      </c>
      <c r="J1793" s="18">
        <f t="shared" si="328"/>
        <v>0.5174669574857792</v>
      </c>
      <c r="K1793" s="19">
        <f t="shared" si="329"/>
        <v>1.7510159710876184E-5</v>
      </c>
      <c r="L1793" s="20">
        <f t="shared" si="330"/>
        <v>2.9153684730857155E-2</v>
      </c>
      <c r="M1793" s="20">
        <f t="shared" si="331"/>
        <v>6.0061566393845552E-4</v>
      </c>
      <c r="N1793" s="20">
        <f t="shared" si="332"/>
        <v>3.272197226914339E-2</v>
      </c>
      <c r="O1793" s="18">
        <f t="shared" si="333"/>
        <v>-8.2330690019516185E-3</v>
      </c>
      <c r="P1793" s="18">
        <f t="shared" si="334"/>
        <v>-1.7302810352257322E-2</v>
      </c>
      <c r="Q1793" s="18">
        <f t="shared" si="335"/>
        <v>-1.4581887947165612E-2</v>
      </c>
      <c r="R1793" s="18"/>
    </row>
    <row r="1794" spans="3:18" x14ac:dyDescent="0.2">
      <c r="C1794" s="14">
        <v>39498</v>
      </c>
      <c r="D1794" s="15">
        <v>6.6916211120486412E-3</v>
      </c>
      <c r="E1794" s="15">
        <v>1.3333530869465168E-2</v>
      </c>
      <c r="F1794" s="18">
        <f t="shared" si="324"/>
        <v>1.1340957942240208E-2</v>
      </c>
      <c r="G1794" s="19">
        <f t="shared" si="325"/>
        <v>8.016277609694737E-4</v>
      </c>
      <c r="H1794" s="18">
        <f t="shared" si="326"/>
        <v>0.44766833732392602</v>
      </c>
      <c r="I1794" s="19">
        <f t="shared" si="327"/>
        <v>1.0174898985836744E-3</v>
      </c>
      <c r="J1794" s="18">
        <f t="shared" si="328"/>
        <v>0.50435352149649815</v>
      </c>
      <c r="K1794" s="19">
        <f t="shared" si="329"/>
        <v>2.181292632807954E-5</v>
      </c>
      <c r="L1794" s="20">
        <f t="shared" si="330"/>
        <v>2.8313031645683471E-2</v>
      </c>
      <c r="M1794" s="20">
        <f t="shared" si="331"/>
        <v>7.7042001722217839E-4</v>
      </c>
      <c r="N1794" s="20">
        <f t="shared" si="332"/>
        <v>3.1888812326280477E-2</v>
      </c>
      <c r="O1794" s="18">
        <f t="shared" si="333"/>
        <v>9.0055962966858315E-3</v>
      </c>
      <c r="P1794" s="18">
        <f t="shared" si="334"/>
        <v>1.1922347905736463E-2</v>
      </c>
      <c r="Q1794" s="18">
        <f t="shared" si="335"/>
        <v>1.1047322423021274E-2</v>
      </c>
      <c r="R1794" s="18"/>
    </row>
    <row r="1795" spans="3:18" x14ac:dyDescent="0.2">
      <c r="C1795" s="14">
        <v>39499</v>
      </c>
      <c r="D1795" s="15">
        <v>-1.7412390857150194E-2</v>
      </c>
      <c r="E1795" s="15">
        <v>-1.8585471383876839E-2</v>
      </c>
      <c r="F1795" s="18">
        <f t="shared" si="324"/>
        <v>-1.8233547225858845E-2</v>
      </c>
      <c r="G1795" s="19">
        <f t="shared" si="325"/>
        <v>7.7172157663303533E-4</v>
      </c>
      <c r="H1795" s="18">
        <f t="shared" si="326"/>
        <v>0.43923842518415762</v>
      </c>
      <c r="I1795" s="19">
        <f t="shared" si="327"/>
        <v>9.771656894623081E-4</v>
      </c>
      <c r="J1795" s="18">
        <f t="shared" si="328"/>
        <v>0.49425845705013183</v>
      </c>
      <c r="K1795" s="19">
        <f t="shared" si="329"/>
        <v>3.9921200268421407E-5</v>
      </c>
      <c r="L1795" s="20">
        <f t="shared" si="330"/>
        <v>2.7779877188948036E-2</v>
      </c>
      <c r="M1795" s="20">
        <f t="shared" si="331"/>
        <v>1.4370545987979991E-3</v>
      </c>
      <c r="N1795" s="20">
        <f t="shared" si="332"/>
        <v>3.1226600255909731E-2</v>
      </c>
      <c r="O1795" s="18">
        <f t="shared" si="333"/>
        <v>-2.3883369185350532E-2</v>
      </c>
      <c r="P1795" s="18">
        <f t="shared" si="334"/>
        <v>-1.6957864045144124E-2</v>
      </c>
      <c r="Q1795" s="18">
        <f t="shared" si="335"/>
        <v>-1.9035515587206044E-2</v>
      </c>
      <c r="R1795" s="18"/>
    </row>
    <row r="1796" spans="3:18" x14ac:dyDescent="0.2">
      <c r="C1796" s="14">
        <v>39500</v>
      </c>
      <c r="D1796" s="15">
        <v>2.7905140691241955E-3</v>
      </c>
      <c r="E1796" s="15">
        <v>-1.7261839403049345E-2</v>
      </c>
      <c r="F1796" s="18">
        <f t="shared" ref="F1796:F1836" si="336">$B$2*D1796+$B$3*E1796</f>
        <v>-1.1246133361397282E-2</v>
      </c>
      <c r="G1796" s="19">
        <f t="shared" ref="G1796:G1836" si="337">$B$4*G1795+(1-$B$4)*D1796^2</f>
        <v>7.2588550016125205E-4</v>
      </c>
      <c r="H1796" s="18">
        <f t="shared" ref="H1796:H1836" si="338">SQRT(G1796*250)</f>
        <v>0.42599457160897369</v>
      </c>
      <c r="I1796" s="19">
        <f t="shared" ref="I1796:I1836" si="339">$B$4*I1795+(1-$B$4)*E1796^2</f>
        <v>9.3641401406916955E-4</v>
      </c>
      <c r="J1796" s="18">
        <f t="shared" ref="J1796:J1836" si="340">SQRT(I1796*250)</f>
        <v>0.48384243666434673</v>
      </c>
      <c r="K1796" s="19">
        <f t="shared" ref="K1796:K1836" si="341">$B$4*K1795+(1-$B$4)*D1796*E1796</f>
        <v>3.4635763909525822E-5</v>
      </c>
      <c r="L1796" s="20">
        <f t="shared" ref="L1796:L1836" si="342">SQRT(G1796)</f>
        <v>2.6942262343041128E-2</v>
      </c>
      <c r="M1796" s="20">
        <f t="shared" ref="M1796:M1836" si="343">K1796/L1796</f>
        <v>1.28555514264272E-3</v>
      </c>
      <c r="N1796" s="20">
        <f t="shared" ref="N1796:N1836" si="344">SQRT(I1796-M1796^2)</f>
        <v>3.0573867305991802E-2</v>
      </c>
      <c r="O1796" s="18">
        <f t="shared" ref="O1796:O1836" si="345">D1796*SQRT($G$1836/G1796)</f>
        <v>3.9465504780399506E-3</v>
      </c>
      <c r="P1796" s="18">
        <f t="shared" ref="P1796:P1836" si="346">E1796*SQRT($I$1836 / I1796)</f>
        <v>-1.608921268723643E-2</v>
      </c>
      <c r="Q1796" s="18">
        <f t="shared" ref="Q1796:Q1836" si="347">$B$2*O1796+$B$3*P1796</f>
        <v>-1.0078483737653514E-2</v>
      </c>
      <c r="R1796" s="18"/>
    </row>
    <row r="1797" spans="3:18" x14ac:dyDescent="0.2">
      <c r="C1797" s="14">
        <v>39503</v>
      </c>
      <c r="D1797" s="15">
        <v>-1.5242974635656168E-2</v>
      </c>
      <c r="E1797" s="15">
        <v>2.3411381930459772E-3</v>
      </c>
      <c r="F1797" s="18">
        <f t="shared" si="336"/>
        <v>-2.9340956555646662E-3</v>
      </c>
      <c r="G1797" s="19">
        <f t="shared" si="337"/>
        <v>6.9627326669617238E-4</v>
      </c>
      <c r="H1797" s="18">
        <f t="shared" si="338"/>
        <v>0.41721495260122582</v>
      </c>
      <c r="I1797" s="19">
        <f t="shared" si="339"/>
        <v>8.8055802890735571E-4</v>
      </c>
      <c r="J1797" s="18">
        <f t="shared" si="340"/>
        <v>0.46919026761734828</v>
      </c>
      <c r="K1797" s="19">
        <f t="shared" si="341"/>
        <v>3.0416463469244321E-5</v>
      </c>
      <c r="L1797" s="20">
        <f t="shared" si="342"/>
        <v>2.6386990481981312E-2</v>
      </c>
      <c r="M1797" s="20">
        <f t="shared" si="343"/>
        <v>1.1527068041357193E-3</v>
      </c>
      <c r="N1797" s="20">
        <f t="shared" si="344"/>
        <v>2.9651800888496723E-2</v>
      </c>
      <c r="O1797" s="18">
        <f t="shared" si="345"/>
        <v>-2.2011385133250801E-2</v>
      </c>
      <c r="P1797" s="18">
        <f t="shared" si="346"/>
        <v>2.2502446231629503E-3</v>
      </c>
      <c r="Q1797" s="18">
        <f t="shared" si="347"/>
        <v>-5.0282443037611754E-3</v>
      </c>
      <c r="R1797" s="18"/>
    </row>
    <row r="1798" spans="3:18" x14ac:dyDescent="0.2">
      <c r="C1798" s="14">
        <v>39504</v>
      </c>
      <c r="D1798" s="15">
        <v>8.4524552331858467E-3</v>
      </c>
      <c r="E1798" s="15">
        <v>-4.9395219524547961E-3</v>
      </c>
      <c r="F1798" s="18">
        <f t="shared" si="336"/>
        <v>-9.2192879676260319E-4</v>
      </c>
      <c r="G1798" s="19">
        <f t="shared" si="337"/>
        <v>6.5878351066254266E-4</v>
      </c>
      <c r="H1798" s="18">
        <f t="shared" si="338"/>
        <v>0.40582739886019975</v>
      </c>
      <c r="I1798" s="19">
        <f t="shared" si="339"/>
        <v>8.2918847980004129E-4</v>
      </c>
      <c r="J1798" s="18">
        <f t="shared" si="340"/>
        <v>0.45529893471214089</v>
      </c>
      <c r="K1798" s="19">
        <f t="shared" si="341"/>
        <v>2.6086410370501883E-5</v>
      </c>
      <c r="L1798" s="20">
        <f t="shared" si="342"/>
        <v>2.5666778345997041E-2</v>
      </c>
      <c r="M1798" s="20">
        <f t="shared" si="343"/>
        <v>1.0163492285182058E-3</v>
      </c>
      <c r="N1798" s="20">
        <f t="shared" si="344"/>
        <v>2.8777691256348759E-2</v>
      </c>
      <c r="O1798" s="18">
        <f t="shared" si="345"/>
        <v>1.2548130460408029E-2</v>
      </c>
      <c r="P1798" s="18">
        <f t="shared" si="346"/>
        <v>-4.8926028426970036E-3</v>
      </c>
      <c r="Q1798" s="18">
        <f t="shared" si="347"/>
        <v>3.3961714823450622E-4</v>
      </c>
      <c r="R1798" s="18"/>
    </row>
    <row r="1799" spans="3:18" x14ac:dyDescent="0.2">
      <c r="C1799" s="14">
        <v>39505</v>
      </c>
      <c r="D1799" s="15">
        <v>3.0395077171890932E-2</v>
      </c>
      <c r="E1799" s="15">
        <v>3.1475895685589089E-2</v>
      </c>
      <c r="F1799" s="18">
        <f t="shared" si="336"/>
        <v>3.1151650131479639E-2</v>
      </c>
      <c r="G1799" s="19">
        <f t="shared" si="337"/>
        <v>6.746881429999025E-4</v>
      </c>
      <c r="H1799" s="18">
        <f t="shared" si="338"/>
        <v>0.41069701210256648</v>
      </c>
      <c r="I1799" s="19">
        <f t="shared" si="339"/>
        <v>8.3888109156464398E-4</v>
      </c>
      <c r="J1799" s="18">
        <f t="shared" si="340"/>
        <v>0.45795226049355953</v>
      </c>
      <c r="K1799" s="19">
        <f t="shared" si="341"/>
        <v>8.1923962453343973E-5</v>
      </c>
      <c r="L1799" s="20">
        <f t="shared" si="342"/>
        <v>2.597475972939697E-2</v>
      </c>
      <c r="M1799" s="20">
        <f t="shared" si="343"/>
        <v>3.1539834557401669E-3</v>
      </c>
      <c r="N1799" s="20">
        <f t="shared" si="344"/>
        <v>2.8791204905761782E-2</v>
      </c>
      <c r="O1799" s="18">
        <f t="shared" si="345"/>
        <v>4.4588125781244596E-2</v>
      </c>
      <c r="P1799" s="18">
        <f t="shared" si="346"/>
        <v>3.0996279464209967E-2</v>
      </c>
      <c r="Q1799" s="18">
        <f t="shared" si="347"/>
        <v>3.5073833359320357E-2</v>
      </c>
      <c r="R1799" s="18"/>
    </row>
    <row r="1800" spans="3:18" x14ac:dyDescent="0.2">
      <c r="C1800" s="14">
        <v>39506</v>
      </c>
      <c r="D1800" s="15">
        <v>-2.7993154479890828E-2</v>
      </c>
      <c r="E1800" s="15">
        <v>5.4982803777301179E-2</v>
      </c>
      <c r="F1800" s="18">
        <f t="shared" si="336"/>
        <v>3.0090016300143574E-2</v>
      </c>
      <c r="G1800" s="19">
        <f t="shared" si="337"/>
        <v>6.8122385628401028E-4</v>
      </c>
      <c r="H1800" s="18">
        <f t="shared" si="338"/>
        <v>0.41268143170126104</v>
      </c>
      <c r="I1800" s="19">
        <f t="shared" si="339"/>
        <v>9.6993474874355781E-4</v>
      </c>
      <c r="J1800" s="18">
        <f t="shared" si="340"/>
        <v>0.49242632665799807</v>
      </c>
      <c r="K1800" s="19">
        <f t="shared" si="341"/>
        <v>-1.5340002486387763E-5</v>
      </c>
      <c r="L1800" s="20">
        <f t="shared" si="342"/>
        <v>2.6100265444704011E-2</v>
      </c>
      <c r="M1800" s="20">
        <f t="shared" si="343"/>
        <v>-5.8773358144142529E-4</v>
      </c>
      <c r="N1800" s="20">
        <f t="shared" si="344"/>
        <v>3.1138229204320592E-2</v>
      </c>
      <c r="O1800" s="18">
        <f t="shared" si="345"/>
        <v>-4.0867156669683137E-2</v>
      </c>
      <c r="P1800" s="18">
        <f t="shared" si="346"/>
        <v>5.0354385025502067E-2</v>
      </c>
      <c r="Q1800" s="18">
        <f t="shared" si="347"/>
        <v>2.29879225169465E-2</v>
      </c>
      <c r="R1800" s="18"/>
    </row>
    <row r="1801" spans="3:18" x14ac:dyDescent="0.2">
      <c r="C1801" s="14">
        <v>39507</v>
      </c>
      <c r="D1801" s="15">
        <v>-5.3378844812213597E-2</v>
      </c>
      <c r="E1801" s="15">
        <v>-3.8368178503975198E-2</v>
      </c>
      <c r="F1801" s="18">
        <f t="shared" si="336"/>
        <v>-4.287137839644671E-2</v>
      </c>
      <c r="G1801" s="19">
        <f t="shared" si="337"/>
        <v>8.1130848931615276E-4</v>
      </c>
      <c r="H1801" s="18">
        <f t="shared" si="338"/>
        <v>0.45036332258415335</v>
      </c>
      <c r="I1801" s="19">
        <f t="shared" si="339"/>
        <v>1.0000656911217187E-3</v>
      </c>
      <c r="J1801" s="18">
        <f t="shared" si="340"/>
        <v>0.50001642251073086</v>
      </c>
      <c r="K1801" s="19">
        <f t="shared" si="341"/>
        <v>1.084633404282557E-4</v>
      </c>
      <c r="L1801" s="20">
        <f t="shared" si="342"/>
        <v>2.8483477479341469E-2</v>
      </c>
      <c r="M1801" s="20">
        <f t="shared" si="343"/>
        <v>3.8079388482997597E-3</v>
      </c>
      <c r="N1801" s="20">
        <f t="shared" si="344"/>
        <v>3.1393714225133158E-2</v>
      </c>
      <c r="O1801" s="18">
        <f t="shared" si="345"/>
        <v>-7.1407473412353553E-2</v>
      </c>
      <c r="P1801" s="18">
        <f t="shared" si="346"/>
        <v>-3.460497907888558E-2</v>
      </c>
      <c r="Q1801" s="18">
        <f t="shared" si="347"/>
        <v>-4.5645727378925971E-2</v>
      </c>
      <c r="R1801" s="18"/>
    </row>
    <row r="1802" spans="3:18" x14ac:dyDescent="0.2">
      <c r="C1802" s="14">
        <v>39510</v>
      </c>
      <c r="D1802" s="15">
        <v>-2.6497276710910157E-2</v>
      </c>
      <c r="E1802" s="15">
        <v>-2.6668247082161294E-2</v>
      </c>
      <c r="F1802" s="18">
        <f t="shared" si="336"/>
        <v>-2.6616955970785949E-2</v>
      </c>
      <c r="G1802" s="19">
        <f t="shared" si="337"/>
        <v>8.0475632034285609E-4</v>
      </c>
      <c r="H1802" s="18">
        <f t="shared" si="338"/>
        <v>0.44854105730213151</v>
      </c>
      <c r="I1802" s="19">
        <f t="shared" si="339"/>
        <v>9.8273347380052785E-4</v>
      </c>
      <c r="J1802" s="18">
        <f t="shared" si="340"/>
        <v>0.49566457251868623</v>
      </c>
      <c r="K1802" s="19">
        <f t="shared" si="341"/>
        <v>1.4435369534241738E-4</v>
      </c>
      <c r="L1802" s="20">
        <f t="shared" si="342"/>
        <v>2.8368227303496706E-2</v>
      </c>
      <c r="M1802" s="20">
        <f t="shared" si="343"/>
        <v>5.0885694688657598E-3</v>
      </c>
      <c r="N1802" s="20">
        <f t="shared" si="344"/>
        <v>3.0932829397923738E-2</v>
      </c>
      <c r="O1802" s="18">
        <f t="shared" si="345"/>
        <v>-3.5590701585028639E-2</v>
      </c>
      <c r="P1802" s="18">
        <f t="shared" si="346"/>
        <v>-2.4263769346289935E-2</v>
      </c>
      <c r="Q1802" s="18">
        <f t="shared" si="347"/>
        <v>-2.7661849017911543E-2</v>
      </c>
      <c r="R1802" s="18"/>
    </row>
    <row r="1803" spans="3:18" x14ac:dyDescent="0.2">
      <c r="C1803" s="14">
        <v>39511</v>
      </c>
      <c r="D1803" s="15">
        <v>-4.3822014842696731E-2</v>
      </c>
      <c r="E1803" s="15">
        <v>2.3463629694571057E-2</v>
      </c>
      <c r="F1803" s="18">
        <f t="shared" si="336"/>
        <v>3.2779363333907199E-3</v>
      </c>
      <c r="G1803" s="19">
        <f t="shared" si="337"/>
        <v>8.7169308021469675E-4</v>
      </c>
      <c r="H1803" s="18">
        <f t="shared" si="338"/>
        <v>0.46682252522096035</v>
      </c>
      <c r="I1803" s="19">
        <f t="shared" si="339"/>
        <v>9.5680198047913361E-4</v>
      </c>
      <c r="J1803" s="18">
        <f t="shared" si="340"/>
        <v>0.48908127659907752</v>
      </c>
      <c r="K1803" s="19">
        <f t="shared" si="341"/>
        <v>7.3999061897530308E-5</v>
      </c>
      <c r="L1803" s="20">
        <f t="shared" si="342"/>
        <v>2.9524448855392658E-2</v>
      </c>
      <c r="M1803" s="20">
        <f t="shared" si="343"/>
        <v>2.5063655636712871E-3</v>
      </c>
      <c r="N1803" s="20">
        <f t="shared" si="344"/>
        <v>3.0830506193385412E-2</v>
      </c>
      <c r="O1803" s="18">
        <f t="shared" si="345"/>
        <v>-5.6555917015223521E-2</v>
      </c>
      <c r="P1803" s="18">
        <f t="shared" si="346"/>
        <v>2.1635445207843992E-2</v>
      </c>
      <c r="Q1803" s="18">
        <f t="shared" si="347"/>
        <v>-1.8219634590762625E-3</v>
      </c>
      <c r="R1803" s="18"/>
    </row>
    <row r="1804" spans="3:18" x14ac:dyDescent="0.2">
      <c r="C1804" s="14">
        <v>39512</v>
      </c>
      <c r="D1804" s="15">
        <v>2.259887967437283E-3</v>
      </c>
      <c r="E1804" s="15">
        <v>-1.0437157223814287E-3</v>
      </c>
      <c r="F1804" s="18">
        <f t="shared" si="336"/>
        <v>-5.2634615435815236E-5</v>
      </c>
      <c r="G1804" s="19">
        <f t="shared" si="337"/>
        <v>8.1969792101933695E-4</v>
      </c>
      <c r="H1804" s="18">
        <f t="shared" si="338"/>
        <v>0.45268585161769109</v>
      </c>
      <c r="I1804" s="19">
        <f t="shared" si="339"/>
        <v>8.9945922220093432E-4</v>
      </c>
      <c r="J1804" s="18">
        <f t="shared" si="340"/>
        <v>0.47419912014915588</v>
      </c>
      <c r="K1804" s="19">
        <f t="shared" si="341"/>
        <v>6.941759734753239E-5</v>
      </c>
      <c r="L1804" s="20">
        <f t="shared" si="342"/>
        <v>2.8630367112898448E-2</v>
      </c>
      <c r="M1804" s="20">
        <f t="shared" si="343"/>
        <v>2.42461429410937E-3</v>
      </c>
      <c r="N1804" s="20">
        <f t="shared" si="344"/>
        <v>2.9892816323085634E-2</v>
      </c>
      <c r="O1804" s="18">
        <f t="shared" si="345"/>
        <v>3.0076514066611766E-3</v>
      </c>
      <c r="P1804" s="18">
        <f t="shared" si="346"/>
        <v>-9.9259745977081171E-4</v>
      </c>
      <c r="Q1804" s="18">
        <f t="shared" si="347"/>
        <v>2.074772001587848E-4</v>
      </c>
      <c r="R1804" s="18"/>
    </row>
    <row r="1805" spans="3:18" x14ac:dyDescent="0.2">
      <c r="C1805" s="14">
        <v>39513</v>
      </c>
      <c r="D1805" s="15">
        <v>-4.5252411344370677E-2</v>
      </c>
      <c r="E1805" s="15">
        <v>-2.9013525596510333E-2</v>
      </c>
      <c r="F1805" s="18">
        <f t="shared" si="336"/>
        <v>-3.3885191320868438E-2</v>
      </c>
      <c r="G1805" s="19">
        <f t="shared" si="337"/>
        <v>8.9338288970698448E-4</v>
      </c>
      <c r="H1805" s="18">
        <f t="shared" si="338"/>
        <v>0.47259467033256536</v>
      </c>
      <c r="I1805" s="19">
        <f t="shared" si="339"/>
        <v>8.9599874892123987E-4</v>
      </c>
      <c r="J1805" s="18">
        <f t="shared" si="340"/>
        <v>0.4732860522245611</v>
      </c>
      <c r="K1805" s="19">
        <f t="shared" si="341"/>
        <v>1.4402846119730331E-4</v>
      </c>
      <c r="L1805" s="20">
        <f t="shared" si="342"/>
        <v>2.9889511366146228E-2</v>
      </c>
      <c r="M1805" s="20">
        <f t="shared" si="343"/>
        <v>4.818695743565562E-3</v>
      </c>
      <c r="N1805" s="20">
        <f t="shared" si="344"/>
        <v>2.9542831960598887E-2</v>
      </c>
      <c r="O1805" s="18">
        <f t="shared" si="345"/>
        <v>-5.7688655469857332E-2</v>
      </c>
      <c r="P1805" s="18">
        <f t="shared" si="346"/>
        <v>-2.7645756417650942E-2</v>
      </c>
      <c r="Q1805" s="18">
        <f t="shared" si="347"/>
        <v>-3.665862613331286E-2</v>
      </c>
      <c r="R1805" s="18"/>
    </row>
    <row r="1806" spans="3:18" x14ac:dyDescent="0.2">
      <c r="C1806" s="14">
        <v>39514</v>
      </c>
      <c r="D1806" s="15">
        <v>-1.2357571706231599E-2</v>
      </c>
      <c r="E1806" s="15">
        <v>1.08562625577973E-2</v>
      </c>
      <c r="F1806" s="18">
        <f t="shared" si="336"/>
        <v>3.8921122785886297E-3</v>
      </c>
      <c r="G1806" s="19">
        <f t="shared" si="337"/>
        <v>8.4894249103304473E-4</v>
      </c>
      <c r="H1806" s="18">
        <f t="shared" si="338"/>
        <v>0.46069037623794701</v>
      </c>
      <c r="I1806" s="19">
        <f t="shared" si="339"/>
        <v>8.4931033018939529E-4</v>
      </c>
      <c r="J1806" s="18">
        <f t="shared" si="340"/>
        <v>0.46079017193007582</v>
      </c>
      <c r="K1806" s="19">
        <f t="shared" si="341"/>
        <v>1.2733733094428564E-4</v>
      </c>
      <c r="L1806" s="20">
        <f t="shared" si="342"/>
        <v>2.9136617700636511E-2</v>
      </c>
      <c r="M1806" s="20">
        <f t="shared" si="343"/>
        <v>4.3703539049250685E-3</v>
      </c>
      <c r="N1806" s="20">
        <f t="shared" si="344"/>
        <v>2.8813370801332869E-2</v>
      </c>
      <c r="O1806" s="18">
        <f t="shared" si="345"/>
        <v>-1.6160749915342793E-2</v>
      </c>
      <c r="P1806" s="18">
        <f t="shared" si="346"/>
        <v>1.0624996806438577E-2</v>
      </c>
      <c r="Q1806" s="18">
        <f t="shared" si="347"/>
        <v>2.5892727899041656E-3</v>
      </c>
      <c r="R1806" s="18"/>
    </row>
    <row r="1807" spans="3:18" x14ac:dyDescent="0.2">
      <c r="C1807" s="14">
        <v>39517</v>
      </c>
      <c r="D1807" s="15">
        <v>-6.011662078950792E-2</v>
      </c>
      <c r="E1807" s="15">
        <v>-2.1163061469702333E-2</v>
      </c>
      <c r="F1807" s="18">
        <f t="shared" si="336"/>
        <v>-3.2849129265644005E-2</v>
      </c>
      <c r="G1807" s="19">
        <f t="shared" si="337"/>
        <v>1.0148464272800319E-3</v>
      </c>
      <c r="H1807" s="18">
        <f t="shared" si="338"/>
        <v>0.50369793211805824</v>
      </c>
      <c r="I1807" s="19">
        <f t="shared" si="339"/>
        <v>8.2522422062425557E-4</v>
      </c>
      <c r="J1807" s="18">
        <f t="shared" si="340"/>
        <v>0.45420926361762359</v>
      </c>
      <c r="K1807" s="19">
        <f t="shared" si="341"/>
        <v>1.9603219555477703E-4</v>
      </c>
      <c r="L1807" s="20">
        <f t="shared" si="342"/>
        <v>3.1856654364198884E-2</v>
      </c>
      <c r="M1807" s="20">
        <f t="shared" si="343"/>
        <v>6.1535713485055023E-3</v>
      </c>
      <c r="N1807" s="20">
        <f t="shared" si="344"/>
        <v>2.805989629850951E-2</v>
      </c>
      <c r="O1807" s="18">
        <f t="shared" si="345"/>
        <v>-7.190546565656955E-2</v>
      </c>
      <c r="P1807" s="18">
        <f t="shared" si="346"/>
        <v>-2.1012328584435518E-2</v>
      </c>
      <c r="Q1807" s="18">
        <f t="shared" si="347"/>
        <v>-3.6280269706075723E-2</v>
      </c>
      <c r="R1807" s="18"/>
    </row>
    <row r="1808" spans="3:18" x14ac:dyDescent="0.2">
      <c r="C1808" s="14">
        <v>39518</v>
      </c>
      <c r="D1808" s="15">
        <v>8.7476818003384846E-2</v>
      </c>
      <c r="E1808" s="15">
        <v>6.2034134540186837E-2</v>
      </c>
      <c r="F1808" s="18">
        <f t="shared" si="336"/>
        <v>6.9666939579146242E-2</v>
      </c>
      <c r="G1808" s="19">
        <f t="shared" si="337"/>
        <v>1.4130872629230691E-3</v>
      </c>
      <c r="H1808" s="18">
        <f t="shared" si="338"/>
        <v>0.5943667350472831</v>
      </c>
      <c r="I1808" s="19">
        <f t="shared" si="339"/>
        <v>1.0066047982758004E-3</v>
      </c>
      <c r="J1808" s="18">
        <f t="shared" si="340"/>
        <v>0.50164848207579593</v>
      </c>
      <c r="K1808" s="19">
        <f t="shared" si="341"/>
        <v>5.0986318565165556E-4</v>
      </c>
      <c r="L1808" s="20">
        <f t="shared" si="342"/>
        <v>3.7591052963744834E-2</v>
      </c>
      <c r="M1808" s="20">
        <f t="shared" si="343"/>
        <v>1.3563418565141008E-2</v>
      </c>
      <c r="N1808" s="20">
        <f t="shared" si="344"/>
        <v>2.8681674900580486E-2</v>
      </c>
      <c r="O1808" s="18">
        <f t="shared" si="345"/>
        <v>8.8669853780946897E-2</v>
      </c>
      <c r="P1808" s="18">
        <f t="shared" si="346"/>
        <v>5.5767721736906799E-2</v>
      </c>
      <c r="Q1808" s="18">
        <f t="shared" si="347"/>
        <v>6.5638361350118829E-2</v>
      </c>
      <c r="R1808" s="18"/>
    </row>
    <row r="1809" spans="3:18" x14ac:dyDescent="0.2">
      <c r="C1809" s="14">
        <v>39519</v>
      </c>
      <c r="D1809" s="15">
        <v>-1.3114942077827905E-2</v>
      </c>
      <c r="E1809" s="15">
        <v>-1.041922757606557E-2</v>
      </c>
      <c r="F1809" s="18">
        <f t="shared" si="336"/>
        <v>-1.122794192659427E-2</v>
      </c>
      <c r="G1809" s="19">
        <f t="shared" si="337"/>
        <v>1.3386221294899717E-3</v>
      </c>
      <c r="H1809" s="18">
        <f t="shared" si="338"/>
        <v>0.57849419389695944</v>
      </c>
      <c r="I1809" s="19">
        <f t="shared" si="339"/>
        <v>9.5272212857616309E-4</v>
      </c>
      <c r="J1809" s="18">
        <f t="shared" si="340"/>
        <v>0.48803742904006941</v>
      </c>
      <c r="K1809" s="19">
        <f t="shared" si="341"/>
        <v>4.8747024848190459E-4</v>
      </c>
      <c r="L1809" s="20">
        <f t="shared" si="342"/>
        <v>3.6587185317949397E-2</v>
      </c>
      <c r="M1809" s="20">
        <f t="shared" si="343"/>
        <v>1.3323524186014806E-2</v>
      </c>
      <c r="N1809" s="20">
        <f t="shared" si="344"/>
        <v>2.7842518417715765E-2</v>
      </c>
      <c r="O1809" s="18">
        <f t="shared" si="345"/>
        <v>-1.3658558996649625E-2</v>
      </c>
      <c r="P1809" s="18">
        <f t="shared" si="346"/>
        <v>-9.627955425276542E-3</v>
      </c>
      <c r="Q1809" s="18">
        <f t="shared" si="347"/>
        <v>-1.0837136496688465E-2</v>
      </c>
      <c r="R1809" s="18"/>
    </row>
    <row r="1810" spans="3:18" x14ac:dyDescent="0.2">
      <c r="C1810" s="14">
        <v>39520</v>
      </c>
      <c r="D1810" s="15">
        <v>-6.6225407604934942E-3</v>
      </c>
      <c r="E1810" s="15">
        <v>1.5041430172591162E-2</v>
      </c>
      <c r="F1810" s="18">
        <f t="shared" si="336"/>
        <v>8.5422388926657631E-3</v>
      </c>
      <c r="G1810" s="19">
        <f t="shared" si="337"/>
        <v>1.2609362844880373E-3</v>
      </c>
      <c r="H1810" s="18">
        <f t="shared" si="338"/>
        <v>0.56145709642145347</v>
      </c>
      <c r="I1810" s="19">
        <f t="shared" si="339"/>
        <v>9.0913347815980939E-4</v>
      </c>
      <c r="J1810" s="18">
        <f t="shared" si="340"/>
        <v>0.47674245619616507</v>
      </c>
      <c r="K1810" s="19">
        <f t="shared" si="341"/>
        <v>4.5224528450814419E-4</v>
      </c>
      <c r="L1810" s="20">
        <f t="shared" si="342"/>
        <v>3.5509664663131324E-2</v>
      </c>
      <c r="M1810" s="20">
        <f t="shared" si="343"/>
        <v>1.273583653347472E-2</v>
      </c>
      <c r="N1810" s="20">
        <f t="shared" si="344"/>
        <v>2.7330055725380803E-2</v>
      </c>
      <c r="O1810" s="18">
        <f t="shared" si="345"/>
        <v>-7.1063333369998484E-3</v>
      </c>
      <c r="P1810" s="18">
        <f t="shared" si="346"/>
        <v>1.4228429942423423E-2</v>
      </c>
      <c r="Q1810" s="18">
        <f t="shared" si="347"/>
        <v>7.8280009585964417E-3</v>
      </c>
      <c r="R1810" s="18"/>
    </row>
    <row r="1811" spans="3:18" x14ac:dyDescent="0.2">
      <c r="C1811" s="14">
        <v>39521</v>
      </c>
      <c r="D1811" s="15">
        <v>-6.3178901621531558E-2</v>
      </c>
      <c r="E1811" s="15">
        <v>-1.0449908489829764E-2</v>
      </c>
      <c r="F1811" s="18">
        <f t="shared" si="336"/>
        <v>-2.6268606429340299E-2</v>
      </c>
      <c r="G1811" s="19">
        <f t="shared" si="337"/>
        <v>1.4247745240249451E-3</v>
      </c>
      <c r="H1811" s="18">
        <f t="shared" si="338"/>
        <v>0.59681959670090956</v>
      </c>
      <c r="I1811" s="19">
        <f t="shared" si="339"/>
        <v>8.6113750471696971E-4</v>
      </c>
      <c r="J1811" s="18">
        <f t="shared" si="340"/>
        <v>0.46398747416201058</v>
      </c>
      <c r="K1811" s="19">
        <f t="shared" si="341"/>
        <v>4.6472339186363329E-4</v>
      </c>
      <c r="L1811" s="20">
        <f t="shared" si="342"/>
        <v>3.7746185555959759E-2</v>
      </c>
      <c r="M1811" s="20">
        <f t="shared" si="343"/>
        <v>1.2311797470890617E-2</v>
      </c>
      <c r="N1811" s="20">
        <f t="shared" si="344"/>
        <v>2.663751391839601E-2</v>
      </c>
      <c r="O1811" s="18">
        <f t="shared" si="345"/>
        <v>-6.3777355430875871E-2</v>
      </c>
      <c r="P1811" s="18">
        <f t="shared" si="346"/>
        <v>-1.0156823567496188E-2</v>
      </c>
      <c r="Q1811" s="18">
        <f t="shared" si="347"/>
        <v>-2.6242983126510092E-2</v>
      </c>
      <c r="R1811" s="18"/>
    </row>
    <row r="1812" spans="3:18" x14ac:dyDescent="0.2">
      <c r="C1812" s="14">
        <v>39524</v>
      </c>
      <c r="D1812" s="15">
        <v>-6.0435054345645015E-2</v>
      </c>
      <c r="E1812" s="15">
        <v>9.473435618110235E-4</v>
      </c>
      <c r="F1812" s="18">
        <f t="shared" si="336"/>
        <v>-1.7467375810425786E-2</v>
      </c>
      <c r="G1812" s="19">
        <f t="shared" si="337"/>
        <v>1.5584318002091126E-3</v>
      </c>
      <c r="H1812" s="18">
        <f t="shared" si="338"/>
        <v>0.62418582974325698</v>
      </c>
      <c r="I1812" s="19">
        <f t="shared" si="339"/>
        <v>8.0952310202339779E-4</v>
      </c>
      <c r="J1812" s="18">
        <f t="shared" si="340"/>
        <v>0.44986750883548976</v>
      </c>
      <c r="K1812" s="19">
        <f t="shared" si="341"/>
        <v>4.334048227732925E-4</v>
      </c>
      <c r="L1812" s="20">
        <f t="shared" si="342"/>
        <v>3.9476978103815299E-2</v>
      </c>
      <c r="M1812" s="20">
        <f t="shared" si="343"/>
        <v>1.0978672724987671E-2</v>
      </c>
      <c r="N1812" s="20">
        <f t="shared" si="344"/>
        <v>2.6248654198282425E-2</v>
      </c>
      <c r="O1812" s="18">
        <f t="shared" si="345"/>
        <v>-5.833275958782877E-2</v>
      </c>
      <c r="P1812" s="18">
        <f t="shared" si="346"/>
        <v>9.4967402091458578E-4</v>
      </c>
      <c r="Q1812" s="18">
        <f t="shared" si="347"/>
        <v>-1.6835056061708421E-2</v>
      </c>
      <c r="R1812" s="18"/>
    </row>
    <row r="1813" spans="3:18" x14ac:dyDescent="0.2">
      <c r="C1813" s="14">
        <v>39525</v>
      </c>
      <c r="D1813" s="15">
        <v>0.1063804035585718</v>
      </c>
      <c r="E1813" s="15">
        <v>4.6935989018594762E-2</v>
      </c>
      <c r="F1813" s="18">
        <f t="shared" si="336"/>
        <v>6.4769313380587862E-2</v>
      </c>
      <c r="G1813" s="19">
        <f t="shared" si="337"/>
        <v>2.1439333078736422E-3</v>
      </c>
      <c r="H1813" s="18">
        <f t="shared" si="338"/>
        <v>0.73210882180753056</v>
      </c>
      <c r="I1813" s="19">
        <f t="shared" si="339"/>
        <v>8.9313093981121291E-4</v>
      </c>
      <c r="J1813" s="18">
        <f t="shared" si="340"/>
        <v>0.47252802557393697</v>
      </c>
      <c r="K1813" s="19">
        <f t="shared" si="341"/>
        <v>7.0698470060002344E-4</v>
      </c>
      <c r="L1813" s="20">
        <f t="shared" si="342"/>
        <v>4.6302627440282934E-2</v>
      </c>
      <c r="M1813" s="20">
        <f t="shared" si="343"/>
        <v>1.5268781485712236E-2</v>
      </c>
      <c r="N1813" s="20">
        <f t="shared" si="344"/>
        <v>2.5690372744527942E-2</v>
      </c>
      <c r="O1813" s="18">
        <f t="shared" si="345"/>
        <v>8.7543418997967165E-2</v>
      </c>
      <c r="P1813" s="18">
        <f t="shared" si="346"/>
        <v>4.4795055564922963E-2</v>
      </c>
      <c r="Q1813" s="18">
        <f t="shared" si="347"/>
        <v>5.761956459483622E-2</v>
      </c>
      <c r="R1813" s="18"/>
    </row>
    <row r="1814" spans="3:18" x14ac:dyDescent="0.2">
      <c r="C1814" s="14">
        <v>39526</v>
      </c>
      <c r="D1814" s="15">
        <v>-1.4591698585739403E-2</v>
      </c>
      <c r="E1814" s="15">
        <v>-2.4002066551774712E-2</v>
      </c>
      <c r="F1814" s="18">
        <f t="shared" si="336"/>
        <v>-2.1178956161964115E-2</v>
      </c>
      <c r="G1814" s="19">
        <f t="shared" si="337"/>
        <v>2.0280723694582475E-3</v>
      </c>
      <c r="H1814" s="18">
        <f t="shared" si="338"/>
        <v>0.71205202925387545</v>
      </c>
      <c r="I1814" s="19">
        <f t="shared" si="339"/>
        <v>8.7410903534788952E-4</v>
      </c>
      <c r="J1814" s="18">
        <f t="shared" si="340"/>
        <v>0.46746899238021378</v>
      </c>
      <c r="K1814" s="19">
        <f t="shared" si="341"/>
        <v>6.8557947379752331E-4</v>
      </c>
      <c r="L1814" s="20">
        <f t="shared" si="342"/>
        <v>4.5034124499741833E-2</v>
      </c>
      <c r="M1814" s="20">
        <f t="shared" si="343"/>
        <v>1.5223555057708595E-2</v>
      </c>
      <c r="N1814" s="20">
        <f t="shared" si="344"/>
        <v>2.5344672157137968E-2</v>
      </c>
      <c r="O1814" s="18">
        <f t="shared" si="345"/>
        <v>-1.2346152358075291E-2</v>
      </c>
      <c r="P1814" s="18">
        <f t="shared" si="346"/>
        <v>-2.3155144958605711E-2</v>
      </c>
      <c r="Q1814" s="18">
        <f t="shared" si="347"/>
        <v>-1.9912447178446584E-2</v>
      </c>
      <c r="R1814" s="18"/>
    </row>
    <row r="1815" spans="3:18" x14ac:dyDescent="0.2">
      <c r="C1815" s="14">
        <v>39527</v>
      </c>
      <c r="D1815" s="15">
        <v>9.7490332388620968E-2</v>
      </c>
      <c r="E1815" s="15">
        <v>2.7384384030842927E-2</v>
      </c>
      <c r="F1815" s="18">
        <f t="shared" si="336"/>
        <v>4.8416168538176332E-2</v>
      </c>
      <c r="G1815" s="19">
        <f t="shared" si="337"/>
        <v>2.4766499218453809E-3</v>
      </c>
      <c r="H1815" s="18">
        <f t="shared" si="338"/>
        <v>0.78686878223840173</v>
      </c>
      <c r="I1815" s="19">
        <f t="shared" si="339"/>
        <v>8.6665676255193722E-4</v>
      </c>
      <c r="J1815" s="18">
        <f t="shared" si="340"/>
        <v>0.46547200843658076</v>
      </c>
      <c r="K1815" s="19">
        <f t="shared" si="341"/>
        <v>8.046274674551432E-4</v>
      </c>
      <c r="L1815" s="20">
        <f t="shared" si="342"/>
        <v>4.97659514311279E-2</v>
      </c>
      <c r="M1815" s="20">
        <f t="shared" si="343"/>
        <v>1.616823238210734E-2</v>
      </c>
      <c r="N1815" s="20">
        <f t="shared" si="344"/>
        <v>2.4601728073249507E-2</v>
      </c>
      <c r="O1815" s="18">
        <f t="shared" si="345"/>
        <v>7.4644316538253971E-2</v>
      </c>
      <c r="P1815" s="18">
        <f t="shared" si="346"/>
        <v>2.6531456049143819E-2</v>
      </c>
      <c r="Q1815" s="18">
        <f t="shared" si="347"/>
        <v>4.0965314195876859E-2</v>
      </c>
      <c r="R1815" s="18"/>
    </row>
    <row r="1816" spans="3:18" x14ac:dyDescent="0.2">
      <c r="C1816" s="14">
        <v>39531</v>
      </c>
      <c r="D1816" s="15">
        <v>3.3649668103825851E-2</v>
      </c>
      <c r="E1816" s="15">
        <v>4.5902486312479653E-2</v>
      </c>
      <c r="F1816" s="18">
        <f t="shared" si="336"/>
        <v>4.2226640849883507E-2</v>
      </c>
      <c r="G1816" s="19">
        <f t="shared" si="337"/>
        <v>2.3959889363445162E-3</v>
      </c>
      <c r="H1816" s="18">
        <f t="shared" si="338"/>
        <v>0.77394911595409743</v>
      </c>
      <c r="I1816" s="19">
        <f t="shared" si="339"/>
        <v>9.41079651778864E-4</v>
      </c>
      <c r="J1816" s="18">
        <f t="shared" si="340"/>
        <v>0.48504629979489172</v>
      </c>
      <c r="K1816" s="19">
        <f t="shared" si="341"/>
        <v>8.4902602518115557E-4</v>
      </c>
      <c r="L1816" s="20">
        <f t="shared" si="342"/>
        <v>4.894883998977418E-2</v>
      </c>
      <c r="M1816" s="20">
        <f t="shared" si="343"/>
        <v>1.7345171517006822E-2</v>
      </c>
      <c r="N1816" s="20">
        <f t="shared" si="344"/>
        <v>2.530266145733447E-2</v>
      </c>
      <c r="O1816" s="18">
        <f t="shared" si="345"/>
        <v>2.6194245106538373E-2</v>
      </c>
      <c r="P1816" s="18">
        <f t="shared" si="346"/>
        <v>4.2678062145556417E-2</v>
      </c>
      <c r="Q1816" s="18">
        <f t="shared" si="347"/>
        <v>3.7732917033851003E-2</v>
      </c>
      <c r="R1816" s="18"/>
    </row>
    <row r="1817" spans="3:18" x14ac:dyDescent="0.2">
      <c r="C1817" s="14">
        <v>39532</v>
      </c>
      <c r="D1817" s="15">
        <v>6.4253808553710948E-3</v>
      </c>
      <c r="E1817" s="15">
        <v>1.0338404441614034E-2</v>
      </c>
      <c r="F1817" s="18">
        <f t="shared" si="336"/>
        <v>9.1644973657411515E-3</v>
      </c>
      <c r="G1817" s="19">
        <f t="shared" si="337"/>
        <v>2.2547067313120391E-3</v>
      </c>
      <c r="H1817" s="18">
        <f t="shared" si="338"/>
        <v>0.75078404540054644</v>
      </c>
      <c r="I1817" s="19">
        <f t="shared" si="339"/>
        <v>8.9102782905603516E-4</v>
      </c>
      <c r="J1817" s="18">
        <f t="shared" si="340"/>
        <v>0.47197135216452363</v>
      </c>
      <c r="K1817" s="19">
        <f t="shared" si="341"/>
        <v>8.0207015482873999E-4</v>
      </c>
      <c r="L1817" s="20">
        <f t="shared" si="342"/>
        <v>4.7483752287619807E-2</v>
      </c>
      <c r="M1817" s="20">
        <f t="shared" si="343"/>
        <v>1.6891465315765696E-2</v>
      </c>
      <c r="N1817" s="20">
        <f t="shared" si="344"/>
        <v>2.461109970201087E-2</v>
      </c>
      <c r="O1817" s="18">
        <f t="shared" si="345"/>
        <v>5.1561002223835337E-3</v>
      </c>
      <c r="P1817" s="18">
        <f t="shared" si="346"/>
        <v>9.8784670817316008E-3</v>
      </c>
      <c r="Q1817" s="18">
        <f t="shared" si="347"/>
        <v>8.46175702392718E-3</v>
      </c>
      <c r="R1817" s="18"/>
    </row>
    <row r="1818" spans="3:18" x14ac:dyDescent="0.2">
      <c r="C1818" s="14">
        <v>39533</v>
      </c>
      <c r="D1818" s="15">
        <v>-6.027775627671627E-2</v>
      </c>
      <c r="E1818" s="15">
        <v>2.8529413589536833E-2</v>
      </c>
      <c r="F1818" s="18">
        <f t="shared" si="336"/>
        <v>1.8872626296609005E-3</v>
      </c>
      <c r="G1818" s="19">
        <f t="shared" si="337"/>
        <v>2.3374288015386292E-3</v>
      </c>
      <c r="H1818" s="18">
        <f t="shared" si="338"/>
        <v>0.76443260028903615</v>
      </c>
      <c r="I1818" s="19">
        <f t="shared" si="339"/>
        <v>8.8640180569844393E-4</v>
      </c>
      <c r="J1818" s="18">
        <f t="shared" si="340"/>
        <v>0.47074457131719638</v>
      </c>
      <c r="K1818" s="19">
        <f t="shared" si="341"/>
        <v>6.507646031949512E-4</v>
      </c>
      <c r="L1818" s="20">
        <f t="shared" si="342"/>
        <v>4.8346962691968864E-2</v>
      </c>
      <c r="M1818" s="20">
        <f t="shared" si="343"/>
        <v>1.346029961263839E-2</v>
      </c>
      <c r="N1818" s="20">
        <f t="shared" si="344"/>
        <v>2.6556018904128884E-2</v>
      </c>
      <c r="O1818" s="18">
        <f t="shared" si="345"/>
        <v>-4.7506757441249728E-2</v>
      </c>
      <c r="P1818" s="18">
        <f t="shared" si="346"/>
        <v>2.7331231593990736E-2</v>
      </c>
      <c r="Q1818" s="18">
        <f t="shared" si="347"/>
        <v>4.8798348834185948E-3</v>
      </c>
      <c r="R1818" s="18"/>
    </row>
    <row r="1819" spans="3:18" x14ac:dyDescent="0.2">
      <c r="C1819" s="14">
        <v>39534</v>
      </c>
      <c r="D1819" s="15">
        <v>-1.186145293632661E-2</v>
      </c>
      <c r="E1819" s="15">
        <v>-3.3720905532460634E-2</v>
      </c>
      <c r="F1819" s="18">
        <f t="shared" si="336"/>
        <v>-2.7163069753620425E-2</v>
      </c>
      <c r="G1819" s="19">
        <f t="shared" si="337"/>
        <v>2.2056247173919529E-3</v>
      </c>
      <c r="H1819" s="18">
        <f t="shared" si="338"/>
        <v>0.7425672894411578</v>
      </c>
      <c r="I1819" s="19">
        <f t="shared" si="339"/>
        <v>9.014436655522853E-4</v>
      </c>
      <c r="J1819" s="18">
        <f t="shared" si="340"/>
        <v>0.4747219358614802</v>
      </c>
      <c r="K1819" s="19">
        <f t="shared" si="341"/>
        <v>6.3571746303986995E-4</v>
      </c>
      <c r="L1819" s="20">
        <f t="shared" si="342"/>
        <v>4.6964079011431202E-2</v>
      </c>
      <c r="M1819" s="20">
        <f t="shared" si="343"/>
        <v>1.3536248903872561E-2</v>
      </c>
      <c r="N1819" s="20">
        <f t="shared" si="344"/>
        <v>2.6799508039602037E-2</v>
      </c>
      <c r="O1819" s="18">
        <f t="shared" si="345"/>
        <v>-9.6236448205144123E-3</v>
      </c>
      <c r="P1819" s="18">
        <f t="shared" si="346"/>
        <v>-3.2034032079813243E-2</v>
      </c>
      <c r="Q1819" s="18">
        <f t="shared" si="347"/>
        <v>-2.5310915902023591E-2</v>
      </c>
      <c r="R1819" s="18"/>
    </row>
    <row r="1820" spans="3:18" x14ac:dyDescent="0.2">
      <c r="C1820" s="14">
        <v>39535</v>
      </c>
      <c r="D1820" s="15">
        <v>-4.5056893683647924E-2</v>
      </c>
      <c r="E1820" s="15">
        <v>1.9488013482038165E-2</v>
      </c>
      <c r="F1820" s="18">
        <f t="shared" si="336"/>
        <v>1.2454133233233931E-4</v>
      </c>
      <c r="G1820" s="19">
        <f t="shared" si="337"/>
        <v>2.1950946544536088E-3</v>
      </c>
      <c r="H1820" s="18">
        <f t="shared" si="338"/>
        <v>0.74079259149467891</v>
      </c>
      <c r="I1820" s="19">
        <f t="shared" si="339"/>
        <v>8.7014400578771427E-4</v>
      </c>
      <c r="J1820" s="18">
        <f t="shared" si="340"/>
        <v>0.46640754865989098</v>
      </c>
      <c r="K1820" s="19">
        <f t="shared" si="341"/>
        <v>5.4489025416353627E-4</v>
      </c>
      <c r="L1820" s="20">
        <f t="shared" si="342"/>
        <v>4.6851837258037266E-2</v>
      </c>
      <c r="M1820" s="20">
        <f t="shared" si="343"/>
        <v>1.1630072288575242E-2</v>
      </c>
      <c r="N1820" s="20">
        <f t="shared" si="344"/>
        <v>2.7108770247840985E-2</v>
      </c>
      <c r="O1820" s="18">
        <f t="shared" si="345"/>
        <v>-3.6643936960174289E-2</v>
      </c>
      <c r="P1820" s="18">
        <f t="shared" si="346"/>
        <v>1.884315750405794E-2</v>
      </c>
      <c r="Q1820" s="18">
        <f t="shared" si="347"/>
        <v>2.1970291647882712E-3</v>
      </c>
      <c r="R1820" s="18"/>
    </row>
    <row r="1821" spans="3:18" x14ac:dyDescent="0.2">
      <c r="C1821" s="14">
        <v>39538</v>
      </c>
      <c r="D1821" s="15">
        <v>2.7930809746722261E-2</v>
      </c>
      <c r="E1821" s="15">
        <v>3.420477314831979E-3</v>
      </c>
      <c r="F1821" s="18">
        <f t="shared" si="336"/>
        <v>1.0773577044399064E-2</v>
      </c>
      <c r="G1821" s="19">
        <f t="shared" si="337"/>
        <v>2.1101967831728481E-3</v>
      </c>
      <c r="H1821" s="18">
        <f t="shared" si="338"/>
        <v>0.72632581930784479</v>
      </c>
      <c r="I1821" s="19">
        <f t="shared" si="339"/>
        <v>8.1863734534412817E-4</v>
      </c>
      <c r="J1821" s="18">
        <f t="shared" si="340"/>
        <v>0.45239290040409791</v>
      </c>
      <c r="K1821" s="19">
        <f t="shared" si="341"/>
        <v>5.1792904098113719E-4</v>
      </c>
      <c r="L1821" s="20">
        <f t="shared" si="342"/>
        <v>4.5936878248013853E-2</v>
      </c>
      <c r="M1821" s="20">
        <f t="shared" si="343"/>
        <v>1.1274798391497807E-2</v>
      </c>
      <c r="N1821" s="20">
        <f t="shared" si="344"/>
        <v>2.6296696875752413E-2</v>
      </c>
      <c r="O1821" s="18">
        <f t="shared" si="345"/>
        <v>2.3168053874738314E-2</v>
      </c>
      <c r="P1821" s="18">
        <f t="shared" si="346"/>
        <v>3.4097505751978486E-3</v>
      </c>
      <c r="Q1821" s="18">
        <f t="shared" si="347"/>
        <v>9.337241565059988E-3</v>
      </c>
      <c r="R1821" s="18"/>
    </row>
    <row r="1822" spans="3:18" x14ac:dyDescent="0.2">
      <c r="C1822" s="14">
        <v>39539</v>
      </c>
      <c r="D1822" s="15">
        <v>0.10703977717754613</v>
      </c>
      <c r="E1822" s="15">
        <v>4.1162006396076527E-2</v>
      </c>
      <c r="F1822" s="18">
        <f t="shared" si="336"/>
        <v>6.0925337630517412E-2</v>
      </c>
      <c r="G1822" s="19">
        <f t="shared" si="337"/>
        <v>2.6710358100756016E-3</v>
      </c>
      <c r="H1822" s="18">
        <f t="shared" si="338"/>
        <v>0.81716519291933887</v>
      </c>
      <c r="I1822" s="19">
        <f t="shared" si="339"/>
        <v>8.7117775085651921E-4</v>
      </c>
      <c r="J1822" s="18">
        <f t="shared" si="340"/>
        <v>0.46668451625710683</v>
      </c>
      <c r="K1822" s="19">
        <f t="shared" si="341"/>
        <v>7.5121161809127478E-4</v>
      </c>
      <c r="L1822" s="20">
        <f t="shared" si="342"/>
        <v>5.168206468472019E-2</v>
      </c>
      <c r="M1822" s="20">
        <f t="shared" si="343"/>
        <v>1.4535247820959649E-2</v>
      </c>
      <c r="N1822" s="20">
        <f t="shared" si="344"/>
        <v>2.568860295227841E-2</v>
      </c>
      <c r="O1822" s="18">
        <f t="shared" si="345"/>
        <v>7.8917414286913623E-2</v>
      </c>
      <c r="P1822" s="18">
        <f t="shared" si="346"/>
        <v>3.9776340196044174E-2</v>
      </c>
      <c r="Q1822" s="18">
        <f t="shared" si="347"/>
        <v>5.1518662423305009E-2</v>
      </c>
      <c r="R1822" s="18"/>
    </row>
    <row r="1823" spans="3:18" x14ac:dyDescent="0.2">
      <c r="C1823" s="14">
        <v>39540</v>
      </c>
      <c r="D1823" s="15">
        <v>7.5219744546884751E-3</v>
      </c>
      <c r="E1823" s="15">
        <v>-1.3736664724341301E-2</v>
      </c>
      <c r="F1823" s="18">
        <f t="shared" si="336"/>
        <v>-7.3590729706323682E-3</v>
      </c>
      <c r="G1823" s="19">
        <f t="shared" si="337"/>
        <v>2.5141684674528848E-3</v>
      </c>
      <c r="H1823" s="18">
        <f t="shared" si="338"/>
        <v>0.79280648134536658</v>
      </c>
      <c r="I1823" s="19">
        <f t="shared" si="339"/>
        <v>8.3022884327006578E-4</v>
      </c>
      <c r="J1823" s="18">
        <f t="shared" si="340"/>
        <v>0.45558447165977511</v>
      </c>
      <c r="K1823" s="19">
        <f t="shared" si="341"/>
        <v>6.9993931053685134E-4</v>
      </c>
      <c r="L1823" s="20">
        <f t="shared" si="342"/>
        <v>5.0141484495903041E-2</v>
      </c>
      <c r="M1823" s="20">
        <f t="shared" si="343"/>
        <v>1.3959285760557048E-2</v>
      </c>
      <c r="N1823" s="20">
        <f t="shared" si="344"/>
        <v>2.52064909165313E-2</v>
      </c>
      <c r="O1823" s="18">
        <f t="shared" si="345"/>
        <v>5.7161309938241834E-3</v>
      </c>
      <c r="P1823" s="18">
        <f t="shared" si="346"/>
        <v>-1.3597656407912053E-2</v>
      </c>
      <c r="Q1823" s="18">
        <f t="shared" si="347"/>
        <v>-7.8035201873911811E-3</v>
      </c>
      <c r="R1823" s="18"/>
    </row>
    <row r="1824" spans="3:18" x14ac:dyDescent="0.2">
      <c r="C1824" s="14">
        <v>39541</v>
      </c>
      <c r="D1824" s="15">
        <v>1.4055626189858721E-2</v>
      </c>
      <c r="E1824" s="15">
        <v>2.75510572220793E-2</v>
      </c>
      <c r="F1824" s="18">
        <f t="shared" si="336"/>
        <v>2.3502427912413124E-2</v>
      </c>
      <c r="G1824" s="19">
        <f t="shared" si="337"/>
        <v>2.3751719970610541E-3</v>
      </c>
      <c r="H1824" s="18">
        <f t="shared" si="338"/>
        <v>0.77057965147365759</v>
      </c>
      <c r="I1824" s="19">
        <f t="shared" si="339"/>
        <v>8.2595875791711916E-4</v>
      </c>
      <c r="J1824" s="18">
        <f t="shared" si="340"/>
        <v>0.45441136592220027</v>
      </c>
      <c r="K1824" s="19">
        <f t="shared" si="341"/>
        <v>6.8117779359157748E-4</v>
      </c>
      <c r="L1824" s="20">
        <f t="shared" si="342"/>
        <v>4.8735736344709658E-2</v>
      </c>
      <c r="M1824" s="20">
        <f t="shared" si="343"/>
        <v>1.3976967307389836E-2</v>
      </c>
      <c r="N1824" s="20">
        <f t="shared" si="344"/>
        <v>2.5111812813998016E-2</v>
      </c>
      <c r="O1824" s="18">
        <f t="shared" si="345"/>
        <v>1.0989303620212361E-2</v>
      </c>
      <c r="P1824" s="18">
        <f t="shared" si="346"/>
        <v>2.7342659914496803E-2</v>
      </c>
      <c r="Q1824" s="18">
        <f t="shared" si="347"/>
        <v>2.2436653026211468E-2</v>
      </c>
      <c r="R1824" s="18"/>
    </row>
    <row r="1825" spans="3:18" x14ac:dyDescent="0.2">
      <c r="C1825" s="14">
        <v>39542</v>
      </c>
      <c r="D1825" s="15">
        <v>-1.1560822401076084E-2</v>
      </c>
      <c r="E1825" s="15">
        <v>9.6492264640111354E-3</v>
      </c>
      <c r="F1825" s="18">
        <f t="shared" si="336"/>
        <v>3.2862118044849689E-3</v>
      </c>
      <c r="G1825" s="19">
        <f t="shared" si="337"/>
        <v>2.2406808341127438E-3</v>
      </c>
      <c r="H1825" s="18">
        <f t="shared" si="338"/>
        <v>0.74844519407113974</v>
      </c>
      <c r="I1825" s="19">
        <f t="shared" si="339"/>
        <v>7.8198768672331834E-4</v>
      </c>
      <c r="J1825" s="18">
        <f t="shared" si="340"/>
        <v>0.44215033832490686</v>
      </c>
      <c r="K1825" s="19">
        <f t="shared" si="341"/>
        <v>6.3361394636859102E-4</v>
      </c>
      <c r="L1825" s="20">
        <f t="shared" si="342"/>
        <v>4.7335830341431046E-2</v>
      </c>
      <c r="M1825" s="20">
        <f t="shared" si="343"/>
        <v>1.3385503999789682E-2</v>
      </c>
      <c r="N1825" s="20">
        <f t="shared" si="344"/>
        <v>2.4552310876879445E-2</v>
      </c>
      <c r="O1825" s="18">
        <f t="shared" si="345"/>
        <v>-9.3060683082982435E-3</v>
      </c>
      <c r="P1825" s="18">
        <f t="shared" si="346"/>
        <v>9.8417927463748441E-3</v>
      </c>
      <c r="Q1825" s="18">
        <f t="shared" si="347"/>
        <v>4.0974344299729171E-3</v>
      </c>
      <c r="R1825" s="18"/>
    </row>
    <row r="1826" spans="3:18" x14ac:dyDescent="0.2">
      <c r="C1826" s="14">
        <v>39545</v>
      </c>
      <c r="D1826" s="15">
        <v>2.1364822497697025E-2</v>
      </c>
      <c r="E1826" s="15">
        <v>1.8189969767087845E-2</v>
      </c>
      <c r="F1826" s="18">
        <f t="shared" si="336"/>
        <v>1.9142425586270599E-2</v>
      </c>
      <c r="G1826" s="19">
        <f t="shared" si="337"/>
        <v>2.133627322487465E-3</v>
      </c>
      <c r="H1826" s="18">
        <f t="shared" si="338"/>
        <v>0.73034706176027453</v>
      </c>
      <c r="I1826" s="19">
        <f t="shared" si="339"/>
        <v>7.5492092552757338E-4</v>
      </c>
      <c r="J1826" s="18">
        <f t="shared" si="340"/>
        <v>0.43443092820596158</v>
      </c>
      <c r="K1826" s="19">
        <f t="shared" si="341"/>
        <v>6.1891463810521399E-4</v>
      </c>
      <c r="L1826" s="20">
        <f t="shared" si="342"/>
        <v>4.6191203951482636E-2</v>
      </c>
      <c r="M1826" s="20">
        <f t="shared" si="343"/>
        <v>1.3398971777295451E-2</v>
      </c>
      <c r="N1826" s="20">
        <f t="shared" si="344"/>
        <v>2.3987256634280071E-2</v>
      </c>
      <c r="O1826" s="18">
        <f t="shared" si="345"/>
        <v>1.7624122916716868E-2</v>
      </c>
      <c r="P1826" s="18">
        <f t="shared" si="346"/>
        <v>1.8882648927328907E-2</v>
      </c>
      <c r="Q1826" s="18">
        <f t="shared" si="347"/>
        <v>1.8505091124145293E-2</v>
      </c>
      <c r="R1826" s="18"/>
    </row>
    <row r="1827" spans="3:18" x14ac:dyDescent="0.2">
      <c r="C1827" s="14">
        <v>39546</v>
      </c>
      <c r="D1827" s="15">
        <v>-3.4742948443872976E-2</v>
      </c>
      <c r="E1827" s="15">
        <v>-1.9759007745890209E-2</v>
      </c>
      <c r="F1827" s="18">
        <f t="shared" si="336"/>
        <v>-2.4254189955285037E-2</v>
      </c>
      <c r="G1827" s="19">
        <f t="shared" si="337"/>
        <v>2.0780340311326341E-3</v>
      </c>
      <c r="H1827" s="18">
        <f t="shared" si="338"/>
        <v>0.72076938599191243</v>
      </c>
      <c r="I1827" s="19">
        <f t="shared" si="339"/>
        <v>7.3305077322204798E-4</v>
      </c>
      <c r="J1827" s="18">
        <f t="shared" si="340"/>
        <v>0.42809192156067599</v>
      </c>
      <c r="K1827" s="19">
        <f t="shared" si="341"/>
        <v>6.2296893106395413E-4</v>
      </c>
      <c r="L1827" s="20">
        <f t="shared" si="342"/>
        <v>4.5585458549110086E-2</v>
      </c>
      <c r="M1827" s="20">
        <f t="shared" si="343"/>
        <v>1.3665957322614575E-2</v>
      </c>
      <c r="N1827" s="20">
        <f t="shared" si="344"/>
        <v>2.3372898486891287E-2</v>
      </c>
      <c r="O1827" s="18">
        <f t="shared" si="345"/>
        <v>-2.90407514773432E-2</v>
      </c>
      <c r="P1827" s="18">
        <f t="shared" si="346"/>
        <v>-2.0815161108221191E-2</v>
      </c>
      <c r="Q1827" s="18">
        <f t="shared" si="347"/>
        <v>-2.328283821895779E-2</v>
      </c>
      <c r="R1827" s="18"/>
    </row>
    <row r="1828" spans="3:18" x14ac:dyDescent="0.2">
      <c r="C1828" s="14">
        <v>39547</v>
      </c>
      <c r="D1828" s="15">
        <v>-7.6045993852194155E-3</v>
      </c>
      <c r="E1828" s="15">
        <v>-9.2021156776318745E-3</v>
      </c>
      <c r="F1828" s="18">
        <f t="shared" si="336"/>
        <v>-8.7228607899081361E-3</v>
      </c>
      <c r="G1828" s="19">
        <f t="shared" si="337"/>
        <v>1.9568217851732568E-3</v>
      </c>
      <c r="H1828" s="18">
        <f t="shared" si="338"/>
        <v>0.69943223138007748</v>
      </c>
      <c r="I1828" s="19">
        <f t="shared" si="339"/>
        <v>6.9414846280539612E-4</v>
      </c>
      <c r="J1828" s="18">
        <f t="shared" si="340"/>
        <v>0.41657786271158126</v>
      </c>
      <c r="K1828" s="19">
        <f t="shared" si="341"/>
        <v>5.8978949939360716E-4</v>
      </c>
      <c r="L1828" s="20">
        <f t="shared" si="342"/>
        <v>4.4235978401898794E-2</v>
      </c>
      <c r="M1828" s="20">
        <f t="shared" si="343"/>
        <v>1.3332801052463913E-2</v>
      </c>
      <c r="N1828" s="20">
        <f t="shared" si="344"/>
        <v>2.2724103478483221E-2</v>
      </c>
      <c r="O1828" s="18">
        <f t="shared" si="345"/>
        <v>-6.5504058511810697E-3</v>
      </c>
      <c r="P1828" s="18">
        <f t="shared" si="346"/>
        <v>-9.9619229530120441E-3</v>
      </c>
      <c r="Q1828" s="18">
        <f t="shared" si="347"/>
        <v>-8.938467822462751E-3</v>
      </c>
      <c r="R1828" s="18"/>
    </row>
    <row r="1829" spans="3:18" x14ac:dyDescent="0.2">
      <c r="C1829" s="14">
        <v>39548</v>
      </c>
      <c r="D1829" s="15">
        <v>5.4980049680893204E-3</v>
      </c>
      <c r="E1829" s="15">
        <v>2.032816167705806E-2</v>
      </c>
      <c r="F1829" s="18">
        <f t="shared" si="336"/>
        <v>1.5879114664367436E-2</v>
      </c>
      <c r="G1829" s="19">
        <f t="shared" si="337"/>
        <v>1.8412261615806094E-3</v>
      </c>
      <c r="H1829" s="18">
        <f t="shared" si="338"/>
        <v>0.67845894525398687</v>
      </c>
      <c r="I1829" s="19">
        <f t="shared" si="339"/>
        <v>6.7729360446718912E-4</v>
      </c>
      <c r="J1829" s="18">
        <f t="shared" si="340"/>
        <v>0.41148924787507785</v>
      </c>
      <c r="K1829" s="19">
        <f t="shared" si="341"/>
        <v>5.6110798946354596E-4</v>
      </c>
      <c r="L1829" s="20">
        <f t="shared" si="342"/>
        <v>4.2909511318361682E-2</v>
      </c>
      <c r="M1829" s="20">
        <f t="shared" si="343"/>
        <v>1.3076541126289608E-2</v>
      </c>
      <c r="N1829" s="20">
        <f t="shared" si="344"/>
        <v>2.250105945593775E-2</v>
      </c>
      <c r="O1829" s="18">
        <f t="shared" si="345"/>
        <v>4.8822393369985922E-3</v>
      </c>
      <c r="P1829" s="18">
        <f t="shared" si="346"/>
        <v>2.2278774211412604E-2</v>
      </c>
      <c r="Q1829" s="18">
        <f t="shared" si="347"/>
        <v>1.7059813749088399E-2</v>
      </c>
      <c r="R1829" s="18"/>
    </row>
    <row r="1830" spans="3:18" x14ac:dyDescent="0.2">
      <c r="C1830" s="14">
        <v>39549</v>
      </c>
      <c r="D1830" s="15">
        <v>-1.487174211728781E-2</v>
      </c>
      <c r="E1830" s="15">
        <v>-4.9133154074007111E-2</v>
      </c>
      <c r="F1830" s="18">
        <f t="shared" si="336"/>
        <v>-3.8854730486991319E-2</v>
      </c>
      <c r="G1830" s="19">
        <f t="shared" si="337"/>
        <v>1.7440227147019595E-3</v>
      </c>
      <c r="H1830" s="18">
        <f t="shared" si="338"/>
        <v>0.66030726080779234</v>
      </c>
      <c r="I1830" s="19">
        <f t="shared" si="339"/>
        <v>7.8149999795476522E-4</v>
      </c>
      <c r="J1830" s="18">
        <f t="shared" si="340"/>
        <v>0.44201244268537432</v>
      </c>
      <c r="K1830" s="19">
        <f t="shared" si="341"/>
        <v>5.7128324590358939E-4</v>
      </c>
      <c r="L1830" s="20">
        <f t="shared" si="342"/>
        <v>4.176149799398915E-2</v>
      </c>
      <c r="M1830" s="20">
        <f t="shared" si="343"/>
        <v>1.3679663645825535E-2</v>
      </c>
      <c r="N1830" s="20">
        <f t="shared" si="344"/>
        <v>2.43796390558155E-2</v>
      </c>
      <c r="O1830" s="18">
        <f t="shared" si="345"/>
        <v>-1.3569170003226671E-2</v>
      </c>
      <c r="P1830" s="18">
        <f t="shared" si="346"/>
        <v>-5.0129321555310698E-2</v>
      </c>
      <c r="Q1830" s="18">
        <f t="shared" si="347"/>
        <v>-3.916127608968549E-2</v>
      </c>
      <c r="R1830" s="18"/>
    </row>
    <row r="1831" spans="3:18" x14ac:dyDescent="0.2">
      <c r="C1831" s="14">
        <v>39552</v>
      </c>
      <c r="D1831" s="15">
        <v>-3.7065503041385395E-2</v>
      </c>
      <c r="E1831" s="15">
        <v>4.3401668563831982E-3</v>
      </c>
      <c r="F1831" s="18">
        <f t="shared" si="336"/>
        <v>-8.0815341129473802E-3</v>
      </c>
      <c r="G1831" s="19">
        <f t="shared" si="337"/>
        <v>1.7218124427624988E-3</v>
      </c>
      <c r="H1831" s="18">
        <f t="shared" si="338"/>
        <v>0.65608925512511229</v>
      </c>
      <c r="I1831" s="19">
        <f t="shared" si="339"/>
        <v>7.3574022097795406E-4</v>
      </c>
      <c r="J1831" s="18">
        <f t="shared" si="340"/>
        <v>0.42887650348846174</v>
      </c>
      <c r="K1831" s="19">
        <f t="shared" si="341"/>
        <v>5.2735402308045048E-4</v>
      </c>
      <c r="L1831" s="20">
        <f t="shared" si="342"/>
        <v>4.1494727891173103E-2</v>
      </c>
      <c r="M1831" s="20">
        <f t="shared" si="343"/>
        <v>1.2708940385475596E-2</v>
      </c>
      <c r="N1831" s="20">
        <f t="shared" si="344"/>
        <v>2.3962951722531628E-2</v>
      </c>
      <c r="O1831" s="18">
        <f t="shared" si="345"/>
        <v>-3.4036467783686901E-2</v>
      </c>
      <c r="P1831" s="18">
        <f t="shared" si="346"/>
        <v>4.56379207844474E-3</v>
      </c>
      <c r="Q1831" s="18">
        <f t="shared" si="347"/>
        <v>-7.0162858801947519E-3</v>
      </c>
      <c r="R1831" s="18"/>
    </row>
    <row r="1832" spans="3:18" x14ac:dyDescent="0.2">
      <c r="C1832" s="14">
        <v>39553</v>
      </c>
      <c r="D1832" s="15">
        <v>1.2800881041754171E-2</v>
      </c>
      <c r="E1832" s="15">
        <v>4.0518694008783189E-3</v>
      </c>
      <c r="F1832" s="18">
        <f t="shared" si="336"/>
        <v>6.6765728931410745E-3</v>
      </c>
      <c r="G1832" s="19">
        <f t="shared" si="337"/>
        <v>1.6283354495234574E-3</v>
      </c>
      <c r="H1832" s="18">
        <f t="shared" si="338"/>
        <v>0.63803123934558592</v>
      </c>
      <c r="I1832" s="19">
        <f t="shared" si="339"/>
        <v>6.9258086645778327E-4</v>
      </c>
      <c r="J1832" s="18">
        <f t="shared" si="340"/>
        <v>0.41610721769088049</v>
      </c>
      <c r="K1832" s="19">
        <f t="shared" si="341"/>
        <v>4.9882483158746548E-4</v>
      </c>
      <c r="L1832" s="20">
        <f t="shared" si="342"/>
        <v>4.0352638693441814E-2</v>
      </c>
      <c r="M1832" s="20">
        <f t="shared" si="343"/>
        <v>1.2361640966704251E-2</v>
      </c>
      <c r="N1832" s="20">
        <f t="shared" si="344"/>
        <v>2.3232965782871599E-2</v>
      </c>
      <c r="O1832" s="18">
        <f t="shared" si="345"/>
        <v>1.208747055071235E-2</v>
      </c>
      <c r="P1832" s="18">
        <f t="shared" si="346"/>
        <v>4.3913885723752899E-3</v>
      </c>
      <c r="Q1832" s="18">
        <f t="shared" si="347"/>
        <v>6.7002131658764081E-3</v>
      </c>
      <c r="R1832" s="18"/>
    </row>
    <row r="1833" spans="3:18" x14ac:dyDescent="0.2">
      <c r="C1833" s="14">
        <v>39554</v>
      </c>
      <c r="D1833" s="15">
        <v>2.7683428748416866E-2</v>
      </c>
      <c r="E1833" s="15">
        <v>3.5226099783170213E-2</v>
      </c>
      <c r="F1833" s="18">
        <f t="shared" si="336"/>
        <v>3.2963298472744207E-2</v>
      </c>
      <c r="G1833" s="19">
        <f t="shared" si="337"/>
        <v>1.5766176561881702E-3</v>
      </c>
      <c r="H1833" s="18">
        <f t="shared" si="338"/>
        <v>0.62781718202598003</v>
      </c>
      <c r="I1833" s="19">
        <f t="shared" si="339"/>
        <v>7.2547870082634812E-4</v>
      </c>
      <c r="J1833" s="18">
        <f t="shared" si="340"/>
        <v>0.4258751873572667</v>
      </c>
      <c r="K1833" s="19">
        <f t="shared" si="341"/>
        <v>5.2740609509813847E-4</v>
      </c>
      <c r="L1833" s="20">
        <f t="shared" si="342"/>
        <v>3.9706644987812435E-2</v>
      </c>
      <c r="M1833" s="20">
        <f t="shared" si="343"/>
        <v>1.3282565053280643E-2</v>
      </c>
      <c r="N1833" s="20">
        <f t="shared" si="344"/>
        <v>2.3431862205802508E-2</v>
      </c>
      <c r="O1833" s="18">
        <f t="shared" si="345"/>
        <v>2.6565879119689162E-2</v>
      </c>
      <c r="P1833" s="18">
        <f t="shared" si="346"/>
        <v>3.7302153158903874E-2</v>
      </c>
      <c r="Q1833" s="18">
        <f t="shared" si="347"/>
        <v>3.4081270947139461E-2</v>
      </c>
      <c r="R1833" s="18"/>
    </row>
    <row r="1834" spans="3:18" x14ac:dyDescent="0.2">
      <c r="C1834" s="14">
        <v>39555</v>
      </c>
      <c r="D1834" s="15">
        <v>2.4859085039565691E-2</v>
      </c>
      <c r="E1834" s="15">
        <v>5.1267187794081931E-3</v>
      </c>
      <c r="F1834" s="18">
        <f t="shared" si="336"/>
        <v>1.1046428657455441E-2</v>
      </c>
      <c r="G1834" s="19">
        <f t="shared" si="337"/>
        <v>1.5190990433571415E-3</v>
      </c>
      <c r="H1834" s="18">
        <f t="shared" si="338"/>
        <v>0.61625868013301477</v>
      </c>
      <c r="I1834" s="19">
        <f t="shared" si="339"/>
        <v>6.8352697350335535E-4</v>
      </c>
      <c r="J1834" s="18">
        <f t="shared" si="340"/>
        <v>0.41337845054603273</v>
      </c>
      <c r="K1834" s="19">
        <f t="shared" si="341"/>
        <v>5.0340846167892491E-4</v>
      </c>
      <c r="L1834" s="20">
        <f t="shared" si="342"/>
        <v>3.8975621141389673E-2</v>
      </c>
      <c r="M1834" s="20">
        <f t="shared" si="343"/>
        <v>1.2915983041110192E-2</v>
      </c>
      <c r="N1834" s="20">
        <f t="shared" si="344"/>
        <v>2.2731131858865043E-2</v>
      </c>
      <c r="O1834" s="18">
        <f t="shared" si="345"/>
        <v>2.4302984004444535E-2</v>
      </c>
      <c r="P1834" s="18">
        <f t="shared" si="346"/>
        <v>5.5929809469631338E-3</v>
      </c>
      <c r="Q1834" s="18">
        <f t="shared" si="347"/>
        <v>1.1205981864207553E-2</v>
      </c>
      <c r="R1834" s="18"/>
    </row>
    <row r="1835" spans="3:18" x14ac:dyDescent="0.2">
      <c r="C1835" s="14">
        <v>39556</v>
      </c>
      <c r="D1835" s="15">
        <v>4.3963123421115989E-2</v>
      </c>
      <c r="E1835" s="15">
        <v>4.1523412007577684E-2</v>
      </c>
      <c r="F1835" s="18">
        <f t="shared" si="336"/>
        <v>4.2255325431639172E-2</v>
      </c>
      <c r="G1835" s="19">
        <f t="shared" si="337"/>
        <v>1.5439184740121297E-3</v>
      </c>
      <c r="H1835" s="18">
        <f t="shared" si="338"/>
        <v>0.62127257987378814</v>
      </c>
      <c r="I1835" s="19">
        <f t="shared" si="339"/>
        <v>7.4596697977821682E-4</v>
      </c>
      <c r="J1835" s="18">
        <f t="shared" si="340"/>
        <v>0.43184689988994268</v>
      </c>
      <c r="K1835" s="19">
        <f t="shared" si="341"/>
        <v>5.8273388719548872E-4</v>
      </c>
      <c r="L1835" s="20">
        <f t="shared" si="342"/>
        <v>3.9292728004201104E-2</v>
      </c>
      <c r="M1835" s="20">
        <f t="shared" si="343"/>
        <v>1.4830578501273414E-2</v>
      </c>
      <c r="N1835" s="20">
        <f t="shared" si="344"/>
        <v>2.2935145979386826E-2</v>
      </c>
      <c r="O1835" s="18">
        <f t="shared" si="345"/>
        <v>4.2632800719905876E-2</v>
      </c>
      <c r="P1835" s="18">
        <f t="shared" si="346"/>
        <v>4.3362559015582613E-2</v>
      </c>
      <c r="Q1835" s="18">
        <f t="shared" si="347"/>
        <v>4.314363152687959E-2</v>
      </c>
      <c r="R1835" s="18"/>
    </row>
    <row r="1836" spans="3:18" x14ac:dyDescent="0.2">
      <c r="C1836" s="14">
        <v>39559</v>
      </c>
      <c r="D1836" s="15">
        <v>-3.1910677258107033E-3</v>
      </c>
      <c r="E1836" s="15">
        <v>4.3263125797104882E-2</v>
      </c>
      <c r="F1836" s="18">
        <f t="shared" si="336"/>
        <v>2.9326867740230203E-2</v>
      </c>
      <c r="G1836" s="19">
        <f t="shared" si="337"/>
        <v>1.4518943403652445E-3</v>
      </c>
      <c r="H1836" s="18">
        <f t="shared" si="338"/>
        <v>0.60247289158211181</v>
      </c>
      <c r="I1836" s="19">
        <f t="shared" si="339"/>
        <v>8.135108442156912E-4</v>
      </c>
      <c r="J1836" s="18">
        <f t="shared" si="340"/>
        <v>0.45097418003021283</v>
      </c>
      <c r="K1836" s="19">
        <f t="shared" si="341"/>
        <v>5.3948652009682958E-4</v>
      </c>
      <c r="L1836" s="20">
        <f t="shared" si="342"/>
        <v>3.8103731318143166E-2</v>
      </c>
      <c r="M1836" s="20">
        <f t="shared" si="343"/>
        <v>1.4158364586198728E-2</v>
      </c>
      <c r="N1836" s="20">
        <f t="shared" si="344"/>
        <v>2.4759877957291405E-2</v>
      </c>
      <c r="O1836" s="18">
        <f t="shared" si="345"/>
        <v>-3.1910677258107033E-3</v>
      </c>
      <c r="P1836" s="18">
        <f t="shared" si="346"/>
        <v>4.3263125797104882E-2</v>
      </c>
      <c r="Q1836" s="18">
        <f t="shared" si="347"/>
        <v>2.9326867740230203E-2</v>
      </c>
      <c r="R1836" s="18"/>
    </row>
  </sheetData>
  <phoneticPr fontId="5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2050" r:id="rId3">
          <objectPr defaultSize="0" autoPict="0" r:id="rId4">
            <anchor moveWithCells="1" sizeWithCells="1">
              <from>
                <xdr:col>7</xdr:col>
                <xdr:colOff>76200</xdr:colOff>
                <xdr:row>3</xdr:row>
                <xdr:rowOff>0</xdr:rowOff>
              </from>
              <to>
                <xdr:col>11</xdr:col>
                <xdr:colOff>590550</xdr:colOff>
                <xdr:row>19</xdr:row>
                <xdr:rowOff>66675</xdr:rowOff>
              </to>
            </anchor>
          </objectPr>
        </oleObject>
      </mc:Choice>
      <mc:Fallback>
        <oleObject progId="Equation.DSMT4" shapeId="2050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6"/>
  <sheetViews>
    <sheetView workbookViewId="0">
      <selection activeCell="B10" sqref="B10"/>
    </sheetView>
  </sheetViews>
  <sheetFormatPr defaultRowHeight="12.75" x14ac:dyDescent="0.25"/>
  <cols>
    <col min="1" max="1" width="34.5" style="1" customWidth="1"/>
    <col min="2" max="5" width="9" style="1"/>
    <col min="6" max="6" width="14.875" style="1" customWidth="1"/>
    <col min="7" max="7" width="16.625" style="1" customWidth="1"/>
    <col min="8" max="8" width="20.5" style="1" customWidth="1"/>
    <col min="9" max="9" width="18.625" style="1" customWidth="1"/>
    <col min="10" max="10" width="19.375" style="1" customWidth="1"/>
    <col min="11" max="11" width="20.75" style="1" customWidth="1"/>
    <col min="12" max="12" width="32.5" style="1" customWidth="1"/>
    <col min="13" max="13" width="35" style="1" customWidth="1"/>
    <col min="14" max="14" width="20.875" style="1" customWidth="1"/>
    <col min="15" max="16384" width="9" style="1"/>
  </cols>
  <sheetData>
    <row r="1" spans="1:13" x14ac:dyDescent="0.2">
      <c r="A1" s="2" t="s">
        <v>0</v>
      </c>
      <c r="B1" s="3"/>
      <c r="C1" s="13" t="s">
        <v>9</v>
      </c>
      <c r="D1" s="8" t="s">
        <v>10</v>
      </c>
      <c r="E1" s="8" t="s">
        <v>11</v>
      </c>
      <c r="F1" s="17" t="s">
        <v>12</v>
      </c>
      <c r="G1" s="17" t="s">
        <v>13</v>
      </c>
      <c r="H1" s="17" t="s">
        <v>14</v>
      </c>
      <c r="I1" s="17" t="s">
        <v>15</v>
      </c>
      <c r="J1" s="17" t="s">
        <v>16</v>
      </c>
      <c r="K1" s="17" t="s">
        <v>17</v>
      </c>
      <c r="L1" s="17" t="s">
        <v>28</v>
      </c>
      <c r="M1" s="17" t="s">
        <v>27</v>
      </c>
    </row>
    <row r="2" spans="1:13" x14ac:dyDescent="0.2">
      <c r="A2" s="4" t="s">
        <v>1</v>
      </c>
      <c r="B2" s="5">
        <v>0.3</v>
      </c>
      <c r="C2" s="14">
        <v>36889</v>
      </c>
      <c r="D2" s="15"/>
      <c r="E2" s="15"/>
      <c r="G2" s="19">
        <f>VAR(D:D)</f>
        <v>3.7310367777255624E-4</v>
      </c>
      <c r="I2" s="19">
        <f>VAR(E:E)</f>
        <v>7.8167468015711162E-4</v>
      </c>
      <c r="K2" s="19">
        <f>COVAR(D3:D1836, E3:E1836)</f>
        <v>1.7884925780475196E-4</v>
      </c>
    </row>
    <row r="3" spans="1:13" x14ac:dyDescent="0.2">
      <c r="A3" s="4" t="s">
        <v>2</v>
      </c>
      <c r="B3" s="6">
        <v>0.7</v>
      </c>
      <c r="C3" s="14">
        <v>36893</v>
      </c>
      <c r="D3" s="15">
        <v>-1.1108286664434331E-2</v>
      </c>
      <c r="E3" s="15">
        <v>2.6917916657115746E-3</v>
      </c>
      <c r="F3" s="18">
        <f>$B$2*D3+$B$3*E3</f>
        <v>-1.448231833332197E-3</v>
      </c>
      <c r="G3" s="19">
        <f>$B$4*G2+(1-$B$4)*D3^2</f>
        <v>3.5812109906335781E-4</v>
      </c>
      <c r="H3" s="18">
        <f>SQRT(G3*250)</f>
        <v>0.29921610044554664</v>
      </c>
      <c r="I3" s="19">
        <f>$B$4*I2+(1-$B$4)*E3^2</f>
        <v>7.352089438899805E-4</v>
      </c>
      <c r="J3" s="18">
        <f>SQRT(I3*250)</f>
        <v>0.42872162993310137</v>
      </c>
      <c r="K3" s="19">
        <f>$B$4*K2+(1-$B$4)*D3*E3</f>
        <v>1.6632423072864726E-4</v>
      </c>
      <c r="L3" s="18">
        <f>STDEV(F3:F1836) * SQRT(250)</f>
        <v>0.35062714981320142</v>
      </c>
      <c r="M3" s="18">
        <f>F3*$L$1836/L3</f>
        <v>-1.795508990757675E-3</v>
      </c>
    </row>
    <row r="4" spans="1:13" x14ac:dyDescent="0.2">
      <c r="A4" s="4" t="s">
        <v>3</v>
      </c>
      <c r="B4" s="7">
        <v>0.94</v>
      </c>
      <c r="C4" s="14">
        <v>36894</v>
      </c>
      <c r="D4" s="15">
        <v>8.437048154545819E-2</v>
      </c>
      <c r="E4" s="15">
        <v>9.6043049019977372E-2</v>
      </c>
      <c r="F4" s="18">
        <f t="shared" ref="F4:F67" si="0">$B$2*D4+$B$3*E4</f>
        <v>9.2541278777621611E-2</v>
      </c>
      <c r="G4" s="19">
        <f t="shared" ref="G4:G67" si="1">$B$4*G3+(1-$B$4)*D4^2</f>
        <v>7.6373652249230679E-4</v>
      </c>
      <c r="H4" s="18">
        <f t="shared" ref="H4:H67" si="2">SQRT(G4*250)</f>
        <v>0.43696010186637946</v>
      </c>
      <c r="I4" s="19">
        <f t="shared" ref="I4:I67" si="3">$B$4*I3+(1-$B$4)*E4^2</f>
        <v>1.2445524431598087E-3</v>
      </c>
      <c r="J4" s="18">
        <f t="shared" ref="J4:J67" si="4">SQRT(I4*250)</f>
        <v>0.55779755358907068</v>
      </c>
      <c r="K4" s="19">
        <f t="shared" ref="K4:K67" si="5">$B$4*K3+(1-$B$4)*D4*E4</f>
        <v>6.4253667457950117E-4</v>
      </c>
      <c r="L4" s="18">
        <f>SQRT(L3^2*$B$4/250 + (1-$B$4)*F4^2)*SQRT(250)</f>
        <v>0.49398518040718969</v>
      </c>
      <c r="M4" s="18">
        <f t="shared" ref="M4:M67" si="6">F4*$L$1836/L4</f>
        <v>8.1436033505522407E-2</v>
      </c>
    </row>
    <row r="5" spans="1:13" x14ac:dyDescent="0.2">
      <c r="A5" s="8" t="s">
        <v>4</v>
      </c>
      <c r="B5" s="4"/>
      <c r="C5" s="14">
        <v>36895</v>
      </c>
      <c r="D5" s="15">
        <v>1.3595742316982767E-2</v>
      </c>
      <c r="E5" s="15">
        <v>4.0675463638609764E-2</v>
      </c>
      <c r="F5" s="18">
        <f t="shared" si="0"/>
        <v>3.2551547242121663E-2</v>
      </c>
      <c r="G5" s="19">
        <f t="shared" si="1"/>
        <v>7.2900298369175617E-4</v>
      </c>
      <c r="H5" s="18">
        <f t="shared" si="2"/>
        <v>0.42690835775718783</v>
      </c>
      <c r="I5" s="19">
        <f t="shared" si="3"/>
        <v>1.2691488971031722E-3</v>
      </c>
      <c r="J5" s="18">
        <f t="shared" si="4"/>
        <v>0.56328254391183918</v>
      </c>
      <c r="K5" s="19">
        <f t="shared" si="5"/>
        <v>6.3716526143999148E-4</v>
      </c>
      <c r="L5" s="18">
        <f t="shared" ref="L5:L68" si="7">SQRT(L4^2*$B$4/250 + (1-$B$4)*F5^2)*SQRT(250)</f>
        <v>0.49525157785922241</v>
      </c>
      <c r="M5" s="18">
        <f t="shared" si="6"/>
        <v>2.8572010732819016E-2</v>
      </c>
    </row>
    <row r="6" spans="1:13" x14ac:dyDescent="0.2">
      <c r="A6" s="4" t="s">
        <v>5</v>
      </c>
      <c r="B6" s="9">
        <v>0.01</v>
      </c>
      <c r="C6" s="14">
        <v>36896</v>
      </c>
      <c r="D6" s="15">
        <v>-3.659094518603602E-2</v>
      </c>
      <c r="E6" s="15">
        <v>-4.0675463638609674E-2</v>
      </c>
      <c r="F6" s="18">
        <f t="shared" si="0"/>
        <v>-3.9450108102837576E-2</v>
      </c>
      <c r="G6" s="19">
        <f t="shared" si="1"/>
        <v>7.6559664084670037E-4</v>
      </c>
      <c r="H6" s="18">
        <f t="shared" si="2"/>
        <v>0.43749189730973886</v>
      </c>
      <c r="I6" s="19">
        <f t="shared" si="3"/>
        <v>1.2922695638099334E-3</v>
      </c>
      <c r="J6" s="18">
        <f t="shared" si="4"/>
        <v>0.56839017492606547</v>
      </c>
      <c r="K6" s="19">
        <f t="shared" si="5"/>
        <v>6.8823656537861009E-4</v>
      </c>
      <c r="L6" s="18">
        <f t="shared" si="7"/>
        <v>0.50388723271145697</v>
      </c>
      <c r="M6" s="18">
        <f t="shared" si="6"/>
        <v>-3.4033755868841505E-2</v>
      </c>
    </row>
    <row r="7" spans="1:13" x14ac:dyDescent="0.2">
      <c r="A7" s="4" t="s">
        <v>6</v>
      </c>
      <c r="B7" s="10">
        <v>10</v>
      </c>
      <c r="C7" s="14">
        <v>36899</v>
      </c>
      <c r="D7" s="15">
        <v>-5.769487971912967E-3</v>
      </c>
      <c r="E7" s="15">
        <v>1.092907053219023E-2</v>
      </c>
      <c r="F7" s="18">
        <f t="shared" si="0"/>
        <v>5.9195029809592705E-3</v>
      </c>
      <c r="G7" s="19">
        <f t="shared" si="1"/>
        <v>7.2165806188338115E-4</v>
      </c>
      <c r="H7" s="18">
        <f t="shared" si="2"/>
        <v>0.42475229895887001</v>
      </c>
      <c r="I7" s="19">
        <f t="shared" si="3"/>
        <v>1.2219000649431927E-3</v>
      </c>
      <c r="J7" s="18">
        <f t="shared" si="4"/>
        <v>0.55269794303561337</v>
      </c>
      <c r="K7" s="19">
        <f t="shared" si="5"/>
        <v>6.4315906299711385E-4</v>
      </c>
      <c r="L7" s="18">
        <f t="shared" si="7"/>
        <v>0.48907444262132238</v>
      </c>
      <c r="M7" s="18">
        <f t="shared" si="6"/>
        <v>5.2614483460744271E-3</v>
      </c>
    </row>
    <row r="8" spans="1:13" x14ac:dyDescent="0.2">
      <c r="A8" s="4" t="s">
        <v>7</v>
      </c>
      <c r="B8" s="11">
        <f>-PERCENTILE(F3:F1836, B6)*SQRT($B$7)</f>
        <v>0.17485389157053746</v>
      </c>
      <c r="C8" s="14">
        <v>36900</v>
      </c>
      <c r="D8" s="15">
        <v>-2.2644397151046918E-2</v>
      </c>
      <c r="E8" s="15">
        <v>3.7919234862293677E-2</v>
      </c>
      <c r="F8" s="18">
        <f t="shared" si="0"/>
        <v>1.9750145258291496E-2</v>
      </c>
      <c r="G8" s="19">
        <f t="shared" si="1"/>
        <v>7.0912470151043871E-4</v>
      </c>
      <c r="H8" s="18">
        <f t="shared" si="2"/>
        <v>0.42104771152163939</v>
      </c>
      <c r="I8" s="19">
        <f t="shared" si="3"/>
        <v>1.2348581633991084E-3</v>
      </c>
      <c r="J8" s="18">
        <f t="shared" si="4"/>
        <v>0.55562086070429095</v>
      </c>
      <c r="K8" s="19">
        <f t="shared" si="5"/>
        <v>5.5305002638415086E-4</v>
      </c>
      <c r="L8" s="18">
        <f t="shared" si="7"/>
        <v>0.48030532514817065</v>
      </c>
      <c r="M8" s="18">
        <f t="shared" si="6"/>
        <v>1.7875077300592693E-2</v>
      </c>
    </row>
    <row r="9" spans="1:13" x14ac:dyDescent="0.2">
      <c r="A9" s="4" t="s">
        <v>29</v>
      </c>
      <c r="B9" s="11">
        <f>-PERCENTILE(M3:M1836, B6)*SQRT($B$7)</f>
        <v>0.18401584663229531</v>
      </c>
      <c r="C9" s="14">
        <v>36901</v>
      </c>
      <c r="D9" s="15">
        <v>3.2906031434179701E-2</v>
      </c>
      <c r="E9" s="15">
        <v>-3.7919234862293726E-2</v>
      </c>
      <c r="F9" s="18">
        <f t="shared" si="0"/>
        <v>-1.6671654973351699E-2</v>
      </c>
      <c r="G9" s="19">
        <f t="shared" si="1"/>
        <v>7.3154563370464573E-4</v>
      </c>
      <c r="H9" s="18">
        <f t="shared" si="2"/>
        <v>0.42765220498222789</v>
      </c>
      <c r="I9" s="19">
        <f t="shared" si="3"/>
        <v>1.2470387759476694E-3</v>
      </c>
      <c r="J9" s="18">
        <f t="shared" si="4"/>
        <v>0.55835445192719413</v>
      </c>
      <c r="K9" s="19">
        <f t="shared" si="5"/>
        <v>4.4500073274078084E-4</v>
      </c>
      <c r="L9" s="18">
        <f t="shared" si="7"/>
        <v>0.47012846567401739</v>
      </c>
      <c r="M9" s="18">
        <f t="shared" si="6"/>
        <v>-1.54154853198206E-2</v>
      </c>
    </row>
    <row r="10" spans="1:13" x14ac:dyDescent="0.2">
      <c r="A10" s="4"/>
      <c r="B10" s="11"/>
      <c r="C10" s="14">
        <v>36902</v>
      </c>
      <c r="D10" s="15">
        <v>1.9480334915604931E-2</v>
      </c>
      <c r="E10" s="15">
        <v>8.3381608939051208E-2</v>
      </c>
      <c r="F10" s="18">
        <f t="shared" si="0"/>
        <v>6.4211226732017318E-2</v>
      </c>
      <c r="G10" s="19">
        <f t="shared" si="1"/>
        <v>7.1042190258781507E-4</v>
      </c>
      <c r="H10" s="18">
        <f t="shared" si="2"/>
        <v>0.42143264663164598</v>
      </c>
      <c r="I10" s="19">
        <f t="shared" si="3"/>
        <v>1.5893660119467013E-3</v>
      </c>
      <c r="J10" s="18">
        <f t="shared" si="4"/>
        <v>0.63035030180580964</v>
      </c>
      <c r="K10" s="19">
        <f t="shared" si="5"/>
        <v>5.1575878885241693E-4</v>
      </c>
      <c r="L10" s="18">
        <f t="shared" si="7"/>
        <v>0.51923573871531936</v>
      </c>
      <c r="M10" s="18">
        <f t="shared" si="6"/>
        <v>5.3757792435942135E-2</v>
      </c>
    </row>
    <row r="11" spans="1:13" x14ac:dyDescent="0.2">
      <c r="A11" s="4"/>
      <c r="B11" s="11"/>
      <c r="C11" s="14">
        <v>36903</v>
      </c>
      <c r="D11" s="15">
        <v>-3.4533303544567052E-2</v>
      </c>
      <c r="E11" s="15">
        <v>-4.5462374076757399E-2</v>
      </c>
      <c r="F11" s="18">
        <f t="shared" si="0"/>
        <v>-4.2183652917100294E-2</v>
      </c>
      <c r="G11" s="19">
        <f t="shared" si="1"/>
        <v>7.3934953165461859E-4</v>
      </c>
      <c r="H11" s="18">
        <f t="shared" si="2"/>
        <v>0.42992718326904455</v>
      </c>
      <c r="I11" s="19">
        <f t="shared" si="3"/>
        <v>1.6180136986316007E-3</v>
      </c>
      <c r="J11" s="18">
        <f t="shared" si="4"/>
        <v>0.63600583696841984</v>
      </c>
      <c r="K11" s="19">
        <f t="shared" si="5"/>
        <v>5.7901121935223108E-4</v>
      </c>
      <c r="L11" s="18">
        <f t="shared" si="7"/>
        <v>0.52926488247298686</v>
      </c>
      <c r="M11" s="18">
        <f t="shared" si="6"/>
        <v>-3.4647040386590944E-2</v>
      </c>
    </row>
    <row r="12" spans="1:13" x14ac:dyDescent="0.2">
      <c r="C12" s="14">
        <v>36907</v>
      </c>
      <c r="D12" s="15">
        <v>2.8900865487755764E-2</v>
      </c>
      <c r="E12" s="15">
        <v>-4.6620131058111901E-3</v>
      </c>
      <c r="F12" s="18">
        <f t="shared" si="0"/>
        <v>5.4068504722588964E-3</v>
      </c>
      <c r="G12" s="19">
        <f t="shared" si="1"/>
        <v>7.4510416131182264E-4</v>
      </c>
      <c r="H12" s="18">
        <f t="shared" si="2"/>
        <v>0.43159708100027239</v>
      </c>
      <c r="I12" s="19">
        <f t="shared" si="3"/>
        <v>1.5222369386856298E-3</v>
      </c>
      <c r="J12" s="18">
        <f t="shared" si="4"/>
        <v>0.61689483274818202</v>
      </c>
      <c r="K12" s="19">
        <f t="shared" si="5"/>
        <v>5.3618637337070492E-4</v>
      </c>
      <c r="L12" s="18">
        <f t="shared" si="7"/>
        <v>0.51356844465994644</v>
      </c>
      <c r="M12" s="18">
        <f t="shared" si="6"/>
        <v>4.5765800591774843E-3</v>
      </c>
    </row>
    <row r="13" spans="1:13" x14ac:dyDescent="0.2">
      <c r="C13" s="14">
        <v>36908</v>
      </c>
      <c r="D13" s="15">
        <v>-1.6091447594214114E-2</v>
      </c>
      <c r="E13" s="15">
        <v>-1.8868484304382805E-2</v>
      </c>
      <c r="F13" s="18">
        <f t="shared" si="0"/>
        <v>-1.8035373291332198E-2</v>
      </c>
      <c r="G13" s="19">
        <f t="shared" si="1"/>
        <v>7.1593399277375359E-4</v>
      </c>
      <c r="H13" s="18">
        <f t="shared" si="2"/>
        <v>0.42306441376395437</v>
      </c>
      <c r="I13" s="19">
        <f t="shared" si="3"/>
        <v>1.4522639043611763E-3</v>
      </c>
      <c r="J13" s="18">
        <f t="shared" si="4"/>
        <v>0.60254956318156438</v>
      </c>
      <c r="K13" s="19">
        <f t="shared" si="5"/>
        <v>5.2223246455043628E-4</v>
      </c>
      <c r="L13" s="18">
        <f t="shared" si="7"/>
        <v>0.50279868223353152</v>
      </c>
      <c r="M13" s="18">
        <f t="shared" si="6"/>
        <v>-1.5592869385636303E-2</v>
      </c>
    </row>
    <row r="14" spans="1:13" x14ac:dyDescent="0.2">
      <c r="C14" s="14">
        <v>36909</v>
      </c>
      <c r="D14" s="15">
        <v>7.9543049272682801E-3</v>
      </c>
      <c r="E14" s="15">
        <v>0.10714463745132753</v>
      </c>
      <c r="F14" s="18">
        <f t="shared" si="0"/>
        <v>7.7387537694109748E-2</v>
      </c>
      <c r="G14" s="19">
        <f t="shared" si="1"/>
        <v>6.7677421121988619E-4</v>
      </c>
      <c r="H14" s="18">
        <f t="shared" si="2"/>
        <v>0.41133143911567416</v>
      </c>
      <c r="I14" s="19">
        <f t="shared" si="3"/>
        <v>2.0539264701740913E-3</v>
      </c>
      <c r="J14" s="18">
        <f t="shared" si="4"/>
        <v>0.71657631662197907</v>
      </c>
      <c r="K14" s="19">
        <f t="shared" si="5"/>
        <v>5.4203418373397817E-4</v>
      </c>
      <c r="L14" s="18">
        <f t="shared" si="7"/>
        <v>0.5722504598685686</v>
      </c>
      <c r="M14" s="18">
        <f t="shared" si="6"/>
        <v>5.87868127109629E-2</v>
      </c>
    </row>
    <row r="15" spans="1:13" x14ac:dyDescent="0.2">
      <c r="C15" s="14">
        <v>36910</v>
      </c>
      <c r="D15" s="15">
        <v>2.4728004687482666E-3</v>
      </c>
      <c r="E15" s="15">
        <v>4.1890941709160127E-2</v>
      </c>
      <c r="F15" s="18">
        <f t="shared" si="0"/>
        <v>3.0065499337036568E-2</v>
      </c>
      <c r="G15" s="19">
        <f t="shared" si="1"/>
        <v>6.3653464307618748E-4</v>
      </c>
      <c r="H15" s="18">
        <f t="shared" si="2"/>
        <v>0.39891560607357401</v>
      </c>
      <c r="I15" s="19">
        <f t="shared" si="3"/>
        <v>2.035981941800461E-3</v>
      </c>
      <c r="J15" s="18">
        <f t="shared" si="4"/>
        <v>0.71343919534191236</v>
      </c>
      <c r="K15" s="19">
        <f t="shared" si="5"/>
        <v>5.1572740912762252E-4</v>
      </c>
      <c r="L15" s="18">
        <f t="shared" si="7"/>
        <v>0.56690507780966393</v>
      </c>
      <c r="M15" s="18">
        <f t="shared" si="6"/>
        <v>2.3054362111159438E-2</v>
      </c>
    </row>
    <row r="16" spans="1:13" x14ac:dyDescent="0.2">
      <c r="C16" s="14">
        <v>36913</v>
      </c>
      <c r="D16" s="15">
        <v>-9.1800669503350873E-3</v>
      </c>
      <c r="E16" s="15">
        <v>-1.3423020332140774E-2</v>
      </c>
      <c r="F16" s="18">
        <f t="shared" si="0"/>
        <v>-1.2150134317599069E-2</v>
      </c>
      <c r="G16" s="19">
        <f t="shared" si="1"/>
        <v>6.0339898224437427E-4</v>
      </c>
      <c r="H16" s="18">
        <f t="shared" si="2"/>
        <v>0.38839380216616942</v>
      </c>
      <c r="I16" s="19">
        <f t="shared" si="3"/>
        <v>1.9246336737826573E-3</v>
      </c>
      <c r="J16" s="18">
        <f t="shared" si="4"/>
        <v>0.69365583573243605</v>
      </c>
      <c r="K16" s="19">
        <f t="shared" si="5"/>
        <v>4.9217721809945083E-4</v>
      </c>
      <c r="L16" s="18">
        <f t="shared" si="7"/>
        <v>0.5516456033275654</v>
      </c>
      <c r="M16" s="18">
        <f t="shared" si="6"/>
        <v>-9.574496704483201E-3</v>
      </c>
    </row>
    <row r="17" spans="3:13" x14ac:dyDescent="0.2">
      <c r="C17" s="14">
        <v>36914</v>
      </c>
      <c r="D17" s="15">
        <v>1.8276626295741324E-2</v>
      </c>
      <c r="E17" s="15">
        <v>6.3433440906802099E-2</v>
      </c>
      <c r="F17" s="18">
        <f t="shared" si="0"/>
        <v>4.988639652348386E-2</v>
      </c>
      <c r="G17" s="19">
        <f t="shared" si="1"/>
        <v>5.8723714743496279E-4</v>
      </c>
      <c r="H17" s="18">
        <f t="shared" si="2"/>
        <v>0.38315700027370075</v>
      </c>
      <c r="I17" s="19">
        <f t="shared" si="3"/>
        <v>2.0505837388723031E-3</v>
      </c>
      <c r="J17" s="18">
        <f t="shared" si="4"/>
        <v>0.71599297113733995</v>
      </c>
      <c r="K17" s="19">
        <f t="shared" si="5"/>
        <v>5.3220754265988061E-4</v>
      </c>
      <c r="L17" s="18">
        <f t="shared" si="7"/>
        <v>0.56866852184894978</v>
      </c>
      <c r="M17" s="18">
        <f t="shared" si="6"/>
        <v>3.8134493423660459E-2</v>
      </c>
    </row>
    <row r="18" spans="3:13" x14ac:dyDescent="0.2">
      <c r="C18" s="14">
        <v>36915</v>
      </c>
      <c r="D18" s="15">
        <v>1.6745931911981218E-2</v>
      </c>
      <c r="E18" s="15">
        <v>0</v>
      </c>
      <c r="F18" s="18">
        <f t="shared" si="0"/>
        <v>5.0237795735943655E-3</v>
      </c>
      <c r="G18" s="19">
        <f t="shared" si="1"/>
        <v>5.688284927249077E-4</v>
      </c>
      <c r="H18" s="18">
        <f t="shared" si="2"/>
        <v>0.37710359741220573</v>
      </c>
      <c r="I18" s="19">
        <f t="shared" si="3"/>
        <v>1.9275487145399648E-3</v>
      </c>
      <c r="J18" s="18">
        <f t="shared" si="4"/>
        <v>0.6941809408468308</v>
      </c>
      <c r="K18" s="19">
        <f t="shared" si="5"/>
        <v>5.0027509010028769E-4</v>
      </c>
      <c r="L18" s="18">
        <f t="shared" si="7"/>
        <v>0.55168780111165971</v>
      </c>
      <c r="M18" s="18">
        <f t="shared" si="6"/>
        <v>3.958514416715451E-3</v>
      </c>
    </row>
    <row r="19" spans="3:13" x14ac:dyDescent="0.2">
      <c r="C19" s="14">
        <v>36916</v>
      </c>
      <c r="D19" s="15">
        <v>-8.9448197018137492E-3</v>
      </c>
      <c r="E19" s="15">
        <v>-2.7697121610670134E-2</v>
      </c>
      <c r="F19" s="18">
        <f t="shared" si="0"/>
        <v>-2.207143103801322E-2</v>
      </c>
      <c r="G19" s="19">
        <f t="shared" si="1"/>
        <v>5.3949937113129055E-4</v>
      </c>
      <c r="H19" s="18">
        <f t="shared" si="2"/>
        <v>0.3672531045244174</v>
      </c>
      <c r="I19" s="19">
        <f t="shared" si="3"/>
        <v>1.8579236243985418E-3</v>
      </c>
      <c r="J19" s="18">
        <f t="shared" si="4"/>
        <v>0.68152836045144549</v>
      </c>
      <c r="K19" s="19">
        <f t="shared" si="5"/>
        <v>4.8512333023826963E-4</v>
      </c>
      <c r="L19" s="18">
        <f t="shared" si="7"/>
        <v>0.54166879651931188</v>
      </c>
      <c r="M19" s="18">
        <f t="shared" si="6"/>
        <v>-1.7712983177806819E-2</v>
      </c>
    </row>
    <row r="20" spans="3:13" x14ac:dyDescent="0.2">
      <c r="C20" s="14">
        <v>36917</v>
      </c>
      <c r="D20" s="15">
        <v>-2.1879187043248789E-3</v>
      </c>
      <c r="E20" s="15">
        <v>-1.9241099927021148E-2</v>
      </c>
      <c r="F20" s="18">
        <f t="shared" si="0"/>
        <v>-1.4125145560212266E-2</v>
      </c>
      <c r="G20" s="19">
        <f t="shared" si="1"/>
        <v>5.0741662815881718E-4</v>
      </c>
      <c r="H20" s="18">
        <f t="shared" si="2"/>
        <v>0.35616591223712624</v>
      </c>
      <c r="I20" s="19">
        <f t="shared" si="3"/>
        <v>1.768661402518726E-3</v>
      </c>
      <c r="J20" s="18">
        <f t="shared" si="4"/>
        <v>0.66495514933691691</v>
      </c>
      <c r="K20" s="19">
        <f t="shared" si="5"/>
        <v>4.5854180816930023E-4</v>
      </c>
      <c r="L20" s="18">
        <f t="shared" si="7"/>
        <v>0.52800906817191751</v>
      </c>
      <c r="M20" s="18">
        <f t="shared" si="6"/>
        <v>-1.1629112898800541E-2</v>
      </c>
    </row>
    <row r="21" spans="3:13" x14ac:dyDescent="0.2">
      <c r="C21" s="14">
        <v>36920</v>
      </c>
      <c r="D21" s="15">
        <v>1.8088036861349074E-2</v>
      </c>
      <c r="E21" s="15">
        <v>0.10382559593974269</v>
      </c>
      <c r="F21" s="18">
        <f t="shared" si="0"/>
        <v>7.8104328216224594E-2</v>
      </c>
      <c r="G21" s="19">
        <f t="shared" si="1"/>
        <v>4.9660225511913953E-4</v>
      </c>
      <c r="H21" s="18">
        <f t="shared" si="2"/>
        <v>0.35235005857780821</v>
      </c>
      <c r="I21" s="19">
        <f t="shared" si="3"/>
        <v>2.3093269807021657E-3</v>
      </c>
      <c r="J21" s="18">
        <f t="shared" si="4"/>
        <v>0.75982349606704147</v>
      </c>
      <c r="K21" s="19">
        <f t="shared" si="5"/>
        <v>5.4370937206971832E-4</v>
      </c>
      <c r="L21" s="18">
        <f t="shared" si="7"/>
        <v>0.59461773670071938</v>
      </c>
      <c r="M21" s="18">
        <f t="shared" si="6"/>
        <v>5.7099496405562597E-2</v>
      </c>
    </row>
    <row r="22" spans="3:13" x14ac:dyDescent="0.2">
      <c r="C22" s="14">
        <v>36921</v>
      </c>
      <c r="D22" s="15">
        <v>0</v>
      </c>
      <c r="E22" s="15">
        <v>2.7611614413280655E-3</v>
      </c>
      <c r="F22" s="18">
        <f t="shared" si="0"/>
        <v>1.9328130089296457E-3</v>
      </c>
      <c r="G22" s="19">
        <f t="shared" si="1"/>
        <v>4.6680611981199111E-4</v>
      </c>
      <c r="H22" s="18">
        <f t="shared" si="2"/>
        <v>0.34161605634542086</v>
      </c>
      <c r="I22" s="19">
        <f t="shared" si="3"/>
        <v>2.17122480261034E-3</v>
      </c>
      <c r="J22" s="18">
        <f t="shared" si="4"/>
        <v>0.73675382635761388</v>
      </c>
      <c r="K22" s="19">
        <f t="shared" si="5"/>
        <v>5.1108680974553517E-4</v>
      </c>
      <c r="L22" s="18">
        <f t="shared" si="7"/>
        <v>0.57655188328809848</v>
      </c>
      <c r="M22" s="18">
        <f t="shared" si="6"/>
        <v>1.4572916653595622E-3</v>
      </c>
    </row>
    <row r="23" spans="3:13" x14ac:dyDescent="0.2">
      <c r="C23" s="14">
        <v>36922</v>
      </c>
      <c r="D23" s="15">
        <v>-4.0713743223054471E-3</v>
      </c>
      <c r="E23" s="15">
        <v>-6.454609776679692E-3</v>
      </c>
      <c r="F23" s="18">
        <f t="shared" si="0"/>
        <v>-5.7396391403674177E-3</v>
      </c>
      <c r="G23" s="19">
        <f t="shared" si="1"/>
        <v>4.3979231795561132E-4</v>
      </c>
      <c r="H23" s="18">
        <f t="shared" si="2"/>
        <v>0.33158419668148065</v>
      </c>
      <c r="I23" s="19">
        <f t="shared" si="3"/>
        <v>2.043451033695872E-3</v>
      </c>
      <c r="J23" s="18">
        <f t="shared" si="4"/>
        <v>0.71474663932331151</v>
      </c>
      <c r="K23" s="19">
        <f t="shared" si="5"/>
        <v>4.8199834911111955E-4</v>
      </c>
      <c r="L23" s="18">
        <f t="shared" si="7"/>
        <v>0.55942962161258003</v>
      </c>
      <c r="M23" s="18">
        <f t="shared" si="6"/>
        <v>-4.4599928889890103E-3</v>
      </c>
    </row>
    <row r="24" spans="3:13" x14ac:dyDescent="0.2">
      <c r="C24" s="14">
        <v>36923</v>
      </c>
      <c r="D24" s="15">
        <v>5.0269405679740095E-3</v>
      </c>
      <c r="E24" s="15">
        <v>-2.3398353373001456E-2</v>
      </c>
      <c r="F24" s="18">
        <f t="shared" si="0"/>
        <v>-1.4870765190708816E-2</v>
      </c>
      <c r="G24" s="19">
        <f t="shared" si="1"/>
        <v>4.1492098676671119E-4</v>
      </c>
      <c r="H24" s="18">
        <f t="shared" si="2"/>
        <v>0.32207180362720017</v>
      </c>
      <c r="I24" s="19">
        <f t="shared" si="3"/>
        <v>1.9536929481081904E-3</v>
      </c>
      <c r="J24" s="18">
        <f t="shared" si="4"/>
        <v>0.69887283323008598</v>
      </c>
      <c r="K24" s="19">
        <f t="shared" si="5"/>
        <v>4.460211202567804E-4</v>
      </c>
      <c r="L24" s="18">
        <f t="shared" si="7"/>
        <v>0.545436436540223</v>
      </c>
      <c r="M24" s="18">
        <f t="shared" si="6"/>
        <v>-1.1851797043221481E-2</v>
      </c>
    </row>
    <row r="25" spans="3:13" x14ac:dyDescent="0.2">
      <c r="C25" s="14">
        <v>36924</v>
      </c>
      <c r="D25" s="15">
        <v>-1.1527505171067496E-2</v>
      </c>
      <c r="E25" s="15">
        <v>-2.3958980249246864E-2</v>
      </c>
      <c r="F25" s="18">
        <f t="shared" si="0"/>
        <v>-2.0229537725793053E-2</v>
      </c>
      <c r="G25" s="19">
        <f t="shared" si="1"/>
        <v>3.9799873008884777E-4</v>
      </c>
      <c r="H25" s="18">
        <f t="shared" si="2"/>
        <v>0.31543570267522342</v>
      </c>
      <c r="I25" s="19">
        <f t="shared" si="3"/>
        <v>1.8709133352967271E-3</v>
      </c>
      <c r="J25" s="18">
        <f t="shared" si="4"/>
        <v>0.68390667040480146</v>
      </c>
      <c r="K25" s="19">
        <f t="shared" si="5"/>
        <v>4.358310891643754E-4</v>
      </c>
      <c r="L25" s="18">
        <f t="shared" si="7"/>
        <v>0.53459270933706537</v>
      </c>
      <c r="M25" s="18">
        <f t="shared" si="6"/>
        <v>-1.6449699287240643E-2</v>
      </c>
    </row>
    <row r="26" spans="3:13" x14ac:dyDescent="0.2">
      <c r="C26" s="14">
        <v>36927</v>
      </c>
      <c r="D26" s="15">
        <v>1.4864814585585768E-2</v>
      </c>
      <c r="E26" s="15">
        <v>-2.0578874181654869E-2</v>
      </c>
      <c r="F26" s="18">
        <f t="shared" si="0"/>
        <v>-9.9457675514826767E-3</v>
      </c>
      <c r="G26" s="19">
        <f t="shared" si="1"/>
        <v>3.8737656904334753E-4</v>
      </c>
      <c r="H26" s="18">
        <f t="shared" si="2"/>
        <v>0.31119791493651894</v>
      </c>
      <c r="I26" s="19">
        <f t="shared" si="3"/>
        <v>1.7840679389339862E-3</v>
      </c>
      <c r="J26" s="18">
        <f t="shared" si="4"/>
        <v>0.66784503047750277</v>
      </c>
      <c r="K26" s="19">
        <f t="shared" si="5"/>
        <v>3.9132715486908898E-4</v>
      </c>
      <c r="L26" s="18">
        <f t="shared" si="7"/>
        <v>0.51973625750623287</v>
      </c>
      <c r="M26" s="18">
        <f t="shared" si="6"/>
        <v>-8.3186016168370781E-3</v>
      </c>
    </row>
    <row r="27" spans="3:13" x14ac:dyDescent="0.2">
      <c r="C27" s="14">
        <v>36928</v>
      </c>
      <c r="D27" s="15">
        <v>-2.0921768293775605E-2</v>
      </c>
      <c r="E27" s="15">
        <v>4.4537854430901684E-2</v>
      </c>
      <c r="F27" s="18">
        <f t="shared" si="0"/>
        <v>2.4899967613498494E-2</v>
      </c>
      <c r="G27" s="19">
        <f t="shared" si="1"/>
        <v>3.9039719821305275E-4</v>
      </c>
      <c r="H27" s="18">
        <f t="shared" si="2"/>
        <v>0.31240886599657058</v>
      </c>
      <c r="I27" s="19">
        <f t="shared" si="3"/>
        <v>1.7960410912364385E-3</v>
      </c>
      <c r="J27" s="18">
        <f t="shared" si="4"/>
        <v>0.67008228808789572</v>
      </c>
      <c r="K27" s="19">
        <f t="shared" si="5"/>
        <v>3.119388853346296E-4</v>
      </c>
      <c r="L27" s="18">
        <f t="shared" si="7"/>
        <v>0.51304810352625729</v>
      </c>
      <c r="M27" s="18">
        <f t="shared" si="6"/>
        <v>2.1097730081581556E-2</v>
      </c>
    </row>
    <row r="28" spans="3:13" x14ac:dyDescent="0.2">
      <c r="C28" s="14">
        <v>36929</v>
      </c>
      <c r="D28" s="15">
        <v>-1.3948592725410177E-2</v>
      </c>
      <c r="E28" s="15">
        <v>-1.7192400540372764E-2</v>
      </c>
      <c r="F28" s="18">
        <f t="shared" si="0"/>
        <v>-1.6219258195883986E-2</v>
      </c>
      <c r="G28" s="19">
        <f t="shared" si="1"/>
        <v>3.786471606614315E-4</v>
      </c>
      <c r="H28" s="18">
        <f t="shared" si="2"/>
        <v>0.30767156216549796</v>
      </c>
      <c r="I28" s="19">
        <f t="shared" si="3"/>
        <v>1.7060133439426885E-3</v>
      </c>
      <c r="J28" s="18">
        <f t="shared" si="4"/>
        <v>0.65307222876621551</v>
      </c>
      <c r="K28" s="19">
        <f t="shared" si="5"/>
        <v>3.0761113980113872E-4</v>
      </c>
      <c r="L28" s="18">
        <f t="shared" si="7"/>
        <v>0.50136934508039788</v>
      </c>
      <c r="M28" s="18">
        <f t="shared" si="6"/>
        <v>-1.4062684940027848E-2</v>
      </c>
    </row>
    <row r="29" spans="3:13" x14ac:dyDescent="0.2">
      <c r="C29" s="14">
        <v>36930</v>
      </c>
      <c r="D29" s="15">
        <v>-4.9407215129770926E-3</v>
      </c>
      <c r="E29" s="15">
        <v>0</v>
      </c>
      <c r="F29" s="18">
        <f t="shared" si="0"/>
        <v>-1.4822164538931277E-3</v>
      </c>
      <c r="G29" s="19">
        <f t="shared" si="1"/>
        <v>3.5739297476587327E-4</v>
      </c>
      <c r="H29" s="18">
        <f t="shared" si="2"/>
        <v>0.29891176572940104</v>
      </c>
      <c r="I29" s="19">
        <f t="shared" si="3"/>
        <v>1.6036525433061272E-3</v>
      </c>
      <c r="J29" s="18">
        <f t="shared" si="4"/>
        <v>0.63317701776559443</v>
      </c>
      <c r="K29" s="19">
        <f t="shared" si="5"/>
        <v>2.8915447141307038E-4</v>
      </c>
      <c r="L29" s="18">
        <f t="shared" si="7"/>
        <v>0.48612951099414764</v>
      </c>
      <c r="M29" s="18">
        <f t="shared" si="6"/>
        <v>-1.3254235413222961E-3</v>
      </c>
    </row>
    <row r="30" spans="3:13" x14ac:dyDescent="0.2">
      <c r="C30" s="14">
        <v>36931</v>
      </c>
      <c r="D30" s="15">
        <v>-7.432181687336305E-4</v>
      </c>
      <c r="E30" s="15">
        <v>-8.2293150674432713E-2</v>
      </c>
      <c r="F30" s="18">
        <f t="shared" si="0"/>
        <v>-5.7828170922722986E-2</v>
      </c>
      <c r="G30" s="19">
        <f t="shared" si="1"/>
        <v>3.3598253867470101E-4</v>
      </c>
      <c r="H30" s="18">
        <f t="shared" si="2"/>
        <v>0.28982000391393836</v>
      </c>
      <c r="I30" s="19">
        <f t="shared" si="3"/>
        <v>1.9137631495832529E-3</v>
      </c>
      <c r="J30" s="18">
        <f t="shared" si="4"/>
        <v>0.69169414295323706</v>
      </c>
      <c r="K30" s="19">
        <f t="shared" si="5"/>
        <v>2.7547490901290049E-4</v>
      </c>
      <c r="L30" s="18">
        <f t="shared" si="7"/>
        <v>0.52182760338627121</v>
      </c>
      <c r="M30" s="18">
        <f t="shared" si="6"/>
        <v>-4.8173416026050894E-2</v>
      </c>
    </row>
    <row r="31" spans="3:13" x14ac:dyDescent="0.2">
      <c r="C31" s="14">
        <v>36934</v>
      </c>
      <c r="D31" s="15">
        <v>2.5447911044683198E-2</v>
      </c>
      <c r="E31" s="15">
        <v>2.9883728120687496E-2</v>
      </c>
      <c r="F31" s="18">
        <f t="shared" si="0"/>
        <v>2.8552982997886205E-2</v>
      </c>
      <c r="G31" s="19">
        <f t="shared" si="1"/>
        <v>3.546793569465055E-4</v>
      </c>
      <c r="H31" s="18">
        <f t="shared" si="2"/>
        <v>0.29777481296547964</v>
      </c>
      <c r="I31" s="19">
        <f t="shared" si="3"/>
        <v>1.8525195929917279E-3</v>
      </c>
      <c r="J31" s="18">
        <f t="shared" si="4"/>
        <v>0.68053647826397379</v>
      </c>
      <c r="K31" s="19">
        <f t="shared" si="5"/>
        <v>3.0457512176605169E-4</v>
      </c>
      <c r="L31" s="18">
        <f t="shared" si="7"/>
        <v>0.51787536856629091</v>
      </c>
      <c r="M31" s="18">
        <f t="shared" si="6"/>
        <v>2.3967418954615006E-2</v>
      </c>
    </row>
    <row r="32" spans="3:13" x14ac:dyDescent="0.2">
      <c r="C32" s="14">
        <v>36935</v>
      </c>
      <c r="D32" s="15">
        <v>-1.558346607376937E-2</v>
      </c>
      <c r="E32" s="15">
        <v>-2.9883728120687503E-2</v>
      </c>
      <c r="F32" s="18">
        <f t="shared" si="0"/>
        <v>-2.5593649506612061E-2</v>
      </c>
      <c r="G32" s="19">
        <f t="shared" si="1"/>
        <v>3.4796926042205442E-4</v>
      </c>
      <c r="H32" s="18">
        <f t="shared" si="2"/>
        <v>0.29494459667116057</v>
      </c>
      <c r="I32" s="19">
        <f t="shared" si="3"/>
        <v>1.7949506497956945E-3</v>
      </c>
      <c r="J32" s="18">
        <f t="shared" si="4"/>
        <v>0.66987884161908229</v>
      </c>
      <c r="K32" s="19">
        <f t="shared" si="5"/>
        <v>3.1424213825967747E-4</v>
      </c>
      <c r="L32" s="18">
        <f t="shared" si="7"/>
        <v>0.51178972923615895</v>
      </c>
      <c r="M32" s="18">
        <f t="shared" si="6"/>
        <v>-2.1738806070224551E-2</v>
      </c>
    </row>
    <row r="33" spans="3:13" x14ac:dyDescent="0.2">
      <c r="C33" s="14">
        <v>36936</v>
      </c>
      <c r="D33" s="15">
        <v>-1.7327166172503614E-2</v>
      </c>
      <c r="E33" s="15">
        <v>1.9679557946445901E-2</v>
      </c>
      <c r="F33" s="18">
        <f t="shared" si="0"/>
        <v>8.5775407107610453E-3</v>
      </c>
      <c r="G33" s="19">
        <f t="shared" si="1"/>
        <v>3.4510494605090439E-4</v>
      </c>
      <c r="H33" s="18">
        <f t="shared" si="2"/>
        <v>0.29372816772098331</v>
      </c>
      <c r="I33" s="19">
        <f t="shared" si="3"/>
        <v>1.7104907108660041E-3</v>
      </c>
      <c r="J33" s="18">
        <f t="shared" si="4"/>
        <v>0.653928648796259</v>
      </c>
      <c r="K33" s="19">
        <f t="shared" si="5"/>
        <v>2.7492815171972784E-4</v>
      </c>
      <c r="L33" s="18">
        <f t="shared" si="7"/>
        <v>0.4973093769518076</v>
      </c>
      <c r="M33" s="18">
        <f t="shared" si="6"/>
        <v>7.49775380745613E-3</v>
      </c>
    </row>
    <row r="34" spans="3:13" x14ac:dyDescent="0.2">
      <c r="C34" s="14">
        <v>36937</v>
      </c>
      <c r="D34" s="15">
        <v>7.7105219710401308E-3</v>
      </c>
      <c r="E34" s="15">
        <v>2.8313316964088384E-2</v>
      </c>
      <c r="F34" s="18">
        <f t="shared" si="0"/>
        <v>2.2132478466173906E-2</v>
      </c>
      <c r="G34" s="19">
        <f t="shared" si="1"/>
        <v>3.2796577823180365E-4</v>
      </c>
      <c r="H34" s="18">
        <f t="shared" si="2"/>
        <v>0.28634148242605528</v>
      </c>
      <c r="I34" s="19">
        <f t="shared" si="3"/>
        <v>1.6559599032645799E-3</v>
      </c>
      <c r="J34" s="18">
        <f t="shared" si="4"/>
        <v>0.64342052797229354</v>
      </c>
      <c r="K34" s="19">
        <f t="shared" si="5"/>
        <v>2.7153108976802178E-4</v>
      </c>
      <c r="L34" s="18">
        <f t="shared" si="7"/>
        <v>0.48971963251004968</v>
      </c>
      <c r="M34" s="18">
        <f t="shared" si="6"/>
        <v>1.9646155246251948E-2</v>
      </c>
    </row>
    <row r="35" spans="3:13" x14ac:dyDescent="0.2">
      <c r="C35" s="14">
        <v>36938</v>
      </c>
      <c r="D35" s="15">
        <v>-1.2396183563336781E-3</v>
      </c>
      <c r="E35" s="15">
        <v>-5.4288803367348967E-2</v>
      </c>
      <c r="F35" s="18">
        <f t="shared" si="0"/>
        <v>-3.8374047864044372E-2</v>
      </c>
      <c r="G35" s="19">
        <f t="shared" si="1"/>
        <v>3.0838003075805699E-4</v>
      </c>
      <c r="H35" s="18">
        <f t="shared" si="2"/>
        <v>0.27765987770924744</v>
      </c>
      <c r="I35" s="19">
        <f t="shared" si="3"/>
        <v>1.7334387593322261E-3</v>
      </c>
      <c r="J35" s="18">
        <f t="shared" si="4"/>
        <v>0.65830060749862329</v>
      </c>
      <c r="K35" s="19">
        <f t="shared" si="5"/>
        <v>2.592770682137938E-4</v>
      </c>
      <c r="L35" s="18">
        <f t="shared" si="7"/>
        <v>0.49751815303555602</v>
      </c>
      <c r="M35" s="18">
        <f t="shared" si="6"/>
        <v>-3.3529240619886401E-2</v>
      </c>
    </row>
    <row r="36" spans="3:13" x14ac:dyDescent="0.2">
      <c r="C36" s="14">
        <v>36942</v>
      </c>
      <c r="D36" s="15">
        <v>-5.3240638316947503E-2</v>
      </c>
      <c r="E36" s="15">
        <v>-3.7537919319065208E-2</v>
      </c>
      <c r="F36" s="18">
        <f t="shared" si="0"/>
        <v>-4.2248735018429892E-2</v>
      </c>
      <c r="G36" s="19">
        <f t="shared" si="1"/>
        <v>4.5995116301633481E-4</v>
      </c>
      <c r="H36" s="18">
        <f t="shared" si="2"/>
        <v>0.33909849712743301</v>
      </c>
      <c r="I36" s="19">
        <f t="shared" si="3"/>
        <v>1.7139781569805715E-3</v>
      </c>
      <c r="J36" s="18">
        <f t="shared" si="4"/>
        <v>0.6545949428808191</v>
      </c>
      <c r="K36" s="19">
        <f t="shared" si="5"/>
        <v>3.6363301125919267E-4</v>
      </c>
      <c r="L36" s="18">
        <f t="shared" si="7"/>
        <v>0.50935958615086341</v>
      </c>
      <c r="M36" s="18">
        <f t="shared" si="6"/>
        <v>-3.6056557682541859E-2</v>
      </c>
    </row>
    <row r="37" spans="3:13" x14ac:dyDescent="0.2">
      <c r="C37" s="14">
        <v>36943</v>
      </c>
      <c r="D37" s="15">
        <v>-5.8452075081168918E-2</v>
      </c>
      <c r="E37" s="15">
        <v>3.120210086997928E-2</v>
      </c>
      <c r="F37" s="18">
        <f t="shared" si="0"/>
        <v>4.305848084634821E-3</v>
      </c>
      <c r="G37" s="19">
        <f t="shared" si="1"/>
        <v>6.3735279811303139E-4</v>
      </c>
      <c r="H37" s="18">
        <f t="shared" si="2"/>
        <v>0.39917189220717664</v>
      </c>
      <c r="I37" s="19">
        <f t="shared" si="3"/>
        <v>1.6695537334837588E-3</v>
      </c>
      <c r="J37" s="18">
        <f t="shared" si="4"/>
        <v>0.64605606054810738</v>
      </c>
      <c r="K37" s="19">
        <f t="shared" si="5"/>
        <v>2.3238537801910689E-4</v>
      </c>
      <c r="L37" s="18">
        <f t="shared" si="7"/>
        <v>0.49412393348174449</v>
      </c>
      <c r="M37" s="18">
        <f t="shared" si="6"/>
        <v>3.78806872441315E-3</v>
      </c>
    </row>
    <row r="38" spans="3:13" x14ac:dyDescent="0.2">
      <c r="C38" s="14">
        <v>36944</v>
      </c>
      <c r="D38" s="15">
        <v>6.3597615159779013E-3</v>
      </c>
      <c r="E38" s="15">
        <v>-4.2462908814509849E-3</v>
      </c>
      <c r="F38" s="18">
        <f t="shared" si="0"/>
        <v>-1.064475162222319E-3</v>
      </c>
      <c r="G38" s="19">
        <f t="shared" si="1"/>
        <v>6.0153842421865628E-4</v>
      </c>
      <c r="H38" s="18">
        <f t="shared" si="2"/>
        <v>0.38779454103257316</v>
      </c>
      <c r="I38" s="19">
        <f t="shared" si="3"/>
        <v>1.570462368649727E-3</v>
      </c>
      <c r="J38" s="18">
        <f t="shared" si="4"/>
        <v>0.62659045010471692</v>
      </c>
      <c r="K38" s="19">
        <f t="shared" si="5"/>
        <v>2.1682193149795049E-4</v>
      </c>
      <c r="L38" s="18">
        <f t="shared" si="7"/>
        <v>0.47908866669090389</v>
      </c>
      <c r="M38" s="18">
        <f t="shared" si="6"/>
        <v>-9.6586109096807339E-4</v>
      </c>
    </row>
    <row r="39" spans="3:13" x14ac:dyDescent="0.2">
      <c r="C39" s="14">
        <v>36945</v>
      </c>
      <c r="D39" s="15">
        <v>-8.3033967245489167E-3</v>
      </c>
      <c r="E39" s="15">
        <v>0</v>
      </c>
      <c r="F39" s="18">
        <f t="shared" si="0"/>
        <v>-2.4910190173646749E-3</v>
      </c>
      <c r="G39" s="19">
        <f t="shared" si="1"/>
        <v>5.6958290259545184E-4</v>
      </c>
      <c r="H39" s="18">
        <f t="shared" si="2"/>
        <v>0.37735358173583428</v>
      </c>
      <c r="I39" s="19">
        <f t="shared" si="3"/>
        <v>1.4762346265307432E-3</v>
      </c>
      <c r="J39" s="18">
        <f t="shared" si="4"/>
        <v>0.60750198076441342</v>
      </c>
      <c r="K39" s="19">
        <f t="shared" si="5"/>
        <v>2.0381261560807344E-4</v>
      </c>
      <c r="L39" s="18">
        <f t="shared" si="7"/>
        <v>0.46459387765524957</v>
      </c>
      <c r="M39" s="18">
        <f t="shared" si="6"/>
        <v>-2.3307655847347201E-3</v>
      </c>
    </row>
    <row r="40" spans="3:13" x14ac:dyDescent="0.2">
      <c r="C40" s="14">
        <v>36948</v>
      </c>
      <c r="D40" s="15">
        <v>4.2710149687756771E-2</v>
      </c>
      <c r="E40" s="15">
        <v>3.6557595733797514E-2</v>
      </c>
      <c r="F40" s="18">
        <f t="shared" si="0"/>
        <v>3.8403361919985293E-2</v>
      </c>
      <c r="G40" s="19">
        <f t="shared" si="1"/>
        <v>6.448573416207602E-4</v>
      </c>
      <c r="H40" s="18">
        <f t="shared" si="2"/>
        <v>0.40151505003572413</v>
      </c>
      <c r="I40" s="19">
        <f t="shared" si="3"/>
        <v>1.4678480172890447E-3</v>
      </c>
      <c r="J40" s="18">
        <f t="shared" si="4"/>
        <v>0.60577388877555727</v>
      </c>
      <c r="K40" s="19">
        <f t="shared" si="5"/>
        <v>2.8526668183248853E-4</v>
      </c>
      <c r="L40" s="18">
        <f t="shared" si="7"/>
        <v>0.47436156672607571</v>
      </c>
      <c r="M40" s="18">
        <f t="shared" si="6"/>
        <v>3.5192878207973427E-2</v>
      </c>
    </row>
    <row r="41" spans="3:13" x14ac:dyDescent="0.2">
      <c r="C41" s="14">
        <v>36949</v>
      </c>
      <c r="D41" s="15">
        <v>-1.0171393900982836E-2</v>
      </c>
      <c r="E41" s="15">
        <v>-6.1728591070809675E-3</v>
      </c>
      <c r="F41" s="18">
        <f t="shared" si="0"/>
        <v>-7.3724195452515278E-3</v>
      </c>
      <c r="G41" s="19">
        <f t="shared" si="1"/>
        <v>6.1237333635685159E-4</v>
      </c>
      <c r="H41" s="18">
        <f t="shared" si="2"/>
        <v>0.39127143275380183</v>
      </c>
      <c r="I41" s="19">
        <f t="shared" si="3"/>
        <v>1.3820633876250542E-3</v>
      </c>
      <c r="J41" s="18">
        <f t="shared" si="4"/>
        <v>0.58780596025071363</v>
      </c>
      <c r="K41" s="19">
        <f t="shared" si="5"/>
        <v>2.7191787581094259E-4</v>
      </c>
      <c r="L41" s="18">
        <f t="shared" si="7"/>
        <v>0.46079610542720106</v>
      </c>
      <c r="M41" s="18">
        <f t="shared" si="6"/>
        <v>-6.9549862883717395E-3</v>
      </c>
    </row>
    <row r="42" spans="3:13" x14ac:dyDescent="0.2">
      <c r="C42" s="14">
        <v>36950</v>
      </c>
      <c r="D42" s="15">
        <v>-1.2452786800417864E-2</v>
      </c>
      <c r="E42" s="15">
        <v>-6.0624621816434854E-2</v>
      </c>
      <c r="F42" s="18">
        <f t="shared" si="0"/>
        <v>-4.6173071311629753E-2</v>
      </c>
      <c r="G42" s="19">
        <f t="shared" si="1"/>
        <v>5.849352501212402E-4</v>
      </c>
      <c r="H42" s="18">
        <f t="shared" si="2"/>
        <v>0.38240529877384027</v>
      </c>
      <c r="I42" s="19">
        <f t="shared" si="3"/>
        <v>1.5196602705906961E-3</v>
      </c>
      <c r="J42" s="18">
        <f t="shared" si="4"/>
        <v>0.61637250721270331</v>
      </c>
      <c r="K42" s="19">
        <f t="shared" si="5"/>
        <v>3.0089953268244756E-4</v>
      </c>
      <c r="L42" s="18">
        <f t="shared" si="7"/>
        <v>0.48121965405155304</v>
      </c>
      <c r="M42" s="18">
        <f t="shared" si="6"/>
        <v>-4.1710024335719888E-2</v>
      </c>
    </row>
    <row r="43" spans="3:13" x14ac:dyDescent="0.2">
      <c r="C43" s="14">
        <v>36951</v>
      </c>
      <c r="D43" s="15">
        <v>-1.0956012082498469E-2</v>
      </c>
      <c r="E43" s="15">
        <v>2.8109958931893424E-2</v>
      </c>
      <c r="F43" s="18">
        <f t="shared" si="0"/>
        <v>1.6390167627575853E-2</v>
      </c>
      <c r="G43" s="19">
        <f t="shared" si="1"/>
        <v>5.5704118715907695E-4</v>
      </c>
      <c r="H43" s="18">
        <f t="shared" si="2"/>
        <v>0.37317595955496546</v>
      </c>
      <c r="I43" s="19">
        <f t="shared" si="3"/>
        <v>1.4758908418244184E-3</v>
      </c>
      <c r="J43" s="18">
        <f t="shared" si="4"/>
        <v>0.60743123928236076</v>
      </c>
      <c r="K43" s="19">
        <f t="shared" si="5"/>
        <v>2.6436717773971905E-4</v>
      </c>
      <c r="L43" s="18">
        <f t="shared" si="7"/>
        <v>0.47085834179896097</v>
      </c>
      <c r="M43" s="18">
        <f t="shared" si="6"/>
        <v>1.513171533560566E-2</v>
      </c>
    </row>
    <row r="44" spans="3:13" x14ac:dyDescent="0.2">
      <c r="C44" s="14">
        <v>36952</v>
      </c>
      <c r="D44" s="15">
        <v>-1.3307654109382061E-2</v>
      </c>
      <c r="E44" s="15">
        <v>2.5264501659481579E-2</v>
      </c>
      <c r="F44" s="18">
        <f t="shared" si="0"/>
        <v>1.3692854928822485E-2</v>
      </c>
      <c r="G44" s="19">
        <f t="shared" si="1"/>
        <v>5.3424433540322951E-4</v>
      </c>
      <c r="H44" s="18">
        <f t="shared" si="2"/>
        <v>0.36546009884911834</v>
      </c>
      <c r="I44" s="19">
        <f t="shared" si="3"/>
        <v>1.4256350939610702E-3</v>
      </c>
      <c r="J44" s="18">
        <f t="shared" si="4"/>
        <v>0.59699981029332627</v>
      </c>
      <c r="K44" s="19">
        <f t="shared" si="5"/>
        <v>2.2833247211551848E-4</v>
      </c>
      <c r="L44" s="18">
        <f t="shared" si="7"/>
        <v>0.45958409187078458</v>
      </c>
      <c r="M44" s="18">
        <f t="shared" si="6"/>
        <v>1.2951618862289439E-2</v>
      </c>
    </row>
    <row r="45" spans="3:13" x14ac:dyDescent="0.2">
      <c r="C45" s="14">
        <v>36955</v>
      </c>
      <c r="D45" s="15">
        <v>5.2888084309477999E-3</v>
      </c>
      <c r="E45" s="15">
        <v>5.7562582557018301E-2</v>
      </c>
      <c r="F45" s="18">
        <f t="shared" si="0"/>
        <v>4.1880450319197148E-2</v>
      </c>
      <c r="G45" s="19">
        <f t="shared" si="1"/>
        <v>5.0386796495619163E-4</v>
      </c>
      <c r="H45" s="18">
        <f t="shared" si="2"/>
        <v>0.35491828811579706</v>
      </c>
      <c r="I45" s="19">
        <f t="shared" si="3"/>
        <v>1.5389040429614189E-3</v>
      </c>
      <c r="J45" s="18">
        <f t="shared" si="4"/>
        <v>0.62026285616692756</v>
      </c>
      <c r="K45" s="19">
        <f t="shared" si="5"/>
        <v>2.3289877210466863E-4</v>
      </c>
      <c r="L45" s="18">
        <f t="shared" si="7"/>
        <v>0.47418779722250681</v>
      </c>
      <c r="M45" s="18">
        <f t="shared" si="6"/>
        <v>3.8393349761356735E-2</v>
      </c>
    </row>
    <row r="46" spans="3:13" x14ac:dyDescent="0.2">
      <c r="C46" s="14">
        <v>36956</v>
      </c>
      <c r="D46" s="15">
        <v>7.7434015229948484E-3</v>
      </c>
      <c r="E46" s="15">
        <v>5.3498907339038372E-2</v>
      </c>
      <c r="F46" s="18">
        <f t="shared" si="0"/>
        <v>3.9772255594225307E-2</v>
      </c>
      <c r="G46" s="19">
        <f t="shared" si="1"/>
        <v>4.7723350308759922E-4</v>
      </c>
      <c r="H46" s="18">
        <f t="shared" si="2"/>
        <v>0.34541044537173426</v>
      </c>
      <c r="I46" s="19">
        <f t="shared" si="3"/>
        <v>1.6182977855719947E-3</v>
      </c>
      <c r="J46" s="18">
        <f t="shared" si="4"/>
        <v>0.63606166870280645</v>
      </c>
      <c r="K46" s="19">
        <f t="shared" si="5"/>
        <v>2.4378065701244871E-4</v>
      </c>
      <c r="L46" s="18">
        <f t="shared" si="7"/>
        <v>0.48486112211481242</v>
      </c>
      <c r="M46" s="18">
        <f t="shared" si="6"/>
        <v>3.5658075125826298E-2</v>
      </c>
    </row>
    <row r="47" spans="3:13" x14ac:dyDescent="0.2">
      <c r="C47" s="14">
        <v>36957</v>
      </c>
      <c r="D47" s="15">
        <v>3.6780781958201239E-2</v>
      </c>
      <c r="E47" s="15">
        <v>-1.2166738759879151E-2</v>
      </c>
      <c r="F47" s="18">
        <f t="shared" si="0"/>
        <v>2.517517455544965E-3</v>
      </c>
      <c r="G47" s="19">
        <f t="shared" si="1"/>
        <v>5.2976904818974779E-4</v>
      </c>
      <c r="H47" s="18">
        <f t="shared" si="2"/>
        <v>0.36392617664498517</v>
      </c>
      <c r="I47" s="19">
        <f t="shared" si="3"/>
        <v>1.5300816903607436E-3</v>
      </c>
      <c r="J47" s="18">
        <f t="shared" si="4"/>
        <v>0.61848235430785403</v>
      </c>
      <c r="K47" s="19">
        <f t="shared" si="5"/>
        <v>2.0230368766353108E-4</v>
      </c>
      <c r="L47" s="18">
        <f t="shared" si="7"/>
        <v>0.47019140537254983</v>
      </c>
      <c r="M47" s="18">
        <f t="shared" si="6"/>
        <v>2.3275168848440118E-3</v>
      </c>
    </row>
    <row r="48" spans="3:13" x14ac:dyDescent="0.2">
      <c r="C48" s="14">
        <v>36958</v>
      </c>
      <c r="D48" s="15">
        <v>5.8247450888712395E-3</v>
      </c>
      <c r="E48" s="15">
        <v>-2.0933209666465676E-2</v>
      </c>
      <c r="F48" s="18">
        <f t="shared" si="0"/>
        <v>-1.2905823239864599E-2</v>
      </c>
      <c r="G48" s="19">
        <f t="shared" si="1"/>
        <v>5.0001856461938268E-4</v>
      </c>
      <c r="H48" s="18">
        <f t="shared" si="2"/>
        <v>0.3535599541164775</v>
      </c>
      <c r="I48" s="19">
        <f t="shared" si="3"/>
        <v>1.4645687449555116E-3</v>
      </c>
      <c r="J48" s="18">
        <f t="shared" si="4"/>
        <v>0.60509684038084177</v>
      </c>
      <c r="K48" s="19">
        <f t="shared" si="5"/>
        <v>1.8284962979177571E-4</v>
      </c>
      <c r="L48" s="18">
        <f t="shared" si="7"/>
        <v>0.45859956860808326</v>
      </c>
      <c r="M48" s="18">
        <f t="shared" si="6"/>
        <v>-1.223339804731564E-2</v>
      </c>
    </row>
    <row r="49" spans="3:13" x14ac:dyDescent="0.2">
      <c r="C49" s="14">
        <v>36959</v>
      </c>
      <c r="D49" s="15">
        <v>-3.2464286234642918E-2</v>
      </c>
      <c r="E49" s="15">
        <v>-2.7292142288007623E-2</v>
      </c>
      <c r="F49" s="18">
        <f t="shared" si="0"/>
        <v>-2.8843785471998208E-2</v>
      </c>
      <c r="G49" s="19">
        <f t="shared" si="1"/>
        <v>5.3325324358570925E-4</v>
      </c>
      <c r="H49" s="18">
        <f t="shared" si="2"/>
        <v>0.36512095378987403</v>
      </c>
      <c r="I49" s="19">
        <f t="shared" si="3"/>
        <v>1.4213862820983121E-3</v>
      </c>
      <c r="J49" s="18">
        <f t="shared" si="4"/>
        <v>0.5961095289664291</v>
      </c>
      <c r="K49" s="19">
        <f t="shared" si="5"/>
        <v>2.250398471559381E-4</v>
      </c>
      <c r="L49" s="18">
        <f t="shared" si="7"/>
        <v>0.45844760864594841</v>
      </c>
      <c r="M49" s="18">
        <f t="shared" si="6"/>
        <v>-2.7350015780138348E-2</v>
      </c>
    </row>
    <row r="50" spans="3:13" x14ac:dyDescent="0.2">
      <c r="C50" s="14">
        <v>36962</v>
      </c>
      <c r="D50" s="15">
        <v>-4.2049909266258519E-2</v>
      </c>
      <c r="E50" s="15">
        <v>-8.342457257034365E-2</v>
      </c>
      <c r="F50" s="18">
        <f t="shared" si="0"/>
        <v>-7.1012173579118112E-2</v>
      </c>
      <c r="G50" s="19">
        <f t="shared" si="1"/>
        <v>6.0734974112860117E-4</v>
      </c>
      <c r="H50" s="18">
        <f t="shared" si="2"/>
        <v>0.38966323316698781</v>
      </c>
      <c r="I50" s="19">
        <f t="shared" si="3"/>
        <v>1.7536826636850855E-3</v>
      </c>
      <c r="J50" s="18">
        <f t="shared" si="4"/>
        <v>0.66213342003048858</v>
      </c>
      <c r="K50" s="19">
        <f t="shared" si="5"/>
        <v>4.2201719875614295E-4</v>
      </c>
      <c r="L50" s="18">
        <f t="shared" si="7"/>
        <v>0.52268985950299385</v>
      </c>
      <c r="M50" s="18">
        <f t="shared" si="6"/>
        <v>-5.9058684289547192E-2</v>
      </c>
    </row>
    <row r="51" spans="3:13" x14ac:dyDescent="0.2">
      <c r="C51" s="14">
        <v>36963</v>
      </c>
      <c r="D51" s="15">
        <v>2.6937655731808386E-2</v>
      </c>
      <c r="E51" s="15">
        <v>4.9250392757750075E-2</v>
      </c>
      <c r="F51" s="18">
        <f t="shared" si="0"/>
        <v>4.2556571649967567E-2</v>
      </c>
      <c r="G51" s="19">
        <f t="shared" si="1"/>
        <v>6.1444699444041081E-4</v>
      </c>
      <c r="H51" s="18">
        <f t="shared" si="2"/>
        <v>0.39193334715242428</v>
      </c>
      <c r="I51" s="19">
        <f t="shared" si="3"/>
        <v>1.7939977750715389E-3</v>
      </c>
      <c r="J51" s="18">
        <f t="shared" si="4"/>
        <v>0.66970101072634258</v>
      </c>
      <c r="K51" s="19">
        <f t="shared" si="5"/>
        <v>4.7629757431665162E-4</v>
      </c>
      <c r="L51" s="18">
        <f t="shared" si="7"/>
        <v>0.53289617631636854</v>
      </c>
      <c r="M51" s="18">
        <f t="shared" si="6"/>
        <v>3.4715151595656857E-2</v>
      </c>
    </row>
    <row r="52" spans="3:13" x14ac:dyDescent="0.2">
      <c r="C52" s="14">
        <v>36964</v>
      </c>
      <c r="D52" s="15">
        <v>-7.4704452934902216E-2</v>
      </c>
      <c r="E52" s="15">
        <v>4.4007100728832446E-2</v>
      </c>
      <c r="F52" s="18">
        <f t="shared" si="0"/>
        <v>8.3936346297120469E-3</v>
      </c>
      <c r="G52" s="19">
        <f t="shared" si="1"/>
        <v>9.1242549207216765E-4</v>
      </c>
      <c r="H52" s="18">
        <f t="shared" si="2"/>
        <v>0.47760482934958048</v>
      </c>
      <c r="I52" s="19">
        <f t="shared" si="3"/>
        <v>1.8025554034407029E-3</v>
      </c>
      <c r="J52" s="18">
        <f t="shared" si="4"/>
        <v>0.67129639568537514</v>
      </c>
      <c r="K52" s="19">
        <f t="shared" si="5"/>
        <v>2.5046813674573849E-4</v>
      </c>
      <c r="L52" s="18">
        <f t="shared" si="7"/>
        <v>0.51768371732468688</v>
      </c>
      <c r="M52" s="18">
        <f t="shared" si="6"/>
        <v>7.0482385010407567E-3</v>
      </c>
    </row>
    <row r="53" spans="3:13" x14ac:dyDescent="0.2">
      <c r="C53" s="14">
        <v>36965</v>
      </c>
      <c r="D53" s="15">
        <v>3.257808280044823E-2</v>
      </c>
      <c r="E53" s="15">
        <v>-3.6875129591560946E-2</v>
      </c>
      <c r="F53" s="18">
        <f t="shared" si="0"/>
        <v>-1.6039165873958192E-2</v>
      </c>
      <c r="G53" s="19">
        <f t="shared" si="1"/>
        <v>9.2135985128500924E-4</v>
      </c>
      <c r="H53" s="18">
        <f t="shared" si="2"/>
        <v>0.47993745719755226</v>
      </c>
      <c r="I53" s="19">
        <f t="shared" si="3"/>
        <v>1.7759885901779257E-3</v>
      </c>
      <c r="J53" s="18">
        <f t="shared" si="4"/>
        <v>0.66633110954275687</v>
      </c>
      <c r="K53" s="19">
        <f t="shared" si="5"/>
        <v>1.6336078703432625E-4</v>
      </c>
      <c r="L53" s="18">
        <f t="shared" si="7"/>
        <v>0.50574249172983776</v>
      </c>
      <c r="M53" s="18">
        <f t="shared" si="6"/>
        <v>-1.378628876838188E-2</v>
      </c>
    </row>
    <row r="54" spans="3:13" x14ac:dyDescent="0.2">
      <c r="C54" s="14">
        <v>36966</v>
      </c>
      <c r="D54" s="15">
        <v>-1.9536996971184106E-2</v>
      </c>
      <c r="E54" s="15">
        <v>-4.0691816067257433E-3</v>
      </c>
      <c r="F54" s="18">
        <f t="shared" si="0"/>
        <v>-8.709526216063251E-3</v>
      </c>
      <c r="G54" s="19">
        <f t="shared" si="1"/>
        <v>8.8897991524703205E-4</v>
      </c>
      <c r="H54" s="18">
        <f t="shared" si="2"/>
        <v>0.47142865718129395</v>
      </c>
      <c r="I54" s="19">
        <f t="shared" si="3"/>
        <v>1.670422769104161E-3</v>
      </c>
      <c r="J54" s="18">
        <f t="shared" si="4"/>
        <v>0.64622418112914981</v>
      </c>
      <c r="K54" s="19">
        <f t="shared" si="5"/>
        <v>1.5832911513581459E-4</v>
      </c>
      <c r="L54" s="18">
        <f t="shared" si="7"/>
        <v>0.49149443289651112</v>
      </c>
      <c r="M54" s="18">
        <f t="shared" si="6"/>
        <v>-7.7031962787944995E-3</v>
      </c>
    </row>
    <row r="55" spans="3:13" x14ac:dyDescent="0.2">
      <c r="C55" s="14">
        <v>36969</v>
      </c>
      <c r="D55" s="15">
        <v>1.7513582492708429E-2</v>
      </c>
      <c r="E55" s="15">
        <v>4.6797986449747156E-2</v>
      </c>
      <c r="F55" s="18">
        <f t="shared" si="0"/>
        <v>3.8012665262635539E-2</v>
      </c>
      <c r="G55" s="19">
        <f t="shared" si="1"/>
        <v>8.5404465463594429E-4</v>
      </c>
      <c r="H55" s="18">
        <f t="shared" si="2"/>
        <v>0.46207268222541142</v>
      </c>
      <c r="I55" s="19">
        <f t="shared" si="3"/>
        <v>1.7016004951029545E-3</v>
      </c>
      <c r="J55" s="18">
        <f t="shared" si="4"/>
        <v>0.65222704925182196</v>
      </c>
      <c r="K55" s="19">
        <f t="shared" si="5"/>
        <v>1.9800539199848365E-4</v>
      </c>
      <c r="L55" s="18">
        <f t="shared" si="7"/>
        <v>0.49874563829642155</v>
      </c>
      <c r="M55" s="18">
        <f t="shared" si="6"/>
        <v>3.3131740166515315E-2</v>
      </c>
    </row>
    <row r="56" spans="3:13" x14ac:dyDescent="0.2">
      <c r="C56" s="14">
        <v>36970</v>
      </c>
      <c r="D56" s="15">
        <v>-4.4070416942153461E-2</v>
      </c>
      <c r="E56" s="15">
        <v>-4.2728804843021495E-2</v>
      </c>
      <c r="F56" s="18">
        <f t="shared" si="0"/>
        <v>-4.3131288472761084E-2</v>
      </c>
      <c r="G56" s="19">
        <f t="shared" si="1"/>
        <v>9.1933407432510255E-4</v>
      </c>
      <c r="H56" s="18">
        <f t="shared" si="2"/>
        <v>0.47940955203382801</v>
      </c>
      <c r="I56" s="19">
        <f t="shared" si="3"/>
        <v>1.7090495111955584E-3</v>
      </c>
      <c r="J56" s="18">
        <f t="shared" si="4"/>
        <v>0.65365310203416738</v>
      </c>
      <c r="K56" s="19">
        <f t="shared" si="5"/>
        <v>2.9910964317088654E-4</v>
      </c>
      <c r="L56" s="18">
        <f t="shared" si="7"/>
        <v>0.51159261106502574</v>
      </c>
      <c r="M56" s="18">
        <f t="shared" si="6"/>
        <v>-3.6649090794074683E-2</v>
      </c>
    </row>
    <row r="57" spans="3:13" x14ac:dyDescent="0.2">
      <c r="C57" s="14">
        <v>36971</v>
      </c>
      <c r="D57" s="15">
        <v>-4.7369945458809161E-2</v>
      </c>
      <c r="E57" s="15">
        <v>2.1095709487595763E-2</v>
      </c>
      <c r="F57" s="18">
        <f t="shared" si="0"/>
        <v>5.5601300367428587E-4</v>
      </c>
      <c r="G57" s="19">
        <f t="shared" si="1"/>
        <v>9.9880873383182984E-4</v>
      </c>
      <c r="H57" s="18">
        <f t="shared" si="2"/>
        <v>0.49970209471039589</v>
      </c>
      <c r="I57" s="19">
        <f t="shared" si="3"/>
        <v>1.633208278050927E-3</v>
      </c>
      <c r="J57" s="18">
        <f t="shared" si="4"/>
        <v>0.63898518724046471</v>
      </c>
      <c r="K57" s="19">
        <f t="shared" si="5"/>
        <v>2.2120490811009563E-4</v>
      </c>
      <c r="L57" s="18">
        <f t="shared" si="7"/>
        <v>0.49601211373458881</v>
      </c>
      <c r="M57" s="18">
        <f t="shared" si="6"/>
        <v>4.8729022749141181E-4</v>
      </c>
    </row>
    <row r="58" spans="3:13" x14ac:dyDescent="0.2">
      <c r="C58" s="14">
        <v>36972</v>
      </c>
      <c r="D58" s="15">
        <v>-3.97788904651806E-2</v>
      </c>
      <c r="E58" s="15">
        <v>7.1904466979523671E-2</v>
      </c>
      <c r="F58" s="18">
        <f t="shared" si="0"/>
        <v>3.8399459746112391E-2</v>
      </c>
      <c r="G58" s="19">
        <f t="shared" si="1"/>
        <v>1.0338218174003701E-3</v>
      </c>
      <c r="H58" s="18">
        <f t="shared" si="2"/>
        <v>0.50838514371497179</v>
      </c>
      <c r="I58" s="19">
        <f t="shared" si="3"/>
        <v>1.8454309236644363E-3</v>
      </c>
      <c r="J58" s="18">
        <f t="shared" si="4"/>
        <v>0.67923319332620158</v>
      </c>
      <c r="K58" s="19">
        <f t="shared" si="5"/>
        <v>3.6315818667349685E-5</v>
      </c>
      <c r="L58" s="18">
        <f t="shared" si="7"/>
        <v>0.50337273822195305</v>
      </c>
      <c r="M58" s="18">
        <f t="shared" si="6"/>
        <v>3.3161216889174672E-2</v>
      </c>
    </row>
    <row r="59" spans="3:13" x14ac:dyDescent="0.2">
      <c r="C59" s="14">
        <v>36973</v>
      </c>
      <c r="D59" s="15">
        <v>5.3633016336096448E-2</v>
      </c>
      <c r="E59" s="15">
        <v>6.1875403718087453E-2</v>
      </c>
      <c r="F59" s="18">
        <f t="shared" si="0"/>
        <v>5.9402687503490148E-2</v>
      </c>
      <c r="G59" s="19">
        <f t="shared" si="1"/>
        <v>1.1443825348348272E-3</v>
      </c>
      <c r="H59" s="18">
        <f t="shared" si="2"/>
        <v>0.53487908325967171</v>
      </c>
      <c r="I59" s="19">
        <f t="shared" si="3"/>
        <v>1.9644190033611488E-3</v>
      </c>
      <c r="J59" s="18">
        <f t="shared" si="4"/>
        <v>0.7007886634644479</v>
      </c>
      <c r="K59" s="19">
        <f t="shared" si="5"/>
        <v>2.3325074185219372E-4</v>
      </c>
      <c r="L59" s="18">
        <f t="shared" si="7"/>
        <v>0.53954726948574427</v>
      </c>
      <c r="M59" s="18">
        <f t="shared" si="6"/>
        <v>4.7859882820067277E-2</v>
      </c>
    </row>
    <row r="60" spans="3:13" x14ac:dyDescent="0.2">
      <c r="C60" s="14">
        <v>36976</v>
      </c>
      <c r="D60" s="15">
        <v>3.109377783468192E-2</v>
      </c>
      <c r="E60" s="15">
        <v>-5.4502098424335239E-2</v>
      </c>
      <c r="F60" s="18">
        <f t="shared" si="0"/>
        <v>-2.8823335546630087E-2</v>
      </c>
      <c r="G60" s="19">
        <f t="shared" si="1"/>
        <v>1.133728963946691E-3</v>
      </c>
      <c r="H60" s="18">
        <f t="shared" si="2"/>
        <v>0.53238354687825651</v>
      </c>
      <c r="I60" s="19">
        <f t="shared" si="3"/>
        <v>2.0247825871188355E-3</v>
      </c>
      <c r="J60" s="18">
        <f t="shared" si="4"/>
        <v>0.71147427696277876</v>
      </c>
      <c r="K60" s="19">
        <f t="shared" si="5"/>
        <v>1.1757512894524714E-4</v>
      </c>
      <c r="L60" s="18">
        <f t="shared" si="7"/>
        <v>0.53488910133732914</v>
      </c>
      <c r="M60" s="18">
        <f t="shared" si="6"/>
        <v>-2.3424780214251054E-2</v>
      </c>
    </row>
    <row r="61" spans="3:13" x14ac:dyDescent="0.2">
      <c r="C61" s="14">
        <v>36977</v>
      </c>
      <c r="D61" s="15">
        <v>4.967027445644194E-2</v>
      </c>
      <c r="E61" s="15">
        <v>4.9271049006782627E-2</v>
      </c>
      <c r="F61" s="18">
        <f t="shared" si="0"/>
        <v>4.9390816641680421E-2</v>
      </c>
      <c r="G61" s="19">
        <f t="shared" si="1"/>
        <v>1.2137333959845857E-3</v>
      </c>
      <c r="H61" s="18">
        <f t="shared" si="2"/>
        <v>0.55084784559454025</v>
      </c>
      <c r="I61" s="19">
        <f t="shared" si="3"/>
        <v>2.0489538081054316E-3</v>
      </c>
      <c r="J61" s="18">
        <f t="shared" si="4"/>
        <v>0.71570835682305534</v>
      </c>
      <c r="K61" s="19">
        <f t="shared" si="5"/>
        <v>2.5735901282395411E-4</v>
      </c>
      <c r="L61" s="18">
        <f t="shared" si="7"/>
        <v>0.55274927518149652</v>
      </c>
      <c r="M61" s="18">
        <f t="shared" si="6"/>
        <v>3.8843026521165065E-2</v>
      </c>
    </row>
    <row r="62" spans="3:13" x14ac:dyDescent="0.2">
      <c r="C62" s="14">
        <v>36978</v>
      </c>
      <c r="D62" s="15">
        <v>-2.9564570934272276E-2</v>
      </c>
      <c r="E62" s="15">
        <v>-3.1072184589376092E-2</v>
      </c>
      <c r="F62" s="18">
        <f t="shared" si="0"/>
        <v>-3.0619900492844944E-2</v>
      </c>
      <c r="G62" s="19">
        <f t="shared" si="1"/>
        <v>1.1933532234971675E-3</v>
      </c>
      <c r="H62" s="18">
        <f t="shared" si="2"/>
        <v>0.54620353887016504</v>
      </c>
      <c r="I62" s="19">
        <f t="shared" si="3"/>
        <v>1.9839454189284813E-3</v>
      </c>
      <c r="J62" s="18">
        <f t="shared" si="4"/>
        <v>0.70426298691051503</v>
      </c>
      <c r="K62" s="19">
        <f t="shared" si="5"/>
        <v>2.9703562037704159E-4</v>
      </c>
      <c r="L62" s="18">
        <f t="shared" si="7"/>
        <v>0.54887478547818669</v>
      </c>
      <c r="M62" s="18">
        <f t="shared" si="6"/>
        <v>-2.425076989399301E-2</v>
      </c>
    </row>
    <row r="63" spans="3:13" x14ac:dyDescent="0.2">
      <c r="C63" s="14">
        <v>36979</v>
      </c>
      <c r="D63" s="15">
        <v>-8.6528959993773177E-3</v>
      </c>
      <c r="E63" s="15">
        <v>1.6100526689409138E-2</v>
      </c>
      <c r="F63" s="18">
        <f t="shared" si="0"/>
        <v>8.6744998827732005E-3</v>
      </c>
      <c r="G63" s="19">
        <f t="shared" si="1"/>
        <v>1.1262443866378996E-3</v>
      </c>
      <c r="H63" s="18">
        <f t="shared" si="2"/>
        <v>0.53062330957042858</v>
      </c>
      <c r="I63" s="19">
        <f t="shared" si="3"/>
        <v>1.8804623113733549E-3</v>
      </c>
      <c r="J63" s="18">
        <f t="shared" si="4"/>
        <v>0.68564974866424233</v>
      </c>
      <c r="K63" s="19">
        <f t="shared" si="5"/>
        <v>2.708545121756997E-4</v>
      </c>
      <c r="L63" s="18">
        <f t="shared" si="7"/>
        <v>0.53321329929864414</v>
      </c>
      <c r="M63" s="18">
        <f t="shared" si="6"/>
        <v>7.0719390443507221E-3</v>
      </c>
    </row>
    <row r="64" spans="3:13" x14ac:dyDescent="0.2">
      <c r="C64" s="14">
        <v>36980</v>
      </c>
      <c r="D64" s="15">
        <v>5.9755182286610493E-3</v>
      </c>
      <c r="E64" s="15">
        <v>-2.1525494786273903E-2</v>
      </c>
      <c r="F64" s="18">
        <f t="shared" si="0"/>
        <v>-1.3275190881793415E-2</v>
      </c>
      <c r="G64" s="19">
        <f t="shared" si="1"/>
        <v>1.0608121325256892E-3</v>
      </c>
      <c r="H64" s="18">
        <f t="shared" si="2"/>
        <v>0.51497867250151463</v>
      </c>
      <c r="I64" s="19">
        <f t="shared" si="3"/>
        <v>1.7954353882385879E-3</v>
      </c>
      <c r="J64" s="18">
        <f t="shared" si="4"/>
        <v>0.66996928814658885</v>
      </c>
      <c r="K64" s="19">
        <f t="shared" si="5"/>
        <v>2.4688568225657802E-4</v>
      </c>
      <c r="L64" s="18">
        <f t="shared" si="7"/>
        <v>0.51951987218029438</v>
      </c>
      <c r="M64" s="18">
        <f t="shared" si="6"/>
        <v>-1.1107943093309544E-2</v>
      </c>
    </row>
    <row r="65" spans="3:13" x14ac:dyDescent="0.2">
      <c r="C65" s="14">
        <v>36983</v>
      </c>
      <c r="D65" s="15">
        <v>2.4133013452231348E-2</v>
      </c>
      <c r="E65" s="15">
        <v>-2.1072699135236954E-2</v>
      </c>
      <c r="F65" s="18">
        <f t="shared" si="0"/>
        <v>-7.5109853589964632E-3</v>
      </c>
      <c r="G65" s="19">
        <f t="shared" si="1"/>
        <v>1.0321075448712826E-3</v>
      </c>
      <c r="H65" s="18">
        <f t="shared" si="2"/>
        <v>0.50796346937336023</v>
      </c>
      <c r="I65" s="19">
        <f t="shared" si="3"/>
        <v>1.7143527838749256E-3</v>
      </c>
      <c r="J65" s="18">
        <f t="shared" si="4"/>
        <v>0.65466647689394597</v>
      </c>
      <c r="K65" s="19">
        <f t="shared" si="5"/>
        <v>2.0155967741885346E-4</v>
      </c>
      <c r="L65" s="18">
        <f t="shared" si="7"/>
        <v>0.50453252348164979</v>
      </c>
      <c r="M65" s="18">
        <f t="shared" si="6"/>
        <v>-6.4714676470863817E-3</v>
      </c>
    </row>
    <row r="66" spans="3:13" x14ac:dyDescent="0.2">
      <c r="C66" s="14">
        <v>36984</v>
      </c>
      <c r="D66" s="15">
        <v>-5.2840227251307145E-2</v>
      </c>
      <c r="E66" s="15">
        <v>-6.5032470270854681E-2</v>
      </c>
      <c r="F66" s="18">
        <f t="shared" si="0"/>
        <v>-6.1374797364990415E-2</v>
      </c>
      <c r="G66" s="19">
        <f t="shared" si="1"/>
        <v>1.1377064691371927E-3</v>
      </c>
      <c r="H66" s="18">
        <f t="shared" si="2"/>
        <v>0.53331662010882264</v>
      </c>
      <c r="I66" s="19">
        <f t="shared" si="3"/>
        <v>1.8652449482142062E-3</v>
      </c>
      <c r="J66" s="18">
        <f t="shared" si="4"/>
        <v>0.68286985367165798</v>
      </c>
      <c r="K66" s="19">
        <f t="shared" si="5"/>
        <v>3.9564592724327264E-4</v>
      </c>
      <c r="L66" s="18">
        <f t="shared" si="7"/>
        <v>0.54385923683396264</v>
      </c>
      <c r="M66" s="18">
        <f t="shared" si="6"/>
        <v>-4.905673029846741E-2</v>
      </c>
    </row>
    <row r="67" spans="3:13" x14ac:dyDescent="0.2">
      <c r="C67" s="14">
        <v>36985</v>
      </c>
      <c r="D67" s="15">
        <v>-2.326046876362271E-2</v>
      </c>
      <c r="E67" s="15">
        <v>-3.7246378849563576E-2</v>
      </c>
      <c r="F67" s="18">
        <f t="shared" si="0"/>
        <v>-3.3050605823781318E-2</v>
      </c>
      <c r="G67" s="19">
        <f t="shared" si="1"/>
        <v>1.1019070454151693E-3</v>
      </c>
      <c r="H67" s="18">
        <f t="shared" si="2"/>
        <v>0.52485880134926988</v>
      </c>
      <c r="I67" s="19">
        <f t="shared" si="3"/>
        <v>1.8365678155656668E-3</v>
      </c>
      <c r="J67" s="18">
        <f t="shared" si="4"/>
        <v>0.67760014307216365</v>
      </c>
      <c r="K67" s="19">
        <f t="shared" si="5"/>
        <v>4.2388926551597617E-4</v>
      </c>
      <c r="L67" s="18">
        <f t="shared" si="7"/>
        <v>0.54260578277422333</v>
      </c>
      <c r="M67" s="18">
        <f t="shared" si="6"/>
        <v>-2.6478296610589844E-2</v>
      </c>
    </row>
    <row r="68" spans="3:13" x14ac:dyDescent="0.2">
      <c r="C68" s="14">
        <v>36986</v>
      </c>
      <c r="D68" s="15">
        <v>5.2563275194956322E-2</v>
      </c>
      <c r="E68" s="15">
        <v>6.8377297444736779E-2</v>
      </c>
      <c r="F68" s="18">
        <f t="shared" ref="F68:F131" si="8">$B$2*D68+$B$3*E68</f>
        <v>6.3633090769802642E-2</v>
      </c>
      <c r="G68" s="19">
        <f t="shared" ref="G68:G131" si="9">$B$4*G67+(1-$B$4)*D68^2</f>
        <v>1.201566496643502E-3</v>
      </c>
      <c r="H68" s="18">
        <f t="shared" ref="H68:H131" si="10">SQRT(G68*250)</f>
        <v>0.5480799432207637</v>
      </c>
      <c r="I68" s="19">
        <f t="shared" ref="I68:I131" si="11">$B$4*I67+(1-$B$4)*E68^2</f>
        <v>2.0069010349824876E-3</v>
      </c>
      <c r="J68" s="18">
        <f t="shared" ref="J68:J131" si="12">SQRT(I68*250)</f>
        <v>0.70832567279862302</v>
      </c>
      <c r="K68" s="19">
        <f t="shared" ref="K68:K131" si="13">$B$4*K67+(1-$B$4)*D68*E68</f>
        <v>6.1410399174552269E-4</v>
      </c>
      <c r="L68" s="18">
        <f t="shared" si="7"/>
        <v>0.5809417586848058</v>
      </c>
      <c r="M68" s="18">
        <f t="shared" ref="M68:M131" si="14">F68*$L$1836/L68</f>
        <v>4.7615183154504054E-2</v>
      </c>
    </row>
    <row r="69" spans="3:13" x14ac:dyDescent="0.2">
      <c r="C69" s="14">
        <v>36987</v>
      </c>
      <c r="D69" s="15">
        <v>-5.1308963334049294E-2</v>
      </c>
      <c r="E69" s="15">
        <v>-1.3500687218902463E-2</v>
      </c>
      <c r="F69" s="18">
        <f t="shared" si="8"/>
        <v>-2.4843170053446509E-2</v>
      </c>
      <c r="G69" s="19">
        <f t="shared" si="9"/>
        <v>1.2874290899497808E-3</v>
      </c>
      <c r="H69" s="18">
        <f t="shared" si="10"/>
        <v>0.56732466232964451</v>
      </c>
      <c r="I69" s="19">
        <f t="shared" si="11"/>
        <v>1.8974230862064964E-3</v>
      </c>
      <c r="J69" s="18">
        <f t="shared" si="12"/>
        <v>0.68873490658716008</v>
      </c>
      <c r="K69" s="19">
        <f t="shared" si="13"/>
        <v>6.1882012817073939E-4</v>
      </c>
      <c r="L69" s="18">
        <f t="shared" ref="L69:L132" si="15">SQRT(L68^2*$B$4/250 + (1-$B$4)*F69^2)*SQRT(250)</f>
        <v>0.57140307475488294</v>
      </c>
      <c r="M69" s="18">
        <f t="shared" si="14"/>
        <v>-1.8899898649612695E-2</v>
      </c>
    </row>
    <row r="70" spans="3:13" x14ac:dyDescent="0.2">
      <c r="C70" s="14">
        <v>36990</v>
      </c>
      <c r="D70" s="15">
        <v>1.8785227815979943E-3</v>
      </c>
      <c r="E70" s="15">
        <v>-2.9168712951233569E-3</v>
      </c>
      <c r="F70" s="18">
        <f t="shared" si="8"/>
        <v>-1.4782530721069516E-3</v>
      </c>
      <c r="G70" s="19">
        <f t="shared" si="9"/>
        <v>1.2103950754232529E-3</v>
      </c>
      <c r="H70" s="18">
        <f t="shared" si="10"/>
        <v>0.55008978254082597</v>
      </c>
      <c r="I70" s="19">
        <f t="shared" si="11"/>
        <v>1.7840881893232455E-3</v>
      </c>
      <c r="J70" s="18">
        <f t="shared" si="12"/>
        <v>0.66784882071529583</v>
      </c>
      <c r="K70" s="19">
        <f t="shared" si="13"/>
        <v>5.8136215592976236E-4</v>
      </c>
      <c r="L70" s="18">
        <f t="shared" si="15"/>
        <v>0.55402541809122086</v>
      </c>
      <c r="M70" s="18">
        <f t="shared" si="14"/>
        <v>-1.1598828745950033E-3</v>
      </c>
    </row>
    <row r="71" spans="3:13" x14ac:dyDescent="0.2">
      <c r="C71" s="14">
        <v>36991</v>
      </c>
      <c r="D71" s="15">
        <v>5.832202254720989E-2</v>
      </c>
      <c r="E71" s="15">
        <v>7.0484779784301566E-2</v>
      </c>
      <c r="F71" s="18">
        <f t="shared" si="8"/>
        <v>6.6835952613174057E-2</v>
      </c>
      <c r="G71" s="19">
        <f t="shared" si="9"/>
        <v>1.3418588697376934E-3</v>
      </c>
      <c r="H71" s="18">
        <f t="shared" si="10"/>
        <v>0.57919316072828708</v>
      </c>
      <c r="I71" s="19">
        <f t="shared" si="11"/>
        <v>1.97512914883834E-3</v>
      </c>
      <c r="J71" s="18">
        <f t="shared" si="12"/>
        <v>0.70269644029949729</v>
      </c>
      <c r="K71" s="19">
        <f t="shared" si="13"/>
        <v>7.9312932152288639E-4</v>
      </c>
      <c r="L71" s="18">
        <f t="shared" si="15"/>
        <v>0.59626603331343608</v>
      </c>
      <c r="M71" s="18">
        <f t="shared" si="14"/>
        <v>4.8726487776759045E-2</v>
      </c>
    </row>
    <row r="72" spans="3:13" x14ac:dyDescent="0.2">
      <c r="C72" s="14">
        <v>36992</v>
      </c>
      <c r="D72" s="15">
        <v>2.0444637330117504E-2</v>
      </c>
      <c r="E72" s="15">
        <v>-1.0949014489670358E-2</v>
      </c>
      <c r="F72" s="18">
        <f t="shared" si="8"/>
        <v>-1.530918943733999E-3</v>
      </c>
      <c r="G72" s="19">
        <f t="shared" si="9"/>
        <v>1.2864263292870339E-3</v>
      </c>
      <c r="H72" s="18">
        <f t="shared" si="10"/>
        <v>0.56710367863536071</v>
      </c>
      <c r="I72" s="19">
        <f t="shared" si="11"/>
        <v>1.8638142550057401E-3</v>
      </c>
      <c r="J72" s="18">
        <f t="shared" si="12"/>
        <v>0.68260791363083029</v>
      </c>
      <c r="K72" s="19">
        <f t="shared" si="13"/>
        <v>7.3211064440970237E-4</v>
      </c>
      <c r="L72" s="18">
        <f t="shared" si="15"/>
        <v>0.57813177323731613</v>
      </c>
      <c r="M72" s="18">
        <f t="shared" si="14"/>
        <v>-1.1511194578600061E-3</v>
      </c>
    </row>
    <row r="73" spans="3:13" x14ac:dyDescent="0.2">
      <c r="C73" s="14">
        <v>36993</v>
      </c>
      <c r="D73" s="15">
        <v>2.0601586991217731E-2</v>
      </c>
      <c r="E73" s="15">
        <v>2.8043447848970556E-2</v>
      </c>
      <c r="F73" s="18">
        <f t="shared" si="8"/>
        <v>2.5810889591644706E-2</v>
      </c>
      <c r="G73" s="19">
        <f t="shared" si="9"/>
        <v>1.2347062727232146E-3</v>
      </c>
      <c r="H73" s="18">
        <f t="shared" si="10"/>
        <v>0.55558668826817981</v>
      </c>
      <c r="I73" s="19">
        <f t="shared" si="11"/>
        <v>1.7991714977408715E-3</v>
      </c>
      <c r="J73" s="18">
        <f t="shared" si="12"/>
        <v>0.67066599320020537</v>
      </c>
      <c r="K73" s="19">
        <f t="shared" si="13"/>
        <v>7.2284837756877486E-4</v>
      </c>
      <c r="L73" s="18">
        <f t="shared" si="15"/>
        <v>0.56936385265980238</v>
      </c>
      <c r="M73" s="18">
        <f t="shared" si="14"/>
        <v>1.9706437383522523E-2</v>
      </c>
    </row>
    <row r="74" spans="3:13" x14ac:dyDescent="0.2">
      <c r="C74" s="14">
        <v>36997</v>
      </c>
      <c r="D74" s="15">
        <v>-7.3905964596960973E-3</v>
      </c>
      <c r="E74" s="15">
        <v>-4.4695081441412612E-2</v>
      </c>
      <c r="F74" s="18">
        <f t="shared" si="8"/>
        <v>-3.3503735946897657E-2</v>
      </c>
      <c r="G74" s="19">
        <f t="shared" si="9"/>
        <v>1.163901151321626E-3</v>
      </c>
      <c r="H74" s="18">
        <f t="shared" si="10"/>
        <v>0.5394212526684562</v>
      </c>
      <c r="I74" s="19">
        <f t="shared" si="11"/>
        <v>1.8110802261796896E-3</v>
      </c>
      <c r="J74" s="18">
        <f t="shared" si="12"/>
        <v>0.67288190386197966</v>
      </c>
      <c r="K74" s="19">
        <f t="shared" si="13"/>
        <v>6.992968735546523E-4</v>
      </c>
      <c r="L74" s="18">
        <f t="shared" si="15"/>
        <v>0.56706453755165109</v>
      </c>
      <c r="M74" s="18">
        <f t="shared" si="14"/>
        <v>-2.5683593323764711E-2</v>
      </c>
    </row>
    <row r="75" spans="3:13" x14ac:dyDescent="0.2">
      <c r="C75" s="14">
        <v>36998</v>
      </c>
      <c r="D75" s="15">
        <v>2.0333939790327549E-2</v>
      </c>
      <c r="E75" s="15">
        <v>-4.9723435352430623E-2</v>
      </c>
      <c r="F75" s="18">
        <f t="shared" si="8"/>
        <v>-2.8706222809603173E-2</v>
      </c>
      <c r="G75" s="19">
        <f t="shared" si="9"/>
        <v>1.1188752286861283E-3</v>
      </c>
      <c r="H75" s="18">
        <f t="shared" si="10"/>
        <v>0.52888449322279441</v>
      </c>
      <c r="I75" s="19">
        <f t="shared" si="11"/>
        <v>1.850760614003749E-3</v>
      </c>
      <c r="J75" s="18">
        <f t="shared" si="12"/>
        <v>0.68021331470424573</v>
      </c>
      <c r="K75" s="19">
        <f t="shared" si="13"/>
        <v>5.9667466070389898E-4</v>
      </c>
      <c r="L75" s="18">
        <f t="shared" si="15"/>
        <v>0.56091814624209357</v>
      </c>
      <c r="M75" s="18">
        <f t="shared" si="14"/>
        <v>-2.2247007307772692E-2</v>
      </c>
    </row>
    <row r="76" spans="3:13" x14ac:dyDescent="0.2">
      <c r="C76" s="14">
        <v>36999</v>
      </c>
      <c r="D76" s="15">
        <v>4.3491060089715324E-2</v>
      </c>
      <c r="E76" s="15">
        <v>0.1112256351102244</v>
      </c>
      <c r="F76" s="18">
        <f t="shared" si="8"/>
        <v>9.0905262604071668E-2</v>
      </c>
      <c r="G76" s="19">
        <f t="shared" si="9"/>
        <v>1.1652310534285943E-3</v>
      </c>
      <c r="H76" s="18">
        <f t="shared" si="10"/>
        <v>0.53972934268682171</v>
      </c>
      <c r="I76" s="19">
        <f t="shared" si="11"/>
        <v>2.4819834915038915E-3</v>
      </c>
      <c r="J76" s="18">
        <f t="shared" si="12"/>
        <v>0.78771560405769092</v>
      </c>
      <c r="K76" s="19">
        <f t="shared" si="13"/>
        <v>8.5111342786739648E-4</v>
      </c>
      <c r="L76" s="18">
        <f t="shared" si="15"/>
        <v>0.64784868473539037</v>
      </c>
      <c r="M76" s="18">
        <f t="shared" si="14"/>
        <v>6.0997281567681215E-2</v>
      </c>
    </row>
    <row r="77" spans="3:13" x14ac:dyDescent="0.2">
      <c r="C77" s="14">
        <v>37000</v>
      </c>
      <c r="D77" s="15">
        <v>5.0727648495018617E-3</v>
      </c>
      <c r="E77" s="15">
        <v>0.12050836340902352</v>
      </c>
      <c r="F77" s="18">
        <f t="shared" si="8"/>
        <v>8.5877683841167021E-2</v>
      </c>
      <c r="G77" s="19">
        <f t="shared" si="9"/>
        <v>1.0968611668159792E-3</v>
      </c>
      <c r="H77" s="18">
        <f t="shared" si="10"/>
        <v>0.52365569958131342</v>
      </c>
      <c r="I77" s="19">
        <f t="shared" si="11"/>
        <v>3.2044004211049353E-3</v>
      </c>
      <c r="J77" s="18">
        <f t="shared" si="12"/>
        <v>0.89504195727140845</v>
      </c>
      <c r="K77" s="19">
        <f t="shared" si="13"/>
        <v>8.3672525759369016E-4</v>
      </c>
      <c r="L77" s="18">
        <f t="shared" si="15"/>
        <v>0.71073911665492584</v>
      </c>
      <c r="M77" s="18">
        <f t="shared" si="14"/>
        <v>5.2524888695330188E-2</v>
      </c>
    </row>
    <row r="78" spans="3:13" x14ac:dyDescent="0.2">
      <c r="C78" s="14">
        <v>37001</v>
      </c>
      <c r="D78" s="15">
        <v>-1.7732866601559347E-2</v>
      </c>
      <c r="E78" s="15">
        <v>-2.6794353137520894E-2</v>
      </c>
      <c r="F78" s="18">
        <f t="shared" si="8"/>
        <v>-2.4075907176732428E-2</v>
      </c>
      <c r="G78" s="19">
        <f t="shared" si="9"/>
        <v>1.0499167702815425E-3</v>
      </c>
      <c r="H78" s="18">
        <f t="shared" si="10"/>
        <v>0.51232723192349006</v>
      </c>
      <c r="I78" s="19">
        <f t="shared" si="11"/>
        <v>3.0552126374421298E-3</v>
      </c>
      <c r="J78" s="18">
        <f t="shared" si="12"/>
        <v>0.87395832816017749</v>
      </c>
      <c r="K78" s="19">
        <f t="shared" si="13"/>
        <v>8.1503018352983262E-4</v>
      </c>
      <c r="L78" s="18">
        <f t="shared" si="15"/>
        <v>0.69536740362383853</v>
      </c>
      <c r="M78" s="18">
        <f t="shared" si="14"/>
        <v>-1.5050931104743545E-2</v>
      </c>
    </row>
    <row r="79" spans="3:13" x14ac:dyDescent="0.2">
      <c r="C79" s="14">
        <v>37004</v>
      </c>
      <c r="D79" s="15">
        <v>-1.9157674032933256E-2</v>
      </c>
      <c r="E79" s="15">
        <v>-3.2470385030784157E-2</v>
      </c>
      <c r="F79" s="18">
        <f t="shared" si="8"/>
        <v>-2.8476571731428885E-2</v>
      </c>
      <c r="G79" s="19">
        <f t="shared" si="9"/>
        <v>1.0089427525257775E-3</v>
      </c>
      <c r="H79" s="18">
        <f t="shared" si="10"/>
        <v>0.50223071205517134</v>
      </c>
      <c r="I79" s="19">
        <f t="shared" si="11"/>
        <v>2.9351594334384445E-3</v>
      </c>
      <c r="J79" s="18">
        <f t="shared" si="12"/>
        <v>0.85661535029417446</v>
      </c>
      <c r="K79" s="19">
        <f t="shared" si="13"/>
        <v>8.0345179564665853E-4</v>
      </c>
      <c r="L79" s="18">
        <f t="shared" si="15"/>
        <v>0.68314522872141403</v>
      </c>
      <c r="M79" s="18">
        <f t="shared" si="14"/>
        <v>-1.8120480117593724E-2</v>
      </c>
    </row>
    <row r="80" spans="3:13" x14ac:dyDescent="0.2">
      <c r="C80" s="14">
        <v>37005</v>
      </c>
      <c r="D80" s="15">
        <v>4.4113664038774661E-3</v>
      </c>
      <c r="E80" s="15">
        <v>-8.2850515341068055E-3</v>
      </c>
      <c r="F80" s="18">
        <f t="shared" si="8"/>
        <v>-4.4761261527115235E-3</v>
      </c>
      <c r="G80" s="19">
        <f t="shared" si="9"/>
        <v>9.4957379658718629E-4</v>
      </c>
      <c r="H80" s="18">
        <f t="shared" si="10"/>
        <v>0.48723038610784181</v>
      </c>
      <c r="I80" s="19">
        <f t="shared" si="11"/>
        <v>2.7631683921675062E-3</v>
      </c>
      <c r="J80" s="18">
        <f t="shared" si="12"/>
        <v>0.83113903652871257</v>
      </c>
      <c r="K80" s="19">
        <f t="shared" si="13"/>
        <v>7.5305178402834184E-4</v>
      </c>
      <c r="L80" s="18">
        <f t="shared" si="15"/>
        <v>0.662560710345375</v>
      </c>
      <c r="M80" s="18">
        <f t="shared" si="14"/>
        <v>-2.9367817679104998E-3</v>
      </c>
    </row>
    <row r="81" spans="3:13" x14ac:dyDescent="0.2">
      <c r="C81" s="14">
        <v>37006</v>
      </c>
      <c r="D81" s="15">
        <v>1.2303641195356733E-2</v>
      </c>
      <c r="E81" s="15">
        <v>2.7893522922483167E-2</v>
      </c>
      <c r="F81" s="18">
        <f t="shared" si="8"/>
        <v>2.3216558404345236E-2</v>
      </c>
      <c r="G81" s="19">
        <f t="shared" si="9"/>
        <v>9.0168214399179982E-4</v>
      </c>
      <c r="H81" s="18">
        <f t="shared" si="10"/>
        <v>0.47478472595266791</v>
      </c>
      <c r="I81" s="19">
        <f t="shared" si="11"/>
        <v>2.6440612058990813E-3</v>
      </c>
      <c r="J81" s="18">
        <f t="shared" si="12"/>
        <v>0.81302847519307109</v>
      </c>
      <c r="K81" s="19">
        <f t="shared" si="13"/>
        <v>7.284601908494028E-4</v>
      </c>
      <c r="L81" s="18">
        <f t="shared" si="15"/>
        <v>0.64863905368232444</v>
      </c>
      <c r="M81" s="18">
        <f t="shared" si="14"/>
        <v>1.5559290293125387E-2</v>
      </c>
    </row>
    <row r="82" spans="3:13" x14ac:dyDescent="0.2">
      <c r="C82" s="14">
        <v>37007</v>
      </c>
      <c r="D82" s="15">
        <v>4.3384015985983623E-3</v>
      </c>
      <c r="E82" s="15">
        <v>-8.0938895555847292E-4</v>
      </c>
      <c r="F82" s="18">
        <f t="shared" si="8"/>
        <v>7.3494821068857772E-4</v>
      </c>
      <c r="G82" s="19">
        <f t="shared" si="9"/>
        <v>8.4871051905813504E-4</v>
      </c>
      <c r="H82" s="18">
        <f t="shared" si="10"/>
        <v>0.46062743053853594</v>
      </c>
      <c r="I82" s="19">
        <f t="shared" si="11"/>
        <v>2.4854568401740189E-3</v>
      </c>
      <c r="J82" s="18">
        <f t="shared" si="12"/>
        <v>0.78826658564441554</v>
      </c>
      <c r="K82" s="19">
        <f t="shared" si="13"/>
        <v>6.845418921381176E-4</v>
      </c>
      <c r="L82" s="18">
        <f t="shared" si="15"/>
        <v>0.62888533682800485</v>
      </c>
      <c r="M82" s="18">
        <f t="shared" si="14"/>
        <v>5.0801940823620468E-4</v>
      </c>
    </row>
    <row r="83" spans="3:13" x14ac:dyDescent="0.2">
      <c r="C83" s="14">
        <v>37008</v>
      </c>
      <c r="D83" s="15">
        <v>2.7749912952902241E-2</v>
      </c>
      <c r="E83" s="15">
        <v>5.8956167133119672E-2</v>
      </c>
      <c r="F83" s="18">
        <f t="shared" si="8"/>
        <v>4.959429087905444E-2</v>
      </c>
      <c r="G83" s="19">
        <f t="shared" si="9"/>
        <v>8.4399134804826598E-4</v>
      </c>
      <c r="H83" s="18">
        <f t="shared" si="10"/>
        <v>0.45934500869397343</v>
      </c>
      <c r="I83" s="19">
        <f t="shared" si="11"/>
        <v>2.5448792083452784E-3</v>
      </c>
      <c r="J83" s="18">
        <f t="shared" si="12"/>
        <v>0.79763387721831347</v>
      </c>
      <c r="K83" s="19">
        <f t="shared" si="13"/>
        <v>7.4163108896868016E-4</v>
      </c>
      <c r="L83" s="18">
        <f t="shared" si="15"/>
        <v>0.63926588066436063</v>
      </c>
      <c r="M83" s="18">
        <f t="shared" si="14"/>
        <v>3.3724474835073952E-2</v>
      </c>
    </row>
    <row r="84" spans="3:13" x14ac:dyDescent="0.2">
      <c r="C84" s="14">
        <v>37011</v>
      </c>
      <c r="D84" s="15">
        <v>-3.5081921359195099E-2</v>
      </c>
      <c r="E84" s="15">
        <v>-2.7865580063088483E-2</v>
      </c>
      <c r="F84" s="18">
        <f t="shared" si="8"/>
        <v>-3.0030482451920467E-2</v>
      </c>
      <c r="G84" s="19">
        <f t="shared" si="9"/>
        <v>8.6719633954053499E-4</v>
      </c>
      <c r="H84" s="18">
        <f t="shared" si="10"/>
        <v>0.46561688638314414</v>
      </c>
      <c r="I84" s="19">
        <f t="shared" si="11"/>
        <v>2.4387758889797052E-3</v>
      </c>
      <c r="J84" s="18">
        <f t="shared" si="12"/>
        <v>0.78082902881804173</v>
      </c>
      <c r="K84" s="19">
        <f t="shared" si="13"/>
        <v>7.5578790893465688E-4</v>
      </c>
      <c r="L84" s="18">
        <f t="shared" si="15"/>
        <v>0.63060975440847111</v>
      </c>
      <c r="M84" s="18">
        <f t="shared" si="14"/>
        <v>-2.0701254343325492E-2</v>
      </c>
    </row>
    <row r="85" spans="3:13" x14ac:dyDescent="0.2">
      <c r="C85" s="14">
        <v>37012</v>
      </c>
      <c r="D85" s="15">
        <v>2.5031585505693552E-2</v>
      </c>
      <c r="E85" s="15">
        <v>1.7892348184335289E-2</v>
      </c>
      <c r="F85" s="18">
        <f t="shared" si="8"/>
        <v>2.0034119380742767E-2</v>
      </c>
      <c r="G85" s="19">
        <f t="shared" si="9"/>
        <v>8.5275937554383369E-4</v>
      </c>
      <c r="H85" s="18">
        <f t="shared" si="10"/>
        <v>0.46172485734034119</v>
      </c>
      <c r="I85" s="19">
        <f t="shared" si="11"/>
        <v>2.3116575030538919E-3</v>
      </c>
      <c r="J85" s="18">
        <f t="shared" si="12"/>
        <v>0.76020679802503277</v>
      </c>
      <c r="K85" s="19">
        <f t="shared" si="13"/>
        <v>7.3731306500700723E-4</v>
      </c>
      <c r="L85" s="18">
        <f t="shared" si="15"/>
        <v>0.61630271109596246</v>
      </c>
      <c r="M85" s="18">
        <f t="shared" si="14"/>
        <v>1.4130945301547099E-2</v>
      </c>
    </row>
    <row r="86" spans="3:13" x14ac:dyDescent="0.2">
      <c r="C86" s="14">
        <v>37013</v>
      </c>
      <c r="D86" s="15">
        <v>3.9793128514812749E-3</v>
      </c>
      <c r="E86" s="15">
        <v>2.5125036899355607E-2</v>
      </c>
      <c r="F86" s="18">
        <f t="shared" si="8"/>
        <v>1.8781319684993306E-2</v>
      </c>
      <c r="G86" s="19">
        <f t="shared" si="9"/>
        <v>8.0254390885740141E-4</v>
      </c>
      <c r="H86" s="18">
        <f t="shared" si="10"/>
        <v>0.4479240752787802</v>
      </c>
      <c r="I86" s="19">
        <f t="shared" si="11"/>
        <v>2.2108341016222974E-3</v>
      </c>
      <c r="J86" s="18">
        <f t="shared" si="12"/>
        <v>0.74344369350043882</v>
      </c>
      <c r="K86" s="19">
        <f t="shared" si="13"/>
        <v>6.9907310404023967E-4</v>
      </c>
      <c r="L86" s="18">
        <f t="shared" si="15"/>
        <v>0.60193883355256961</v>
      </c>
      <c r="M86" s="18">
        <f t="shared" si="14"/>
        <v>1.3563406529789795E-2</v>
      </c>
    </row>
    <row r="87" spans="3:13" x14ac:dyDescent="0.2">
      <c r="C87" s="14">
        <v>37014</v>
      </c>
      <c r="D87" s="15">
        <v>1.0534730032772926E-2</v>
      </c>
      <c r="E87" s="15">
        <v>-6.3636672286426457E-2</v>
      </c>
      <c r="F87" s="18">
        <f t="shared" si="8"/>
        <v>-4.1385251590666638E-2</v>
      </c>
      <c r="G87" s="19">
        <f t="shared" si="9"/>
        <v>7.6105010653776178E-4</v>
      </c>
      <c r="H87" s="18">
        <f t="shared" si="10"/>
        <v>0.43619092910609736</v>
      </c>
      <c r="I87" s="19">
        <f t="shared" si="11"/>
        <v>2.3211616191063621E-3</v>
      </c>
      <c r="J87" s="18">
        <f t="shared" si="12"/>
        <v>0.76176794680308679</v>
      </c>
      <c r="K87" s="19">
        <f t="shared" si="13"/>
        <v>6.1690500803453252E-4</v>
      </c>
      <c r="L87" s="18">
        <f t="shared" si="15"/>
        <v>0.60521204839019194</v>
      </c>
      <c r="M87" s="18">
        <f t="shared" si="14"/>
        <v>-2.9725767088259893E-2</v>
      </c>
    </row>
    <row r="88" spans="3:13" x14ac:dyDescent="0.2">
      <c r="C88" s="14">
        <v>37015</v>
      </c>
      <c r="D88" s="15">
        <v>-4.2005837559810771E-3</v>
      </c>
      <c r="E88" s="15">
        <v>3.1548357734926057E-2</v>
      </c>
      <c r="F88" s="18">
        <f t="shared" si="8"/>
        <v>2.0823675287653914E-2</v>
      </c>
      <c r="G88" s="19">
        <f t="shared" si="9"/>
        <v>7.1644579437895673E-4</v>
      </c>
      <c r="H88" s="18">
        <f t="shared" si="10"/>
        <v>0.42321560532988289</v>
      </c>
      <c r="I88" s="19">
        <f t="shared" si="11"/>
        <v>2.2416098545062326E-3</v>
      </c>
      <c r="J88" s="18">
        <f t="shared" si="12"/>
        <v>0.74860033637887058</v>
      </c>
      <c r="K88" s="19">
        <f t="shared" si="13"/>
        <v>5.7193941641070793E-4</v>
      </c>
      <c r="L88" s="18">
        <f t="shared" si="15"/>
        <v>0.5922914045408203</v>
      </c>
      <c r="M88" s="18">
        <f t="shared" si="14"/>
        <v>1.5283294755660965E-2</v>
      </c>
    </row>
    <row r="89" spans="3:13" x14ac:dyDescent="0.2">
      <c r="C89" s="14">
        <v>37018</v>
      </c>
      <c r="D89" s="15">
        <v>-2.6343534729139297E-3</v>
      </c>
      <c r="E89" s="15">
        <v>-3.1548357734926008E-2</v>
      </c>
      <c r="F89" s="18">
        <f t="shared" si="8"/>
        <v>-2.2874156456322382E-2</v>
      </c>
      <c r="G89" s="19">
        <f t="shared" si="9"/>
        <v>6.7387543580943454E-4</v>
      </c>
      <c r="H89" s="18">
        <f t="shared" si="10"/>
        <v>0.41044958149857896</v>
      </c>
      <c r="I89" s="19">
        <f t="shared" si="11"/>
        <v>2.1668311957821103E-3</v>
      </c>
      <c r="J89" s="18">
        <f t="shared" si="12"/>
        <v>0.73600801554434692</v>
      </c>
      <c r="K89" s="19">
        <f t="shared" si="13"/>
        <v>5.4260962297188946E-4</v>
      </c>
      <c r="L89" s="18">
        <f t="shared" si="15"/>
        <v>0.58104127815774498</v>
      </c>
      <c r="M89" s="18">
        <f t="shared" si="14"/>
        <v>-1.7113275303089748E-2</v>
      </c>
    </row>
    <row r="90" spans="3:13" x14ac:dyDescent="0.2">
      <c r="C90" s="14">
        <v>37019</v>
      </c>
      <c r="D90" s="15">
        <v>-1.6757939710852918E-2</v>
      </c>
      <c r="E90" s="15">
        <v>-1.6155440222285256E-2</v>
      </c>
      <c r="F90" s="18">
        <f t="shared" si="8"/>
        <v>-1.6336190068855554E-2</v>
      </c>
      <c r="G90" s="19">
        <f t="shared" si="9"/>
        <v>6.5029262226202339E-4</v>
      </c>
      <c r="H90" s="18">
        <f t="shared" si="10"/>
        <v>0.40320361551641104</v>
      </c>
      <c r="I90" s="19">
        <f t="shared" si="11"/>
        <v>2.0524812189617334E-3</v>
      </c>
      <c r="J90" s="18">
        <f t="shared" si="12"/>
        <v>0.71632416177344826</v>
      </c>
      <c r="K90" s="19">
        <f t="shared" si="13"/>
        <v>5.2629695918841673E-4</v>
      </c>
      <c r="L90" s="18">
        <f t="shared" si="15"/>
        <v>0.56688225893679323</v>
      </c>
      <c r="M90" s="18">
        <f t="shared" si="14"/>
        <v>-1.2527169342900275E-2</v>
      </c>
    </row>
    <row r="91" spans="3:13" x14ac:dyDescent="0.2">
      <c r="C91" s="14">
        <v>37020</v>
      </c>
      <c r="D91" s="15">
        <v>-7.2688434193259608E-3</v>
      </c>
      <c r="E91" s="15">
        <v>-2.3898953679573426E-2</v>
      </c>
      <c r="F91" s="18">
        <f t="shared" si="8"/>
        <v>-1.8909920601499184E-2</v>
      </c>
      <c r="G91" s="19">
        <f t="shared" si="9"/>
        <v>6.1444523000558264E-4</v>
      </c>
      <c r="H91" s="18">
        <f t="shared" si="10"/>
        <v>0.39193278441768004</v>
      </c>
      <c r="I91" s="19">
        <f t="shared" si="11"/>
        <v>1.963601945042733E-3</v>
      </c>
      <c r="J91" s="18">
        <f t="shared" si="12"/>
        <v>0.70064290923457095</v>
      </c>
      <c r="K91" s="19">
        <f t="shared" si="13"/>
        <v>5.0514220676806424E-4</v>
      </c>
      <c r="L91" s="18">
        <f t="shared" si="15"/>
        <v>0.55447086688551062</v>
      </c>
      <c r="M91" s="18">
        <f t="shared" si="14"/>
        <v>-1.482538598411314E-2</v>
      </c>
    </row>
    <row r="92" spans="3:13" x14ac:dyDescent="0.2">
      <c r="C92" s="14">
        <v>37021</v>
      </c>
      <c r="D92" s="15">
        <v>3.2371217909241681E-3</v>
      </c>
      <c r="E92" s="15">
        <v>-4.1725933670218485E-2</v>
      </c>
      <c r="F92" s="18">
        <f t="shared" si="8"/>
        <v>-2.8237017031875686E-2</v>
      </c>
      <c r="G92" s="19">
        <f t="shared" si="9"/>
        <v>5.7820725365460423E-4</v>
      </c>
      <c r="H92" s="18">
        <f t="shared" si="10"/>
        <v>0.3801997020167836</v>
      </c>
      <c r="I92" s="19">
        <f t="shared" si="11"/>
        <v>1.9502490407792574E-3</v>
      </c>
      <c r="J92" s="18">
        <f t="shared" si="12"/>
        <v>0.69825658621656717</v>
      </c>
      <c r="K92" s="19">
        <f t="shared" si="13"/>
        <v>4.667293586141491E-4</v>
      </c>
      <c r="L92" s="18">
        <f t="shared" si="15"/>
        <v>0.54859056012126206</v>
      </c>
      <c r="M92" s="18">
        <f t="shared" si="14"/>
        <v>-2.2375127654446349E-2</v>
      </c>
    </row>
    <row r="93" spans="3:13" x14ac:dyDescent="0.2">
      <c r="C93" s="14">
        <v>37022</v>
      </c>
      <c r="D93" s="15">
        <v>-7.027055942935713E-3</v>
      </c>
      <c r="E93" s="15">
        <v>-6.1055575624851472E-3</v>
      </c>
      <c r="F93" s="18">
        <f t="shared" si="8"/>
        <v>-6.3820070766203163E-3</v>
      </c>
      <c r="G93" s="19">
        <f t="shared" si="9"/>
        <v>5.4647758934883684E-4</v>
      </c>
      <c r="H93" s="18">
        <f t="shared" si="10"/>
        <v>0.36962061270606811</v>
      </c>
      <c r="I93" s="19">
        <f t="shared" si="11"/>
        <v>1.8354707683214311E-3</v>
      </c>
      <c r="J93" s="18">
        <f t="shared" si="12"/>
        <v>0.67739773551463678</v>
      </c>
      <c r="K93" s="19">
        <f t="shared" si="13"/>
        <v>4.4129984277056398E-4</v>
      </c>
      <c r="L93" s="18">
        <f t="shared" si="15"/>
        <v>0.53245230463375859</v>
      </c>
      <c r="M93" s="18">
        <f t="shared" si="14"/>
        <v>-5.2104064936444022E-3</v>
      </c>
    </row>
    <row r="94" spans="3:13" x14ac:dyDescent="0.2">
      <c r="C94" s="14">
        <v>37025</v>
      </c>
      <c r="D94" s="15">
        <v>1.6942720730312135E-2</v>
      </c>
      <c r="E94" s="15">
        <v>1.9064702204990347E-2</v>
      </c>
      <c r="F94" s="18">
        <f t="shared" si="8"/>
        <v>1.8428107762586882E-2</v>
      </c>
      <c r="G94" s="19">
        <f t="shared" si="9"/>
        <v>5.3091228113262762E-4</v>
      </c>
      <c r="H94" s="18">
        <f t="shared" si="10"/>
        <v>0.36431863839660594</v>
      </c>
      <c r="I94" s="19">
        <f t="shared" si="11"/>
        <v>1.7471502944320428E-3</v>
      </c>
      <c r="J94" s="18">
        <f t="shared" si="12"/>
        <v>0.66089906461426517</v>
      </c>
      <c r="K94" s="19">
        <f t="shared" si="13"/>
        <v>4.3420232772027319E-4</v>
      </c>
      <c r="L94" s="18">
        <f t="shared" si="15"/>
        <v>0.52114206953848541</v>
      </c>
      <c r="M94" s="18">
        <f t="shared" si="14"/>
        <v>1.5371620222978504E-2</v>
      </c>
    </row>
    <row r="95" spans="3:13" x14ac:dyDescent="0.2">
      <c r="C95" s="14">
        <v>37026</v>
      </c>
      <c r="D95" s="15">
        <v>9.0258112073125073E-3</v>
      </c>
      <c r="E95" s="15">
        <v>-5.163522660049269E-3</v>
      </c>
      <c r="F95" s="18">
        <f t="shared" si="8"/>
        <v>-9.0672249984073564E-4</v>
      </c>
      <c r="G95" s="19">
        <f t="shared" si="9"/>
        <v>5.0394546034167277E-4</v>
      </c>
      <c r="H95" s="18">
        <f t="shared" si="10"/>
        <v>0.35494558045624147</v>
      </c>
      <c r="I95" s="19">
        <f t="shared" si="11"/>
        <v>1.6439209947417708E-3</v>
      </c>
      <c r="J95" s="18">
        <f t="shared" si="12"/>
        <v>0.64107741239685145</v>
      </c>
      <c r="K95" s="19">
        <f t="shared" si="13"/>
        <v>4.0535388921539967E-4</v>
      </c>
      <c r="L95" s="18">
        <f t="shared" si="15"/>
        <v>0.50527818618030595</v>
      </c>
      <c r="M95" s="18">
        <f t="shared" si="14"/>
        <v>-7.8007952588655537E-4</v>
      </c>
    </row>
    <row r="96" spans="3:13" x14ac:dyDescent="0.2">
      <c r="C96" s="14">
        <v>37027</v>
      </c>
      <c r="D96" s="15">
        <v>2.4280007499160313E-2</v>
      </c>
      <c r="E96" s="15">
        <v>3.8922002585003695E-2</v>
      </c>
      <c r="F96" s="18">
        <f t="shared" si="8"/>
        <v>3.452940405925068E-2</v>
      </c>
      <c r="G96" s="19">
        <f t="shared" si="9"/>
        <v>5.0907985857072922E-4</v>
      </c>
      <c r="H96" s="18">
        <f t="shared" si="10"/>
        <v>0.35674916207705704</v>
      </c>
      <c r="I96" s="19">
        <f t="shared" si="11"/>
        <v>1.6361810721708867E-3</v>
      </c>
      <c r="J96" s="18">
        <f t="shared" si="12"/>
        <v>0.63956646882300017</v>
      </c>
      <c r="K96" s="19">
        <f t="shared" si="13"/>
        <v>4.3773424674124935E-4</v>
      </c>
      <c r="L96" s="18">
        <f t="shared" si="15"/>
        <v>0.50781086919657914</v>
      </c>
      <c r="M96" s="18">
        <f t="shared" si="14"/>
        <v>2.9558482004643769E-2</v>
      </c>
    </row>
    <row r="97" spans="3:13" x14ac:dyDescent="0.2">
      <c r="C97" s="14">
        <v>37028</v>
      </c>
      <c r="D97" s="15">
        <v>-2.1640787175969772E-2</v>
      </c>
      <c r="E97" s="15">
        <v>-2.3510738664478795E-2</v>
      </c>
      <c r="F97" s="18">
        <f t="shared" si="8"/>
        <v>-2.2949753217926087E-2</v>
      </c>
      <c r="G97" s="19">
        <f t="shared" si="9"/>
        <v>5.0663448723222251E-4</v>
      </c>
      <c r="H97" s="18">
        <f t="shared" si="10"/>
        <v>0.35589130617093701</v>
      </c>
      <c r="I97" s="19">
        <f t="shared" si="11"/>
        <v>1.5711754977935986E-3</v>
      </c>
      <c r="J97" s="18">
        <f t="shared" si="12"/>
        <v>0.62673269776548246</v>
      </c>
      <c r="K97" s="19">
        <f t="shared" si="13"/>
        <v>4.4199764544404415E-4</v>
      </c>
      <c r="L97" s="18">
        <f t="shared" si="15"/>
        <v>0.50029984382686921</v>
      </c>
      <c r="M97" s="18">
        <f t="shared" si="14"/>
        <v>-1.9940805097661645E-2</v>
      </c>
    </row>
    <row r="98" spans="3:13" x14ac:dyDescent="0.2">
      <c r="C98" s="14">
        <v>37029</v>
      </c>
      <c r="D98" s="15">
        <v>3.4206058875378706E-3</v>
      </c>
      <c r="E98" s="15">
        <v>0</v>
      </c>
      <c r="F98" s="18">
        <f t="shared" si="8"/>
        <v>1.0261817662613611E-3</v>
      </c>
      <c r="G98" s="19">
        <f t="shared" si="9"/>
        <v>4.7693845067656068E-4</v>
      </c>
      <c r="H98" s="18">
        <f t="shared" si="10"/>
        <v>0.34530365284650577</v>
      </c>
      <c r="I98" s="19">
        <f t="shared" si="11"/>
        <v>1.4769049679259827E-3</v>
      </c>
      <c r="J98" s="18">
        <f t="shared" si="12"/>
        <v>0.60763989498838511</v>
      </c>
      <c r="K98" s="19">
        <f t="shared" si="13"/>
        <v>4.1547778671740149E-4</v>
      </c>
      <c r="L98" s="18">
        <f t="shared" si="15"/>
        <v>0.48507497713699832</v>
      </c>
      <c r="M98" s="18">
        <f t="shared" si="14"/>
        <v>9.1962434109750741E-4</v>
      </c>
    </row>
    <row r="99" spans="3:13" x14ac:dyDescent="0.2">
      <c r="C99" s="14">
        <v>37032</v>
      </c>
      <c r="D99" s="15">
        <v>1.3566605155121496E-2</v>
      </c>
      <c r="E99" s="15">
        <v>8.4925695125532836E-4</v>
      </c>
      <c r="F99" s="18">
        <f t="shared" si="8"/>
        <v>4.6644614124151784E-3</v>
      </c>
      <c r="G99" s="19">
        <f t="shared" si="9"/>
        <v>4.5936531016206518E-4</v>
      </c>
      <c r="H99" s="18">
        <f t="shared" si="10"/>
        <v>0.33888246862373433</v>
      </c>
      <c r="I99" s="19">
        <f t="shared" si="11"/>
        <v>1.3883339440925789E-3</v>
      </c>
      <c r="J99" s="18">
        <f t="shared" si="12"/>
        <v>0.58913791765862833</v>
      </c>
      <c r="K99" s="19">
        <f t="shared" si="13"/>
        <v>3.9124041153833276E-4</v>
      </c>
      <c r="L99" s="18">
        <f t="shared" si="15"/>
        <v>0.47064448094268624</v>
      </c>
      <c r="M99" s="18">
        <f t="shared" si="14"/>
        <v>4.3082765250160244E-3</v>
      </c>
    </row>
    <row r="100" spans="3:13" x14ac:dyDescent="0.2">
      <c r="C100" s="14">
        <v>37033</v>
      </c>
      <c r="D100" s="15">
        <v>1.8994410894190707E-2</v>
      </c>
      <c r="E100" s="15">
        <v>-2.5499376332726478E-3</v>
      </c>
      <c r="F100" s="18">
        <f t="shared" si="8"/>
        <v>3.9133669249663593E-3</v>
      </c>
      <c r="G100" s="19">
        <f t="shared" si="9"/>
        <v>4.5345065026538233E-4</v>
      </c>
      <c r="H100" s="18">
        <f t="shared" si="10"/>
        <v>0.33669372219622035</v>
      </c>
      <c r="I100" s="19">
        <f t="shared" si="11"/>
        <v>1.305424038363039E-3</v>
      </c>
      <c r="J100" s="18">
        <f t="shared" si="12"/>
        <v>0.57127577367744187</v>
      </c>
      <c r="K100" s="19">
        <f t="shared" si="13"/>
        <v>3.6485991305637631E-4</v>
      </c>
      <c r="L100" s="18">
        <f t="shared" si="15"/>
        <v>0.45655839758528505</v>
      </c>
      <c r="M100" s="18">
        <f t="shared" si="14"/>
        <v>3.7260550840661206E-3</v>
      </c>
    </row>
    <row r="101" spans="3:13" x14ac:dyDescent="0.2">
      <c r="C101" s="14">
        <v>37034</v>
      </c>
      <c r="D101" s="15">
        <v>-1.0222424821353809E-2</v>
      </c>
      <c r="E101" s="15">
        <v>-1.1986444880367923E-2</v>
      </c>
      <c r="F101" s="18">
        <f t="shared" si="8"/>
        <v>-1.1457238862663689E-2</v>
      </c>
      <c r="G101" s="19">
        <f t="shared" si="9"/>
        <v>4.3251348940315324E-4</v>
      </c>
      <c r="H101" s="18">
        <f t="shared" si="10"/>
        <v>0.32882878881081612</v>
      </c>
      <c r="I101" s="19">
        <f t="shared" si="11"/>
        <v>1.2357190877134625E-3</v>
      </c>
      <c r="J101" s="18">
        <f t="shared" si="12"/>
        <v>0.55581451216063582</v>
      </c>
      <c r="K101" s="19">
        <f t="shared" si="13"/>
        <v>3.5032015017288546E-4</v>
      </c>
      <c r="L101" s="18">
        <f t="shared" si="15"/>
        <v>0.44486836369497729</v>
      </c>
      <c r="M101" s="18">
        <f t="shared" si="14"/>
        <v>-1.1195499660001967E-2</v>
      </c>
    </row>
    <row r="102" spans="3:13" x14ac:dyDescent="0.2">
      <c r="C102" s="14">
        <v>37035</v>
      </c>
      <c r="D102" s="15">
        <v>1.0730813241047885E-2</v>
      </c>
      <c r="E102" s="15">
        <v>-8.6169759748111973E-4</v>
      </c>
      <c r="F102" s="18">
        <f t="shared" si="8"/>
        <v>2.6160556540775815E-3</v>
      </c>
      <c r="G102" s="19">
        <f t="shared" si="9"/>
        <v>4.1347170120781891E-4</v>
      </c>
      <c r="H102" s="18">
        <f t="shared" si="10"/>
        <v>0.32150882616493554</v>
      </c>
      <c r="I102" s="19">
        <f t="shared" si="11"/>
        <v>1.1616204938156248E-3</v>
      </c>
      <c r="J102" s="18">
        <f t="shared" si="12"/>
        <v>0.53889249712155596</v>
      </c>
      <c r="K102" s="19">
        <f t="shared" si="13"/>
        <v>3.2874613820318255E-4</v>
      </c>
      <c r="L102" s="18">
        <f t="shared" si="15"/>
        <v>0.43143486827495325</v>
      </c>
      <c r="M102" s="18">
        <f t="shared" si="14"/>
        <v>2.6358869109724156E-3</v>
      </c>
    </row>
    <row r="103" spans="3:13" x14ac:dyDescent="0.2">
      <c r="C103" s="14">
        <v>37036</v>
      </c>
      <c r="D103" s="15">
        <v>-1.3560397122548024E-2</v>
      </c>
      <c r="E103" s="15">
        <v>-1.9147669414133969E-2</v>
      </c>
      <c r="F103" s="18">
        <f t="shared" si="8"/>
        <v>-1.7471487726658186E-2</v>
      </c>
      <c r="G103" s="19">
        <f t="shared" si="9"/>
        <v>3.9969646134262226E-4</v>
      </c>
      <c r="H103" s="18">
        <f t="shared" si="10"/>
        <v>0.31610775905639449</v>
      </c>
      <c r="I103" s="19">
        <f t="shared" si="11"/>
        <v>1.113921258826265E-3</v>
      </c>
      <c r="J103" s="18">
        <f t="shared" si="12"/>
        <v>0.52771234087006746</v>
      </c>
      <c r="K103" s="19">
        <f t="shared" si="13"/>
        <v>3.2460036998460695E-4</v>
      </c>
      <c r="L103" s="18">
        <f t="shared" si="15"/>
        <v>0.42372948455395715</v>
      </c>
      <c r="M103" s="18">
        <f t="shared" si="14"/>
        <v>-1.7924053802405707E-2</v>
      </c>
    </row>
    <row r="104" spans="3:13" x14ac:dyDescent="0.2">
      <c r="C104" s="14">
        <v>37040</v>
      </c>
      <c r="D104" s="15">
        <v>-5.1653007404959279E-3</v>
      </c>
      <c r="E104" s="15">
        <v>-5.8813872055577733E-2</v>
      </c>
      <c r="F104" s="18">
        <f t="shared" si="8"/>
        <v>-4.2719300661053186E-2</v>
      </c>
      <c r="G104" s="19">
        <f t="shared" si="9"/>
        <v>3.7731549356645098E-4</v>
      </c>
      <c r="H104" s="18">
        <f t="shared" si="10"/>
        <v>0.30713005940743204</v>
      </c>
      <c r="I104" s="19">
        <f t="shared" si="11"/>
        <v>1.2546302760668812E-3</v>
      </c>
      <c r="J104" s="18">
        <f t="shared" si="12"/>
        <v>0.5600513985490263</v>
      </c>
      <c r="K104" s="19">
        <f t="shared" si="13"/>
        <v>3.2335182799833704E-4</v>
      </c>
      <c r="L104" s="18">
        <f t="shared" si="15"/>
        <v>0.44288593932307485</v>
      </c>
      <c r="M104" s="18">
        <f t="shared" si="14"/>
        <v>-4.1930233219811562E-2</v>
      </c>
    </row>
    <row r="105" spans="3:13" x14ac:dyDescent="0.2">
      <c r="C105" s="14">
        <v>37041</v>
      </c>
      <c r="D105" s="15">
        <v>-1.5920993999211024E-2</v>
      </c>
      <c r="E105" s="15">
        <v>-8.1519411007986306E-2</v>
      </c>
      <c r="F105" s="18">
        <f t="shared" si="8"/>
        <v>-6.183988590535372E-2</v>
      </c>
      <c r="G105" s="19">
        <f t="shared" si="9"/>
        <v>3.6988524694783872E-4</v>
      </c>
      <c r="H105" s="18">
        <f t="shared" si="10"/>
        <v>0.30409095964359034</v>
      </c>
      <c r="I105" s="19">
        <f t="shared" si="11"/>
        <v>1.5780773217682086E-3</v>
      </c>
      <c r="J105" s="18">
        <f t="shared" si="12"/>
        <v>0.62810773792563024</v>
      </c>
      <c r="K105" s="19">
        <f t="shared" si="13"/>
        <v>3.8182292152707891E-4</v>
      </c>
      <c r="L105" s="18">
        <f t="shared" si="15"/>
        <v>0.49167229967416803</v>
      </c>
      <c r="M105" s="18">
        <f t="shared" si="14"/>
        <v>-5.4674897121440476E-2</v>
      </c>
    </row>
    <row r="106" spans="3:13" x14ac:dyDescent="0.2">
      <c r="C106" s="14">
        <v>37042</v>
      </c>
      <c r="D106" s="15">
        <v>9.165967014080182E-3</v>
      </c>
      <c r="E106" s="15">
        <v>9.0589446887517529E-3</v>
      </c>
      <c r="F106" s="18">
        <f t="shared" si="8"/>
        <v>9.0910513863502809E-3</v>
      </c>
      <c r="G106" s="19">
        <f t="shared" si="9"/>
        <v>3.5273302920916074E-4</v>
      </c>
      <c r="H106" s="18">
        <f t="shared" si="10"/>
        <v>0.29695665896270146</v>
      </c>
      <c r="I106" s="19">
        <f t="shared" si="11"/>
        <v>1.4883165511945478E-3</v>
      </c>
      <c r="J106" s="18">
        <f t="shared" si="12"/>
        <v>0.60998289959525664</v>
      </c>
      <c r="K106" s="19">
        <f t="shared" si="13"/>
        <v>3.638955855274227E-4</v>
      </c>
      <c r="L106" s="18">
        <f t="shared" si="15"/>
        <v>0.47799253077899734</v>
      </c>
      <c r="M106" s="18">
        <f t="shared" si="14"/>
        <v>8.267763373307908E-3</v>
      </c>
    </row>
    <row r="107" spans="3:13" x14ac:dyDescent="0.2">
      <c r="C107" s="14">
        <v>37043</v>
      </c>
      <c r="D107" s="15">
        <v>1.0631501667600412E-2</v>
      </c>
      <c r="E107" s="15">
        <v>4.5061492131119991E-2</v>
      </c>
      <c r="F107" s="18">
        <f t="shared" si="8"/>
        <v>3.4732494992064121E-2</v>
      </c>
      <c r="G107" s="19">
        <f t="shared" si="9"/>
        <v>3.3835077711910248E-4</v>
      </c>
      <c r="H107" s="18">
        <f t="shared" si="10"/>
        <v>0.29083963670685536</v>
      </c>
      <c r="I107" s="19">
        <f t="shared" si="11"/>
        <v>1.5208498425078544E-3</v>
      </c>
      <c r="J107" s="18">
        <f t="shared" si="12"/>
        <v>0.61661370454034159</v>
      </c>
      <c r="K107" s="19">
        <f t="shared" si="13"/>
        <v>3.7080613011997128E-4</v>
      </c>
      <c r="L107" s="18">
        <f t="shared" si="15"/>
        <v>0.48255926168428942</v>
      </c>
      <c r="M107" s="18">
        <f t="shared" si="14"/>
        <v>3.1288184401653589E-2</v>
      </c>
    </row>
    <row r="108" spans="3:13" x14ac:dyDescent="0.2">
      <c r="C108" s="14">
        <v>37046</v>
      </c>
      <c r="D108" s="15">
        <v>9.2426845394832698E-3</v>
      </c>
      <c r="E108" s="15">
        <v>-1.059229932294546E-2</v>
      </c>
      <c r="F108" s="18">
        <f t="shared" si="8"/>
        <v>-4.6418041642168409E-3</v>
      </c>
      <c r="G108" s="19">
        <f t="shared" si="9"/>
        <v>3.2317536354174048E-4</v>
      </c>
      <c r="H108" s="18">
        <f t="shared" si="10"/>
        <v>0.2842425740198592</v>
      </c>
      <c r="I108" s="19">
        <f t="shared" si="11"/>
        <v>1.4363306602541955E-3</v>
      </c>
      <c r="J108" s="18">
        <f t="shared" si="12"/>
        <v>0.59923506661705706</v>
      </c>
      <c r="K108" s="19">
        <f t="shared" si="13"/>
        <v>3.426836854413869E-4</v>
      </c>
      <c r="L108" s="18">
        <f t="shared" si="15"/>
        <v>0.46820383356347417</v>
      </c>
      <c r="M108" s="18">
        <f t="shared" si="14"/>
        <v>-4.3096984605015499E-3</v>
      </c>
    </row>
    <row r="109" spans="3:13" x14ac:dyDescent="0.2">
      <c r="C109" s="14">
        <v>37047</v>
      </c>
      <c r="D109" s="15">
        <v>5.6065386410911735E-3</v>
      </c>
      <c r="E109" s="15">
        <v>1.3461741750898332E-2</v>
      </c>
      <c r="F109" s="18">
        <f t="shared" si="8"/>
        <v>1.1105180817956183E-2</v>
      </c>
      <c r="G109" s="19">
        <f t="shared" si="9"/>
        <v>3.0567083826127893E-4</v>
      </c>
      <c r="H109" s="18">
        <f t="shared" si="10"/>
        <v>0.27643753284479972</v>
      </c>
      <c r="I109" s="19">
        <f t="shared" si="11"/>
        <v>1.3610239300970166E-3</v>
      </c>
      <c r="J109" s="18">
        <f t="shared" si="12"/>
        <v>0.58331465138830019</v>
      </c>
      <c r="K109" s="19">
        <f t="shared" si="13"/>
        <v>3.2665109083307182E-4</v>
      </c>
      <c r="L109" s="18">
        <f t="shared" si="15"/>
        <v>0.4559734812384531</v>
      </c>
      <c r="M109" s="18">
        <f t="shared" si="14"/>
        <v>1.0587199211389496E-2</v>
      </c>
    </row>
    <row r="110" spans="3:13" x14ac:dyDescent="0.2">
      <c r="C110" s="14">
        <v>37048</v>
      </c>
      <c r="D110" s="15">
        <v>-1.3560397122548024E-2</v>
      </c>
      <c r="E110" s="15">
        <v>-1.0561788051108653E-2</v>
      </c>
      <c r="F110" s="18">
        <f t="shared" si="8"/>
        <v>-1.1461370772540464E-2</v>
      </c>
      <c r="G110" s="19">
        <f t="shared" si="9"/>
        <v>2.9836365017287469E-4</v>
      </c>
      <c r="H110" s="18">
        <f t="shared" si="10"/>
        <v>0.27311336939670067</v>
      </c>
      <c r="I110" s="19">
        <f t="shared" si="11"/>
        <v>1.286055576301388E-3</v>
      </c>
      <c r="J110" s="18">
        <f t="shared" si="12"/>
        <v>0.56702195202244776</v>
      </c>
      <c r="K110" s="19">
        <f t="shared" si="13"/>
        <v>3.1564534780092047E-4</v>
      </c>
      <c r="L110" s="18">
        <f t="shared" si="15"/>
        <v>0.44430569651641399</v>
      </c>
      <c r="M110" s="18">
        <f t="shared" si="14"/>
        <v>-1.1213720231580898E-2</v>
      </c>
    </row>
    <row r="111" spans="3:13" x14ac:dyDescent="0.2">
      <c r="C111" s="14">
        <v>37049</v>
      </c>
      <c r="D111" s="15">
        <v>-8.277336447125706E-3</v>
      </c>
      <c r="E111" s="15">
        <v>4.436782418156221E-2</v>
      </c>
      <c r="F111" s="18">
        <f t="shared" si="8"/>
        <v>2.8574275992955832E-2</v>
      </c>
      <c r="G111" s="19">
        <f t="shared" si="9"/>
        <v>2.8457268908203712E-4</v>
      </c>
      <c r="H111" s="18">
        <f t="shared" si="10"/>
        <v>0.266726774566239</v>
      </c>
      <c r="I111" s="19">
        <f t="shared" si="11"/>
        <v>1.3270024710796656E-3</v>
      </c>
      <c r="J111" s="18">
        <f t="shared" si="12"/>
        <v>0.57597796639274002</v>
      </c>
      <c r="K111" s="19">
        <f t="shared" si="13"/>
        <v>2.746717824422026E-4</v>
      </c>
      <c r="L111" s="18">
        <f t="shared" si="15"/>
        <v>0.44475885327595649</v>
      </c>
      <c r="M111" s="18">
        <f t="shared" si="14"/>
        <v>2.7928375147954192E-2</v>
      </c>
    </row>
    <row r="112" spans="3:13" x14ac:dyDescent="0.2">
      <c r="C112" s="14">
        <v>37050</v>
      </c>
      <c r="D112" s="15">
        <v>-9.3946411214655134E-3</v>
      </c>
      <c r="E112" s="15">
        <v>-1.5821642275200724E-2</v>
      </c>
      <c r="F112" s="18">
        <f t="shared" si="8"/>
        <v>-1.3893541929080159E-2</v>
      </c>
      <c r="G112" s="19">
        <f t="shared" si="9"/>
        <v>2.727938846451827E-4</v>
      </c>
      <c r="H112" s="18">
        <f t="shared" si="10"/>
        <v>0.26114837001462532</v>
      </c>
      <c r="I112" s="19">
        <f t="shared" si="11"/>
        <v>1.2624017846719507E-3</v>
      </c>
      <c r="J112" s="18">
        <f t="shared" si="12"/>
        <v>0.56178327330740963</v>
      </c>
      <c r="K112" s="19">
        <f t="shared" si="13"/>
        <v>2.671097945633335E-4</v>
      </c>
      <c r="L112" s="18">
        <f t="shared" si="15"/>
        <v>0.43455410356287028</v>
      </c>
      <c r="M112" s="18">
        <f t="shared" si="14"/>
        <v>-1.3898379204090469E-2</v>
      </c>
    </row>
    <row r="113" spans="3:13" x14ac:dyDescent="0.2">
      <c r="C113" s="14">
        <v>37053</v>
      </c>
      <c r="D113" s="15">
        <v>-1.1073142407016352E-2</v>
      </c>
      <c r="E113" s="15">
        <v>-6.1915323080979773E-2</v>
      </c>
      <c r="F113" s="18">
        <f t="shared" si="8"/>
        <v>-4.6662668878790746E-2</v>
      </c>
      <c r="G113" s="19">
        <f t="shared" si="9"/>
        <v>2.6378312053243556E-4</v>
      </c>
      <c r="H113" s="18">
        <f t="shared" si="10"/>
        <v>0.25679910461897815</v>
      </c>
      <c r="I113" s="19">
        <f t="shared" si="11"/>
        <v>1.4166681115249603E-3</v>
      </c>
      <c r="J113" s="18">
        <f t="shared" si="12"/>
        <v>0.59511933919277071</v>
      </c>
      <c r="K113" s="19">
        <f t="shared" si="13"/>
        <v>2.9221903826866046E-4</v>
      </c>
      <c r="L113" s="18">
        <f t="shared" si="15"/>
        <v>0.45844094798709351</v>
      </c>
      <c r="M113" s="18">
        <f t="shared" si="14"/>
        <v>-4.4246732926361915E-2</v>
      </c>
    </row>
    <row r="114" spans="3:13" x14ac:dyDescent="0.2">
      <c r="C114" s="14">
        <v>37054</v>
      </c>
      <c r="D114" s="15">
        <v>-2.6514649499090337E-4</v>
      </c>
      <c r="E114" s="15">
        <v>1.2890609831077609E-2</v>
      </c>
      <c r="F114" s="18">
        <f t="shared" si="8"/>
        <v>8.9438829332570535E-3</v>
      </c>
      <c r="G114" s="19">
        <f t="shared" si="9"/>
        <v>2.479603514603178E-4</v>
      </c>
      <c r="H114" s="18">
        <f t="shared" si="10"/>
        <v>0.24897808711828326</v>
      </c>
      <c r="I114" s="19">
        <f t="shared" si="11"/>
        <v>1.341638094142487E-3</v>
      </c>
      <c r="J114" s="18">
        <f t="shared" si="12"/>
        <v>0.57914551153887206</v>
      </c>
      <c r="K114" s="19">
        <f t="shared" si="13"/>
        <v>2.7448082197164051E-4</v>
      </c>
      <c r="L114" s="18">
        <f t="shared" si="15"/>
        <v>0.44582273635682124</v>
      </c>
      <c r="M114" s="18">
        <f t="shared" si="14"/>
        <v>8.7208522585458265E-3</v>
      </c>
    </row>
    <row r="115" spans="3:13" x14ac:dyDescent="0.2">
      <c r="C115" s="14">
        <v>37055</v>
      </c>
      <c r="D115" s="15">
        <v>-9.8601731566890973E-3</v>
      </c>
      <c r="E115" s="15">
        <v>7.8508744757388536E-3</v>
      </c>
      <c r="F115" s="18">
        <f t="shared" si="8"/>
        <v>2.5375601860104682E-3</v>
      </c>
      <c r="G115" s="19">
        <f t="shared" si="9"/>
        <v>2.3891611125349227E-4</v>
      </c>
      <c r="H115" s="18">
        <f t="shared" si="10"/>
        <v>0.24439522870418945</v>
      </c>
      <c r="I115" s="19">
        <f t="shared" si="11"/>
        <v>1.2648379822959661E-3</v>
      </c>
      <c r="J115" s="18">
        <f t="shared" si="12"/>
        <v>0.56232507997953596</v>
      </c>
      <c r="K115" s="19">
        <f t="shared" si="13"/>
        <v>2.5336731374760911E-4</v>
      </c>
      <c r="L115" s="18">
        <f t="shared" si="15"/>
        <v>0.43235289485903422</v>
      </c>
      <c r="M115" s="18">
        <f t="shared" si="14"/>
        <v>2.5513674857145273E-3</v>
      </c>
    </row>
    <row r="116" spans="3:13" x14ac:dyDescent="0.2">
      <c r="C116" s="14">
        <v>37056</v>
      </c>
      <c r="D116" s="15">
        <v>-2.5771126489508123E-2</v>
      </c>
      <c r="E116" s="15">
        <v>-2.8757559295052533E-2</v>
      </c>
      <c r="F116" s="18">
        <f t="shared" si="8"/>
        <v>-2.7861629453389207E-2</v>
      </c>
      <c r="G116" s="19">
        <f t="shared" si="9"/>
        <v>2.6443020221057642E-4</v>
      </c>
      <c r="H116" s="18">
        <f t="shared" si="10"/>
        <v>0.25711388634736188</v>
      </c>
      <c r="I116" s="19">
        <f t="shared" si="11"/>
        <v>1.2385675363547159E-3</v>
      </c>
      <c r="J116" s="18">
        <f t="shared" si="12"/>
        <v>0.55645474576885312</v>
      </c>
      <c r="K116" s="19">
        <f t="shared" si="13"/>
        <v>2.8263215681009231E-4</v>
      </c>
      <c r="L116" s="18">
        <f t="shared" si="15"/>
        <v>0.43284794106981428</v>
      </c>
      <c r="M116" s="18">
        <f t="shared" si="14"/>
        <v>-2.7981190750162921E-2</v>
      </c>
    </row>
    <row r="117" spans="3:13" x14ac:dyDescent="0.2">
      <c r="C117" s="14">
        <v>37057</v>
      </c>
      <c r="D117" s="15">
        <v>1.3917539422412955E-2</v>
      </c>
      <c r="E117" s="15">
        <v>2.7779564107075886E-2</v>
      </c>
      <c r="F117" s="18">
        <f t="shared" si="8"/>
        <v>2.3620956701677007E-2</v>
      </c>
      <c r="G117" s="19">
        <f t="shared" si="9"/>
        <v>2.60186264292407E-4</v>
      </c>
      <c r="H117" s="18">
        <f t="shared" si="10"/>
        <v>0.25504228291226877</v>
      </c>
      <c r="I117" s="19">
        <f t="shared" si="11"/>
        <v>1.2105557350921814E-3</v>
      </c>
      <c r="J117" s="18">
        <f t="shared" si="12"/>
        <v>0.55012628893104654</v>
      </c>
      <c r="K117" s="19">
        <f t="shared" si="13"/>
        <v>2.8887161811734741E-4</v>
      </c>
      <c r="L117" s="18">
        <f t="shared" si="15"/>
        <v>0.42951733796857638</v>
      </c>
      <c r="M117" s="18">
        <f t="shared" si="14"/>
        <v>2.3906270010618701E-2</v>
      </c>
    </row>
    <row r="118" spans="3:13" x14ac:dyDescent="0.2">
      <c r="C118" s="14">
        <v>37060</v>
      </c>
      <c r="D118" s="15">
        <v>9.9771624446856749E-3</v>
      </c>
      <c r="E118" s="15">
        <v>-5.8881426252225975E-3</v>
      </c>
      <c r="F118" s="18">
        <f t="shared" si="8"/>
        <v>-1.1285511042501161E-3</v>
      </c>
      <c r="G118" s="19">
        <f t="shared" si="9"/>
        <v>2.5054771466172135E-4</v>
      </c>
      <c r="H118" s="18">
        <f t="shared" si="10"/>
        <v>0.25027370749927036</v>
      </c>
      <c r="I118" s="19">
        <f t="shared" si="11"/>
        <v>1.1400026044011485E-3</v>
      </c>
      <c r="J118" s="18">
        <f t="shared" si="12"/>
        <v>0.53385452241250808</v>
      </c>
      <c r="K118" s="19">
        <f t="shared" si="13"/>
        <v>2.6801450370214712E-4</v>
      </c>
      <c r="L118" s="18">
        <f t="shared" si="15"/>
        <v>0.41645544709200177</v>
      </c>
      <c r="M118" s="18">
        <f t="shared" si="14"/>
        <v>-1.1780065881758473E-3</v>
      </c>
    </row>
    <row r="119" spans="3:13" x14ac:dyDescent="0.2">
      <c r="C119" s="14">
        <v>37061</v>
      </c>
      <c r="D119" s="15">
        <v>1.9134253708367084E-2</v>
      </c>
      <c r="E119" s="15">
        <v>-5.9230183031221675E-3</v>
      </c>
      <c r="F119" s="18">
        <f t="shared" si="8"/>
        <v>1.5941633003246081E-3</v>
      </c>
      <c r="G119" s="19">
        <f t="shared" si="9"/>
        <v>2.5748203168058764E-4</v>
      </c>
      <c r="H119" s="18">
        <f t="shared" si="10"/>
        <v>0.2537134366172728</v>
      </c>
      <c r="I119" s="19">
        <f t="shared" si="11"/>
        <v>1.0737073768862268E-3</v>
      </c>
      <c r="J119" s="18">
        <f t="shared" si="12"/>
        <v>0.51809926097376047</v>
      </c>
      <c r="K119" s="19">
        <f t="shared" si="13"/>
        <v>2.4513368138414374E-4</v>
      </c>
      <c r="L119" s="18">
        <f t="shared" si="15"/>
        <v>0.40381573941250071</v>
      </c>
      <c r="M119" s="18">
        <f t="shared" si="14"/>
        <v>1.7161079401793791E-3</v>
      </c>
    </row>
    <row r="120" spans="3:13" x14ac:dyDescent="0.2">
      <c r="C120" s="14">
        <v>37062</v>
      </c>
      <c r="D120" s="15">
        <v>-2.1080376712909201E-3</v>
      </c>
      <c r="E120" s="15">
        <v>7.0707572164286442E-2</v>
      </c>
      <c r="F120" s="18">
        <f t="shared" si="8"/>
        <v>4.8862889213613231E-2</v>
      </c>
      <c r="G120" s="19">
        <f t="shared" si="9"/>
        <v>2.4229973914916724E-4</v>
      </c>
      <c r="H120" s="18">
        <f t="shared" si="10"/>
        <v>0.2461197570031545</v>
      </c>
      <c r="I120" s="19">
        <f t="shared" si="11"/>
        <v>1.3092585799551197E-3</v>
      </c>
      <c r="J120" s="18">
        <f t="shared" si="12"/>
        <v>0.57211418876722497</v>
      </c>
      <c r="K120" s="19">
        <f t="shared" si="13"/>
        <v>2.2148240695502486E-4</v>
      </c>
      <c r="L120" s="18">
        <f t="shared" si="15"/>
        <v>0.43485267786683396</v>
      </c>
      <c r="M120" s="18">
        <f t="shared" si="14"/>
        <v>4.8846340225600568E-2</v>
      </c>
    </row>
    <row r="121" spans="3:13" x14ac:dyDescent="0.2">
      <c r="C121" s="14">
        <v>37063</v>
      </c>
      <c r="D121" s="15">
        <v>5.5662527248365921E-2</v>
      </c>
      <c r="E121" s="15">
        <v>3.623584845404481E-2</v>
      </c>
      <c r="F121" s="18">
        <f t="shared" si="8"/>
        <v>4.206385209234114E-2</v>
      </c>
      <c r="G121" s="19">
        <f t="shared" si="9"/>
        <v>4.1366077118072208E-4</v>
      </c>
      <c r="H121" s="18">
        <f t="shared" si="10"/>
        <v>0.32158232662131875</v>
      </c>
      <c r="I121" s="19">
        <f t="shared" si="11"/>
        <v>1.3094852679488825E-3</v>
      </c>
      <c r="J121" s="18">
        <f t="shared" si="12"/>
        <v>0.57216371519628939</v>
      </c>
      <c r="K121" s="19">
        <f t="shared" si="13"/>
        <v>3.2921219665417911E-4</v>
      </c>
      <c r="L121" s="18">
        <f t="shared" si="15"/>
        <v>0.45198623336753785</v>
      </c>
      <c r="M121" s="18">
        <f t="shared" si="14"/>
        <v>4.0455620863581135E-2</v>
      </c>
    </row>
    <row r="122" spans="3:13" x14ac:dyDescent="0.2">
      <c r="C122" s="14">
        <v>37064</v>
      </c>
      <c r="D122" s="15">
        <v>-2.7482840533771388E-3</v>
      </c>
      <c r="E122" s="15">
        <v>-9.8346791780914936E-3</v>
      </c>
      <c r="F122" s="18">
        <f t="shared" si="8"/>
        <v>-7.7087606406771869E-3</v>
      </c>
      <c r="G122" s="19">
        <f t="shared" si="9"/>
        <v>3.8929430882416155E-4</v>
      </c>
      <c r="H122" s="18">
        <f t="shared" si="10"/>
        <v>0.31196726944671677</v>
      </c>
      <c r="I122" s="19">
        <f t="shared" si="11"/>
        <v>1.2367194067441085E-3</v>
      </c>
      <c r="J122" s="18">
        <f t="shared" si="12"/>
        <v>0.55603943357106167</v>
      </c>
      <c r="K122" s="19">
        <f t="shared" si="13"/>
        <v>3.1108117437224212E-4</v>
      </c>
      <c r="L122" s="18">
        <f t="shared" si="15"/>
        <v>0.43923278190929316</v>
      </c>
      <c r="M122" s="18">
        <f t="shared" si="14"/>
        <v>-7.6293027837873268E-3</v>
      </c>
    </row>
    <row r="123" spans="3:13" x14ac:dyDescent="0.2">
      <c r="C123" s="14">
        <v>37067</v>
      </c>
      <c r="D123" s="15">
        <v>-1.6141586279513957E-2</v>
      </c>
      <c r="E123" s="15">
        <v>7.4428803751969433E-2</v>
      </c>
      <c r="F123" s="18">
        <f t="shared" si="8"/>
        <v>4.725768674252441E-2</v>
      </c>
      <c r="G123" s="19">
        <f t="shared" si="9"/>
        <v>3.8156969875185142E-4</v>
      </c>
      <c r="H123" s="18">
        <f t="shared" si="10"/>
        <v>0.30885664099702126</v>
      </c>
      <c r="I123" s="19">
        <f t="shared" si="11"/>
        <v>1.4948950520164131E-3</v>
      </c>
      <c r="J123" s="18">
        <f t="shared" si="12"/>
        <v>0.61132950444429168</v>
      </c>
      <c r="K123" s="19">
        <f t="shared" si="13"/>
        <v>2.2033236646330193E-4</v>
      </c>
      <c r="L123" s="18">
        <f t="shared" si="15"/>
        <v>0.46351833280396648</v>
      </c>
      <c r="M123" s="18">
        <f t="shared" si="14"/>
        <v>4.4320084478418641E-2</v>
      </c>
    </row>
    <row r="124" spans="3:13" x14ac:dyDescent="0.2">
      <c r="C124" s="14">
        <v>37068</v>
      </c>
      <c r="D124" s="15">
        <v>-7.6570052511945423E-3</v>
      </c>
      <c r="E124" s="15">
        <v>-9.2166551049239522E-3</v>
      </c>
      <c r="F124" s="18">
        <f t="shared" si="8"/>
        <v>-8.7487601488051292E-3</v>
      </c>
      <c r="G124" s="19">
        <f t="shared" si="9"/>
        <v>3.6219330059174954E-4</v>
      </c>
      <c r="H124" s="18">
        <f t="shared" si="10"/>
        <v>0.30091248752409294</v>
      </c>
      <c r="I124" s="19">
        <f t="shared" si="11"/>
        <v>1.4102981527748155E-3</v>
      </c>
      <c r="J124" s="18">
        <f t="shared" si="12"/>
        <v>0.59377987351686479</v>
      </c>
      <c r="K124" s="19">
        <f t="shared" si="13"/>
        <v>2.1134674306771492E-4</v>
      </c>
      <c r="L124" s="18">
        <f t="shared" si="15"/>
        <v>0.45067327657269218</v>
      </c>
      <c r="M124" s="18">
        <f t="shared" si="14"/>
        <v>-8.4387814558818924E-3</v>
      </c>
    </row>
    <row r="125" spans="3:13" x14ac:dyDescent="0.2">
      <c r="C125" s="14">
        <v>37069</v>
      </c>
      <c r="D125" s="15">
        <v>-8.490981156787444E-3</v>
      </c>
      <c r="E125" s="15">
        <v>-1.7834867636034313E-2</v>
      </c>
      <c r="F125" s="18">
        <f t="shared" si="8"/>
        <v>-1.5031701692260252E-2</v>
      </c>
      <c r="G125" s="19">
        <f t="shared" si="9"/>
        <v>3.447875082165397E-4</v>
      </c>
      <c r="H125" s="18">
        <f t="shared" si="10"/>
        <v>0.29359304667197916</v>
      </c>
      <c r="I125" s="19">
        <f t="shared" si="11"/>
        <v>1.3447652138240183E-3</v>
      </c>
      <c r="J125" s="18">
        <f t="shared" si="12"/>
        <v>0.57982006127418928</v>
      </c>
      <c r="K125" s="19">
        <f t="shared" si="13"/>
        <v>2.0775206998553396E-4</v>
      </c>
      <c r="L125" s="18">
        <f t="shared" si="15"/>
        <v>0.44080528458746587</v>
      </c>
      <c r="M125" s="18">
        <f t="shared" si="14"/>
        <v>-1.4823692321237177E-2</v>
      </c>
    </row>
    <row r="126" spans="3:13" x14ac:dyDescent="0.2">
      <c r="C126" s="14">
        <v>37070</v>
      </c>
      <c r="D126" s="15">
        <v>1.7164504919909826E-2</v>
      </c>
      <c r="E126" s="15">
        <v>8.5324749737207429E-3</v>
      </c>
      <c r="F126" s="18">
        <f t="shared" si="8"/>
        <v>1.1122083957577467E-2</v>
      </c>
      <c r="G126" s="19">
        <f t="shared" si="9"/>
        <v>3.4177747147228383E-4</v>
      </c>
      <c r="H126" s="18">
        <f t="shared" si="10"/>
        <v>0.29230868592648929</v>
      </c>
      <c r="I126" s="19">
        <f t="shared" si="11"/>
        <v>1.2684474887452073E-3</v>
      </c>
      <c r="J126" s="18">
        <f t="shared" si="12"/>
        <v>0.56312687041758347</v>
      </c>
      <c r="K126" s="19">
        <f t="shared" si="13"/>
        <v>2.0407428830632816E-4</v>
      </c>
      <c r="L126" s="18">
        <f t="shared" si="15"/>
        <v>0.42954190978112206</v>
      </c>
      <c r="M126" s="18">
        <f t="shared" si="14"/>
        <v>1.1255781699005006E-2</v>
      </c>
    </row>
    <row r="127" spans="3:13" x14ac:dyDescent="0.2">
      <c r="C127" s="14">
        <v>37071</v>
      </c>
      <c r="D127" s="15">
        <v>4.561589258016671E-3</v>
      </c>
      <c r="E127" s="15">
        <v>-1.2826169848420192E-2</v>
      </c>
      <c r="F127" s="18">
        <f t="shared" si="8"/>
        <v>-7.6098421164891321E-3</v>
      </c>
      <c r="G127" s="19">
        <f t="shared" si="9"/>
        <v>3.2251930897747794E-4</v>
      </c>
      <c r="H127" s="18">
        <f t="shared" si="10"/>
        <v>0.28395391746614357</v>
      </c>
      <c r="I127" s="19">
        <f t="shared" si="11"/>
        <v>1.2022112773993261E-3</v>
      </c>
      <c r="J127" s="18">
        <f t="shared" si="12"/>
        <v>0.54822697794784914</v>
      </c>
      <c r="K127" s="19">
        <f t="shared" si="13"/>
        <v>1.883193678918254E-4</v>
      </c>
      <c r="L127" s="18">
        <f t="shared" si="15"/>
        <v>0.41749793122658357</v>
      </c>
      <c r="M127" s="18">
        <f t="shared" si="14"/>
        <v>-7.9234870920340157E-3</v>
      </c>
    </row>
    <row r="128" spans="3:13" x14ac:dyDescent="0.2">
      <c r="C128" s="14">
        <v>37074</v>
      </c>
      <c r="D128" s="15">
        <v>1.20634787908194E-2</v>
      </c>
      <c r="E128" s="15">
        <v>2.8003526953754569E-2</v>
      </c>
      <c r="F128" s="18">
        <f t="shared" si="8"/>
        <v>2.3221512504874017E-2</v>
      </c>
      <c r="G128" s="19">
        <f t="shared" si="9"/>
        <v>3.1189980167102224E-4</v>
      </c>
      <c r="H128" s="18">
        <f t="shared" si="10"/>
        <v>0.27923995132816426</v>
      </c>
      <c r="I128" s="19">
        <f t="shared" si="11"/>
        <v>1.1771304520663461E-3</v>
      </c>
      <c r="J128" s="18">
        <f t="shared" si="12"/>
        <v>0.54247821432439713</v>
      </c>
      <c r="K128" s="19">
        <f t="shared" si="13"/>
        <v>1.9728940302680135E-4</v>
      </c>
      <c r="L128" s="18">
        <f t="shared" si="15"/>
        <v>0.41465025125879135</v>
      </c>
      <c r="M128" s="18">
        <f t="shared" si="14"/>
        <v>2.4344654019414418E-2</v>
      </c>
    </row>
    <row r="129" spans="3:13" x14ac:dyDescent="0.2">
      <c r="C129" s="14">
        <v>37075</v>
      </c>
      <c r="D129" s="15">
        <v>-8.0261278613221951E-3</v>
      </c>
      <c r="E129" s="15">
        <v>-2.5136167403159008E-3</v>
      </c>
      <c r="F129" s="18">
        <f t="shared" si="8"/>
        <v>-4.1673700766177886E-3</v>
      </c>
      <c r="G129" s="19">
        <f t="shared" si="9"/>
        <v>2.9705093727753844E-4</v>
      </c>
      <c r="H129" s="18">
        <f t="shared" si="10"/>
        <v>0.27251189757400429</v>
      </c>
      <c r="I129" s="19">
        <f t="shared" si="11"/>
        <v>1.1068817210893971E-3</v>
      </c>
      <c r="J129" s="18">
        <f t="shared" si="12"/>
        <v>0.5260422324037769</v>
      </c>
      <c r="K129" s="19">
        <f t="shared" si="13"/>
        <v>1.8666251540632136E-4</v>
      </c>
      <c r="L129" s="18">
        <f t="shared" si="15"/>
        <v>0.40234219964747964</v>
      </c>
      <c r="M129" s="18">
        <f t="shared" si="14"/>
        <v>-4.5025808428361411E-3</v>
      </c>
    </row>
    <row r="130" spans="3:13" x14ac:dyDescent="0.2">
      <c r="C130" s="14">
        <v>37077</v>
      </c>
      <c r="D130" s="15">
        <v>-1.4713608920839012E-2</v>
      </c>
      <c r="E130" s="15">
        <v>-2.7212563524884815E-2</v>
      </c>
      <c r="F130" s="18">
        <f t="shared" si="8"/>
        <v>-2.3462877143671072E-2</v>
      </c>
      <c r="G130" s="19">
        <f t="shared" si="9"/>
        <v>2.9221729828940977E-4</v>
      </c>
      <c r="H130" s="18">
        <f t="shared" si="10"/>
        <v>0.27028563515723963</v>
      </c>
      <c r="I130" s="19">
        <f t="shared" si="11"/>
        <v>1.0849002346397867E-3</v>
      </c>
      <c r="J130" s="18">
        <f t="shared" si="12"/>
        <v>0.52079272139685928</v>
      </c>
      <c r="K130" s="19">
        <f t="shared" si="13"/>
        <v>1.9948646552826068E-4</v>
      </c>
      <c r="L130" s="18">
        <f t="shared" si="15"/>
        <v>0.4005297616133251</v>
      </c>
      <c r="M130" s="18">
        <f t="shared" si="14"/>
        <v>-2.5464872764955574E-2</v>
      </c>
    </row>
    <row r="131" spans="3:13" x14ac:dyDescent="0.2">
      <c r="C131" s="14">
        <v>37078</v>
      </c>
      <c r="D131" s="15">
        <v>-2.8777099162037956E-2</v>
      </c>
      <c r="E131" s="15">
        <v>-5.1293294387550578E-2</v>
      </c>
      <c r="F131" s="18">
        <f t="shared" si="8"/>
        <v>-4.4538435819896784E-2</v>
      </c>
      <c r="G131" s="19">
        <f t="shared" si="9"/>
        <v>3.243715465629512E-4</v>
      </c>
      <c r="H131" s="18">
        <f t="shared" si="10"/>
        <v>0.28476812785271072</v>
      </c>
      <c r="I131" s="19">
        <f t="shared" si="11"/>
        <v>1.1776663435090753E-3</v>
      </c>
      <c r="J131" s="18">
        <f t="shared" si="12"/>
        <v>0.54260168252344076</v>
      </c>
      <c r="K131" s="19">
        <f t="shared" si="13"/>
        <v>2.7608161073285401E-4</v>
      </c>
      <c r="L131" s="18">
        <f t="shared" si="15"/>
        <v>0.42491614292821517</v>
      </c>
      <c r="M131" s="18">
        <f t="shared" si="14"/>
        <v>-4.5564516497119484E-2</v>
      </c>
    </row>
    <row r="132" spans="3:13" x14ac:dyDescent="0.2">
      <c r="C132" s="14">
        <v>37081</v>
      </c>
      <c r="D132" s="15">
        <v>0</v>
      </c>
      <c r="E132" s="15">
        <v>2.9505940202643351E-2</v>
      </c>
      <c r="F132" s="18">
        <f t="shared" ref="F132:F195" si="16">$B$2*D132+$B$3*E132</f>
        <v>2.0654158141850346E-2</v>
      </c>
      <c r="G132" s="19">
        <f t="shared" ref="G132:G195" si="17">$B$4*G131+(1-$B$4)*D132^2</f>
        <v>3.0490925376917409E-4</v>
      </c>
      <c r="H132" s="18">
        <f t="shared" ref="H132:H195" si="18">SQRT(G132*250)</f>
        <v>0.27609294348514873</v>
      </c>
      <c r="I132" s="19">
        <f t="shared" ref="I132:I195" si="19">$B$4*I131+(1-$B$4)*E132^2</f>
        <v>1.1592423933330486E-3</v>
      </c>
      <c r="J132" s="18">
        <f t="shared" ref="J132:J195" si="20">SQRT(I132*250)</f>
        <v>0.5383405969581545</v>
      </c>
      <c r="K132" s="19">
        <f t="shared" ref="K132:K195" si="21">$B$4*K131+(1-$B$4)*D132*E132</f>
        <v>2.5951671408888275E-4</v>
      </c>
      <c r="L132" s="18">
        <f t="shared" si="15"/>
        <v>0.41966584151913094</v>
      </c>
      <c r="M132" s="18">
        <f t="shared" ref="M132:M195" si="22">F132*$L$1836/L132</f>
        <v>2.1394340948724701E-2</v>
      </c>
    </row>
    <row r="133" spans="3:13" x14ac:dyDescent="0.2">
      <c r="C133" s="14">
        <v>37082</v>
      </c>
      <c r="D133" s="15">
        <v>-3.3430041747102505E-2</v>
      </c>
      <c r="E133" s="15">
        <v>-7.1197944045265318E-2</v>
      </c>
      <c r="F133" s="18">
        <f t="shared" si="16"/>
        <v>-5.9867573355816467E-2</v>
      </c>
      <c r="G133" s="19">
        <f t="shared" si="17"/>
        <v>3.536687600158047E-4</v>
      </c>
      <c r="H133" s="18">
        <f t="shared" si="18"/>
        <v>0.29735028166112637</v>
      </c>
      <c r="I133" s="19">
        <f t="shared" si="19"/>
        <v>1.3938366839094298E-3</v>
      </c>
      <c r="J133" s="18">
        <f t="shared" si="20"/>
        <v>0.59030430370899167</v>
      </c>
      <c r="K133" s="19">
        <f t="shared" si="21"/>
        <v>3.8675472574801518E-4</v>
      </c>
      <c r="L133" s="18">
        <f t="shared" ref="L133:L196" si="23">SQRT(L132^2*$B$4/250 + (1-$B$4)*F133^2)*SQRT(250)</f>
        <v>0.46830988513845589</v>
      </c>
      <c r="M133" s="18">
        <f t="shared" si="22"/>
        <v>-5.5571659514830708E-2</v>
      </c>
    </row>
    <row r="134" spans="3:13" x14ac:dyDescent="0.2">
      <c r="C134" s="14">
        <v>37083</v>
      </c>
      <c r="D134" s="15">
        <v>-3.1494315695435947E-2</v>
      </c>
      <c r="E134" s="15">
        <v>6.4124528169538564E-2</v>
      </c>
      <c r="F134" s="18">
        <f t="shared" si="16"/>
        <v>3.5438875010046209E-2</v>
      </c>
      <c r="G134" s="19">
        <f t="shared" si="17"/>
        <v>3.9196214968228348E-4</v>
      </c>
      <c r="H134" s="18">
        <f t="shared" si="18"/>
        <v>0.31303440293451912</v>
      </c>
      <c r="I134" s="19">
        <f t="shared" si="19"/>
        <v>1.5569237896528208E-3</v>
      </c>
      <c r="J134" s="18">
        <f t="shared" si="20"/>
        <v>0.62388376113920863</v>
      </c>
      <c r="K134" s="19">
        <f t="shared" si="21"/>
        <v>2.4237595416359478E-4</v>
      </c>
      <c r="L134" s="18">
        <f t="shared" si="23"/>
        <v>0.47433533237252662</v>
      </c>
      <c r="M134" s="18">
        <f t="shared" si="22"/>
        <v>3.2478015703037565E-2</v>
      </c>
    </row>
    <row r="135" spans="3:13" x14ac:dyDescent="0.2">
      <c r="C135" s="14">
        <v>37084</v>
      </c>
      <c r="D135" s="15">
        <v>2.2753478836922542E-2</v>
      </c>
      <c r="E135" s="15">
        <v>7.7650934230066068E-2</v>
      </c>
      <c r="F135" s="18">
        <f t="shared" si="16"/>
        <v>6.1181697612123012E-2</v>
      </c>
      <c r="G135" s="19">
        <f t="shared" si="17"/>
        <v>3.995076686522834E-4</v>
      </c>
      <c r="H135" s="18">
        <f t="shared" si="18"/>
        <v>0.31603309504396981</v>
      </c>
      <c r="I135" s="19">
        <f t="shared" si="19"/>
        <v>1.8252884174817746E-3</v>
      </c>
      <c r="J135" s="18">
        <f t="shared" si="20"/>
        <v>0.67551617624631588</v>
      </c>
      <c r="K135" s="19">
        <f t="shared" si="21"/>
        <v>3.3384313023404356E-4</v>
      </c>
      <c r="L135" s="18">
        <f t="shared" si="23"/>
        <v>0.51734163656645393</v>
      </c>
      <c r="M135" s="18">
        <f t="shared" si="22"/>
        <v>5.1408996524424606E-2</v>
      </c>
    </row>
    <row r="136" spans="3:13" x14ac:dyDescent="0.2">
      <c r="C136" s="14">
        <v>37085</v>
      </c>
      <c r="D136" s="15">
        <v>3.2867737066227228E-3</v>
      </c>
      <c r="E136" s="15">
        <v>2.03176432408687E-2</v>
      </c>
      <c r="F136" s="18">
        <f t="shared" si="16"/>
        <v>1.5208382380594906E-2</v>
      </c>
      <c r="G136" s="19">
        <f t="shared" si="17"/>
        <v>3.7618538141705914E-4</v>
      </c>
      <c r="H136" s="18">
        <f t="shared" si="18"/>
        <v>0.306669765960495</v>
      </c>
      <c r="I136" s="19">
        <f t="shared" si="19"/>
        <v>1.740539510044661E-3</v>
      </c>
      <c r="J136" s="18">
        <f t="shared" si="20"/>
        <v>0.65964754036619078</v>
      </c>
      <c r="K136" s="19">
        <f t="shared" si="21"/>
        <v>3.1781931215507859E-4</v>
      </c>
      <c r="L136" s="18">
        <f t="shared" si="23"/>
        <v>0.50502796972965491</v>
      </c>
      <c r="M136" s="18">
        <f t="shared" si="22"/>
        <v>1.3090692710179583E-2</v>
      </c>
    </row>
    <row r="137" spans="3:13" x14ac:dyDescent="0.2">
      <c r="C137" s="14">
        <v>37088</v>
      </c>
      <c r="D137" s="15">
        <v>5.9978369553931338E-3</v>
      </c>
      <c r="E137" s="15">
        <v>-3.6874312835316399E-2</v>
      </c>
      <c r="F137" s="18">
        <f t="shared" si="16"/>
        <v>-2.4012667898103537E-2</v>
      </c>
      <c r="G137" s="19">
        <f t="shared" si="17"/>
        <v>3.557727014206443E-4</v>
      </c>
      <c r="H137" s="18">
        <f t="shared" si="18"/>
        <v>0.2982334242756185</v>
      </c>
      <c r="I137" s="19">
        <f t="shared" si="19"/>
        <v>1.7176900362665881E-3</v>
      </c>
      <c r="J137" s="18">
        <f t="shared" si="20"/>
        <v>0.65530337178031295</v>
      </c>
      <c r="K137" s="19">
        <f t="shared" si="21"/>
        <v>2.8548018645207054E-4</v>
      </c>
      <c r="L137" s="18">
        <f t="shared" si="23"/>
        <v>0.49839660762335752</v>
      </c>
      <c r="M137" s="18">
        <f t="shared" si="22"/>
        <v>-2.0944035871805076E-2</v>
      </c>
    </row>
    <row r="138" spans="3:13" x14ac:dyDescent="0.2">
      <c r="C138" s="14">
        <v>37089</v>
      </c>
      <c r="D138" s="15">
        <v>3.1306904625044124E-2</v>
      </c>
      <c r="E138" s="15">
        <v>4.6482072890489633E-2</v>
      </c>
      <c r="F138" s="18">
        <f t="shared" si="16"/>
        <v>4.1929522410855978E-2</v>
      </c>
      <c r="G138" s="19">
        <f t="shared" si="17"/>
        <v>3.9323367596750224E-4</v>
      </c>
      <c r="H138" s="18">
        <f t="shared" si="18"/>
        <v>0.31354173405126717</v>
      </c>
      <c r="I138" s="19">
        <f t="shared" si="19"/>
        <v>1.7442636201024002E-3</v>
      </c>
      <c r="J138" s="18">
        <f t="shared" si="20"/>
        <v>0.66035286402468196</v>
      </c>
      <c r="K138" s="19">
        <f t="shared" si="21"/>
        <v>3.5566396463036082E-4</v>
      </c>
      <c r="L138" s="18">
        <f t="shared" si="23"/>
        <v>0.50977102754577941</v>
      </c>
      <c r="M138" s="18">
        <f t="shared" si="22"/>
        <v>3.5755248669910131E-2</v>
      </c>
    </row>
    <row r="139" spans="3:13" x14ac:dyDescent="0.2">
      <c r="C139" s="14">
        <v>37090</v>
      </c>
      <c r="D139" s="15">
        <v>-1.8457487112177166E-3</v>
      </c>
      <c r="E139" s="15">
        <v>-0.18791485943046599</v>
      </c>
      <c r="F139" s="18">
        <f t="shared" si="16"/>
        <v>-0.13209412621469149</v>
      </c>
      <c r="G139" s="19">
        <f t="shared" si="17"/>
        <v>3.6984406270774978E-4</v>
      </c>
      <c r="H139" s="18">
        <f t="shared" si="18"/>
        <v>0.30407402992846566</v>
      </c>
      <c r="I139" s="19">
        <f t="shared" si="19"/>
        <v>3.7583274665825657E-3</v>
      </c>
      <c r="J139" s="18">
        <f t="shared" si="20"/>
        <v>0.96932031168527644</v>
      </c>
      <c r="K139" s="19">
        <f t="shared" si="21"/>
        <v>3.5513474332928566E-4</v>
      </c>
      <c r="L139" s="18">
        <f t="shared" si="23"/>
        <v>0.71134195939781164</v>
      </c>
      <c r="M139" s="18">
        <f t="shared" si="22"/>
        <v>-8.072352453171619E-2</v>
      </c>
    </row>
    <row r="140" spans="3:13" x14ac:dyDescent="0.2">
      <c r="C140" s="14">
        <v>37091</v>
      </c>
      <c r="D140" s="15">
        <v>-9.2801938721467653E-3</v>
      </c>
      <c r="E140" s="15">
        <v>-4.1222715823954342E-2</v>
      </c>
      <c r="F140" s="18">
        <f t="shared" si="16"/>
        <v>-3.1639959238412063E-2</v>
      </c>
      <c r="G140" s="19">
        <f t="shared" si="17"/>
        <v>3.5282073884356261E-4</v>
      </c>
      <c r="H140" s="18">
        <f t="shared" si="18"/>
        <v>0.29699357688490613</v>
      </c>
      <c r="I140" s="19">
        <f t="shared" si="19"/>
        <v>3.6347865565817612E-3</v>
      </c>
      <c r="J140" s="18">
        <f t="shared" si="20"/>
        <v>0.95325580991958303</v>
      </c>
      <c r="K140" s="19">
        <f t="shared" si="21"/>
        <v>3.5677994641649107E-4</v>
      </c>
      <c r="L140" s="18">
        <f t="shared" si="23"/>
        <v>0.70047358659484693</v>
      </c>
      <c r="M140" s="18">
        <f t="shared" si="22"/>
        <v>-1.9635374455978891E-2</v>
      </c>
    </row>
    <row r="141" spans="3:13" x14ac:dyDescent="0.2">
      <c r="C141" s="14">
        <v>37092</v>
      </c>
      <c r="D141" s="15">
        <v>7.959713025314917E-3</v>
      </c>
      <c r="E141" s="15">
        <v>1.0015023370896004E-3</v>
      </c>
      <c r="F141" s="18">
        <f t="shared" si="16"/>
        <v>3.0889655435571953E-3</v>
      </c>
      <c r="G141" s="19">
        <f t="shared" si="17"/>
        <v>3.3545291639967091E-4</v>
      </c>
      <c r="H141" s="18">
        <f t="shared" si="18"/>
        <v>0.28959148658052386</v>
      </c>
      <c r="I141" s="19">
        <f t="shared" si="19"/>
        <v>3.4167595436027268E-3</v>
      </c>
      <c r="J141" s="18">
        <f t="shared" si="20"/>
        <v>0.92422393709570283</v>
      </c>
      <c r="K141" s="19">
        <f t="shared" si="21"/>
        <v>3.3585144990334653E-4</v>
      </c>
      <c r="L141" s="18">
        <f t="shared" si="23"/>
        <v>0.67923970467572403</v>
      </c>
      <c r="M141" s="18">
        <f t="shared" si="22"/>
        <v>1.9769015211227843E-3</v>
      </c>
    </row>
    <row r="142" spans="3:13" x14ac:dyDescent="0.2">
      <c r="C142" s="14">
        <v>37095</v>
      </c>
      <c r="D142" s="15">
        <v>-6.6286866075908942E-3</v>
      </c>
      <c r="E142" s="15">
        <v>-2.2268126605770839E-2</v>
      </c>
      <c r="F142" s="18">
        <f t="shared" si="16"/>
        <v>-1.7576294606316854E-2</v>
      </c>
      <c r="G142" s="19">
        <f t="shared" si="17"/>
        <v>3.1796211058418995E-4</v>
      </c>
      <c r="H142" s="18">
        <f t="shared" si="18"/>
        <v>0.28194064560833987</v>
      </c>
      <c r="I142" s="19">
        <f t="shared" si="19"/>
        <v>3.2415061387384013E-3</v>
      </c>
      <c r="J142" s="18">
        <f t="shared" si="20"/>
        <v>0.90020916163111797</v>
      </c>
      <c r="K142" s="19">
        <f t="shared" si="21"/>
        <v>3.2455686886561443E-4</v>
      </c>
      <c r="L142" s="18">
        <f t="shared" si="23"/>
        <v>0.66205624670779106</v>
      </c>
      <c r="M142" s="18">
        <f t="shared" si="22"/>
        <v>-1.1540575643621662E-2</v>
      </c>
    </row>
    <row r="143" spans="3:13" x14ac:dyDescent="0.2">
      <c r="C143" s="14">
        <v>37096</v>
      </c>
      <c r="D143" s="15">
        <v>-2.5324629243426277E-2</v>
      </c>
      <c r="E143" s="15">
        <v>-2.2775311562052331E-2</v>
      </c>
      <c r="F143" s="18">
        <f t="shared" si="16"/>
        <v>-2.3540106866464516E-2</v>
      </c>
      <c r="G143" s="19">
        <f t="shared" si="17"/>
        <v>3.3736459472815864E-4</v>
      </c>
      <c r="H143" s="18">
        <f t="shared" si="18"/>
        <v>0.29041547596855039</v>
      </c>
      <c r="I143" s="19">
        <f t="shared" si="19"/>
        <v>3.0781386594190105E-3</v>
      </c>
      <c r="J143" s="18">
        <f t="shared" si="20"/>
        <v>0.87723124936059627</v>
      </c>
      <c r="K143" s="19">
        <f t="shared" si="21"/>
        <v>3.396900360064273E-4</v>
      </c>
      <c r="L143" s="18">
        <f t="shared" si="23"/>
        <v>0.64832971152476693</v>
      </c>
      <c r="M143" s="18">
        <f t="shared" si="22"/>
        <v>-1.5783653616017832E-2</v>
      </c>
    </row>
    <row r="144" spans="3:13" x14ac:dyDescent="0.2">
      <c r="C144" s="14">
        <v>37097</v>
      </c>
      <c r="D144" s="15">
        <v>7.8815464384333501E-3</v>
      </c>
      <c r="E144" s="15">
        <v>-3.4082105977878176E-2</v>
      </c>
      <c r="F144" s="18">
        <f t="shared" si="16"/>
        <v>-2.1493010252984716E-2</v>
      </c>
      <c r="G144" s="19">
        <f t="shared" si="17"/>
        <v>3.2084984550014001E-4</v>
      </c>
      <c r="H144" s="18">
        <f t="shared" si="18"/>
        <v>0.2832180456380472</v>
      </c>
      <c r="I144" s="19">
        <f t="shared" si="19"/>
        <v>2.9631457367271089E-3</v>
      </c>
      <c r="J144" s="18">
        <f t="shared" si="20"/>
        <v>0.86068951090493562</v>
      </c>
      <c r="K144" s="19">
        <f t="shared" si="21"/>
        <v>3.0319145178698642E-4</v>
      </c>
      <c r="L144" s="18">
        <f t="shared" si="23"/>
        <v>0.63406685160246612</v>
      </c>
      <c r="M144" s="18">
        <f t="shared" si="22"/>
        <v>-1.473524064182934E-2</v>
      </c>
    </row>
    <row r="145" spans="3:13" x14ac:dyDescent="0.2">
      <c r="C145" s="14">
        <v>37098</v>
      </c>
      <c r="D145" s="15">
        <v>1.3177547145243843E-2</v>
      </c>
      <c r="E145" s="15">
        <v>7.5553516444494028E-3</v>
      </c>
      <c r="F145" s="18">
        <f t="shared" si="16"/>
        <v>9.2420102946877344E-3</v>
      </c>
      <c r="G145" s="19">
        <f t="shared" si="17"/>
        <v>3.1201771969603908E-4</v>
      </c>
      <c r="H145" s="18">
        <f t="shared" si="18"/>
        <v>0.2792927315989619</v>
      </c>
      <c r="I145" s="19">
        <f t="shared" si="19"/>
        <v>2.7887819928317592E-3</v>
      </c>
      <c r="J145" s="18">
        <f t="shared" si="20"/>
        <v>0.83498233406937405</v>
      </c>
      <c r="K145" s="19">
        <f t="shared" si="21"/>
        <v>2.9097362482938488E-4</v>
      </c>
      <c r="L145" s="18">
        <f t="shared" si="23"/>
        <v>0.61579180513977816</v>
      </c>
      <c r="M145" s="18">
        <f t="shared" si="22"/>
        <v>6.5242047035122784E-3</v>
      </c>
    </row>
    <row r="146" spans="3:13" x14ac:dyDescent="0.2">
      <c r="C146" s="14">
        <v>37099</v>
      </c>
      <c r="D146" s="15">
        <v>8.0117509960482927E-4</v>
      </c>
      <c r="E146" s="15">
        <v>1.9169916107720123E-2</v>
      </c>
      <c r="F146" s="18">
        <f t="shared" si="16"/>
        <v>1.3659293805285534E-2</v>
      </c>
      <c r="G146" s="19">
        <f t="shared" si="17"/>
        <v>2.9333516940669032E-4</v>
      </c>
      <c r="H146" s="18">
        <f t="shared" si="18"/>
        <v>0.27080212767198225</v>
      </c>
      <c r="I146" s="19">
        <f t="shared" si="19"/>
        <v>2.6435042142764751E-3</v>
      </c>
      <c r="J146" s="18">
        <f t="shared" si="20"/>
        <v>0.8129428353636674</v>
      </c>
      <c r="K146" s="19">
        <f t="shared" si="21"/>
        <v>2.7443671490644288E-4</v>
      </c>
      <c r="L146" s="18">
        <f t="shared" si="23"/>
        <v>0.5993715200520916</v>
      </c>
      <c r="M146" s="18">
        <f t="shared" si="22"/>
        <v>9.906658212421586E-3</v>
      </c>
    </row>
    <row r="147" spans="3:13" x14ac:dyDescent="0.2">
      <c r="C147" s="14">
        <v>37102</v>
      </c>
      <c r="D147" s="15">
        <v>-8.0407830703047734E-3</v>
      </c>
      <c r="E147" s="15">
        <v>-1.055409068943492E-3</v>
      </c>
      <c r="F147" s="18">
        <f t="shared" si="16"/>
        <v>-3.1510212693518763E-3</v>
      </c>
      <c r="G147" s="19">
        <f t="shared" si="17"/>
        <v>2.7961431078531092E-4</v>
      </c>
      <c r="H147" s="18">
        <f t="shared" si="18"/>
        <v>0.26439284728662332</v>
      </c>
      <c r="I147" s="19">
        <f t="shared" si="19"/>
        <v>2.4849607947180553E-3</v>
      </c>
      <c r="J147" s="18">
        <f t="shared" si="20"/>
        <v>0.78818792091703227</v>
      </c>
      <c r="K147" s="19">
        <f t="shared" si="21"/>
        <v>2.5847969093448469E-4</v>
      </c>
      <c r="L147" s="18">
        <f t="shared" si="23"/>
        <v>0.58124038050722193</v>
      </c>
      <c r="M147" s="18">
        <f t="shared" si="22"/>
        <v>-2.3566256070386804E-3</v>
      </c>
    </row>
    <row r="148" spans="3:13" x14ac:dyDescent="0.2">
      <c r="C148" s="14">
        <v>37103</v>
      </c>
      <c r="D148" s="15">
        <v>1.1239080039681441E-2</v>
      </c>
      <c r="E148" s="15">
        <v>-7.419217922028677E-3</v>
      </c>
      <c r="F148" s="18">
        <f t="shared" si="16"/>
        <v>-1.8217285335156417E-3</v>
      </c>
      <c r="G148" s="19">
        <f t="shared" si="17"/>
        <v>2.7041646734649423E-4</v>
      </c>
      <c r="H148" s="18">
        <f t="shared" si="18"/>
        <v>0.26000791687297437</v>
      </c>
      <c r="I148" s="19">
        <f t="shared" si="19"/>
        <v>2.339165834709445E-3</v>
      </c>
      <c r="J148" s="18">
        <f t="shared" si="20"/>
        <v>0.76471658715981916</v>
      </c>
      <c r="K148" s="19">
        <f t="shared" si="21"/>
        <v>2.3796779843496445E-4</v>
      </c>
      <c r="L148" s="18">
        <f t="shared" si="23"/>
        <v>0.56357762336611328</v>
      </c>
      <c r="M148" s="18">
        <f t="shared" si="22"/>
        <v>-1.4051573375112284E-3</v>
      </c>
    </row>
    <row r="149" spans="3:13" x14ac:dyDescent="0.2">
      <c r="C149" s="14">
        <v>37104</v>
      </c>
      <c r="D149" s="15">
        <v>8.4791181030613796E-3</v>
      </c>
      <c r="E149" s="15">
        <v>1.3735028390152469E-2</v>
      </c>
      <c r="F149" s="18">
        <f t="shared" si="16"/>
        <v>1.2158255304025142E-2</v>
      </c>
      <c r="G149" s="19">
        <f t="shared" si="17"/>
        <v>2.5850520593404436E-4</v>
      </c>
      <c r="H149" s="18">
        <f t="shared" si="18"/>
        <v>0.25421703617875629</v>
      </c>
      <c r="I149" s="19">
        <f t="shared" si="19"/>
        <v>2.2101349449195756E-3</v>
      </c>
      <c r="J149" s="18">
        <f t="shared" si="20"/>
        <v>0.74332613046353613</v>
      </c>
      <c r="K149" s="19">
        <f t="shared" si="21"/>
        <v>2.3067738620100682E-4</v>
      </c>
      <c r="L149" s="18">
        <f t="shared" si="23"/>
        <v>0.54843404424417763</v>
      </c>
      <c r="M149" s="18">
        <f t="shared" si="22"/>
        <v>9.6370006625817496E-3</v>
      </c>
    </row>
    <row r="150" spans="3:13" x14ac:dyDescent="0.2">
      <c r="C150" s="14">
        <v>37105</v>
      </c>
      <c r="D150" s="15">
        <v>1.1281767304082962E-2</v>
      </c>
      <c r="E150" s="15">
        <v>3.9099630675786035E-2</v>
      </c>
      <c r="F150" s="18">
        <f t="shared" si="16"/>
        <v>3.0754271664275114E-2</v>
      </c>
      <c r="G150" s="19">
        <f t="shared" si="17"/>
        <v>2.5063158998821022E-4</v>
      </c>
      <c r="H150" s="18">
        <f t="shared" si="18"/>
        <v>0.25031559579269635</v>
      </c>
      <c r="I150" s="19">
        <f t="shared" si="19"/>
        <v>2.169253715363373E-3</v>
      </c>
      <c r="J150" s="18">
        <f t="shared" si="20"/>
        <v>0.73641932948615851</v>
      </c>
      <c r="K150" s="19">
        <f t="shared" si="21"/>
        <v>2.4330351912653456E-4</v>
      </c>
      <c r="L150" s="18">
        <f t="shared" si="23"/>
        <v>0.54490410644154952</v>
      </c>
      <c r="M150" s="18">
        <f t="shared" si="22"/>
        <v>2.4534680211010289E-2</v>
      </c>
    </row>
    <row r="151" spans="3:13" x14ac:dyDescent="0.2">
      <c r="C151" s="14">
        <v>37106</v>
      </c>
      <c r="D151" s="15">
        <v>1.5641296202426134E-3</v>
      </c>
      <c r="E151" s="15">
        <v>-1.6277063332140844E-2</v>
      </c>
      <c r="F151" s="18">
        <f t="shared" si="16"/>
        <v>-1.0924705446425806E-2</v>
      </c>
      <c r="G151" s="19">
        <f t="shared" si="17"/>
        <v>2.3574048467705279E-4</v>
      </c>
      <c r="H151" s="18">
        <f t="shared" si="18"/>
        <v>0.24276556833551005</v>
      </c>
      <c r="I151" s="19">
        <f t="shared" si="19"/>
        <v>2.0549950598846823E-3</v>
      </c>
      <c r="J151" s="18">
        <f t="shared" si="20"/>
        <v>0.71676269780951252</v>
      </c>
      <c r="K151" s="19">
        <f t="shared" si="21"/>
        <v>2.2717774176564048E-4</v>
      </c>
      <c r="L151" s="18">
        <f t="shared" si="23"/>
        <v>0.5299957489831586</v>
      </c>
      <c r="M151" s="18">
        <f t="shared" si="22"/>
        <v>-8.9605029310829386E-3</v>
      </c>
    </row>
    <row r="152" spans="3:13" x14ac:dyDescent="0.2">
      <c r="C152" s="14">
        <v>37109</v>
      </c>
      <c r="D152" s="15">
        <v>-1.4430264829028783E-2</v>
      </c>
      <c r="E152" s="15">
        <v>-1.9679557946445887E-2</v>
      </c>
      <c r="F152" s="18">
        <f t="shared" si="16"/>
        <v>-1.8104770011220756E-2</v>
      </c>
      <c r="G152" s="19">
        <f t="shared" si="17"/>
        <v>2.3409000817858395E-4</v>
      </c>
      <c r="H152" s="18">
        <f t="shared" si="18"/>
        <v>0.24191424522885374</v>
      </c>
      <c r="I152" s="19">
        <f t="shared" si="19"/>
        <v>1.9549324563496524E-3</v>
      </c>
      <c r="J152" s="18">
        <f t="shared" si="20"/>
        <v>0.69909449582113936</v>
      </c>
      <c r="K152" s="19">
        <f t="shared" si="21"/>
        <v>2.3058595123282797E-4</v>
      </c>
      <c r="L152" s="18">
        <f t="shared" si="23"/>
        <v>0.51861209469235681</v>
      </c>
      <c r="M152" s="18">
        <f t="shared" si="22"/>
        <v>-1.5175583810777705E-2</v>
      </c>
    </row>
    <row r="153" spans="3:13" x14ac:dyDescent="0.2">
      <c r="C153" s="14">
        <v>37110</v>
      </c>
      <c r="D153" s="15">
        <v>7.896855988595514E-3</v>
      </c>
      <c r="E153" s="15">
        <v>6.2565376143051375E-3</v>
      </c>
      <c r="F153" s="18">
        <f t="shared" si="16"/>
        <v>6.7486331265922501E-3</v>
      </c>
      <c r="G153" s="19">
        <f t="shared" si="17"/>
        <v>2.2378622775814591E-4</v>
      </c>
      <c r="H153" s="18">
        <f t="shared" si="18"/>
        <v>0.23653024529547267</v>
      </c>
      <c r="I153" s="19">
        <f t="shared" si="19"/>
        <v>1.8399851647438259E-3</v>
      </c>
      <c r="J153" s="18">
        <f t="shared" si="20"/>
        <v>0.67823026413302767</v>
      </c>
      <c r="K153" s="19">
        <f t="shared" si="21"/>
        <v>2.1971521275050221E-4</v>
      </c>
      <c r="L153" s="18">
        <f t="shared" si="23"/>
        <v>0.50349196141714359</v>
      </c>
      <c r="M153" s="18">
        <f t="shared" si="22"/>
        <v>5.8266417232236134E-3</v>
      </c>
    </row>
    <row r="154" spans="3:13" x14ac:dyDescent="0.2">
      <c r="C154" s="14">
        <v>37111</v>
      </c>
      <c r="D154" s="15">
        <v>-2.3880147763406672E-2</v>
      </c>
      <c r="E154" s="15">
        <v>-1.7829523171963707E-2</v>
      </c>
      <c r="F154" s="18">
        <f t="shared" si="16"/>
        <v>-1.9644710549396597E-2</v>
      </c>
      <c r="G154" s="19">
        <f t="shared" si="17"/>
        <v>2.4457474152478537E-4</v>
      </c>
      <c r="H154" s="18">
        <f t="shared" si="18"/>
        <v>0.24727249216440622</v>
      </c>
      <c r="I154" s="19">
        <f t="shared" si="19"/>
        <v>1.7486595686515719E-3</v>
      </c>
      <c r="J154" s="18">
        <f t="shared" si="20"/>
        <v>0.66118446152559651</v>
      </c>
      <c r="K154" s="19">
        <f t="shared" si="21"/>
        <v>2.3207859885932667E-4</v>
      </c>
      <c r="L154" s="18">
        <f t="shared" si="23"/>
        <v>0.49404718973750378</v>
      </c>
      <c r="M154" s="18">
        <f t="shared" si="22"/>
        <v>-1.7285113557744307E-2</v>
      </c>
    </row>
    <row r="155" spans="3:13" x14ac:dyDescent="0.2">
      <c r="C155" s="14">
        <v>37112</v>
      </c>
      <c r="D155" s="15">
        <v>-3.7664827954768934E-3</v>
      </c>
      <c r="E155" s="15">
        <v>7.3801072976226803E-3</v>
      </c>
      <c r="F155" s="18">
        <f t="shared" si="16"/>
        <v>4.0361302696928078E-3</v>
      </c>
      <c r="G155" s="19">
        <f t="shared" si="17"/>
        <v>2.3075144059221564E-4</v>
      </c>
      <c r="H155" s="18">
        <f t="shared" si="18"/>
        <v>0.24018297222753721</v>
      </c>
      <c r="I155" s="19">
        <f t="shared" si="19"/>
        <v>1.6470079535559428E-3</v>
      </c>
      <c r="J155" s="18">
        <f t="shared" si="20"/>
        <v>0.64167903845223562</v>
      </c>
      <c r="K155" s="19">
        <f t="shared" si="21"/>
        <v>2.1648606009785088E-4</v>
      </c>
      <c r="L155" s="18">
        <f t="shared" si="23"/>
        <v>0.47925152410773042</v>
      </c>
      <c r="M155" s="18">
        <f t="shared" si="22"/>
        <v>3.6609745389196736E-3</v>
      </c>
    </row>
    <row r="156" spans="3:13" x14ac:dyDescent="0.2">
      <c r="C156" s="14">
        <v>37113</v>
      </c>
      <c r="D156" s="15">
        <v>4.5717438777776375E-3</v>
      </c>
      <c r="E156" s="15">
        <v>-1.0509722459750043E-3</v>
      </c>
      <c r="F156" s="18">
        <f t="shared" si="16"/>
        <v>6.3584259115078833E-4</v>
      </c>
      <c r="G156" s="19">
        <f t="shared" si="17"/>
        <v>2.1816040468172252E-4</v>
      </c>
      <c r="H156" s="18">
        <f t="shared" si="18"/>
        <v>0.2335382220760247</v>
      </c>
      <c r="I156" s="19">
        <f t="shared" si="19"/>
        <v>1.5482537489022946E-3</v>
      </c>
      <c r="J156" s="18">
        <f t="shared" si="20"/>
        <v>0.62214422542170533</v>
      </c>
      <c r="K156" s="19">
        <f t="shared" si="21"/>
        <v>2.0320860993610477E-4</v>
      </c>
      <c r="L156" s="18">
        <f t="shared" si="23"/>
        <v>0.46465811775435317</v>
      </c>
      <c r="M156" s="18">
        <f t="shared" si="22"/>
        <v>5.9485500848259086E-4</v>
      </c>
    </row>
    <row r="157" spans="3:13" x14ac:dyDescent="0.2">
      <c r="C157" s="14">
        <v>37116</v>
      </c>
      <c r="D157" s="15">
        <v>-1.0248201882582806E-2</v>
      </c>
      <c r="E157" s="15">
        <v>4.1972779353401371E-3</v>
      </c>
      <c r="F157" s="18">
        <f t="shared" si="16"/>
        <v>-1.3636601003674592E-4</v>
      </c>
      <c r="G157" s="19">
        <f t="shared" si="17"/>
        <v>2.1137231891038959E-4</v>
      </c>
      <c r="H157" s="18">
        <f t="shared" si="18"/>
        <v>0.22987622697355506</v>
      </c>
      <c r="I157" s="19">
        <f t="shared" si="19"/>
        <v>1.4564155524921466E-3</v>
      </c>
      <c r="J157" s="18">
        <f t="shared" si="20"/>
        <v>0.60341021546128693</v>
      </c>
      <c r="K157" s="19">
        <f t="shared" si="21"/>
        <v>1.8843522024161789E-4</v>
      </c>
      <c r="L157" s="18">
        <f t="shared" si="23"/>
        <v>0.45050306918671223</v>
      </c>
      <c r="M157" s="18">
        <f t="shared" si="22"/>
        <v>-1.3158410038565228E-4</v>
      </c>
    </row>
    <row r="158" spans="3:13" x14ac:dyDescent="0.2">
      <c r="C158" s="14">
        <v>37117</v>
      </c>
      <c r="D158" s="15">
        <v>-7.6190844764394052E-3</v>
      </c>
      <c r="E158" s="15">
        <v>-2.009586400313837E-2</v>
      </c>
      <c r="F158" s="18">
        <f t="shared" si="16"/>
        <v>-1.6352830145128679E-2</v>
      </c>
      <c r="G158" s="19">
        <f t="shared" si="17"/>
        <v>2.0217300667131342E-4</v>
      </c>
      <c r="H158" s="18">
        <f t="shared" si="18"/>
        <v>0.22481826364383378</v>
      </c>
      <c r="I158" s="19">
        <f t="shared" si="19"/>
        <v>1.3932612443445758E-3</v>
      </c>
      <c r="J158" s="18">
        <f t="shared" si="20"/>
        <v>0.59018243881544286</v>
      </c>
      <c r="K158" s="19">
        <f t="shared" si="21"/>
        <v>1.8631583215513776E-4</v>
      </c>
      <c r="L158" s="18">
        <f t="shared" si="23"/>
        <v>0.4413468706495835</v>
      </c>
      <c r="M158" s="18">
        <f t="shared" si="22"/>
        <v>-1.6106749722171711E-2</v>
      </c>
    </row>
    <row r="159" spans="3:13" x14ac:dyDescent="0.2">
      <c r="C159" s="14">
        <v>37118</v>
      </c>
      <c r="D159" s="15">
        <v>-3.2831766837885185E-3</v>
      </c>
      <c r="E159" s="15">
        <v>-1.5070252920998053E-2</v>
      </c>
      <c r="F159" s="18">
        <f t="shared" si="16"/>
        <v>-1.1534130049835192E-2</v>
      </c>
      <c r="G159" s="19">
        <f t="shared" si="17"/>
        <v>1.9068938121925299E-4</v>
      </c>
      <c r="H159" s="18">
        <f t="shared" si="18"/>
        <v>0.21833997642395506</v>
      </c>
      <c r="I159" s="19">
        <f t="shared" si="19"/>
        <v>1.3232923210700722E-3</v>
      </c>
      <c r="J159" s="18">
        <f t="shared" si="20"/>
        <v>0.57517221792043993</v>
      </c>
      <c r="K159" s="19">
        <f t="shared" si="21"/>
        <v>1.781055804063705E-4</v>
      </c>
      <c r="L159" s="18">
        <f t="shared" si="23"/>
        <v>0.43022712485191705</v>
      </c>
      <c r="M159" s="18">
        <f t="shared" si="22"/>
        <v>-1.1654189936475091E-2</v>
      </c>
    </row>
    <row r="160" spans="3:13" x14ac:dyDescent="0.2">
      <c r="C160" s="14">
        <v>37119</v>
      </c>
      <c r="D160" s="15">
        <v>-1.4909166281300545E-2</v>
      </c>
      <c r="E160" s="15">
        <v>1.0787591128997385E-2</v>
      </c>
      <c r="F160" s="18">
        <f t="shared" si="16"/>
        <v>3.0785639059080052E-3</v>
      </c>
      <c r="G160" s="19">
        <f t="shared" si="17"/>
        <v>1.9258501269830595E-4</v>
      </c>
      <c r="H160" s="18">
        <f t="shared" si="18"/>
        <v>0.21942254481838572</v>
      </c>
      <c r="I160" s="19">
        <f t="shared" si="19"/>
        <v>1.2508771091478531E-3</v>
      </c>
      <c r="J160" s="18">
        <f t="shared" si="20"/>
        <v>0.55921308754978483</v>
      </c>
      <c r="K160" s="19">
        <f t="shared" si="21"/>
        <v>1.5776920618697398E-4</v>
      </c>
      <c r="L160" s="18">
        <f t="shared" si="23"/>
        <v>0.41729104897743446</v>
      </c>
      <c r="M160" s="18">
        <f t="shared" si="22"/>
        <v>3.2070382544609451E-3</v>
      </c>
    </row>
    <row r="161" spans="3:13" x14ac:dyDescent="0.2">
      <c r="C161" s="14">
        <v>37120</v>
      </c>
      <c r="D161" s="15">
        <v>-2.7066777787459063E-2</v>
      </c>
      <c r="E161" s="15">
        <v>-3.1610261268605895E-2</v>
      </c>
      <c r="F161" s="18">
        <f t="shared" si="16"/>
        <v>-3.0247216224261846E-2</v>
      </c>
      <c r="G161" s="19">
        <f t="shared" si="17"/>
        <v>2.2498653952414887E-4</v>
      </c>
      <c r="H161" s="18">
        <f t="shared" si="18"/>
        <v>0.23716373011284256</v>
      </c>
      <c r="I161" s="19">
        <f t="shared" si="19"/>
        <v>1.2357769996471535E-3</v>
      </c>
      <c r="J161" s="18">
        <f t="shared" si="20"/>
        <v>0.55582753612230151</v>
      </c>
      <c r="K161" s="19">
        <f t="shared" si="21"/>
        <v>1.9963832886940835E-4</v>
      </c>
      <c r="L161" s="18">
        <f t="shared" si="23"/>
        <v>0.42119748541871077</v>
      </c>
      <c r="M161" s="18">
        <f t="shared" si="22"/>
        <v>-3.121725250981313E-2</v>
      </c>
    </row>
    <row r="162" spans="3:13" x14ac:dyDescent="0.2">
      <c r="C162" s="14">
        <v>37123</v>
      </c>
      <c r="D162" s="15">
        <v>1.7002393142504599E-2</v>
      </c>
      <c r="E162" s="15">
        <v>3.3167526259940418E-3</v>
      </c>
      <c r="F162" s="18">
        <f t="shared" si="16"/>
        <v>7.4224447809472091E-3</v>
      </c>
      <c r="G162" s="19">
        <f t="shared" si="17"/>
        <v>2.2883222950703718E-4</v>
      </c>
      <c r="H162" s="18">
        <f t="shared" si="18"/>
        <v>0.23918205906120821</v>
      </c>
      <c r="I162" s="19">
        <f t="shared" si="19"/>
        <v>1.1622904305472466E-3</v>
      </c>
      <c r="J162" s="18">
        <f t="shared" si="20"/>
        <v>0.53904787137768351</v>
      </c>
      <c r="K162" s="19">
        <f t="shared" si="21"/>
        <v>1.9104359306345895E-4</v>
      </c>
      <c r="L162" s="18">
        <f t="shared" si="23"/>
        <v>0.40937668804849586</v>
      </c>
      <c r="M162" s="18">
        <f t="shared" si="22"/>
        <v>7.8816819064786939E-3</v>
      </c>
    </row>
    <row r="163" spans="3:13" x14ac:dyDescent="0.2">
      <c r="C163" s="14">
        <v>37124</v>
      </c>
      <c r="D163" s="15">
        <v>-1.0450596454041373E-2</v>
      </c>
      <c r="E163" s="15">
        <v>-1.1098893068048803E-2</v>
      </c>
      <c r="F163" s="18">
        <f t="shared" si="16"/>
        <v>-1.0904404083846573E-2</v>
      </c>
      <c r="G163" s="19">
        <f t="shared" si="17"/>
        <v>2.2165519371132827E-4</v>
      </c>
      <c r="H163" s="18">
        <f t="shared" si="18"/>
        <v>0.2354013560450153</v>
      </c>
      <c r="I163" s="19">
        <f t="shared" si="19"/>
        <v>1.0999441303545707E-3</v>
      </c>
      <c r="J163" s="18">
        <f t="shared" si="20"/>
        <v>0.52439110651177401</v>
      </c>
      <c r="K163" s="19">
        <f t="shared" si="21"/>
        <v>1.8654038063209552E-4</v>
      </c>
      <c r="L163" s="18">
        <f t="shared" si="23"/>
        <v>0.3991459717708038</v>
      </c>
      <c r="M163" s="18">
        <f t="shared" si="22"/>
        <v>-1.1875864183806744E-2</v>
      </c>
    </row>
    <row r="164" spans="3:13" x14ac:dyDescent="0.2">
      <c r="C164" s="14">
        <v>37125</v>
      </c>
      <c r="D164" s="15">
        <v>1.9855346191185643E-3</v>
      </c>
      <c r="E164" s="15">
        <v>1.5504186535965036E-2</v>
      </c>
      <c r="F164" s="18">
        <f t="shared" si="16"/>
        <v>1.1448590960911094E-2</v>
      </c>
      <c r="G164" s="19">
        <f t="shared" si="17"/>
        <v>2.0859242295207165E-4</v>
      </c>
      <c r="H164" s="18">
        <f t="shared" si="18"/>
        <v>0.22835959742918166</v>
      </c>
      <c r="I164" s="19">
        <f t="shared" si="19"/>
        <v>1.0483702705418165E-3</v>
      </c>
      <c r="J164" s="18">
        <f t="shared" si="20"/>
        <v>0.51194977061763991</v>
      </c>
      <c r="K164" s="19">
        <f t="shared" si="21"/>
        <v>1.771950037406756E-4</v>
      </c>
      <c r="L164" s="18">
        <f t="shared" si="23"/>
        <v>0.38951830495993578</v>
      </c>
      <c r="M164" s="18">
        <f t="shared" si="22"/>
        <v>1.2776714884824753E-2</v>
      </c>
    </row>
    <row r="165" spans="3:13" x14ac:dyDescent="0.2">
      <c r="C165" s="14">
        <v>37126</v>
      </c>
      <c r="D165" s="15">
        <v>-4.5441714094429514E-3</v>
      </c>
      <c r="E165" s="15">
        <v>-2.2223136784710124E-2</v>
      </c>
      <c r="F165" s="18">
        <f t="shared" si="16"/>
        <v>-1.6919447172129971E-2</v>
      </c>
      <c r="G165" s="19">
        <f t="shared" si="17"/>
        <v>1.9731584720285127E-4</v>
      </c>
      <c r="H165" s="18">
        <f t="shared" si="18"/>
        <v>0.22210124223135902</v>
      </c>
      <c r="I165" s="19">
        <f t="shared" si="19"/>
        <v>1.0151001228224236E-3</v>
      </c>
      <c r="J165" s="18">
        <f t="shared" si="20"/>
        <v>0.50376088643880035</v>
      </c>
      <c r="K165" s="19">
        <f t="shared" si="21"/>
        <v>1.7262244808454824E-4</v>
      </c>
      <c r="L165" s="18">
        <f t="shared" si="23"/>
        <v>0.38329499695937491</v>
      </c>
      <c r="M165" s="18">
        <f t="shared" si="22"/>
        <v>-1.9188810515440156E-2</v>
      </c>
    </row>
    <row r="166" spans="3:13" x14ac:dyDescent="0.2">
      <c r="C166" s="14">
        <v>37127</v>
      </c>
      <c r="D166" s="15">
        <v>3.193548701707527E-2</v>
      </c>
      <c r="E166" s="15">
        <v>4.1810270060014851E-2</v>
      </c>
      <c r="F166" s="18">
        <f t="shared" si="16"/>
        <v>3.8847835147132977E-2</v>
      </c>
      <c r="G166" s="19">
        <f t="shared" si="17"/>
        <v>2.4666941623174724E-4</v>
      </c>
      <c r="H166" s="18">
        <f t="shared" si="18"/>
        <v>0.24832912446577185</v>
      </c>
      <c r="I166" s="19">
        <f t="shared" si="19"/>
        <v>1.0590800364025607E-3</v>
      </c>
      <c r="J166" s="18">
        <f t="shared" si="20"/>
        <v>0.5145580716504603</v>
      </c>
      <c r="K166" s="19">
        <f t="shared" si="21"/>
        <v>2.4237898140039632E-4</v>
      </c>
      <c r="L166" s="18">
        <f t="shared" si="23"/>
        <v>0.40092077253083841</v>
      </c>
      <c r="M166" s="18">
        <f t="shared" si="22"/>
        <v>4.2121448709644231E-2</v>
      </c>
    </row>
    <row r="167" spans="3:13" x14ac:dyDescent="0.2">
      <c r="C167" s="14">
        <v>37130</v>
      </c>
      <c r="D167" s="15">
        <v>-6.3615205546738917E-3</v>
      </c>
      <c r="E167" s="15">
        <v>1.9210836265677891E-2</v>
      </c>
      <c r="F167" s="18">
        <f t="shared" si="16"/>
        <v>1.1539129219572355E-2</v>
      </c>
      <c r="G167" s="19">
        <f t="shared" si="17"/>
        <v>2.3429738788389469E-4</v>
      </c>
      <c r="H167" s="18">
        <f t="shared" si="18"/>
        <v>0.24202137709502786</v>
      </c>
      <c r="I167" s="19">
        <f t="shared" si="19"/>
        <v>1.017678608020008E-3</v>
      </c>
      <c r="J167" s="18">
        <f t="shared" si="20"/>
        <v>0.50440028945769055</v>
      </c>
      <c r="K167" s="19">
        <f t="shared" si="21"/>
        <v>2.2050363472977743E-4</v>
      </c>
      <c r="L167" s="18">
        <f t="shared" si="23"/>
        <v>0.39126779888346375</v>
      </c>
      <c r="M167" s="18">
        <f t="shared" si="22"/>
        <v>1.2820175361344397E-2</v>
      </c>
    </row>
    <row r="168" spans="3:13" x14ac:dyDescent="0.2">
      <c r="C168" s="14">
        <v>37131</v>
      </c>
      <c r="D168" s="15">
        <v>-1.9896971369083322E-2</v>
      </c>
      <c r="E168" s="15">
        <v>-2.786889900879249E-2</v>
      </c>
      <c r="F168" s="18">
        <f t="shared" si="16"/>
        <v>-2.5477320716879741E-2</v>
      </c>
      <c r="G168" s="19">
        <f t="shared" si="17"/>
        <v>2.4399291279058829E-4</v>
      </c>
      <c r="H168" s="18">
        <f t="shared" si="18"/>
        <v>0.24697819376950483</v>
      </c>
      <c r="I168" s="19">
        <f t="shared" si="19"/>
        <v>1.0032184234565439E-3</v>
      </c>
      <c r="J168" s="18">
        <f t="shared" si="20"/>
        <v>0.50080395951323697</v>
      </c>
      <c r="K168" s="19">
        <f t="shared" si="21"/>
        <v>2.4054381778593992E-4</v>
      </c>
      <c r="L168" s="18">
        <f t="shared" si="23"/>
        <v>0.39197126052835202</v>
      </c>
      <c r="M168" s="18">
        <f t="shared" si="22"/>
        <v>-2.8254951407603427E-2</v>
      </c>
    </row>
    <row r="169" spans="3:13" x14ac:dyDescent="0.2">
      <c r="C169" s="14">
        <v>37132</v>
      </c>
      <c r="D169" s="15">
        <v>-1.2818862330274836E-2</v>
      </c>
      <c r="E169" s="15">
        <v>-3.2029242572276552E-2</v>
      </c>
      <c r="F169" s="18">
        <f t="shared" si="16"/>
        <v>-2.6266128499676036E-2</v>
      </c>
      <c r="G169" s="19">
        <f t="shared" si="17"/>
        <v>2.3921273190970535E-4</v>
      </c>
      <c r="H169" s="18">
        <f t="shared" si="18"/>
        <v>0.24454689320747122</v>
      </c>
      <c r="I169" s="19">
        <f t="shared" si="19"/>
        <v>1.0045776608343751E-3</v>
      </c>
      <c r="J169" s="18">
        <f t="shared" si="20"/>
        <v>0.50114310851152466</v>
      </c>
      <c r="K169" s="19">
        <f t="shared" si="21"/>
        <v>2.5074589578340299E-4</v>
      </c>
      <c r="L169" s="18">
        <f t="shared" si="23"/>
        <v>0.39341024838048699</v>
      </c>
      <c r="M169" s="18">
        <f t="shared" si="22"/>
        <v>-2.9023209156256866E-2</v>
      </c>
    </row>
    <row r="170" spans="3:13" x14ac:dyDescent="0.2">
      <c r="C170" s="14">
        <v>37133</v>
      </c>
      <c r="D170" s="15">
        <v>-1.9980395389569087E-2</v>
      </c>
      <c r="E170" s="15">
        <v>0</v>
      </c>
      <c r="F170" s="18">
        <f t="shared" si="16"/>
        <v>-5.994118616870726E-3</v>
      </c>
      <c r="G170" s="19">
        <f t="shared" si="17"/>
        <v>2.4881293999053387E-4</v>
      </c>
      <c r="H170" s="18">
        <f t="shared" si="18"/>
        <v>0.24940576376185347</v>
      </c>
      <c r="I170" s="19">
        <f t="shared" si="19"/>
        <v>9.4430300118431248E-4</v>
      </c>
      <c r="J170" s="18">
        <f t="shared" si="20"/>
        <v>0.4858762705628647</v>
      </c>
      <c r="K170" s="19">
        <f t="shared" si="21"/>
        <v>2.3570114203639881E-4</v>
      </c>
      <c r="L170" s="18">
        <f t="shared" si="23"/>
        <v>0.3821312182861345</v>
      </c>
      <c r="M170" s="18">
        <f t="shared" si="22"/>
        <v>-6.8187983930120743E-3</v>
      </c>
    </row>
    <row r="171" spans="3:13" x14ac:dyDescent="0.2">
      <c r="C171" s="14">
        <v>37134</v>
      </c>
      <c r="D171" s="15">
        <v>5.832620792965054E-3</v>
      </c>
      <c r="E171" s="15">
        <v>3.9609138095045883E-2</v>
      </c>
      <c r="F171" s="18">
        <f t="shared" si="16"/>
        <v>2.9476182904421631E-2</v>
      </c>
      <c r="G171" s="19">
        <f t="shared" si="17"/>
        <v>2.3592533150997353E-4</v>
      </c>
      <c r="H171" s="18">
        <f t="shared" si="18"/>
        <v>0.24286072732636987</v>
      </c>
      <c r="I171" s="19">
        <f t="shared" si="19"/>
        <v>9.8177785035119861E-4</v>
      </c>
      <c r="J171" s="18">
        <f t="shared" si="20"/>
        <v>0.49542351840400112</v>
      </c>
      <c r="K171" s="19">
        <f t="shared" si="21"/>
        <v>2.3542057846089021E-4</v>
      </c>
      <c r="L171" s="18">
        <f t="shared" si="23"/>
        <v>0.38767962583651261</v>
      </c>
      <c r="M171" s="18">
        <f t="shared" si="22"/>
        <v>3.3051661878432032E-2</v>
      </c>
    </row>
    <row r="172" spans="3:13" x14ac:dyDescent="0.2">
      <c r="C172" s="14">
        <v>37138</v>
      </c>
      <c r="D172" s="15">
        <v>7.8204598432851571E-3</v>
      </c>
      <c r="E172" s="15">
        <v>-1.6313575491523794E-2</v>
      </c>
      <c r="F172" s="18">
        <f t="shared" si="16"/>
        <v>-9.0733648910811086E-3</v>
      </c>
      <c r="G172" s="19">
        <f t="shared" si="17"/>
        <v>2.2543938714900125E-4</v>
      </c>
      <c r="H172" s="18">
        <f t="shared" si="18"/>
        <v>0.23740228892588697</v>
      </c>
      <c r="I172" s="19">
        <f t="shared" si="19"/>
        <v>9.3883914404918536E-4</v>
      </c>
      <c r="J172" s="18">
        <f t="shared" si="20"/>
        <v>0.48446856039612762</v>
      </c>
      <c r="K172" s="19">
        <f t="shared" si="21"/>
        <v>2.13640564031325E-4</v>
      </c>
      <c r="L172" s="18">
        <f t="shared" si="23"/>
        <v>0.3775084793857148</v>
      </c>
      <c r="M172" s="18">
        <f t="shared" si="22"/>
        <v>-1.0448085113448703E-2</v>
      </c>
    </row>
    <row r="173" spans="3:13" x14ac:dyDescent="0.2">
      <c r="C173" s="14">
        <v>37139</v>
      </c>
      <c r="D173" s="15">
        <v>-1.2483831745366053E-2</v>
      </c>
      <c r="E173" s="15">
        <v>1.6313575491523787E-2</v>
      </c>
      <c r="F173" s="18">
        <f t="shared" si="16"/>
        <v>7.6743533204568339E-3</v>
      </c>
      <c r="G173" s="19">
        <f t="shared" si="17"/>
        <v>2.2126378722285773E-4</v>
      </c>
      <c r="H173" s="18">
        <f t="shared" si="18"/>
        <v>0.23519342423995282</v>
      </c>
      <c r="I173" s="19">
        <f t="shared" si="19"/>
        <v>8.9847676012529294E-4</v>
      </c>
      <c r="J173" s="18">
        <f t="shared" si="20"/>
        <v>0.47394007008410172</v>
      </c>
      <c r="K173" s="19">
        <f t="shared" si="21"/>
        <v>1.8860277429335486E-4</v>
      </c>
      <c r="L173" s="18">
        <f t="shared" si="23"/>
        <v>0.36721291966778058</v>
      </c>
      <c r="M173" s="18">
        <f t="shared" si="22"/>
        <v>9.084873268714596E-3</v>
      </c>
    </row>
    <row r="174" spans="3:13" x14ac:dyDescent="0.2">
      <c r="C174" s="14">
        <v>37140</v>
      </c>
      <c r="D174" s="15">
        <v>-3.417358238660332E-2</v>
      </c>
      <c r="E174" s="15">
        <v>-4.5236614960774198E-2</v>
      </c>
      <c r="F174" s="18">
        <f t="shared" si="16"/>
        <v>-4.1917705188522933E-2</v>
      </c>
      <c r="G174" s="19">
        <f t="shared" si="17"/>
        <v>2.780579839775242E-4</v>
      </c>
      <c r="H174" s="18">
        <f t="shared" si="18"/>
        <v>0.26365601831625435</v>
      </c>
      <c r="I174" s="19">
        <f t="shared" si="19"/>
        <v>9.6734923450433581E-4</v>
      </c>
      <c r="J174" s="18">
        <f t="shared" si="20"/>
        <v>0.49176956862547316</v>
      </c>
      <c r="K174" s="19">
        <f t="shared" si="21"/>
        <v>2.7004043913093781E-4</v>
      </c>
      <c r="L174" s="18">
        <f t="shared" si="23"/>
        <v>0.39129403112334665</v>
      </c>
      <c r="M174" s="18">
        <f t="shared" si="22"/>
        <v>-4.6568185034485156E-2</v>
      </c>
    </row>
    <row r="175" spans="3:13" x14ac:dyDescent="0.2">
      <c r="C175" s="14">
        <v>37141</v>
      </c>
      <c r="D175" s="15">
        <v>-1.4616581782828549E-2</v>
      </c>
      <c r="E175" s="15">
        <v>-2.5144181801025175E-2</v>
      </c>
      <c r="F175" s="18">
        <f t="shared" si="16"/>
        <v>-2.1985901795566185E-2</v>
      </c>
      <c r="G175" s="19">
        <f t="shared" si="17"/>
        <v>2.7419317271971971E-4</v>
      </c>
      <c r="H175" s="18">
        <f t="shared" si="18"/>
        <v>0.26181728968868717</v>
      </c>
      <c r="I175" s="19">
        <f t="shared" si="19"/>
        <v>9.4724207314065602E-4</v>
      </c>
      <c r="J175" s="18">
        <f t="shared" si="20"/>
        <v>0.4866318097752797</v>
      </c>
      <c r="K175" s="19">
        <f t="shared" si="21"/>
        <v>2.758893321625012E-4</v>
      </c>
      <c r="L175" s="18">
        <f t="shared" si="23"/>
        <v>0.38881236584200513</v>
      </c>
      <c r="M175" s="18">
        <f t="shared" si="22"/>
        <v>-2.4580983262593455E-2</v>
      </c>
    </row>
    <row r="176" spans="3:13" x14ac:dyDescent="0.2">
      <c r="C176" s="14">
        <v>37144</v>
      </c>
      <c r="D176" s="15">
        <v>-2.2647159943416897E-2</v>
      </c>
      <c r="E176" s="15">
        <v>5.7703564613363597E-3</v>
      </c>
      <c r="F176" s="18">
        <f t="shared" si="16"/>
        <v>-2.754898460089617E-3</v>
      </c>
      <c r="G176" s="19">
        <f t="shared" si="17"/>
        <v>2.8851521356669892E-4</v>
      </c>
      <c r="H176" s="18">
        <f t="shared" si="18"/>
        <v>0.2685680610044216</v>
      </c>
      <c r="I176" s="19">
        <f t="shared" si="19"/>
        <v>8.9240536957366971E-4</v>
      </c>
      <c r="J176" s="18">
        <f t="shared" si="20"/>
        <v>0.47233604816212937</v>
      </c>
      <c r="K176" s="19">
        <f t="shared" si="21"/>
        <v>2.5149504109012627E-4</v>
      </c>
      <c r="L176" s="18">
        <f t="shared" si="23"/>
        <v>0.37711854166115838</v>
      </c>
      <c r="M176" s="18">
        <f t="shared" si="22"/>
        <v>-3.1755777231624225E-3</v>
      </c>
    </row>
    <row r="177" spans="3:13" x14ac:dyDescent="0.2">
      <c r="C177" s="14">
        <v>37151</v>
      </c>
      <c r="D177" s="15">
        <v>-6.950849141923876E-2</v>
      </c>
      <c r="E177" s="15">
        <v>-2.3283938954044632E-2</v>
      </c>
      <c r="F177" s="18">
        <f t="shared" si="16"/>
        <v>-3.7151304693602866E-2</v>
      </c>
      <c r="G177" s="19">
        <f t="shared" si="17"/>
        <v>5.6109012351540058E-4</v>
      </c>
      <c r="H177" s="18">
        <f t="shared" si="18"/>
        <v>0.37452974632043601</v>
      </c>
      <c r="I177" s="19">
        <f t="shared" si="19"/>
        <v>8.7138955619219004E-4</v>
      </c>
      <c r="J177" s="18">
        <f t="shared" si="20"/>
        <v>0.46674124421144475</v>
      </c>
      <c r="K177" s="19">
        <f t="shared" si="21"/>
        <v>3.3351122688431617E-4</v>
      </c>
      <c r="L177" s="18">
        <f t="shared" si="23"/>
        <v>0.39292312530991896</v>
      </c>
      <c r="M177" s="18">
        <f t="shared" si="22"/>
        <v>-4.1101863864308551E-2</v>
      </c>
    </row>
    <row r="178" spans="3:13" x14ac:dyDescent="0.2">
      <c r="C178" s="14">
        <v>37152</v>
      </c>
      <c r="D178" s="15">
        <v>-6.4113599067726398E-3</v>
      </c>
      <c r="E178" s="15">
        <v>-4.2098820308806975E-2</v>
      </c>
      <c r="F178" s="18">
        <f t="shared" si="16"/>
        <v>-3.1392582188196676E-2</v>
      </c>
      <c r="G178" s="19">
        <f t="shared" si="17"/>
        <v>5.2989104825572678E-4</v>
      </c>
      <c r="H178" s="18">
        <f t="shared" si="18"/>
        <v>0.36396807835843475</v>
      </c>
      <c r="I178" s="19">
        <f t="shared" si="19"/>
        <v>9.2544482310425173E-4</v>
      </c>
      <c r="J178" s="18">
        <f t="shared" si="20"/>
        <v>0.48100021390438374</v>
      </c>
      <c r="K178" s="19">
        <f t="shared" si="21"/>
        <v>3.2969519459027583E-4</v>
      </c>
      <c r="L178" s="18">
        <f t="shared" si="23"/>
        <v>0.39988458423119499</v>
      </c>
      <c r="M178" s="18">
        <f t="shared" si="22"/>
        <v>-3.4126159316016633E-2</v>
      </c>
    </row>
    <row r="179" spans="3:13" x14ac:dyDescent="0.2">
      <c r="C179" s="14">
        <v>37153</v>
      </c>
      <c r="D179" s="15">
        <v>-2.2942283428390005E-2</v>
      </c>
      <c r="E179" s="15">
        <v>4.4451762570833796E-2</v>
      </c>
      <c r="F179" s="18">
        <f t="shared" si="16"/>
        <v>2.4233548771066656E-2</v>
      </c>
      <c r="G179" s="19">
        <f t="shared" si="17"/>
        <v>5.2967848749489797E-4</v>
      </c>
      <c r="H179" s="18">
        <f t="shared" si="18"/>
        <v>0.36389506986729636</v>
      </c>
      <c r="I179" s="19">
        <f t="shared" si="19"/>
        <v>9.8847568545722348E-4</v>
      </c>
      <c r="J179" s="18">
        <f t="shared" si="20"/>
        <v>0.49711057257345259</v>
      </c>
      <c r="K179" s="19">
        <f t="shared" si="21"/>
        <v>2.4872398676736515E-4</v>
      </c>
      <c r="L179" s="18">
        <f t="shared" si="23"/>
        <v>0.39890123232951452</v>
      </c>
      <c r="M179" s="18">
        <f t="shared" si="22"/>
        <v>2.6408678848624977E-2</v>
      </c>
    </row>
    <row r="180" spans="3:13" x14ac:dyDescent="0.2">
      <c r="C180" s="14">
        <v>37154</v>
      </c>
      <c r="D180" s="15">
        <v>-5.5916291483929632E-2</v>
      </c>
      <c r="E180" s="15">
        <v>-8.2003108222966331E-2</v>
      </c>
      <c r="F180" s="18">
        <f t="shared" si="16"/>
        <v>-7.4177063201255319E-2</v>
      </c>
      <c r="G180" s="19">
        <f t="shared" si="17"/>
        <v>6.8549567744415106E-4</v>
      </c>
      <c r="H180" s="18">
        <f t="shared" si="18"/>
        <v>0.41397333170270495</v>
      </c>
      <c r="I180" s="19">
        <f t="shared" si="19"/>
        <v>1.3326377298234421E-3</v>
      </c>
      <c r="J180" s="18">
        <f t="shared" si="20"/>
        <v>0.57719964696442816</v>
      </c>
      <c r="K180" s="19">
        <f t="shared" si="21"/>
        <v>5.0891912968034018E-4</v>
      </c>
      <c r="L180" s="18">
        <f t="shared" si="23"/>
        <v>0.481776309237192</v>
      </c>
      <c r="M180" s="18">
        <f t="shared" si="22"/>
        <v>-6.6929754302773925E-2</v>
      </c>
    </row>
    <row r="181" spans="3:13" x14ac:dyDescent="0.2">
      <c r="C181" s="14">
        <v>37155</v>
      </c>
      <c r="D181" s="15">
        <v>0</v>
      </c>
      <c r="E181" s="15">
        <v>2.5477720787987828E-3</v>
      </c>
      <c r="F181" s="18">
        <f t="shared" si="16"/>
        <v>1.7834404551591479E-3</v>
      </c>
      <c r="G181" s="19">
        <f t="shared" si="17"/>
        <v>6.4436593679750192E-4</v>
      </c>
      <c r="H181" s="18">
        <f t="shared" si="18"/>
        <v>0.40136203632054623</v>
      </c>
      <c r="I181" s="19">
        <f t="shared" si="19"/>
        <v>1.253068934587966E-3</v>
      </c>
      <c r="J181" s="18">
        <f t="shared" si="20"/>
        <v>0.55970280832508912</v>
      </c>
      <c r="K181" s="19">
        <f t="shared" si="21"/>
        <v>4.7838398189951973E-4</v>
      </c>
      <c r="L181" s="18">
        <f t="shared" si="23"/>
        <v>0.46715052960639386</v>
      </c>
      <c r="M181" s="18">
        <f t="shared" si="22"/>
        <v>1.65957469624752E-3</v>
      </c>
    </row>
    <row r="182" spans="3:13" x14ac:dyDescent="0.2">
      <c r="C182" s="14">
        <v>37158</v>
      </c>
      <c r="D182" s="15">
        <v>7.0017986902196724E-2</v>
      </c>
      <c r="E182" s="15">
        <v>4.5999408247863326E-2</v>
      </c>
      <c r="F182" s="18">
        <f t="shared" si="16"/>
        <v>5.3204981844163342E-2</v>
      </c>
      <c r="G182" s="19">
        <f t="shared" si="17"/>
        <v>8.9985508997982358E-4</v>
      </c>
      <c r="H182" s="18">
        <f t="shared" si="18"/>
        <v>0.47430346034469945</v>
      </c>
      <c r="I182" s="19">
        <f t="shared" si="19"/>
        <v>1.3048415320619038E-3</v>
      </c>
      <c r="J182" s="18">
        <f t="shared" si="20"/>
        <v>0.57114830212080292</v>
      </c>
      <c r="K182" s="19">
        <f t="shared" si="21"/>
        <v>6.4292810083801033E-4</v>
      </c>
      <c r="L182" s="18">
        <f t="shared" si="23"/>
        <v>0.49759159123563212</v>
      </c>
      <c r="M182" s="18">
        <f t="shared" si="22"/>
        <v>4.6480875836219536E-2</v>
      </c>
    </row>
    <row r="183" spans="3:13" x14ac:dyDescent="0.2">
      <c r="C183" s="14">
        <v>37159</v>
      </c>
      <c r="D183" s="15">
        <v>1.0240656296901303E-3</v>
      </c>
      <c r="E183" s="15">
        <v>-5.7515850309422453E-2</v>
      </c>
      <c r="F183" s="18">
        <f t="shared" si="16"/>
        <v>-3.9953875527688677E-2</v>
      </c>
      <c r="G183" s="19">
        <f t="shared" si="17"/>
        <v>8.4592670720586884E-4</v>
      </c>
      <c r="H183" s="18">
        <f t="shared" si="18"/>
        <v>0.45987136984320648</v>
      </c>
      <c r="I183" s="19">
        <f t="shared" si="19"/>
        <v>1.425035422347143E-3</v>
      </c>
      <c r="J183" s="18">
        <f t="shared" si="20"/>
        <v>0.59687423766383629</v>
      </c>
      <c r="K183" s="19">
        <f t="shared" si="21"/>
        <v>6.0081841445987281E-4</v>
      </c>
      <c r="L183" s="18">
        <f t="shared" si="23"/>
        <v>0.50664211304779483</v>
      </c>
      <c r="M183" s="18">
        <f t="shared" si="22"/>
        <v>-3.428093527301241E-2</v>
      </c>
    </row>
    <row r="184" spans="3:13" x14ac:dyDescent="0.2">
      <c r="C184" s="14">
        <v>37160</v>
      </c>
      <c r="D184" s="15">
        <v>7.1392450094708128E-3</v>
      </c>
      <c r="E184" s="15">
        <v>-2.6077096930198575E-2</v>
      </c>
      <c r="F184" s="18">
        <f t="shared" si="16"/>
        <v>-1.6112194348297759E-2</v>
      </c>
      <c r="G184" s="19">
        <f t="shared" si="17"/>
        <v>7.9822923393183193E-4</v>
      </c>
      <c r="H184" s="18">
        <f t="shared" si="18"/>
        <v>0.44671837714936019</v>
      </c>
      <c r="I184" s="19">
        <f t="shared" si="19"/>
        <v>1.3803341960647326E-3</v>
      </c>
      <c r="J184" s="18">
        <f t="shared" si="20"/>
        <v>0.58743812356382108</v>
      </c>
      <c r="K184" s="19">
        <f t="shared" si="21"/>
        <v>5.5359906254505604E-4</v>
      </c>
      <c r="L184" s="18">
        <f t="shared" si="23"/>
        <v>0.49515563106106569</v>
      </c>
      <c r="M184" s="18">
        <f t="shared" si="22"/>
        <v>-1.4145164603387389E-2</v>
      </c>
    </row>
    <row r="185" spans="3:13" x14ac:dyDescent="0.2">
      <c r="C185" s="14">
        <v>37161</v>
      </c>
      <c r="D185" s="15">
        <v>1.4127379259210709E-2</v>
      </c>
      <c r="E185" s="15">
        <v>2.4789266745769856E-2</v>
      </c>
      <c r="F185" s="18">
        <f t="shared" si="16"/>
        <v>2.159070049980211E-2</v>
      </c>
      <c r="G185" s="19">
        <f t="shared" si="17"/>
        <v>7.6231045057993663E-4</v>
      </c>
      <c r="H185" s="18">
        <f t="shared" si="18"/>
        <v>0.43655195870020347</v>
      </c>
      <c r="I185" s="19">
        <f t="shared" si="19"/>
        <v>1.3343846090484246E-3</v>
      </c>
      <c r="J185" s="18">
        <f t="shared" si="20"/>
        <v>0.57757783221147452</v>
      </c>
      <c r="K185" s="19">
        <f t="shared" si="21"/>
        <v>5.4139556116486649E-4</v>
      </c>
      <c r="L185" s="18">
        <f t="shared" si="23"/>
        <v>0.48729942361373213</v>
      </c>
      <c r="M185" s="18">
        <f t="shared" si="22"/>
        <v>1.9260425242629893E-2</v>
      </c>
    </row>
    <row r="186" spans="3:13" x14ac:dyDescent="0.2">
      <c r="C186" s="14">
        <v>37162</v>
      </c>
      <c r="D186" s="15">
        <v>1.5576122697790977E-2</v>
      </c>
      <c r="E186" s="15">
        <v>0</v>
      </c>
      <c r="F186" s="18">
        <f t="shared" si="16"/>
        <v>4.672836809337293E-3</v>
      </c>
      <c r="G186" s="19">
        <f t="shared" si="17"/>
        <v>7.3112875944293882E-4</v>
      </c>
      <c r="H186" s="18">
        <f t="shared" si="18"/>
        <v>0.4275303379419228</v>
      </c>
      <c r="I186" s="19">
        <f t="shared" si="19"/>
        <v>1.2543215325055191E-3</v>
      </c>
      <c r="J186" s="18">
        <f t="shared" si="20"/>
        <v>0.55998248466035061</v>
      </c>
      <c r="K186" s="19">
        <f t="shared" si="21"/>
        <v>5.0891182749497447E-4</v>
      </c>
      <c r="L186" s="18">
        <f t="shared" si="23"/>
        <v>0.47280082023693604</v>
      </c>
      <c r="M186" s="18">
        <f t="shared" si="22"/>
        <v>4.296327993114705E-3</v>
      </c>
    </row>
    <row r="187" spans="3:13" x14ac:dyDescent="0.2">
      <c r="C187" s="14">
        <v>37165</v>
      </c>
      <c r="D187" s="15">
        <v>3.0442765389656522E-2</v>
      </c>
      <c r="E187" s="15">
        <v>1.2878301844286859E-3</v>
      </c>
      <c r="F187" s="18">
        <f t="shared" si="16"/>
        <v>1.0034310745997036E-2</v>
      </c>
      <c r="G187" s="19">
        <f t="shared" si="17"/>
        <v>7.4286675175054258E-4</v>
      </c>
      <c r="H187" s="18">
        <f t="shared" si="18"/>
        <v>0.43094859082915637</v>
      </c>
      <c r="I187" s="19">
        <f t="shared" si="19"/>
        <v>1.1791617509502236E-3</v>
      </c>
      <c r="J187" s="18">
        <f t="shared" si="20"/>
        <v>0.5429460725869153</v>
      </c>
      <c r="K187" s="19">
        <f t="shared" si="21"/>
        <v>4.8072942457525277E-4</v>
      </c>
      <c r="L187" s="18">
        <f t="shared" si="23"/>
        <v>0.46004183457803577</v>
      </c>
      <c r="M187" s="18">
        <f t="shared" si="22"/>
        <v>9.4816791627243789E-3</v>
      </c>
    </row>
    <row r="188" spans="3:13" x14ac:dyDescent="0.2">
      <c r="C188" s="14">
        <v>37166</v>
      </c>
      <c r="D188" s="15">
        <v>1.173312968771747E-2</v>
      </c>
      <c r="E188" s="15">
        <v>-3.1375122567753801E-2</v>
      </c>
      <c r="F188" s="18">
        <f t="shared" si="16"/>
        <v>-1.8442646891112417E-2</v>
      </c>
      <c r="G188" s="19">
        <f t="shared" si="17"/>
        <v>7.0655472658163782E-4</v>
      </c>
      <c r="H188" s="18">
        <f t="shared" si="18"/>
        <v>0.42028404876393949</v>
      </c>
      <c r="I188" s="19">
        <f t="shared" si="19"/>
        <v>1.1674759448617046E-3</v>
      </c>
      <c r="J188" s="18">
        <f t="shared" si="20"/>
        <v>0.54024900390044783</v>
      </c>
      <c r="K188" s="19">
        <f t="shared" si="21"/>
        <v>4.297979561774084E-4</v>
      </c>
      <c r="L188" s="18">
        <f t="shared" si="23"/>
        <v>0.45171024844856378</v>
      </c>
      <c r="M188" s="18">
        <f t="shared" si="22"/>
        <v>-1.7748364666054024E-2</v>
      </c>
    </row>
    <row r="189" spans="3:13" x14ac:dyDescent="0.2">
      <c r="C189" s="14">
        <v>37167</v>
      </c>
      <c r="D189" s="15">
        <v>2.8897458955792828E-2</v>
      </c>
      <c r="E189" s="15">
        <v>-5.3262442826740941E-3</v>
      </c>
      <c r="F189" s="18">
        <f t="shared" si="16"/>
        <v>4.9408666888659828E-3</v>
      </c>
      <c r="G189" s="19">
        <f t="shared" si="17"/>
        <v>7.1426523103284342E-4</v>
      </c>
      <c r="H189" s="18">
        <f t="shared" si="18"/>
        <v>0.42257106829290958</v>
      </c>
      <c r="I189" s="19">
        <f t="shared" si="19"/>
        <v>1.0991295208595253E-3</v>
      </c>
      <c r="J189" s="18">
        <f t="shared" si="20"/>
        <v>0.52419689069554898</v>
      </c>
      <c r="K189" s="19">
        <f t="shared" si="21"/>
        <v>3.9477518327393779E-4</v>
      </c>
      <c r="L189" s="18">
        <f t="shared" si="23"/>
        <v>0.43836720006726393</v>
      </c>
      <c r="M189" s="18">
        <f t="shared" si="22"/>
        <v>4.8995943015138106E-3</v>
      </c>
    </row>
    <row r="190" spans="3:13" x14ac:dyDescent="0.2">
      <c r="C190" s="14">
        <v>37168</v>
      </c>
      <c r="D190" s="15">
        <v>3.0581063588208724E-3</v>
      </c>
      <c r="E190" s="15">
        <v>5.8344477729916293E-2</v>
      </c>
      <c r="F190" s="18">
        <f t="shared" si="16"/>
        <v>4.175856631858766E-2</v>
      </c>
      <c r="G190" s="19">
        <f t="shared" si="17"/>
        <v>6.7197043804098438E-4</v>
      </c>
      <c r="H190" s="18">
        <f t="shared" si="18"/>
        <v>0.40986901506486934</v>
      </c>
      <c r="I190" s="19">
        <f t="shared" si="19"/>
        <v>1.2374264345025559E-3</v>
      </c>
      <c r="J190" s="18">
        <f t="shared" si="20"/>
        <v>0.55619835367037807</v>
      </c>
      <c r="K190" s="19">
        <f t="shared" si="21"/>
        <v>3.8179408937837793E-4</v>
      </c>
      <c r="L190" s="18">
        <f t="shared" si="23"/>
        <v>0.4547444577824804</v>
      </c>
      <c r="M190" s="18">
        <f t="shared" si="22"/>
        <v>3.9918406936693081E-2</v>
      </c>
    </row>
    <row r="191" spans="3:13" x14ac:dyDescent="0.2">
      <c r="C191" s="14">
        <v>37169</v>
      </c>
      <c r="D191" s="15">
        <v>-1.1979869890969969E-2</v>
      </c>
      <c r="E191" s="15">
        <v>1.6240207022813032E-2</v>
      </c>
      <c r="F191" s="18">
        <f t="shared" si="16"/>
        <v>7.7741839486781313E-3</v>
      </c>
      <c r="G191" s="19">
        <f t="shared" si="17"/>
        <v>6.4026324871479937E-4</v>
      </c>
      <c r="H191" s="18">
        <f t="shared" si="18"/>
        <v>0.4000822567656554</v>
      </c>
      <c r="I191" s="19">
        <f t="shared" si="19"/>
        <v>1.179005507881032E-3</v>
      </c>
      <c r="J191" s="18">
        <f t="shared" si="20"/>
        <v>0.54291010026546571</v>
      </c>
      <c r="K191" s="19">
        <f t="shared" si="21"/>
        <v>3.4721310998753224E-4</v>
      </c>
      <c r="L191" s="18">
        <f t="shared" si="23"/>
        <v>0.44191802363319316</v>
      </c>
      <c r="M191" s="18">
        <f t="shared" si="22"/>
        <v>7.6473001107951544E-3</v>
      </c>
    </row>
    <row r="192" spans="3:13" x14ac:dyDescent="0.2">
      <c r="C192" s="14">
        <v>37172</v>
      </c>
      <c r="D192" s="15">
        <v>-1.5885710172118477E-2</v>
      </c>
      <c r="E192" s="15">
        <v>3.7105793965355534E-3</v>
      </c>
      <c r="F192" s="18">
        <f t="shared" si="16"/>
        <v>-2.1683074740606553E-3</v>
      </c>
      <c r="G192" s="19">
        <f t="shared" si="17"/>
        <v>6.169888010522643E-4</v>
      </c>
      <c r="H192" s="18">
        <f t="shared" si="18"/>
        <v>0.39274317341370313</v>
      </c>
      <c r="I192" s="19">
        <f t="shared" si="19"/>
        <v>1.1090912813756495E-3</v>
      </c>
      <c r="J192" s="18">
        <f t="shared" si="20"/>
        <v>0.52656701410543405</v>
      </c>
      <c r="K192" s="19">
        <f t="shared" si="21"/>
        <v>3.2284361205644037E-4</v>
      </c>
      <c r="L192" s="18">
        <f t="shared" si="23"/>
        <v>0.42853771198657231</v>
      </c>
      <c r="M192" s="18">
        <f t="shared" si="22"/>
        <v>-2.1995146371104023E-3</v>
      </c>
    </row>
    <row r="193" spans="3:13" x14ac:dyDescent="0.2">
      <c r="C193" s="14">
        <v>37173</v>
      </c>
      <c r="D193" s="15">
        <v>6.571765163234519E-3</v>
      </c>
      <c r="E193" s="15">
        <v>-1.2422519998557096E-2</v>
      </c>
      <c r="F193" s="18">
        <f t="shared" si="16"/>
        <v>-6.7242344500196118E-3</v>
      </c>
      <c r="G193" s="19">
        <f t="shared" si="17"/>
        <v>5.8256075883077055E-4</v>
      </c>
      <c r="H193" s="18">
        <f t="shared" si="18"/>
        <v>0.38162833975963134</v>
      </c>
      <c r="I193" s="19">
        <f t="shared" si="19"/>
        <v>1.0518049446799837E-3</v>
      </c>
      <c r="J193" s="18">
        <f t="shared" si="20"/>
        <v>0.51278771062691819</v>
      </c>
      <c r="K193" s="19">
        <f t="shared" si="21"/>
        <v>2.9857472228308785E-4</v>
      </c>
      <c r="L193" s="18">
        <f t="shared" si="23"/>
        <v>0.41629812189473975</v>
      </c>
      <c r="M193" s="18">
        <f t="shared" si="22"/>
        <v>-7.0215570993034633E-3</v>
      </c>
    </row>
    <row r="194" spans="3:13" x14ac:dyDescent="0.2">
      <c r="C194" s="14">
        <v>37174</v>
      </c>
      <c r="D194" s="15">
        <v>3.7046942848978422E-2</v>
      </c>
      <c r="E194" s="15">
        <v>4.9979932305020777E-2</v>
      </c>
      <c r="F194" s="18">
        <f t="shared" si="16"/>
        <v>4.6100035468208067E-2</v>
      </c>
      <c r="G194" s="19">
        <f t="shared" si="17"/>
        <v>6.2995567176825275E-4</v>
      </c>
      <c r="H194" s="18">
        <f t="shared" si="18"/>
        <v>0.39684873433345252</v>
      </c>
      <c r="I194" s="19">
        <f t="shared" si="19"/>
        <v>1.1385762659920523E-3</v>
      </c>
      <c r="J194" s="18">
        <f t="shared" si="20"/>
        <v>0.53352044618553562</v>
      </c>
      <c r="K194" s="19">
        <f t="shared" si="21"/>
        <v>3.9175646068809753E-4</v>
      </c>
      <c r="L194" s="18">
        <f t="shared" si="23"/>
        <v>0.44134349181567523</v>
      </c>
      <c r="M194" s="18">
        <f t="shared" si="22"/>
        <v>4.5406661200030451E-2</v>
      </c>
    </row>
    <row r="195" spans="3:13" x14ac:dyDescent="0.2">
      <c r="C195" s="14">
        <v>37175</v>
      </c>
      <c r="D195" s="15">
        <v>3.1945928637972951E-2</v>
      </c>
      <c r="E195" s="15">
        <v>5.3253322336631312E-2</v>
      </c>
      <c r="F195" s="18">
        <f t="shared" si="16"/>
        <v>4.6861104227033795E-2</v>
      </c>
      <c r="G195" s="19">
        <f t="shared" si="17"/>
        <v>6.5339087285470529E-4</v>
      </c>
      <c r="H195" s="18">
        <f t="shared" si="18"/>
        <v>0.40416298471492457</v>
      </c>
      <c r="I195" s="19">
        <f t="shared" si="19"/>
        <v>1.2404166704258785E-3</v>
      </c>
      <c r="J195" s="18">
        <f t="shared" si="20"/>
        <v>0.55686997369805247</v>
      </c>
      <c r="K195" s="19">
        <f t="shared" si="21"/>
        <v>4.7032468315287145E-4</v>
      </c>
      <c r="L195" s="18">
        <f t="shared" si="23"/>
        <v>0.4647972455196176</v>
      </c>
      <c r="M195" s="18">
        <f t="shared" si="22"/>
        <v>4.3827228543396934E-2</v>
      </c>
    </row>
    <row r="196" spans="3:13" x14ac:dyDescent="0.2">
      <c r="C196" s="14">
        <v>37176</v>
      </c>
      <c r="D196" s="15">
        <v>-1.5254035875741282E-2</v>
      </c>
      <c r="E196" s="15">
        <v>1.5660275298758401E-2</v>
      </c>
      <c r="F196" s="18">
        <f t="shared" ref="F196:F259" si="24">$B$2*D196+$B$3*E196</f>
        <v>6.3859819464084956E-3</v>
      </c>
      <c r="G196" s="19">
        <f t="shared" ref="G196:G259" si="25">$B$4*G195+(1-$B$4)*D196^2</f>
        <v>6.2814855711332707E-4</v>
      </c>
      <c r="H196" s="18">
        <f t="shared" ref="H196:H259" si="26">SQRT(G196*250)</f>
        <v>0.39627911789335024</v>
      </c>
      <c r="I196" s="19">
        <f t="shared" ref="I196:I259" si="27">$B$4*I195+(1-$B$4)*E196^2</f>
        <v>1.1807063235462999E-3</v>
      </c>
      <c r="J196" s="18">
        <f t="shared" ref="J196:J259" si="28">SQRT(I196*250)</f>
        <v>0.5433015561238298</v>
      </c>
      <c r="K196" s="19">
        <f t="shared" ref="K196:K259" si="29">$B$4*K195+(1-$B$4)*D196*E196</f>
        <v>4.2777225808982434E-4</v>
      </c>
      <c r="L196" s="18">
        <f t="shared" si="23"/>
        <v>0.45131585631059329</v>
      </c>
      <c r="M196" s="18">
        <f t="shared" ref="M196:M259" si="30">F196*$L$1836/L196</f>
        <v>6.1509490618794774E-3</v>
      </c>
    </row>
    <row r="197" spans="3:13" x14ac:dyDescent="0.2">
      <c r="C197" s="14">
        <v>37179</v>
      </c>
      <c r="D197" s="15">
        <v>-5.6321476878697678E-3</v>
      </c>
      <c r="E197" s="15">
        <v>-2.2222231367175558E-3</v>
      </c>
      <c r="F197" s="18">
        <f t="shared" si="24"/>
        <v>-3.2452005020632193E-3</v>
      </c>
      <c r="G197" s="19">
        <f t="shared" si="25"/>
        <v>5.9236290894120608E-4</v>
      </c>
      <c r="H197" s="18">
        <f t="shared" si="26"/>
        <v>0.38482558027670344</v>
      </c>
      <c r="I197" s="19">
        <f t="shared" si="27"/>
        <v>1.1101602406736835E-3</v>
      </c>
      <c r="J197" s="18">
        <f t="shared" si="28"/>
        <v>0.52682070969962913</v>
      </c>
      <c r="K197" s="19">
        <f t="shared" si="29"/>
        <v>4.0285687593851849E-4</v>
      </c>
      <c r="L197" s="18">
        <f t="shared" ref="L197:L260" si="31">SQRT(L196^2*$B$4/250 + (1-$B$4)*F197^2)*SQRT(250)</f>
        <v>0.43774742937269329</v>
      </c>
      <c r="M197" s="18">
        <f t="shared" si="30"/>
        <v>-3.2226487033728858E-3</v>
      </c>
    </row>
    <row r="198" spans="3:13" x14ac:dyDescent="0.2">
      <c r="C198" s="14">
        <v>37180</v>
      </c>
      <c r="D198" s="15">
        <v>2.8426822542505566E-2</v>
      </c>
      <c r="E198" s="15">
        <v>2.2222231367175172E-3</v>
      </c>
      <c r="F198" s="18">
        <f t="shared" si="24"/>
        <v>1.0083602958453931E-2</v>
      </c>
      <c r="G198" s="19">
        <f t="shared" si="25"/>
        <v>6.0530618879651988E-4</v>
      </c>
      <c r="H198" s="18">
        <f t="shared" si="26"/>
        <v>0.38900713001065929</v>
      </c>
      <c r="I198" s="19">
        <f t="shared" si="27"/>
        <v>1.043846922773424E-3</v>
      </c>
      <c r="J198" s="18">
        <f t="shared" si="28"/>
        <v>0.51084413542034124</v>
      </c>
      <c r="K198" s="19">
        <f t="shared" si="29"/>
        <v>3.8247570794764648E-4</v>
      </c>
      <c r="L198" s="18">
        <f t="shared" si="31"/>
        <v>0.42620491425652657</v>
      </c>
      <c r="M198" s="18">
        <f t="shared" si="30"/>
        <v>1.0284716391715498E-2</v>
      </c>
    </row>
    <row r="199" spans="3:13" x14ac:dyDescent="0.2">
      <c r="C199" s="14">
        <v>37181</v>
      </c>
      <c r="D199" s="15">
        <v>1.0061893140081964E-2</v>
      </c>
      <c r="E199" s="15">
        <v>-5.9446071296990602E-2</v>
      </c>
      <c r="F199" s="18">
        <f t="shared" si="24"/>
        <v>-3.8593681965868827E-2</v>
      </c>
      <c r="G199" s="19">
        <f t="shared" si="25"/>
        <v>5.750623190824743E-4</v>
      </c>
      <c r="H199" s="18">
        <f t="shared" si="26"/>
        <v>0.37916431763896058</v>
      </c>
      <c r="I199" s="19">
        <f t="shared" si="27"/>
        <v>1.1932462309658322E-3</v>
      </c>
      <c r="J199" s="18">
        <f t="shared" si="28"/>
        <v>0.54617905282192769</v>
      </c>
      <c r="K199" s="19">
        <f t="shared" si="29"/>
        <v>3.2363876445150688E-4</v>
      </c>
      <c r="L199" s="18">
        <f t="shared" si="31"/>
        <v>0.43942425458259338</v>
      </c>
      <c r="M199" s="18">
        <f t="shared" si="30"/>
        <v>-3.8179235263516333E-2</v>
      </c>
    </row>
    <row r="200" spans="3:13" x14ac:dyDescent="0.2">
      <c r="C200" s="14">
        <v>37182</v>
      </c>
      <c r="D200" s="15">
        <v>-1.1448198159331961E-3</v>
      </c>
      <c r="E200" s="15">
        <v>5.8335577012963422E-2</v>
      </c>
      <c r="F200" s="18">
        <f t="shared" si="24"/>
        <v>4.0491457964294431E-2</v>
      </c>
      <c r="G200" s="19">
        <f t="shared" si="25"/>
        <v>5.40637216682183E-4</v>
      </c>
      <c r="H200" s="18">
        <f t="shared" si="26"/>
        <v>0.36764018301941065</v>
      </c>
      <c r="I200" s="19">
        <f t="shared" si="27"/>
        <v>1.3258338298340056E-3</v>
      </c>
      <c r="J200" s="18">
        <f t="shared" si="28"/>
        <v>0.57572428944634724</v>
      </c>
      <c r="K200" s="19">
        <f t="shared" si="29"/>
        <v>3.002134151121162E-4</v>
      </c>
      <c r="L200" s="18">
        <f t="shared" si="31"/>
        <v>0.45398395071373737</v>
      </c>
      <c r="M200" s="18">
        <f t="shared" si="30"/>
        <v>3.8771977390372865E-2</v>
      </c>
    </row>
    <row r="201" spans="3:13" x14ac:dyDescent="0.2">
      <c r="C201" s="14">
        <v>37183</v>
      </c>
      <c r="D201" s="15">
        <v>-1.4131453620969125E-2</v>
      </c>
      <c r="E201" s="15">
        <v>1.6529301951210506E-2</v>
      </c>
      <c r="F201" s="18">
        <f t="shared" si="24"/>
        <v>7.3310752795566151E-3</v>
      </c>
      <c r="G201" s="19">
        <f t="shared" si="25"/>
        <v>5.201808625677481E-4</v>
      </c>
      <c r="H201" s="18">
        <f t="shared" si="26"/>
        <v>0.36061782490877653</v>
      </c>
      <c r="I201" s="19">
        <f t="shared" si="27"/>
        <v>1.2626768694236226E-3</v>
      </c>
      <c r="J201" s="18">
        <f t="shared" si="28"/>
        <v>0.56184447790817138</v>
      </c>
      <c r="K201" s="19">
        <f t="shared" si="29"/>
        <v>2.6818562637075766E-4</v>
      </c>
      <c r="L201" s="18">
        <f t="shared" si="31"/>
        <v>0.44106860217729377</v>
      </c>
      <c r="M201" s="18">
        <f t="shared" si="30"/>
        <v>7.2253114450914237E-3</v>
      </c>
    </row>
    <row r="202" spans="3:13" x14ac:dyDescent="0.2">
      <c r="C202" s="14">
        <v>37186</v>
      </c>
      <c r="D202" s="15">
        <v>2.4954686588818609E-2</v>
      </c>
      <c r="E202" s="15">
        <v>3.8589997269868948E-2</v>
      </c>
      <c r="F202" s="18">
        <f t="shared" si="24"/>
        <v>3.4499404065553844E-2</v>
      </c>
      <c r="G202" s="19">
        <f t="shared" si="25"/>
        <v>5.2633419377845307E-4</v>
      </c>
      <c r="H202" s="18">
        <f t="shared" si="26"/>
        <v>0.36274446714541803</v>
      </c>
      <c r="I202" s="19">
        <f t="shared" si="27"/>
        <v>1.2762675306155148E-3</v>
      </c>
      <c r="J202" s="18">
        <f t="shared" si="28"/>
        <v>0.5648600558137199</v>
      </c>
      <c r="K202" s="19">
        <f t="shared" si="29"/>
        <v>3.0987456602848897E-4</v>
      </c>
      <c r="L202" s="18">
        <f t="shared" si="31"/>
        <v>0.44802026107109177</v>
      </c>
      <c r="M202" s="18">
        <f t="shared" si="30"/>
        <v>3.3474105041064149E-2</v>
      </c>
    </row>
    <row r="203" spans="3:13" x14ac:dyDescent="0.2">
      <c r="C203" s="14">
        <v>37187</v>
      </c>
      <c r="D203" s="15">
        <v>4.804304846279475E-3</v>
      </c>
      <c r="E203" s="15">
        <v>-4.7371612430253632E-2</v>
      </c>
      <c r="F203" s="18">
        <f t="shared" si="24"/>
        <v>-3.1718837247293692E-2</v>
      </c>
      <c r="G203" s="19">
        <f t="shared" si="25"/>
        <v>4.96139022855105E-4</v>
      </c>
      <c r="H203" s="18">
        <f t="shared" si="26"/>
        <v>0.35218568357299285</v>
      </c>
      <c r="I203" s="19">
        <f t="shared" si="27"/>
        <v>1.3343356586331136E-3</v>
      </c>
      <c r="J203" s="18">
        <f t="shared" si="28"/>
        <v>0.57756723821411338</v>
      </c>
      <c r="K203" s="19">
        <f t="shared" si="29"/>
        <v>2.7762683203629517E-4</v>
      </c>
      <c r="L203" s="18">
        <f t="shared" si="31"/>
        <v>0.45140901033896219</v>
      </c>
      <c r="M203" s="18">
        <f t="shared" si="30"/>
        <v>-3.0545136561279711E-2</v>
      </c>
    </row>
    <row r="204" spans="3:13" x14ac:dyDescent="0.2">
      <c r="C204" s="14">
        <v>37188</v>
      </c>
      <c r="D204" s="15">
        <v>-6.2217395272527202E-3</v>
      </c>
      <c r="E204" s="15">
        <v>4.4212052139885223E-2</v>
      </c>
      <c r="F204" s="18">
        <f t="shared" si="24"/>
        <v>2.9081914639743838E-2</v>
      </c>
      <c r="G204" s="19">
        <f t="shared" si="25"/>
        <v>4.686932840484974E-4</v>
      </c>
      <c r="H204" s="18">
        <f t="shared" si="26"/>
        <v>0.34230588807691337</v>
      </c>
      <c r="I204" s="19">
        <f t="shared" si="27"/>
        <v>1.3715578523803226E-3</v>
      </c>
      <c r="J204" s="18">
        <f t="shared" si="28"/>
        <v>0.58556764177597853</v>
      </c>
      <c r="K204" s="19">
        <f t="shared" si="29"/>
        <v>2.4446466977133655E-4</v>
      </c>
      <c r="L204" s="18">
        <f t="shared" si="31"/>
        <v>0.45191841666941318</v>
      </c>
      <c r="M204" s="18">
        <f t="shared" si="30"/>
        <v>2.7974220345711502E-2</v>
      </c>
    </row>
    <row r="205" spans="3:13" x14ac:dyDescent="0.2">
      <c r="C205" s="14">
        <v>37189</v>
      </c>
      <c r="D205" s="15">
        <v>2.4381199290506896E-2</v>
      </c>
      <c r="E205" s="15">
        <v>1.2578782206859965E-2</v>
      </c>
      <c r="F205" s="18">
        <f t="shared" si="24"/>
        <v>1.6119507331954046E-2</v>
      </c>
      <c r="G205" s="19">
        <f t="shared" si="25"/>
        <v>4.7623825973619238E-4</v>
      </c>
      <c r="H205" s="18">
        <f t="shared" si="26"/>
        <v>0.34505009047100405</v>
      </c>
      <c r="I205" s="19">
        <f t="shared" si="27"/>
        <v>1.2987579269459603E-3</v>
      </c>
      <c r="J205" s="18">
        <f t="shared" si="28"/>
        <v>0.5698153049335285</v>
      </c>
      <c r="K205" s="19">
        <f t="shared" si="29"/>
        <v>2.4819793733409648E-4</v>
      </c>
      <c r="L205" s="18">
        <f t="shared" si="31"/>
        <v>0.44257656710999033</v>
      </c>
      <c r="M205" s="18">
        <f t="shared" si="30"/>
        <v>1.5832824012583811E-2</v>
      </c>
    </row>
    <row r="206" spans="3:13" x14ac:dyDescent="0.2">
      <c r="C206" s="14">
        <v>37190</v>
      </c>
      <c r="D206" s="15">
        <v>9.9174366573459242E-3</v>
      </c>
      <c r="E206" s="15">
        <v>-2.7456846233039317E-2</v>
      </c>
      <c r="F206" s="18">
        <f t="shared" si="24"/>
        <v>-1.6244561365923744E-2</v>
      </c>
      <c r="G206" s="19">
        <f t="shared" si="25"/>
        <v>4.5356529714316891E-4</v>
      </c>
      <c r="H206" s="18">
        <f t="shared" si="26"/>
        <v>0.33673628299574759</v>
      </c>
      <c r="I206" s="19">
        <f t="shared" si="27"/>
        <v>1.2660651556330885E-3</v>
      </c>
      <c r="J206" s="18">
        <f t="shared" si="28"/>
        <v>0.56259780386015734</v>
      </c>
      <c r="K206" s="19">
        <f t="shared" si="29"/>
        <v>2.169679690944514E-4</v>
      </c>
      <c r="L206" s="18">
        <f t="shared" si="31"/>
        <v>0.43368175347729454</v>
      </c>
      <c r="M206" s="18">
        <f t="shared" si="30"/>
        <v>-1.6282904472029892E-2</v>
      </c>
    </row>
    <row r="207" spans="3:13" x14ac:dyDescent="0.2">
      <c r="C207" s="14">
        <v>37193</v>
      </c>
      <c r="D207" s="15">
        <v>-4.5998013221828421E-2</v>
      </c>
      <c r="E207" s="15">
        <v>-5.8418812292663096E-2</v>
      </c>
      <c r="F207" s="18">
        <f t="shared" si="24"/>
        <v>-5.469257257141269E-2</v>
      </c>
      <c r="G207" s="19">
        <f t="shared" si="25"/>
        <v>5.5330041253590903E-4</v>
      </c>
      <c r="H207" s="18">
        <f t="shared" si="26"/>
        <v>0.37192082912089941</v>
      </c>
      <c r="I207" s="19">
        <f t="shared" si="27"/>
        <v>1.3948667040762275E-3</v>
      </c>
      <c r="J207" s="18">
        <f t="shared" si="28"/>
        <v>0.5905223755447857</v>
      </c>
      <c r="K207" s="19">
        <f t="shared" si="29"/>
        <v>3.651788489632702E-4</v>
      </c>
      <c r="L207" s="18">
        <f t="shared" si="31"/>
        <v>0.47081231283642216</v>
      </c>
      <c r="M207" s="18">
        <f t="shared" si="30"/>
        <v>-5.0498162526366221E-2</v>
      </c>
    </row>
    <row r="208" spans="3:13" x14ac:dyDescent="0.2">
      <c r="C208" s="14">
        <v>37194</v>
      </c>
      <c r="D208" s="15">
        <v>-1.8540507915742552E-2</v>
      </c>
      <c r="E208" s="15">
        <v>-1.1357184639273798E-3</v>
      </c>
      <c r="F208" s="18">
        <f t="shared" si="24"/>
        <v>-6.3571552994719314E-3</v>
      </c>
      <c r="G208" s="19">
        <f t="shared" si="25"/>
        <v>5.4072741381017727E-4</v>
      </c>
      <c r="H208" s="18">
        <f t="shared" si="26"/>
        <v>0.36767084933748057</v>
      </c>
      <c r="I208" s="19">
        <f t="shared" si="27"/>
        <v>1.311252093217412E-3</v>
      </c>
      <c r="J208" s="18">
        <f t="shared" si="28"/>
        <v>0.57254958152491298</v>
      </c>
      <c r="K208" s="19">
        <f t="shared" si="29"/>
        <v>3.44531525855704E-4</v>
      </c>
      <c r="L208" s="18">
        <f t="shared" si="31"/>
        <v>0.45713300169185145</v>
      </c>
      <c r="M208" s="18">
        <f t="shared" si="30"/>
        <v>-6.0452641433464075E-3</v>
      </c>
    </row>
    <row r="209" spans="3:13" x14ac:dyDescent="0.2">
      <c r="C209" s="14">
        <v>37195</v>
      </c>
      <c r="D209" s="15">
        <v>-5.8496638111467597E-4</v>
      </c>
      <c r="E209" s="15">
        <v>-2.2753138371356509E-3</v>
      </c>
      <c r="F209" s="18">
        <f t="shared" si="24"/>
        <v>-1.7682096003293582E-3</v>
      </c>
      <c r="G209" s="19">
        <f t="shared" si="25"/>
        <v>5.0830430012158861E-4</v>
      </c>
      <c r="H209" s="18">
        <f t="shared" si="26"/>
        <v>0.35647731348628225</v>
      </c>
      <c r="I209" s="19">
        <f t="shared" si="27"/>
        <v>1.232887590807815E-3</v>
      </c>
      <c r="J209" s="18">
        <f t="shared" si="28"/>
        <v>0.55517735697878901</v>
      </c>
      <c r="K209" s="19">
        <f t="shared" si="29"/>
        <v>3.2393949323043434E-4</v>
      </c>
      <c r="L209" s="18">
        <f t="shared" si="31"/>
        <v>0.44325979384500303</v>
      </c>
      <c r="M209" s="18">
        <f t="shared" si="30"/>
        <v>-1.7340852341896837E-3</v>
      </c>
    </row>
    <row r="210" spans="3:13" x14ac:dyDescent="0.2">
      <c r="C210" s="14">
        <v>37196</v>
      </c>
      <c r="D210" s="15">
        <v>1.9412459519088199E-2</v>
      </c>
      <c r="E210" s="15">
        <v>5.7537992512185117E-2</v>
      </c>
      <c r="F210" s="18">
        <f t="shared" si="24"/>
        <v>4.6100332614256036E-2</v>
      </c>
      <c r="G210" s="19">
        <f t="shared" si="25"/>
        <v>5.0041665718910755E-4</v>
      </c>
      <c r="H210" s="18">
        <f t="shared" si="26"/>
        <v>0.35370067047897563</v>
      </c>
      <c r="I210" s="19">
        <f t="shared" si="27"/>
        <v>1.3575515702992824E-3</v>
      </c>
      <c r="J210" s="18">
        <f t="shared" si="28"/>
        <v>0.58257007524830917</v>
      </c>
      <c r="K210" s="19">
        <f t="shared" si="29"/>
        <v>3.7152036066375192E-4</v>
      </c>
      <c r="L210" s="18">
        <f t="shared" si="31"/>
        <v>0.46536985308066459</v>
      </c>
      <c r="M210" s="18">
        <f t="shared" si="30"/>
        <v>4.3062659611582302E-2</v>
      </c>
    </row>
    <row r="211" spans="3:13" x14ac:dyDescent="0.2">
      <c r="C211" s="14">
        <v>37197</v>
      </c>
      <c r="D211" s="15">
        <v>1.4528100562909808E-2</v>
      </c>
      <c r="E211" s="15">
        <v>-2.1528533611012007E-3</v>
      </c>
      <c r="F211" s="18">
        <f t="shared" si="24"/>
        <v>2.8514328161021018E-3</v>
      </c>
      <c r="G211" s="19">
        <f t="shared" si="25"/>
        <v>4.8305560011572234E-4</v>
      </c>
      <c r="H211" s="18">
        <f t="shared" si="26"/>
        <v>0.34751100706154703</v>
      </c>
      <c r="I211" s="19">
        <f t="shared" si="27"/>
        <v>1.2763765627369897E-3</v>
      </c>
      <c r="J211" s="18">
        <f t="shared" si="28"/>
        <v>0.56488418342545887</v>
      </c>
      <c r="K211" s="19">
        <f t="shared" si="29"/>
        <v>3.4735252681629024E-4</v>
      </c>
      <c r="L211" s="18">
        <f t="shared" si="31"/>
        <v>0.45132794527207298</v>
      </c>
      <c r="M211" s="18">
        <f t="shared" si="30"/>
        <v>2.7464136861435574E-3</v>
      </c>
    </row>
    <row r="212" spans="3:13" x14ac:dyDescent="0.2">
      <c r="C212" s="14">
        <v>37200</v>
      </c>
      <c r="D212" s="15">
        <v>7.3260400920728812E-3</v>
      </c>
      <c r="E212" s="15">
        <v>2.6583170868001448E-2</v>
      </c>
      <c r="F212" s="18">
        <f t="shared" si="24"/>
        <v>2.0806031635222877E-2</v>
      </c>
      <c r="G212" s="19">
        <f t="shared" si="25"/>
        <v>4.5729251591461852E-4</v>
      </c>
      <c r="H212" s="18">
        <f t="shared" si="26"/>
        <v>0.33811703444022845</v>
      </c>
      <c r="I212" s="19">
        <f t="shared" si="27"/>
        <v>1.2421938673766119E-3</v>
      </c>
      <c r="J212" s="18">
        <f t="shared" si="28"/>
        <v>0.55726875638613815</v>
      </c>
      <c r="K212" s="19">
        <f t="shared" si="29"/>
        <v>3.3819633774051695E-4</v>
      </c>
      <c r="L212" s="18">
        <f t="shared" si="31"/>
        <v>0.44493647144124859</v>
      </c>
      <c r="M212" s="18">
        <f t="shared" si="30"/>
        <v>2.0327608335947323E-2</v>
      </c>
    </row>
    <row r="213" spans="3:13" x14ac:dyDescent="0.2">
      <c r="C213" s="14">
        <v>37201</v>
      </c>
      <c r="D213" s="15">
        <v>5.8782534553469077E-3</v>
      </c>
      <c r="E213" s="15">
        <v>2.5894766380615181E-2</v>
      </c>
      <c r="F213" s="18">
        <f t="shared" si="24"/>
        <v>1.9889812503034697E-2</v>
      </c>
      <c r="G213" s="19">
        <f t="shared" si="25"/>
        <v>4.3192819678085923E-4</v>
      </c>
      <c r="H213" s="18">
        <f t="shared" si="26"/>
        <v>0.32860622208840601</v>
      </c>
      <c r="I213" s="19">
        <f t="shared" si="27"/>
        <v>1.2078945708884135E-3</v>
      </c>
      <c r="J213" s="18">
        <f t="shared" si="28"/>
        <v>0.54952128504918107</v>
      </c>
      <c r="K213" s="19">
        <f t="shared" si="29"/>
        <v>3.2703751747322103E-4</v>
      </c>
      <c r="L213" s="18">
        <f t="shared" si="31"/>
        <v>0.43820591669050041</v>
      </c>
      <c r="M213" s="18">
        <f t="shared" si="30"/>
        <v>1.9730926925510785E-2</v>
      </c>
    </row>
    <row r="214" spans="3:13" x14ac:dyDescent="0.2">
      <c r="C214" s="14">
        <v>37202</v>
      </c>
      <c r="D214" s="15">
        <v>1.1377949857916292E-2</v>
      </c>
      <c r="E214" s="15">
        <v>2.042901629800331E-3</v>
      </c>
      <c r="F214" s="18">
        <f t="shared" si="24"/>
        <v>4.8434160982351194E-3</v>
      </c>
      <c r="G214" s="19">
        <f t="shared" si="25"/>
        <v>4.1377996955216308E-4</v>
      </c>
      <c r="H214" s="18">
        <f t="shared" si="26"/>
        <v>0.32162865604302232</v>
      </c>
      <c r="I214" s="19">
        <f t="shared" si="27"/>
        <v>1.1356713034592512E-3</v>
      </c>
      <c r="J214" s="18">
        <f t="shared" si="28"/>
        <v>0.53283939969263983</v>
      </c>
      <c r="K214" s="19">
        <f t="shared" si="29"/>
        <v>3.0880990836333914E-4</v>
      </c>
      <c r="L214" s="18">
        <f t="shared" si="31"/>
        <v>0.42527031414115624</v>
      </c>
      <c r="M214" s="18">
        <f t="shared" si="30"/>
        <v>4.9508725799291674E-3</v>
      </c>
    </row>
    <row r="215" spans="3:13" x14ac:dyDescent="0.2">
      <c r="C215" s="14">
        <v>37203</v>
      </c>
      <c r="D215" s="15">
        <v>8.5177050210088357E-3</v>
      </c>
      <c r="E215" s="15">
        <v>-4.7006042375930715E-2</v>
      </c>
      <c r="F215" s="18">
        <f t="shared" si="24"/>
        <v>-3.0348918156848849E-2</v>
      </c>
      <c r="G215" s="19">
        <f t="shared" si="25"/>
        <v>3.9330624930852847E-4</v>
      </c>
      <c r="H215" s="18">
        <f t="shared" si="26"/>
        <v>0.31357066560367558</v>
      </c>
      <c r="I215" s="19">
        <f t="shared" si="27"/>
        <v>1.2001051064425639E-3</v>
      </c>
      <c r="J215" s="18">
        <f t="shared" si="28"/>
        <v>0.54774654413390955</v>
      </c>
      <c r="K215" s="19">
        <f t="shared" si="29"/>
        <v>2.6625829767174561E-4</v>
      </c>
      <c r="L215" s="18">
        <f t="shared" si="31"/>
        <v>0.42874164969559614</v>
      </c>
      <c r="M215" s="18">
        <f t="shared" si="30"/>
        <v>-3.0771068422141484E-2</v>
      </c>
    </row>
    <row r="216" spans="3:13" x14ac:dyDescent="0.2">
      <c r="C216" s="14">
        <v>37204</v>
      </c>
      <c r="D216" s="15">
        <v>-4.1124115530925482E-3</v>
      </c>
      <c r="E216" s="15">
        <v>0</v>
      </c>
      <c r="F216" s="18">
        <f t="shared" si="24"/>
        <v>-1.2337234659277644E-3</v>
      </c>
      <c r="G216" s="19">
        <f t="shared" si="25"/>
        <v>3.7072259007693727E-4</v>
      </c>
      <c r="H216" s="18">
        <f t="shared" si="26"/>
        <v>0.30443496435073669</v>
      </c>
      <c r="I216" s="19">
        <f t="shared" si="27"/>
        <v>1.1280988000560101E-3</v>
      </c>
      <c r="J216" s="18">
        <f t="shared" si="28"/>
        <v>0.53105997779347158</v>
      </c>
      <c r="K216" s="19">
        <f t="shared" si="29"/>
        <v>2.5028279981144087E-4</v>
      </c>
      <c r="L216" s="18">
        <f t="shared" si="31"/>
        <v>0.41570791327148793</v>
      </c>
      <c r="M216" s="18">
        <f t="shared" si="30"/>
        <v>-1.2901035484167496E-3</v>
      </c>
    </row>
    <row r="217" spans="3:13" x14ac:dyDescent="0.2">
      <c r="C217" s="14">
        <v>37207</v>
      </c>
      <c r="D217" s="15">
        <v>-2.2002209096024235E-3</v>
      </c>
      <c r="E217" s="15">
        <v>3.2034197175378649E-3</v>
      </c>
      <c r="F217" s="18">
        <f t="shared" si="24"/>
        <v>1.5823275293957782E-3</v>
      </c>
      <c r="G217" s="19">
        <f t="shared" si="25"/>
        <v>3.4876969299538413E-4</v>
      </c>
      <c r="H217" s="18">
        <f t="shared" si="26"/>
        <v>0.29528363186747419</v>
      </c>
      <c r="I217" s="19">
        <f t="shared" si="27"/>
        <v>1.061028585925852E-3</v>
      </c>
      <c r="J217" s="18">
        <f t="shared" si="28"/>
        <v>0.51503120923053103</v>
      </c>
      <c r="K217" s="19">
        <f t="shared" si="29"/>
        <v>2.3484293796006885E-4</v>
      </c>
      <c r="L217" s="18">
        <f t="shared" si="31"/>
        <v>0.4030903638308625</v>
      </c>
      <c r="M217" s="18">
        <f t="shared" si="30"/>
        <v>1.7064320682091594E-3</v>
      </c>
    </row>
    <row r="218" spans="3:13" x14ac:dyDescent="0.2">
      <c r="C218" s="14">
        <v>37208</v>
      </c>
      <c r="D218" s="15">
        <v>3.5698760984086343E-2</v>
      </c>
      <c r="E218" s="15">
        <v>3.2514662884541447E-2</v>
      </c>
      <c r="F218" s="18">
        <f t="shared" si="24"/>
        <v>3.3469892314404913E-2</v>
      </c>
      <c r="G218" s="19">
        <f t="shared" si="25"/>
        <v>4.0430760356359669E-4</v>
      </c>
      <c r="H218" s="18">
        <f t="shared" si="26"/>
        <v>0.31792593617208892</v>
      </c>
      <c r="I218" s="19">
        <f t="shared" si="27"/>
        <v>1.0607990689200236E-3</v>
      </c>
      <c r="J218" s="18">
        <f t="shared" si="28"/>
        <v>0.5149755015823626</v>
      </c>
      <c r="K218" s="19">
        <f t="shared" si="29"/>
        <v>2.9039635241006809E-4</v>
      </c>
      <c r="L218" s="18">
        <f t="shared" si="31"/>
        <v>0.41174802525521259</v>
      </c>
      <c r="M218" s="18">
        <f t="shared" si="30"/>
        <v>3.5336035799933788E-2</v>
      </c>
    </row>
    <row r="219" spans="3:13" x14ac:dyDescent="0.2">
      <c r="C219" s="14">
        <v>37209</v>
      </c>
      <c r="D219" s="15">
        <v>1.0045022343104367E-2</v>
      </c>
      <c r="E219" s="15">
        <v>1.2307847674596993E-2</v>
      </c>
      <c r="F219" s="18">
        <f t="shared" si="24"/>
        <v>1.1629000075149203E-2</v>
      </c>
      <c r="G219" s="19">
        <f t="shared" si="25"/>
        <v>3.8610329578218883E-4</v>
      </c>
      <c r="H219" s="18">
        <f t="shared" si="26"/>
        <v>0.31068605367081931</v>
      </c>
      <c r="I219" s="19">
        <f t="shared" si="27"/>
        <v>1.0062401116476872E-3</v>
      </c>
      <c r="J219" s="18">
        <f t="shared" si="28"/>
        <v>0.50155760178858999</v>
      </c>
      <c r="K219" s="19">
        <f t="shared" si="29"/>
        <v>2.8039052755867512E-4</v>
      </c>
      <c r="L219" s="18">
        <f t="shared" si="31"/>
        <v>0.40173717125091923</v>
      </c>
      <c r="M219" s="18">
        <f t="shared" si="30"/>
        <v>1.2583324379735568E-2</v>
      </c>
    </row>
    <row r="220" spans="3:13" x14ac:dyDescent="0.2">
      <c r="C220" s="14">
        <v>37210</v>
      </c>
      <c r="D220" s="15">
        <v>-7.3917971198790219E-3</v>
      </c>
      <c r="E220" s="15">
        <v>-8.188377379358033E-3</v>
      </c>
      <c r="F220" s="18">
        <f t="shared" si="24"/>
        <v>-7.9494033015143281E-3</v>
      </c>
      <c r="G220" s="19">
        <f t="shared" si="25"/>
        <v>3.662154179149446E-4</v>
      </c>
      <c r="H220" s="18">
        <f t="shared" si="26"/>
        <v>0.302578674857856</v>
      </c>
      <c r="I220" s="19">
        <f t="shared" si="27"/>
        <v>9.4988867639523287E-4</v>
      </c>
      <c r="J220" s="18">
        <f t="shared" si="28"/>
        <v>0.48731116250175127</v>
      </c>
      <c r="K220" s="19">
        <f t="shared" si="29"/>
        <v>2.6719870536490788E-4</v>
      </c>
      <c r="L220" s="18">
        <f t="shared" si="31"/>
        <v>0.39071355834109578</v>
      </c>
      <c r="M220" s="18">
        <f t="shared" si="30"/>
        <v>-8.8444551676361196E-3</v>
      </c>
    </row>
    <row r="221" spans="3:13" x14ac:dyDescent="0.2">
      <c r="C221" s="14">
        <v>37211</v>
      </c>
      <c r="D221" s="15">
        <v>-2.6038244627223518E-2</v>
      </c>
      <c r="E221" s="15">
        <v>-2.6029579930983239E-2</v>
      </c>
      <c r="F221" s="18">
        <f t="shared" si="24"/>
        <v>-2.603217933985532E-2</v>
      </c>
      <c r="G221" s="19">
        <f t="shared" si="25"/>
        <v>3.8492190383607595E-4</v>
      </c>
      <c r="H221" s="18">
        <f t="shared" si="26"/>
        <v>0.3102103737127741</v>
      </c>
      <c r="I221" s="19">
        <f t="shared" si="27"/>
        <v>9.3354769769452559E-4</v>
      </c>
      <c r="J221" s="18">
        <f t="shared" si="28"/>
        <v>0.48310136040341617</v>
      </c>
      <c r="K221" s="19">
        <f t="shared" si="29"/>
        <v>2.9183265723022202E-4</v>
      </c>
      <c r="L221" s="18">
        <f t="shared" si="31"/>
        <v>0.39199843750836949</v>
      </c>
      <c r="M221" s="18">
        <f t="shared" si="30"/>
        <v>-2.8868301189031362E-2</v>
      </c>
    </row>
    <row r="222" spans="3:13" x14ac:dyDescent="0.2">
      <c r="C222" s="14">
        <v>37214</v>
      </c>
      <c r="D222" s="15">
        <v>1.645350671423617E-2</v>
      </c>
      <c r="E222" s="15">
        <v>5.3400776727115247E-2</v>
      </c>
      <c r="F222" s="18">
        <f t="shared" si="24"/>
        <v>4.231659572325152E-2</v>
      </c>
      <c r="G222" s="19">
        <f t="shared" si="25"/>
        <v>3.7806966259763629E-4</v>
      </c>
      <c r="H222" s="18">
        <f t="shared" si="26"/>
        <v>0.30743684822969591</v>
      </c>
      <c r="I222" s="19">
        <f t="shared" si="27"/>
        <v>1.048633413136407E-3</v>
      </c>
      <c r="J222" s="18">
        <f t="shared" si="28"/>
        <v>0.51201401668714286</v>
      </c>
      <c r="K222" s="19">
        <f t="shared" si="29"/>
        <v>3.2704050010190977E-4</v>
      </c>
      <c r="L222" s="18">
        <f t="shared" si="31"/>
        <v>0.41388817645897968</v>
      </c>
      <c r="M222" s="18">
        <f t="shared" si="30"/>
        <v>4.4444982389901827E-2</v>
      </c>
    </row>
    <row r="223" spans="3:13" x14ac:dyDescent="0.2">
      <c r="C223" s="14">
        <v>37215</v>
      </c>
      <c r="D223" s="15">
        <v>-1.0706639138401758E-3</v>
      </c>
      <c r="E223" s="15">
        <v>-2.3268626939354331E-2</v>
      </c>
      <c r="F223" s="18">
        <f t="shared" si="24"/>
        <v>-1.6609238031700082E-2</v>
      </c>
      <c r="G223" s="19">
        <f t="shared" si="25"/>
        <v>3.5545426211476208E-4</v>
      </c>
      <c r="H223" s="18">
        <f t="shared" si="26"/>
        <v>0.2980999254087302</v>
      </c>
      <c r="I223" s="19">
        <f t="shared" si="27"/>
        <v>1.0182011483267934E-3</v>
      </c>
      <c r="J223" s="18">
        <f t="shared" si="28"/>
        <v>0.50452976828101859</v>
      </c>
      <c r="K223" s="19">
        <f t="shared" si="29"/>
        <v>3.089128428471097E-4</v>
      </c>
      <c r="L223" s="18">
        <f t="shared" si="31"/>
        <v>0.40640277936511726</v>
      </c>
      <c r="M223" s="18">
        <f t="shared" si="30"/>
        <v>-1.7765935288767319E-2</v>
      </c>
    </row>
    <row r="224" spans="3:13" x14ac:dyDescent="0.2">
      <c r="C224" s="14">
        <v>37216</v>
      </c>
      <c r="D224" s="15">
        <v>-1.3209519478231022E-2</v>
      </c>
      <c r="E224" s="15">
        <v>7.1392450094708128E-3</v>
      </c>
      <c r="F224" s="18">
        <f t="shared" si="24"/>
        <v>1.0346156631602628E-3</v>
      </c>
      <c r="G224" s="19">
        <f t="shared" si="25"/>
        <v>3.4459649067862221E-4</v>
      </c>
      <c r="H224" s="18">
        <f t="shared" si="26"/>
        <v>0.29351170789196052</v>
      </c>
      <c r="I224" s="19">
        <f t="shared" si="27"/>
        <v>9.6016720858550092E-4</v>
      </c>
      <c r="J224" s="18">
        <f t="shared" si="28"/>
        <v>0.48994061083602286</v>
      </c>
      <c r="K224" s="19">
        <f t="shared" si="29"/>
        <v>2.8471971251553497E-4</v>
      </c>
      <c r="L224" s="18">
        <f t="shared" si="31"/>
        <v>0.39404248803232811</v>
      </c>
      <c r="M224" s="18">
        <f t="shared" si="30"/>
        <v>1.1413820347446542E-3</v>
      </c>
    </row>
    <row r="225" spans="3:13" x14ac:dyDescent="0.2">
      <c r="C225" s="14">
        <v>37218</v>
      </c>
      <c r="D225" s="15">
        <v>2.0945985970000313E-2</v>
      </c>
      <c r="E225" s="15">
        <v>8.0972102326193028E-3</v>
      </c>
      <c r="F225" s="18">
        <f t="shared" si="24"/>
        <v>1.1951842953833605E-2</v>
      </c>
      <c r="G225" s="19">
        <f t="shared" si="25"/>
        <v>3.5024476093323189E-4</v>
      </c>
      <c r="H225" s="18">
        <f t="shared" si="26"/>
        <v>0.29590740145070377</v>
      </c>
      <c r="I225" s="19">
        <f t="shared" si="27"/>
        <v>9.0649106488344491E-4</v>
      </c>
      <c r="J225" s="18">
        <f t="shared" si="28"/>
        <v>0.47604912164698004</v>
      </c>
      <c r="K225" s="19">
        <f t="shared" si="29"/>
        <v>2.7781277288031807E-4</v>
      </c>
      <c r="L225" s="18">
        <f t="shared" si="31"/>
        <v>0.3848324462439745</v>
      </c>
      <c r="M225" s="18">
        <f t="shared" si="30"/>
        <v>1.3500760486817406E-2</v>
      </c>
    </row>
    <row r="226" spans="3:13" x14ac:dyDescent="0.2">
      <c r="C226" s="14">
        <v>37221</v>
      </c>
      <c r="D226" s="15">
        <v>1.7387160883857163E-2</v>
      </c>
      <c r="E226" s="15">
        <v>7.4755803740172447E-2</v>
      </c>
      <c r="F226" s="18">
        <f t="shared" si="24"/>
        <v>5.754521088327786E-2</v>
      </c>
      <c r="G226" s="19">
        <f t="shared" si="25"/>
        <v>3.4736887709330594E-4</v>
      </c>
      <c r="H226" s="18">
        <f t="shared" si="26"/>
        <v>0.29469003931813931</v>
      </c>
      <c r="I226" s="19">
        <f t="shared" si="27"/>
        <v>1.1874074125607893E-3</v>
      </c>
      <c r="J226" s="18">
        <f t="shared" si="28"/>
        <v>0.54484112651322247</v>
      </c>
      <c r="K226" s="19">
        <f t="shared" si="29"/>
        <v>3.3913147770544476E-4</v>
      </c>
      <c r="L226" s="18">
        <f t="shared" si="31"/>
        <v>0.43460559179008279</v>
      </c>
      <c r="M226" s="18">
        <f t="shared" si="30"/>
        <v>5.7558426414503941E-2</v>
      </c>
    </row>
    <row r="227" spans="3:13" x14ac:dyDescent="0.2">
      <c r="C227" s="14">
        <v>37222</v>
      </c>
      <c r="D227" s="15">
        <v>-5.2369849986903484E-3</v>
      </c>
      <c r="E227" s="15">
        <v>-1.7933467873476112E-2</v>
      </c>
      <c r="F227" s="18">
        <f t="shared" si="24"/>
        <v>-1.4124523011040382E-2</v>
      </c>
      <c r="G227" s="19">
        <f t="shared" si="25"/>
        <v>3.2817230518029803E-4</v>
      </c>
      <c r="H227" s="18">
        <f t="shared" si="26"/>
        <v>0.28643162586396514</v>
      </c>
      <c r="I227" s="19">
        <f t="shared" si="27"/>
        <v>1.135459524005282E-3</v>
      </c>
      <c r="J227" s="18">
        <f t="shared" si="28"/>
        <v>0.53278971555513388</v>
      </c>
      <c r="K227" s="19">
        <f t="shared" si="29"/>
        <v>3.2441862717679144E-4</v>
      </c>
      <c r="L227" s="18">
        <f t="shared" si="31"/>
        <v>0.42490190802658989</v>
      </c>
      <c r="M227" s="18">
        <f t="shared" si="30"/>
        <v>-1.445040919771544E-2</v>
      </c>
    </row>
    <row r="228" spans="3:13" x14ac:dyDescent="0.2">
      <c r="C228" s="14">
        <v>37223</v>
      </c>
      <c r="D228" s="15">
        <v>-5.5877440742702636E-2</v>
      </c>
      <c r="E228" s="15">
        <v>-2.2148233223010905E-2</v>
      </c>
      <c r="F228" s="18">
        <f t="shared" si="24"/>
        <v>-3.2266995478918425E-2</v>
      </c>
      <c r="G228" s="19">
        <f t="shared" si="25"/>
        <v>4.9581926990673497E-4</v>
      </c>
      <c r="H228" s="18">
        <f t="shared" si="26"/>
        <v>0.35207217651595779</v>
      </c>
      <c r="I228" s="19">
        <f t="shared" si="27"/>
        <v>1.096764606659018E-3</v>
      </c>
      <c r="J228" s="18">
        <f t="shared" si="28"/>
        <v>0.52363264954045263</v>
      </c>
      <c r="K228" s="19">
        <f t="shared" si="29"/>
        <v>3.7920870491464501E-4</v>
      </c>
      <c r="L228" s="18">
        <f t="shared" si="31"/>
        <v>0.43049566608330286</v>
      </c>
      <c r="M228" s="18">
        <f t="shared" si="30"/>
        <v>-3.2582528268676997E-2</v>
      </c>
    </row>
    <row r="229" spans="3:13" x14ac:dyDescent="0.2">
      <c r="C229" s="14">
        <v>37224</v>
      </c>
      <c r="D229" s="15">
        <v>1.1592732643947322E-2</v>
      </c>
      <c r="E229" s="15">
        <v>-5.8593917638926031E-3</v>
      </c>
      <c r="F229" s="18">
        <f t="shared" si="24"/>
        <v>-6.2375444154062548E-4</v>
      </c>
      <c r="G229" s="19">
        <f t="shared" si="25"/>
        <v>4.7413360072157335E-4</v>
      </c>
      <c r="H229" s="18">
        <f t="shared" si="26"/>
        <v>0.34428679931184314</v>
      </c>
      <c r="I229" s="19">
        <f t="shared" si="27"/>
        <v>1.0330186785700432E-3</v>
      </c>
      <c r="J229" s="18">
        <f t="shared" si="28"/>
        <v>0.50818763231951136</v>
      </c>
      <c r="K229" s="19">
        <f t="shared" si="29"/>
        <v>3.5238060088926907E-4</v>
      </c>
      <c r="L229" s="18">
        <f t="shared" si="31"/>
        <v>0.41738802504332384</v>
      </c>
      <c r="M229" s="18">
        <f t="shared" si="30"/>
        <v>-6.496339338583736E-4</v>
      </c>
    </row>
    <row r="230" spans="3:13" x14ac:dyDescent="0.2">
      <c r="C230" s="14">
        <v>37225</v>
      </c>
      <c r="D230" s="15">
        <v>-9.6512537370601892E-3</v>
      </c>
      <c r="E230" s="15">
        <v>4.2192259978859954E-2</v>
      </c>
      <c r="F230" s="18">
        <f t="shared" si="24"/>
        <v>2.6639205864083908E-2</v>
      </c>
      <c r="G230" s="19">
        <f t="shared" si="25"/>
        <v>4.5127438660010603E-4</v>
      </c>
      <c r="H230" s="18">
        <f t="shared" si="26"/>
        <v>0.33588479669378685</v>
      </c>
      <c r="I230" s="19">
        <f t="shared" si="27"/>
        <v>1.0778487659832631E-3</v>
      </c>
      <c r="J230" s="18">
        <f t="shared" si="28"/>
        <v>0.51909747783611493</v>
      </c>
      <c r="K230" s="19">
        <f t="shared" si="29"/>
        <v>3.0680527242815366E-4</v>
      </c>
      <c r="L230" s="18">
        <f t="shared" si="31"/>
        <v>0.4176178959032143</v>
      </c>
      <c r="M230" s="18">
        <f t="shared" si="30"/>
        <v>2.7729191641145168E-2</v>
      </c>
    </row>
    <row r="231" spans="3:13" x14ac:dyDescent="0.2">
      <c r="C231" s="14">
        <v>37228</v>
      </c>
      <c r="D231" s="15">
        <v>-2.0717426312115508E-2</v>
      </c>
      <c r="E231" s="15">
        <v>-1.2281684845870338E-2</v>
      </c>
      <c r="F231" s="18">
        <f t="shared" si="24"/>
        <v>-1.4812407285743887E-2</v>
      </c>
      <c r="G231" s="19">
        <f t="shared" si="25"/>
        <v>4.4995062858397579E-4</v>
      </c>
      <c r="H231" s="18">
        <f t="shared" si="26"/>
        <v>0.33539179647986911</v>
      </c>
      <c r="I231" s="19">
        <f t="shared" si="27"/>
        <v>1.0222282269834642E-3</v>
      </c>
      <c r="J231" s="18">
        <f t="shared" si="28"/>
        <v>0.50552651438462259</v>
      </c>
      <c r="K231" s="19">
        <f t="shared" si="29"/>
        <v>3.0366365012944108E-4</v>
      </c>
      <c r="L231" s="18">
        <f t="shared" si="31"/>
        <v>0.40893952572952841</v>
      </c>
      <c r="M231" s="18">
        <f t="shared" si="30"/>
        <v>-1.5745686206009774E-2</v>
      </c>
    </row>
    <row r="232" spans="3:13" x14ac:dyDescent="0.2">
      <c r="C232" s="14">
        <v>37229</v>
      </c>
      <c r="D232" s="15">
        <v>1.9331040397555389E-2</v>
      </c>
      <c r="E232" s="15">
        <v>6.2635570991485048E-2</v>
      </c>
      <c r="F232" s="18">
        <f t="shared" si="24"/>
        <v>4.9644211813306152E-2</v>
      </c>
      <c r="G232" s="19">
        <f t="shared" si="25"/>
        <v>4.4537493824005234E-4</v>
      </c>
      <c r="H232" s="18">
        <f t="shared" si="26"/>
        <v>0.33368208606398558</v>
      </c>
      <c r="I232" s="19">
        <f t="shared" si="27"/>
        <v>1.1962874185702183E-3</v>
      </c>
      <c r="J232" s="18">
        <f t="shared" si="28"/>
        <v>0.54687462424449229</v>
      </c>
      <c r="K232" s="19">
        <f t="shared" si="29"/>
        <v>3.5809247631129543E-4</v>
      </c>
      <c r="L232" s="18">
        <f t="shared" si="31"/>
        <v>0.44064255361928473</v>
      </c>
      <c r="M232" s="18">
        <f t="shared" si="30"/>
        <v>4.8975313046537856E-2</v>
      </c>
    </row>
    <row r="233" spans="3:13" x14ac:dyDescent="0.2">
      <c r="C233" s="14">
        <v>37230</v>
      </c>
      <c r="D233" s="15">
        <v>2.4123976894514301E-2</v>
      </c>
      <c r="E233" s="15">
        <v>5.8942535633450227E-2</v>
      </c>
      <c r="F233" s="18">
        <f t="shared" si="24"/>
        <v>4.8496968011769448E-2</v>
      </c>
      <c r="G233" s="19">
        <f t="shared" si="25"/>
        <v>4.5357041761807281E-4</v>
      </c>
      <c r="H233" s="18">
        <f t="shared" si="26"/>
        <v>0.33673818376376358</v>
      </c>
      <c r="I233" s="19">
        <f t="shared" si="27"/>
        <v>1.3329635238700384E-3</v>
      </c>
      <c r="J233" s="18">
        <f t="shared" si="28"/>
        <v>0.57727019753968734</v>
      </c>
      <c r="K233" s="19">
        <f t="shared" si="29"/>
        <v>4.2192262979614414E-4</v>
      </c>
      <c r="L233" s="18">
        <f t="shared" si="31"/>
        <v>0.46668538337035542</v>
      </c>
      <c r="M233" s="18">
        <f t="shared" si="30"/>
        <v>4.5173675198594332E-2</v>
      </c>
    </row>
    <row r="234" spans="3:13" x14ac:dyDescent="0.2">
      <c r="C234" s="14">
        <v>37231</v>
      </c>
      <c r="D234" s="15">
        <v>1.2382392392765285E-2</v>
      </c>
      <c r="E234" s="15">
        <v>-4.2120536475408164E-2</v>
      </c>
      <c r="F234" s="18">
        <f t="shared" si="24"/>
        <v>-2.5769657814956125E-2</v>
      </c>
      <c r="G234" s="19">
        <f t="shared" si="25"/>
        <v>4.3555561104309309E-4</v>
      </c>
      <c r="H234" s="18">
        <f t="shared" si="26"/>
        <v>0.32998318557280049</v>
      </c>
      <c r="I234" s="19">
        <f t="shared" si="27"/>
        <v>1.3594340880164076E-3</v>
      </c>
      <c r="J234" s="18">
        <f t="shared" si="28"/>
        <v>0.5829738604809841</v>
      </c>
      <c r="K234" s="19">
        <f t="shared" si="29"/>
        <v>3.6531409138243823E-4</v>
      </c>
      <c r="L234" s="18">
        <f t="shared" si="31"/>
        <v>0.46334507787063239</v>
      </c>
      <c r="M234" s="18">
        <f t="shared" si="30"/>
        <v>-2.4176817602859349E-2</v>
      </c>
    </row>
    <row r="235" spans="3:13" x14ac:dyDescent="0.2">
      <c r="C235" s="14">
        <v>37232</v>
      </c>
      <c r="D235" s="15">
        <v>-8.058061329762535E-3</v>
      </c>
      <c r="E235" s="15">
        <v>-1.0591449407405975E-2</v>
      </c>
      <c r="F235" s="18">
        <f t="shared" si="24"/>
        <v>-9.8314329841129415E-3</v>
      </c>
      <c r="G235" s="19">
        <f t="shared" si="25"/>
        <v>4.1331821552416034E-4</v>
      </c>
      <c r="H235" s="18">
        <f t="shared" si="26"/>
        <v>0.32144914664848634</v>
      </c>
      <c r="I235" s="19">
        <f t="shared" si="27"/>
        <v>1.2845987707684014E-3</v>
      </c>
      <c r="J235" s="18">
        <f t="shared" si="28"/>
        <v>0.56670070821563334</v>
      </c>
      <c r="K235" s="19">
        <f t="shared" si="29"/>
        <v>3.4851603883324922E-4</v>
      </c>
      <c r="L235" s="18">
        <f t="shared" si="31"/>
        <v>0.45084054568499315</v>
      </c>
      <c r="M235" s="18">
        <f t="shared" si="30"/>
        <v>-9.479575559395801E-3</v>
      </c>
    </row>
    <row r="236" spans="3:13" x14ac:dyDescent="0.2">
      <c r="C236" s="14">
        <v>37235</v>
      </c>
      <c r="D236" s="15">
        <v>-2.6507905408287999E-2</v>
      </c>
      <c r="E236" s="15">
        <v>0</v>
      </c>
      <c r="F236" s="18">
        <f t="shared" si="24"/>
        <v>-7.952371622486399E-3</v>
      </c>
      <c r="G236" s="19">
        <f t="shared" si="25"/>
        <v>4.3067926554079541E-4</v>
      </c>
      <c r="H236" s="18">
        <f t="shared" si="26"/>
        <v>0.32813079158347641</v>
      </c>
      <c r="I236" s="19">
        <f t="shared" si="27"/>
        <v>1.2075228445222973E-3</v>
      </c>
      <c r="J236" s="18">
        <f t="shared" si="28"/>
        <v>0.54943672168009872</v>
      </c>
      <c r="K236" s="19">
        <f t="shared" si="29"/>
        <v>3.2760507650325427E-4</v>
      </c>
      <c r="L236" s="18">
        <f t="shared" si="31"/>
        <v>0.4381898777834351</v>
      </c>
      <c r="M236" s="18">
        <f t="shared" si="30"/>
        <v>-7.8891345294892015E-3</v>
      </c>
    </row>
    <row r="237" spans="3:13" x14ac:dyDescent="0.2">
      <c r="C237" s="14">
        <v>37236</v>
      </c>
      <c r="D237" s="15">
        <v>1.4297741501356648E-2</v>
      </c>
      <c r="E237" s="15">
        <v>-3.4299391106815701E-2</v>
      </c>
      <c r="F237" s="18">
        <f t="shared" si="24"/>
        <v>-1.9720251324363995E-2</v>
      </c>
      <c r="G237" s="19">
        <f t="shared" si="25"/>
        <v>4.1710403433072469E-4</v>
      </c>
      <c r="H237" s="18">
        <f t="shared" si="26"/>
        <v>0.32291795952328384</v>
      </c>
      <c r="I237" s="19">
        <f t="shared" si="27"/>
        <v>1.2056583676688579E-3</v>
      </c>
      <c r="J237" s="18">
        <f t="shared" si="28"/>
        <v>0.5490123786557225</v>
      </c>
      <c r="K237" s="19">
        <f t="shared" si="29"/>
        <v>2.7852454225110805E-4</v>
      </c>
      <c r="L237" s="18">
        <f t="shared" si="31"/>
        <v>0.43165156264838345</v>
      </c>
      <c r="M237" s="18">
        <f t="shared" si="30"/>
        <v>-1.9859767697300235E-2</v>
      </c>
    </row>
    <row r="238" spans="3:13" x14ac:dyDescent="0.2">
      <c r="C238" s="14">
        <v>37237</v>
      </c>
      <c r="D238" s="15">
        <v>-9.600951543787135E-3</v>
      </c>
      <c r="E238" s="15">
        <v>-1.3869847864150502E-2</v>
      </c>
      <c r="F238" s="18">
        <f t="shared" si="24"/>
        <v>-1.2589178968041492E-2</v>
      </c>
      <c r="G238" s="19">
        <f t="shared" si="25"/>
        <v>3.9760848850365011E-4</v>
      </c>
      <c r="H238" s="18">
        <f t="shared" si="26"/>
        <v>0.31528102087806131</v>
      </c>
      <c r="I238" s="19">
        <f t="shared" si="27"/>
        <v>1.1448612263952071E-3</v>
      </c>
      <c r="J238" s="18">
        <f t="shared" si="28"/>
        <v>0.53499094066984143</v>
      </c>
      <c r="K238" s="19">
        <f t="shared" si="29"/>
        <v>2.6980289395184606E-4</v>
      </c>
      <c r="L238" s="18">
        <f t="shared" si="31"/>
        <v>0.42133240873557837</v>
      </c>
      <c r="M238" s="18">
        <f t="shared" si="30"/>
        <v>-1.2988756569584604E-2</v>
      </c>
    </row>
    <row r="239" spans="3:13" x14ac:dyDescent="0.2">
      <c r="C239" s="14">
        <v>37238</v>
      </c>
      <c r="D239" s="15">
        <v>-1.4436674941622589E-2</v>
      </c>
      <c r="E239" s="15">
        <v>-2.2599831917240919E-2</v>
      </c>
      <c r="F239" s="18">
        <f t="shared" si="24"/>
        <v>-2.0150884824555418E-2</v>
      </c>
      <c r="G239" s="19">
        <f t="shared" si="25"/>
        <v>3.8625703419563546E-4</v>
      </c>
      <c r="H239" s="18">
        <f t="shared" si="26"/>
        <v>0.31074790192197416</v>
      </c>
      <c r="I239" s="19">
        <f t="shared" si="27"/>
        <v>1.1068146969727471E-3</v>
      </c>
      <c r="J239" s="18">
        <f t="shared" si="28"/>
        <v>0.52602630565703345</v>
      </c>
      <c r="K239" s="19">
        <f t="shared" si="29"/>
        <v>2.731907059422062E-4</v>
      </c>
      <c r="L239" s="18">
        <f t="shared" si="31"/>
        <v>0.41588533410070672</v>
      </c>
      <c r="M239" s="18">
        <f t="shared" si="30"/>
        <v>-2.1062773198561775E-2</v>
      </c>
    </row>
    <row r="240" spans="3:13" x14ac:dyDescent="0.2">
      <c r="C240" s="14">
        <v>37239</v>
      </c>
      <c r="D240" s="15">
        <v>-1.635221099590119E-2</v>
      </c>
      <c r="E240" s="15">
        <v>-2.996840992884434E-2</v>
      </c>
      <c r="F240" s="18">
        <f t="shared" si="24"/>
        <v>-2.5883550248961395E-2</v>
      </c>
      <c r="G240" s="19">
        <f t="shared" si="25"/>
        <v>3.7912530041116563E-4</v>
      </c>
      <c r="H240" s="18">
        <f t="shared" si="26"/>
        <v>0.30786575824990903</v>
      </c>
      <c r="I240" s="19">
        <f t="shared" si="27"/>
        <v>1.0942921507741776E-3</v>
      </c>
      <c r="J240" s="18">
        <f t="shared" si="28"/>
        <v>0.52304209935104118</v>
      </c>
      <c r="K240" s="19">
        <f t="shared" si="29"/>
        <v>2.8620224932776118E-4</v>
      </c>
      <c r="L240" s="18">
        <f t="shared" si="31"/>
        <v>0.41549048972895963</v>
      </c>
      <c r="M240" s="18">
        <f t="shared" si="30"/>
        <v>-2.7080569517726947E-2</v>
      </c>
    </row>
    <row r="241" spans="3:13" x14ac:dyDescent="0.2">
      <c r="C241" s="14">
        <v>37242</v>
      </c>
      <c r="D241" s="15">
        <v>1.4392798192656773E-2</v>
      </c>
      <c r="E241" s="15">
        <v>1.1707450794235286E-2</v>
      </c>
      <c r="F241" s="18">
        <f t="shared" si="24"/>
        <v>1.2513055013761732E-2</v>
      </c>
      <c r="G241" s="19">
        <f t="shared" si="25"/>
        <v>3.6880694077536831E-4</v>
      </c>
      <c r="H241" s="18">
        <f t="shared" si="26"/>
        <v>0.30364738627862758</v>
      </c>
      <c r="I241" s="19">
        <f t="shared" si="27"/>
        <v>1.0368584859736932E-3</v>
      </c>
      <c r="J241" s="18">
        <f t="shared" si="28"/>
        <v>0.50913124191452186</v>
      </c>
      <c r="K241" s="19">
        <f t="shared" si="29"/>
        <v>2.7914029296600875E-4</v>
      </c>
      <c r="L241" s="18">
        <f t="shared" si="31"/>
        <v>0.40573766699501718</v>
      </c>
      <c r="M241" s="18">
        <f t="shared" si="30"/>
        <v>1.3406427453867043E-2</v>
      </c>
    </row>
    <row r="242" spans="3:13" x14ac:dyDescent="0.2">
      <c r="C242" s="14">
        <v>37243</v>
      </c>
      <c r="D242" s="15">
        <v>1.5292943672709673E-2</v>
      </c>
      <c r="E242" s="15">
        <v>1.9212886859991229E-2</v>
      </c>
      <c r="F242" s="18">
        <f t="shared" si="24"/>
        <v>1.8036903903806762E-2</v>
      </c>
      <c r="G242" s="19">
        <f t="shared" si="25"/>
        <v>3.6071097189944643E-4</v>
      </c>
      <c r="H242" s="18">
        <f t="shared" si="26"/>
        <v>0.30029609217381037</v>
      </c>
      <c r="I242" s="19">
        <f t="shared" si="27"/>
        <v>9.9679507810496106E-4</v>
      </c>
      <c r="J242" s="18">
        <f t="shared" si="28"/>
        <v>0.49919812652517065</v>
      </c>
      <c r="K242" s="19">
        <f t="shared" si="29"/>
        <v>2.8002117118044762E-4</v>
      </c>
      <c r="L242" s="18">
        <f t="shared" si="31"/>
        <v>0.39953175054052115</v>
      </c>
      <c r="M242" s="18">
        <f t="shared" si="30"/>
        <v>1.9624822143019811E-2</v>
      </c>
    </row>
    <row r="243" spans="3:13" x14ac:dyDescent="0.2">
      <c r="C243" s="14">
        <v>37244</v>
      </c>
      <c r="D243" s="15">
        <v>3.8965968533383709E-2</v>
      </c>
      <c r="E243" s="15">
        <v>2.8144446762257323E-2</v>
      </c>
      <c r="F243" s="18">
        <f t="shared" si="24"/>
        <v>3.1390903293595236E-2</v>
      </c>
      <c r="G243" s="19">
        <f t="shared" si="25"/>
        <v>4.3016911581015866E-4</v>
      </c>
      <c r="H243" s="18">
        <f t="shared" si="26"/>
        <v>0.32793639467515595</v>
      </c>
      <c r="I243" s="19">
        <f t="shared" si="27"/>
        <v>9.8451396643187551E-4</v>
      </c>
      <c r="J243" s="18">
        <f t="shared" si="28"/>
        <v>0.49611338583832715</v>
      </c>
      <c r="K243" s="19">
        <f t="shared" si="29"/>
        <v>3.2902043852527752E-4</v>
      </c>
      <c r="L243" s="18">
        <f t="shared" si="31"/>
        <v>0.40599127410868396</v>
      </c>
      <c r="M243" s="18">
        <f t="shared" si="30"/>
        <v>3.3611055397434093E-2</v>
      </c>
    </row>
    <row r="244" spans="3:13" x14ac:dyDescent="0.2">
      <c r="C244" s="14">
        <v>37245</v>
      </c>
      <c r="D244" s="15">
        <v>-5.8557526922197968E-3</v>
      </c>
      <c r="E244" s="15">
        <v>-4.4451762570833921E-2</v>
      </c>
      <c r="F244" s="18">
        <f t="shared" si="24"/>
        <v>-3.2872959607249681E-2</v>
      </c>
      <c r="G244" s="19">
        <f t="shared" si="25"/>
        <v>4.0641635923709547E-4</v>
      </c>
      <c r="H244" s="18">
        <f t="shared" si="26"/>
        <v>0.31875396438205106</v>
      </c>
      <c r="I244" s="19">
        <f t="shared" si="27"/>
        <v>1.0440006801851905E-3</v>
      </c>
      <c r="J244" s="18">
        <f t="shared" si="28"/>
        <v>0.51088175740213859</v>
      </c>
      <c r="K244" s="19">
        <f t="shared" si="29"/>
        <v>3.2489712391464546E-4</v>
      </c>
      <c r="L244" s="18">
        <f t="shared" si="31"/>
        <v>0.41370116252356243</v>
      </c>
      <c r="M244" s="18">
        <f t="shared" si="30"/>
        <v>-3.4541969865275385E-2</v>
      </c>
    </row>
    <row r="245" spans="3:13" x14ac:dyDescent="0.2">
      <c r="C245" s="14">
        <v>37246</v>
      </c>
      <c r="D245" s="15">
        <v>8.7708203454550954E-3</v>
      </c>
      <c r="E245" s="15">
        <v>1.5355388083194737E-2</v>
      </c>
      <c r="F245" s="18">
        <f t="shared" si="24"/>
        <v>1.3380017761872844E-2</v>
      </c>
      <c r="G245" s="19">
        <f t="shared" si="25"/>
        <v>3.8664701505480462E-4</v>
      </c>
      <c r="H245" s="18">
        <f t="shared" si="26"/>
        <v>0.31090473422529474</v>
      </c>
      <c r="I245" s="19">
        <f t="shared" si="27"/>
        <v>9.9550791596521022E-4</v>
      </c>
      <c r="J245" s="18">
        <f t="shared" si="28"/>
        <v>0.49887571497448396</v>
      </c>
      <c r="K245" s="19">
        <f t="shared" si="29"/>
        <v>3.134840574925133E-4</v>
      </c>
      <c r="L245" s="18">
        <f t="shared" si="31"/>
        <v>0.40443183095617813</v>
      </c>
      <c r="M245" s="18">
        <f t="shared" si="30"/>
        <v>1.4381573213993771E-2</v>
      </c>
    </row>
    <row r="246" spans="3:13" x14ac:dyDescent="0.2">
      <c r="C246" s="14">
        <v>37249</v>
      </c>
      <c r="D246" s="15">
        <v>-3.7115631154949784E-3</v>
      </c>
      <c r="E246" s="15">
        <v>1.6997576368571077E-2</v>
      </c>
      <c r="F246" s="18">
        <f t="shared" si="24"/>
        <v>1.078483452335126E-2</v>
      </c>
      <c r="G246" s="19">
        <f t="shared" si="25"/>
        <v>3.6427473619713449E-4</v>
      </c>
      <c r="H246" s="18">
        <f t="shared" si="26"/>
        <v>0.3017758838099619</v>
      </c>
      <c r="I246" s="19">
        <f t="shared" si="27"/>
        <v>9.5311249715162194E-4</v>
      </c>
      <c r="J246" s="18">
        <f t="shared" si="28"/>
        <v>0.48813740308227305</v>
      </c>
      <c r="K246" s="19">
        <f t="shared" si="29"/>
        <v>2.9088975939281861E-4</v>
      </c>
      <c r="L246" s="18">
        <f t="shared" si="31"/>
        <v>0.39432967092595717</v>
      </c>
      <c r="M246" s="18">
        <f t="shared" si="30"/>
        <v>1.1889102348065034E-2</v>
      </c>
    </row>
    <row r="247" spans="3:13" x14ac:dyDescent="0.2">
      <c r="C247" s="14">
        <v>37251</v>
      </c>
      <c r="D247" s="15">
        <v>5.0337899377751157E-3</v>
      </c>
      <c r="E247" s="15">
        <v>5.6022555486699727E-3</v>
      </c>
      <c r="F247" s="18">
        <f t="shared" si="24"/>
        <v>5.4317158654015154E-3</v>
      </c>
      <c r="G247" s="19">
        <f t="shared" si="25"/>
        <v>3.4393859449356517E-4</v>
      </c>
      <c r="H247" s="18">
        <f t="shared" si="26"/>
        <v>0.29323139092428574</v>
      </c>
      <c r="I247" s="19">
        <f t="shared" si="27"/>
        <v>8.9780886335648086E-4</v>
      </c>
      <c r="J247" s="18">
        <f t="shared" si="28"/>
        <v>0.47376388194871949</v>
      </c>
      <c r="K247" s="19">
        <f t="shared" si="29"/>
        <v>2.7512840848583383E-4</v>
      </c>
      <c r="L247" s="18">
        <f t="shared" si="31"/>
        <v>0.38289514108807399</v>
      </c>
      <c r="M247" s="18">
        <f t="shared" si="30"/>
        <v>6.1666915303274028E-3</v>
      </c>
    </row>
    <row r="248" spans="3:13" x14ac:dyDescent="0.2">
      <c r="C248" s="14">
        <v>37252</v>
      </c>
      <c r="D248" s="15">
        <v>1.0253803524643655E-2</v>
      </c>
      <c r="E248" s="15">
        <v>2.6643744184692418E-2</v>
      </c>
      <c r="F248" s="18">
        <f t="shared" si="24"/>
        <v>2.1726761986677785E-2</v>
      </c>
      <c r="G248" s="19">
        <f t="shared" si="25"/>
        <v>3.2961070802727096E-4</v>
      </c>
      <c r="H248" s="18">
        <f t="shared" si="26"/>
        <v>0.28705866474784858</v>
      </c>
      <c r="I248" s="19">
        <f t="shared" si="27"/>
        <v>8.8653367780585181E-4</v>
      </c>
      <c r="J248" s="18">
        <f t="shared" si="28"/>
        <v>0.47077958691033212</v>
      </c>
      <c r="K248" s="19">
        <f t="shared" si="29"/>
        <v>2.75012687058526E-4</v>
      </c>
      <c r="L248" s="18">
        <f t="shared" si="31"/>
        <v>0.38064806648807631</v>
      </c>
      <c r="M248" s="18">
        <f t="shared" si="30"/>
        <v>2.481226522347731E-2</v>
      </c>
    </row>
    <row r="249" spans="3:13" x14ac:dyDescent="0.2">
      <c r="C249" s="14">
        <v>37253</v>
      </c>
      <c r="D249" s="15">
        <v>8.8542245118151952E-3</v>
      </c>
      <c r="E249" s="15">
        <v>1.7079066829139362E-2</v>
      </c>
      <c r="F249" s="18">
        <f t="shared" si="24"/>
        <v>1.4611614133942111E-2</v>
      </c>
      <c r="G249" s="19">
        <f t="shared" si="25"/>
        <v>3.1453790304797243E-4</v>
      </c>
      <c r="H249" s="18">
        <f t="shared" si="26"/>
        <v>0.28041839412205666</v>
      </c>
      <c r="I249" s="19">
        <f t="shared" si="27"/>
        <v>8.5084332856275318E-4</v>
      </c>
      <c r="J249" s="18">
        <f t="shared" si="28"/>
        <v>0.46120584573559809</v>
      </c>
      <c r="K249" s="19">
        <f t="shared" si="29"/>
        <v>2.6758523936446416E-4</v>
      </c>
      <c r="L249" s="18">
        <f t="shared" si="31"/>
        <v>0.37336558826950367</v>
      </c>
      <c r="M249" s="18">
        <f t="shared" si="30"/>
        <v>1.7012139793688423E-2</v>
      </c>
    </row>
    <row r="250" spans="3:13" x14ac:dyDescent="0.2">
      <c r="C250" s="14">
        <v>37256</v>
      </c>
      <c r="D250" s="15">
        <v>-1.3836534542946892E-2</v>
      </c>
      <c r="E250" s="15">
        <v>-2.4358443832040527E-2</v>
      </c>
      <c r="F250" s="18">
        <f t="shared" si="24"/>
        <v>-2.1201871045312431E-2</v>
      </c>
      <c r="G250" s="19">
        <f t="shared" si="25"/>
        <v>3.0715261015458386E-4</v>
      </c>
      <c r="H250" s="18">
        <f t="shared" si="26"/>
        <v>0.27710675296471204</v>
      </c>
      <c r="I250" s="19">
        <f t="shared" si="27"/>
        <v>8.3539275600410829E-4</v>
      </c>
      <c r="J250" s="18">
        <f t="shared" si="28"/>
        <v>0.45699911269172844</v>
      </c>
      <c r="K250" s="19">
        <f t="shared" si="29"/>
        <v>2.7175231197226394E-4</v>
      </c>
      <c r="L250" s="18">
        <f t="shared" si="31"/>
        <v>0.37118801272526758</v>
      </c>
      <c r="M250" s="18">
        <f t="shared" si="30"/>
        <v>-2.482991782971242E-2</v>
      </c>
    </row>
    <row r="251" spans="3:13" x14ac:dyDescent="0.2">
      <c r="C251" s="14">
        <v>37258</v>
      </c>
      <c r="D251" s="15">
        <v>1.0460346424902121E-2</v>
      </c>
      <c r="E251" s="15">
        <v>6.1966723749199842E-2</v>
      </c>
      <c r="F251" s="18">
        <f t="shared" si="24"/>
        <v>4.6514810551910528E-2</v>
      </c>
      <c r="G251" s="19">
        <f t="shared" si="25"/>
        <v>2.9528858438504653E-4</v>
      </c>
      <c r="H251" s="18">
        <f t="shared" si="26"/>
        <v>0.27170231154015168</v>
      </c>
      <c r="I251" s="19">
        <f t="shared" si="27"/>
        <v>1.0156616817764408E-3</v>
      </c>
      <c r="J251" s="18">
        <f t="shared" si="28"/>
        <v>0.50390020881530717</v>
      </c>
      <c r="K251" s="19">
        <f t="shared" si="29"/>
        <v>2.9433877708789853E-4</v>
      </c>
      <c r="L251" s="18">
        <f t="shared" si="31"/>
        <v>0.40245263367715622</v>
      </c>
      <c r="M251" s="18">
        <f t="shared" si="30"/>
        <v>5.0242532121261931E-2</v>
      </c>
    </row>
    <row r="252" spans="3:13" x14ac:dyDescent="0.2">
      <c r="C252" s="14">
        <v>37259</v>
      </c>
      <c r="D252" s="15">
        <v>7.8013266211201821E-4</v>
      </c>
      <c r="E252" s="15">
        <v>1.1945534537569963E-2</v>
      </c>
      <c r="F252" s="18">
        <f t="shared" si="24"/>
        <v>8.5959139749325793E-3</v>
      </c>
      <c r="G252" s="19">
        <f t="shared" si="25"/>
        <v>2.7760778574017337E-4</v>
      </c>
      <c r="H252" s="18">
        <f t="shared" si="26"/>
        <v>0.26344249170367967</v>
      </c>
      <c r="I252" s="19">
        <f t="shared" si="27"/>
        <v>9.6328372859315087E-4</v>
      </c>
      <c r="J252" s="18">
        <f t="shared" si="28"/>
        <v>0.4907350936587761</v>
      </c>
      <c r="K252" s="19">
        <f t="shared" si="29"/>
        <v>2.7723759656217331E-4</v>
      </c>
      <c r="L252" s="18">
        <f t="shared" si="31"/>
        <v>0.39160998591510043</v>
      </c>
      <c r="M252" s="18">
        <f t="shared" si="30"/>
        <v>9.5418665664569434E-3</v>
      </c>
    </row>
    <row r="253" spans="3:13" x14ac:dyDescent="0.2">
      <c r="C253" s="14">
        <v>37260</v>
      </c>
      <c r="D253" s="15">
        <v>1.828769575219099E-2</v>
      </c>
      <c r="E253" s="15">
        <v>5.0761530318605679E-3</v>
      </c>
      <c r="F253" s="18">
        <f t="shared" si="24"/>
        <v>9.0396158479596946E-3</v>
      </c>
      <c r="G253" s="19">
        <f t="shared" si="25"/>
        <v>2.8101770755124524E-4</v>
      </c>
      <c r="H253" s="18">
        <f t="shared" si="26"/>
        <v>0.26505551661456001</v>
      </c>
      <c r="I253" s="19">
        <f t="shared" si="27"/>
        <v>9.0703274465373375E-4</v>
      </c>
      <c r="J253" s="18">
        <f t="shared" si="28"/>
        <v>0.47619133356607135</v>
      </c>
      <c r="K253" s="19">
        <f t="shared" si="29"/>
        <v>2.6617320930273657E-4</v>
      </c>
      <c r="L253" s="18">
        <f t="shared" si="31"/>
        <v>0.38129070015475058</v>
      </c>
      <c r="M253" s="18">
        <f t="shared" si="30"/>
        <v>1.0305968204184392E-2</v>
      </c>
    </row>
    <row r="254" spans="3:13" x14ac:dyDescent="0.2">
      <c r="C254" s="14">
        <v>37263</v>
      </c>
      <c r="D254" s="15">
        <v>-1.1810150108018412E-2</v>
      </c>
      <c r="E254" s="15">
        <v>-3.4338137580891569E-2</v>
      </c>
      <c r="F254" s="18">
        <f t="shared" si="24"/>
        <v>-2.7579741339029622E-2</v>
      </c>
      <c r="G254" s="19">
        <f t="shared" si="25"/>
        <v>2.7252542383260613E-4</v>
      </c>
      <c r="H254" s="18">
        <f t="shared" si="26"/>
        <v>0.26101983824635155</v>
      </c>
      <c r="I254" s="19">
        <f t="shared" si="27"/>
        <v>9.2335724152596392E-4</v>
      </c>
      <c r="J254" s="18">
        <f t="shared" si="28"/>
        <v>0.48045739705148777</v>
      </c>
      <c r="K254" s="19">
        <f t="shared" si="29"/>
        <v>2.7453513030017941E-4</v>
      </c>
      <c r="L254" s="18">
        <f t="shared" si="31"/>
        <v>0.38479770546086495</v>
      </c>
      <c r="M254" s="18">
        <f t="shared" si="30"/>
        <v>-3.1156793164170131E-2</v>
      </c>
    </row>
    <row r="255" spans="3:13" x14ac:dyDescent="0.2">
      <c r="C255" s="14">
        <v>37264</v>
      </c>
      <c r="D255" s="15">
        <v>-3.7362935758606414E-2</v>
      </c>
      <c r="E255" s="15">
        <v>-1.2302439872219418E-2</v>
      </c>
      <c r="F255" s="18">
        <f t="shared" si="24"/>
        <v>-1.9820588638135517E-2</v>
      </c>
      <c r="G255" s="19">
        <f t="shared" si="25"/>
        <v>3.399332365127548E-4</v>
      </c>
      <c r="H255" s="18">
        <f t="shared" si="26"/>
        <v>0.29151896872791777</v>
      </c>
      <c r="I255" s="19">
        <f t="shared" si="27"/>
        <v>8.7703680864298047E-4</v>
      </c>
      <c r="J255" s="18">
        <f t="shared" si="28"/>
        <v>0.46825121693461208</v>
      </c>
      <c r="K255" s="19">
        <f t="shared" si="29"/>
        <v>2.8564233871935981E-4</v>
      </c>
      <c r="L255" s="18">
        <f t="shared" si="31"/>
        <v>0.38089099974888169</v>
      </c>
      <c r="M255" s="18">
        <f t="shared" si="30"/>
        <v>-2.2620951763825892E-2</v>
      </c>
    </row>
    <row r="256" spans="3:13" x14ac:dyDescent="0.2">
      <c r="C256" s="14">
        <v>37265</v>
      </c>
      <c r="D256" s="15">
        <v>5.8807974882541603E-3</v>
      </c>
      <c r="E256" s="15">
        <v>-4.4291016709693633E-2</v>
      </c>
      <c r="F256" s="18">
        <f t="shared" si="24"/>
        <v>-2.9239472450309296E-2</v>
      </c>
      <c r="G256" s="19">
        <f t="shared" si="25"/>
        <v>3.2161226906786091E-4</v>
      </c>
      <c r="H256" s="18">
        <f t="shared" si="26"/>
        <v>0.28355434623183828</v>
      </c>
      <c r="I256" s="19">
        <f t="shared" si="27"/>
        <v>9.4211624979510323E-4</v>
      </c>
      <c r="J256" s="18">
        <f t="shared" si="28"/>
        <v>0.48531336520723989</v>
      </c>
      <c r="K256" s="19">
        <f t="shared" si="29"/>
        <v>2.5287580840708282E-4</v>
      </c>
      <c r="L256" s="18">
        <f t="shared" si="31"/>
        <v>0.38626089331681818</v>
      </c>
      <c r="M256" s="18">
        <f t="shared" si="30"/>
        <v>-3.2906661837487888E-2</v>
      </c>
    </row>
    <row r="257" spans="3:13" x14ac:dyDescent="0.2">
      <c r="C257" s="14">
        <v>37266</v>
      </c>
      <c r="D257" s="15">
        <v>1.0655302020383163E-3</v>
      </c>
      <c r="E257" s="15">
        <v>-1.9599320792443722E-2</v>
      </c>
      <c r="F257" s="18">
        <f t="shared" si="24"/>
        <v>-1.3399865494099109E-2</v>
      </c>
      <c r="G257" s="19">
        <f t="shared" si="25"/>
        <v>3.023836542004766E-4</v>
      </c>
      <c r="H257" s="18">
        <f t="shared" si="26"/>
        <v>0.27494711045966486</v>
      </c>
      <c r="I257" s="19">
        <f t="shared" si="27"/>
        <v>9.0863727733890402E-4</v>
      </c>
      <c r="J257" s="18">
        <f t="shared" si="28"/>
        <v>0.47661233653224505</v>
      </c>
      <c r="K257" s="19">
        <f t="shared" si="29"/>
        <v>2.3645023980803064E-4</v>
      </c>
      <c r="L257" s="18">
        <f t="shared" si="31"/>
        <v>0.3780727112242448</v>
      </c>
      <c r="M257" s="18">
        <f t="shared" si="30"/>
        <v>-1.5407073111679385E-2</v>
      </c>
    </row>
    <row r="258" spans="3:13" x14ac:dyDescent="0.2">
      <c r="C258" s="14">
        <v>37267</v>
      </c>
      <c r="D258" s="15">
        <v>-1.5562428381083555E-2</v>
      </c>
      <c r="E258" s="15">
        <v>-8.5187453163279893E-3</v>
      </c>
      <c r="F258" s="18">
        <f t="shared" si="24"/>
        <v>-1.0631850235754659E-2</v>
      </c>
      <c r="G258" s="19">
        <f t="shared" si="25"/>
        <v>2.987719855754293E-4</v>
      </c>
      <c r="H258" s="18">
        <f t="shared" si="26"/>
        <v>0.27330019464657779</v>
      </c>
      <c r="I258" s="19">
        <f t="shared" si="27"/>
        <v>8.5847318200443735E-4</v>
      </c>
      <c r="J258" s="18">
        <f t="shared" si="28"/>
        <v>0.46326913937916192</v>
      </c>
      <c r="K258" s="19">
        <f t="shared" si="29"/>
        <v>2.3021756725247151E-4</v>
      </c>
      <c r="L258" s="18">
        <f t="shared" si="31"/>
        <v>0.36886065128397316</v>
      </c>
      <c r="M258" s="18">
        <f t="shared" si="30"/>
        <v>-1.252972553276876E-2</v>
      </c>
    </row>
    <row r="259" spans="3:13" x14ac:dyDescent="0.2">
      <c r="C259" s="14">
        <v>37270</v>
      </c>
      <c r="D259" s="15">
        <v>-4.0644955020047958E-3</v>
      </c>
      <c r="E259" s="15">
        <v>4.7415925725825319E-3</v>
      </c>
      <c r="F259" s="18">
        <f t="shared" si="24"/>
        <v>2.0997661502063338E-3</v>
      </c>
      <c r="G259" s="19">
        <f t="shared" si="25"/>
        <v>2.8183687386205259E-4</v>
      </c>
      <c r="H259" s="18">
        <f t="shared" si="26"/>
        <v>0.26544155376563244</v>
      </c>
      <c r="I259" s="19">
        <f t="shared" si="27"/>
        <v>8.0831375309163317E-4</v>
      </c>
      <c r="J259" s="18">
        <f t="shared" si="28"/>
        <v>0.44953135404875633</v>
      </c>
      <c r="K259" s="19">
        <f t="shared" si="29"/>
        <v>2.1524818231630712E-4</v>
      </c>
      <c r="L259" s="18">
        <f t="shared" si="31"/>
        <v>0.35771612282644172</v>
      </c>
      <c r="M259" s="18">
        <f t="shared" si="30"/>
        <v>2.551687296571483E-3</v>
      </c>
    </row>
    <row r="260" spans="3:13" x14ac:dyDescent="0.2">
      <c r="C260" s="14">
        <v>37271</v>
      </c>
      <c r="D260" s="15">
        <v>1.7227882348622065E-2</v>
      </c>
      <c r="E260" s="15">
        <v>2.6145280104322207E-2</v>
      </c>
      <c r="F260" s="18">
        <f t="shared" ref="F260:F323" si="32">$B$2*D260+$B$3*E260</f>
        <v>2.3470060777612163E-2</v>
      </c>
      <c r="G260" s="19">
        <f t="shared" ref="G260:G323" si="33">$B$4*G259+(1-$B$4)*D260^2</f>
        <v>2.8273465724340725E-4</v>
      </c>
      <c r="H260" s="18">
        <f t="shared" ref="H260:H323" si="34">SQRT(G260*250)</f>
        <v>0.26586399589047743</v>
      </c>
      <c r="I260" s="19">
        <f t="shared" ref="I260:I323" si="35">$B$4*I259+(1-$B$4)*E260^2</f>
        <v>8.0082946821014315E-4</v>
      </c>
      <c r="J260" s="18">
        <f t="shared" ref="J260:J323" si="36">SQRT(I260*250)</f>
        <v>0.44744537884811791</v>
      </c>
      <c r="K260" s="19">
        <f t="shared" ref="K260:K323" si="37">$B$4*K259+(1-$B$4)*D260*E260</f>
        <v>2.2935895995387066E-4</v>
      </c>
      <c r="L260" s="18">
        <f t="shared" si="31"/>
        <v>0.35853288740609995</v>
      </c>
      <c r="M260" s="18">
        <f t="shared" ref="M260:M323" si="38">F260*$L$1836/L260</f>
        <v>2.8456419315805684E-2</v>
      </c>
    </row>
    <row r="261" spans="3:13" x14ac:dyDescent="0.2">
      <c r="C261" s="14">
        <v>37272</v>
      </c>
      <c r="D261" s="15">
        <v>-1.7499437000664139E-2</v>
      </c>
      <c r="E261" s="15">
        <v>-4.332127487533248E-2</v>
      </c>
      <c r="F261" s="18">
        <f t="shared" si="32"/>
        <v>-3.5574723512931977E-2</v>
      </c>
      <c r="G261" s="19">
        <f t="shared" si="33"/>
        <v>2.8414439552921556E-4</v>
      </c>
      <c r="H261" s="18">
        <f t="shared" si="34"/>
        <v>0.26652598162712748</v>
      </c>
      <c r="I261" s="19">
        <f t="shared" si="35"/>
        <v>8.6538367152698143E-4</v>
      </c>
      <c r="J261" s="18">
        <f t="shared" si="36"/>
        <v>0.46513000105534513</v>
      </c>
      <c r="K261" s="19">
        <f t="shared" si="37"/>
        <v>2.6108329758479855E-4</v>
      </c>
      <c r="L261" s="18">
        <f t="shared" ref="L261:L324" si="39">SQRT(L260^2*$B$4/250 + (1-$B$4)*F261^2)*SQRT(250)</f>
        <v>0.37392044042278993</v>
      </c>
      <c r="M261" s="18">
        <f t="shared" si="38"/>
        <v>-4.1357793742810928E-2</v>
      </c>
    </row>
    <row r="262" spans="3:13" x14ac:dyDescent="0.2">
      <c r="C262" s="14">
        <v>37273</v>
      </c>
      <c r="D262" s="15">
        <v>2.096287459091704E-2</v>
      </c>
      <c r="E262" s="15">
        <v>7.863503935440902E-2</v>
      </c>
      <c r="F262" s="18">
        <f t="shared" si="32"/>
        <v>6.1333389925361421E-2</v>
      </c>
      <c r="G262" s="19">
        <f t="shared" si="33"/>
        <v>2.9346225846433352E-4</v>
      </c>
      <c r="H262" s="18">
        <f t="shared" si="34"/>
        <v>0.27086078456669094</v>
      </c>
      <c r="I262" s="19">
        <f t="shared" si="35"/>
        <v>1.1844688160915302E-3</v>
      </c>
      <c r="J262" s="18">
        <f t="shared" si="36"/>
        <v>0.54416652232830587</v>
      </c>
      <c r="K262" s="19">
        <f t="shared" si="37"/>
        <v>3.4432328783600883E-4</v>
      </c>
      <c r="L262" s="18">
        <f t="shared" si="39"/>
        <v>0.4334215924663436</v>
      </c>
      <c r="M262" s="18">
        <f t="shared" si="38"/>
        <v>6.1515061380138417E-2</v>
      </c>
    </row>
    <row r="263" spans="3:13" x14ac:dyDescent="0.2">
      <c r="C263" s="14">
        <v>37274</v>
      </c>
      <c r="D263" s="15">
        <v>1.3289038500537342E-3</v>
      </c>
      <c r="E263" s="15">
        <v>-1.343504310326939E-2</v>
      </c>
      <c r="F263" s="18">
        <f t="shared" si="32"/>
        <v>-9.0058590172724523E-3</v>
      </c>
      <c r="G263" s="19">
        <f t="shared" si="33"/>
        <v>2.7596048208303474E-4</v>
      </c>
      <c r="H263" s="18">
        <f t="shared" si="34"/>
        <v>0.26265970479074002</v>
      </c>
      <c r="I263" s="19">
        <f t="shared" si="35"/>
        <v>1.1242307101172408E-3</v>
      </c>
      <c r="J263" s="18">
        <f t="shared" si="36"/>
        <v>0.5301487315172132</v>
      </c>
      <c r="K263" s="19">
        <f t="shared" si="37"/>
        <v>3.2259265773551397E-4</v>
      </c>
      <c r="L263" s="18">
        <f t="shared" si="39"/>
        <v>0.4216629016841324</v>
      </c>
      <c r="M263" s="18">
        <f t="shared" si="38"/>
        <v>-9.2844201851490036E-3</v>
      </c>
    </row>
    <row r="264" spans="3:13" x14ac:dyDescent="0.2">
      <c r="C264" s="14">
        <v>37278</v>
      </c>
      <c r="D264" s="15">
        <v>-1.5524937083261692E-2</v>
      </c>
      <c r="E264" s="15">
        <v>-1.6364001517296195E-2</v>
      </c>
      <c r="F264" s="18">
        <f t="shared" si="32"/>
        <v>-1.6112282187085842E-2</v>
      </c>
      <c r="G264" s="19">
        <f t="shared" si="33"/>
        <v>2.7386427344440673E-4</v>
      </c>
      <c r="H264" s="18">
        <f t="shared" si="34"/>
        <v>0.26166021547247431</v>
      </c>
      <c r="I264" s="19">
        <f t="shared" si="35"/>
        <v>1.0728437002496905E-3</v>
      </c>
      <c r="J264" s="18">
        <f t="shared" si="36"/>
        <v>0.51789084280610964</v>
      </c>
      <c r="K264" s="19">
        <f t="shared" si="37"/>
        <v>3.1848010391056846E-4</v>
      </c>
      <c r="L264" s="18">
        <f t="shared" si="39"/>
        <v>0.41355254932889191</v>
      </c>
      <c r="M264" s="18">
        <f t="shared" si="38"/>
        <v>-1.6936411348484476E-2</v>
      </c>
    </row>
    <row r="265" spans="3:13" x14ac:dyDescent="0.2">
      <c r="C265" s="14">
        <v>37279</v>
      </c>
      <c r="D265" s="15">
        <v>6.1853094871288389E-3</v>
      </c>
      <c r="E265" s="15">
        <v>5.3536422888811892E-2</v>
      </c>
      <c r="F265" s="18">
        <f t="shared" si="32"/>
        <v>3.9331088868306968E-2</v>
      </c>
      <c r="G265" s="19">
        <f t="shared" si="33"/>
        <v>2.5972790024483627E-4</v>
      </c>
      <c r="H265" s="18">
        <f t="shared" si="34"/>
        <v>0.25481753287638798</v>
      </c>
      <c r="I265" s="19">
        <f t="shared" si="35"/>
        <v>1.1804419927784913E-3</v>
      </c>
      <c r="J265" s="18">
        <f t="shared" si="36"/>
        <v>0.54324073686959706</v>
      </c>
      <c r="K265" s="19">
        <f t="shared" si="37"/>
        <v>3.1923965834000097E-4</v>
      </c>
      <c r="L265" s="18">
        <f t="shared" si="39"/>
        <v>0.4289151275795014</v>
      </c>
      <c r="M265" s="18">
        <f t="shared" si="38"/>
        <v>3.98620511613497E-2</v>
      </c>
    </row>
    <row r="266" spans="3:13" x14ac:dyDescent="0.2">
      <c r="C266" s="14">
        <v>37280</v>
      </c>
      <c r="D266" s="15">
        <v>8.010723746078979E-3</v>
      </c>
      <c r="E266" s="15">
        <v>7.78887537852763E-3</v>
      </c>
      <c r="F266" s="18">
        <f t="shared" si="32"/>
        <v>7.8554298887930345E-3</v>
      </c>
      <c r="G266" s="19">
        <f t="shared" si="33"/>
        <v>2.4799452792630567E-4</v>
      </c>
      <c r="H266" s="18">
        <f t="shared" si="34"/>
        <v>0.24899524489752092</v>
      </c>
      <c r="I266" s="19">
        <f t="shared" si="35"/>
        <v>1.1132554679915158E-3</v>
      </c>
      <c r="J266" s="18">
        <f t="shared" si="36"/>
        <v>0.5275546104413068</v>
      </c>
      <c r="K266" s="19">
        <f t="shared" si="37"/>
        <v>3.0382895057660215E-4</v>
      </c>
      <c r="L266" s="18">
        <f t="shared" si="39"/>
        <v>0.41696008459757111</v>
      </c>
      <c r="M266" s="18">
        <f t="shared" si="38"/>
        <v>8.1897474751522256E-3</v>
      </c>
    </row>
    <row r="267" spans="3:13" x14ac:dyDescent="0.2">
      <c r="C267" s="14">
        <v>37281</v>
      </c>
      <c r="D267" s="15">
        <v>-5.6007614068264676E-3</v>
      </c>
      <c r="E267" s="15">
        <v>1.722653311446156E-3</v>
      </c>
      <c r="F267" s="18">
        <f t="shared" si="32"/>
        <v>-4.7437110403563115E-4</v>
      </c>
      <c r="G267" s="19">
        <f t="shared" si="33"/>
        <v>2.3499696795089911E-4</v>
      </c>
      <c r="H267" s="18">
        <f t="shared" si="34"/>
        <v>0.24238242920584152</v>
      </c>
      <c r="I267" s="19">
        <f t="shared" si="35"/>
        <v>1.0466381919779109E-3</v>
      </c>
      <c r="J267" s="18">
        <f t="shared" si="36"/>
        <v>0.51152668356057218</v>
      </c>
      <c r="K267" s="19">
        <f t="shared" si="37"/>
        <v>2.8502032333096062E-4</v>
      </c>
      <c r="L267" s="18">
        <f t="shared" si="39"/>
        <v>0.40426197550341292</v>
      </c>
      <c r="M267" s="18">
        <f t="shared" si="38"/>
        <v>-5.100941802902659E-4</v>
      </c>
    </row>
    <row r="268" spans="3:13" x14ac:dyDescent="0.2">
      <c r="C268" s="14">
        <v>37284</v>
      </c>
      <c r="D268" s="15">
        <v>-6.1703750433847451E-3</v>
      </c>
      <c r="E268" s="15">
        <v>1.719690879526679E-3</v>
      </c>
      <c r="F268" s="18">
        <f t="shared" si="32"/>
        <v>-6.4732889734674809E-4</v>
      </c>
      <c r="G268" s="19">
        <f t="shared" si="33"/>
        <v>2.2318156156440666E-4</v>
      </c>
      <c r="H268" s="18">
        <f t="shared" si="34"/>
        <v>0.23621047900358202</v>
      </c>
      <c r="I268" s="19">
        <f t="shared" si="35"/>
        <v>9.8401734066250386E-4</v>
      </c>
      <c r="J268" s="18">
        <f t="shared" si="36"/>
        <v>0.49598824095499078</v>
      </c>
      <c r="K268" s="19">
        <f t="shared" si="37"/>
        <v>2.6728243566998092E-4</v>
      </c>
      <c r="L268" s="18">
        <f t="shared" si="39"/>
        <v>0.3919545454107744</v>
      </c>
      <c r="M268" s="18">
        <f t="shared" si="38"/>
        <v>-7.1793367678548489E-4</v>
      </c>
    </row>
    <row r="269" spans="3:13" x14ac:dyDescent="0.2">
      <c r="C269" s="14">
        <v>37285</v>
      </c>
      <c r="D269" s="15">
        <v>-5.4186831341586202E-2</v>
      </c>
      <c r="E269" s="15">
        <v>-9.4951080223241845E-3</v>
      </c>
      <c r="F269" s="18">
        <f t="shared" si="32"/>
        <v>-2.2902625018102789E-2</v>
      </c>
      <c r="G269" s="19">
        <f t="shared" si="33"/>
        <v>3.8596342932103295E-4</v>
      </c>
      <c r="H269" s="18">
        <f t="shared" si="34"/>
        <v>0.31062977534399089</v>
      </c>
      <c r="I269" s="19">
        <f t="shared" si="35"/>
        <v>9.3038572480408984E-4</v>
      </c>
      <c r="J269" s="18">
        <f t="shared" si="36"/>
        <v>0.48228252218074674</v>
      </c>
      <c r="K269" s="19">
        <f t="shared" si="37"/>
        <v>2.8211607854833142E-4</v>
      </c>
      <c r="L269" s="18">
        <f t="shared" si="39"/>
        <v>0.39022892924394292</v>
      </c>
      <c r="M269" s="18">
        <f t="shared" si="38"/>
        <v>-2.5512959309365903E-2</v>
      </c>
    </row>
    <row r="270" spans="3:13" x14ac:dyDescent="0.2">
      <c r="C270" s="14">
        <v>37286</v>
      </c>
      <c r="D270" s="15">
        <v>1.6622442173882885E-2</v>
      </c>
      <c r="E270" s="15">
        <v>4.4112325655696394E-2</v>
      </c>
      <c r="F270" s="18">
        <f t="shared" si="32"/>
        <v>3.5865360611152343E-2</v>
      </c>
      <c r="G270" s="19">
        <f t="shared" si="33"/>
        <v>3.793839585912158E-4</v>
      </c>
      <c r="H270" s="18">
        <f t="shared" si="34"/>
        <v>0.30797076102741305</v>
      </c>
      <c r="I270" s="19">
        <f t="shared" si="35"/>
        <v>9.91316417801097E-4</v>
      </c>
      <c r="J270" s="18">
        <f t="shared" si="36"/>
        <v>0.49782437108911637</v>
      </c>
      <c r="K270" s="19">
        <f t="shared" si="37"/>
        <v>3.091843887774698E-4</v>
      </c>
      <c r="L270" s="18">
        <f t="shared" si="39"/>
        <v>0.40303444215384582</v>
      </c>
      <c r="M270" s="18">
        <f t="shared" si="38"/>
        <v>3.8683706246652669E-2</v>
      </c>
    </row>
    <row r="271" spans="3:13" x14ac:dyDescent="0.2">
      <c r="C271" s="14">
        <v>37287</v>
      </c>
      <c r="D271" s="15">
        <v>1.3960633287952949E-3</v>
      </c>
      <c r="E271" s="15">
        <v>2.5400792092880622E-2</v>
      </c>
      <c r="F271" s="18">
        <f t="shared" si="32"/>
        <v>1.8199373463655025E-2</v>
      </c>
      <c r="G271" s="19">
        <f t="shared" si="33"/>
        <v>3.5673786064482324E-4</v>
      </c>
      <c r="H271" s="18">
        <f t="shared" si="34"/>
        <v>0.29863768208517461</v>
      </c>
      <c r="I271" s="19">
        <f t="shared" si="35"/>
        <v>9.7054944706977597E-4</v>
      </c>
      <c r="J271" s="18">
        <f t="shared" si="36"/>
        <v>0.49258234008888707</v>
      </c>
      <c r="K271" s="19">
        <f t="shared" si="37"/>
        <v>2.9276099231261509E-4</v>
      </c>
      <c r="L271" s="18">
        <f t="shared" si="39"/>
        <v>0.39706273280877147</v>
      </c>
      <c r="M271" s="18">
        <f t="shared" si="38"/>
        <v>1.9924725455980525E-2</v>
      </c>
    </row>
    <row r="272" spans="3:13" x14ac:dyDescent="0.2">
      <c r="C272" s="14">
        <v>37288</v>
      </c>
      <c r="D272" s="15">
        <v>-1.9439969850055989E-2</v>
      </c>
      <c r="E272" s="15">
        <v>-1.3029500290333796E-2</v>
      </c>
      <c r="F272" s="18">
        <f t="shared" si="32"/>
        <v>-1.4952641158250454E-2</v>
      </c>
      <c r="G272" s="19">
        <f t="shared" si="33"/>
        <v>3.58008334672399E-4</v>
      </c>
      <c r="H272" s="18">
        <f t="shared" si="34"/>
        <v>0.29916898847992207</v>
      </c>
      <c r="I272" s="19">
        <f t="shared" si="35"/>
        <v>9.2250255291453779E-4</v>
      </c>
      <c r="J272" s="18">
        <f t="shared" si="36"/>
        <v>0.48023498230411582</v>
      </c>
      <c r="K272" s="19">
        <f t="shared" si="37"/>
        <v>2.9039291834218126E-4</v>
      </c>
      <c r="L272" s="18">
        <f t="shared" si="39"/>
        <v>0.38929809545199001</v>
      </c>
      <c r="M272" s="18">
        <f t="shared" si="38"/>
        <v>-1.6696700926858772E-2</v>
      </c>
    </row>
    <row r="273" spans="3:13" x14ac:dyDescent="0.2">
      <c r="C273" s="14">
        <v>37291</v>
      </c>
      <c r="D273" s="15">
        <v>-4.8377731450560575E-2</v>
      </c>
      <c r="E273" s="15">
        <v>3.8589997269868948E-2</v>
      </c>
      <c r="F273" s="18">
        <f t="shared" si="32"/>
        <v>1.249967865374009E-2</v>
      </c>
      <c r="G273" s="19">
        <f t="shared" si="33"/>
        <v>4.7695212861020863E-4</v>
      </c>
      <c r="H273" s="18">
        <f t="shared" si="34"/>
        <v>0.34530860422606352</v>
      </c>
      <c r="I273" s="19">
        <f t="shared" si="35"/>
        <v>9.5650367309697512E-4</v>
      </c>
      <c r="J273" s="18">
        <f t="shared" si="36"/>
        <v>0.48900502888441116</v>
      </c>
      <c r="K273" s="19">
        <f t="shared" si="37"/>
        <v>1.6095555176567509E-4</v>
      </c>
      <c r="L273" s="18">
        <f t="shared" si="39"/>
        <v>0.38053049311703707</v>
      </c>
      <c r="M273" s="18">
        <f t="shared" si="38"/>
        <v>1.4279217881893194E-2</v>
      </c>
    </row>
    <row r="274" spans="3:13" x14ac:dyDescent="0.2">
      <c r="C274" s="14">
        <v>37292</v>
      </c>
      <c r="D274" s="15">
        <v>1.128278002356709E-2</v>
      </c>
      <c r="E274" s="15">
        <v>3.935463560235262E-3</v>
      </c>
      <c r="F274" s="18">
        <f t="shared" si="32"/>
        <v>6.1396584992348098E-3</v>
      </c>
      <c r="G274" s="19">
        <f t="shared" si="33"/>
        <v>4.5597306839720834E-4</v>
      </c>
      <c r="H274" s="18">
        <f t="shared" si="34"/>
        <v>0.3376288896100304</v>
      </c>
      <c r="I274" s="19">
        <f t="shared" si="35"/>
        <v>9.0004272511719295E-4</v>
      </c>
      <c r="J274" s="18">
        <f t="shared" si="36"/>
        <v>0.47435290794860552</v>
      </c>
      <c r="K274" s="19">
        <f t="shared" si="37"/>
        <v>1.539623968381885E-4</v>
      </c>
      <c r="L274" s="18">
        <f t="shared" si="39"/>
        <v>0.36970350271222752</v>
      </c>
      <c r="M274" s="18">
        <f t="shared" si="38"/>
        <v>7.2191436935767272E-3</v>
      </c>
    </row>
    <row r="275" spans="3:13" x14ac:dyDescent="0.2">
      <c r="C275" s="14">
        <v>37293</v>
      </c>
      <c r="D275" s="15">
        <v>-1.7873576799294855E-2</v>
      </c>
      <c r="E275" s="15">
        <v>-3.1115394092073399E-2</v>
      </c>
      <c r="F275" s="18">
        <f t="shared" si="32"/>
        <v>-2.7142848904239833E-2</v>
      </c>
      <c r="G275" s="19">
        <f t="shared" si="33"/>
        <v>4.4778256914939334E-4</v>
      </c>
      <c r="H275" s="18">
        <f t="shared" si="34"/>
        <v>0.33458278839077832</v>
      </c>
      <c r="I275" s="19">
        <f t="shared" si="35"/>
        <v>9.0413022658046354E-4</v>
      </c>
      <c r="J275" s="18">
        <f t="shared" si="36"/>
        <v>0.47542881343595056</v>
      </c>
      <c r="K275" s="19">
        <f t="shared" si="37"/>
        <v>1.7809325618459718E-4</v>
      </c>
      <c r="L275" s="18">
        <f t="shared" si="39"/>
        <v>0.3735382882947938</v>
      </c>
      <c r="M275" s="18">
        <f t="shared" si="38"/>
        <v>-3.1587506255067704E-2</v>
      </c>
    </row>
    <row r="276" spans="3:13" x14ac:dyDescent="0.2">
      <c r="C276" s="14">
        <v>37294</v>
      </c>
      <c r="D276" s="15">
        <v>3.0012027328971836E-3</v>
      </c>
      <c r="E276" s="15">
        <v>-1.5516848690684244E-2</v>
      </c>
      <c r="F276" s="18">
        <f t="shared" si="32"/>
        <v>-9.961433263609815E-3</v>
      </c>
      <c r="G276" s="19">
        <f t="shared" si="33"/>
        <v>4.2145604807106667E-4</v>
      </c>
      <c r="H276" s="18">
        <f t="shared" si="34"/>
        <v>0.32459823169229785</v>
      </c>
      <c r="I276" s="19">
        <f t="shared" si="35"/>
        <v>8.6432876858301096E-4</v>
      </c>
      <c r="J276" s="18">
        <f t="shared" si="36"/>
        <v>0.4648464178045828</v>
      </c>
      <c r="K276" s="19">
        <f t="shared" si="37"/>
        <v>1.6461350829173531E-4</v>
      </c>
      <c r="L276" s="18">
        <f t="shared" si="39"/>
        <v>0.36420798171217017</v>
      </c>
      <c r="M276" s="18">
        <f t="shared" si="38"/>
        <v>-1.1889604454399448E-2</v>
      </c>
    </row>
    <row r="277" spans="3:13" x14ac:dyDescent="0.2">
      <c r="C277" s="14">
        <v>37295</v>
      </c>
      <c r="D277" s="15">
        <v>3.0108531680892215E-2</v>
      </c>
      <c r="E277" s="15">
        <v>-1.0757240679495983E-2</v>
      </c>
      <c r="F277" s="18">
        <f t="shared" si="32"/>
        <v>1.5024910286204774E-3</v>
      </c>
      <c r="G277" s="19">
        <f t="shared" si="33"/>
        <v>4.5056010598556014E-4</v>
      </c>
      <c r="H277" s="18">
        <f t="shared" si="34"/>
        <v>0.33561887088837844</v>
      </c>
      <c r="I277" s="19">
        <f t="shared" si="35"/>
        <v>8.1941213609022648E-4</v>
      </c>
      <c r="J277" s="18">
        <f t="shared" si="36"/>
        <v>0.4526069310368066</v>
      </c>
      <c r="K277" s="19">
        <f t="shared" si="37"/>
        <v>1.3530361448637593E-4</v>
      </c>
      <c r="L277" s="18">
        <f t="shared" si="39"/>
        <v>0.35316068424393954</v>
      </c>
      <c r="M277" s="18">
        <f t="shared" si="38"/>
        <v>1.8494158446288502E-3</v>
      </c>
    </row>
    <row r="278" spans="3:13" x14ac:dyDescent="0.2">
      <c r="C278" s="14">
        <v>37298</v>
      </c>
      <c r="D278" s="15">
        <v>7.531901191737334E-3</v>
      </c>
      <c r="E278" s="15">
        <v>3.8356395030424754E-2</v>
      </c>
      <c r="F278" s="18">
        <f t="shared" si="32"/>
        <v>2.9109046878818524E-2</v>
      </c>
      <c r="G278" s="19">
        <f t="shared" si="33"/>
        <v>4.269302717601522E-4</v>
      </c>
      <c r="H278" s="18">
        <f t="shared" si="34"/>
        <v>0.3266995071010026</v>
      </c>
      <c r="I278" s="19">
        <f t="shared" si="35"/>
        <v>8.5852019030861239E-4</v>
      </c>
      <c r="J278" s="18">
        <f t="shared" si="36"/>
        <v>0.46328182305930488</v>
      </c>
      <c r="K278" s="19">
        <f t="shared" si="37"/>
        <v>1.4451919226361761E-4</v>
      </c>
      <c r="L278" s="18">
        <f t="shared" si="39"/>
        <v>0.36048463200919884</v>
      </c>
      <c r="M278" s="18">
        <f t="shared" si="38"/>
        <v>3.510235603258708E-2</v>
      </c>
    </row>
    <row r="279" spans="3:13" x14ac:dyDescent="0.2">
      <c r="C279" s="14">
        <v>37299</v>
      </c>
      <c r="D279" s="15">
        <v>-1.4828008269617653E-2</v>
      </c>
      <c r="E279" s="15">
        <v>-1.1272261063500096E-2</v>
      </c>
      <c r="F279" s="18">
        <f t="shared" si="32"/>
        <v>-1.2338985225335363E-2</v>
      </c>
      <c r="G279" s="19">
        <f t="shared" si="33"/>
        <v>4.1450664520917404E-4</v>
      </c>
      <c r="H279" s="18">
        <f t="shared" si="34"/>
        <v>0.32191095244227635</v>
      </c>
      <c r="I279" s="19">
        <f t="shared" si="35"/>
        <v>8.1463281105911768E-4</v>
      </c>
      <c r="J279" s="18">
        <f t="shared" si="36"/>
        <v>0.45128505710335615</v>
      </c>
      <c r="K279" s="19">
        <f t="shared" si="37"/>
        <v>1.4587675154381267E-4</v>
      </c>
      <c r="L279" s="18">
        <f t="shared" si="39"/>
        <v>0.35275484130736556</v>
      </c>
      <c r="M279" s="18">
        <f t="shared" si="38"/>
        <v>-1.520552772799845E-2</v>
      </c>
    </row>
    <row r="280" spans="3:13" x14ac:dyDescent="0.2">
      <c r="C280" s="14">
        <v>37300</v>
      </c>
      <c r="D280" s="15">
        <v>4.3840491085344489E-3</v>
      </c>
      <c r="E280" s="15">
        <v>1.2872261404833558E-2</v>
      </c>
      <c r="F280" s="18">
        <f t="shared" si="32"/>
        <v>1.0325797715943824E-2</v>
      </c>
      <c r="G280" s="19">
        <f t="shared" si="33"/>
        <v>3.9078943969178607E-4</v>
      </c>
      <c r="H280" s="18">
        <f t="shared" si="34"/>
        <v>0.31256576895582555</v>
      </c>
      <c r="I280" s="19">
        <f t="shared" si="35"/>
        <v>7.7569654921603266E-4</v>
      </c>
      <c r="J280" s="18">
        <f t="shared" si="36"/>
        <v>0.44036818380079207</v>
      </c>
      <c r="K280" s="19">
        <f t="shared" si="37"/>
        <v>1.4051010401938487E-4</v>
      </c>
      <c r="L280" s="18">
        <f t="shared" si="39"/>
        <v>0.34433871530644999</v>
      </c>
      <c r="M280" s="18">
        <f t="shared" si="38"/>
        <v>1.3035653086731975E-2</v>
      </c>
    </row>
    <row r="281" spans="3:13" x14ac:dyDescent="0.2">
      <c r="C281" s="14">
        <v>37301</v>
      </c>
      <c r="D281" s="15">
        <v>4.3649130847009656E-3</v>
      </c>
      <c r="E281" s="15">
        <v>-1.6929062100447853E-2</v>
      </c>
      <c r="F281" s="18">
        <f t="shared" si="32"/>
        <v>-1.0540869544903205E-2</v>
      </c>
      <c r="G281" s="19">
        <f t="shared" si="33"/>
        <v>3.6848522128449853E-4</v>
      </c>
      <c r="H281" s="18">
        <f t="shared" si="34"/>
        <v>0.30351491779008921</v>
      </c>
      <c r="I281" s="19">
        <f t="shared" si="35"/>
        <v>7.4635034487911995E-4</v>
      </c>
      <c r="J281" s="18">
        <f t="shared" si="36"/>
        <v>0.43195785236499634</v>
      </c>
      <c r="K281" s="19">
        <f t="shared" si="37"/>
        <v>1.2764586469778418E-4</v>
      </c>
      <c r="L281" s="18">
        <f t="shared" si="39"/>
        <v>0.33633562221210328</v>
      </c>
      <c r="M281" s="18">
        <f t="shared" si="38"/>
        <v>-1.3623810920135822E-2</v>
      </c>
    </row>
    <row r="282" spans="3:13" x14ac:dyDescent="0.2">
      <c r="C282" s="14">
        <v>37302</v>
      </c>
      <c r="D282" s="15">
        <v>-3.1561386796247433E-2</v>
      </c>
      <c r="E282" s="15">
        <v>-2.8867984000852241E-2</v>
      </c>
      <c r="F282" s="18">
        <f t="shared" si="32"/>
        <v>-2.9676004839470797E-2</v>
      </c>
      <c r="G282" s="19">
        <f t="shared" si="33"/>
        <v>4.0614337619756917E-4</v>
      </c>
      <c r="H282" s="18">
        <f t="shared" si="34"/>
        <v>0.31864689555900633</v>
      </c>
      <c r="I282" s="19">
        <f t="shared" si="35"/>
        <v>7.5157095420278039E-4</v>
      </c>
      <c r="J282" s="18">
        <f t="shared" si="36"/>
        <v>0.43346596008302096</v>
      </c>
      <c r="K282" s="19">
        <f t="shared" si="37"/>
        <v>1.7465392936064398E-4</v>
      </c>
      <c r="L282" s="18">
        <f t="shared" si="39"/>
        <v>0.34575183393752074</v>
      </c>
      <c r="M282" s="18">
        <f t="shared" si="38"/>
        <v>-3.7310921645167014E-2</v>
      </c>
    </row>
    <row r="283" spans="3:13" x14ac:dyDescent="0.2">
      <c r="C283" s="14">
        <v>37306</v>
      </c>
      <c r="D283" s="15">
        <v>-4.4424520181674476E-2</v>
      </c>
      <c r="E283" s="15">
        <v>-5.504398824949043E-2</v>
      </c>
      <c r="F283" s="18">
        <f t="shared" si="32"/>
        <v>-5.1858147829145634E-2</v>
      </c>
      <c r="G283" s="19">
        <f t="shared" si="33"/>
        <v>5.0018705322803529E-4</v>
      </c>
      <c r="H283" s="18">
        <f t="shared" si="34"/>
        <v>0.35361951771219985</v>
      </c>
      <c r="I283" s="19">
        <f t="shared" si="35"/>
        <v>8.8826713549521605E-4</v>
      </c>
      <c r="J283" s="18">
        <f t="shared" si="36"/>
        <v>0.47123962468557756</v>
      </c>
      <c r="K283" s="19">
        <f t="shared" si="37"/>
        <v>3.1089285961116589E-4</v>
      </c>
      <c r="L283" s="18">
        <f t="shared" si="39"/>
        <v>0.39078214298369907</v>
      </c>
      <c r="M283" s="18">
        <f t="shared" si="38"/>
        <v>-5.7686916747604088E-2</v>
      </c>
    </row>
    <row r="284" spans="3:13" x14ac:dyDescent="0.2">
      <c r="C284" s="14">
        <v>37307</v>
      </c>
      <c r="D284" s="15">
        <v>3.0239885189718176E-2</v>
      </c>
      <c r="E284" s="15">
        <v>2.1863573116202389E-2</v>
      </c>
      <c r="F284" s="18">
        <f t="shared" si="32"/>
        <v>2.4376466738257122E-2</v>
      </c>
      <c r="G284" s="19">
        <f t="shared" si="33"/>
        <v>5.2504286941159337E-4</v>
      </c>
      <c r="H284" s="18">
        <f t="shared" si="34"/>
        <v>0.36229920970504248</v>
      </c>
      <c r="I284" s="19">
        <f t="shared" si="35"/>
        <v>8.6365205712995465E-4</v>
      </c>
      <c r="J284" s="18">
        <f t="shared" si="36"/>
        <v>0.46466441038935685</v>
      </c>
      <c r="K284" s="19">
        <f t="shared" si="37"/>
        <v>3.319084044867541E-4</v>
      </c>
      <c r="L284" s="18">
        <f t="shared" si="39"/>
        <v>0.39046283336324938</v>
      </c>
      <c r="M284" s="18">
        <f t="shared" si="38"/>
        <v>2.7138515740100642E-2</v>
      </c>
    </row>
    <row r="285" spans="3:13" x14ac:dyDescent="0.2">
      <c r="C285" s="14">
        <v>37308</v>
      </c>
      <c r="D285" s="15">
        <v>-1.6549565581035274E-2</v>
      </c>
      <c r="E285" s="15">
        <v>-7.2645108670559622E-2</v>
      </c>
      <c r="F285" s="18">
        <f t="shared" si="32"/>
        <v>-5.5816445743702314E-2</v>
      </c>
      <c r="G285" s="19">
        <f t="shared" si="33"/>
        <v>5.0997358450215701E-4</v>
      </c>
      <c r="H285" s="18">
        <f t="shared" si="34"/>
        <v>0.35706217403351376</v>
      </c>
      <c r="I285" s="19">
        <f t="shared" si="35"/>
        <v>1.1284716425276026E-3</v>
      </c>
      <c r="J285" s="18">
        <f t="shared" si="36"/>
        <v>0.53114772957426881</v>
      </c>
      <c r="K285" s="19">
        <f t="shared" si="37"/>
        <v>3.8412859962264051E-4</v>
      </c>
      <c r="L285" s="18">
        <f t="shared" si="39"/>
        <v>0.43594229551130764</v>
      </c>
      <c r="M285" s="18">
        <f t="shared" si="38"/>
        <v>-5.5658078330382783E-2</v>
      </c>
    </row>
    <row r="286" spans="3:13" x14ac:dyDescent="0.2">
      <c r="C286" s="14">
        <v>37309</v>
      </c>
      <c r="D286" s="15">
        <v>-9.3139450088839601E-3</v>
      </c>
      <c r="E286" s="15">
        <v>5.607255318877287E-2</v>
      </c>
      <c r="F286" s="18">
        <f t="shared" si="32"/>
        <v>3.6456603729475817E-2</v>
      </c>
      <c r="G286" s="19">
        <f t="shared" si="33"/>
        <v>4.8458014372973848E-4</v>
      </c>
      <c r="H286" s="18">
        <f t="shared" si="34"/>
        <v>0.34805895467928222</v>
      </c>
      <c r="I286" s="19">
        <f t="shared" si="35"/>
        <v>1.2494112172424124E-3</v>
      </c>
      <c r="J286" s="18">
        <f t="shared" si="36"/>
        <v>0.55888532304096439</v>
      </c>
      <c r="K286" s="19">
        <f t="shared" si="37"/>
        <v>3.2974548303080496E-4</v>
      </c>
      <c r="L286" s="18">
        <f t="shared" si="39"/>
        <v>0.44562226520568815</v>
      </c>
      <c r="M286" s="18">
        <f t="shared" si="38"/>
        <v>3.5563489039545745E-2</v>
      </c>
    </row>
    <row r="287" spans="3:13" x14ac:dyDescent="0.2">
      <c r="C287" s="14">
        <v>37312</v>
      </c>
      <c r="D287" s="15">
        <v>3.2226204377747925E-2</v>
      </c>
      <c r="E287" s="15">
        <v>4.5560092355039127E-2</v>
      </c>
      <c r="F287" s="18">
        <f t="shared" si="32"/>
        <v>4.1559925961851762E-2</v>
      </c>
      <c r="G287" s="19">
        <f t="shared" si="33"/>
        <v>5.17817030021737E-4</v>
      </c>
      <c r="H287" s="18">
        <f t="shared" si="34"/>
        <v>0.3597975229284302</v>
      </c>
      <c r="I287" s="19">
        <f t="shared" si="35"/>
        <v>1.2989898651318494E-3</v>
      </c>
      <c r="J287" s="18">
        <f t="shared" si="36"/>
        <v>0.56986618278589085</v>
      </c>
      <c r="K287" s="19">
        <f t="shared" si="37"/>
        <v>3.9805448491111041E-4</v>
      </c>
      <c r="L287" s="18">
        <f t="shared" si="39"/>
        <v>0.46105624683062774</v>
      </c>
      <c r="M287" s="18">
        <f t="shared" si="38"/>
        <v>3.9184642668268703E-2</v>
      </c>
    </row>
    <row r="288" spans="3:13" x14ac:dyDescent="0.2">
      <c r="C288" s="14">
        <v>37313</v>
      </c>
      <c r="D288" s="15">
        <v>3.0197795790401033E-4</v>
      </c>
      <c r="E288" s="15">
        <v>-5.0547706616241713E-3</v>
      </c>
      <c r="F288" s="18">
        <f t="shared" si="32"/>
        <v>-3.4477460757657164E-3</v>
      </c>
      <c r="G288" s="19">
        <f t="shared" si="33"/>
        <v>4.8675347966165635E-4</v>
      </c>
      <c r="H288" s="18">
        <f t="shared" si="34"/>
        <v>0.34883860152714474</v>
      </c>
      <c r="I288" s="19">
        <f t="shared" si="35"/>
        <v>1.2225835156104354E-3</v>
      </c>
      <c r="J288" s="18">
        <f t="shared" si="36"/>
        <v>0.55285249289716409</v>
      </c>
      <c r="K288" s="19">
        <f t="shared" si="37"/>
        <v>3.7407963005711958E-4</v>
      </c>
      <c r="L288" s="18">
        <f t="shared" si="39"/>
        <v>0.44721001249088371</v>
      </c>
      <c r="M288" s="18">
        <f t="shared" si="38"/>
        <v>-3.3513423193907298E-3</v>
      </c>
    </row>
    <row r="289" spans="3:13" x14ac:dyDescent="0.2">
      <c r="C289" s="14">
        <v>37314</v>
      </c>
      <c r="D289" s="15">
        <v>9.9144570571786123E-3</v>
      </c>
      <c r="E289" s="15">
        <v>-7.5408193374475005E-2</v>
      </c>
      <c r="F289" s="18">
        <f t="shared" si="32"/>
        <v>-4.9811398244978912E-2</v>
      </c>
      <c r="G289" s="19">
        <f t="shared" si="33"/>
        <v>4.6344605840627527E-4</v>
      </c>
      <c r="H289" s="18">
        <f t="shared" si="34"/>
        <v>0.34038436303915143</v>
      </c>
      <c r="I289" s="19">
        <f t="shared" si="35"/>
        <v>1.4904122423539425E-3</v>
      </c>
      <c r="J289" s="18">
        <f t="shared" si="36"/>
        <v>0.61041220547142205</v>
      </c>
      <c r="K289" s="19">
        <f t="shared" si="37"/>
        <v>3.0677697455545319E-4</v>
      </c>
      <c r="L289" s="18">
        <f t="shared" si="39"/>
        <v>0.47456782284787163</v>
      </c>
      <c r="M289" s="18">
        <f t="shared" si="38"/>
        <v>-4.5627374650090091E-2</v>
      </c>
    </row>
    <row r="290" spans="3:13" x14ac:dyDescent="0.2">
      <c r="C290" s="14">
        <v>37315</v>
      </c>
      <c r="D290" s="15">
        <v>2.2466212415275803E-2</v>
      </c>
      <c r="E290" s="15">
        <v>-1.1910356094916103E-2</v>
      </c>
      <c r="F290" s="18">
        <f t="shared" si="32"/>
        <v>-1.5973855418585309E-3</v>
      </c>
      <c r="G290" s="19">
        <f t="shared" si="33"/>
        <v>4.6592313691919634E-4</v>
      </c>
      <c r="H290" s="18">
        <f t="shared" si="34"/>
        <v>0.3412928130356675</v>
      </c>
      <c r="I290" s="19">
        <f t="shared" si="35"/>
        <v>1.409498902751168E-3</v>
      </c>
      <c r="J290" s="18">
        <f t="shared" si="36"/>
        <v>0.5936115949741817</v>
      </c>
      <c r="K290" s="19">
        <f t="shared" si="37"/>
        <v>2.723155206839284E-4</v>
      </c>
      <c r="L290" s="18">
        <f t="shared" si="39"/>
        <v>0.46015216611698656</v>
      </c>
      <c r="M290" s="18">
        <f t="shared" si="38"/>
        <v>-1.5090489053503251E-3</v>
      </c>
    </row>
    <row r="291" spans="3:13" x14ac:dyDescent="0.2">
      <c r="C291" s="14">
        <v>37316</v>
      </c>
      <c r="D291" s="15">
        <v>1.2202359424817422E-2</v>
      </c>
      <c r="E291" s="15">
        <v>7.7984582678915587E-2</v>
      </c>
      <c r="F291" s="18">
        <f t="shared" si="32"/>
        <v>5.8249915702686138E-2</v>
      </c>
      <c r="G291" s="19">
        <f t="shared" si="33"/>
        <v>4.4690160323599038E-4</v>
      </c>
      <c r="H291" s="18">
        <f t="shared" si="34"/>
        <v>0.33425349782612235</v>
      </c>
      <c r="I291" s="19">
        <f t="shared" si="35"/>
        <v>1.6898246767223753E-3</v>
      </c>
      <c r="J291" s="18">
        <f t="shared" si="36"/>
        <v>0.64996628311058857</v>
      </c>
      <c r="K291" s="19">
        <f t="shared" si="37"/>
        <v>3.130723438894439E-4</v>
      </c>
      <c r="L291" s="18">
        <f t="shared" si="39"/>
        <v>0.49993140050788587</v>
      </c>
      <c r="M291" s="18">
        <f t="shared" si="38"/>
        <v>5.0650055067126699E-2</v>
      </c>
    </row>
    <row r="292" spans="3:13" x14ac:dyDescent="0.2">
      <c r="C292" s="14">
        <v>37319</v>
      </c>
      <c r="D292" s="15">
        <v>3.8798580041779232E-2</v>
      </c>
      <c r="E292" s="15">
        <v>3.517950712117332E-2</v>
      </c>
      <c r="F292" s="18">
        <f t="shared" si="32"/>
        <v>3.6265228997355091E-2</v>
      </c>
      <c r="G292" s="19">
        <f t="shared" si="33"/>
        <v>5.10407295837332E-4</v>
      </c>
      <c r="H292" s="18">
        <f t="shared" si="34"/>
        <v>0.35721397503363861</v>
      </c>
      <c r="I292" s="19">
        <f t="shared" si="35"/>
        <v>1.6626910593963539E-3</v>
      </c>
      <c r="J292" s="18">
        <f t="shared" si="36"/>
        <v>0.64472689167514063</v>
      </c>
      <c r="K292" s="19">
        <f t="shared" si="37"/>
        <v>3.7618289862834846E-4</v>
      </c>
      <c r="L292" s="18">
        <f t="shared" si="39"/>
        <v>0.50464148007710252</v>
      </c>
      <c r="M292" s="18">
        <f t="shared" si="38"/>
        <v>3.123938783696065E-2</v>
      </c>
    </row>
    <row r="293" spans="3:13" x14ac:dyDescent="0.2">
      <c r="C293" s="14">
        <v>37320</v>
      </c>
      <c r="D293" s="15">
        <v>1.6652793190612488E-3</v>
      </c>
      <c r="E293" s="15">
        <v>-3.1775248514372176E-2</v>
      </c>
      <c r="F293" s="18">
        <f t="shared" si="32"/>
        <v>-2.1743090164342147E-2</v>
      </c>
      <c r="G293" s="19">
        <f t="shared" si="33"/>
        <v>4.7994924739972161E-4</v>
      </c>
      <c r="H293" s="18">
        <f t="shared" si="34"/>
        <v>0.34639184726250472</v>
      </c>
      <c r="I293" s="19">
        <f t="shared" si="35"/>
        <v>1.6235095809215793E-3</v>
      </c>
      <c r="J293" s="18">
        <f t="shared" si="36"/>
        <v>0.63708507691704319</v>
      </c>
      <c r="K293" s="19">
        <f t="shared" si="37"/>
        <v>3.5043704485810664E-4</v>
      </c>
      <c r="L293" s="18">
        <f t="shared" si="39"/>
        <v>0.49646215521222248</v>
      </c>
      <c r="M293" s="18">
        <f t="shared" si="38"/>
        <v>-1.9038387176733101E-2</v>
      </c>
    </row>
    <row r="294" spans="3:13" x14ac:dyDescent="0.2">
      <c r="C294" s="14">
        <v>37321</v>
      </c>
      <c r="D294" s="15">
        <v>2.0856958029760567E-2</v>
      </c>
      <c r="E294" s="15">
        <v>2.1849608714402065E-2</v>
      </c>
      <c r="F294" s="18">
        <f t="shared" si="32"/>
        <v>2.1551813509009615E-2</v>
      </c>
      <c r="G294" s="19">
        <f t="shared" si="33"/>
        <v>4.7725305445104992E-4</v>
      </c>
      <c r="H294" s="18">
        <f t="shared" si="34"/>
        <v>0.34541752070901455</v>
      </c>
      <c r="I294" s="19">
        <f t="shared" si="35"/>
        <v>1.5547433301246328E-3</v>
      </c>
      <c r="J294" s="18">
        <f t="shared" si="36"/>
        <v>0.62344673592148847</v>
      </c>
      <c r="K294" s="19">
        <f t="shared" si="37"/>
        <v>3.5675380448199872E-4</v>
      </c>
      <c r="L294" s="18">
        <f t="shared" si="39"/>
        <v>0.48852164869880016</v>
      </c>
      <c r="M294" s="18">
        <f t="shared" si="38"/>
        <v>1.9177634725739481E-2</v>
      </c>
    </row>
    <row r="295" spans="3:13" x14ac:dyDescent="0.2">
      <c r="C295" s="14">
        <v>37322</v>
      </c>
      <c r="D295" s="15">
        <v>5.4303558217428706E-4</v>
      </c>
      <c r="E295" s="15">
        <v>1.3212413506592561E-2</v>
      </c>
      <c r="F295" s="18">
        <f t="shared" si="32"/>
        <v>9.4116001292670771E-3</v>
      </c>
      <c r="G295" s="19">
        <f t="shared" si="33"/>
        <v>4.4863556444259733E-4</v>
      </c>
      <c r="H295" s="18">
        <f t="shared" si="34"/>
        <v>0.33490131548061935</v>
      </c>
      <c r="I295" s="19">
        <f t="shared" si="35"/>
        <v>1.4719328025573062E-3</v>
      </c>
      <c r="J295" s="18">
        <f t="shared" si="36"/>
        <v>0.6066161889031042</v>
      </c>
      <c r="K295" s="19">
        <f t="shared" si="37"/>
        <v>3.3577906485270759E-4</v>
      </c>
      <c r="L295" s="18">
        <f t="shared" si="39"/>
        <v>0.47503986193523645</v>
      </c>
      <c r="M295" s="18">
        <f t="shared" si="38"/>
        <v>8.612484417331881E-3</v>
      </c>
    </row>
    <row r="296" spans="3:13" x14ac:dyDescent="0.2">
      <c r="C296" s="14">
        <v>37323</v>
      </c>
      <c r="D296" s="15">
        <v>2.9814360071045757E-3</v>
      </c>
      <c r="E296" s="15">
        <v>1.1419373683072732E-2</v>
      </c>
      <c r="F296" s="18">
        <f t="shared" si="32"/>
        <v>8.8879923802822856E-3</v>
      </c>
      <c r="G296" s="19">
        <f t="shared" si="33"/>
        <v>4.2225076821590906E-4</v>
      </c>
      <c r="H296" s="18">
        <f t="shared" si="34"/>
        <v>0.32490412748067277</v>
      </c>
      <c r="I296" s="19">
        <f t="shared" si="35"/>
        <v>1.3914409601226869E-3</v>
      </c>
      <c r="J296" s="18">
        <f t="shared" si="36"/>
        <v>0.58979677858621082</v>
      </c>
      <c r="K296" s="19">
        <f t="shared" si="37"/>
        <v>3.1767508887418287E-4</v>
      </c>
      <c r="L296" s="18">
        <f t="shared" si="39"/>
        <v>0.46185283839127905</v>
      </c>
      <c r="M296" s="18">
        <f t="shared" si="38"/>
        <v>8.3655614318223614E-3</v>
      </c>
    </row>
    <row r="297" spans="3:13" x14ac:dyDescent="0.2">
      <c r="C297" s="14">
        <v>37326</v>
      </c>
      <c r="D297" s="15">
        <v>5.4112555432962348E-4</v>
      </c>
      <c r="E297" s="15">
        <v>1.6090451731723836E-2</v>
      </c>
      <c r="F297" s="18">
        <f t="shared" si="32"/>
        <v>1.1425653878505573E-2</v>
      </c>
      <c r="G297" s="19">
        <f t="shared" si="33"/>
        <v>3.9693329113488739E-4</v>
      </c>
      <c r="H297" s="18">
        <f t="shared" si="34"/>
        <v>0.31501321049080122</v>
      </c>
      <c r="I297" s="19">
        <f t="shared" si="35"/>
        <v>1.3234886607311816E-3</v>
      </c>
      <c r="J297" s="18">
        <f t="shared" si="36"/>
        <v>0.575214886092837</v>
      </c>
      <c r="K297" s="19">
        <f t="shared" si="37"/>
        <v>2.9913700081849647E-4</v>
      </c>
      <c r="L297" s="18">
        <f t="shared" si="39"/>
        <v>0.44996415987114707</v>
      </c>
      <c r="M297" s="18">
        <f t="shared" si="38"/>
        <v>1.1038197914940756E-2</v>
      </c>
    </row>
    <row r="298" spans="3:13" x14ac:dyDescent="0.2">
      <c r="C298" s="14">
        <v>37327</v>
      </c>
      <c r="D298" s="15">
        <v>8.8865537012292901E-3</v>
      </c>
      <c r="E298" s="15">
        <v>-1.366031687843223E-2</v>
      </c>
      <c r="F298" s="18">
        <f t="shared" si="32"/>
        <v>-6.8962557045337738E-3</v>
      </c>
      <c r="G298" s="19">
        <f t="shared" si="33"/>
        <v>3.7785554386788407E-4</v>
      </c>
      <c r="H298" s="18">
        <f t="shared" si="34"/>
        <v>0.30734977788664664</v>
      </c>
      <c r="I298" s="19">
        <f t="shared" si="35"/>
        <v>1.2552755965204614E-3</v>
      </c>
      <c r="J298" s="18">
        <f t="shared" si="36"/>
        <v>0.56019541155753438</v>
      </c>
      <c r="K298" s="19">
        <f t="shared" si="37"/>
        <v>2.7390519239842685E-4</v>
      </c>
      <c r="L298" s="18">
        <f t="shared" si="39"/>
        <v>0.43707328401489959</v>
      </c>
      <c r="M298" s="18">
        <f t="shared" si="38"/>
        <v>-6.8588946322873543E-3</v>
      </c>
    </row>
    <row r="299" spans="3:13" x14ac:dyDescent="0.2">
      <c r="C299" s="14">
        <v>37328</v>
      </c>
      <c r="D299" s="15">
        <v>-1.9218347618654246E-2</v>
      </c>
      <c r="E299" s="15">
        <v>-9.7561749453645725E-3</v>
      </c>
      <c r="F299" s="18">
        <f t="shared" si="32"/>
        <v>-1.2594826747351474E-2</v>
      </c>
      <c r="G299" s="19">
        <f t="shared" si="33"/>
        <v>3.7734490434729702E-4</v>
      </c>
      <c r="H299" s="18">
        <f t="shared" si="34"/>
        <v>0.30714202917677069</v>
      </c>
      <c r="I299" s="19">
        <f t="shared" si="35"/>
        <v>1.1856700377031071E-3</v>
      </c>
      <c r="J299" s="18">
        <f t="shared" si="36"/>
        <v>0.54444238393587319</v>
      </c>
      <c r="K299" s="19">
        <f t="shared" si="37"/>
        <v>2.6872073454622649E-4</v>
      </c>
      <c r="L299" s="18">
        <f t="shared" si="39"/>
        <v>0.42655658144674308</v>
      </c>
      <c r="M299" s="18">
        <f t="shared" si="38"/>
        <v>-1.28354348526131E-2</v>
      </c>
    </row>
    <row r="300" spans="3:13" x14ac:dyDescent="0.2">
      <c r="C300" s="14">
        <v>37329</v>
      </c>
      <c r="D300" s="15">
        <v>8.4365720153659653E-3</v>
      </c>
      <c r="E300" s="15">
        <v>-1.6353233407307532E-3</v>
      </c>
      <c r="F300" s="18">
        <f t="shared" si="32"/>
        <v>1.3862452660982625E-3</v>
      </c>
      <c r="G300" s="19">
        <f t="shared" si="33"/>
        <v>3.5897475492868659E-4</v>
      </c>
      <c r="H300" s="18">
        <f t="shared" si="34"/>
        <v>0.2995725099740823</v>
      </c>
      <c r="I300" s="19">
        <f t="shared" si="35"/>
        <v>1.1146902923866448E-3</v>
      </c>
      <c r="J300" s="18">
        <f t="shared" si="36"/>
        <v>0.52789447155341684</v>
      </c>
      <c r="K300" s="19">
        <f t="shared" si="37"/>
        <v>2.5176969908550384E-4</v>
      </c>
      <c r="L300" s="18">
        <f t="shared" si="39"/>
        <v>0.41359679796157361</v>
      </c>
      <c r="M300" s="18">
        <f t="shared" si="38"/>
        <v>1.456994607539048E-3</v>
      </c>
    </row>
    <row r="301" spans="3:13" x14ac:dyDescent="0.2">
      <c r="C301" s="14">
        <v>37330</v>
      </c>
      <c r="D301" s="15">
        <v>1.7994308539396091E-2</v>
      </c>
      <c r="E301" s="15">
        <v>2.1053409197832263E-2</v>
      </c>
      <c r="F301" s="18">
        <f t="shared" si="32"/>
        <v>2.0135679000301412E-2</v>
      </c>
      <c r="G301" s="19">
        <f t="shared" si="33"/>
        <v>3.5686397802162437E-4</v>
      </c>
      <c r="H301" s="18">
        <f t="shared" si="34"/>
        <v>0.29869046604370569</v>
      </c>
      <c r="I301" s="19">
        <f t="shared" si="35"/>
        <v>1.0744036371745282E-3</v>
      </c>
      <c r="J301" s="18">
        <f t="shared" si="36"/>
        <v>0.51826721803875664</v>
      </c>
      <c r="K301" s="19">
        <f t="shared" si="37"/>
        <v>2.5939400959509081E-4</v>
      </c>
      <c r="L301" s="18">
        <f t="shared" si="39"/>
        <v>0.40850979931829101</v>
      </c>
      <c r="M301" s="18">
        <f t="shared" si="38"/>
        <v>2.1426875020985628E-2</v>
      </c>
    </row>
    <row r="302" spans="3:13" x14ac:dyDescent="0.2">
      <c r="C302" s="14">
        <v>37333</v>
      </c>
      <c r="D302" s="15">
        <v>-2.9321625699350504E-3</v>
      </c>
      <c r="E302" s="15">
        <v>-8.8531765368851552E-3</v>
      </c>
      <c r="F302" s="18">
        <f t="shared" si="32"/>
        <v>-7.076872346800123E-3</v>
      </c>
      <c r="G302" s="19">
        <f t="shared" si="33"/>
        <v>3.3596799398051861E-4</v>
      </c>
      <c r="H302" s="18">
        <f t="shared" si="34"/>
        <v>0.28981373068771199</v>
      </c>
      <c r="I302" s="19">
        <f t="shared" si="35"/>
        <v>1.0146421430316517E-3</v>
      </c>
      <c r="J302" s="18">
        <f t="shared" si="36"/>
        <v>0.50364723344610252</v>
      </c>
      <c r="K302" s="19">
        <f t="shared" si="37"/>
        <v>2.4538790619137423E-4</v>
      </c>
      <c r="L302" s="18">
        <f t="shared" si="39"/>
        <v>0.39701218193390458</v>
      </c>
      <c r="M302" s="18">
        <f t="shared" si="38"/>
        <v>-7.7487663390320765E-3</v>
      </c>
    </row>
    <row r="303" spans="3:13" x14ac:dyDescent="0.2">
      <c r="C303" s="14">
        <v>37334</v>
      </c>
      <c r="D303" s="15">
        <v>7.1818369602766365E-3</v>
      </c>
      <c r="E303" s="15">
        <v>4.8387191182233487E-3</v>
      </c>
      <c r="F303" s="18">
        <f t="shared" si="32"/>
        <v>5.5416544708393346E-3</v>
      </c>
      <c r="G303" s="19">
        <f t="shared" si="33"/>
        <v>3.1890464126912722E-4</v>
      </c>
      <c r="H303" s="18">
        <f t="shared" si="34"/>
        <v>0.28235821276754425</v>
      </c>
      <c r="I303" s="19">
        <f t="shared" si="35"/>
        <v>9.5516840661205615E-4</v>
      </c>
      <c r="J303" s="18">
        <f t="shared" si="36"/>
        <v>0.48866358740243171</v>
      </c>
      <c r="K303" s="19">
        <f t="shared" si="37"/>
        <v>2.3274968532811097E-4</v>
      </c>
      <c r="L303" s="18">
        <f t="shared" si="39"/>
        <v>0.38551550067642831</v>
      </c>
      <c r="M303" s="18">
        <f t="shared" si="38"/>
        <v>6.2487425924251062E-3</v>
      </c>
    </row>
    <row r="304" spans="3:13" x14ac:dyDescent="0.2">
      <c r="C304" s="14">
        <v>37335</v>
      </c>
      <c r="D304" s="15">
        <v>-1.3072081567352662E-2</v>
      </c>
      <c r="E304" s="15">
        <v>2.4106078366873439E-3</v>
      </c>
      <c r="F304" s="18">
        <f t="shared" si="32"/>
        <v>-2.2341989845246577E-3</v>
      </c>
      <c r="G304" s="19">
        <f t="shared" si="33"/>
        <v>3.1002312178319083E-4</v>
      </c>
      <c r="H304" s="18">
        <f t="shared" si="34"/>
        <v>0.278398599935053</v>
      </c>
      <c r="I304" s="19">
        <f t="shared" si="35"/>
        <v>8.9820696402387063E-4</v>
      </c>
      <c r="J304" s="18">
        <f t="shared" si="36"/>
        <v>0.4738689069837434</v>
      </c>
      <c r="K304" s="19">
        <f t="shared" si="37"/>
        <v>2.1689400447233971E-4</v>
      </c>
      <c r="L304" s="18">
        <f t="shared" si="39"/>
        <v>0.37387129317804829</v>
      </c>
      <c r="M304" s="18">
        <f t="shared" si="38"/>
        <v>-2.5977345232721136E-3</v>
      </c>
    </row>
    <row r="305" spans="3:13" x14ac:dyDescent="0.2">
      <c r="C305" s="14">
        <v>37336</v>
      </c>
      <c r="D305" s="15">
        <v>6.9574805674987193E-3</v>
      </c>
      <c r="E305" s="15">
        <v>-2.6017727727954913E-2</v>
      </c>
      <c r="F305" s="18">
        <f t="shared" si="32"/>
        <v>-1.6125165239318822E-2</v>
      </c>
      <c r="G305" s="19">
        <f t="shared" si="33"/>
        <v>2.9432612662702671E-4</v>
      </c>
      <c r="H305" s="18">
        <f t="shared" si="34"/>
        <v>0.27125915958130647</v>
      </c>
      <c r="I305" s="19">
        <f t="shared" si="35"/>
        <v>8.8492987554999797E-4</v>
      </c>
      <c r="J305" s="18">
        <f t="shared" si="36"/>
        <v>0.47035355732416811</v>
      </c>
      <c r="K305" s="19">
        <f t="shared" si="37"/>
        <v>1.9301929409933617E-4</v>
      </c>
      <c r="L305" s="18">
        <f t="shared" si="39"/>
        <v>0.36782233964347327</v>
      </c>
      <c r="M305" s="18">
        <f t="shared" si="38"/>
        <v>-1.9057288442106031E-2</v>
      </c>
    </row>
    <row r="306" spans="3:13" x14ac:dyDescent="0.2">
      <c r="C306" s="14">
        <v>37337</v>
      </c>
      <c r="D306" s="15">
        <v>4.7885167317970939E-3</v>
      </c>
      <c r="E306" s="15">
        <v>-7.4411256946881853E-3</v>
      </c>
      <c r="F306" s="18">
        <f t="shared" si="32"/>
        <v>-3.7722329667426013E-3</v>
      </c>
      <c r="G306" s="19">
        <f t="shared" si="33"/>
        <v>2.7804235257884713E-4</v>
      </c>
      <c r="H306" s="18">
        <f t="shared" si="34"/>
        <v>0.26364860732556844</v>
      </c>
      <c r="I306" s="19">
        <f t="shared" si="35"/>
        <v>8.3515630411324694E-4</v>
      </c>
      <c r="J306" s="18">
        <f t="shared" si="36"/>
        <v>0.45693443296419645</v>
      </c>
      <c r="K306" s="19">
        <f t="shared" si="37"/>
        <v>1.7930021915983082E-4</v>
      </c>
      <c r="L306" s="18">
        <f t="shared" si="39"/>
        <v>0.35691612915597054</v>
      </c>
      <c r="M306" s="18">
        <f t="shared" si="38"/>
        <v>-4.5943848165811213E-3</v>
      </c>
    </row>
    <row r="307" spans="3:13" x14ac:dyDescent="0.2">
      <c r="C307" s="14">
        <v>37340</v>
      </c>
      <c r="D307" s="15">
        <v>-2.4175230531987214E-2</v>
      </c>
      <c r="E307" s="15">
        <v>-3.1186682536583119E-2</v>
      </c>
      <c r="F307" s="18">
        <f t="shared" si="32"/>
        <v>-2.9083246935204345E-2</v>
      </c>
      <c r="G307" s="19">
        <f t="shared" si="33"/>
        <v>2.964263177005999E-4</v>
      </c>
      <c r="H307" s="18">
        <f t="shared" si="34"/>
        <v>0.27222523656918729</v>
      </c>
      <c r="I307" s="19">
        <f t="shared" si="35"/>
        <v>8.434034759247092E-4</v>
      </c>
      <c r="J307" s="18">
        <f t="shared" si="36"/>
        <v>0.45918500517893363</v>
      </c>
      <c r="K307" s="19">
        <f t="shared" si="37"/>
        <v>2.1377892040122881E-4</v>
      </c>
      <c r="L307" s="18">
        <f t="shared" si="39"/>
        <v>0.3639138698112393</v>
      </c>
      <c r="M307" s="18">
        <f t="shared" si="38"/>
        <v>-3.4740760303489854E-2</v>
      </c>
    </row>
    <row r="308" spans="3:13" x14ac:dyDescent="0.2">
      <c r="C308" s="14">
        <v>37341</v>
      </c>
      <c r="D308" s="15">
        <v>1.0278694769462587E-2</v>
      </c>
      <c r="E308" s="15">
        <v>4.271685265303196E-3</v>
      </c>
      <c r="F308" s="18">
        <f t="shared" si="32"/>
        <v>6.0737881165510129E-3</v>
      </c>
      <c r="G308" s="19">
        <f t="shared" si="33"/>
        <v>2.8497983260839058E-4</v>
      </c>
      <c r="H308" s="18">
        <f t="shared" si="34"/>
        <v>0.26691751188728263</v>
      </c>
      <c r="I308" s="19">
        <f t="shared" si="35"/>
        <v>7.9389410506957518E-4</v>
      </c>
      <c r="J308" s="18">
        <f t="shared" si="36"/>
        <v>0.44550367705260724</v>
      </c>
      <c r="K308" s="19">
        <f t="shared" si="37"/>
        <v>2.035866261167508E-4</v>
      </c>
      <c r="L308" s="18">
        <f t="shared" si="39"/>
        <v>0.3536109018310995</v>
      </c>
      <c r="M308" s="18">
        <f t="shared" si="38"/>
        <v>7.4667055944976583E-3</v>
      </c>
    </row>
    <row r="309" spans="3:13" x14ac:dyDescent="0.2">
      <c r="C309" s="14">
        <v>37342</v>
      </c>
      <c r="D309" s="15">
        <v>1.707618867990433E-2</v>
      </c>
      <c r="E309" s="15">
        <v>0</v>
      </c>
      <c r="F309" s="18">
        <f t="shared" si="32"/>
        <v>5.1228566039712986E-3</v>
      </c>
      <c r="G309" s="19">
        <f t="shared" si="33"/>
        <v>2.8537681584178871E-4</v>
      </c>
      <c r="H309" s="18">
        <f t="shared" si="34"/>
        <v>0.26710335819762204</v>
      </c>
      <c r="I309" s="19">
        <f t="shared" si="35"/>
        <v>7.4626045876540067E-4</v>
      </c>
      <c r="J309" s="18">
        <f t="shared" si="36"/>
        <v>0.4319318403305667</v>
      </c>
      <c r="K309" s="19">
        <f t="shared" si="37"/>
        <v>1.9137142854974573E-4</v>
      </c>
      <c r="L309" s="18">
        <f t="shared" si="39"/>
        <v>0.34341212063197202</v>
      </c>
      <c r="M309" s="18">
        <f t="shared" si="38"/>
        <v>6.4847257876375179E-3</v>
      </c>
    </row>
    <row r="310" spans="3:13" x14ac:dyDescent="0.2">
      <c r="C310" s="14">
        <v>37343</v>
      </c>
      <c r="D310" s="15">
        <v>-9.5694510161506725E-3</v>
      </c>
      <c r="E310" s="15">
        <v>9.3339667904755053E-3</v>
      </c>
      <c r="F310" s="18">
        <f t="shared" si="32"/>
        <v>3.6629414484876518E-3</v>
      </c>
      <c r="G310" s="19">
        <f t="shared" si="33"/>
        <v>2.7374867045631182E-4</v>
      </c>
      <c r="H310" s="18">
        <f t="shared" si="34"/>
        <v>0.26160498392438541</v>
      </c>
      <c r="I310" s="19">
        <f t="shared" si="35"/>
        <v>7.0671220740221863E-4</v>
      </c>
      <c r="J310" s="18">
        <f t="shared" si="36"/>
        <v>0.4203308837696258</v>
      </c>
      <c r="K310" s="19">
        <f t="shared" si="37"/>
        <v>1.7452988655749103E-4</v>
      </c>
      <c r="L310" s="18">
        <f t="shared" si="39"/>
        <v>0.33325249979851157</v>
      </c>
      <c r="M310" s="18">
        <f t="shared" si="38"/>
        <v>4.7780599763770915E-3</v>
      </c>
    </row>
    <row r="311" spans="3:13" x14ac:dyDescent="0.2">
      <c r="C311" s="14">
        <v>37347</v>
      </c>
      <c r="D311" s="15">
        <v>-1.3363626203688314E-3</v>
      </c>
      <c r="E311" s="15">
        <v>3.2408320243221427E-2</v>
      </c>
      <c r="F311" s="18">
        <f t="shared" si="32"/>
        <v>2.2284915384144347E-2</v>
      </c>
      <c r="G311" s="19">
        <f t="shared" si="33"/>
        <v>2.5743090213212021E-4</v>
      </c>
      <c r="H311" s="18">
        <f t="shared" si="34"/>
        <v>0.25368824476713553</v>
      </c>
      <c r="I311" s="19">
        <f t="shared" si="35"/>
        <v>7.2732742821731723E-4</v>
      </c>
      <c r="J311" s="18">
        <f t="shared" si="36"/>
        <v>0.4264174680454933</v>
      </c>
      <c r="K311" s="19">
        <f t="shared" si="37"/>
        <v>1.6145953729832253E-4</v>
      </c>
      <c r="L311" s="18">
        <f t="shared" si="39"/>
        <v>0.3344294495253321</v>
      </c>
      <c r="M311" s="18">
        <f t="shared" si="38"/>
        <v>2.8966866084125294E-2</v>
      </c>
    </row>
    <row r="312" spans="3:13" x14ac:dyDescent="0.2">
      <c r="C312" s="14">
        <v>37348</v>
      </c>
      <c r="D312" s="15">
        <v>0</v>
      </c>
      <c r="E312" s="15">
        <v>-1.6488419712493541E-2</v>
      </c>
      <c r="F312" s="18">
        <f t="shared" si="32"/>
        <v>-1.1541893798745477E-2</v>
      </c>
      <c r="G312" s="19">
        <f t="shared" si="33"/>
        <v>2.4198504800419297E-4</v>
      </c>
      <c r="H312" s="18">
        <f t="shared" si="34"/>
        <v>0.24595987884418921</v>
      </c>
      <c r="I312" s="19">
        <f t="shared" si="35"/>
        <v>6.9999986160119889E-4</v>
      </c>
      <c r="J312" s="18">
        <f t="shared" si="36"/>
        <v>0.41832997191248406</v>
      </c>
      <c r="K312" s="19">
        <f t="shared" si="37"/>
        <v>1.5177196506042318E-4</v>
      </c>
      <c r="L312" s="18">
        <f t="shared" si="39"/>
        <v>0.3273082690586207</v>
      </c>
      <c r="M312" s="18">
        <f t="shared" si="38"/>
        <v>-1.5329046182859402E-2</v>
      </c>
    </row>
    <row r="313" spans="3:13" x14ac:dyDescent="0.2">
      <c r="C313" s="14">
        <v>37349</v>
      </c>
      <c r="D313" s="15">
        <v>-1.4005076742969268E-2</v>
      </c>
      <c r="E313" s="15">
        <v>-1.2547216052088528E-2</v>
      </c>
      <c r="F313" s="18">
        <f t="shared" si="32"/>
        <v>-1.2984574259352748E-2</v>
      </c>
      <c r="G313" s="19">
        <f t="shared" si="33"/>
        <v>2.3923447559852891E-4</v>
      </c>
      <c r="H313" s="18">
        <f t="shared" si="34"/>
        <v>0.2445580072286169</v>
      </c>
      <c r="I313" s="19">
        <f t="shared" si="35"/>
        <v>6.6744582774459424E-4</v>
      </c>
      <c r="J313" s="18">
        <f t="shared" si="36"/>
        <v>0.40848678918191289</v>
      </c>
      <c r="K313" s="19">
        <f t="shared" si="37"/>
        <v>1.5320913058000473E-4</v>
      </c>
      <c r="L313" s="18">
        <f t="shared" si="39"/>
        <v>0.32129713404409799</v>
      </c>
      <c r="M313" s="18">
        <f t="shared" si="38"/>
        <v>-1.7567740146239057E-2</v>
      </c>
    </row>
    <row r="314" spans="3:13" x14ac:dyDescent="0.2">
      <c r="C314" s="14">
        <v>37350</v>
      </c>
      <c r="D314" s="15">
        <v>-2.4439930698779908E-3</v>
      </c>
      <c r="E314" s="15">
        <v>4.6864308976217572E-2</v>
      </c>
      <c r="F314" s="18">
        <f t="shared" si="32"/>
        <v>3.2071818362388899E-2</v>
      </c>
      <c r="G314" s="19">
        <f t="shared" si="33"/>
        <v>2.2523879319015386E-4</v>
      </c>
      <c r="H314" s="18">
        <f t="shared" si="34"/>
        <v>0.2372966461995164</v>
      </c>
      <c r="I314" s="19">
        <f t="shared" si="35"/>
        <v>7.5917488542902192E-4</v>
      </c>
      <c r="J314" s="18">
        <f t="shared" si="36"/>
        <v>0.43565321226550768</v>
      </c>
      <c r="K314" s="19">
        <f t="shared" si="37"/>
        <v>1.3714441996345462E-4</v>
      </c>
      <c r="L314" s="18">
        <f t="shared" si="39"/>
        <v>0.33536094054064342</v>
      </c>
      <c r="M314" s="18">
        <f t="shared" si="38"/>
        <v>4.1572499887772764E-2</v>
      </c>
    </row>
    <row r="315" spans="3:13" x14ac:dyDescent="0.2">
      <c r="C315" s="14">
        <v>37351</v>
      </c>
      <c r="D315" s="15">
        <v>5.4362599871018102E-4</v>
      </c>
      <c r="E315" s="15">
        <v>-6.4464365063201037E-3</v>
      </c>
      <c r="F315" s="18">
        <f t="shared" si="32"/>
        <v>-4.3494177548110179E-3</v>
      </c>
      <c r="G315" s="19">
        <f t="shared" si="33"/>
        <v>2.1174219735233302E-4</v>
      </c>
      <c r="H315" s="18">
        <f t="shared" si="34"/>
        <v>0.23007726819067384</v>
      </c>
      <c r="I315" s="19">
        <f t="shared" si="35"/>
        <v>7.1611778492108153E-4</v>
      </c>
      <c r="J315" s="18">
        <f t="shared" si="36"/>
        <v>0.42311871411020147</v>
      </c>
      <c r="K315" s="19">
        <f t="shared" si="37"/>
        <v>1.2870548773661513E-4</v>
      </c>
      <c r="L315" s="18">
        <f t="shared" si="39"/>
        <v>0.32558056504646377</v>
      </c>
      <c r="M315" s="18">
        <f t="shared" si="38"/>
        <v>-5.8072120769342341E-3</v>
      </c>
    </row>
    <row r="316" spans="3:13" x14ac:dyDescent="0.2">
      <c r="C316" s="14">
        <v>37354</v>
      </c>
      <c r="D316" s="15">
        <v>-1.3596195160394844E-3</v>
      </c>
      <c r="E316" s="15">
        <v>-7.302263685400108E-3</v>
      </c>
      <c r="F316" s="18">
        <f t="shared" si="32"/>
        <v>-5.5194704345919209E-3</v>
      </c>
      <c r="G316" s="19">
        <f t="shared" si="33"/>
        <v>1.9914857942489675E-4</v>
      </c>
      <c r="H316" s="18">
        <f t="shared" si="34"/>
        <v>0.22313033154688805</v>
      </c>
      <c r="I316" s="19">
        <f t="shared" si="35"/>
        <v>6.7635010112168333E-4</v>
      </c>
      <c r="J316" s="18">
        <f t="shared" si="36"/>
        <v>0.41120253559580688</v>
      </c>
      <c r="K316" s="19">
        <f t="shared" si="37"/>
        <v>1.2157885648549441E-4</v>
      </c>
      <c r="L316" s="18">
        <f t="shared" si="39"/>
        <v>0.31638506662608323</v>
      </c>
      <c r="M316" s="18">
        <f t="shared" si="38"/>
        <v>-7.5836183873340948E-3</v>
      </c>
    </row>
    <row r="317" spans="3:13" x14ac:dyDescent="0.2">
      <c r="C317" s="14">
        <v>37355</v>
      </c>
      <c r="D317" s="15">
        <v>4.8860032056262095E-3</v>
      </c>
      <c r="E317" s="15">
        <v>-1.8907262782332297E-2</v>
      </c>
      <c r="F317" s="18">
        <f t="shared" si="32"/>
        <v>-1.1769282985944745E-2</v>
      </c>
      <c r="G317" s="19">
        <f t="shared" si="33"/>
        <v>1.886320462989263E-4</v>
      </c>
      <c r="H317" s="18">
        <f t="shared" si="34"/>
        <v>0.21715895462709239</v>
      </c>
      <c r="I317" s="19">
        <f t="shared" si="35"/>
        <v>6.572181702095924E-4</v>
      </c>
      <c r="J317" s="18">
        <f t="shared" si="36"/>
        <v>0.40534496734559083</v>
      </c>
      <c r="K317" s="19">
        <f t="shared" si="37"/>
        <v>1.0874126830251917E-4</v>
      </c>
      <c r="L317" s="18">
        <f t="shared" si="39"/>
        <v>0.31011494657787841</v>
      </c>
      <c r="M317" s="18">
        <f t="shared" si="38"/>
        <v>-1.6497659776478848E-2</v>
      </c>
    </row>
    <row r="318" spans="3:13" x14ac:dyDescent="0.2">
      <c r="C318" s="14">
        <v>37356</v>
      </c>
      <c r="D318" s="15">
        <v>-4.3419335512910728E-3</v>
      </c>
      <c r="E318" s="15">
        <v>2.2970657239588847E-2</v>
      </c>
      <c r="F318" s="18">
        <f t="shared" si="32"/>
        <v>1.4776880002324872E-2</v>
      </c>
      <c r="G318" s="19">
        <f t="shared" si="33"/>
        <v>1.7844526673882035E-4</v>
      </c>
      <c r="H318" s="18">
        <f t="shared" si="34"/>
        <v>0.21121391214762603</v>
      </c>
      <c r="I318" s="19">
        <f t="shared" si="35"/>
        <v>6.494441456381374E-4</v>
      </c>
      <c r="J318" s="18">
        <f t="shared" si="36"/>
        <v>0.40294048742901767</v>
      </c>
      <c r="K318" s="19">
        <f t="shared" si="37"/>
        <v>9.6232568162541316E-5</v>
      </c>
      <c r="L318" s="18">
        <f t="shared" si="39"/>
        <v>0.30606591777685244</v>
      </c>
      <c r="M318" s="18">
        <f t="shared" si="38"/>
        <v>2.0987601605706296E-2</v>
      </c>
    </row>
    <row r="319" spans="3:13" x14ac:dyDescent="0.2">
      <c r="C319" s="14">
        <v>37357</v>
      </c>
      <c r="D319" s="15">
        <v>-3.9383902970598926E-2</v>
      </c>
      <c r="E319" s="15">
        <v>8.0775883463667306E-3</v>
      </c>
      <c r="F319" s="18">
        <f t="shared" si="32"/>
        <v>-6.1608590487229661E-3</v>
      </c>
      <c r="G319" s="19">
        <f t="shared" si="33"/>
        <v>2.6080405952634425E-4</v>
      </c>
      <c r="H319" s="18">
        <f t="shared" si="34"/>
        <v>0.25534489397986027</v>
      </c>
      <c r="I319" s="19">
        <f t="shared" si="35"/>
        <v>6.1439234290945068E-4</v>
      </c>
      <c r="J319" s="18">
        <f t="shared" si="36"/>
        <v>0.39191591665478792</v>
      </c>
      <c r="K319" s="19">
        <f t="shared" si="37"/>
        <v>7.137099673260394E-5</v>
      </c>
      <c r="L319" s="18">
        <f t="shared" si="39"/>
        <v>0.29769969436730231</v>
      </c>
      <c r="M319" s="18">
        <f t="shared" si="38"/>
        <v>-8.9961755223073783E-3</v>
      </c>
    </row>
    <row r="320" spans="3:13" x14ac:dyDescent="0.2">
      <c r="C320" s="14">
        <v>37358</v>
      </c>
      <c r="D320" s="15">
        <v>7.3281049471045417E-3</v>
      </c>
      <c r="E320" s="15">
        <v>8.0128633853572013E-3</v>
      </c>
      <c r="F320" s="18">
        <f t="shared" si="32"/>
        <v>7.8074358538814028E-3</v>
      </c>
      <c r="G320" s="19">
        <f t="shared" si="33"/>
        <v>2.4837788328171029E-4</v>
      </c>
      <c r="H320" s="18">
        <f t="shared" si="34"/>
        <v>0.24918762172392828</v>
      </c>
      <c r="I320" s="19">
        <f t="shared" si="35"/>
        <v>5.8138116111282757E-4</v>
      </c>
      <c r="J320" s="18">
        <f t="shared" si="36"/>
        <v>0.38124177404661058</v>
      </c>
      <c r="K320" s="19">
        <f t="shared" si="37"/>
        <v>7.061188315753024E-5</v>
      </c>
      <c r="L320" s="18">
        <f t="shared" si="39"/>
        <v>0.29021016929802645</v>
      </c>
      <c r="M320" s="18">
        <f t="shared" si="38"/>
        <v>1.1694747093419579E-2</v>
      </c>
    </row>
    <row r="321" spans="3:13" x14ac:dyDescent="0.2">
      <c r="C321" s="14">
        <v>37361</v>
      </c>
      <c r="D321" s="15">
        <v>-2.5310607497536986E-2</v>
      </c>
      <c r="E321" s="15">
        <v>-2.3971245997214037E-3</v>
      </c>
      <c r="F321" s="18">
        <f t="shared" si="32"/>
        <v>-9.2711694690660786E-3</v>
      </c>
      <c r="G321" s="19">
        <f t="shared" si="33"/>
        <v>2.719128213984702E-4</v>
      </c>
      <c r="H321" s="18">
        <f t="shared" si="34"/>
        <v>0.26072630352463011</v>
      </c>
      <c r="I321" s="19">
        <f t="shared" si="35"/>
        <v>5.4684306382685329E-4</v>
      </c>
      <c r="J321" s="18">
        <f t="shared" si="36"/>
        <v>0.36974418988905466</v>
      </c>
      <c r="K321" s="19">
        <f t="shared" si="37"/>
        <v>7.0015530960052766E-5</v>
      </c>
      <c r="L321" s="18">
        <f t="shared" si="39"/>
        <v>0.28365109654646492</v>
      </c>
      <c r="M321" s="18">
        <f t="shared" si="38"/>
        <v>-1.4208397186326098E-2</v>
      </c>
    </row>
    <row r="322" spans="3:13" x14ac:dyDescent="0.2">
      <c r="C322" s="14">
        <v>37362</v>
      </c>
      <c r="D322" s="15">
        <v>4.6428369206748227E-2</v>
      </c>
      <c r="E322" s="15">
        <v>2.9170377299779709E-2</v>
      </c>
      <c r="F322" s="18">
        <f t="shared" si="32"/>
        <v>3.4347774871870261E-2</v>
      </c>
      <c r="G322" s="19">
        <f t="shared" si="33"/>
        <v>3.8493366014644972E-4</v>
      </c>
      <c r="H322" s="18">
        <f t="shared" si="34"/>
        <v>0.31021511090953069</v>
      </c>
      <c r="I322" s="19">
        <f t="shared" si="35"/>
        <v>5.6508713470593231E-4</v>
      </c>
      <c r="J322" s="18">
        <f t="shared" si="36"/>
        <v>0.37586138891416215</v>
      </c>
      <c r="K322" s="19">
        <f t="shared" si="37"/>
        <v>1.4707458193290884E-4</v>
      </c>
      <c r="L322" s="18">
        <f t="shared" si="39"/>
        <v>0.30549470122642303</v>
      </c>
      <c r="M322" s="18">
        <f t="shared" si="38"/>
        <v>4.8875359180466108E-2</v>
      </c>
    </row>
    <row r="323" spans="3:13" x14ac:dyDescent="0.2">
      <c r="C323" s="14">
        <v>37363</v>
      </c>
      <c r="D323" s="15">
        <v>-1.0225320542787636E-2</v>
      </c>
      <c r="E323" s="15">
        <v>1.4655102240249835E-2</v>
      </c>
      <c r="F323" s="18">
        <f t="shared" si="32"/>
        <v>7.1909754053385948E-3</v>
      </c>
      <c r="G323" s="19">
        <f t="shared" si="33"/>
        <v>3.6811107134982802E-4</v>
      </c>
      <c r="H323" s="18">
        <f t="shared" si="34"/>
        <v>0.30336078823318119</v>
      </c>
      <c r="I323" s="19">
        <f t="shared" si="35"/>
        <v>5.4406822792390694E-4</v>
      </c>
      <c r="J323" s="18">
        <f t="shared" si="36"/>
        <v>0.36880490368347429</v>
      </c>
      <c r="K323" s="19">
        <f t="shared" si="37"/>
        <v>1.2925891993730151E-4</v>
      </c>
      <c r="L323" s="18">
        <f t="shared" si="39"/>
        <v>0.29749461110746012</v>
      </c>
      <c r="M323" s="18">
        <f t="shared" si="38"/>
        <v>1.0507604946990809E-2</v>
      </c>
    </row>
    <row r="324" spans="3:13" x14ac:dyDescent="0.2">
      <c r="C324" s="14">
        <v>37364</v>
      </c>
      <c r="D324" s="15">
        <v>-1.201635249574615E-2</v>
      </c>
      <c r="E324" s="15">
        <v>-2.7952130383739556E-2</v>
      </c>
      <c r="F324" s="18">
        <f t="shared" ref="F324:F387" si="40">$B$2*D324+$B$3*E324</f>
        <v>-2.3171397017341534E-2</v>
      </c>
      <c r="G324" s="19">
        <f t="shared" ref="G324:G387" si="41">$B$4*G323+(1-$B$4)*D324^2</f>
        <v>3.5468797070695981E-4</v>
      </c>
      <c r="H324" s="18">
        <f t="shared" ref="H324:H387" si="42">SQRT(G324*250)</f>
        <v>0.2977784288304644</v>
      </c>
      <c r="I324" s="19">
        <f t="shared" ref="I324:I387" si="43">$B$4*I323+(1-$B$4)*E324^2</f>
        <v>5.5830342982784705E-4</v>
      </c>
      <c r="J324" s="18">
        <f t="shared" ref="J324:J387" si="44">SQRT(I324*250)</f>
        <v>0.3735985244309214</v>
      </c>
      <c r="K324" s="19">
        <f t="shared" ref="K324:K387" si="45">$B$4*K323+(1-$B$4)*D324*E324</f>
        <v>1.4165634384294767E-4</v>
      </c>
      <c r="L324" s="18">
        <f t="shared" si="39"/>
        <v>0.30207046465308246</v>
      </c>
      <c r="M324" s="18">
        <f t="shared" ref="M324:M387" si="46">F324*$L$1836/L324</f>
        <v>-3.3345634914757678E-2</v>
      </c>
    </row>
    <row r="325" spans="3:13" x14ac:dyDescent="0.2">
      <c r="C325" s="14">
        <v>37365</v>
      </c>
      <c r="D325" s="15">
        <v>-1.1024846650951712E-2</v>
      </c>
      <c r="E325" s="15">
        <v>-1.667366932705916E-2</v>
      </c>
      <c r="F325" s="18">
        <f t="shared" si="40"/>
        <v>-1.4979022524226926E-2</v>
      </c>
      <c r="G325" s="19">
        <f t="shared" si="41"/>
        <v>3.4069952708516227E-4</v>
      </c>
      <c r="H325" s="18">
        <f t="shared" si="42"/>
        <v>0.29184736039801795</v>
      </c>
      <c r="I325" s="19">
        <f t="shared" si="43"/>
        <v>5.4148589896786301E-4</v>
      </c>
      <c r="J325" s="18">
        <f t="shared" si="44"/>
        <v>0.36792862723898745</v>
      </c>
      <c r="K325" s="19">
        <f t="shared" si="45"/>
        <v>1.441864420587411E-4</v>
      </c>
      <c r="L325" s="18">
        <f t="shared" ref="L325:L388" si="47">SQRT(L324^2*$B$4/250 + (1-$B$4)*F325^2)*SQRT(250)</f>
        <v>0.29855876878012616</v>
      </c>
      <c r="M325" s="18">
        <f t="shared" si="46"/>
        <v>-2.1809649135542536E-2</v>
      </c>
    </row>
    <row r="326" spans="3:13" x14ac:dyDescent="0.2">
      <c r="C326" s="14">
        <v>37368</v>
      </c>
      <c r="D326" s="15">
        <v>-2.3584642193357538E-2</v>
      </c>
      <c r="E326" s="15">
        <v>-1.7771065414666321E-2</v>
      </c>
      <c r="F326" s="18">
        <f t="shared" si="40"/>
        <v>-1.9515138448273683E-2</v>
      </c>
      <c r="G326" s="19">
        <f t="shared" si="41"/>
        <v>3.5363167630337461E-4</v>
      </c>
      <c r="H326" s="18">
        <f t="shared" si="42"/>
        <v>0.29733469201531743</v>
      </c>
      <c r="I326" s="19">
        <f t="shared" si="43"/>
        <v>5.2794539098813221E-4</v>
      </c>
      <c r="J326" s="18">
        <f t="shared" si="44"/>
        <v>0.3632992537110874</v>
      </c>
      <c r="K326" s="19">
        <f t="shared" si="45"/>
        <v>1.6068270868719602E-4</v>
      </c>
      <c r="L326" s="18">
        <f t="shared" si="47"/>
        <v>0.29916835985846479</v>
      </c>
      <c r="M326" s="18">
        <f t="shared" si="46"/>
        <v>-2.8356394671313737E-2</v>
      </c>
    </row>
    <row r="327" spans="3:13" x14ac:dyDescent="0.2">
      <c r="C327" s="14">
        <v>37369</v>
      </c>
      <c r="D327" s="15">
        <v>1.1634672632980494E-3</v>
      </c>
      <c r="E327" s="15">
        <v>-1.2300278081651676E-2</v>
      </c>
      <c r="F327" s="18">
        <f t="shared" si="40"/>
        <v>-8.2611544781667576E-3</v>
      </c>
      <c r="G327" s="19">
        <f t="shared" si="41"/>
        <v>3.3249499508953813E-4</v>
      </c>
      <c r="H327" s="18">
        <f t="shared" si="42"/>
        <v>0.28831189495472526</v>
      </c>
      <c r="I327" s="19">
        <f t="shared" si="43"/>
        <v>5.053464779820019E-4</v>
      </c>
      <c r="J327" s="18">
        <f t="shared" si="44"/>
        <v>0.35543862971756529</v>
      </c>
      <c r="K327" s="19">
        <f t="shared" si="45"/>
        <v>1.5018308791331641E-4</v>
      </c>
      <c r="L327" s="18">
        <f t="shared" si="47"/>
        <v>0.29181381939116879</v>
      </c>
      <c r="M327" s="18">
        <f t="shared" si="46"/>
        <v>-1.2306368759012943E-2</v>
      </c>
    </row>
    <row r="328" spans="3:13" x14ac:dyDescent="0.2">
      <c r="C328" s="14">
        <v>37370</v>
      </c>
      <c r="D328" s="15">
        <v>-1.7595761890379601E-2</v>
      </c>
      <c r="E328" s="15">
        <v>-1.9159269938477795E-2</v>
      </c>
      <c r="F328" s="18">
        <f t="shared" si="40"/>
        <v>-1.8690217524048335E-2</v>
      </c>
      <c r="G328" s="19">
        <f t="shared" si="41"/>
        <v>3.3112194557434195E-4</v>
      </c>
      <c r="H328" s="18">
        <f t="shared" si="42"/>
        <v>0.28771598216572097</v>
      </c>
      <c r="I328" s="19">
        <f t="shared" si="43"/>
        <v>4.9705034677760931E-4</v>
      </c>
      <c r="J328" s="18">
        <f t="shared" si="44"/>
        <v>0.35250898810442027</v>
      </c>
      <c r="K328" s="19">
        <f t="shared" si="45"/>
        <v>1.6139941974837522E-4</v>
      </c>
      <c r="L328" s="18">
        <f t="shared" si="47"/>
        <v>0.29203741257387833</v>
      </c>
      <c r="M328" s="18">
        <f t="shared" si="46"/>
        <v>-2.7820882374368097E-2</v>
      </c>
    </row>
    <row r="329" spans="3:13" x14ac:dyDescent="0.2">
      <c r="C329" s="14">
        <v>37371</v>
      </c>
      <c r="D329" s="15">
        <v>-1.2503884255283896E-2</v>
      </c>
      <c r="E329" s="15">
        <v>1.4196480596348895E-2</v>
      </c>
      <c r="F329" s="18">
        <f t="shared" si="40"/>
        <v>6.1863711408590566E-3</v>
      </c>
      <c r="G329" s="19">
        <f t="shared" si="41"/>
        <v>3.2063545612805362E-4</v>
      </c>
      <c r="H329" s="18">
        <f t="shared" si="42"/>
        <v>0.28312340777832801</v>
      </c>
      <c r="I329" s="19">
        <f t="shared" si="43"/>
        <v>4.7931972965030336E-4</v>
      </c>
      <c r="J329" s="18">
        <f t="shared" si="44"/>
        <v>0.34616460306128333</v>
      </c>
      <c r="K329" s="19">
        <f t="shared" si="45"/>
        <v>1.4106478555092489E-4</v>
      </c>
      <c r="L329" s="18">
        <f t="shared" si="47"/>
        <v>0.28415271798922087</v>
      </c>
      <c r="M329" s="18">
        <f t="shared" si="46"/>
        <v>9.4640972176471168E-3</v>
      </c>
    </row>
    <row r="330" spans="3:13" x14ac:dyDescent="0.2">
      <c r="C330" s="14">
        <v>37372</v>
      </c>
      <c r="D330" s="15">
        <v>-2.5179549579110887E-2</v>
      </c>
      <c r="E330" s="15">
        <v>-4.6677968565248182E-2</v>
      </c>
      <c r="F330" s="18">
        <f t="shared" si="40"/>
        <v>-4.0228442869406994E-2</v>
      </c>
      <c r="G330" s="19">
        <f t="shared" si="41"/>
        <v>3.394379117807846E-4</v>
      </c>
      <c r="H330" s="18">
        <f t="shared" si="42"/>
        <v>0.291306501721462</v>
      </c>
      <c r="I330" s="19">
        <f t="shared" si="43"/>
        <v>5.8129051083398312E-4</v>
      </c>
      <c r="J330" s="18">
        <f t="shared" si="44"/>
        <v>0.38121205084374732</v>
      </c>
      <c r="K330" s="19">
        <f t="shared" si="45"/>
        <v>2.0312071184232022E-4</v>
      </c>
      <c r="L330" s="18">
        <f t="shared" si="47"/>
        <v>0.3165013670549926</v>
      </c>
      <c r="M330" s="18">
        <f t="shared" si="46"/>
        <v>-5.5252593545122526E-2</v>
      </c>
    </row>
    <row r="331" spans="3:13" x14ac:dyDescent="0.2">
      <c r="C331" s="14">
        <v>37375</v>
      </c>
      <c r="D331" s="15">
        <v>-4.0018523470480615E-3</v>
      </c>
      <c r="E331" s="15">
        <v>4.0022369953512084E-2</v>
      </c>
      <c r="F331" s="18">
        <f t="shared" si="40"/>
        <v>2.6815103263344037E-2</v>
      </c>
      <c r="G331" s="19">
        <f t="shared" si="41"/>
        <v>3.2003252640639199E-4</v>
      </c>
      <c r="H331" s="18">
        <f t="shared" si="42"/>
        <v>0.28285708688593608</v>
      </c>
      <c r="I331" s="19">
        <f t="shared" si="43"/>
        <v>6.425204859856913E-4</v>
      </c>
      <c r="J331" s="18">
        <f t="shared" si="44"/>
        <v>0.40078687789949263</v>
      </c>
      <c r="K331" s="19">
        <f t="shared" si="45"/>
        <v>1.8132365222380768E-4</v>
      </c>
      <c r="L331" s="18">
        <f t="shared" si="47"/>
        <v>0.32395752016610979</v>
      </c>
      <c r="M331" s="18">
        <f t="shared" si="46"/>
        <v>3.5982094849289513E-2</v>
      </c>
    </row>
    <row r="332" spans="3:13" x14ac:dyDescent="0.2">
      <c r="C332" s="14">
        <v>37376</v>
      </c>
      <c r="D332" s="15">
        <v>9.8220556354588571E-3</v>
      </c>
      <c r="E332" s="15">
        <v>1.326719294404886E-2</v>
      </c>
      <c r="F332" s="18">
        <f t="shared" si="40"/>
        <v>1.2233651751471859E-2</v>
      </c>
      <c r="G332" s="19">
        <f t="shared" si="41"/>
        <v>3.0661894143637139E-4</v>
      </c>
      <c r="H332" s="18">
        <f t="shared" si="42"/>
        <v>0.27686591584933823</v>
      </c>
      <c r="I332" s="19">
        <f t="shared" si="43"/>
        <v>6.1453036134342704E-4</v>
      </c>
      <c r="J332" s="18">
        <f t="shared" si="44"/>
        <v>0.39195993460538381</v>
      </c>
      <c r="K332" s="19">
        <f t="shared" si="45"/>
        <v>1.7826289952374813E-4</v>
      </c>
      <c r="L332" s="18">
        <f t="shared" si="47"/>
        <v>0.31764209404216132</v>
      </c>
      <c r="M332" s="18">
        <f t="shared" si="46"/>
        <v>1.6742222112354006E-2</v>
      </c>
    </row>
    <row r="333" spans="3:13" x14ac:dyDescent="0.2">
      <c r="C333" s="14">
        <v>37377</v>
      </c>
      <c r="D333" s="15">
        <v>1.5156398044258669E-2</v>
      </c>
      <c r="E333" s="15">
        <v>-1.2432816591929338E-2</v>
      </c>
      <c r="F333" s="18">
        <f t="shared" si="40"/>
        <v>-4.1560522010729356E-3</v>
      </c>
      <c r="G333" s="19">
        <f t="shared" si="41"/>
        <v>3.0200478905074957E-4</v>
      </c>
      <c r="H333" s="18">
        <f t="shared" si="42"/>
        <v>0.27477481191457015</v>
      </c>
      <c r="I333" s="19">
        <f t="shared" si="43"/>
        <v>5.8693303536733459E-4</v>
      </c>
      <c r="J333" s="18">
        <f t="shared" si="44"/>
        <v>0.3830577748092755</v>
      </c>
      <c r="K333" s="19">
        <f t="shared" si="45"/>
        <v>1.5626092252761056E-4</v>
      </c>
      <c r="L333" s="18">
        <f t="shared" si="47"/>
        <v>0.30838579970794788</v>
      </c>
      <c r="M333" s="18">
        <f t="shared" si="46"/>
        <v>-5.858435571549434E-3</v>
      </c>
    </row>
    <row r="334" spans="3:13" x14ac:dyDescent="0.2">
      <c r="C334" s="14">
        <v>37378</v>
      </c>
      <c r="D334" s="15">
        <v>2.6422792931368313E-2</v>
      </c>
      <c r="E334" s="15">
        <v>-1.1745101458282777E-2</v>
      </c>
      <c r="F334" s="18">
        <f t="shared" si="40"/>
        <v>-2.9473314138745051E-4</v>
      </c>
      <c r="G334" s="19">
        <f t="shared" si="41"/>
        <v>3.2577434088534266E-4</v>
      </c>
      <c r="H334" s="18">
        <f t="shared" si="42"/>
        <v>0.2853832251926095</v>
      </c>
      <c r="I334" s="19">
        <f t="shared" si="43"/>
        <v>5.5999389774121595E-4</v>
      </c>
      <c r="J334" s="18">
        <f t="shared" si="44"/>
        <v>0.37416370005026411</v>
      </c>
      <c r="K334" s="19">
        <f t="shared" si="45"/>
        <v>1.2826496414854684E-4</v>
      </c>
      <c r="L334" s="18">
        <f t="shared" si="47"/>
        <v>0.29899330492201559</v>
      </c>
      <c r="M334" s="18">
        <f t="shared" si="46"/>
        <v>-4.2851156301688026E-4</v>
      </c>
    </row>
    <row r="335" spans="3:13" x14ac:dyDescent="0.2">
      <c r="C335" s="14">
        <v>37379</v>
      </c>
      <c r="D335" s="15">
        <v>-1.505563493814629E-2</v>
      </c>
      <c r="E335" s="15">
        <v>-7.6239251106593707E-3</v>
      </c>
      <c r="F335" s="18">
        <f t="shared" si="40"/>
        <v>-9.8534380589054456E-3</v>
      </c>
      <c r="G335" s="19">
        <f t="shared" si="41"/>
        <v>3.1982820903566598E-4</v>
      </c>
      <c r="H335" s="18">
        <f t="shared" si="42"/>
        <v>0.28276678068492506</v>
      </c>
      <c r="I335" s="19">
        <f t="shared" si="43"/>
        <v>5.2988171792231952E-4</v>
      </c>
      <c r="J335" s="18">
        <f t="shared" si="44"/>
        <v>0.36396487396530436</v>
      </c>
      <c r="K335" s="19">
        <f t="shared" si="45"/>
        <v>1.2745604829534528E-4</v>
      </c>
      <c r="L335" s="18">
        <f t="shared" si="47"/>
        <v>0.29238592686483444</v>
      </c>
      <c r="M335" s="18">
        <f t="shared" si="46"/>
        <v>-1.4649620071839594E-2</v>
      </c>
    </row>
    <row r="336" spans="3:13" x14ac:dyDescent="0.2">
      <c r="C336" s="14">
        <v>37382</v>
      </c>
      <c r="D336" s="15">
        <v>-4.2844164637361952E-2</v>
      </c>
      <c r="E336" s="15">
        <v>-3.8132869695443918E-2</v>
      </c>
      <c r="F336" s="18">
        <f t="shared" si="40"/>
        <v>-3.9546258178019329E-2</v>
      </c>
      <c r="G336" s="19">
        <f t="shared" si="41"/>
        <v>4.1077586310192868E-4</v>
      </c>
      <c r="H336" s="18">
        <f t="shared" si="42"/>
        <v>0.32045899234610686</v>
      </c>
      <c r="I336" s="19">
        <f t="shared" si="43"/>
        <v>5.8533575991956269E-4</v>
      </c>
      <c r="J336" s="18">
        <f t="shared" si="44"/>
        <v>0.38253619433968683</v>
      </c>
      <c r="K336" s="19">
        <f t="shared" si="45"/>
        <v>2.1783494223722482E-4</v>
      </c>
      <c r="L336" s="18">
        <f t="shared" si="47"/>
        <v>0.32220918120551784</v>
      </c>
      <c r="M336" s="18">
        <f t="shared" si="46"/>
        <v>-5.3353451804819096E-2</v>
      </c>
    </row>
    <row r="337" spans="3:13" x14ac:dyDescent="0.2">
      <c r="C337" s="14">
        <v>37383</v>
      </c>
      <c r="D337" s="15">
        <v>-6.5410605433809232E-3</v>
      </c>
      <c r="E337" s="15">
        <v>-7.9823040246850083E-3</v>
      </c>
      <c r="F337" s="18">
        <f t="shared" si="40"/>
        <v>-7.5499309802937826E-3</v>
      </c>
      <c r="G337" s="19">
        <f t="shared" si="41"/>
        <v>3.8869643969774345E-4</v>
      </c>
      <c r="H337" s="18">
        <f t="shared" si="42"/>
        <v>0.31172762136909821</v>
      </c>
      <c r="I337" s="19">
        <f t="shared" si="43"/>
        <v>5.5403864497693912E-4</v>
      </c>
      <c r="J337" s="18">
        <f t="shared" si="44"/>
        <v>0.37216886119641279</v>
      </c>
      <c r="K337" s="19">
        <f t="shared" si="45"/>
        <v>2.0789760973705961E-4</v>
      </c>
      <c r="L337" s="18">
        <f t="shared" si="47"/>
        <v>0.31375890893016944</v>
      </c>
      <c r="M337" s="18">
        <f t="shared" si="46"/>
        <v>-1.0460247282633216E-2</v>
      </c>
    </row>
    <row r="338" spans="3:13" x14ac:dyDescent="0.2">
      <c r="C338" s="14">
        <v>37384</v>
      </c>
      <c r="D338" s="15">
        <v>6.0330460908298147E-2</v>
      </c>
      <c r="E338" s="15">
        <v>8.2027174742828321E-2</v>
      </c>
      <c r="F338" s="18">
        <f t="shared" si="40"/>
        <v>7.5518160592469269E-2</v>
      </c>
      <c r="G338" s="19">
        <f t="shared" si="41"/>
        <v>5.8376052412034045E-4</v>
      </c>
      <c r="H338" s="18">
        <f t="shared" si="42"/>
        <v>0.38202111333025179</v>
      </c>
      <c r="I338" s="19">
        <f t="shared" si="43"/>
        <v>9.2450377005575258E-4</v>
      </c>
      <c r="J338" s="18">
        <f t="shared" si="44"/>
        <v>0.48075559540575097</v>
      </c>
      <c r="K338" s="19">
        <f t="shared" si="45"/>
        <v>4.9234798870725698E-4</v>
      </c>
      <c r="L338" s="18">
        <f t="shared" si="47"/>
        <v>0.42199865218519012</v>
      </c>
      <c r="M338" s="18">
        <f t="shared" si="46"/>
        <v>7.7792078518308508E-2</v>
      </c>
    </row>
    <row r="339" spans="3:13" x14ac:dyDescent="0.2">
      <c r="C339" s="14">
        <v>37385</v>
      </c>
      <c r="D339" s="15">
        <v>-1.0053307617287932E-2</v>
      </c>
      <c r="E339" s="15">
        <v>-7.4104908904847897E-3</v>
      </c>
      <c r="F339" s="18">
        <f t="shared" si="40"/>
        <v>-8.2033359085257329E-3</v>
      </c>
      <c r="G339" s="19">
        <f t="shared" si="41"/>
        <v>5.5479903231598921E-4</v>
      </c>
      <c r="H339" s="18">
        <f t="shared" si="42"/>
        <v>0.37242416419856178</v>
      </c>
      <c r="I339" s="19">
        <f t="shared" si="43"/>
        <v>8.7232846636668487E-4</v>
      </c>
      <c r="J339" s="18">
        <f t="shared" si="44"/>
        <v>0.46699263012564901</v>
      </c>
      <c r="K339" s="19">
        <f t="shared" si="45"/>
        <v>4.6727710605585078E-4</v>
      </c>
      <c r="L339" s="18">
        <f t="shared" si="47"/>
        <v>0.41037459899434764</v>
      </c>
      <c r="M339" s="18">
        <f t="shared" si="46"/>
        <v>-8.6897055388899663E-3</v>
      </c>
    </row>
    <row r="340" spans="3:13" x14ac:dyDescent="0.2">
      <c r="C340" s="14">
        <v>37386</v>
      </c>
      <c r="D340" s="15">
        <v>-2.3452668414608802E-2</v>
      </c>
      <c r="E340" s="15">
        <v>-3.7041271680349097E-2</v>
      </c>
      <c r="F340" s="18">
        <f t="shared" si="40"/>
        <v>-3.2964690700627006E-2</v>
      </c>
      <c r="G340" s="19">
        <f t="shared" si="41"/>
        <v>5.5451274972296519E-4</v>
      </c>
      <c r="H340" s="18">
        <f t="shared" si="42"/>
        <v>0.37232806425347698</v>
      </c>
      <c r="I340" s="19">
        <f t="shared" si="43"/>
        <v>9.0231210684652973E-4</v>
      </c>
      <c r="J340" s="18">
        <f t="shared" si="44"/>
        <v>0.47495055185948826</v>
      </c>
      <c r="K340" s="19">
        <f t="shared" si="45"/>
        <v>4.9136347943497976E-4</v>
      </c>
      <c r="L340" s="18">
        <f t="shared" si="47"/>
        <v>0.41785516067724393</v>
      </c>
      <c r="M340" s="18">
        <f t="shared" si="46"/>
        <v>-3.4294010076664855E-2</v>
      </c>
    </row>
    <row r="341" spans="3:13" x14ac:dyDescent="0.2">
      <c r="C341" s="14">
        <v>37389</v>
      </c>
      <c r="D341" s="15">
        <v>2.16680159480735E-2</v>
      </c>
      <c r="E341" s="15">
        <v>2.6239338647535426E-2</v>
      </c>
      <c r="F341" s="18">
        <f t="shared" si="40"/>
        <v>2.4867941837696847E-2</v>
      </c>
      <c r="G341" s="19">
        <f t="shared" si="41"/>
        <v>5.4941215964714532E-4</v>
      </c>
      <c r="H341" s="18">
        <f t="shared" si="42"/>
        <v>0.37061171043531033</v>
      </c>
      <c r="I341" s="19">
        <f t="shared" si="43"/>
        <v>8.8948355399534064E-4</v>
      </c>
      <c r="J341" s="18">
        <f t="shared" si="44"/>
        <v>0.47156217882569329</v>
      </c>
      <c r="K341" s="19">
        <f t="shared" si="45"/>
        <v>4.9599493516578285E-4</v>
      </c>
      <c r="L341" s="18">
        <f t="shared" si="47"/>
        <v>0.41641683101788179</v>
      </c>
      <c r="M341" s="18">
        <f t="shared" si="46"/>
        <v>2.5960114539383055E-2</v>
      </c>
    </row>
    <row r="342" spans="3:13" x14ac:dyDescent="0.2">
      <c r="C342" s="14">
        <v>37390</v>
      </c>
      <c r="D342" s="15">
        <v>2.5860976904572563E-2</v>
      </c>
      <c r="E342" s="15">
        <v>6.7822596338761088E-2</v>
      </c>
      <c r="F342" s="18">
        <f t="shared" si="40"/>
        <v>5.5234110508504526E-2</v>
      </c>
      <c r="G342" s="19">
        <f t="shared" si="41"/>
        <v>5.5657483765584671E-4</v>
      </c>
      <c r="H342" s="18">
        <f t="shared" si="42"/>
        <v>0.3730197171919491</v>
      </c>
      <c r="I342" s="19">
        <f t="shared" si="43"/>
        <v>1.1121088152034522E-3</v>
      </c>
      <c r="J342" s="18">
        <f t="shared" si="44"/>
        <v>0.52728284990208341</v>
      </c>
      <c r="K342" s="19">
        <f t="shared" si="45"/>
        <v>5.7147275490732681E-4</v>
      </c>
      <c r="L342" s="18">
        <f t="shared" si="47"/>
        <v>0.45690360359780707</v>
      </c>
      <c r="M342" s="18">
        <f t="shared" si="46"/>
        <v>5.2550616738580309E-2</v>
      </c>
    </row>
    <row r="343" spans="3:13" x14ac:dyDescent="0.2">
      <c r="C343" s="14">
        <v>37391</v>
      </c>
      <c r="D343" s="15">
        <v>7.8023802841850204E-3</v>
      </c>
      <c r="E343" s="15">
        <v>-1.3359727189931529E-2</v>
      </c>
      <c r="F343" s="18">
        <f t="shared" si="40"/>
        <v>-7.0110949476965626E-3</v>
      </c>
      <c r="G343" s="19">
        <f t="shared" si="41"/>
        <v>5.2683297568243814E-4</v>
      </c>
      <c r="H343" s="18">
        <f t="shared" si="42"/>
        <v>0.36291630429151228</v>
      </c>
      <c r="I343" s="19">
        <f t="shared" si="43"/>
        <v>1.0560912249266087E-3</v>
      </c>
      <c r="J343" s="18">
        <f t="shared" si="44"/>
        <v>0.51383149595139865</v>
      </c>
      <c r="K343" s="19">
        <f t="shared" si="45"/>
        <v>5.309301292911585E-4</v>
      </c>
      <c r="L343" s="18">
        <f t="shared" si="47"/>
        <v>0.44381593097511324</v>
      </c>
      <c r="M343" s="18">
        <f t="shared" si="46"/>
        <v>-6.8671731413579773E-3</v>
      </c>
    </row>
    <row r="344" spans="3:13" x14ac:dyDescent="0.2">
      <c r="C344" s="14">
        <v>37392</v>
      </c>
      <c r="D344" s="15">
        <v>1.2870190520534735E-2</v>
      </c>
      <c r="E344" s="15">
        <v>-3.1695747612791787E-3</v>
      </c>
      <c r="F344" s="18">
        <f t="shared" si="40"/>
        <v>1.6423548232649952E-3</v>
      </c>
      <c r="G344" s="19">
        <f t="shared" si="41"/>
        <v>5.0516150538358357E-4</v>
      </c>
      <c r="H344" s="18">
        <f t="shared" si="42"/>
        <v>0.35537357294246841</v>
      </c>
      <c r="I344" s="19">
        <f t="shared" si="43"/>
        <v>9.9332852368105243E-4</v>
      </c>
      <c r="J344" s="18">
        <f t="shared" si="44"/>
        <v>0.4983293398148087</v>
      </c>
      <c r="K344" s="19">
        <f t="shared" si="45"/>
        <v>4.9662673967088445E-4</v>
      </c>
      <c r="L344" s="18">
        <f t="shared" si="47"/>
        <v>0.43034252136240336</v>
      </c>
      <c r="M344" s="18">
        <f t="shared" si="46"/>
        <v>1.6590052728719931E-3</v>
      </c>
    </row>
    <row r="345" spans="3:13" x14ac:dyDescent="0.2">
      <c r="C345" s="14">
        <v>37393</v>
      </c>
      <c r="D345" s="15">
        <v>9.052395621502651E-3</v>
      </c>
      <c r="E345" s="15">
        <v>-7.168489478612516E-3</v>
      </c>
      <c r="F345" s="18">
        <f t="shared" si="40"/>
        <v>-2.3022239485779653E-3</v>
      </c>
      <c r="G345" s="19">
        <f t="shared" si="41"/>
        <v>4.7976856704986056E-4</v>
      </c>
      <c r="H345" s="18">
        <f t="shared" si="42"/>
        <v>0.34632664027253973</v>
      </c>
      <c r="I345" s="19">
        <f t="shared" si="43"/>
        <v>9.3681204674448792E-4</v>
      </c>
      <c r="J345" s="18">
        <f t="shared" si="44"/>
        <v>0.48394525691045054</v>
      </c>
      <c r="K345" s="19">
        <f t="shared" si="45"/>
        <v>4.6293561512449256E-4</v>
      </c>
      <c r="L345" s="18">
        <f t="shared" si="47"/>
        <v>0.41732781848043465</v>
      </c>
      <c r="M345" s="18">
        <f t="shared" si="46"/>
        <v>-2.3980888416974336E-3</v>
      </c>
    </row>
    <row r="346" spans="3:13" x14ac:dyDescent="0.2">
      <c r="C346" s="14">
        <v>37396</v>
      </c>
      <c r="D346" s="15">
        <v>-1.9909645131648866E-2</v>
      </c>
      <c r="E346" s="15">
        <v>-1.125413807442332E-2</v>
      </c>
      <c r="F346" s="18">
        <f t="shared" si="40"/>
        <v>-1.3850790191590984E-2</v>
      </c>
      <c r="G346" s="19">
        <f t="shared" si="41"/>
        <v>4.7476609118296027E-4</v>
      </c>
      <c r="H346" s="18">
        <f t="shared" si="42"/>
        <v>0.34451636070837049</v>
      </c>
      <c r="I346" s="19">
        <f t="shared" si="43"/>
        <v>8.8820266136770978E-4</v>
      </c>
      <c r="J346" s="18">
        <f t="shared" si="44"/>
        <v>0.47122252210810917</v>
      </c>
      <c r="K346" s="19">
        <f t="shared" si="45"/>
        <v>4.4860343193648376E-4</v>
      </c>
      <c r="L346" s="18">
        <f t="shared" si="47"/>
        <v>0.40815490126538034</v>
      </c>
      <c r="M346" s="18">
        <f t="shared" si="46"/>
        <v>-1.4751784888908071E-2</v>
      </c>
    </row>
    <row r="347" spans="3:13" x14ac:dyDescent="0.2">
      <c r="C347" s="14">
        <v>37397</v>
      </c>
      <c r="D347" s="15">
        <v>-1.3011604707293048E-2</v>
      </c>
      <c r="E347" s="15">
        <v>-5.3124523739012323E-2</v>
      </c>
      <c r="F347" s="18">
        <f t="shared" si="40"/>
        <v>-4.1090648029496538E-2</v>
      </c>
      <c r="G347" s="19">
        <f t="shared" si="41"/>
        <v>4.5643823713551368E-4</v>
      </c>
      <c r="H347" s="18">
        <f t="shared" si="42"/>
        <v>0.33780106465770415</v>
      </c>
      <c r="I347" s="19">
        <f t="shared" si="43"/>
        <v>1.0042434030354604E-3</v>
      </c>
      <c r="J347" s="18">
        <f t="shared" si="44"/>
        <v>0.50105972773599061</v>
      </c>
      <c r="K347" s="19">
        <f t="shared" si="45"/>
        <v>4.6316134420960881E-4</v>
      </c>
      <c r="L347" s="18">
        <f t="shared" si="47"/>
        <v>0.42652270555457511</v>
      </c>
      <c r="M347" s="18">
        <f t="shared" si="46"/>
        <v>-4.187895837110741E-2</v>
      </c>
    </row>
    <row r="348" spans="3:13" x14ac:dyDescent="0.2">
      <c r="C348" s="14">
        <v>37398</v>
      </c>
      <c r="D348" s="15">
        <v>-5.8377281956856391E-3</v>
      </c>
      <c r="E348" s="15">
        <v>3.6002213872636787E-2</v>
      </c>
      <c r="F348" s="18">
        <f t="shared" si="40"/>
        <v>2.3450231252140057E-2</v>
      </c>
      <c r="G348" s="19">
        <f t="shared" si="41"/>
        <v>4.31096687136585E-4</v>
      </c>
      <c r="H348" s="18">
        <f t="shared" si="42"/>
        <v>0.32828976801622411</v>
      </c>
      <c r="I348" s="19">
        <f t="shared" si="43"/>
        <v>1.0217583630771976E-3</v>
      </c>
      <c r="J348" s="18">
        <f t="shared" si="44"/>
        <v>0.50541031921528812</v>
      </c>
      <c r="K348" s="19">
        <f t="shared" si="45"/>
        <v>4.2276139521514844E-4</v>
      </c>
      <c r="L348" s="18">
        <f t="shared" si="47"/>
        <v>0.42338519274894554</v>
      </c>
      <c r="M348" s="18">
        <f t="shared" si="46"/>
        <v>2.4077228857544465E-2</v>
      </c>
    </row>
    <row r="349" spans="3:13" x14ac:dyDescent="0.2">
      <c r="C349" s="14">
        <v>37399</v>
      </c>
      <c r="D349" s="15">
        <v>7.5824218630243089E-3</v>
      </c>
      <c r="E349" s="15">
        <v>3.4750971518234745E-2</v>
      </c>
      <c r="F349" s="18">
        <f t="shared" si="40"/>
        <v>2.6600406621671614E-2</v>
      </c>
      <c r="G349" s="19">
        <f t="shared" si="41"/>
        <v>4.0868047318692202E-4</v>
      </c>
      <c r="H349" s="18">
        <f t="shared" si="42"/>
        <v>0.3196406080220886</v>
      </c>
      <c r="I349" s="19">
        <f t="shared" si="43"/>
        <v>1.0329106625802354E-3</v>
      </c>
      <c r="J349" s="18">
        <f t="shared" si="44"/>
        <v>0.50816106270065486</v>
      </c>
      <c r="K349" s="19">
        <f t="shared" si="45"/>
        <v>4.1320550307431141E-4</v>
      </c>
      <c r="L349" s="18">
        <f t="shared" si="47"/>
        <v>0.42321796351205621</v>
      </c>
      <c r="M349" s="18">
        <f t="shared" si="46"/>
        <v>2.7322423490916247E-2</v>
      </c>
    </row>
    <row r="350" spans="3:13" x14ac:dyDescent="0.2">
      <c r="C350" s="14">
        <v>37400</v>
      </c>
      <c r="D350" s="15">
        <v>-1.1395302270578993E-2</v>
      </c>
      <c r="E350" s="15">
        <v>-4.2179812946815581E-2</v>
      </c>
      <c r="F350" s="18">
        <f t="shared" si="40"/>
        <v>-3.2944459743944603E-2</v>
      </c>
      <c r="G350" s="19">
        <f t="shared" si="41"/>
        <v>3.9195081962597843E-4</v>
      </c>
      <c r="H350" s="18">
        <f t="shared" si="42"/>
        <v>0.31302987861623466</v>
      </c>
      <c r="I350" s="19">
        <f t="shared" si="43"/>
        <v>1.0776842200391225E-3</v>
      </c>
      <c r="J350" s="18">
        <f t="shared" si="44"/>
        <v>0.51905785323967568</v>
      </c>
      <c r="K350" s="19">
        <f t="shared" si="45"/>
        <v>4.1725227598457944E-4</v>
      </c>
      <c r="L350" s="18">
        <f t="shared" si="47"/>
        <v>0.42970536345063276</v>
      </c>
      <c r="M350" s="18">
        <f t="shared" si="46"/>
        <v>-3.3327800401912529E-2</v>
      </c>
    </row>
    <row r="351" spans="3:13" x14ac:dyDescent="0.2">
      <c r="C351" s="14">
        <v>37404</v>
      </c>
      <c r="D351" s="15">
        <v>-1.8986034557251178E-2</v>
      </c>
      <c r="E351" s="15">
        <v>-6.6500660700173075E-3</v>
      </c>
      <c r="F351" s="18">
        <f t="shared" si="40"/>
        <v>-1.0350856616187468E-2</v>
      </c>
      <c r="G351" s="19">
        <f t="shared" si="41"/>
        <v>3.9006194094096786E-4</v>
      </c>
      <c r="H351" s="18">
        <f t="shared" si="42"/>
        <v>0.31227469515675133</v>
      </c>
      <c r="I351" s="19">
        <f t="shared" si="43"/>
        <v>1.0156765695609109E-3</v>
      </c>
      <c r="J351" s="18">
        <f t="shared" si="44"/>
        <v>0.50390390193987156</v>
      </c>
      <c r="K351" s="19">
        <f t="shared" si="45"/>
        <v>3.997926424783058E-4</v>
      </c>
      <c r="L351" s="18">
        <f t="shared" si="47"/>
        <v>0.41853912709074054</v>
      </c>
      <c r="M351" s="18">
        <f t="shared" si="46"/>
        <v>-1.0750663403018269E-2</v>
      </c>
    </row>
    <row r="352" spans="3:13" x14ac:dyDescent="0.2">
      <c r="C352" s="14">
        <v>37405</v>
      </c>
      <c r="D352" s="15">
        <v>-1.1143015463581174E-2</v>
      </c>
      <c r="E352" s="15">
        <v>0</v>
      </c>
      <c r="F352" s="18">
        <f t="shared" si="40"/>
        <v>-3.3429046390743523E-3</v>
      </c>
      <c r="G352" s="19">
        <f t="shared" si="41"/>
        <v>3.7410823210180631E-4</v>
      </c>
      <c r="H352" s="18">
        <f t="shared" si="42"/>
        <v>0.30582193843060307</v>
      </c>
      <c r="I352" s="19">
        <f t="shared" si="43"/>
        <v>9.5473597538725617E-4</v>
      </c>
      <c r="J352" s="18">
        <f t="shared" si="44"/>
        <v>0.48855295910148172</v>
      </c>
      <c r="K352" s="19">
        <f t="shared" si="45"/>
        <v>3.758050839296074E-4</v>
      </c>
      <c r="L352" s="18">
        <f t="shared" si="47"/>
        <v>0.40599522906422869</v>
      </c>
      <c r="M352" s="18">
        <f t="shared" si="46"/>
        <v>-3.5792999466615957E-3</v>
      </c>
    </row>
    <row r="353" spans="3:13" x14ac:dyDescent="0.2">
      <c r="C353" s="14">
        <v>37406</v>
      </c>
      <c r="D353" s="15">
        <v>-3.6407807206558988E-3</v>
      </c>
      <c r="E353" s="15">
        <v>9.1324835632724723E-3</v>
      </c>
      <c r="F353" s="18">
        <f t="shared" si="40"/>
        <v>5.3005042780939603E-3</v>
      </c>
      <c r="G353" s="19">
        <f t="shared" si="41"/>
        <v>3.5245705523105186E-4</v>
      </c>
      <c r="H353" s="18">
        <f t="shared" si="42"/>
        <v>0.29684046861532032</v>
      </c>
      <c r="I353" s="19">
        <f t="shared" si="43"/>
        <v>9.0245595222602723E-4</v>
      </c>
      <c r="J353" s="18">
        <f t="shared" si="44"/>
        <v>0.47498840833909495</v>
      </c>
      <c r="K353" s="19">
        <f t="shared" si="45"/>
        <v>3.5126181668849874E-4</v>
      </c>
      <c r="L353" s="18">
        <f t="shared" si="47"/>
        <v>0.39416193200963989</v>
      </c>
      <c r="M353" s="18">
        <f t="shared" si="46"/>
        <v>5.8457137809408066E-3</v>
      </c>
    </row>
    <row r="354" spans="3:13" x14ac:dyDescent="0.2">
      <c r="C354" s="14">
        <v>37407</v>
      </c>
      <c r="D354" s="15">
        <v>-3.6540844556424592E-3</v>
      </c>
      <c r="E354" s="15">
        <v>-3.7899272590985821E-2</v>
      </c>
      <c r="F354" s="18">
        <f t="shared" si="40"/>
        <v>-2.7625716150382812E-2</v>
      </c>
      <c r="G354" s="19">
        <f t="shared" si="41"/>
        <v>3.3211077190972677E-4</v>
      </c>
      <c r="H354" s="18">
        <f t="shared" si="42"/>
        <v>0.28814526367343207</v>
      </c>
      <c r="I354" s="19">
        <f t="shared" si="43"/>
        <v>9.3448988686801657E-4</v>
      </c>
      <c r="J354" s="18">
        <f t="shared" si="44"/>
        <v>0.48334508554138023</v>
      </c>
      <c r="K354" s="19">
        <f t="shared" si="45"/>
        <v>3.3849533625848147E-4</v>
      </c>
      <c r="L354" s="18">
        <f t="shared" si="47"/>
        <v>0.39684948509373236</v>
      </c>
      <c r="M354" s="18">
        <f t="shared" si="46"/>
        <v>-3.0260964090860723E-2</v>
      </c>
    </row>
    <row r="355" spans="3:13" x14ac:dyDescent="0.2">
      <c r="C355" s="14">
        <v>37410</v>
      </c>
      <c r="D355" s="15">
        <v>-1.8162728004966953E-2</v>
      </c>
      <c r="E355" s="15">
        <v>-1.7316450011461045E-2</v>
      </c>
      <c r="F355" s="18">
        <f t="shared" si="40"/>
        <v>-1.7570333409512816E-2</v>
      </c>
      <c r="G355" s="19">
        <f t="shared" si="41"/>
        <v>3.3197720691008781E-4</v>
      </c>
      <c r="H355" s="18">
        <f t="shared" si="42"/>
        <v>0.28808731615175626</v>
      </c>
      <c r="I355" s="19">
        <f t="shared" si="43"/>
        <v>8.9641206011590137E-4</v>
      </c>
      <c r="J355" s="18">
        <f t="shared" si="44"/>
        <v>0.47339519962603693</v>
      </c>
      <c r="K355" s="19">
        <f t="shared" si="45"/>
        <v>3.3705645437715902E-4</v>
      </c>
      <c r="L355" s="18">
        <f t="shared" si="47"/>
        <v>0.39073122761283424</v>
      </c>
      <c r="M355" s="18">
        <f t="shared" si="46"/>
        <v>-1.9547756337981798E-2</v>
      </c>
    </row>
    <row r="356" spans="3:13" x14ac:dyDescent="0.2">
      <c r="C356" s="14">
        <v>37411</v>
      </c>
      <c r="D356" s="15">
        <v>-9.6769913887024602E-3</v>
      </c>
      <c r="E356" s="15">
        <v>-5.2539525411577394E-3</v>
      </c>
      <c r="F356" s="18">
        <f t="shared" si="40"/>
        <v>-6.5808641954211555E-3</v>
      </c>
      <c r="G356" s="19">
        <f t="shared" si="41"/>
        <v>3.1767722423570383E-4</v>
      </c>
      <c r="H356" s="18">
        <f t="shared" si="42"/>
        <v>0.28181431130963869</v>
      </c>
      <c r="I356" s="19">
        <f t="shared" si="43"/>
        <v>8.4428357754723143E-4</v>
      </c>
      <c r="J356" s="18">
        <f t="shared" si="44"/>
        <v>0.45942452523434996</v>
      </c>
      <c r="K356" s="19">
        <f t="shared" si="45"/>
        <v>3.1988361432437558E-4</v>
      </c>
      <c r="L356" s="18">
        <f t="shared" si="47"/>
        <v>0.37968441540482167</v>
      </c>
      <c r="M356" s="18">
        <f t="shared" si="46"/>
        <v>-7.5345131196537353E-3</v>
      </c>
    </row>
    <row r="357" spans="3:13" x14ac:dyDescent="0.2">
      <c r="C357" s="14">
        <v>37412</v>
      </c>
      <c r="D357" s="15">
        <v>8.1225063873522751E-3</v>
      </c>
      <c r="E357" s="15">
        <v>-2.6373641660856258E-3</v>
      </c>
      <c r="F357" s="18">
        <f t="shared" si="40"/>
        <v>5.9059699994574457E-4</v>
      </c>
      <c r="G357" s="19">
        <f t="shared" si="41"/>
        <v>3.0257509738231626E-4</v>
      </c>
      <c r="H357" s="18">
        <f t="shared" si="42"/>
        <v>0.27503413305547925</v>
      </c>
      <c r="I357" s="19">
        <f t="shared" si="43"/>
        <v>7.940439042790707E-4</v>
      </c>
      <c r="J357" s="18">
        <f t="shared" si="44"/>
        <v>0.44554570592675191</v>
      </c>
      <c r="K357" s="19">
        <f t="shared" si="45"/>
        <v>2.9940527702782476E-4</v>
      </c>
      <c r="L357" s="18">
        <f t="shared" si="47"/>
        <v>0.36812480499888661</v>
      </c>
      <c r="M357" s="18">
        <f t="shared" si="46"/>
        <v>6.9741485013326103E-4</v>
      </c>
    </row>
    <row r="358" spans="3:13" x14ac:dyDescent="0.2">
      <c r="C358" s="14">
        <v>37413</v>
      </c>
      <c r="D358" s="15">
        <v>-7.8088792874002923E-3</v>
      </c>
      <c r="E358" s="15">
        <v>-2.4956731973867507E-2</v>
      </c>
      <c r="F358" s="18">
        <f t="shared" si="40"/>
        <v>-1.9812376167927342E-2</v>
      </c>
      <c r="G358" s="19">
        <f t="shared" si="41"/>
        <v>2.8807930728288865E-4</v>
      </c>
      <c r="H358" s="18">
        <f t="shared" si="42"/>
        <v>0.26836509985600243</v>
      </c>
      <c r="I358" s="19">
        <f t="shared" si="43"/>
        <v>7.8377157827125407E-4</v>
      </c>
      <c r="J358" s="18">
        <f t="shared" si="44"/>
        <v>0.44265437371363847</v>
      </c>
      <c r="K358" s="19">
        <f t="shared" si="45"/>
        <v>2.9313400684967135E-4</v>
      </c>
      <c r="L358" s="18">
        <f t="shared" si="47"/>
        <v>0.3650655742102123</v>
      </c>
      <c r="M358" s="18">
        <f t="shared" si="46"/>
        <v>-2.359178058920532E-2</v>
      </c>
    </row>
    <row r="359" spans="3:13" x14ac:dyDescent="0.2">
      <c r="C359" s="14">
        <v>37414</v>
      </c>
      <c r="D359" s="15">
        <v>-2.4120496568449459E-2</v>
      </c>
      <c r="E359" s="15">
        <v>-3.4897939851277308E-2</v>
      </c>
      <c r="F359" s="18">
        <f t="shared" si="40"/>
        <v>-3.1664706866428957E-2</v>
      </c>
      <c r="G359" s="19">
        <f t="shared" si="41"/>
        <v>3.0570245012843028E-4</v>
      </c>
      <c r="H359" s="18">
        <f t="shared" si="42"/>
        <v>0.27645182678381341</v>
      </c>
      <c r="I359" s="19">
        <f t="shared" si="43"/>
        <v>8.0981725592678096E-4</v>
      </c>
      <c r="J359" s="18">
        <f t="shared" si="44"/>
        <v>0.44994923489399918</v>
      </c>
      <c r="K359" s="19">
        <f t="shared" si="45"/>
        <v>3.2605130474441248E-4</v>
      </c>
      <c r="L359" s="18">
        <f t="shared" si="47"/>
        <v>0.37458818184651688</v>
      </c>
      <c r="M359" s="18">
        <f t="shared" si="46"/>
        <v>-3.6746538636165456E-2</v>
      </c>
    </row>
    <row r="360" spans="3:13" x14ac:dyDescent="0.2">
      <c r="C360" s="14">
        <v>37417</v>
      </c>
      <c r="D360" s="15">
        <v>1.6882069999349367E-2</v>
      </c>
      <c r="E360" s="15">
        <v>3.7313476128581842E-3</v>
      </c>
      <c r="F360" s="18">
        <f t="shared" si="40"/>
        <v>7.6765643288055387E-3</v>
      </c>
      <c r="G360" s="19">
        <f t="shared" si="41"/>
        <v>3.0446056036850035E-4</v>
      </c>
      <c r="H360" s="18">
        <f t="shared" si="42"/>
        <v>0.27588972451348215</v>
      </c>
      <c r="I360" s="19">
        <f t="shared" si="43"/>
        <v>7.6206359787165301E-4</v>
      </c>
      <c r="J360" s="18">
        <f t="shared" si="44"/>
        <v>0.43648127046634344</v>
      </c>
      <c r="K360" s="19">
        <f t="shared" si="45"/>
        <v>3.1026779875527831E-4</v>
      </c>
      <c r="L360" s="18">
        <f t="shared" si="47"/>
        <v>0.36439164674666846</v>
      </c>
      <c r="M360" s="18">
        <f t="shared" si="46"/>
        <v>9.1578498159353705E-3</v>
      </c>
    </row>
    <row r="361" spans="3:13" x14ac:dyDescent="0.2">
      <c r="C361" s="14">
        <v>37418</v>
      </c>
      <c r="D361" s="15">
        <v>-2.3974298308841128E-2</v>
      </c>
      <c r="E361" s="15">
        <v>-4.8650509117183494E-2</v>
      </c>
      <c r="F361" s="18">
        <f t="shared" si="40"/>
        <v>-4.1247645874680786E-2</v>
      </c>
      <c r="G361" s="19">
        <f t="shared" si="41"/>
        <v>3.206789455104685E-4</v>
      </c>
      <c r="H361" s="18">
        <f t="shared" si="42"/>
        <v>0.28314260784561746</v>
      </c>
      <c r="I361" s="19">
        <f t="shared" si="43"/>
        <v>8.583521042410232E-4</v>
      </c>
      <c r="J361" s="18">
        <f t="shared" si="44"/>
        <v>0.46323646883665776</v>
      </c>
      <c r="K361" s="19">
        <f t="shared" si="45"/>
        <v>3.6163343993710279E-4</v>
      </c>
      <c r="L361" s="18">
        <f t="shared" si="47"/>
        <v>0.38773047370392483</v>
      </c>
      <c r="M361" s="18">
        <f t="shared" si="46"/>
        <v>-4.6244945026414984E-2</v>
      </c>
    </row>
    <row r="362" spans="3:13" x14ac:dyDescent="0.2">
      <c r="C362" s="14">
        <v>37419</v>
      </c>
      <c r="D362" s="15">
        <v>1.1899159533085383E-2</v>
      </c>
      <c r="E362" s="15">
        <v>-1.7751945458450338E-2</v>
      </c>
      <c r="F362" s="18">
        <f t="shared" si="40"/>
        <v>-8.8566139609896205E-3</v>
      </c>
      <c r="G362" s="19">
        <f t="shared" si="41"/>
        <v>3.0993360863546936E-4</v>
      </c>
      <c r="H362" s="18">
        <f t="shared" si="42"/>
        <v>0.27835840594253186</v>
      </c>
      <c r="I362" s="19">
        <f t="shared" si="43"/>
        <v>8.2575887204014951E-4</v>
      </c>
      <c r="J362" s="18">
        <f t="shared" si="44"/>
        <v>0.454356377758734</v>
      </c>
      <c r="K362" s="19">
        <f t="shared" si="45"/>
        <v>3.2726143967891277E-4</v>
      </c>
      <c r="L362" s="18">
        <f t="shared" si="47"/>
        <v>0.37748035602817753</v>
      </c>
      <c r="M362" s="18">
        <f t="shared" si="46"/>
        <v>-1.0199253715321994E-2</v>
      </c>
    </row>
    <row r="363" spans="3:13" x14ac:dyDescent="0.2">
      <c r="C363" s="14">
        <v>37420</v>
      </c>
      <c r="D363" s="15">
        <v>-2.5252232063744405E-2</v>
      </c>
      <c r="E363" s="15">
        <v>-2.825616845039353E-2</v>
      </c>
      <c r="F363" s="18">
        <f t="shared" si="40"/>
        <v>-2.7354987534398793E-2</v>
      </c>
      <c r="G363" s="19">
        <f t="shared" si="41"/>
        <v>3.295981055694133E-4</v>
      </c>
      <c r="H363" s="18">
        <f t="shared" si="42"/>
        <v>0.28705317694175297</v>
      </c>
      <c r="I363" s="19">
        <f t="shared" si="43"/>
        <v>8.2411800304756143E-4</v>
      </c>
      <c r="J363" s="18">
        <f t="shared" si="44"/>
        <v>0.45390472652517111</v>
      </c>
      <c r="K363" s="19">
        <f t="shared" si="45"/>
        <v>3.5043763267467344E-4</v>
      </c>
      <c r="L363" s="18">
        <f t="shared" si="47"/>
        <v>0.38100703954262677</v>
      </c>
      <c r="M363" s="18">
        <f t="shared" si="46"/>
        <v>-3.1210344146373518E-2</v>
      </c>
    </row>
    <row r="364" spans="3:13" x14ac:dyDescent="0.2">
      <c r="C364" s="14">
        <v>37421</v>
      </c>
      <c r="D364" s="15">
        <v>6.5552280289039758E-4</v>
      </c>
      <c r="E364" s="15">
        <v>2.8256168450393464E-2</v>
      </c>
      <c r="F364" s="18">
        <f t="shared" si="40"/>
        <v>1.9975974756142541E-2</v>
      </c>
      <c r="G364" s="19">
        <f t="shared" si="41"/>
        <v>3.0984800184395499E-4</v>
      </c>
      <c r="H364" s="18">
        <f t="shared" si="42"/>
        <v>0.27831996058671171</v>
      </c>
      <c r="I364" s="19">
        <f t="shared" si="43"/>
        <v>8.2257558619452844E-4</v>
      </c>
      <c r="J364" s="18">
        <f t="shared" si="44"/>
        <v>0.45347976421074415</v>
      </c>
      <c r="K364" s="19">
        <f t="shared" si="45"/>
        <v>3.3052272847868572E-4</v>
      </c>
      <c r="L364" s="18">
        <f t="shared" si="47"/>
        <v>0.37741485906366379</v>
      </c>
      <c r="M364" s="18">
        <f t="shared" si="46"/>
        <v>2.300827301522022E-2</v>
      </c>
    </row>
    <row r="365" spans="3:13" x14ac:dyDescent="0.2">
      <c r="C365" s="14">
        <v>37424</v>
      </c>
      <c r="D365" s="15">
        <v>6.3473078263353661E-2</v>
      </c>
      <c r="E365" s="15">
        <v>2.1654389435381963E-2</v>
      </c>
      <c r="F365" s="18">
        <f t="shared" si="40"/>
        <v>3.4199996083773471E-2</v>
      </c>
      <c r="G365" s="19">
        <f t="shared" si="41"/>
        <v>5.3298702158686702E-4</v>
      </c>
      <c r="H365" s="18">
        <f t="shared" si="42"/>
        <v>0.36502980069676061</v>
      </c>
      <c r="I365" s="19">
        <f t="shared" si="43"/>
        <v>8.0135580593200756E-4</v>
      </c>
      <c r="J365" s="18">
        <f t="shared" si="44"/>
        <v>0.44759239435339149</v>
      </c>
      <c r="K365" s="19">
        <f t="shared" si="45"/>
        <v>3.9315961009259289E-4</v>
      </c>
      <c r="L365" s="18">
        <f t="shared" si="47"/>
        <v>0.38915299468650411</v>
      </c>
      <c r="M365" s="18">
        <f t="shared" si="46"/>
        <v>3.8203285637834573E-2</v>
      </c>
    </row>
    <row r="366" spans="3:13" x14ac:dyDescent="0.2">
      <c r="C366" s="14">
        <v>37425</v>
      </c>
      <c r="D366" s="15">
        <v>5.5197932235979017E-3</v>
      </c>
      <c r="E366" s="15">
        <v>-1.9666317209995919E-2</v>
      </c>
      <c r="F366" s="18">
        <f t="shared" si="40"/>
        <v>-1.2110484079917772E-2</v>
      </c>
      <c r="G366" s="19">
        <f t="shared" si="41"/>
        <v>5.0283588732553161E-4</v>
      </c>
      <c r="H366" s="18">
        <f t="shared" si="42"/>
        <v>0.35455461050645343</v>
      </c>
      <c r="I366" s="19">
        <f t="shared" si="43"/>
        <v>7.7648029953233803E-4</v>
      </c>
      <c r="J366" s="18">
        <f t="shared" si="44"/>
        <v>0.44059059781511961</v>
      </c>
      <c r="K366" s="19">
        <f t="shared" si="45"/>
        <v>3.6305679321890555E-4</v>
      </c>
      <c r="L366" s="18">
        <f t="shared" si="47"/>
        <v>0.38020206133951318</v>
      </c>
      <c r="M366" s="18">
        <f t="shared" si="46"/>
        <v>-1.384656574475839E-2</v>
      </c>
    </row>
    <row r="367" spans="3:13" x14ac:dyDescent="0.2">
      <c r="C367" s="14">
        <v>37426</v>
      </c>
      <c r="D367" s="15">
        <v>-2.3829071176517128E-2</v>
      </c>
      <c r="E367" s="15">
        <v>-0.16246051657682015</v>
      </c>
      <c r="F367" s="18">
        <f t="shared" si="40"/>
        <v>-0.12087108295672923</v>
      </c>
      <c r="G367" s="19">
        <f t="shared" si="41"/>
        <v>5.0673521207413085E-4</v>
      </c>
      <c r="H367" s="18">
        <f t="shared" si="42"/>
        <v>0.3559266820828873</v>
      </c>
      <c r="I367" s="19">
        <f t="shared" si="43"/>
        <v>2.3134966483448344E-3</v>
      </c>
      <c r="J367" s="18">
        <f t="shared" si="44"/>
        <v>0.76050914661574498</v>
      </c>
      <c r="K367" s="19">
        <f t="shared" si="45"/>
        <v>5.735503783987387E-4</v>
      </c>
      <c r="L367" s="18">
        <f t="shared" si="47"/>
        <v>0.59584198528384513</v>
      </c>
      <c r="M367" s="18">
        <f t="shared" si="46"/>
        <v>-8.8183300081860455E-2</v>
      </c>
    </row>
    <row r="368" spans="3:13" x14ac:dyDescent="0.2">
      <c r="C368" s="14">
        <v>37427</v>
      </c>
      <c r="D368" s="15">
        <v>-3.7981268616240835E-2</v>
      </c>
      <c r="E368" s="15">
        <v>0</v>
      </c>
      <c r="F368" s="18">
        <f t="shared" si="40"/>
        <v>-1.139438058487225E-2</v>
      </c>
      <c r="G368" s="19">
        <f t="shared" si="41"/>
        <v>5.6288570529162551E-4</v>
      </c>
      <c r="H368" s="18">
        <f t="shared" si="42"/>
        <v>0.37512854639830651</v>
      </c>
      <c r="I368" s="19">
        <f t="shared" si="43"/>
        <v>2.1746868494441443E-3</v>
      </c>
      <c r="J368" s="18">
        <f t="shared" si="44"/>
        <v>0.73734097428600565</v>
      </c>
      <c r="K368" s="19">
        <f t="shared" si="45"/>
        <v>5.3913735569481439E-4</v>
      </c>
      <c r="L368" s="18">
        <f t="shared" si="47"/>
        <v>0.57937335956623692</v>
      </c>
      <c r="M368" s="18">
        <f t="shared" si="46"/>
        <v>-8.5492346167688801E-3</v>
      </c>
    </row>
    <row r="369" spans="3:13" x14ac:dyDescent="0.2">
      <c r="C369" s="14">
        <v>37428</v>
      </c>
      <c r="D369" s="15">
        <v>-1.7060781265856334E-2</v>
      </c>
      <c r="E369" s="15">
        <v>-1.5303418139886773E-2</v>
      </c>
      <c r="F369" s="18">
        <f t="shared" si="40"/>
        <v>-1.5830627077677642E-2</v>
      </c>
      <c r="G369" s="19">
        <f t="shared" si="41"/>
        <v>5.4657677841821162E-4</v>
      </c>
      <c r="H369" s="18">
        <f t="shared" si="42"/>
        <v>0.36965415540008867</v>
      </c>
      <c r="I369" s="19">
        <f t="shared" si="43"/>
        <v>2.0582573148833485E-3</v>
      </c>
      <c r="J369" s="18">
        <f t="shared" si="44"/>
        <v>0.7173313939322864</v>
      </c>
      <c r="K369" s="19">
        <f t="shared" si="45"/>
        <v>5.2245441052339826E-4</v>
      </c>
      <c r="L369" s="18">
        <f t="shared" si="47"/>
        <v>0.56505947624444941</v>
      </c>
      <c r="M369" s="18">
        <f t="shared" si="46"/>
        <v>-1.217864557922037E-2</v>
      </c>
    </row>
    <row r="370" spans="3:13" x14ac:dyDescent="0.2">
      <c r="C370" s="14">
        <v>37431</v>
      </c>
      <c r="D370" s="15">
        <v>-5.3085725197650315E-3</v>
      </c>
      <c r="E370" s="15">
        <v>2.4605810802200194E-2</v>
      </c>
      <c r="F370" s="18">
        <f t="shared" si="40"/>
        <v>1.5631495805610622E-2</v>
      </c>
      <c r="G370" s="19">
        <f t="shared" si="41"/>
        <v>5.1547302824497517E-4</v>
      </c>
      <c r="H370" s="18">
        <f t="shared" si="42"/>
        <v>0.35898225173571435</v>
      </c>
      <c r="I370" s="19">
        <f t="shared" si="43"/>
        <v>1.9710886315043676E-3</v>
      </c>
      <c r="J370" s="18">
        <f t="shared" si="44"/>
        <v>0.70197732005819957</v>
      </c>
      <c r="K370" s="19">
        <f t="shared" si="45"/>
        <v>4.8326984202892845E-4</v>
      </c>
      <c r="L370" s="18">
        <f t="shared" si="47"/>
        <v>0.55118040051225037</v>
      </c>
      <c r="M370" s="18">
        <f t="shared" si="46"/>
        <v>1.2328260668493187E-2</v>
      </c>
    </row>
    <row r="371" spans="3:13" x14ac:dyDescent="0.2">
      <c r="C371" s="14">
        <v>37432</v>
      </c>
      <c r="D371" s="15">
        <v>-1.204833851617448E-2</v>
      </c>
      <c r="E371" s="15">
        <v>-8.1348502062758409E-3</v>
      </c>
      <c r="F371" s="18">
        <f t="shared" si="40"/>
        <v>-9.3088966992454329E-3</v>
      </c>
      <c r="G371" s="19">
        <f t="shared" si="41"/>
        <v>4.9325439421029661E-4</v>
      </c>
      <c r="H371" s="18">
        <f t="shared" si="42"/>
        <v>0.35116036016693875</v>
      </c>
      <c r="I371" s="19">
        <f t="shared" si="43"/>
        <v>1.8567938608868182E-3</v>
      </c>
      <c r="J371" s="18">
        <f t="shared" si="44"/>
        <v>0.68132111755155844</v>
      </c>
      <c r="K371" s="19">
        <f t="shared" si="45"/>
        <v>4.6015433725100766E-4</v>
      </c>
      <c r="L371" s="18">
        <f t="shared" si="47"/>
        <v>0.53560403026925807</v>
      </c>
      <c r="M371" s="18">
        <f t="shared" si="46"/>
        <v>-7.5552599385028214E-3</v>
      </c>
    </row>
    <row r="372" spans="3:13" x14ac:dyDescent="0.2">
      <c r="C372" s="14">
        <v>37433</v>
      </c>
      <c r="D372" s="15">
        <v>-5.573340469250157E-2</v>
      </c>
      <c r="E372" s="15">
        <v>-3.5633223574088546E-2</v>
      </c>
      <c r="F372" s="18">
        <f t="shared" si="40"/>
        <v>-4.1663277909612453E-2</v>
      </c>
      <c r="G372" s="19">
        <f t="shared" si="41"/>
        <v>6.5003187447476834E-4</v>
      </c>
      <c r="H372" s="18">
        <f t="shared" si="42"/>
        <v>0.40312277114880535</v>
      </c>
      <c r="I372" s="19">
        <f t="shared" si="43"/>
        <v>1.821569826570468E-3</v>
      </c>
      <c r="J372" s="18">
        <f t="shared" si="44"/>
        <v>0.67482772367665589</v>
      </c>
      <c r="K372" s="19">
        <f t="shared" si="45"/>
        <v>5.5170272921313112E-4</v>
      </c>
      <c r="L372" s="18">
        <f t="shared" si="47"/>
        <v>0.54378010951011801</v>
      </c>
      <c r="M372" s="18">
        <f t="shared" si="46"/>
        <v>-3.3306205238448156E-2</v>
      </c>
    </row>
    <row r="373" spans="3:13" x14ac:dyDescent="0.2">
      <c r="C373" s="14">
        <v>37434</v>
      </c>
      <c r="D373" s="15">
        <v>5.6742995893854127E-2</v>
      </c>
      <c r="E373" s="15">
        <v>3.095485246798781E-2</v>
      </c>
      <c r="F373" s="18">
        <f t="shared" si="40"/>
        <v>3.8691295495747707E-2</v>
      </c>
      <c r="G373" s="19">
        <f t="shared" si="41"/>
        <v>8.0421601698687909E-4</v>
      </c>
      <c r="H373" s="18">
        <f t="shared" si="42"/>
        <v>0.44839045958485751</v>
      </c>
      <c r="I373" s="19">
        <f t="shared" si="43"/>
        <v>1.7697678104551333E-3</v>
      </c>
      <c r="J373" s="18">
        <f t="shared" si="44"/>
        <v>0.66516310226423669</v>
      </c>
      <c r="K373" s="19">
        <f t="shared" si="45"/>
        <v>6.2398882944949684E-4</v>
      </c>
      <c r="L373" s="18">
        <f t="shared" si="47"/>
        <v>0.54809692961737599</v>
      </c>
      <c r="M373" s="18">
        <f t="shared" si="46"/>
        <v>3.0686753046760513E-2</v>
      </c>
    </row>
    <row r="374" spans="3:13" x14ac:dyDescent="0.2">
      <c r="C374" s="14">
        <v>37435</v>
      </c>
      <c r="D374" s="15">
        <v>-1.0481921836714819E-2</v>
      </c>
      <c r="E374" s="15">
        <v>3.7957403113401796E-2</v>
      </c>
      <c r="F374" s="18">
        <f t="shared" si="40"/>
        <v>2.3425605628366809E-2</v>
      </c>
      <c r="G374" s="19">
        <f t="shared" si="41"/>
        <v>7.6255529709112627E-4</v>
      </c>
      <c r="H374" s="18">
        <f t="shared" si="42"/>
        <v>0.43662206113844221</v>
      </c>
      <c r="I374" s="19">
        <f t="shared" si="43"/>
        <v>1.7500276088946224E-3</v>
      </c>
      <c r="J374" s="18">
        <f t="shared" si="44"/>
        <v>0.66144304533622211</v>
      </c>
      <c r="K374" s="19">
        <f t="shared" si="45"/>
        <v>5.6267750772896578E-4</v>
      </c>
      <c r="L374" s="18">
        <f t="shared" si="47"/>
        <v>0.53908905997661616</v>
      </c>
      <c r="M374" s="18">
        <f t="shared" si="46"/>
        <v>1.8889712377943051E-2</v>
      </c>
    </row>
    <row r="375" spans="3:13" x14ac:dyDescent="0.2">
      <c r="C375" s="14">
        <v>37438</v>
      </c>
      <c r="D375" s="15">
        <v>-6.821308850738078E-3</v>
      </c>
      <c r="E375" s="15">
        <v>-3.795740311340183E-2</v>
      </c>
      <c r="F375" s="18">
        <f t="shared" si="40"/>
        <v>-2.8616574834602702E-2</v>
      </c>
      <c r="G375" s="19">
        <f t="shared" si="41"/>
        <v>7.1959379453188812E-4</v>
      </c>
      <c r="H375" s="18">
        <f t="shared" si="42"/>
        <v>0.42414437239337743</v>
      </c>
      <c r="I375" s="19">
        <f t="shared" si="43"/>
        <v>1.7314718194277423E-3</v>
      </c>
      <c r="J375" s="18">
        <f t="shared" si="44"/>
        <v>0.65792701332057768</v>
      </c>
      <c r="K375" s="19">
        <f t="shared" si="45"/>
        <v>5.4445200745373669E-4</v>
      </c>
      <c r="L375" s="18">
        <f t="shared" si="47"/>
        <v>0.53428795517047689</v>
      </c>
      <c r="M375" s="18">
        <f t="shared" si="46"/>
        <v>-2.3282912368138349E-2</v>
      </c>
    </row>
    <row r="376" spans="3:13" x14ac:dyDescent="0.2">
      <c r="C376" s="14">
        <v>37439</v>
      </c>
      <c r="D376" s="15">
        <v>-2.6705245750213508E-2</v>
      </c>
      <c r="E376" s="15">
        <v>-7.0588528396245765E-3</v>
      </c>
      <c r="F376" s="18">
        <f t="shared" si="40"/>
        <v>-1.2952770712801254E-2</v>
      </c>
      <c r="G376" s="19">
        <f t="shared" si="41"/>
        <v>7.1920837589473259E-4</v>
      </c>
      <c r="H376" s="18">
        <f t="shared" si="42"/>
        <v>0.4240307700788743</v>
      </c>
      <c r="I376" s="19">
        <f t="shared" si="43"/>
        <v>1.6305731544667664E-3</v>
      </c>
      <c r="J376" s="18">
        <f t="shared" si="44"/>
        <v>0.63846948918228785</v>
      </c>
      <c r="K376" s="19">
        <f t="shared" si="45"/>
        <v>5.2309539099431842E-4</v>
      </c>
      <c r="L376" s="18">
        <f t="shared" si="47"/>
        <v>0.52043483351415909</v>
      </c>
      <c r="M376" s="18">
        <f t="shared" si="46"/>
        <v>-1.0819105533617234E-2</v>
      </c>
    </row>
    <row r="377" spans="3:13" x14ac:dyDescent="0.2">
      <c r="C377" s="14">
        <v>37440</v>
      </c>
      <c r="D377" s="15">
        <v>-1.2378584232639756E-2</v>
      </c>
      <c r="E377" s="15">
        <v>3.4806297720128505E-2</v>
      </c>
      <c r="F377" s="18">
        <f t="shared" si="40"/>
        <v>2.0650833134298024E-2</v>
      </c>
      <c r="G377" s="19">
        <f t="shared" si="41"/>
        <v>6.8524963419732212E-4</v>
      </c>
      <c r="H377" s="18">
        <f t="shared" si="42"/>
        <v>0.41389903182941917</v>
      </c>
      <c r="I377" s="19">
        <f t="shared" si="43"/>
        <v>1.6054274668576938E-3</v>
      </c>
      <c r="J377" s="18">
        <f t="shared" si="44"/>
        <v>0.63352732120597877</v>
      </c>
      <c r="K377" s="19">
        <f t="shared" si="45"/>
        <v>4.658585062453624E-4</v>
      </c>
      <c r="L377" s="18">
        <f t="shared" si="47"/>
        <v>0.51087975553541476</v>
      </c>
      <c r="M377" s="18">
        <f t="shared" si="46"/>
        <v>1.7571705674350204E-2</v>
      </c>
    </row>
    <row r="378" spans="3:13" x14ac:dyDescent="0.2">
      <c r="C378" s="14">
        <v>37442</v>
      </c>
      <c r="D378" s="15">
        <v>6.6427305655538837E-2</v>
      </c>
      <c r="E378" s="15">
        <v>6.6176289866239107E-2</v>
      </c>
      <c r="F378" s="18">
        <f t="shared" si="40"/>
        <v>6.6251594603029013E-2</v>
      </c>
      <c r="G378" s="19">
        <f t="shared" si="41"/>
        <v>9.0888987234474588E-4</v>
      </c>
      <c r="H378" s="18">
        <f t="shared" si="42"/>
        <v>0.4766785794287241</v>
      </c>
      <c r="I378" s="19">
        <f t="shared" si="43"/>
        <v>1.7718598992738622E-3</v>
      </c>
      <c r="J378" s="18">
        <f t="shared" si="44"/>
        <v>0.66555613949423198</v>
      </c>
      <c r="K378" s="19">
        <f t="shared" si="45"/>
        <v>7.0166175391629302E-4</v>
      </c>
      <c r="L378" s="18">
        <f t="shared" si="47"/>
        <v>0.55783272040158349</v>
      </c>
      <c r="M378" s="18">
        <f t="shared" si="46"/>
        <v>5.1628247945128415E-2</v>
      </c>
    </row>
    <row r="379" spans="3:13" x14ac:dyDescent="0.2">
      <c r="C379" s="14">
        <v>37445</v>
      </c>
      <c r="D379" s="15">
        <v>-2.7685765595589277E-2</v>
      </c>
      <c r="E379" s="15">
        <v>-3.9178024630084157E-2</v>
      </c>
      <c r="F379" s="18">
        <f t="shared" si="40"/>
        <v>-3.5730346919735687E-2</v>
      </c>
      <c r="G379" s="19">
        <f t="shared" si="41"/>
        <v>9.0034657700089596E-4</v>
      </c>
      <c r="H379" s="18">
        <f t="shared" si="42"/>
        <v>0.47443297129333661</v>
      </c>
      <c r="I379" s="19">
        <f t="shared" si="43"/>
        <v>1.7576433621523592E-3</v>
      </c>
      <c r="J379" s="18">
        <f t="shared" si="44"/>
        <v>0.66288071365675572</v>
      </c>
      <c r="K379" s="19">
        <f t="shared" si="45"/>
        <v>7.246424650657195E-4</v>
      </c>
      <c r="L379" s="18">
        <f t="shared" si="47"/>
        <v>0.55826209675981353</v>
      </c>
      <c r="M379" s="18">
        <f t="shared" si="46"/>
        <v>-2.7822370311079196E-2</v>
      </c>
    </row>
    <row r="380" spans="3:13" x14ac:dyDescent="0.2">
      <c r="C380" s="14">
        <v>37446</v>
      </c>
      <c r="D380" s="15">
        <v>-2.390552085355448E-2</v>
      </c>
      <c r="E380" s="15">
        <v>-2.699826523615485E-2</v>
      </c>
      <c r="F380" s="18">
        <f t="shared" si="40"/>
        <v>-2.6070441921374737E-2</v>
      </c>
      <c r="G380" s="19">
        <f t="shared" si="41"/>
        <v>8.8061421801762592E-4</v>
      </c>
      <c r="H380" s="18">
        <f t="shared" si="42"/>
        <v>0.46920523708118017</v>
      </c>
      <c r="I380" s="19">
        <f t="shared" si="43"/>
        <v>1.6959191399689238E-3</v>
      </c>
      <c r="J380" s="18">
        <f t="shared" si="44"/>
        <v>0.65113730118326885</v>
      </c>
      <c r="K380" s="19">
        <f t="shared" si="45"/>
        <v>7.1988837271853802E-4</v>
      </c>
      <c r="L380" s="18">
        <f t="shared" si="47"/>
        <v>0.55059258411967404</v>
      </c>
      <c r="M380" s="18">
        <f t="shared" si="46"/>
        <v>-2.0583208414594035E-2</v>
      </c>
    </row>
    <row r="381" spans="3:13" x14ac:dyDescent="0.2">
      <c r="C381" s="14">
        <v>37447</v>
      </c>
      <c r="D381" s="15">
        <v>-2.7369755353651704E-2</v>
      </c>
      <c r="E381" s="15">
        <v>-1.2622083809747832E-2</v>
      </c>
      <c r="F381" s="18">
        <f t="shared" si="40"/>
        <v>-1.7046385272918994E-2</v>
      </c>
      <c r="G381" s="19">
        <f t="shared" si="41"/>
        <v>8.7272357542369312E-4</v>
      </c>
      <c r="H381" s="18">
        <f t="shared" si="42"/>
        <v>0.46709837706410767</v>
      </c>
      <c r="I381" s="19">
        <f t="shared" si="43"/>
        <v>1.6037230115528061E-3</v>
      </c>
      <c r="J381" s="18">
        <f t="shared" si="44"/>
        <v>0.63319092925293985</v>
      </c>
      <c r="K381" s="19">
        <f t="shared" si="45"/>
        <v>6.9742287111099091E-4</v>
      </c>
      <c r="L381" s="18">
        <f t="shared" si="47"/>
        <v>0.53788637353015123</v>
      </c>
      <c r="M381" s="18">
        <f t="shared" si="46"/>
        <v>-1.3776433296769102E-2</v>
      </c>
    </row>
    <row r="382" spans="3:13" x14ac:dyDescent="0.2">
      <c r="C382" s="14">
        <v>37448</v>
      </c>
      <c r="D382" s="15">
        <v>9.3257490795737637E-3</v>
      </c>
      <c r="E382" s="15">
        <v>5.5039156713086193E-2</v>
      </c>
      <c r="F382" s="18">
        <f t="shared" si="40"/>
        <v>4.1325134423032463E-2</v>
      </c>
      <c r="G382" s="19">
        <f t="shared" si="41"/>
        <v>8.2557833665198178E-4</v>
      </c>
      <c r="H382" s="18">
        <f t="shared" si="42"/>
        <v>0.45430670715167243</v>
      </c>
      <c r="I382" s="19">
        <f t="shared" si="43"/>
        <v>1.6892581571608975E-3</v>
      </c>
      <c r="J382" s="18">
        <f t="shared" si="44"/>
        <v>0.64985732225637372</v>
      </c>
      <c r="K382" s="19">
        <f t="shared" si="45"/>
        <v>6.8637438074778618E-4</v>
      </c>
      <c r="L382" s="18">
        <f t="shared" si="47"/>
        <v>0.54550797134952833</v>
      </c>
      <c r="M382" s="18">
        <f t="shared" si="46"/>
        <v>3.293124954260275E-2</v>
      </c>
    </row>
    <row r="383" spans="3:13" x14ac:dyDescent="0.2">
      <c r="C383" s="14">
        <v>37449</v>
      </c>
      <c r="D383" s="15">
        <v>-1.4745816548912875E-2</v>
      </c>
      <c r="E383" s="15">
        <v>-4.3557974339129904E-2</v>
      </c>
      <c r="F383" s="18">
        <f t="shared" si="40"/>
        <v>-3.4914327002064795E-2</v>
      </c>
      <c r="G383" s="19">
        <f t="shared" si="41"/>
        <v>7.8908998279451448E-4</v>
      </c>
      <c r="H383" s="18">
        <f t="shared" si="42"/>
        <v>0.44415368477434547</v>
      </c>
      <c r="I383" s="19">
        <f t="shared" si="43"/>
        <v>1.7017404954429416E-3</v>
      </c>
      <c r="J383" s="18">
        <f t="shared" si="44"/>
        <v>0.65225387991236616</v>
      </c>
      <c r="K383" s="19">
        <f t="shared" si="45"/>
        <v>6.8372979183374289E-4</v>
      </c>
      <c r="L383" s="18">
        <f t="shared" si="47"/>
        <v>0.54590233874533978</v>
      </c>
      <c r="M383" s="18">
        <f t="shared" si="46"/>
        <v>-2.7802494043190958E-2</v>
      </c>
    </row>
    <row r="384" spans="3:13" x14ac:dyDescent="0.2">
      <c r="C384" s="14">
        <v>37452</v>
      </c>
      <c r="D384" s="15">
        <v>1.5816289443285007E-2</v>
      </c>
      <c r="E384" s="15">
        <v>3.9176806323566786E-2</v>
      </c>
      <c r="F384" s="18">
        <f t="shared" si="40"/>
        <v>3.2168651259482248E-2</v>
      </c>
      <c r="G384" s="19">
        <f t="shared" si="41"/>
        <v>7.5675388453206964E-4</v>
      </c>
      <c r="H384" s="18">
        <f t="shared" si="42"/>
        <v>0.43495801077002527</v>
      </c>
      <c r="I384" s="19">
        <f t="shared" si="43"/>
        <v>1.6917253949392209E-3</v>
      </c>
      <c r="J384" s="18">
        <f t="shared" si="44"/>
        <v>0.6503317220732856</v>
      </c>
      <c r="K384" s="19">
        <f t="shared" si="45"/>
        <v>6.7988390682034142E-4</v>
      </c>
      <c r="L384" s="18">
        <f t="shared" si="47"/>
        <v>0.54373811113309556</v>
      </c>
      <c r="M384" s="18">
        <f t="shared" si="46"/>
        <v>2.5718054629667454E-2</v>
      </c>
    </row>
    <row r="385" spans="3:13" x14ac:dyDescent="0.2">
      <c r="C385" s="14">
        <v>37453</v>
      </c>
      <c r="D385" s="15">
        <v>-2.0173594812240708E-2</v>
      </c>
      <c r="E385" s="15">
        <v>-1.9956316383459287E-2</v>
      </c>
      <c r="F385" s="18">
        <f t="shared" si="40"/>
        <v>-2.0021499912093711E-2</v>
      </c>
      <c r="G385" s="19">
        <f t="shared" si="41"/>
        <v>7.3576708711905331E-4</v>
      </c>
      <c r="H385" s="18">
        <f t="shared" si="42"/>
        <v>0.42888433380080854</v>
      </c>
      <c r="I385" s="19">
        <f t="shared" si="43"/>
        <v>1.614117145058671E-3</v>
      </c>
      <c r="J385" s="18">
        <f t="shared" si="44"/>
        <v>0.63523955029946599</v>
      </c>
      <c r="K385" s="19">
        <f t="shared" si="45"/>
        <v>6.6324631085100828E-4</v>
      </c>
      <c r="L385" s="18">
        <f t="shared" si="47"/>
        <v>0.53284610570935098</v>
      </c>
      <c r="M385" s="18">
        <f t="shared" si="46"/>
        <v>-1.6333898390654255E-2</v>
      </c>
    </row>
    <row r="386" spans="3:13" x14ac:dyDescent="0.2">
      <c r="C386" s="14">
        <v>37454</v>
      </c>
      <c r="D386" s="15">
        <v>2.0173594812240653E-2</v>
      </c>
      <c r="E386" s="15">
        <v>-0.13273184033118787</v>
      </c>
      <c r="F386" s="18">
        <f t="shared" si="40"/>
        <v>-8.6860209788159309E-2</v>
      </c>
      <c r="G386" s="19">
        <f t="shared" si="41"/>
        <v>7.1603949755081795E-4</v>
      </c>
      <c r="H386" s="18">
        <f t="shared" si="42"/>
        <v>0.42309558540323305</v>
      </c>
      <c r="I386" s="19">
        <f t="shared" si="43"/>
        <v>2.5743346026173885E-3</v>
      </c>
      <c r="J386" s="18">
        <f t="shared" si="44"/>
        <v>0.80223665501792363</v>
      </c>
      <c r="K386" s="19">
        <f t="shared" si="45"/>
        <v>4.6279083026848323E-4</v>
      </c>
      <c r="L386" s="18">
        <f t="shared" si="47"/>
        <v>0.61648999561557305</v>
      </c>
      <c r="M386" s="18">
        <f t="shared" si="46"/>
        <v>-6.1247713017345357E-2</v>
      </c>
    </row>
    <row r="387" spans="3:13" x14ac:dyDescent="0.2">
      <c r="C387" s="14">
        <v>37455</v>
      </c>
      <c r="D387" s="15">
        <v>-1.0704728943721233E-3</v>
      </c>
      <c r="E387" s="15">
        <v>-4.311575702809161E-2</v>
      </c>
      <c r="F387" s="18">
        <f t="shared" si="40"/>
        <v>-3.0502171787975763E-2</v>
      </c>
      <c r="G387" s="19">
        <f t="shared" si="41"/>
        <v>6.7314588243082393E-4</v>
      </c>
      <c r="H387" s="18">
        <f t="shared" si="42"/>
        <v>0.41022734015141654</v>
      </c>
      <c r="I387" s="19">
        <f t="shared" si="43"/>
        <v>2.5314126367066711E-3</v>
      </c>
      <c r="J387" s="18">
        <f t="shared" si="44"/>
        <v>0.7955206843173015</v>
      </c>
      <c r="K387" s="19">
        <f t="shared" si="45"/>
        <v>4.3779263540550864E-4</v>
      </c>
      <c r="L387" s="18">
        <f t="shared" si="47"/>
        <v>0.60927174320592914</v>
      </c>
      <c r="M387" s="18">
        <f t="shared" si="46"/>
        <v>-2.1762799550843055E-2</v>
      </c>
    </row>
    <row r="388" spans="3:13" x14ac:dyDescent="0.2">
      <c r="C388" s="14">
        <v>37456</v>
      </c>
      <c r="D388" s="15">
        <v>-2.4576589332040578E-2</v>
      </c>
      <c r="E388" s="15">
        <v>-1.3360055427422512E-3</v>
      </c>
      <c r="F388" s="18">
        <f t="shared" ref="F388:F451" si="48">$B$2*D388+$B$3*E388</f>
        <v>-8.3081806795317487E-3</v>
      </c>
      <c r="G388" s="19">
        <f t="shared" ref="G388:G451" si="49">$B$4*G387+(1-$B$4)*D388^2</f>
        <v>6.6899765407672069E-4</v>
      </c>
      <c r="H388" s="18">
        <f t="shared" ref="H388:H451" si="50">SQRT(G388*250)</f>
        <v>0.40896138389728215</v>
      </c>
      <c r="I388" s="19">
        <f t="shared" ref="I388:I451" si="51">$B$4*I387+(1-$B$4)*E388^2</f>
        <v>2.3796349731528849E-3</v>
      </c>
      <c r="J388" s="18">
        <f t="shared" ref="J388:J451" si="52">SQRT(I388*250)</f>
        <v>0.77130327581841707</v>
      </c>
      <c r="K388" s="19">
        <f t="shared" ref="K388:K451" si="53">$B$4*K387+(1-$B$4)*D388*E388</f>
        <v>4.1349514485533644E-4</v>
      </c>
      <c r="L388" s="18">
        <f t="shared" si="47"/>
        <v>0.59158661380908228</v>
      </c>
      <c r="M388" s="18">
        <f t="shared" ref="M388:M451" si="54">F388*$L$1836/L388</f>
        <v>-6.1049572958940604E-3</v>
      </c>
    </row>
    <row r="389" spans="3:13" x14ac:dyDescent="0.2">
      <c r="C389" s="14">
        <v>37459</v>
      </c>
      <c r="D389" s="15">
        <v>-0.11668594284201028</v>
      </c>
      <c r="E389" s="15">
        <v>-2.6773777707164029E-3</v>
      </c>
      <c r="F389" s="18">
        <f t="shared" si="48"/>
        <v>-3.6879947292104566E-2</v>
      </c>
      <c r="G389" s="19">
        <f t="shared" si="49"/>
        <v>1.4457943502478514E-3</v>
      </c>
      <c r="H389" s="18">
        <f t="shared" si="50"/>
        <v>0.60120594438342245</v>
      </c>
      <c r="I389" s="19">
        <f t="shared" si="51"/>
        <v>2.2372869758673394E-3</v>
      </c>
      <c r="J389" s="18">
        <f t="shared" si="52"/>
        <v>0.74787816117789863</v>
      </c>
      <c r="K389" s="19">
        <f t="shared" si="53"/>
        <v>4.0743017713523326E-4</v>
      </c>
      <c r="L389" s="18">
        <f t="shared" ref="L389:L452" si="55">SQRT(L388^2*$B$4/250 + (1-$B$4)*F389^2)*SQRT(250)</f>
        <v>0.59108222441876612</v>
      </c>
      <c r="M389" s="18">
        <f t="shared" si="54"/>
        <v>-2.712298156715998E-2</v>
      </c>
    </row>
    <row r="390" spans="3:13" x14ac:dyDescent="0.2">
      <c r="C390" s="14">
        <v>37460</v>
      </c>
      <c r="D390" s="15">
        <v>-0.1708741709536038</v>
      </c>
      <c r="E390" s="15">
        <v>-2.9934207818044505E-2</v>
      </c>
      <c r="F390" s="18">
        <f t="shared" si="48"/>
        <v>-7.2216196758712298E-2</v>
      </c>
      <c r="G390" s="19">
        <f t="shared" si="49"/>
        <v>3.1109256271778666E-3</v>
      </c>
      <c r="H390" s="18">
        <f t="shared" si="50"/>
        <v>0.88189081341993047</v>
      </c>
      <c r="I390" s="19">
        <f t="shared" si="51"/>
        <v>2.1568131651769316E-3</v>
      </c>
      <c r="J390" s="18">
        <f t="shared" si="52"/>
        <v>0.73430463112677757</v>
      </c>
      <c r="K390" s="19">
        <f t="shared" si="53"/>
        <v>6.8988334315079388E-4</v>
      </c>
      <c r="L390" s="18">
        <f t="shared" si="55"/>
        <v>0.63768580851137202</v>
      </c>
      <c r="M390" s="18">
        <f t="shared" si="54"/>
        <v>-4.9229213436871359E-2</v>
      </c>
    </row>
    <row r="391" spans="3:13" x14ac:dyDescent="0.2">
      <c r="C391" s="14">
        <v>37461</v>
      </c>
      <c r="D391" s="15">
        <v>9.1311063165934708E-2</v>
      </c>
      <c r="E391" s="15">
        <v>4.8527040894660381E-2</v>
      </c>
      <c r="F391" s="18">
        <f t="shared" si="48"/>
        <v>6.1362247576042681E-2</v>
      </c>
      <c r="G391" s="19">
        <f t="shared" si="49"/>
        <v>3.4245327049367939E-3</v>
      </c>
      <c r="H391" s="18">
        <f t="shared" si="50"/>
        <v>0.92527464908220547</v>
      </c>
      <c r="I391" s="19">
        <f t="shared" si="51"/>
        <v>2.168696797145838E-3</v>
      </c>
      <c r="J391" s="18">
        <f t="shared" si="52"/>
        <v>0.7363247919814051</v>
      </c>
      <c r="K391" s="19">
        <f t="shared" si="53"/>
        <v>9.1435368434504018E-4</v>
      </c>
      <c r="L391" s="18">
        <f t="shared" si="55"/>
        <v>0.66236280116560553</v>
      </c>
      <c r="M391" s="18">
        <f t="shared" si="54"/>
        <v>4.0271736869455364E-2</v>
      </c>
    </row>
    <row r="392" spans="3:13" x14ac:dyDescent="0.2">
      <c r="C392" s="14">
        <v>37462</v>
      </c>
      <c r="D392" s="15">
        <v>2.2237056083438474E-3</v>
      </c>
      <c r="E392" s="15">
        <v>-5.6848864232152525E-2</v>
      </c>
      <c r="F392" s="18">
        <f t="shared" si="48"/>
        <v>-3.9127093280003612E-2</v>
      </c>
      <c r="G392" s="19">
        <f t="shared" si="49"/>
        <v>3.2193574346385408E-3</v>
      </c>
      <c r="H392" s="18">
        <f t="shared" si="50"/>
        <v>0.89712839586072357</v>
      </c>
      <c r="I392" s="19">
        <f t="shared" si="51"/>
        <v>2.2324825911862302E-3</v>
      </c>
      <c r="J392" s="18">
        <f t="shared" si="52"/>
        <v>0.74707472704981637</v>
      </c>
      <c r="K392" s="19">
        <f t="shared" si="53"/>
        <v>8.519075549910768E-4</v>
      </c>
      <c r="L392" s="18">
        <f t="shared" si="55"/>
        <v>0.65982191004391644</v>
      </c>
      <c r="M392" s="18">
        <f t="shared" si="54"/>
        <v>-2.5777802338053692E-2</v>
      </c>
    </row>
    <row r="393" spans="3:13" x14ac:dyDescent="0.2">
      <c r="C393" s="14">
        <v>37463</v>
      </c>
      <c r="D393" s="15">
        <v>3.6208971939769012E-2</v>
      </c>
      <c r="E393" s="15">
        <v>-1.3937284486038031E-3</v>
      </c>
      <c r="F393" s="18">
        <f t="shared" si="48"/>
        <v>9.8870816679080421E-3</v>
      </c>
      <c r="G393" s="19">
        <f t="shared" si="49"/>
        <v>3.1048613674963272E-3</v>
      </c>
      <c r="H393" s="18">
        <f t="shared" si="50"/>
        <v>0.8810308404784033</v>
      </c>
      <c r="I393" s="19">
        <f t="shared" si="51"/>
        <v>2.0986501844543629E-3</v>
      </c>
      <c r="J393" s="18">
        <f t="shared" si="52"/>
        <v>0.72433593457289602</v>
      </c>
      <c r="K393" s="19">
        <f t="shared" si="53"/>
        <v>7.9776517323438298E-4</v>
      </c>
      <c r="L393" s="18">
        <f t="shared" si="55"/>
        <v>0.64086611047408348</v>
      </c>
      <c r="M393" s="18">
        <f t="shared" si="54"/>
        <v>6.7064988009533505E-3</v>
      </c>
    </row>
    <row r="394" spans="3:13" x14ac:dyDescent="0.2">
      <c r="C394" s="14">
        <v>37466</v>
      </c>
      <c r="D394" s="15">
        <v>8.0240433823463742E-2</v>
      </c>
      <c r="E394" s="15">
        <v>4.6329811164514401E-2</v>
      </c>
      <c r="F394" s="18">
        <f t="shared" si="48"/>
        <v>5.6502997962199202E-2</v>
      </c>
      <c r="G394" s="19">
        <f t="shared" si="49"/>
        <v>3.3048813186572074E-3</v>
      </c>
      <c r="H394" s="18">
        <f t="shared" si="50"/>
        <v>0.90896662736554956</v>
      </c>
      <c r="I394" s="19">
        <f t="shared" si="51"/>
        <v>2.1015182575394747E-3</v>
      </c>
      <c r="J394" s="18">
        <f t="shared" si="52"/>
        <v>0.72483071429463353</v>
      </c>
      <c r="K394" s="19">
        <f t="shared" si="53"/>
        <v>9.7295071164830754E-4</v>
      </c>
      <c r="L394" s="18">
        <f t="shared" si="55"/>
        <v>0.65875309558412976</v>
      </c>
      <c r="M394" s="18">
        <f t="shared" si="54"/>
        <v>3.7285833726193457E-2</v>
      </c>
    </row>
    <row r="395" spans="3:13" x14ac:dyDescent="0.2">
      <c r="C395" s="14">
        <v>37467</v>
      </c>
      <c r="D395" s="15">
        <v>1.8801963982399854E-2</v>
      </c>
      <c r="E395" s="15">
        <v>2.7578898260641367E-2</v>
      </c>
      <c r="F395" s="18">
        <f t="shared" si="48"/>
        <v>2.4945817977168914E-2</v>
      </c>
      <c r="G395" s="19">
        <f t="shared" si="49"/>
        <v>3.1277992705135023E-3</v>
      </c>
      <c r="H395" s="18">
        <f t="shared" si="50"/>
        <v>0.88427926450210037</v>
      </c>
      <c r="I395" s="19">
        <f t="shared" si="51"/>
        <v>2.0210628998433545E-3</v>
      </c>
      <c r="J395" s="18">
        <f t="shared" si="52"/>
        <v>0.71082045901960267</v>
      </c>
      <c r="K395" s="19">
        <f t="shared" si="53"/>
        <v>9.4568591605565997E-4</v>
      </c>
      <c r="L395" s="18">
        <f t="shared" si="55"/>
        <v>0.64595101207709538</v>
      </c>
      <c r="M395" s="18">
        <f t="shared" si="54"/>
        <v>1.6787777408879972E-2</v>
      </c>
    </row>
    <row r="396" spans="3:13" x14ac:dyDescent="0.2">
      <c r="C396" s="14">
        <v>37468</v>
      </c>
      <c r="D396" s="15">
        <v>-1.2102431535013199E-2</v>
      </c>
      <c r="E396" s="15">
        <v>-1.1726518740319094E-2</v>
      </c>
      <c r="F396" s="18">
        <f t="shared" si="48"/>
        <v>-1.1839292578727324E-2</v>
      </c>
      <c r="G396" s="19">
        <f t="shared" si="49"/>
        <v>2.9489194452262733E-3</v>
      </c>
      <c r="H396" s="18">
        <f t="shared" si="50"/>
        <v>0.8586209066325885</v>
      </c>
      <c r="I396" s="19">
        <f t="shared" si="51"/>
        <v>1.9080498003587764E-3</v>
      </c>
      <c r="J396" s="18">
        <f t="shared" si="52"/>
        <v>0.69066087922343922</v>
      </c>
      <c r="K396" s="19">
        <f t="shared" si="53"/>
        <v>8.9745992450424603E-4</v>
      </c>
      <c r="L396" s="18">
        <f t="shared" si="55"/>
        <v>0.62794910632525702</v>
      </c>
      <c r="M396" s="18">
        <f t="shared" si="54"/>
        <v>-8.1958941839523694E-3</v>
      </c>
    </row>
    <row r="397" spans="3:13" x14ac:dyDescent="0.2">
      <c r="C397" s="14">
        <v>37469</v>
      </c>
      <c r="D397" s="15">
        <v>-3.2331692640561391E-2</v>
      </c>
      <c r="E397" s="15">
        <v>-3.0607845086241561E-2</v>
      </c>
      <c r="F397" s="18">
        <f t="shared" si="48"/>
        <v>-3.112499935253751E-2</v>
      </c>
      <c r="G397" s="19">
        <f t="shared" si="49"/>
        <v>2.8347045794529205E-3</v>
      </c>
      <c r="H397" s="18">
        <f t="shared" si="50"/>
        <v>0.84182904729121233</v>
      </c>
      <c r="I397" s="19">
        <f t="shared" si="51"/>
        <v>1.8497772231866514E-3</v>
      </c>
      <c r="J397" s="18">
        <f t="shared" si="52"/>
        <v>0.68003257701132436</v>
      </c>
      <c r="K397" s="19">
        <f t="shared" si="53"/>
        <v>9.0298853541708802E-4</v>
      </c>
      <c r="L397" s="18">
        <f t="shared" si="55"/>
        <v>0.62063867032037212</v>
      </c>
      <c r="M397" s="18">
        <f t="shared" si="54"/>
        <v>-2.1800454874370889E-2</v>
      </c>
    </row>
    <row r="398" spans="3:13" x14ac:dyDescent="0.2">
      <c r="C398" s="14">
        <v>37470</v>
      </c>
      <c r="D398" s="15">
        <v>-4.4802183540659311E-2</v>
      </c>
      <c r="E398" s="15">
        <v>-2.4625047305389294E-2</v>
      </c>
      <c r="F398" s="18">
        <f t="shared" si="48"/>
        <v>-3.0678188175970296E-2</v>
      </c>
      <c r="G398" s="19">
        <f t="shared" si="49"/>
        <v>2.7850564436864007E-3</v>
      </c>
      <c r="H398" s="18">
        <f t="shared" si="50"/>
        <v>0.83442441893894759</v>
      </c>
      <c r="I398" s="19">
        <f t="shared" si="51"/>
        <v>1.7751741670830117E-3</v>
      </c>
      <c r="J398" s="18">
        <f t="shared" si="52"/>
        <v>0.66617831079280332</v>
      </c>
      <c r="K398" s="19">
        <f t="shared" si="53"/>
        <v>9.1500457663647086E-4</v>
      </c>
      <c r="L398" s="18">
        <f t="shared" si="55"/>
        <v>0.61334988872390028</v>
      </c>
      <c r="M398" s="18">
        <f t="shared" si="54"/>
        <v>-2.1742849129165819E-2</v>
      </c>
    </row>
    <row r="399" spans="3:13" x14ac:dyDescent="0.2">
      <c r="C399" s="14">
        <v>37473</v>
      </c>
      <c r="D399" s="15">
        <v>-7.4858882259363282E-2</v>
      </c>
      <c r="E399" s="15">
        <v>-3.237439665901589E-2</v>
      </c>
      <c r="F399" s="18">
        <f t="shared" si="48"/>
        <v>-4.5119742339120111E-2</v>
      </c>
      <c r="G399" s="19">
        <f t="shared" si="49"/>
        <v>2.9541841922524894E-3</v>
      </c>
      <c r="H399" s="18">
        <f t="shared" si="50"/>
        <v>0.859387018789045</v>
      </c>
      <c r="I399" s="19">
        <f t="shared" si="51"/>
        <v>1.7315498106001488E-3</v>
      </c>
      <c r="J399" s="18">
        <f t="shared" si="52"/>
        <v>0.6579418307495255</v>
      </c>
      <c r="K399" s="19">
        <f t="shared" si="53"/>
        <v>1.0055149709011944E-3</v>
      </c>
      <c r="L399" s="18">
        <f t="shared" si="55"/>
        <v>0.61980889641000836</v>
      </c>
      <c r="M399" s="18">
        <f t="shared" si="54"/>
        <v>-3.164490829594481E-2</v>
      </c>
    </row>
    <row r="400" spans="3:13" x14ac:dyDescent="0.2">
      <c r="C400" s="14">
        <v>37474</v>
      </c>
      <c r="D400" s="15">
        <v>5.9036443983587809E-2</v>
      </c>
      <c r="E400" s="15">
        <v>5.2937149955526404E-2</v>
      </c>
      <c r="F400" s="18">
        <f t="shared" si="48"/>
        <v>5.4766938163944824E-2</v>
      </c>
      <c r="G400" s="19">
        <f t="shared" si="49"/>
        <v>2.9860512438109779E-3</v>
      </c>
      <c r="H400" s="18">
        <f t="shared" si="50"/>
        <v>0.86400972850584523</v>
      </c>
      <c r="I400" s="19">
        <f t="shared" si="51"/>
        <v>1.7957973326889734E-3</v>
      </c>
      <c r="J400" s="18">
        <f t="shared" si="52"/>
        <v>0.67003681478874233</v>
      </c>
      <c r="K400" s="19">
        <f t="shared" si="53"/>
        <v>1.1326973379271361E-3</v>
      </c>
      <c r="L400" s="18">
        <f t="shared" si="55"/>
        <v>0.63726332604556279</v>
      </c>
      <c r="M400" s="18">
        <f t="shared" si="54"/>
        <v>3.7358942284480959E-2</v>
      </c>
    </row>
    <row r="401" spans="3:13" x14ac:dyDescent="0.2">
      <c r="C401" s="14">
        <v>37475</v>
      </c>
      <c r="D401" s="15">
        <v>3.6398431874268541E-2</v>
      </c>
      <c r="E401" s="15">
        <v>1.8817759574798056E-2</v>
      </c>
      <c r="F401" s="18">
        <f t="shared" si="48"/>
        <v>2.4091961264639201E-2</v>
      </c>
      <c r="G401" s="19">
        <f t="shared" si="49"/>
        <v>2.8863789197566651E-3</v>
      </c>
      <c r="H401" s="18">
        <f t="shared" si="50"/>
        <v>0.84946732128974001</v>
      </c>
      <c r="I401" s="19">
        <f t="shared" si="51"/>
        <v>1.7092959772525291E-3</v>
      </c>
      <c r="J401" s="18">
        <f t="shared" si="52"/>
        <v>0.65370023276203004</v>
      </c>
      <c r="K401" s="19">
        <f t="shared" si="53"/>
        <v>1.1058317140460871E-3</v>
      </c>
      <c r="L401" s="18">
        <f t="shared" si="55"/>
        <v>0.62485567364227967</v>
      </c>
      <c r="M401" s="18">
        <f t="shared" si="54"/>
        <v>1.6760519468603012E-2</v>
      </c>
    </row>
    <row r="402" spans="3:13" x14ac:dyDescent="0.2">
      <c r="C402" s="14">
        <v>37476</v>
      </c>
      <c r="D402" s="15">
        <v>7.2919759086166921E-2</v>
      </c>
      <c r="E402" s="15">
        <v>1.847018206240127E-2</v>
      </c>
      <c r="F402" s="18">
        <f t="shared" si="48"/>
        <v>3.480505516953096E-2</v>
      </c>
      <c r="G402" s="19">
        <f t="shared" si="49"/>
        <v>3.0322336604823429E-3</v>
      </c>
      <c r="H402" s="18">
        <f t="shared" si="50"/>
        <v>0.87066550128082232</v>
      </c>
      <c r="I402" s="19">
        <f t="shared" si="51"/>
        <v>1.6272070761424724E-3</v>
      </c>
      <c r="J402" s="18">
        <f t="shared" si="52"/>
        <v>0.63781013556984034</v>
      </c>
      <c r="K402" s="19">
        <f t="shared" si="53"/>
        <v>1.1202922847793984E-3</v>
      </c>
      <c r="L402" s="18">
        <f t="shared" si="55"/>
        <v>0.62063581437931992</v>
      </c>
      <c r="M402" s="18">
        <f t="shared" si="54"/>
        <v>2.4378137894732071E-2</v>
      </c>
    </row>
    <row r="403" spans="3:13" x14ac:dyDescent="0.2">
      <c r="C403" s="14">
        <v>37477</v>
      </c>
      <c r="D403" s="15">
        <v>1.1907188886920873E-2</v>
      </c>
      <c r="E403" s="15">
        <v>-1.9802627296179754E-2</v>
      </c>
      <c r="F403" s="18">
        <f t="shared" si="48"/>
        <v>-1.0289682441249564E-2</v>
      </c>
      <c r="G403" s="19">
        <f t="shared" si="49"/>
        <v>2.8588065096847308E-3</v>
      </c>
      <c r="H403" s="18">
        <f t="shared" si="50"/>
        <v>0.84540027644967253</v>
      </c>
      <c r="I403" s="19">
        <f t="shared" si="51"/>
        <v>1.5531032944438082E-3</v>
      </c>
      <c r="J403" s="18">
        <f t="shared" si="52"/>
        <v>0.62311782482204126</v>
      </c>
      <c r="K403" s="19">
        <f t="shared" si="53"/>
        <v>1.0389271302722598E-3</v>
      </c>
      <c r="L403" s="18">
        <f t="shared" si="55"/>
        <v>0.60304697057193746</v>
      </c>
      <c r="M403" s="18">
        <f t="shared" si="54"/>
        <v>-7.4173003934574653E-3</v>
      </c>
    </row>
    <row r="404" spans="3:13" x14ac:dyDescent="0.2">
      <c r="C404" s="14">
        <v>37480</v>
      </c>
      <c r="D404" s="15">
        <v>-6.8965790590603286E-3</v>
      </c>
      <c r="E404" s="15">
        <v>-1.3342230131366103E-3</v>
      </c>
      <c r="F404" s="18">
        <f t="shared" si="48"/>
        <v>-3.0029298269137255E-3</v>
      </c>
      <c r="G404" s="19">
        <f t="shared" si="49"/>
        <v>2.690131887266719E-3</v>
      </c>
      <c r="H404" s="18">
        <f t="shared" si="50"/>
        <v>0.8200810763678672</v>
      </c>
      <c r="I404" s="19">
        <f t="shared" si="51"/>
        <v>1.4600239058401067E-3</v>
      </c>
      <c r="J404" s="18">
        <f t="shared" si="52"/>
        <v>0.60415724481299293</v>
      </c>
      <c r="K404" s="19">
        <f t="shared" si="53"/>
        <v>9.7714359692547517E-4</v>
      </c>
      <c r="L404" s="18">
        <f t="shared" si="55"/>
        <v>0.58479139323883023</v>
      </c>
      <c r="M404" s="18">
        <f t="shared" si="54"/>
        <v>-2.2322315782456925E-3</v>
      </c>
    </row>
    <row r="405" spans="3:13" x14ac:dyDescent="0.2">
      <c r="C405" s="14">
        <v>37481</v>
      </c>
      <c r="D405" s="15">
        <v>-2.9258962538215159E-2</v>
      </c>
      <c r="E405" s="15">
        <v>-2.5694449374782751E-2</v>
      </c>
      <c r="F405" s="18">
        <f t="shared" si="48"/>
        <v>-2.6763803323812473E-2</v>
      </c>
      <c r="G405" s="19">
        <f t="shared" si="49"/>
        <v>2.5800891873594763E-3</v>
      </c>
      <c r="H405" s="18">
        <f t="shared" si="50"/>
        <v>0.80313280149665733</v>
      </c>
      <c r="I405" s="19">
        <f t="shared" si="51"/>
        <v>1.4120347552100967E-3</v>
      </c>
      <c r="J405" s="18">
        <f t="shared" si="52"/>
        <v>0.59414534316320633</v>
      </c>
      <c r="K405" s="19">
        <f t="shared" si="53"/>
        <v>9.6362255701175673E-4</v>
      </c>
      <c r="L405" s="18">
        <f t="shared" si="55"/>
        <v>0.57637369190064114</v>
      </c>
      <c r="M405" s="18">
        <f t="shared" si="54"/>
        <v>-2.0185463043265156E-2</v>
      </c>
    </row>
    <row r="406" spans="3:13" x14ac:dyDescent="0.2">
      <c r="C406" s="14">
        <v>37482</v>
      </c>
      <c r="D406" s="15">
        <v>6.2904169685448291E-2</v>
      </c>
      <c r="E406" s="15">
        <v>3.8957243253193226E-2</v>
      </c>
      <c r="F406" s="18">
        <f t="shared" si="48"/>
        <v>4.6141321182869746E-2</v>
      </c>
      <c r="G406" s="19">
        <f t="shared" si="49"/>
        <v>2.662699909946848E-3</v>
      </c>
      <c r="H406" s="18">
        <f t="shared" si="50"/>
        <v>0.81588907180247983</v>
      </c>
      <c r="I406" s="19">
        <f t="shared" si="51"/>
        <v>1.418372678010799E-3</v>
      </c>
      <c r="J406" s="18">
        <f t="shared" si="52"/>
        <v>0.59547726195271278</v>
      </c>
      <c r="K406" s="19">
        <f t="shared" si="53"/>
        <v>1.0528395859956204E-3</v>
      </c>
      <c r="L406" s="18">
        <f t="shared" si="55"/>
        <v>0.58669375108294441</v>
      </c>
      <c r="M406" s="18">
        <f t="shared" si="54"/>
        <v>3.4187992443822535E-2</v>
      </c>
    </row>
    <row r="407" spans="3:13" x14ac:dyDescent="0.2">
      <c r="C407" s="14">
        <v>37483</v>
      </c>
      <c r="D407" s="15">
        <v>1.695580614655641E-2</v>
      </c>
      <c r="E407" s="15">
        <v>2.7292142288007554E-2</v>
      </c>
      <c r="F407" s="18">
        <f t="shared" si="48"/>
        <v>2.419124144557221E-2</v>
      </c>
      <c r="G407" s="19">
        <f t="shared" si="49"/>
        <v>2.5201878770748131E-3</v>
      </c>
      <c r="H407" s="18">
        <f t="shared" si="50"/>
        <v>0.79375498062607663</v>
      </c>
      <c r="I407" s="19">
        <f t="shared" si="51"/>
        <v>1.377961979170282E-3</v>
      </c>
      <c r="J407" s="18">
        <f t="shared" si="52"/>
        <v>0.58693312633772043</v>
      </c>
      <c r="K407" s="19">
        <f t="shared" si="53"/>
        <v>1.0174348272734646E-3</v>
      </c>
      <c r="L407" s="18">
        <f t="shared" si="55"/>
        <v>0.57648523532381901</v>
      </c>
      <c r="M407" s="18">
        <f t="shared" si="54"/>
        <v>1.8241687158055846E-2</v>
      </c>
    </row>
    <row r="408" spans="3:13" x14ac:dyDescent="0.2">
      <c r="C408" s="14">
        <v>37484</v>
      </c>
      <c r="D408" s="15">
        <v>-2.6668247082161294E-2</v>
      </c>
      <c r="E408" s="15">
        <v>1.4004048084016403E-2</v>
      </c>
      <c r="F408" s="18">
        <f t="shared" si="48"/>
        <v>1.8023595341630939E-3</v>
      </c>
      <c r="G408" s="19">
        <f t="shared" si="49"/>
        <v>2.4116483285964363E-3</v>
      </c>
      <c r="H408" s="18">
        <f t="shared" si="50"/>
        <v>0.77647413488738248</v>
      </c>
      <c r="I408" s="19">
        <f t="shared" si="51"/>
        <v>1.3070510621844315E-3</v>
      </c>
      <c r="J408" s="18">
        <f t="shared" si="52"/>
        <v>0.5716316694744159</v>
      </c>
      <c r="K408" s="19">
        <f t="shared" si="53"/>
        <v>9.3398093276975559E-4</v>
      </c>
      <c r="L408" s="18">
        <f t="shared" si="55"/>
        <v>0.55896676149117597</v>
      </c>
      <c r="M408" s="18">
        <f t="shared" si="54"/>
        <v>1.4016851771450091E-3</v>
      </c>
    </row>
    <row r="409" spans="3:13" x14ac:dyDescent="0.2">
      <c r="C409" s="14">
        <v>37487</v>
      </c>
      <c r="D409" s="15">
        <v>4.08219945202552E-2</v>
      </c>
      <c r="E409" s="15">
        <v>1.0062977998620746E-2</v>
      </c>
      <c r="F409" s="18">
        <f t="shared" si="48"/>
        <v>1.929068295511108E-2</v>
      </c>
      <c r="G409" s="19">
        <f t="shared" si="49"/>
        <v>2.3669355430773549E-3</v>
      </c>
      <c r="H409" s="18">
        <f t="shared" si="50"/>
        <v>0.76924241027737073</v>
      </c>
      <c r="I409" s="19">
        <f t="shared" si="51"/>
        <v>1.2347038100254089E-3</v>
      </c>
      <c r="J409" s="18">
        <f t="shared" si="52"/>
        <v>0.55558613419194702</v>
      </c>
      <c r="K409" s="19">
        <f t="shared" si="53"/>
        <v>9.0258952676659885E-4</v>
      </c>
      <c r="L409" s="18">
        <f t="shared" si="55"/>
        <v>0.54706413404457099</v>
      </c>
      <c r="M409" s="18">
        <f t="shared" si="54"/>
        <v>1.5328667240803527E-2</v>
      </c>
    </row>
    <row r="410" spans="3:13" x14ac:dyDescent="0.2">
      <c r="C410" s="14">
        <v>37488</v>
      </c>
      <c r="D410" s="15">
        <v>-1.5616805489854155E-2</v>
      </c>
      <c r="E410" s="15">
        <v>-5.0188311119427351E-3</v>
      </c>
      <c r="F410" s="18">
        <f t="shared" si="48"/>
        <v>-8.1982234253161618E-3</v>
      </c>
      <c r="G410" s="19">
        <f t="shared" si="49"/>
        <v>2.2395524873151896E-3</v>
      </c>
      <c r="H410" s="18">
        <f t="shared" si="50"/>
        <v>0.74825672187344727</v>
      </c>
      <c r="I410" s="19">
        <f t="shared" si="51"/>
        <v>1.1621329013676964E-3</v>
      </c>
      <c r="J410" s="18">
        <f t="shared" si="52"/>
        <v>0.53901134064314837</v>
      </c>
      <c r="K410" s="19">
        <f t="shared" si="53"/>
        <v>8.5313684171630126E-4</v>
      </c>
      <c r="L410" s="18">
        <f t="shared" si="55"/>
        <v>0.53134788958123391</v>
      </c>
      <c r="M410" s="18">
        <f t="shared" si="54"/>
        <v>-6.7071161318543442E-3</v>
      </c>
    </row>
    <row r="411" spans="3:13" x14ac:dyDescent="0.2">
      <c r="C411" s="14">
        <v>37489</v>
      </c>
      <c r="D411" s="15">
        <v>2.8862032239874949E-2</v>
      </c>
      <c r="E411" s="15">
        <v>1.3741627852296389E-2</v>
      </c>
      <c r="F411" s="18">
        <f t="shared" si="48"/>
        <v>1.8277749168569956E-2</v>
      </c>
      <c r="G411" s="19">
        <f t="shared" si="49"/>
        <v>2.1551603523772131E-3</v>
      </c>
      <c r="H411" s="18">
        <f t="shared" si="50"/>
        <v>0.73402322040539236</v>
      </c>
      <c r="I411" s="19">
        <f t="shared" si="51"/>
        <v>1.103734867447495E-3</v>
      </c>
      <c r="J411" s="18">
        <f t="shared" si="52"/>
        <v>0.52529393377600864</v>
      </c>
      <c r="K411" s="19">
        <f t="shared" si="53"/>
        <v>8.2574530957940369E-4</v>
      </c>
      <c r="L411" s="18">
        <f t="shared" si="55"/>
        <v>0.5200018141282996</v>
      </c>
      <c r="M411" s="18">
        <f t="shared" si="54"/>
        <v>1.5279631851999308E-2</v>
      </c>
    </row>
    <row r="412" spans="3:13" x14ac:dyDescent="0.2">
      <c r="C412" s="14">
        <v>37490</v>
      </c>
      <c r="D412" s="15">
        <v>2.3894320199436134E-2</v>
      </c>
      <c r="E412" s="15">
        <v>-8.7227967403536513E-3</v>
      </c>
      <c r="F412" s="18">
        <f t="shared" si="48"/>
        <v>1.0623383415832846E-3</v>
      </c>
      <c r="G412" s="19">
        <f t="shared" si="49"/>
        <v>2.0601070435021713E-3</v>
      </c>
      <c r="H412" s="18">
        <f t="shared" si="50"/>
        <v>0.7176536496636402</v>
      </c>
      <c r="I412" s="19">
        <f t="shared" si="51"/>
        <v>1.0420760063790569E-3</v>
      </c>
      <c r="J412" s="18">
        <f t="shared" si="52"/>
        <v>0.51041062057402786</v>
      </c>
      <c r="K412" s="19">
        <f t="shared" si="53"/>
        <v>7.6369507310372294E-4</v>
      </c>
      <c r="L412" s="18">
        <f t="shared" si="55"/>
        <v>0.50417725249776912</v>
      </c>
      <c r="M412" s="18">
        <f t="shared" si="54"/>
        <v>9.1595607005244344E-4</v>
      </c>
    </row>
    <row r="413" spans="3:13" x14ac:dyDescent="0.2">
      <c r="C413" s="14">
        <v>37491</v>
      </c>
      <c r="D413" s="15">
        <v>-3.4260811604100883E-2</v>
      </c>
      <c r="E413" s="15">
        <v>-1.6404153337068073E-2</v>
      </c>
      <c r="F413" s="18">
        <f t="shared" si="48"/>
        <v>-2.1761150817177916E-2</v>
      </c>
      <c r="G413" s="19">
        <f t="shared" si="49"/>
        <v>2.0069288135983426E-3</v>
      </c>
      <c r="H413" s="18">
        <f t="shared" si="50"/>
        <v>0.70833057494335627</v>
      </c>
      <c r="I413" s="19">
        <f t="shared" si="51"/>
        <v>9.9569722079867582E-4</v>
      </c>
      <c r="J413" s="18">
        <f t="shared" si="52"/>
        <v>0.49892314558423623</v>
      </c>
      <c r="K413" s="19">
        <f t="shared" si="53"/>
        <v>7.5159454513786385E-4</v>
      </c>
      <c r="L413" s="18">
        <f t="shared" si="55"/>
        <v>0.49603047798834571</v>
      </c>
      <c r="M413" s="18">
        <f t="shared" si="54"/>
        <v>-1.9070783374488028E-2</v>
      </c>
    </row>
    <row r="414" spans="3:13" x14ac:dyDescent="0.2">
      <c r="C414" s="14">
        <v>37494</v>
      </c>
      <c r="D414" s="15">
        <v>1.1787955752042393E-2</v>
      </c>
      <c r="E414" s="15">
        <v>-1.2804272245987854E-2</v>
      </c>
      <c r="F414" s="18">
        <f t="shared" si="48"/>
        <v>-5.4266038465787779E-3</v>
      </c>
      <c r="G414" s="19">
        <f t="shared" si="49"/>
        <v>1.8948504388311685E-3</v>
      </c>
      <c r="H414" s="18">
        <f t="shared" si="50"/>
        <v>0.68826783282948223</v>
      </c>
      <c r="I414" s="19">
        <f t="shared" si="51"/>
        <v>9.4579235081571772E-4</v>
      </c>
      <c r="J414" s="18">
        <f t="shared" si="52"/>
        <v>0.48625928032679172</v>
      </c>
      <c r="K414" s="19">
        <f t="shared" si="53"/>
        <v>6.9744270074922335E-4</v>
      </c>
      <c r="L414" s="18">
        <f t="shared" si="55"/>
        <v>0.48137841811547954</v>
      </c>
      <c r="M414" s="18">
        <f t="shared" si="54"/>
        <v>-4.9004565069492318E-3</v>
      </c>
    </row>
    <row r="415" spans="3:13" x14ac:dyDescent="0.2">
      <c r="C415" s="14">
        <v>37495</v>
      </c>
      <c r="D415" s="15">
        <v>-6.0552277624795637E-3</v>
      </c>
      <c r="E415" s="15">
        <v>-4.345647546545954E-2</v>
      </c>
      <c r="F415" s="18">
        <f t="shared" si="48"/>
        <v>-3.2236101154565544E-2</v>
      </c>
      <c r="G415" s="19">
        <f t="shared" si="49"/>
        <v>1.7833593594966286E-3</v>
      </c>
      <c r="H415" s="18">
        <f t="shared" si="50"/>
        <v>0.66771239308115071</v>
      </c>
      <c r="I415" s="19">
        <f t="shared" si="51"/>
        <v>1.0023527253595799E-3</v>
      </c>
      <c r="J415" s="18">
        <f t="shared" si="52"/>
        <v>0.50058783578898014</v>
      </c>
      <c r="K415" s="19">
        <f t="shared" si="53"/>
        <v>6.7138447010614772E-4</v>
      </c>
      <c r="L415" s="18">
        <f t="shared" si="55"/>
        <v>0.48312437716019929</v>
      </c>
      <c r="M415" s="18">
        <f t="shared" si="54"/>
        <v>-2.9005382345668993E-2</v>
      </c>
    </row>
    <row r="416" spans="3:13" x14ac:dyDescent="0.2">
      <c r="C416" s="14">
        <v>37496</v>
      </c>
      <c r="D416" s="15">
        <v>-3.1207176856521735E-2</v>
      </c>
      <c r="E416" s="15">
        <v>-1.0825545504922447E-2</v>
      </c>
      <c r="F416" s="18">
        <f t="shared" si="48"/>
        <v>-1.6940034910402232E-2</v>
      </c>
      <c r="G416" s="19">
        <f t="shared" si="49"/>
        <v>1.7347910711680843E-3</v>
      </c>
      <c r="H416" s="18">
        <f t="shared" si="50"/>
        <v>0.65855733827209084</v>
      </c>
      <c r="I416" s="19">
        <f t="shared" si="51"/>
        <v>9.4924310796675382E-4</v>
      </c>
      <c r="J416" s="18">
        <f t="shared" si="52"/>
        <v>0.48714553984583342</v>
      </c>
      <c r="K416" s="19">
        <f t="shared" si="53"/>
        <v>6.5137148468820513E-4</v>
      </c>
      <c r="L416" s="18">
        <f t="shared" si="55"/>
        <v>0.47297894849509886</v>
      </c>
      <c r="M416" s="18">
        <f t="shared" si="54"/>
        <v>-1.5569244027925084E-2</v>
      </c>
    </row>
    <row r="417" spans="3:13" x14ac:dyDescent="0.2">
      <c r="C417" s="14">
        <v>37497</v>
      </c>
      <c r="D417" s="15">
        <v>-1.0001935575748811E-2</v>
      </c>
      <c r="E417" s="15">
        <v>0</v>
      </c>
      <c r="F417" s="18">
        <f t="shared" si="48"/>
        <v>-3.0005806727246434E-3</v>
      </c>
      <c r="G417" s="19">
        <f t="shared" si="49"/>
        <v>1.6367059298136848E-3</v>
      </c>
      <c r="H417" s="18">
        <f t="shared" si="50"/>
        <v>0.63966904134358515</v>
      </c>
      <c r="I417" s="19">
        <f t="shared" si="51"/>
        <v>8.9228852148874854E-4</v>
      </c>
      <c r="J417" s="18">
        <f t="shared" si="52"/>
        <v>0.47230512422817</v>
      </c>
      <c r="K417" s="19">
        <f t="shared" si="53"/>
        <v>6.1228919560691274E-4</v>
      </c>
      <c r="L417" s="18">
        <f t="shared" si="55"/>
        <v>0.45871733435958195</v>
      </c>
      <c r="M417" s="18">
        <f t="shared" si="54"/>
        <v>-2.8435128279623483E-3</v>
      </c>
    </row>
    <row r="418" spans="3:13" x14ac:dyDescent="0.2">
      <c r="C418" s="14">
        <v>37498</v>
      </c>
      <c r="D418" s="15">
        <v>-1.8632388472236314E-3</v>
      </c>
      <c r="E418" s="15">
        <v>4.0733253876358688E-3</v>
      </c>
      <c r="F418" s="18">
        <f t="shared" si="48"/>
        <v>2.2923561171780183E-3</v>
      </c>
      <c r="G418" s="19">
        <f t="shared" si="49"/>
        <v>1.538711873564972E-3</v>
      </c>
      <c r="H418" s="18">
        <f t="shared" si="50"/>
        <v>0.62022412754684331</v>
      </c>
      <c r="I418" s="19">
        <f t="shared" si="51"/>
        <v>8.3974672898223714E-4</v>
      </c>
      <c r="J418" s="18">
        <f t="shared" si="52"/>
        <v>0.45818847895332254</v>
      </c>
      <c r="K418" s="19">
        <f t="shared" si="53"/>
        <v>5.7509646918452043E-4</v>
      </c>
      <c r="L418" s="18">
        <f t="shared" si="55"/>
        <v>0.44483156443755462</v>
      </c>
      <c r="M418" s="18">
        <f t="shared" si="54"/>
        <v>2.2401728314442458E-3</v>
      </c>
    </row>
    <row r="419" spans="3:13" x14ac:dyDescent="0.2">
      <c r="C419" s="14">
        <v>37502</v>
      </c>
      <c r="D419" s="15">
        <v>-0.10822424170133506</v>
      </c>
      <c r="E419" s="15">
        <v>-4.8586932789807573E-2</v>
      </c>
      <c r="F419" s="18">
        <f t="shared" si="48"/>
        <v>-6.6478125463265814E-2</v>
      </c>
      <c r="G419" s="19">
        <f t="shared" si="49"/>
        <v>2.1491383506608138E-3</v>
      </c>
      <c r="H419" s="18">
        <f t="shared" si="50"/>
        <v>0.73299699021565123</v>
      </c>
      <c r="I419" s="19">
        <f t="shared" si="51"/>
        <v>9.3100332751857977E-4</v>
      </c>
      <c r="J419" s="18">
        <f t="shared" si="52"/>
        <v>0.48244256847799505</v>
      </c>
      <c r="K419" s="19">
        <f t="shared" si="53"/>
        <v>8.5608771849968895E-4</v>
      </c>
      <c r="L419" s="18">
        <f t="shared" si="55"/>
        <v>0.50228749830491537</v>
      </c>
      <c r="M419" s="18">
        <f t="shared" si="54"/>
        <v>-5.7533584424791964E-2</v>
      </c>
    </row>
    <row r="420" spans="3:13" x14ac:dyDescent="0.2">
      <c r="C420" s="14">
        <v>37503</v>
      </c>
      <c r="D420" s="15">
        <v>3.0292942624403716E-2</v>
      </c>
      <c r="E420" s="15">
        <v>2.943450057505153E-2</v>
      </c>
      <c r="F420" s="18">
        <f t="shared" si="48"/>
        <v>2.9692033189857185E-2</v>
      </c>
      <c r="G420" s="19">
        <f t="shared" si="49"/>
        <v>2.07524979199189E-3</v>
      </c>
      <c r="H420" s="18">
        <f t="shared" si="50"/>
        <v>0.72028636527284939</v>
      </c>
      <c r="I420" s="19">
        <f t="shared" si="51"/>
        <v>9.271265173136276E-4</v>
      </c>
      <c r="J420" s="18">
        <f t="shared" si="52"/>
        <v>0.48143704606979187</v>
      </c>
      <c r="K420" s="19">
        <f t="shared" si="53"/>
        <v>8.582219136155885E-4</v>
      </c>
      <c r="L420" s="18">
        <f t="shared" si="55"/>
        <v>0.5003792757703095</v>
      </c>
      <c r="M420" s="18">
        <f t="shared" si="54"/>
        <v>2.5795007547680826E-2</v>
      </c>
    </row>
    <row r="421" spans="3:13" x14ac:dyDescent="0.2">
      <c r="C421" s="14">
        <v>37504</v>
      </c>
      <c r="D421" s="15">
        <v>-3.3623503571568319E-2</v>
      </c>
      <c r="E421" s="15">
        <v>-2.0935865853588954E-2</v>
      </c>
      <c r="F421" s="18">
        <f t="shared" si="48"/>
        <v>-2.4742157168982763E-2</v>
      </c>
      <c r="G421" s="19">
        <f t="shared" si="49"/>
        <v>2.0185672040180127E-3</v>
      </c>
      <c r="H421" s="18">
        <f t="shared" si="50"/>
        <v>0.71038144753681676</v>
      </c>
      <c r="I421" s="19">
        <f t="shared" si="51"/>
        <v>8.9779755501717814E-4</v>
      </c>
      <c r="J421" s="18">
        <f t="shared" si="52"/>
        <v>0.4737608982960651</v>
      </c>
      <c r="K421" s="19">
        <f t="shared" si="53"/>
        <v>8.4896482841677464E-4</v>
      </c>
      <c r="L421" s="18">
        <f t="shared" si="55"/>
        <v>0.49450911979842582</v>
      </c>
      <c r="M421" s="18">
        <f t="shared" si="54"/>
        <v>-2.1749951464754693E-2</v>
      </c>
    </row>
    <row r="422" spans="3:13" x14ac:dyDescent="0.2">
      <c r="C422" s="14">
        <v>37505</v>
      </c>
      <c r="D422" s="15">
        <v>3.28167266016283E-2</v>
      </c>
      <c r="E422" s="15">
        <v>1.4005831188919168E-2</v>
      </c>
      <c r="F422" s="18">
        <f t="shared" si="48"/>
        <v>1.9649099812731906E-2</v>
      </c>
      <c r="G422" s="19">
        <f t="shared" si="49"/>
        <v>1.9620694244676931E-3</v>
      </c>
      <c r="H422" s="18">
        <f t="shared" si="50"/>
        <v>0.70036944259221023</v>
      </c>
      <c r="I422" s="19">
        <f t="shared" si="51"/>
        <v>8.5569950015369745E-4</v>
      </c>
      <c r="J422" s="18">
        <f t="shared" si="52"/>
        <v>0.46252013473839643</v>
      </c>
      <c r="K422" s="19">
        <f t="shared" si="53"/>
        <v>8.2560447068908728E-4</v>
      </c>
      <c r="L422" s="18">
        <f t="shared" si="55"/>
        <v>0.48544641335758737</v>
      </c>
      <c r="M422" s="18">
        <f t="shared" si="54"/>
        <v>1.7595288746491879E-2</v>
      </c>
    </row>
    <row r="423" spans="3:13" x14ac:dyDescent="0.2">
      <c r="C423" s="14">
        <v>37508</v>
      </c>
      <c r="D423" s="15">
        <v>2.5892703233031823E-2</v>
      </c>
      <c r="E423" s="15">
        <v>-1.3917886728226083E-3</v>
      </c>
      <c r="F423" s="18">
        <f t="shared" si="48"/>
        <v>6.7935588989337208E-3</v>
      </c>
      <c r="G423" s="19">
        <f t="shared" si="49"/>
        <v>1.884571183842463E-3</v>
      </c>
      <c r="H423" s="18">
        <f t="shared" si="50"/>
        <v>0.68639842362917458</v>
      </c>
      <c r="I423" s="19">
        <f t="shared" si="51"/>
        <v>8.0447375468706338E-4</v>
      </c>
      <c r="J423" s="18">
        <f t="shared" si="52"/>
        <v>0.44846230462745235</v>
      </c>
      <c r="K423" s="19">
        <f t="shared" si="53"/>
        <v>7.7390597218363261E-4</v>
      </c>
      <c r="L423" s="18">
        <f t="shared" si="55"/>
        <v>0.47139263217082639</v>
      </c>
      <c r="M423" s="18">
        <f t="shared" si="54"/>
        <v>6.2648343313794373E-3</v>
      </c>
    </row>
    <row r="424" spans="3:13" x14ac:dyDescent="0.2">
      <c r="C424" s="14">
        <v>37509</v>
      </c>
      <c r="D424" s="15">
        <v>-6.3116580339254063E-3</v>
      </c>
      <c r="E424" s="15">
        <v>-2.7894020875785254E-3</v>
      </c>
      <c r="F424" s="18">
        <f t="shared" si="48"/>
        <v>-3.8460788714825894E-3</v>
      </c>
      <c r="G424" s="19">
        <f t="shared" si="49"/>
        <v>1.7738871344401478E-3</v>
      </c>
      <c r="H424" s="18">
        <f t="shared" si="50"/>
        <v>0.66593677148062413</v>
      </c>
      <c r="I424" s="19">
        <f t="shared" si="51"/>
        <v>7.5667217524621078E-4</v>
      </c>
      <c r="J424" s="18">
        <f t="shared" si="52"/>
        <v>0.43493452818964912</v>
      </c>
      <c r="K424" s="19">
        <f t="shared" si="53"/>
        <v>7.2852795897836945E-4</v>
      </c>
      <c r="L424" s="18">
        <f t="shared" si="55"/>
        <v>0.45727479450034042</v>
      </c>
      <c r="M424" s="18">
        <f t="shared" si="54"/>
        <v>-3.6562506360063233E-3</v>
      </c>
    </row>
    <row r="425" spans="3:13" x14ac:dyDescent="0.2">
      <c r="C425" s="14">
        <v>37510</v>
      </c>
      <c r="D425" s="15">
        <v>-2.4029990858837488E-2</v>
      </c>
      <c r="E425" s="15">
        <v>-2.7972046210612538E-3</v>
      </c>
      <c r="F425" s="18">
        <f t="shared" si="48"/>
        <v>-9.1670404923941233E-3</v>
      </c>
      <c r="G425" s="19">
        <f t="shared" si="49"/>
        <v>1.7021003340142876E-3</v>
      </c>
      <c r="H425" s="18">
        <f t="shared" si="50"/>
        <v>0.65232283687110926</v>
      </c>
      <c r="I425" s="19">
        <f t="shared" si="51"/>
        <v>7.1174130595296327E-4</v>
      </c>
      <c r="J425" s="18">
        <f t="shared" si="52"/>
        <v>0.42182380976924572</v>
      </c>
      <c r="K425" s="19">
        <f t="shared" si="53"/>
        <v>6.8884928952813124E-4</v>
      </c>
      <c r="L425" s="18">
        <f t="shared" si="55"/>
        <v>0.44476369331932519</v>
      </c>
      <c r="M425" s="18">
        <f t="shared" si="54"/>
        <v>-8.9597286679715411E-3</v>
      </c>
    </row>
    <row r="426" spans="3:13" x14ac:dyDescent="0.2">
      <c r="C426" s="14">
        <v>37511</v>
      </c>
      <c r="D426" s="15">
        <v>-3.3384513871495346E-2</v>
      </c>
      <c r="E426" s="15">
        <v>-9.8522964430115944E-3</v>
      </c>
      <c r="F426" s="18">
        <f t="shared" si="48"/>
        <v>-1.691196167155672E-2</v>
      </c>
      <c r="G426" s="19">
        <f t="shared" si="49"/>
        <v>1.6668458599595941E-3</v>
      </c>
      <c r="H426" s="18">
        <f t="shared" si="50"/>
        <v>0.64553192406719784</v>
      </c>
      <c r="I426" s="19">
        <f t="shared" si="51"/>
        <v>6.7486089230784415E-4</v>
      </c>
      <c r="J426" s="18">
        <f t="shared" si="52"/>
        <v>0.41074958682506429</v>
      </c>
      <c r="K426" s="19">
        <f t="shared" si="53"/>
        <v>6.6725317979251164E-4</v>
      </c>
      <c r="L426" s="18">
        <f t="shared" si="55"/>
        <v>0.43616060692713526</v>
      </c>
      <c r="M426" s="18">
        <f t="shared" si="54"/>
        <v>-1.6855536616284156E-2</v>
      </c>
    </row>
    <row r="427" spans="3:13" x14ac:dyDescent="0.2">
      <c r="C427" s="14">
        <v>37512</v>
      </c>
      <c r="D427" s="15">
        <v>7.9315798820001424E-3</v>
      </c>
      <c r="E427" s="15">
        <v>2.8248606355546191E-3</v>
      </c>
      <c r="F427" s="18">
        <f t="shared" si="48"/>
        <v>4.3568764094882757E-3</v>
      </c>
      <c r="G427" s="19">
        <f t="shared" si="49"/>
        <v>1.5706097059274913E-3</v>
      </c>
      <c r="H427" s="18">
        <f t="shared" si="50"/>
        <v>0.62661984207482035</v>
      </c>
      <c r="I427" s="19">
        <f t="shared" si="51"/>
        <v>6.3484802902599182E-4</v>
      </c>
      <c r="J427" s="18">
        <f t="shared" si="52"/>
        <v>0.39838675587486333</v>
      </c>
      <c r="K427" s="19">
        <f t="shared" si="53"/>
        <v>6.2856232547214613E-4</v>
      </c>
      <c r="L427" s="18">
        <f t="shared" si="55"/>
        <v>0.42320993149222941</v>
      </c>
      <c r="M427" s="18">
        <f t="shared" si="54"/>
        <v>4.4752203714772572E-3</v>
      </c>
    </row>
    <row r="428" spans="3:13" x14ac:dyDescent="0.2">
      <c r="C428" s="14">
        <v>37515</v>
      </c>
      <c r="D428" s="15">
        <v>1.6904133707256058E-2</v>
      </c>
      <c r="E428" s="15">
        <v>2.2316128322547243E-2</v>
      </c>
      <c r="F428" s="18">
        <f t="shared" si="48"/>
        <v>2.0692529937959885E-2</v>
      </c>
      <c r="G428" s="19">
        <f t="shared" si="49"/>
        <v>1.4935181077554093E-3</v>
      </c>
      <c r="H428" s="18">
        <f t="shared" si="50"/>
        <v>0.61104789250831426</v>
      </c>
      <c r="I428" s="19">
        <f t="shared" si="51"/>
        <v>6.2663772228293603E-4</v>
      </c>
      <c r="J428" s="18">
        <f t="shared" si="52"/>
        <v>0.39580226195757651</v>
      </c>
      <c r="K428" s="19">
        <f t="shared" si="53"/>
        <v>6.1348267496337473E-4</v>
      </c>
      <c r="L428" s="18">
        <f t="shared" si="55"/>
        <v>0.41807051950040497</v>
      </c>
      <c r="M428" s="18">
        <f t="shared" si="54"/>
        <v>2.1515878555031877E-2</v>
      </c>
    </row>
    <row r="429" spans="3:13" x14ac:dyDescent="0.2">
      <c r="C429" s="14">
        <v>37516</v>
      </c>
      <c r="D429" s="15">
        <v>-2.8659180311974065E-3</v>
      </c>
      <c r="E429" s="15">
        <v>2.0478531343540701E-2</v>
      </c>
      <c r="F429" s="18">
        <f t="shared" si="48"/>
        <v>1.3475196531119267E-2</v>
      </c>
      <c r="G429" s="19">
        <f t="shared" si="49"/>
        <v>1.4043998304597773E-3</v>
      </c>
      <c r="H429" s="18">
        <f t="shared" si="50"/>
        <v>0.59253688291526996</v>
      </c>
      <c r="I429" s="19">
        <f t="shared" si="51"/>
        <v>6.1420167370526268E-4</v>
      </c>
      <c r="J429" s="18">
        <f t="shared" si="52"/>
        <v>0.39185509876268765</v>
      </c>
      <c r="K429" s="19">
        <f t="shared" si="53"/>
        <v>5.7315232693177847E-4</v>
      </c>
      <c r="L429" s="18">
        <f t="shared" si="55"/>
        <v>0.40868043205186921</v>
      </c>
      <c r="M429" s="18">
        <f t="shared" si="54"/>
        <v>1.4333303609890468E-2</v>
      </c>
    </row>
    <row r="430" spans="3:13" x14ac:dyDescent="0.2">
      <c r="C430" s="14">
        <v>37517</v>
      </c>
      <c r="D430" s="15">
        <v>-2.3227921117178297E-2</v>
      </c>
      <c r="E430" s="15">
        <v>1.4755465565919267E-2</v>
      </c>
      <c r="F430" s="18">
        <f t="shared" si="48"/>
        <v>3.3604495609899964E-3</v>
      </c>
      <c r="G430" s="19">
        <f t="shared" si="49"/>
        <v>1.3525080197977421E-3</v>
      </c>
      <c r="H430" s="18">
        <f t="shared" si="50"/>
        <v>0.58148689146827337</v>
      </c>
      <c r="I430" s="19">
        <f t="shared" si="51"/>
        <v>5.9041299912696856E-4</v>
      </c>
      <c r="J430" s="18">
        <f t="shared" si="52"/>
        <v>0.38419168364469075</v>
      </c>
      <c r="K430" s="19">
        <f t="shared" si="53"/>
        <v>5.1819885990312688E-4</v>
      </c>
      <c r="L430" s="18">
        <f t="shared" si="55"/>
        <v>0.39644407314065838</v>
      </c>
      <c r="M430" s="18">
        <f t="shared" si="54"/>
        <v>3.684770874436923E-3</v>
      </c>
    </row>
    <row r="431" spans="3:13" x14ac:dyDescent="0.2">
      <c r="C431" s="14">
        <v>37518</v>
      </c>
      <c r="D431" s="15">
        <v>-5.1668831465204734E-2</v>
      </c>
      <c r="E431" s="15">
        <v>-2.9731919755476514E-2</v>
      </c>
      <c r="F431" s="18">
        <f t="shared" si="48"/>
        <v>-3.6312993268394975E-2</v>
      </c>
      <c r="G431" s="19">
        <f t="shared" si="49"/>
        <v>1.4315376273086615E-3</v>
      </c>
      <c r="H431" s="18">
        <f t="shared" si="50"/>
        <v>0.59823440792649618</v>
      </c>
      <c r="I431" s="19">
        <f t="shared" si="51"/>
        <v>6.0802744232011611E-4</v>
      </c>
      <c r="J431" s="18">
        <f t="shared" si="52"/>
        <v>0.38988057220132039</v>
      </c>
      <c r="K431" s="19">
        <f t="shared" si="53"/>
        <v>5.7927974136790178E-4</v>
      </c>
      <c r="L431" s="18">
        <f t="shared" si="55"/>
        <v>0.40928881140621448</v>
      </c>
      <c r="M431" s="18">
        <f t="shared" si="54"/>
        <v>-3.8568008363358067E-2</v>
      </c>
    </row>
    <row r="432" spans="3:13" x14ac:dyDescent="0.2">
      <c r="C432" s="14">
        <v>37519</v>
      </c>
      <c r="D432" s="15">
        <v>-3.0053843004116058E-2</v>
      </c>
      <c r="E432" s="15">
        <v>1.9022312709101076E-2</v>
      </c>
      <c r="F432" s="18">
        <f t="shared" si="48"/>
        <v>4.299465995135936E-3</v>
      </c>
      <c r="G432" s="19">
        <f t="shared" si="49"/>
        <v>1.3998393784291051E-3</v>
      </c>
      <c r="H432" s="18">
        <f t="shared" si="50"/>
        <v>0.59157403983548518</v>
      </c>
      <c r="I432" s="19">
        <f t="shared" si="51"/>
        <v>5.9325669862907876E-4</v>
      </c>
      <c r="J432" s="18">
        <f t="shared" si="52"/>
        <v>0.38511579382994626</v>
      </c>
      <c r="K432" s="19">
        <f t="shared" si="53"/>
        <v>5.1022134090175609E-4</v>
      </c>
      <c r="L432" s="18">
        <f t="shared" si="55"/>
        <v>0.39716945047601915</v>
      </c>
      <c r="M432" s="18">
        <f t="shared" si="54"/>
        <v>4.7058027433658977E-3</v>
      </c>
    </row>
    <row r="433" spans="3:13" x14ac:dyDescent="0.2">
      <c r="C433" s="14">
        <v>37522</v>
      </c>
      <c r="D433" s="15">
        <v>2.7398974188114347E-2</v>
      </c>
      <c r="E433" s="15">
        <v>0</v>
      </c>
      <c r="F433" s="18">
        <f t="shared" si="48"/>
        <v>8.2196922564343033E-3</v>
      </c>
      <c r="G433" s="19">
        <f t="shared" si="49"/>
        <v>1.3608912429170161E-3</v>
      </c>
      <c r="H433" s="18">
        <f t="shared" si="50"/>
        <v>0.58328621681748494</v>
      </c>
      <c r="I433" s="19">
        <f t="shared" si="51"/>
        <v>5.5766129671133398E-4</v>
      </c>
      <c r="J433" s="18">
        <f t="shared" si="52"/>
        <v>0.37338361530446607</v>
      </c>
      <c r="K433" s="19">
        <f t="shared" si="53"/>
        <v>4.796080604476507E-4</v>
      </c>
      <c r="L433" s="18">
        <f t="shared" si="55"/>
        <v>0.38638375762937416</v>
      </c>
      <c r="M433" s="18">
        <f t="shared" si="54"/>
        <v>9.2476574082737094E-3</v>
      </c>
    </row>
    <row r="434" spans="3:13" x14ac:dyDescent="0.2">
      <c r="C434" s="14">
        <v>37523</v>
      </c>
      <c r="D434" s="15">
        <v>-1.3830244982045476E-2</v>
      </c>
      <c r="E434" s="15">
        <v>-1.4915530756447519E-2</v>
      </c>
      <c r="F434" s="18">
        <f t="shared" si="48"/>
        <v>-1.4589945024126905E-2</v>
      </c>
      <c r="G434" s="19">
        <f t="shared" si="49"/>
        <v>1.2907143089177986E-3</v>
      </c>
      <c r="H434" s="18">
        <f t="shared" si="50"/>
        <v>0.56804804130412212</v>
      </c>
      <c r="I434" s="19">
        <f t="shared" si="51"/>
        <v>5.3755000237344587E-4</v>
      </c>
      <c r="J434" s="18">
        <f t="shared" si="52"/>
        <v>0.36658900773667707</v>
      </c>
      <c r="K434" s="19">
        <f t="shared" si="53"/>
        <v>4.6320870348472588E-4</v>
      </c>
      <c r="L434" s="18">
        <f t="shared" si="55"/>
        <v>0.37885071084440758</v>
      </c>
      <c r="M434" s="18">
        <f t="shared" si="54"/>
        <v>-1.6740968727721597E-2</v>
      </c>
    </row>
    <row r="435" spans="3:13" x14ac:dyDescent="0.2">
      <c r="C435" s="14">
        <v>37524</v>
      </c>
      <c r="D435" s="15">
        <v>3.1832926573210754E-2</v>
      </c>
      <c r="E435" s="15">
        <v>2.0284671171505717E-2</v>
      </c>
      <c r="F435" s="18">
        <f t="shared" si="48"/>
        <v>2.3749147792017228E-2</v>
      </c>
      <c r="G435" s="19">
        <f t="shared" si="49"/>
        <v>1.2740715632356563E-3</v>
      </c>
      <c r="H435" s="18">
        <f t="shared" si="50"/>
        <v>0.56437389274213778</v>
      </c>
      <c r="I435" s="19">
        <f t="shared" si="51"/>
        <v>5.2998507530320601E-4</v>
      </c>
      <c r="J435" s="18">
        <f t="shared" si="52"/>
        <v>0.36400036926602358</v>
      </c>
      <c r="K435" s="19">
        <f t="shared" si="53"/>
        <v>4.7415940815349829E-4</v>
      </c>
      <c r="L435" s="18">
        <f t="shared" si="55"/>
        <v>0.37865092070874495</v>
      </c>
      <c r="M435" s="18">
        <f t="shared" si="54"/>
        <v>2.7264908786514847E-2</v>
      </c>
    </row>
    <row r="436" spans="3:13" x14ac:dyDescent="0.2">
      <c r="C436" s="14">
        <v>37525</v>
      </c>
      <c r="D436" s="15">
        <v>4.9660107677972049E-2</v>
      </c>
      <c r="E436" s="15">
        <v>-1.6194685919980606E-2</v>
      </c>
      <c r="F436" s="18">
        <f t="shared" si="48"/>
        <v>3.5617521594051901E-3</v>
      </c>
      <c r="G436" s="19">
        <f t="shared" si="49"/>
        <v>1.3455948471167839E-3</v>
      </c>
      <c r="H436" s="18">
        <f t="shared" si="50"/>
        <v>0.57999888946376099</v>
      </c>
      <c r="I436" s="19">
        <f t="shared" si="51"/>
        <v>5.1392204190782269E-4</v>
      </c>
      <c r="J436" s="18">
        <f t="shared" si="52"/>
        <v>0.35844178115414455</v>
      </c>
      <c r="K436" s="19">
        <f t="shared" si="53"/>
        <v>3.9745605286845785E-4</v>
      </c>
      <c r="L436" s="18">
        <f t="shared" si="55"/>
        <v>0.367374767431081</v>
      </c>
      <c r="M436" s="18">
        <f t="shared" si="54"/>
        <v>4.2145325103602662E-3</v>
      </c>
    </row>
    <row r="437" spans="3:13" x14ac:dyDescent="0.2">
      <c r="C437" s="14">
        <v>37526</v>
      </c>
      <c r="D437" s="15">
        <v>-1.6701849617931471E-2</v>
      </c>
      <c r="E437" s="15">
        <v>1.3596195160396518E-3</v>
      </c>
      <c r="F437" s="18">
        <f t="shared" si="48"/>
        <v>-4.0588212241516848E-3</v>
      </c>
      <c r="G437" s="19">
        <f t="shared" si="49"/>
        <v>1.2815962631293767E-3</v>
      </c>
      <c r="H437" s="18">
        <f t="shared" si="50"/>
        <v>0.56603804269884916</v>
      </c>
      <c r="I437" s="19">
        <f t="shared" si="51"/>
        <v>4.8319763330705707E-4</v>
      </c>
      <c r="J437" s="18">
        <f t="shared" si="52"/>
        <v>0.34756209276439265</v>
      </c>
      <c r="K437" s="19">
        <f t="shared" si="53"/>
        <v>3.7224620005468041E-4</v>
      </c>
      <c r="L437" s="18">
        <f t="shared" si="55"/>
        <v>0.3565297701543067</v>
      </c>
      <c r="M437" s="18">
        <f t="shared" si="54"/>
        <v>-4.9487915334279695E-3</v>
      </c>
    </row>
    <row r="438" spans="3:13" x14ac:dyDescent="0.2">
      <c r="C438" s="14">
        <v>37529</v>
      </c>
      <c r="D438" s="15">
        <v>2.1658489257859726E-2</v>
      </c>
      <c r="E438" s="15">
        <v>-1.50584638742015E-2</v>
      </c>
      <c r="F438" s="18">
        <f t="shared" si="48"/>
        <v>-4.0433779345831321E-3</v>
      </c>
      <c r="G438" s="19">
        <f t="shared" si="49"/>
        <v>1.2328458967575835E-3</v>
      </c>
      <c r="H438" s="18">
        <f t="shared" si="50"/>
        <v>0.55516796934747226</v>
      </c>
      <c r="I438" s="19">
        <f t="shared" si="51"/>
        <v>4.678112153636715E-4</v>
      </c>
      <c r="J438" s="18">
        <f t="shared" si="52"/>
        <v>0.34198363095463774</v>
      </c>
      <c r="K438" s="19">
        <f t="shared" si="53"/>
        <v>3.3034281336784385E-4</v>
      </c>
      <c r="L438" s="18">
        <f t="shared" si="55"/>
        <v>0.34602297895188106</v>
      </c>
      <c r="M438" s="18">
        <f t="shared" si="54"/>
        <v>-5.0796575183926088E-3</v>
      </c>
    </row>
    <row r="439" spans="3:13" x14ac:dyDescent="0.2">
      <c r="C439" s="14">
        <v>37530</v>
      </c>
      <c r="D439" s="15">
        <v>4.4326353872680552E-2</v>
      </c>
      <c r="E439" s="15">
        <v>1.3783599701213596E-3</v>
      </c>
      <c r="F439" s="18">
        <f t="shared" si="48"/>
        <v>1.4262758140889117E-2</v>
      </c>
      <c r="G439" s="19">
        <f t="shared" si="49"/>
        <v>1.2767646818108945E-3</v>
      </c>
      <c r="H439" s="18">
        <f t="shared" si="50"/>
        <v>0.56497006155434781</v>
      </c>
      <c r="I439" s="19">
        <f t="shared" si="51"/>
        <v>4.3985653501428512E-4</v>
      </c>
      <c r="J439" s="18">
        <f t="shared" si="52"/>
        <v>0.3316084042263876</v>
      </c>
      <c r="K439" s="19">
        <f t="shared" si="53"/>
        <v>3.141881048737454E-4</v>
      </c>
      <c r="L439" s="18">
        <f t="shared" si="55"/>
        <v>0.33999909101606779</v>
      </c>
      <c r="M439" s="18">
        <f t="shared" si="54"/>
        <v>1.823563109802144E-2</v>
      </c>
    </row>
    <row r="440" spans="3:13" x14ac:dyDescent="0.2">
      <c r="C440" s="14">
        <v>37531</v>
      </c>
      <c r="D440" s="15">
        <v>-4.5975838782756205E-2</v>
      </c>
      <c r="E440" s="15">
        <v>-2.3694488292668549E-2</v>
      </c>
      <c r="F440" s="18">
        <f t="shared" si="48"/>
        <v>-3.0378893439694847E-2</v>
      </c>
      <c r="G440" s="19">
        <f t="shared" si="49"/>
        <v>1.3269854660089204E-3</v>
      </c>
      <c r="H440" s="18">
        <f t="shared" si="50"/>
        <v>0.5759742759032126</v>
      </c>
      <c r="I440" s="19">
        <f t="shared" si="51"/>
        <v>4.4715086944051248E-4</v>
      </c>
      <c r="J440" s="18">
        <f t="shared" si="52"/>
        <v>0.33434670233176833</v>
      </c>
      <c r="K440" s="19">
        <f t="shared" si="53"/>
        <v>3.6069925700833873E-4</v>
      </c>
      <c r="L440" s="18">
        <f t="shared" si="55"/>
        <v>0.35000939484184168</v>
      </c>
      <c r="M440" s="18">
        <f t="shared" si="54"/>
        <v>-3.7730041679375173E-2</v>
      </c>
    </row>
    <row r="441" spans="3:13" x14ac:dyDescent="0.2">
      <c r="C441" s="14">
        <v>37532</v>
      </c>
      <c r="D441" s="15">
        <v>-3.7422907970024427E-2</v>
      </c>
      <c r="E441" s="15">
        <v>8.427016161880142E-3</v>
      </c>
      <c r="F441" s="18">
        <f t="shared" si="48"/>
        <v>-5.3279610776912284E-3</v>
      </c>
      <c r="G441" s="19">
        <f t="shared" si="49"/>
        <v>1.3313947805043602E-3</v>
      </c>
      <c r="H441" s="18">
        <f t="shared" si="50"/>
        <v>0.57693040752424385</v>
      </c>
      <c r="I441" s="19">
        <f t="shared" si="51"/>
        <v>4.2458269335763705E-4</v>
      </c>
      <c r="J441" s="18">
        <f t="shared" si="52"/>
        <v>0.32580005116544913</v>
      </c>
      <c r="K441" s="19">
        <f t="shared" si="53"/>
        <v>3.2013549457056141E-4</v>
      </c>
      <c r="L441" s="18">
        <f t="shared" si="55"/>
        <v>0.33997351283236754</v>
      </c>
      <c r="M441" s="18">
        <f t="shared" si="54"/>
        <v>-6.8125703018898079E-3</v>
      </c>
    </row>
    <row r="442" spans="3:13" x14ac:dyDescent="0.2">
      <c r="C442" s="14">
        <v>37533</v>
      </c>
      <c r="D442" s="15">
        <v>-1.9031716298215963E-2</v>
      </c>
      <c r="E442" s="15">
        <v>-1.9774655659417658E-2</v>
      </c>
      <c r="F442" s="18">
        <f t="shared" si="48"/>
        <v>-1.955177385105715E-2</v>
      </c>
      <c r="G442" s="19">
        <f t="shared" si="49"/>
        <v>1.2732434671894452E-3</v>
      </c>
      <c r="H442" s="18">
        <f t="shared" si="50"/>
        <v>0.56419045259323675</v>
      </c>
      <c r="I442" s="19">
        <f t="shared" si="51"/>
        <v>4.2256995214309118E-4</v>
      </c>
      <c r="J442" s="18">
        <f t="shared" si="52"/>
        <v>0.32502690355687913</v>
      </c>
      <c r="K442" s="19">
        <f t="shared" si="53"/>
        <v>3.2350810308062457E-4</v>
      </c>
      <c r="L442" s="18">
        <f t="shared" si="55"/>
        <v>0.33820282076406222</v>
      </c>
      <c r="M442" s="18">
        <f t="shared" si="54"/>
        <v>-2.5130664710524112E-2</v>
      </c>
    </row>
    <row r="443" spans="3:13" x14ac:dyDescent="0.2">
      <c r="C443" s="14">
        <v>37536</v>
      </c>
      <c r="D443" s="15">
        <v>-4.5563933006413454E-2</v>
      </c>
      <c r="E443" s="15">
        <v>-1.7266616020931533E-2</v>
      </c>
      <c r="F443" s="18">
        <f t="shared" si="48"/>
        <v>-2.5755811116576106E-2</v>
      </c>
      <c r="G443" s="19">
        <f t="shared" si="49"/>
        <v>1.3214131786188545E-3</v>
      </c>
      <c r="H443" s="18">
        <f t="shared" si="50"/>
        <v>0.57476368592206106</v>
      </c>
      <c r="I443" s="19">
        <f t="shared" si="51"/>
        <v>4.1510391674336308E-4</v>
      </c>
      <c r="J443" s="18">
        <f t="shared" si="52"/>
        <v>0.32214279316141897</v>
      </c>
      <c r="K443" s="19">
        <f t="shared" si="53"/>
        <v>3.5130171303329852E-4</v>
      </c>
      <c r="L443" s="18">
        <f t="shared" si="55"/>
        <v>0.34273708026487804</v>
      </c>
      <c r="M443" s="18">
        <f t="shared" si="54"/>
        <v>-3.2666994162510642E-2</v>
      </c>
    </row>
    <row r="444" spans="3:13" x14ac:dyDescent="0.2">
      <c r="C444" s="14">
        <v>37537</v>
      </c>
      <c r="D444" s="15">
        <v>4.0748865703812517E-2</v>
      </c>
      <c r="E444" s="15">
        <v>-7.2833533911080463E-3</v>
      </c>
      <c r="F444" s="18">
        <f t="shared" si="48"/>
        <v>7.1263123373681231E-3</v>
      </c>
      <c r="G444" s="19">
        <f t="shared" si="49"/>
        <v>1.3417565912705641E-3</v>
      </c>
      <c r="H444" s="18">
        <f t="shared" si="50"/>
        <v>0.5791710868280987</v>
      </c>
      <c r="I444" s="19">
        <f t="shared" si="51"/>
        <v>3.9338051593594715E-4</v>
      </c>
      <c r="J444" s="18">
        <f t="shared" si="52"/>
        <v>0.31360026942588359</v>
      </c>
      <c r="K444" s="19">
        <f t="shared" si="53"/>
        <v>3.1241630689884042E-4</v>
      </c>
      <c r="L444" s="18">
        <f t="shared" si="55"/>
        <v>0.33344017263990505</v>
      </c>
      <c r="M444" s="18">
        <f t="shared" si="54"/>
        <v>9.2905615959700018E-3</v>
      </c>
    </row>
    <row r="445" spans="3:13" x14ac:dyDescent="0.2">
      <c r="C445" s="14">
        <v>37538</v>
      </c>
      <c r="D445" s="15">
        <v>-3.4824947719222524E-2</v>
      </c>
      <c r="E445" s="15">
        <v>-5.8651194523981339E-3</v>
      </c>
      <c r="F445" s="18">
        <f t="shared" si="48"/>
        <v>-1.455306793244545E-2</v>
      </c>
      <c r="G445" s="19">
        <f t="shared" si="49"/>
        <v>1.3340178148131252E-3</v>
      </c>
      <c r="H445" s="18">
        <f t="shared" si="50"/>
        <v>0.57749844476265155</v>
      </c>
      <c r="I445" s="19">
        <f t="shared" si="51"/>
        <v>3.7184166255124421E-4</v>
      </c>
      <c r="J445" s="18">
        <f t="shared" si="52"/>
        <v>0.30489410561342617</v>
      </c>
      <c r="K445" s="19">
        <f t="shared" si="53"/>
        <v>3.0592647718271558E-4</v>
      </c>
      <c r="L445" s="18">
        <f t="shared" si="55"/>
        <v>0.32815893192174045</v>
      </c>
      <c r="M445" s="18">
        <f t="shared" si="54"/>
        <v>-1.9278150360697206E-2</v>
      </c>
    </row>
    <row r="446" spans="3:13" x14ac:dyDescent="0.2">
      <c r="C446" s="14">
        <v>37539</v>
      </c>
      <c r="D446" s="15">
        <v>6.0384060505551951E-2</v>
      </c>
      <c r="E446" s="15">
        <v>3.6105004642116356E-2</v>
      </c>
      <c r="F446" s="18">
        <f t="shared" si="48"/>
        <v>4.3388721401147037E-2</v>
      </c>
      <c r="G446" s="19">
        <f t="shared" si="49"/>
        <v>1.4727508317126275E-3</v>
      </c>
      <c r="H446" s="18">
        <f t="shared" si="50"/>
        <v>0.60678472947838502</v>
      </c>
      <c r="I446" s="19">
        <f t="shared" si="51"/>
        <v>4.2774544441060423E-4</v>
      </c>
      <c r="J446" s="18">
        <f t="shared" si="52"/>
        <v>0.32701125531493724</v>
      </c>
      <c r="K446" s="19">
        <f t="shared" si="53"/>
        <v>4.1838089564352006E-4</v>
      </c>
      <c r="L446" s="18">
        <f t="shared" si="55"/>
        <v>0.35981343040027258</v>
      </c>
      <c r="M446" s="18">
        <f t="shared" si="54"/>
        <v>5.241969849732981E-2</v>
      </c>
    </row>
    <row r="447" spans="3:13" x14ac:dyDescent="0.2">
      <c r="C447" s="14">
        <v>37540</v>
      </c>
      <c r="D447" s="15">
        <v>6.2183311827056352E-2</v>
      </c>
      <c r="E447" s="15">
        <v>2.9352212012527371E-2</v>
      </c>
      <c r="F447" s="18">
        <f t="shared" si="48"/>
        <v>3.9201541956886063E-2</v>
      </c>
      <c r="G447" s="19">
        <f t="shared" si="49"/>
        <v>1.6163916379967256E-3</v>
      </c>
      <c r="H447" s="18">
        <f t="shared" si="50"/>
        <v>0.63568695872983061</v>
      </c>
      <c r="I447" s="19">
        <f t="shared" si="51"/>
        <v>4.5377385874766936E-4</v>
      </c>
      <c r="J447" s="18">
        <f t="shared" si="52"/>
        <v>0.33681369432806224</v>
      </c>
      <c r="K447" s="19">
        <f t="shared" si="53"/>
        <v>5.0279110704824043E-4</v>
      </c>
      <c r="L447" s="18">
        <f t="shared" si="55"/>
        <v>0.38045916442055849</v>
      </c>
      <c r="M447" s="18">
        <f t="shared" si="54"/>
        <v>4.4790935824408906E-2</v>
      </c>
    </row>
    <row r="448" spans="3:13" x14ac:dyDescent="0.2">
      <c r="C448" s="14">
        <v>37543</v>
      </c>
      <c r="D448" s="15">
        <v>-2.8174701672690561E-3</v>
      </c>
      <c r="E448" s="15">
        <v>1.7747906123405589E-2</v>
      </c>
      <c r="F448" s="18">
        <f t="shared" si="48"/>
        <v>1.1578293236203194E-2</v>
      </c>
      <c r="G448" s="19">
        <f t="shared" si="49"/>
        <v>1.519884428005529E-3</v>
      </c>
      <c r="H448" s="18">
        <f t="shared" si="50"/>
        <v>0.61641796453492681</v>
      </c>
      <c r="I448" s="19">
        <f t="shared" si="51"/>
        <v>4.4544671752872221E-4</v>
      </c>
      <c r="J448" s="18">
        <f t="shared" si="52"/>
        <v>0.33370897408098055</v>
      </c>
      <c r="K448" s="19">
        <f t="shared" si="53"/>
        <v>4.6962338886329477E-4</v>
      </c>
      <c r="L448" s="18">
        <f t="shared" si="55"/>
        <v>0.37158455075264735</v>
      </c>
      <c r="M448" s="18">
        <f t="shared" si="54"/>
        <v>1.354509113550071E-2</v>
      </c>
    </row>
    <row r="449" spans="3:13" x14ac:dyDescent="0.2">
      <c r="C449" s="14">
        <v>37544</v>
      </c>
      <c r="D449" s="15">
        <v>0.11881255612510612</v>
      </c>
      <c r="E449" s="15">
        <v>2.5385464694169833E-2</v>
      </c>
      <c r="F449" s="18">
        <f t="shared" si="48"/>
        <v>5.3413592123450718E-2</v>
      </c>
      <c r="G449" s="19">
        <f t="shared" si="49"/>
        <v>2.2756767719040874E-3</v>
      </c>
      <c r="H449" s="18">
        <f t="shared" si="50"/>
        <v>0.75426732195954371</v>
      </c>
      <c r="I449" s="19">
        <f t="shared" si="51"/>
        <v>4.5738522354133549E-4</v>
      </c>
      <c r="J449" s="18">
        <f t="shared" si="52"/>
        <v>0.33815130620083944</v>
      </c>
      <c r="K449" s="19">
        <f t="shared" si="53"/>
        <v>6.2241270245577446E-4</v>
      </c>
      <c r="L449" s="18">
        <f t="shared" si="55"/>
        <v>0.4154344124040753</v>
      </c>
      <c r="M449" s="18">
        <f t="shared" si="54"/>
        <v>5.5891318319346781E-2</v>
      </c>
    </row>
    <row r="450" spans="3:13" x14ac:dyDescent="0.2">
      <c r="C450" s="14">
        <v>37545</v>
      </c>
      <c r="D450" s="15">
        <v>-8.2659949539287784E-3</v>
      </c>
      <c r="E450" s="15">
        <v>-4.0382337445685694E-2</v>
      </c>
      <c r="F450" s="18">
        <f t="shared" si="48"/>
        <v>-3.0747434698158618E-2</v>
      </c>
      <c r="G450" s="19">
        <f t="shared" si="49"/>
        <v>2.1432357659445446E-3</v>
      </c>
      <c r="H450" s="18">
        <f t="shared" si="50"/>
        <v>0.73198971405760627</v>
      </c>
      <c r="I450" s="19">
        <f t="shared" si="51"/>
        <v>5.2778610078348923E-4</v>
      </c>
      <c r="J450" s="18">
        <f t="shared" si="52"/>
        <v>0.36324444275979267</v>
      </c>
      <c r="K450" s="19">
        <f t="shared" si="53"/>
        <v>6.050959521616613E-4</v>
      </c>
      <c r="L450" s="18">
        <f t="shared" si="55"/>
        <v>0.42001390102794345</v>
      </c>
      <c r="M450" s="18">
        <f t="shared" si="54"/>
        <v>-3.182293704660738E-2</v>
      </c>
    </row>
    <row r="451" spans="3:13" x14ac:dyDescent="0.2">
      <c r="C451" s="14">
        <v>37546</v>
      </c>
      <c r="D451" s="15">
        <v>5.4428036717091136E-2</v>
      </c>
      <c r="E451" s="15">
        <v>-3.2103245384417431E-2</v>
      </c>
      <c r="F451" s="18">
        <f t="shared" si="48"/>
        <v>-6.1438607539648603E-3</v>
      </c>
      <c r="G451" s="19">
        <f t="shared" si="49"/>
        <v>2.1923862908404933E-3</v>
      </c>
      <c r="H451" s="18">
        <f t="shared" si="50"/>
        <v>0.74033544607165969</v>
      </c>
      <c r="I451" s="19">
        <f t="shared" si="51"/>
        <v>5.5795603658920711E-4</v>
      </c>
      <c r="J451" s="18">
        <f t="shared" si="52"/>
        <v>0.37348227420762792</v>
      </c>
      <c r="K451" s="19">
        <f t="shared" si="53"/>
        <v>4.6395119792071003E-4</v>
      </c>
      <c r="L451" s="18">
        <f t="shared" si="55"/>
        <v>0.40791320376738244</v>
      </c>
      <c r="M451" s="18">
        <f t="shared" si="54"/>
        <v>-6.5473964271303671E-3</v>
      </c>
    </row>
    <row r="452" spans="3:13" x14ac:dyDescent="0.2">
      <c r="C452" s="14">
        <v>37547</v>
      </c>
      <c r="D452" s="15">
        <v>-2.1766276481954627E-2</v>
      </c>
      <c r="E452" s="15">
        <v>1.6878037787351731E-2</v>
      </c>
      <c r="F452" s="18">
        <f t="shared" ref="F452:F515" si="56">$B$2*D452+$B$3*E452</f>
        <v>5.2847435065598225E-3</v>
      </c>
      <c r="G452" s="19">
        <f t="shared" ref="G452:G515" si="57">$B$4*G451+(1-$B$4)*D452^2</f>
        <v>2.0892693609033969E-3</v>
      </c>
      <c r="H452" s="18">
        <f t="shared" ref="H452:H515" si="58">SQRT(G452*250)</f>
        <v>0.72271525528789637</v>
      </c>
      <c r="I452" s="19">
        <f t="shared" ref="I452:I515" si="59">$B$4*I451+(1-$B$4)*E452^2</f>
        <v>5.4157076396693106E-4</v>
      </c>
      <c r="J452" s="18">
        <f t="shared" ref="J452:J515" si="60">SQRT(I452*250)</f>
        <v>0.36795745812761121</v>
      </c>
      <c r="K452" s="19">
        <f t="shared" ref="K452:K515" si="61">$B$4*K451+(1-$B$4)*D452*E452</f>
        <v>4.1407180382832483E-4</v>
      </c>
      <c r="L452" s="18">
        <f t="shared" si="55"/>
        <v>0.39601580600811348</v>
      </c>
      <c r="M452" s="18">
        <f t="shared" ref="M452:M515" si="62">F452*$L$1836/L452</f>
        <v>5.8010476109977439E-3</v>
      </c>
    </row>
    <row r="453" spans="3:13" x14ac:dyDescent="0.2">
      <c r="C453" s="14">
        <v>37550</v>
      </c>
      <c r="D453" s="15">
        <v>1.5251595460760941E-2</v>
      </c>
      <c r="E453" s="15">
        <v>1.5225207597065596E-2</v>
      </c>
      <c r="F453" s="18">
        <f t="shared" si="56"/>
        <v>1.5233123956174198E-2</v>
      </c>
      <c r="G453" s="19">
        <f t="shared" si="57"/>
        <v>1.977869869095115E-3</v>
      </c>
      <c r="H453" s="18">
        <f t="shared" si="58"/>
        <v>0.70318380760209398</v>
      </c>
      <c r="I453" s="19">
        <f t="shared" si="59"/>
        <v>5.2298493491133985E-4</v>
      </c>
      <c r="J453" s="18">
        <f t="shared" si="60"/>
        <v>0.36158848671913624</v>
      </c>
      <c r="K453" s="19">
        <f t="shared" si="61"/>
        <v>4.0316001802321824E-4</v>
      </c>
      <c r="L453" s="18">
        <f t="shared" ref="L453:L516" si="63">SQRT(L452^2*$B$4/250 + (1-$B$4)*F453^2)*SQRT(250)</f>
        <v>0.38845788507085677</v>
      </c>
      <c r="M453" s="18">
        <f t="shared" si="62"/>
        <v>1.7046690292058898E-2</v>
      </c>
    </row>
    <row r="454" spans="3:13" x14ac:dyDescent="0.2">
      <c r="C454" s="14">
        <v>37551</v>
      </c>
      <c r="D454" s="15">
        <v>3.4393809453396704E-4</v>
      </c>
      <c r="E454" s="15">
        <v>9.5694510161506725E-3</v>
      </c>
      <c r="F454" s="18">
        <f t="shared" si="56"/>
        <v>6.8017971396656602E-3</v>
      </c>
      <c r="G454" s="19">
        <f t="shared" si="57"/>
        <v>1.8592047745541805E-3</v>
      </c>
      <c r="H454" s="18">
        <f t="shared" si="58"/>
        <v>0.6817632973683353</v>
      </c>
      <c r="I454" s="19">
        <f t="shared" si="59"/>
        <v>4.9710030238168989E-4</v>
      </c>
      <c r="J454" s="18">
        <f t="shared" si="60"/>
        <v>0.35252670196089042</v>
      </c>
      <c r="K454" s="19">
        <f t="shared" si="61"/>
        <v>3.7916789486671894E-4</v>
      </c>
      <c r="L454" s="18">
        <f t="shared" si="63"/>
        <v>0.37754406819633257</v>
      </c>
      <c r="M454" s="18">
        <f t="shared" si="62"/>
        <v>7.8316101414330069E-3</v>
      </c>
    </row>
    <row r="455" spans="3:13" x14ac:dyDescent="0.2">
      <c r="C455" s="14">
        <v>37552</v>
      </c>
      <c r="D455" s="15">
        <v>-1.0321693673983512E-3</v>
      </c>
      <c r="E455" s="15">
        <v>1.2170535620255335E-2</v>
      </c>
      <c r="F455" s="18">
        <f t="shared" si="56"/>
        <v>8.2097241239592281E-3</v>
      </c>
      <c r="G455" s="19">
        <f t="shared" si="57"/>
        <v>1.7477164104971092E-3</v>
      </c>
      <c r="H455" s="18">
        <f t="shared" si="58"/>
        <v>0.66100612903684741</v>
      </c>
      <c r="I455" s="19">
        <f t="shared" si="59"/>
        <v>4.7616160047582272E-4</v>
      </c>
      <c r="J455" s="18">
        <f t="shared" si="60"/>
        <v>0.34502231829108632</v>
      </c>
      <c r="K455" s="19">
        <f t="shared" si="61"/>
        <v>3.5566409793159231E-4</v>
      </c>
      <c r="L455" s="18">
        <f t="shared" si="63"/>
        <v>0.36742093785914753</v>
      </c>
      <c r="M455" s="18">
        <f t="shared" si="62"/>
        <v>9.713141113969221E-3</v>
      </c>
    </row>
    <row r="456" spans="3:13" x14ac:dyDescent="0.2">
      <c r="C456" s="14">
        <v>37553</v>
      </c>
      <c r="D456" s="15">
        <v>-2.3333811566023731E-2</v>
      </c>
      <c r="E456" s="15">
        <v>-1.3532006218576385E-2</v>
      </c>
      <c r="F456" s="18">
        <f t="shared" si="56"/>
        <v>-1.6472547822810588E-2</v>
      </c>
      <c r="G456" s="19">
        <f t="shared" si="57"/>
        <v>1.6755214315992046E-3</v>
      </c>
      <c r="H456" s="18">
        <f t="shared" si="58"/>
        <v>0.64720967074032598</v>
      </c>
      <c r="I456" s="19">
        <f t="shared" si="59"/>
        <v>4.5857881598524873E-4</v>
      </c>
      <c r="J456" s="18">
        <f t="shared" si="60"/>
        <v>0.33859223853525083</v>
      </c>
      <c r="K456" s="19">
        <f t="shared" si="61"/>
        <v>3.532694490485681E-4</v>
      </c>
      <c r="L456" s="18">
        <f t="shared" si="63"/>
        <v>0.36189560555397676</v>
      </c>
      <c r="M456" s="18">
        <f t="shared" si="62"/>
        <v>-1.9786660565668652E-2</v>
      </c>
    </row>
    <row r="457" spans="3:13" x14ac:dyDescent="0.2">
      <c r="C457" s="14">
        <v>37554</v>
      </c>
      <c r="D457" s="15">
        <v>2.9168734590656716E-2</v>
      </c>
      <c r="E457" s="15">
        <v>4.9179344948813826E-2</v>
      </c>
      <c r="F457" s="18">
        <f t="shared" si="56"/>
        <v>4.3176161841366689E-2</v>
      </c>
      <c r="G457" s="19">
        <f t="shared" si="57"/>
        <v>1.6260390503604627E-3</v>
      </c>
      <c r="H457" s="18">
        <f t="shared" si="58"/>
        <v>0.63758118117626061</v>
      </c>
      <c r="I457" s="19">
        <f t="shared" si="59"/>
        <v>5.7618056520179913E-4</v>
      </c>
      <c r="J457" s="18">
        <f t="shared" si="60"/>
        <v>0.37953279344537516</v>
      </c>
      <c r="K457" s="19">
        <f t="shared" si="61"/>
        <v>4.1814323771491237E-4</v>
      </c>
      <c r="L457" s="18">
        <f t="shared" si="63"/>
        <v>0.38868115188467928</v>
      </c>
      <c r="M457" s="18">
        <f t="shared" si="62"/>
        <v>4.8288708256591331E-2</v>
      </c>
    </row>
    <row r="458" spans="3:13" x14ac:dyDescent="0.2">
      <c r="C458" s="14">
        <v>37557</v>
      </c>
      <c r="D458" s="15">
        <v>1.6630283151962976E-2</v>
      </c>
      <c r="E458" s="15">
        <v>1.160554612030789E-2</v>
      </c>
      <c r="F458" s="18">
        <f t="shared" si="56"/>
        <v>1.3112967229804415E-2</v>
      </c>
      <c r="G458" s="19">
        <f t="shared" si="57"/>
        <v>1.5450706864017026E-3</v>
      </c>
      <c r="H458" s="18">
        <f t="shared" si="58"/>
        <v>0.62150436169058831</v>
      </c>
      <c r="I458" s="19">
        <f t="shared" si="59"/>
        <v>5.4969105333472676E-4</v>
      </c>
      <c r="J458" s="18">
        <f t="shared" si="60"/>
        <v>0.37070576382581605</v>
      </c>
      <c r="K458" s="19">
        <f t="shared" si="61"/>
        <v>4.0463485453885078E-4</v>
      </c>
      <c r="L458" s="18">
        <f t="shared" si="63"/>
        <v>0.38024716199351954</v>
      </c>
      <c r="M458" s="18">
        <f t="shared" si="62"/>
        <v>1.499098020467237E-2</v>
      </c>
    </row>
    <row r="459" spans="3:13" x14ac:dyDescent="0.2">
      <c r="C459" s="14">
        <v>37558</v>
      </c>
      <c r="D459" s="15">
        <v>5.7056707901002009E-3</v>
      </c>
      <c r="E459" s="15">
        <v>-1.0309369658861213E-2</v>
      </c>
      <c r="F459" s="18">
        <f t="shared" si="56"/>
        <v>-5.5048575241727887E-3</v>
      </c>
      <c r="G459" s="19">
        <f t="shared" si="57"/>
        <v>1.4543197259675004E-3</v>
      </c>
      <c r="H459" s="18">
        <f t="shared" si="58"/>
        <v>0.602975896277683</v>
      </c>
      <c r="I459" s="19">
        <f t="shared" si="59"/>
        <v>5.2308657630042608E-4</v>
      </c>
      <c r="J459" s="18">
        <f t="shared" si="60"/>
        <v>0.36162362211988658</v>
      </c>
      <c r="K459" s="19">
        <f t="shared" si="61"/>
        <v>3.7682745110690513E-4</v>
      </c>
      <c r="L459" s="18">
        <f t="shared" si="63"/>
        <v>0.36927927344666933</v>
      </c>
      <c r="M459" s="18">
        <f t="shared" si="62"/>
        <v>-6.4801668269235044E-3</v>
      </c>
    </row>
    <row r="460" spans="3:13" x14ac:dyDescent="0.2">
      <c r="C460" s="14">
        <v>37559</v>
      </c>
      <c r="D460" s="15">
        <v>1.5607157240890686E-2</v>
      </c>
      <c r="E460" s="15">
        <v>3.4376395741498617E-2</v>
      </c>
      <c r="F460" s="18">
        <f t="shared" si="56"/>
        <v>2.8745624191316235E-2</v>
      </c>
      <c r="G460" s="19">
        <f t="shared" si="57"/>
        <v>1.3816755438379636E-3</v>
      </c>
      <c r="H460" s="18">
        <f t="shared" si="58"/>
        <v>0.58772347746154474</v>
      </c>
      <c r="I460" s="19">
        <f t="shared" si="59"/>
        <v>5.6260557677296802E-4</v>
      </c>
      <c r="J460" s="18">
        <f t="shared" si="60"/>
        <v>0.37503519060648433</v>
      </c>
      <c r="K460" s="19">
        <f t="shared" si="61"/>
        <v>3.8640887286325008E-4</v>
      </c>
      <c r="L460" s="18">
        <f t="shared" si="63"/>
        <v>0.37493974788182671</v>
      </c>
      <c r="M460" s="18">
        <f t="shared" si="62"/>
        <v>3.3327696416671541E-2</v>
      </c>
    </row>
    <row r="461" spans="3:13" x14ac:dyDescent="0.2">
      <c r="C461" s="14">
        <v>37560</v>
      </c>
      <c r="D461" s="15">
        <v>1.3170894231945014E-3</v>
      </c>
      <c r="E461" s="15">
        <v>4.9937681804869743E-3</v>
      </c>
      <c r="F461" s="18">
        <f t="shared" si="56"/>
        <v>3.8907645532992321E-3</v>
      </c>
      <c r="G461" s="19">
        <f t="shared" si="57"/>
        <v>1.2988790946806071E-3</v>
      </c>
      <c r="H461" s="18">
        <f t="shared" si="58"/>
        <v>0.5698418847980129</v>
      </c>
      <c r="I461" s="19">
        <f t="shared" si="59"/>
        <v>5.3034550540501655E-4</v>
      </c>
      <c r="J461" s="18">
        <f t="shared" si="60"/>
        <v>0.36412412217711443</v>
      </c>
      <c r="K461" s="19">
        <f t="shared" si="61"/>
        <v>3.6361897484659935E-4</v>
      </c>
      <c r="L461" s="18">
        <f t="shared" si="63"/>
        <v>0.36382976294047836</v>
      </c>
      <c r="M461" s="18">
        <f t="shared" si="62"/>
        <v>4.6487026014214216E-3</v>
      </c>
    </row>
    <row r="462" spans="3:13" x14ac:dyDescent="0.2">
      <c r="C462" s="14">
        <v>37561</v>
      </c>
      <c r="D462" s="15">
        <v>1.8905387056409699E-2</v>
      </c>
      <c r="E462" s="15">
        <v>1.8507622655985455E-2</v>
      </c>
      <c r="F462" s="18">
        <f t="shared" si="56"/>
        <v>1.8626951976112728E-2</v>
      </c>
      <c r="G462" s="19">
        <f t="shared" si="57"/>
        <v>1.2423911685849303E-3</v>
      </c>
      <c r="H462" s="18">
        <f t="shared" si="58"/>
        <v>0.55731301092494923</v>
      </c>
      <c r="I462" s="19">
        <f t="shared" si="59"/>
        <v>5.1907670086329626E-4</v>
      </c>
      <c r="J462" s="18">
        <f t="shared" si="60"/>
        <v>0.36023488894861927</v>
      </c>
      <c r="K462" s="19">
        <f t="shared" si="61"/>
        <v>3.6279546254412633E-4</v>
      </c>
      <c r="L462" s="18">
        <f t="shared" si="63"/>
        <v>0.36004752563522968</v>
      </c>
      <c r="M462" s="18">
        <f t="shared" si="62"/>
        <v>2.2489355021840598E-2</v>
      </c>
    </row>
    <row r="463" spans="3:13" x14ac:dyDescent="0.2">
      <c r="C463" s="14">
        <v>37564</v>
      </c>
      <c r="D463" s="15">
        <v>-1.2924072881331581E-3</v>
      </c>
      <c r="E463" s="15">
        <v>3.1290157993210041E-2</v>
      </c>
      <c r="F463" s="18">
        <f t="shared" si="56"/>
        <v>2.1515388408807082E-2</v>
      </c>
      <c r="G463" s="19">
        <f t="shared" si="57"/>
        <v>1.1679479174657396E-3</v>
      </c>
      <c r="H463" s="18">
        <f t="shared" si="58"/>
        <v>0.54035819542821306</v>
      </c>
      <c r="I463" s="19">
        <f t="shared" si="59"/>
        <v>5.466765380459013E-4</v>
      </c>
      <c r="J463" s="18">
        <f t="shared" si="60"/>
        <v>0.36968788796967006</v>
      </c>
      <c r="K463" s="19">
        <f t="shared" si="61"/>
        <v>3.3860135709724295E-4</v>
      </c>
      <c r="L463" s="18">
        <f t="shared" si="63"/>
        <v>0.35888695511095936</v>
      </c>
      <c r="M463" s="18">
        <f t="shared" si="62"/>
        <v>2.6060728631607202E-2</v>
      </c>
    </row>
    <row r="464" spans="3:13" x14ac:dyDescent="0.2">
      <c r="C464" s="14">
        <v>37565</v>
      </c>
      <c r="D464" s="15">
        <v>1.0612738296352363E-2</v>
      </c>
      <c r="E464" s="15">
        <v>1.184132761216772E-3</v>
      </c>
      <c r="F464" s="18">
        <f t="shared" si="56"/>
        <v>4.012714421757449E-3</v>
      </c>
      <c r="G464" s="19">
        <f t="shared" si="57"/>
        <v>1.1046288552666072E-3</v>
      </c>
      <c r="H464" s="18">
        <f t="shared" si="58"/>
        <v>0.52550662585418639</v>
      </c>
      <c r="I464" s="19">
        <f t="shared" si="59"/>
        <v>5.1396007598691841E-4</v>
      </c>
      <c r="J464" s="18">
        <f t="shared" si="60"/>
        <v>0.35845504459657085</v>
      </c>
      <c r="K464" s="19">
        <f t="shared" si="61"/>
        <v>3.1903928913758417E-4</v>
      </c>
      <c r="L464" s="18">
        <f t="shared" si="63"/>
        <v>0.34830070903078209</v>
      </c>
      <c r="M464" s="18">
        <f t="shared" si="62"/>
        <v>5.0081684782774458E-3</v>
      </c>
    </row>
    <row r="465" spans="3:13" x14ac:dyDescent="0.2">
      <c r="C465" s="14">
        <v>37566</v>
      </c>
      <c r="D465" s="15">
        <v>-3.2041039907831251E-3</v>
      </c>
      <c r="E465" s="15">
        <v>1.8757877070557004E-2</v>
      </c>
      <c r="F465" s="18">
        <f t="shared" si="56"/>
        <v>1.2169282752154963E-2</v>
      </c>
      <c r="G465" s="19">
        <f t="shared" si="57"/>
        <v>1.0389671008936359E-3</v>
      </c>
      <c r="H465" s="18">
        <f t="shared" si="58"/>
        <v>0.50964867823178839</v>
      </c>
      <c r="I465" s="19">
        <f t="shared" si="59"/>
        <v>5.0423394855935106E-4</v>
      </c>
      <c r="J465" s="18">
        <f t="shared" si="60"/>
        <v>0.3550471618529541</v>
      </c>
      <c r="K465" s="19">
        <f t="shared" si="61"/>
        <v>2.9629080046250563E-4</v>
      </c>
      <c r="L465" s="18">
        <f t="shared" si="63"/>
        <v>0.34096327150764083</v>
      </c>
      <c r="M465" s="18">
        <f t="shared" si="62"/>
        <v>1.5515022822352858E-2</v>
      </c>
    </row>
    <row r="466" spans="3:13" x14ac:dyDescent="0.2">
      <c r="C466" s="14">
        <v>37567</v>
      </c>
      <c r="D466" s="15">
        <v>-3.8604728328095868E-2</v>
      </c>
      <c r="E466" s="15">
        <v>-7.348277675980347E-2</v>
      </c>
      <c r="F466" s="18">
        <f t="shared" si="56"/>
        <v>-6.3019362230291184E-2</v>
      </c>
      <c r="G466" s="19">
        <f t="shared" si="57"/>
        <v>1.0660485777971831E-3</v>
      </c>
      <c r="H466" s="18">
        <f t="shared" si="58"/>
        <v>0.51624814232043081</v>
      </c>
      <c r="I466" s="19">
        <f t="shared" si="59"/>
        <v>7.97963020465657E-4</v>
      </c>
      <c r="J466" s="18">
        <f t="shared" si="60"/>
        <v>0.44664387952418455</v>
      </c>
      <c r="K466" s="19">
        <f t="shared" si="61"/>
        <v>4.4872031045113518E-4</v>
      </c>
      <c r="L466" s="18">
        <f t="shared" si="63"/>
        <v>0.41091628783105133</v>
      </c>
      <c r="M466" s="18">
        <f t="shared" si="62"/>
        <v>-6.6667732436656676E-2</v>
      </c>
    </row>
    <row r="467" spans="3:13" x14ac:dyDescent="0.2">
      <c r="C467" s="14">
        <v>37568</v>
      </c>
      <c r="D467" s="15">
        <v>1.1606829026038093E-2</v>
      </c>
      <c r="E467" s="15">
        <v>-1.0050335853501451E-2</v>
      </c>
      <c r="F467" s="18">
        <f t="shared" si="56"/>
        <v>-3.5531863896395874E-3</v>
      </c>
      <c r="G467" s="19">
        <f t="shared" si="57"/>
        <v>1.0101687719317328E-3</v>
      </c>
      <c r="H467" s="18">
        <f t="shared" si="58"/>
        <v>0.50253576288950141</v>
      </c>
      <c r="I467" s="19">
        <f t="shared" si="59"/>
        <v>7.5614579428380816E-4</v>
      </c>
      <c r="J467" s="18">
        <f t="shared" si="60"/>
        <v>0.43478322020399091</v>
      </c>
      <c r="K467" s="19">
        <f t="shared" si="61"/>
        <v>4.1479794002971591E-4</v>
      </c>
      <c r="L467" s="18">
        <f t="shared" si="63"/>
        <v>0.398635724529743</v>
      </c>
      <c r="M467" s="18">
        <f t="shared" si="62"/>
        <v>-3.8746886427836937E-3</v>
      </c>
    </row>
    <row r="468" spans="3:13" x14ac:dyDescent="0.2">
      <c r="C468" s="14">
        <v>37571</v>
      </c>
      <c r="D468" s="15">
        <v>-3.2504117954174849E-2</v>
      </c>
      <c r="E468" s="15">
        <v>-4.3878006172054194E-2</v>
      </c>
      <c r="F468" s="18">
        <f t="shared" si="56"/>
        <v>-4.046583970669039E-2</v>
      </c>
      <c r="G468" s="19">
        <f t="shared" si="57"/>
        <v>1.0129497066545636E-3</v>
      </c>
      <c r="H468" s="18">
        <f t="shared" si="58"/>
        <v>0.5032270130504134</v>
      </c>
      <c r="I468" s="19">
        <f t="shared" si="59"/>
        <v>8.2629381216486929E-4</v>
      </c>
      <c r="J468" s="18">
        <f t="shared" si="60"/>
        <v>0.4545035236840495</v>
      </c>
      <c r="K468" s="19">
        <f t="shared" si="61"/>
        <v>4.7548301692056072E-4</v>
      </c>
      <c r="L468" s="18">
        <f t="shared" si="63"/>
        <v>0.4170588413720363</v>
      </c>
      <c r="M468" s="18">
        <f t="shared" si="62"/>
        <v>-4.2178027013766044E-2</v>
      </c>
    </row>
    <row r="469" spans="3:13" x14ac:dyDescent="0.2">
      <c r="C469" s="14">
        <v>37572</v>
      </c>
      <c r="D469" s="15">
        <v>1.9228118118292756E-2</v>
      </c>
      <c r="E469" s="15">
        <v>3.1171354902939426E-2</v>
      </c>
      <c r="F469" s="18">
        <f t="shared" si="56"/>
        <v>2.7588383867545425E-2</v>
      </c>
      <c r="G469" s="19">
        <f t="shared" si="57"/>
        <v>9.7435595583755092E-4</v>
      </c>
      <c r="H469" s="18">
        <f t="shared" si="58"/>
        <v>0.4935473522970088</v>
      </c>
      <c r="I469" s="19">
        <f t="shared" si="59"/>
        <v>8.3501538542407746E-4</v>
      </c>
      <c r="J469" s="18">
        <f t="shared" si="60"/>
        <v>0.45689588130778697</v>
      </c>
      <c r="K469" s="19">
        <f t="shared" si="61"/>
        <v>4.8291602554418369E-4</v>
      </c>
      <c r="L469" s="18">
        <f t="shared" si="63"/>
        <v>0.41823268213153292</v>
      </c>
      <c r="M469" s="18">
        <f t="shared" si="62"/>
        <v>2.8674993574854344E-2</v>
      </c>
    </row>
    <row r="470" spans="3:13" x14ac:dyDescent="0.2">
      <c r="C470" s="14">
        <v>37573</v>
      </c>
      <c r="D470" s="15">
        <v>-3.8833217240523028E-2</v>
      </c>
      <c r="E470" s="15">
        <v>-2.5608208616737039E-3</v>
      </c>
      <c r="F470" s="18">
        <f t="shared" si="56"/>
        <v>-1.3442539775328501E-2</v>
      </c>
      <c r="G470" s="19">
        <f t="shared" si="57"/>
        <v>1.0063757241622771E-3</v>
      </c>
      <c r="H470" s="18">
        <f t="shared" si="58"/>
        <v>0.50159139849141077</v>
      </c>
      <c r="I470" s="19">
        <f t="shared" si="59"/>
        <v>7.853079305077678E-4</v>
      </c>
      <c r="J470" s="18">
        <f t="shared" si="60"/>
        <v>0.44308800776701457</v>
      </c>
      <c r="K470" s="19">
        <f t="shared" si="61"/>
        <v>4.5990775878165894E-4</v>
      </c>
      <c r="L470" s="18">
        <f t="shared" si="63"/>
        <v>0.40882024161351038</v>
      </c>
      <c r="M470" s="18">
        <f t="shared" si="62"/>
        <v>-1.4293677389444532E-2</v>
      </c>
    </row>
    <row r="471" spans="3:13" x14ac:dyDescent="0.2">
      <c r="C471" s="14">
        <v>37574</v>
      </c>
      <c r="D471" s="15">
        <v>3.2128532385921844E-2</v>
      </c>
      <c r="E471" s="15">
        <v>4.3894193557225347E-2</v>
      </c>
      <c r="F471" s="18">
        <f t="shared" si="56"/>
        <v>4.0364495205834294E-2</v>
      </c>
      <c r="G471" s="19">
        <f t="shared" si="57"/>
        <v>1.0079277363089342E-3</v>
      </c>
      <c r="H471" s="18">
        <f t="shared" si="58"/>
        <v>0.50197802150814685</v>
      </c>
      <c r="I471" s="19">
        <f t="shared" si="59"/>
        <v>8.5379146835965153E-4</v>
      </c>
      <c r="J471" s="18">
        <f t="shared" si="60"/>
        <v>0.46200418514328728</v>
      </c>
      <c r="K471" s="19">
        <f t="shared" si="61"/>
        <v>5.1692865441019362E-4</v>
      </c>
      <c r="L471" s="18">
        <f t="shared" si="63"/>
        <v>0.426081374451032</v>
      </c>
      <c r="M471" s="18">
        <f t="shared" si="62"/>
        <v>4.1181485809935199E-2</v>
      </c>
    </row>
    <row r="472" spans="3:13" x14ac:dyDescent="0.2">
      <c r="C472" s="14">
        <v>37575</v>
      </c>
      <c r="D472" s="15">
        <v>2.0639880495500886E-2</v>
      </c>
      <c r="E472" s="15">
        <v>-2.2333434450647765E-2</v>
      </c>
      <c r="F472" s="18">
        <f t="shared" si="56"/>
        <v>-9.4414399668031682E-3</v>
      </c>
      <c r="G472" s="19">
        <f t="shared" si="57"/>
        <v>9.7301235214251164E-4</v>
      </c>
      <c r="H472" s="18">
        <f t="shared" si="58"/>
        <v>0.4932069424041271</v>
      </c>
      <c r="I472" s="19">
        <f t="shared" si="59"/>
        <v>8.3249091791975525E-4</v>
      </c>
      <c r="J472" s="18">
        <f t="shared" si="60"/>
        <v>0.45620470129092139</v>
      </c>
      <c r="K472" s="19">
        <f t="shared" si="61"/>
        <v>4.5825537005865361E-4</v>
      </c>
      <c r="L472" s="18">
        <f t="shared" si="63"/>
        <v>0.41471644436233407</v>
      </c>
      <c r="M472" s="18">
        <f t="shared" si="62"/>
        <v>-9.8965088143108983E-3</v>
      </c>
    </row>
    <row r="473" spans="3:13" x14ac:dyDescent="0.2">
      <c r="C473" s="14">
        <v>37578</v>
      </c>
      <c r="D473" s="15">
        <v>-2.976310647102309E-2</v>
      </c>
      <c r="E473" s="15">
        <v>-1.8999938244903942E-2</v>
      </c>
      <c r="F473" s="18">
        <f t="shared" si="56"/>
        <v>-2.2228888712739682E-2</v>
      </c>
      <c r="G473" s="19">
        <f t="shared" si="57"/>
        <v>9.6778216142228823E-4</v>
      </c>
      <c r="H473" s="18">
        <f t="shared" si="58"/>
        <v>0.49187959945048754</v>
      </c>
      <c r="I473" s="19">
        <f t="shared" si="59"/>
        <v>8.0420132204317971E-4</v>
      </c>
      <c r="J473" s="18">
        <f t="shared" si="60"/>
        <v>0.44838636298486478</v>
      </c>
      <c r="K473" s="19">
        <f t="shared" si="61"/>
        <v>4.6468987895069078E-4</v>
      </c>
      <c r="L473" s="18">
        <f t="shared" si="63"/>
        <v>0.41119605770497752</v>
      </c>
      <c r="M473" s="18">
        <f t="shared" si="62"/>
        <v>-2.3499782649326E-2</v>
      </c>
    </row>
    <row r="474" spans="3:13" x14ac:dyDescent="0.2">
      <c r="C474" s="14">
        <v>37579</v>
      </c>
      <c r="D474" s="15">
        <v>1.7163470294087629E-2</v>
      </c>
      <c r="E474" s="15">
        <v>-2.3286951378790652E-2</v>
      </c>
      <c r="F474" s="18">
        <f t="shared" si="56"/>
        <v>-1.1151824876927167E-2</v>
      </c>
      <c r="G474" s="19">
        <f t="shared" si="57"/>
        <v>9.2739031448911264E-4</v>
      </c>
      <c r="H474" s="18">
        <f t="shared" si="58"/>
        <v>0.48150553332467338</v>
      </c>
      <c r="I474" s="19">
        <f t="shared" si="59"/>
        <v>7.8848616899167842E-4</v>
      </c>
      <c r="J474" s="18">
        <f t="shared" si="60"/>
        <v>0.4439837184491337</v>
      </c>
      <c r="K474" s="19">
        <f t="shared" si="61"/>
        <v>4.1282739231986512E-4</v>
      </c>
      <c r="L474" s="18">
        <f t="shared" si="63"/>
        <v>0.40100213711534388</v>
      </c>
      <c r="M474" s="18">
        <f t="shared" si="62"/>
        <v>-1.2089108901553125E-2</v>
      </c>
    </row>
    <row r="475" spans="3:13" x14ac:dyDescent="0.2">
      <c r="C475" s="14">
        <v>37580</v>
      </c>
      <c r="D475" s="15">
        <v>3.6367644170874791E-2</v>
      </c>
      <c r="E475" s="15">
        <v>1.5584731016698329E-2</v>
      </c>
      <c r="F475" s="18">
        <f t="shared" si="56"/>
        <v>2.1819604962951267E-2</v>
      </c>
      <c r="G475" s="19">
        <f t="shared" si="57"/>
        <v>9.5110322817212769E-4</v>
      </c>
      <c r="H475" s="18">
        <f t="shared" si="58"/>
        <v>0.48762260719026546</v>
      </c>
      <c r="I475" s="19">
        <f t="shared" si="59"/>
        <v>7.5575002930394807E-4</v>
      </c>
      <c r="J475" s="18">
        <f t="shared" si="60"/>
        <v>0.43466942304006961</v>
      </c>
      <c r="K475" s="19">
        <f t="shared" si="61"/>
        <v>4.2206454590751807E-4</v>
      </c>
      <c r="L475" s="18">
        <f t="shared" si="63"/>
        <v>0.3978642715096411</v>
      </c>
      <c r="M475" s="18">
        <f t="shared" si="62"/>
        <v>2.3840039945657525E-2</v>
      </c>
    </row>
    <row r="476" spans="3:13" x14ac:dyDescent="0.2">
      <c r="C476" s="14">
        <v>37581</v>
      </c>
      <c r="D476" s="15">
        <v>3.0108438121620257E-2</v>
      </c>
      <c r="E476" s="15">
        <v>5.2709816419528335E-2</v>
      </c>
      <c r="F476" s="18">
        <f t="shared" si="56"/>
        <v>4.5929402930155905E-2</v>
      </c>
      <c r="G476" s="19">
        <f t="shared" si="57"/>
        <v>9.4842811724920619E-4</v>
      </c>
      <c r="H476" s="18">
        <f t="shared" si="58"/>
        <v>0.48693637090722802</v>
      </c>
      <c r="I476" s="19">
        <f t="shared" si="59"/>
        <v>8.7710451236453402E-4</v>
      </c>
      <c r="J476" s="18">
        <f t="shared" si="60"/>
        <v>0.46826929014311147</v>
      </c>
      <c r="K476" s="19">
        <f t="shared" si="61"/>
        <v>4.9196128791722702E-4</v>
      </c>
      <c r="L476" s="18">
        <f t="shared" si="63"/>
        <v>0.42478332198201091</v>
      </c>
      <c r="M476" s="18">
        <f t="shared" si="62"/>
        <v>4.7002220865619448E-2</v>
      </c>
    </row>
    <row r="477" spans="3:13" x14ac:dyDescent="0.2">
      <c r="C477" s="14">
        <v>37582</v>
      </c>
      <c r="D477" s="15">
        <v>-1.0356282737831918E-2</v>
      </c>
      <c r="E477" s="15">
        <v>-2.1001389534387845E-2</v>
      </c>
      <c r="F477" s="18">
        <f t="shared" si="56"/>
        <v>-1.7807857495421065E-2</v>
      </c>
      <c r="G477" s="19">
        <f t="shared" si="57"/>
        <v>8.9795758574300868E-4</v>
      </c>
      <c r="H477" s="18">
        <f t="shared" si="58"/>
        <v>0.47380311990926377</v>
      </c>
      <c r="I477" s="19">
        <f t="shared" si="59"/>
        <v>8.5094174336516762E-4</v>
      </c>
      <c r="J477" s="18">
        <f t="shared" si="60"/>
        <v>0.46123251819585737</v>
      </c>
      <c r="K477" s="19">
        <f t="shared" si="61"/>
        <v>4.7549339031652125E-4</v>
      </c>
      <c r="L477" s="18">
        <f t="shared" si="63"/>
        <v>0.41757779541623946</v>
      </c>
      <c r="M477" s="18">
        <f t="shared" si="62"/>
        <v>-1.8538274589813615E-2</v>
      </c>
    </row>
    <row r="478" spans="3:13" x14ac:dyDescent="0.2">
      <c r="C478" s="14">
        <v>37585</v>
      </c>
      <c r="D478" s="15">
        <v>2.8350940394764775E-3</v>
      </c>
      <c r="E478" s="15">
        <v>-2.500001302084449E-3</v>
      </c>
      <c r="F478" s="18">
        <f t="shared" si="56"/>
        <v>-8.99472699616171E-4</v>
      </c>
      <c r="G478" s="19">
        <f t="shared" si="57"/>
        <v>8.4456239609118858E-4</v>
      </c>
      <c r="H478" s="18">
        <f t="shared" si="58"/>
        <v>0.45950037978525887</v>
      </c>
      <c r="I478" s="19">
        <f t="shared" si="59"/>
        <v>8.0026023915388291E-4</v>
      </c>
      <c r="J478" s="18">
        <f t="shared" si="60"/>
        <v>0.44728632864024664</v>
      </c>
      <c r="K478" s="19">
        <f t="shared" si="61"/>
        <v>4.4653852257011653E-4</v>
      </c>
      <c r="L478" s="18">
        <f t="shared" si="63"/>
        <v>0.40487168100308751</v>
      </c>
      <c r="M478" s="18">
        <f t="shared" si="62"/>
        <v>-9.6575201217731488E-4</v>
      </c>
    </row>
    <row r="479" spans="3:13" x14ac:dyDescent="0.2">
      <c r="C479" s="14">
        <v>37586</v>
      </c>
      <c r="D479" s="15">
        <v>-3.9459810624391613E-2</v>
      </c>
      <c r="E479" s="15">
        <v>-3.6970430918545183E-2</v>
      </c>
      <c r="F479" s="18">
        <f t="shared" si="56"/>
        <v>-3.7717244830299111E-2</v>
      </c>
      <c r="G479" s="19">
        <f t="shared" si="57"/>
        <v>8.8731325159648825E-4</v>
      </c>
      <c r="H479" s="18">
        <f t="shared" si="58"/>
        <v>0.47098653154747649</v>
      </c>
      <c r="I479" s="19">
        <f t="shared" si="59"/>
        <v>8.3425339054282526E-4</v>
      </c>
      <c r="J479" s="18">
        <f t="shared" si="60"/>
        <v>0.45668736312241692</v>
      </c>
      <c r="K479" s="19">
        <f t="shared" si="61"/>
        <v>5.0727698338078639E-4</v>
      </c>
      <c r="L479" s="18">
        <f t="shared" si="63"/>
        <v>0.41883728553866933</v>
      </c>
      <c r="M479" s="18">
        <f t="shared" si="62"/>
        <v>-3.9146204518591729E-2</v>
      </c>
    </row>
    <row r="480" spans="3:13" x14ac:dyDescent="0.2">
      <c r="C480" s="14">
        <v>37587</v>
      </c>
      <c r="D480" s="15">
        <v>4.7605219068359191E-2</v>
      </c>
      <c r="E480" s="15">
        <v>2.056627758147702E-2</v>
      </c>
      <c r="F480" s="18">
        <f t="shared" si="56"/>
        <v>2.8677960027541673E-2</v>
      </c>
      <c r="G480" s="19">
        <f t="shared" si="57"/>
        <v>9.7004986945348713E-4</v>
      </c>
      <c r="H480" s="18">
        <f t="shared" si="58"/>
        <v>0.49245554861669677</v>
      </c>
      <c r="I480" s="19">
        <f t="shared" si="59"/>
        <v>8.0957649352375756E-4</v>
      </c>
      <c r="J480" s="18">
        <f t="shared" si="60"/>
        <v>0.44988234393109872</v>
      </c>
      <c r="K480" s="19">
        <f t="shared" si="61"/>
        <v>5.3558409335915317E-4</v>
      </c>
      <c r="L480" s="18">
        <f t="shared" si="63"/>
        <v>0.42099355377734221</v>
      </c>
      <c r="M480" s="18">
        <f t="shared" si="62"/>
        <v>2.9612007126107297E-2</v>
      </c>
    </row>
    <row r="481" spans="3:13" x14ac:dyDescent="0.2">
      <c r="C481" s="14">
        <v>37589</v>
      </c>
      <c r="D481" s="15">
        <v>-2.1864759608707361E-3</v>
      </c>
      <c r="E481" s="15">
        <v>-1.4093763075859592E-2</v>
      </c>
      <c r="F481" s="18">
        <f t="shared" si="56"/>
        <v>-1.0521576941362935E-2</v>
      </c>
      <c r="G481" s="19">
        <f t="shared" si="57"/>
        <v>9.1213371791392577E-4</v>
      </c>
      <c r="H481" s="18">
        <f t="shared" si="58"/>
        <v>0.47752845933879318</v>
      </c>
      <c r="I481" s="19">
        <f t="shared" si="59"/>
        <v>7.7291995337063987E-4</v>
      </c>
      <c r="J481" s="18">
        <f t="shared" si="60"/>
        <v>0.43957933111403225</v>
      </c>
      <c r="K481" s="19">
        <f t="shared" si="61"/>
        <v>5.0529798820741849E-4</v>
      </c>
      <c r="L481" s="18">
        <f t="shared" si="63"/>
        <v>0.41019750328682725</v>
      </c>
      <c r="M481" s="18">
        <f t="shared" si="62"/>
        <v>-1.1150205174620132E-2</v>
      </c>
    </row>
    <row r="482" spans="3:13" x14ac:dyDescent="0.2">
      <c r="C482" s="14">
        <v>37592</v>
      </c>
      <c r="D482" s="15">
        <v>-9.4251404595831097E-3</v>
      </c>
      <c r="E482" s="15">
        <v>-2.0861251957717056E-2</v>
      </c>
      <c r="F482" s="18">
        <f t="shared" si="56"/>
        <v>-1.7430418508276872E-2</v>
      </c>
      <c r="G482" s="19">
        <f t="shared" si="57"/>
        <v>8.6273569120006235E-4</v>
      </c>
      <c r="H482" s="18">
        <f t="shared" si="58"/>
        <v>0.4644178321296627</v>
      </c>
      <c r="I482" s="19">
        <f t="shared" si="59"/>
        <v>7.5265626616300265E-4</v>
      </c>
      <c r="J482" s="18">
        <f t="shared" si="60"/>
        <v>0.43377882214413216</v>
      </c>
      <c r="K482" s="19">
        <f t="shared" si="61"/>
        <v>4.8677732270682755E-4</v>
      </c>
      <c r="L482" s="18">
        <f t="shared" si="63"/>
        <v>0.40339008979049917</v>
      </c>
      <c r="M482" s="18">
        <f t="shared" si="62"/>
        <v>-1.8783547884628223E-2</v>
      </c>
    </row>
    <row r="483" spans="3:13" x14ac:dyDescent="0.2">
      <c r="C483" s="14">
        <v>37593</v>
      </c>
      <c r="D483" s="15">
        <v>-1.7513582492708357E-2</v>
      </c>
      <c r="E483" s="15">
        <v>-1.3183917532582244E-3</v>
      </c>
      <c r="F483" s="18">
        <f t="shared" si="56"/>
        <v>-6.1769489750932638E-3</v>
      </c>
      <c r="G483" s="19">
        <f t="shared" si="57"/>
        <v>8.2937508403179263E-4</v>
      </c>
      <c r="H483" s="18">
        <f t="shared" si="58"/>
        <v>0.45535016307007969</v>
      </c>
      <c r="I483" s="19">
        <f t="shared" si="59"/>
        <v>7.0760117960212601E-4</v>
      </c>
      <c r="J483" s="18">
        <f t="shared" si="60"/>
        <v>0.42059516747168113</v>
      </c>
      <c r="K483" s="19">
        <f t="shared" si="61"/>
        <v>4.5895606910812152E-4</v>
      </c>
      <c r="L483" s="18">
        <f t="shared" si="63"/>
        <v>0.39183219769223837</v>
      </c>
      <c r="M483" s="18">
        <f t="shared" si="62"/>
        <v>-6.8528137737927609E-3</v>
      </c>
    </row>
    <row r="484" spans="3:13" x14ac:dyDescent="0.2">
      <c r="C484" s="14">
        <v>37594</v>
      </c>
      <c r="D484" s="15">
        <v>0</v>
      </c>
      <c r="E484" s="15">
        <v>-1.194440212515218E-2</v>
      </c>
      <c r="F484" s="18">
        <f t="shared" si="56"/>
        <v>-8.3610814876065257E-3</v>
      </c>
      <c r="G484" s="19">
        <f t="shared" si="57"/>
        <v>7.7961257898988506E-4</v>
      </c>
      <c r="H484" s="18">
        <f t="shared" si="58"/>
        <v>0.44147836271721325</v>
      </c>
      <c r="I484" s="19">
        <f t="shared" si="59"/>
        <v>6.7370523335363874E-4</v>
      </c>
      <c r="J484" s="18">
        <f t="shared" si="60"/>
        <v>0.41039774407080953</v>
      </c>
      <c r="K484" s="19">
        <f t="shared" si="61"/>
        <v>4.3141870496163419E-4</v>
      </c>
      <c r="L484" s="18">
        <f t="shared" si="63"/>
        <v>0.38127304931514044</v>
      </c>
      <c r="M484" s="18">
        <f t="shared" si="62"/>
        <v>-9.5328198194040408E-3</v>
      </c>
    </row>
    <row r="485" spans="3:13" x14ac:dyDescent="0.2">
      <c r="C485" s="14">
        <v>37595</v>
      </c>
      <c r="D485" s="15">
        <v>-1.880729883591244E-2</v>
      </c>
      <c r="E485" s="15">
        <v>-2.2958469555907857E-2</v>
      </c>
      <c r="F485" s="18">
        <f t="shared" si="56"/>
        <v>-2.1713118339909233E-2</v>
      </c>
      <c r="G485" s="19">
        <f t="shared" si="57"/>
        <v>7.5405869362069077E-4</v>
      </c>
      <c r="H485" s="18">
        <f t="shared" si="58"/>
        <v>0.43418276497941821</v>
      </c>
      <c r="I485" s="19">
        <f t="shared" si="59"/>
        <v>6.649083988133932E-4</v>
      </c>
      <c r="J485" s="18">
        <f t="shared" si="60"/>
        <v>0.40770957764485777</v>
      </c>
      <c r="K485" s="19">
        <f t="shared" si="61"/>
        <v>4.3144079052912556E-4</v>
      </c>
      <c r="L485" s="18">
        <f t="shared" si="63"/>
        <v>0.37910273339381917</v>
      </c>
      <c r="M485" s="18">
        <f t="shared" si="62"/>
        <v>-2.4897762490571976E-2</v>
      </c>
    </row>
    <row r="486" spans="3:13" x14ac:dyDescent="0.2">
      <c r="C486" s="14">
        <v>37596</v>
      </c>
      <c r="D486" s="15">
        <v>1.1067821312886058E-2</v>
      </c>
      <c r="E486" s="15">
        <v>2.0284671171505717E-2</v>
      </c>
      <c r="F486" s="18">
        <f t="shared" si="56"/>
        <v>1.7519616213919818E-2</v>
      </c>
      <c r="G486" s="19">
        <f t="shared" si="57"/>
        <v>7.1616497212028773E-4</v>
      </c>
      <c r="H486" s="18">
        <f t="shared" si="58"/>
        <v>0.42313265417605378</v>
      </c>
      <c r="I486" s="19">
        <f t="shared" si="59"/>
        <v>6.4970196795675656E-4</v>
      </c>
      <c r="J486" s="18">
        <f t="shared" si="60"/>
        <v>0.40302046100562827</v>
      </c>
      <c r="K486" s="19">
        <f t="shared" si="61"/>
        <v>4.1902477005239061E-4</v>
      </c>
      <c r="L486" s="18">
        <f t="shared" si="63"/>
        <v>0.37376436935977575</v>
      </c>
      <c r="M486" s="18">
        <f t="shared" si="62"/>
        <v>2.037613110423581E-2</v>
      </c>
    </row>
    <row r="487" spans="3:13" x14ac:dyDescent="0.2">
      <c r="C487" s="14">
        <v>37599</v>
      </c>
      <c r="D487" s="15">
        <v>-3.8275869920484006E-2</v>
      </c>
      <c r="E487" s="15">
        <v>-1.2121360532344737E-2</v>
      </c>
      <c r="F487" s="18">
        <f t="shared" si="56"/>
        <v>-1.9967713348786519E-2</v>
      </c>
      <c r="G487" s="19">
        <f t="shared" si="57"/>
        <v>7.6109760688325922E-4</v>
      </c>
      <c r="H487" s="18">
        <f t="shared" si="58"/>
        <v>0.43620454115106916</v>
      </c>
      <c r="I487" s="19">
        <f t="shared" si="59"/>
        <v>6.1953549274865627E-4</v>
      </c>
      <c r="J487" s="18">
        <f t="shared" si="60"/>
        <v>0.39355288486703294</v>
      </c>
      <c r="K487" s="19">
        <f t="shared" si="61"/>
        <v>4.2172062098896614E-4</v>
      </c>
      <c r="L487" s="18">
        <f t="shared" si="63"/>
        <v>0.37053806716776866</v>
      </c>
      <c r="M487" s="18">
        <f t="shared" si="62"/>
        <v>-2.3425589994805544E-2</v>
      </c>
    </row>
    <row r="488" spans="3:13" x14ac:dyDescent="0.2">
      <c r="C488" s="14">
        <v>37600</v>
      </c>
      <c r="D488" s="15">
        <v>1.7670071350203636E-2</v>
      </c>
      <c r="E488" s="15">
        <v>3.4623964566048077E-2</v>
      </c>
      <c r="F488" s="18">
        <f t="shared" si="56"/>
        <v>2.9537796601294745E-2</v>
      </c>
      <c r="G488" s="19">
        <f t="shared" si="57"/>
        <v>7.3416563576154091E-4</v>
      </c>
      <c r="H488" s="18">
        <f t="shared" si="58"/>
        <v>0.42841733034552332</v>
      </c>
      <c r="I488" s="19">
        <f t="shared" si="59"/>
        <v>6.5429249851999417E-4</v>
      </c>
      <c r="J488" s="18">
        <f t="shared" si="60"/>
        <v>0.40444174442062547</v>
      </c>
      <c r="K488" s="19">
        <f t="shared" si="61"/>
        <v>4.3312585918816769E-4</v>
      </c>
      <c r="L488" s="18">
        <f t="shared" si="63"/>
        <v>0.37702489717270948</v>
      </c>
      <c r="M488" s="18">
        <f t="shared" si="62"/>
        <v>3.4056742176450258E-2</v>
      </c>
    </row>
    <row r="489" spans="3:13" x14ac:dyDescent="0.2">
      <c r="C489" s="14">
        <v>37601</v>
      </c>
      <c r="D489" s="15">
        <v>-1.4647399023617596E-2</v>
      </c>
      <c r="E489" s="15">
        <v>1.3004084423206609E-2</v>
      </c>
      <c r="F489" s="18">
        <f t="shared" si="56"/>
        <v>4.7086393891593477E-3</v>
      </c>
      <c r="G489" s="19">
        <f t="shared" si="57"/>
        <v>7.0298847550527284E-4</v>
      </c>
      <c r="H489" s="18">
        <f t="shared" si="58"/>
        <v>0.41922204006506886</v>
      </c>
      <c r="I489" s="19">
        <f t="shared" si="59"/>
        <v>6.2518132130994755E-4</v>
      </c>
      <c r="J489" s="18">
        <f t="shared" si="60"/>
        <v>0.39534204219572561</v>
      </c>
      <c r="K489" s="19">
        <f t="shared" si="61"/>
        <v>3.9570974682786653E-4</v>
      </c>
      <c r="L489" s="18">
        <f t="shared" si="63"/>
        <v>0.3659938195875222</v>
      </c>
      <c r="M489" s="18">
        <f t="shared" si="62"/>
        <v>5.5926380841016445E-3</v>
      </c>
    </row>
    <row r="490" spans="3:13" x14ac:dyDescent="0.2">
      <c r="C490" s="14">
        <v>37602</v>
      </c>
      <c r="D490" s="15">
        <v>1.0010093595100425E-2</v>
      </c>
      <c r="E490" s="15">
        <v>-1.9570096194097223E-2</v>
      </c>
      <c r="F490" s="18">
        <f t="shared" si="56"/>
        <v>-1.0696039257337926E-2</v>
      </c>
      <c r="G490" s="19">
        <f t="shared" si="57"/>
        <v>6.6682128540191668E-4</v>
      </c>
      <c r="H490" s="18">
        <f t="shared" si="58"/>
        <v>0.40829562984494355</v>
      </c>
      <c r="I490" s="19">
        <f t="shared" si="59"/>
        <v>6.1064976193412376E-4</v>
      </c>
      <c r="J490" s="18">
        <f t="shared" si="60"/>
        <v>0.3907204121664633</v>
      </c>
      <c r="K490" s="19">
        <f t="shared" si="61"/>
        <v>3.6021325234411258E-4</v>
      </c>
      <c r="L490" s="18">
        <f t="shared" si="63"/>
        <v>0.35725406401412091</v>
      </c>
      <c r="M490" s="18">
        <f t="shared" si="62"/>
        <v>-1.3014900327660988E-2</v>
      </c>
    </row>
    <row r="491" spans="3:13" x14ac:dyDescent="0.2">
      <c r="C491" s="14">
        <v>37603</v>
      </c>
      <c r="D491" s="15">
        <v>-1.7077260818193021E-2</v>
      </c>
      <c r="E491" s="15">
        <v>-2.6703856447428148E-2</v>
      </c>
      <c r="F491" s="18">
        <f t="shared" si="56"/>
        <v>-2.3815877758657608E-2</v>
      </c>
      <c r="G491" s="19">
        <f t="shared" si="57"/>
        <v>6.4430997850095705E-4</v>
      </c>
      <c r="H491" s="18">
        <f t="shared" si="58"/>
        <v>0.40134460831714092</v>
      </c>
      <c r="I491" s="19">
        <f t="shared" si="59"/>
        <v>6.1679653316796732E-4</v>
      </c>
      <c r="J491" s="18">
        <f t="shared" si="60"/>
        <v>0.3926819747480037</v>
      </c>
      <c r="K491" s="19">
        <f t="shared" si="61"/>
        <v>3.6596218048772481E-4</v>
      </c>
      <c r="L491" s="18">
        <f t="shared" si="63"/>
        <v>0.35844187643264996</v>
      </c>
      <c r="M491" s="18">
        <f t="shared" si="62"/>
        <v>-2.888303898807484E-2</v>
      </c>
    </row>
    <row r="492" spans="3:13" x14ac:dyDescent="0.2">
      <c r="C492" s="14">
        <v>37606</v>
      </c>
      <c r="D492" s="15">
        <v>4.0376099784558986E-2</v>
      </c>
      <c r="E492" s="15">
        <v>5.3981237695573097E-3</v>
      </c>
      <c r="F492" s="18">
        <f t="shared" si="56"/>
        <v>1.5891516574057813E-2</v>
      </c>
      <c r="G492" s="19">
        <f t="shared" si="57"/>
        <v>7.0346514581965953E-4</v>
      </c>
      <c r="H492" s="18">
        <f t="shared" si="58"/>
        <v>0.41936414540935052</v>
      </c>
      <c r="I492" s="19">
        <f t="shared" si="59"/>
        <v>5.815371255917768E-4</v>
      </c>
      <c r="J492" s="18">
        <f t="shared" si="60"/>
        <v>0.38129290761558127</v>
      </c>
      <c r="K492" s="19">
        <f t="shared" si="61"/>
        <v>3.5708176069660405E-4</v>
      </c>
      <c r="L492" s="18">
        <f t="shared" si="63"/>
        <v>0.35293037350032491</v>
      </c>
      <c r="M492" s="18">
        <f t="shared" si="62"/>
        <v>1.9573628692791299E-2</v>
      </c>
    </row>
    <row r="493" spans="3:13" x14ac:dyDescent="0.2">
      <c r="C493" s="14">
        <v>37607</v>
      </c>
      <c r="D493" s="15">
        <v>-9.4509421075726022E-3</v>
      </c>
      <c r="E493" s="15">
        <v>1.4696323290197042E-2</v>
      </c>
      <c r="F493" s="18">
        <f t="shared" si="56"/>
        <v>7.4521436708661478E-3</v>
      </c>
      <c r="G493" s="19">
        <f t="shared" si="57"/>
        <v>6.6661645547372132E-4</v>
      </c>
      <c r="H493" s="18">
        <f t="shared" si="58"/>
        <v>0.4082329161991109</v>
      </c>
      <c r="I493" s="19">
        <f t="shared" si="59"/>
        <v>5.5960381315126951E-4</v>
      </c>
      <c r="J493" s="18">
        <f t="shared" si="60"/>
        <v>0.37403335852276248</v>
      </c>
      <c r="K493" s="19">
        <f t="shared" si="61"/>
        <v>3.2732320901821834E-4</v>
      </c>
      <c r="L493" s="18">
        <f t="shared" si="63"/>
        <v>0.34339375985317871</v>
      </c>
      <c r="M493" s="18">
        <f t="shared" si="62"/>
        <v>9.4337389950342691E-3</v>
      </c>
    </row>
    <row r="494" spans="3:13" x14ac:dyDescent="0.2">
      <c r="C494" s="14">
        <v>37608</v>
      </c>
      <c r="D494" s="15">
        <v>6.5466450783335892E-4</v>
      </c>
      <c r="E494" s="15">
        <v>-3.5091319811270061E-2</v>
      </c>
      <c r="F494" s="18">
        <f t="shared" si="56"/>
        <v>-2.4367524515539033E-2</v>
      </c>
      <c r="G494" s="19">
        <f t="shared" si="57"/>
        <v>6.2664518328236704E-4</v>
      </c>
      <c r="H494" s="18">
        <f t="shared" si="58"/>
        <v>0.39580461824060587</v>
      </c>
      <c r="I494" s="19">
        <f t="shared" si="59"/>
        <v>5.9991162792800339E-4</v>
      </c>
      <c r="J494" s="18">
        <f t="shared" si="60"/>
        <v>0.38726981160684448</v>
      </c>
      <c r="K494" s="19">
        <f t="shared" si="61"/>
        <v>3.0630543398031711E-4</v>
      </c>
      <c r="L494" s="18">
        <f t="shared" si="63"/>
        <v>0.34605022989873496</v>
      </c>
      <c r="M494" s="18">
        <f t="shared" si="62"/>
        <v>-3.0610280246713951E-2</v>
      </c>
    </row>
    <row r="495" spans="3:13" x14ac:dyDescent="0.2">
      <c r="C495" s="14">
        <v>37609</v>
      </c>
      <c r="D495" s="15">
        <v>-4.2630003894400074E-3</v>
      </c>
      <c r="E495" s="15">
        <v>-2.5036078161325002E-2</v>
      </c>
      <c r="F495" s="18">
        <f t="shared" si="56"/>
        <v>-1.8804154829759501E-2</v>
      </c>
      <c r="G495" s="19">
        <f t="shared" si="57"/>
        <v>5.9013686262464685E-4</v>
      </c>
      <c r="H495" s="18">
        <f t="shared" si="58"/>
        <v>0.38410182980059038</v>
      </c>
      <c r="I495" s="19">
        <f t="shared" si="59"/>
        <v>6.0152524283432166E-4</v>
      </c>
      <c r="J495" s="18">
        <f t="shared" si="60"/>
        <v>0.38779029217939481</v>
      </c>
      <c r="K495" s="19">
        <f t="shared" si="61"/>
        <v>2.9433083659860483E-4</v>
      </c>
      <c r="L495" s="18">
        <f t="shared" si="63"/>
        <v>0.34332151039384762</v>
      </c>
      <c r="M495" s="18">
        <f t="shared" si="62"/>
        <v>-2.380936649418466E-2</v>
      </c>
    </row>
    <row r="496" spans="3:13" x14ac:dyDescent="0.2">
      <c r="C496" s="14">
        <v>37610</v>
      </c>
      <c r="D496" s="15">
        <v>3.0423058293707061E-2</v>
      </c>
      <c r="E496" s="15">
        <v>-4.2343041387882321E-3</v>
      </c>
      <c r="F496" s="18">
        <f t="shared" si="56"/>
        <v>6.1629045909603556E-3</v>
      </c>
      <c r="G496" s="19">
        <f t="shared" si="57"/>
        <v>6.1026239942370589E-4</v>
      </c>
      <c r="H496" s="18">
        <f t="shared" si="58"/>
        <v>0.39059646677348026</v>
      </c>
      <c r="I496" s="19">
        <f t="shared" si="59"/>
        <v>5.665094881566479E-4</v>
      </c>
      <c r="J496" s="18">
        <f t="shared" si="60"/>
        <v>0.37633412287375961</v>
      </c>
      <c r="K496" s="19">
        <f t="shared" si="61"/>
        <v>2.6894175750383014E-4</v>
      </c>
      <c r="L496" s="18">
        <f t="shared" si="63"/>
        <v>0.3337172468185084</v>
      </c>
      <c r="M496" s="18">
        <f t="shared" si="62"/>
        <v>8.0278976806408137E-3</v>
      </c>
    </row>
    <row r="497" spans="3:13" x14ac:dyDescent="0.2">
      <c r="C497" s="14">
        <v>37613</v>
      </c>
      <c r="D497" s="15">
        <v>-1.2187450402929985E-2</v>
      </c>
      <c r="E497" s="15">
        <v>2.3760726489143662E-2</v>
      </c>
      <c r="F497" s="18">
        <f t="shared" si="56"/>
        <v>1.2976273421521568E-2</v>
      </c>
      <c r="G497" s="19">
        <f t="shared" si="57"/>
        <v>5.8255869229771617E-4</v>
      </c>
      <c r="H497" s="18">
        <f t="shared" si="58"/>
        <v>0.38162766287892319</v>
      </c>
      <c r="I497" s="19">
        <f t="shared" si="59"/>
        <v>5.6639324626476259E-4</v>
      </c>
      <c r="J497" s="18">
        <f t="shared" si="60"/>
        <v>0.37629551095673552</v>
      </c>
      <c r="K497" s="19">
        <f t="shared" si="61"/>
        <v>2.3543029151615891E-4</v>
      </c>
      <c r="L497" s="18">
        <f t="shared" si="63"/>
        <v>0.32743079246358159</v>
      </c>
      <c r="M497" s="18">
        <f t="shared" si="62"/>
        <v>1.7227628773513002E-2</v>
      </c>
    </row>
    <row r="498" spans="3:13" x14ac:dyDescent="0.2">
      <c r="C498" s="14">
        <v>37614</v>
      </c>
      <c r="D498" s="15">
        <v>-3.1800745594340908E-2</v>
      </c>
      <c r="E498" s="15">
        <v>-8.3218233374922172E-3</v>
      </c>
      <c r="F498" s="18">
        <f t="shared" si="56"/>
        <v>-1.5365500014546825E-2</v>
      </c>
      <c r="G498" s="19">
        <f t="shared" si="57"/>
        <v>6.0828241598121272E-4</v>
      </c>
      <c r="H498" s="18">
        <f t="shared" si="58"/>
        <v>0.38996231099338713</v>
      </c>
      <c r="I498" s="19">
        <f t="shared" si="59"/>
        <v>5.3656481610850262E-4</v>
      </c>
      <c r="J498" s="18">
        <f t="shared" si="60"/>
        <v>0.36625292357485101</v>
      </c>
      <c r="K498" s="19">
        <f t="shared" si="61"/>
        <v>2.3718288523538771E-4</v>
      </c>
      <c r="L498" s="18">
        <f t="shared" si="63"/>
        <v>0.32298567659044092</v>
      </c>
      <c r="M498" s="18">
        <f t="shared" si="62"/>
        <v>-2.068037789280237E-2</v>
      </c>
    </row>
    <row r="499" spans="3:13" x14ac:dyDescent="0.2">
      <c r="C499" s="14">
        <v>37616</v>
      </c>
      <c r="D499" s="15">
        <v>-1.3076464619841998E-2</v>
      </c>
      <c r="E499" s="15">
        <v>2.7816429618767705E-3</v>
      </c>
      <c r="F499" s="18">
        <f t="shared" si="56"/>
        <v>-1.97578931263886E-3</v>
      </c>
      <c r="G499" s="19">
        <f t="shared" si="57"/>
        <v>5.8204510663957868E-4</v>
      </c>
      <c r="H499" s="18">
        <f t="shared" si="58"/>
        <v>0.38145940368523445</v>
      </c>
      <c r="I499" s="19">
        <f t="shared" si="59"/>
        <v>5.0483517939603386E-4</v>
      </c>
      <c r="J499" s="18">
        <f t="shared" si="60"/>
        <v>0.35525877167074771</v>
      </c>
      <c r="K499" s="19">
        <f t="shared" si="61"/>
        <v>2.207694687747036E-4</v>
      </c>
      <c r="L499" s="18">
        <f t="shared" si="63"/>
        <v>0.31323971427127317</v>
      </c>
      <c r="M499" s="18">
        <f t="shared" si="62"/>
        <v>-2.7419456932526684E-3</v>
      </c>
    </row>
    <row r="500" spans="3:13" x14ac:dyDescent="0.2">
      <c r="C500" s="14">
        <v>37617</v>
      </c>
      <c r="D500" s="15">
        <v>-2.3908242597430164E-2</v>
      </c>
      <c r="E500" s="15">
        <v>-2.3894320199436117E-2</v>
      </c>
      <c r="F500" s="18">
        <f t="shared" si="56"/>
        <v>-2.389849691883433E-2</v>
      </c>
      <c r="G500" s="19">
        <f t="shared" si="57"/>
        <v>5.8141864408705842E-4</v>
      </c>
      <c r="H500" s="18">
        <f t="shared" si="58"/>
        <v>0.38125406361344483</v>
      </c>
      <c r="I500" s="19">
        <f t="shared" si="59"/>
        <v>5.0880138089986267E-4</v>
      </c>
      <c r="J500" s="18">
        <f t="shared" si="60"/>
        <v>0.35665157398358088</v>
      </c>
      <c r="K500" s="19">
        <f t="shared" si="61"/>
        <v>2.4179957288994908E-4</v>
      </c>
      <c r="L500" s="18">
        <f t="shared" si="63"/>
        <v>0.31748865145960248</v>
      </c>
      <c r="M500" s="18">
        <f t="shared" si="62"/>
        <v>-3.2721817423581864E-2</v>
      </c>
    </row>
    <row r="501" spans="3:13" x14ac:dyDescent="0.2">
      <c r="C501" s="14">
        <v>37620</v>
      </c>
      <c r="D501" s="15">
        <v>2.0718239455204575E-3</v>
      </c>
      <c r="E501" s="15">
        <v>0</v>
      </c>
      <c r="F501" s="18">
        <f t="shared" si="56"/>
        <v>6.2154718365613724E-4</v>
      </c>
      <c r="G501" s="19">
        <f t="shared" si="57"/>
        <v>5.467910727095088E-4</v>
      </c>
      <c r="H501" s="18">
        <f t="shared" si="58"/>
        <v>0.36972661275241897</v>
      </c>
      <c r="I501" s="19">
        <f t="shared" si="59"/>
        <v>4.7827329804587089E-4</v>
      </c>
      <c r="J501" s="18">
        <f t="shared" si="60"/>
        <v>0.34578653026320694</v>
      </c>
      <c r="K501" s="19">
        <f t="shared" si="61"/>
        <v>2.2729159851655212E-4</v>
      </c>
      <c r="L501" s="18">
        <f t="shared" si="63"/>
        <v>0.30782608075148765</v>
      </c>
      <c r="M501" s="18">
        <f t="shared" si="62"/>
        <v>8.7773562613931502E-4</v>
      </c>
    </row>
    <row r="502" spans="3:13" x14ac:dyDescent="0.2">
      <c r="C502" s="14">
        <v>37621</v>
      </c>
      <c r="D502" s="15">
        <v>-1.7262217302262007E-3</v>
      </c>
      <c r="E502" s="15">
        <v>1.8323275149980733E-2</v>
      </c>
      <c r="F502" s="18">
        <f t="shared" si="56"/>
        <v>1.2308426085918651E-2</v>
      </c>
      <c r="G502" s="19">
        <f t="shared" si="57"/>
        <v>5.1416239883465256E-4</v>
      </c>
      <c r="H502" s="18">
        <f t="shared" si="58"/>
        <v>0.35852559142781304</v>
      </c>
      <c r="I502" s="19">
        <f t="shared" si="59"/>
        <v>4.6972144489643272E-4</v>
      </c>
      <c r="J502" s="18">
        <f t="shared" si="60"/>
        <v>0.34268113637039926</v>
      </c>
      <c r="K502" s="19">
        <f t="shared" si="61"/>
        <v>2.1175630046159035E-4</v>
      </c>
      <c r="L502" s="18">
        <f t="shared" si="63"/>
        <v>0.302231604108604</v>
      </c>
      <c r="M502" s="18">
        <f t="shared" si="62"/>
        <v>1.770344075534502E-2</v>
      </c>
    </row>
    <row r="503" spans="3:13" x14ac:dyDescent="0.2">
      <c r="C503" s="14">
        <v>37623</v>
      </c>
      <c r="D503" s="15">
        <v>3.2633759193302914E-2</v>
      </c>
      <c r="E503" s="15">
        <v>3.2970019237569897E-2</v>
      </c>
      <c r="F503" s="18">
        <f t="shared" si="56"/>
        <v>3.28691412242898E-2</v>
      </c>
      <c r="G503" s="19">
        <f t="shared" si="57"/>
        <v>5.4721038924976243E-4</v>
      </c>
      <c r="H503" s="18">
        <f t="shared" si="58"/>
        <v>0.36986835132576645</v>
      </c>
      <c r="I503" s="19">
        <f t="shared" si="59"/>
        <v>5.0675948831419059E-4</v>
      </c>
      <c r="J503" s="18">
        <f t="shared" si="60"/>
        <v>0.35593520769733872</v>
      </c>
      <c r="K503" s="19">
        <f t="shared" si="61"/>
        <v>2.6360706253774019E-4</v>
      </c>
      <c r="L503" s="18">
        <f t="shared" si="63"/>
        <v>0.31948241366790592</v>
      </c>
      <c r="M503" s="18">
        <f t="shared" si="62"/>
        <v>4.4723567264252799E-2</v>
      </c>
    </row>
    <row r="504" spans="3:13" x14ac:dyDescent="0.2">
      <c r="C504" s="14">
        <v>37624</v>
      </c>
      <c r="D504" s="15">
        <v>-6.7114345879868038E-3</v>
      </c>
      <c r="E504" s="15">
        <v>6.7340321813441194E-3</v>
      </c>
      <c r="F504" s="18">
        <f t="shared" si="56"/>
        <v>2.7003921505448425E-3</v>
      </c>
      <c r="G504" s="19">
        <f t="shared" si="57"/>
        <v>5.1708036714850621E-4</v>
      </c>
      <c r="H504" s="18">
        <f t="shared" si="58"/>
        <v>0.35954150217621134</v>
      </c>
      <c r="I504" s="19">
        <f t="shared" si="59"/>
        <v>4.7907475038050184E-4</v>
      </c>
      <c r="J504" s="18">
        <f t="shared" si="60"/>
        <v>0.34607612976789581</v>
      </c>
      <c r="K504" s="19">
        <f t="shared" si="61"/>
        <v>2.4507893779556638E-4</v>
      </c>
      <c r="L504" s="18">
        <f t="shared" si="63"/>
        <v>0.30992620678314309</v>
      </c>
      <c r="M504" s="18">
        <f t="shared" si="62"/>
        <v>3.7875953276926486E-3</v>
      </c>
    </row>
    <row r="505" spans="3:13" x14ac:dyDescent="0.2">
      <c r="C505" s="14">
        <v>37627</v>
      </c>
      <c r="D505" s="15">
        <v>3.278982282299097E-2</v>
      </c>
      <c r="E505" s="15">
        <v>0</v>
      </c>
      <c r="F505" s="18">
        <f t="shared" si="56"/>
        <v>9.8369468468972911E-3</v>
      </c>
      <c r="G505" s="19">
        <f t="shared" si="57"/>
        <v>5.5056589396538429E-4</v>
      </c>
      <c r="H505" s="18">
        <f t="shared" si="58"/>
        <v>0.37100063812794992</v>
      </c>
      <c r="I505" s="19">
        <f t="shared" si="59"/>
        <v>4.5033026535767169E-4</v>
      </c>
      <c r="J505" s="18">
        <f t="shared" si="60"/>
        <v>0.3355332566816856</v>
      </c>
      <c r="K505" s="19">
        <f t="shared" si="61"/>
        <v>2.3037420152783239E-4</v>
      </c>
      <c r="L505" s="18">
        <f t="shared" si="63"/>
        <v>0.30289021324724003</v>
      </c>
      <c r="M505" s="18">
        <f t="shared" si="62"/>
        <v>1.4117900602164765E-2</v>
      </c>
    </row>
    <row r="506" spans="3:13" x14ac:dyDescent="0.2">
      <c r="C506" s="14">
        <v>37628</v>
      </c>
      <c r="D506" s="15">
        <v>-8.8365818004980008E-3</v>
      </c>
      <c r="E506" s="15">
        <v>-2.6881736618004138E-3</v>
      </c>
      <c r="F506" s="18">
        <f t="shared" si="56"/>
        <v>-4.5326961034096898E-3</v>
      </c>
      <c r="G506" s="19">
        <f t="shared" si="57"/>
        <v>5.2221705100247476E-4</v>
      </c>
      <c r="H506" s="18">
        <f t="shared" si="58"/>
        <v>0.36132293416086764</v>
      </c>
      <c r="I506" s="19">
        <f t="shared" si="59"/>
        <v>4.2374402609437123E-4</v>
      </c>
      <c r="J506" s="18">
        <f t="shared" si="60"/>
        <v>0.32547811988456737</v>
      </c>
      <c r="K506" s="19">
        <f t="shared" si="61"/>
        <v>2.1797700542354904E-4</v>
      </c>
      <c r="L506" s="18">
        <f t="shared" si="63"/>
        <v>0.29418720640705809</v>
      </c>
      <c r="M506" s="18">
        <f t="shared" si="62"/>
        <v>-6.697733397196968E-3</v>
      </c>
    </row>
    <row r="507" spans="3:13" x14ac:dyDescent="0.2">
      <c r="C507" s="14">
        <v>37629</v>
      </c>
      <c r="D507" s="15">
        <v>-7.920833491443997E-3</v>
      </c>
      <c r="E507" s="15">
        <v>-2.0394996521073086E-2</v>
      </c>
      <c r="F507" s="18">
        <f t="shared" si="56"/>
        <v>-1.6652747612184358E-2</v>
      </c>
      <c r="G507" s="19">
        <f t="shared" si="57"/>
        <v>4.9464840413427703E-4</v>
      </c>
      <c r="H507" s="18">
        <f t="shared" si="58"/>
        <v>0.35165622564312615</v>
      </c>
      <c r="I507" s="19">
        <f t="shared" si="59"/>
        <v>4.2327673751438397E-4</v>
      </c>
      <c r="J507" s="18">
        <f t="shared" si="60"/>
        <v>0.32529860801822685</v>
      </c>
      <c r="K507" s="19">
        <f t="shared" si="61"/>
        <v>2.1459110738825606E-4</v>
      </c>
      <c r="L507" s="18">
        <f t="shared" si="63"/>
        <v>0.29242615429249885</v>
      </c>
      <c r="M507" s="18">
        <f t="shared" si="62"/>
        <v>-2.475510217792656E-2</v>
      </c>
    </row>
    <row r="508" spans="3:13" x14ac:dyDescent="0.2">
      <c r="C508" s="14">
        <v>37630</v>
      </c>
      <c r="D508" s="15">
        <v>9.2348941273130303E-3</v>
      </c>
      <c r="E508" s="15">
        <v>8.2079804178295818E-3</v>
      </c>
      <c r="F508" s="18">
        <f t="shared" si="56"/>
        <v>8.5160545306746157E-3</v>
      </c>
      <c r="G508" s="19">
        <f t="shared" si="57"/>
        <v>4.7008649605878122E-4</v>
      </c>
      <c r="H508" s="18">
        <f t="shared" si="58"/>
        <v>0.34281427043618723</v>
      </c>
      <c r="I508" s="19">
        <f t="shared" si="59"/>
        <v>4.0192238981588934E-4</v>
      </c>
      <c r="J508" s="18">
        <f t="shared" si="60"/>
        <v>0.31698674649576808</v>
      </c>
      <c r="K508" s="19">
        <f t="shared" si="61"/>
        <v>2.0626363075442359E-4</v>
      </c>
      <c r="L508" s="18">
        <f t="shared" si="63"/>
        <v>0.28542971138790663</v>
      </c>
      <c r="M508" s="18">
        <f t="shared" si="62"/>
        <v>1.2969830232286796E-2</v>
      </c>
    </row>
    <row r="509" spans="3:13" x14ac:dyDescent="0.2">
      <c r="C509" s="14">
        <v>37631</v>
      </c>
      <c r="D509" s="15">
        <v>1.1424965141560666E-2</v>
      </c>
      <c r="E509" s="15">
        <v>2.7210901143608075E-3</v>
      </c>
      <c r="F509" s="18">
        <f t="shared" si="56"/>
        <v>5.332252622520765E-3</v>
      </c>
      <c r="G509" s="19">
        <f t="shared" si="57"/>
        <v>4.4971309600440692E-4</v>
      </c>
      <c r="H509" s="18">
        <f t="shared" si="58"/>
        <v>0.33530325677079509</v>
      </c>
      <c r="I509" s="19">
        <f t="shared" si="59"/>
        <v>3.7825130631156424E-4</v>
      </c>
      <c r="J509" s="18">
        <f t="shared" si="60"/>
        <v>0.30751069343665277</v>
      </c>
      <c r="K509" s="19">
        <f t="shared" si="61"/>
        <v>1.9575311449137521E-4</v>
      </c>
      <c r="L509" s="18">
        <f t="shared" si="63"/>
        <v>0.27750388592749531</v>
      </c>
      <c r="M509" s="18">
        <f t="shared" si="62"/>
        <v>8.3528884899029005E-3</v>
      </c>
    </row>
    <row r="510" spans="3:13" x14ac:dyDescent="0.2">
      <c r="C510" s="14">
        <v>37634</v>
      </c>
      <c r="D510" s="15">
        <v>-1.1096719610958854E-2</v>
      </c>
      <c r="E510" s="15">
        <v>-5.449604767564703E-3</v>
      </c>
      <c r="F510" s="18">
        <f t="shared" si="56"/>
        <v>-7.1437392205829483E-3</v>
      </c>
      <c r="G510" s="19">
        <f t="shared" si="57"/>
        <v>4.3011854141159677E-4</v>
      </c>
      <c r="H510" s="18">
        <f t="shared" si="58"/>
        <v>0.32791711659030426</v>
      </c>
      <c r="I510" s="19">
        <f t="shared" si="59"/>
        <v>3.5733811946023019E-4</v>
      </c>
      <c r="J510" s="18">
        <f t="shared" si="60"/>
        <v>0.29888882525958971</v>
      </c>
      <c r="K510" s="19">
        <f t="shared" si="61"/>
        <v>1.876362917876653E-4</v>
      </c>
      <c r="L510" s="18">
        <f t="shared" si="63"/>
        <v>0.27046884747294675</v>
      </c>
      <c r="M510" s="18">
        <f t="shared" si="62"/>
        <v>-1.1481625524540793E-2</v>
      </c>
    </row>
    <row r="511" spans="3:13" x14ac:dyDescent="0.2">
      <c r="C511" s="14">
        <v>37635</v>
      </c>
      <c r="D511" s="15">
        <v>2.3675501817818974E-2</v>
      </c>
      <c r="E511" s="15">
        <v>-2.7359798188748602E-3</v>
      </c>
      <c r="F511" s="18">
        <f t="shared" si="56"/>
        <v>5.1874646721332893E-3</v>
      </c>
      <c r="G511" s="19">
        <f t="shared" si="57"/>
        <v>4.3794319210643394E-4</v>
      </c>
      <c r="H511" s="18">
        <f t="shared" si="58"/>
        <v>0.33088638235292867</v>
      </c>
      <c r="I511" s="19">
        <f t="shared" si="59"/>
        <v>3.3634696742677379E-4</v>
      </c>
      <c r="J511" s="18">
        <f t="shared" si="60"/>
        <v>0.28997714023124899</v>
      </c>
      <c r="K511" s="19">
        <f t="shared" si="61"/>
        <v>1.7249157256988811E-4</v>
      </c>
      <c r="L511" s="18">
        <f t="shared" si="63"/>
        <v>0.26299779552690727</v>
      </c>
      <c r="M511" s="18">
        <f t="shared" si="62"/>
        <v>8.5742882601419646E-3</v>
      </c>
    </row>
    <row r="512" spans="3:13" x14ac:dyDescent="0.2">
      <c r="C512" s="14">
        <v>37636</v>
      </c>
      <c r="D512" s="15">
        <v>-1.2903404835907841E-2</v>
      </c>
      <c r="E512" s="15">
        <v>-1.1019395249610538E-2</v>
      </c>
      <c r="F512" s="18">
        <f t="shared" si="56"/>
        <v>-1.1584598125499728E-2</v>
      </c>
      <c r="G512" s="19">
        <f t="shared" si="57"/>
        <v>4.2165647196160767E-4</v>
      </c>
      <c r="H512" s="18">
        <f t="shared" si="58"/>
        <v>0.3246754040428716</v>
      </c>
      <c r="I512" s="19">
        <f t="shared" si="59"/>
        <v>3.2345177368119576E-4</v>
      </c>
      <c r="J512" s="18">
        <f t="shared" si="60"/>
        <v>0.28436410360715175</v>
      </c>
      <c r="K512" s="19">
        <f t="shared" si="61"/>
        <v>1.7067334129285109E-4</v>
      </c>
      <c r="L512" s="18">
        <f t="shared" si="63"/>
        <v>0.25890309718277249</v>
      </c>
      <c r="M512" s="18">
        <f t="shared" si="62"/>
        <v>-1.9450857980133456E-2</v>
      </c>
    </row>
    <row r="513" spans="3:13" x14ac:dyDescent="0.2">
      <c r="C513" s="14">
        <v>37637</v>
      </c>
      <c r="D513" s="15">
        <v>-9.1324835632725868E-3</v>
      </c>
      <c r="E513" s="15">
        <v>1.2388320856952266E-2</v>
      </c>
      <c r="F513" s="18">
        <f t="shared" si="56"/>
        <v>5.932079530884809E-3</v>
      </c>
      <c r="G513" s="19">
        <f t="shared" si="57"/>
        <v>4.0136121900591782E-4</v>
      </c>
      <c r="H513" s="18">
        <f t="shared" si="58"/>
        <v>0.31676537808207428</v>
      </c>
      <c r="I513" s="19">
        <f t="shared" si="59"/>
        <v>3.1325289687961189E-4</v>
      </c>
      <c r="J513" s="18">
        <f t="shared" si="60"/>
        <v>0.27984500034823379</v>
      </c>
      <c r="K513" s="19">
        <f t="shared" si="61"/>
        <v>1.5364477261912019E-4</v>
      </c>
      <c r="L513" s="18">
        <f t="shared" si="63"/>
        <v>0.25206508766664487</v>
      </c>
      <c r="M513" s="18">
        <f t="shared" si="62"/>
        <v>1.0230321998524906E-2</v>
      </c>
    </row>
    <row r="514" spans="3:13" x14ac:dyDescent="0.2">
      <c r="C514" s="14">
        <v>37638</v>
      </c>
      <c r="D514" s="15">
        <v>-8.2250833826290146E-3</v>
      </c>
      <c r="E514" s="15">
        <v>-3.6215656937509819E-2</v>
      </c>
      <c r="F514" s="18">
        <f t="shared" si="56"/>
        <v>-2.7818484871045573E-2</v>
      </c>
      <c r="G514" s="19">
        <f t="shared" si="57"/>
        <v>3.8133866566463474E-4</v>
      </c>
      <c r="H514" s="18">
        <f t="shared" si="58"/>
        <v>0.30876312347195656</v>
      </c>
      <c r="I514" s="19">
        <f t="shared" si="59"/>
        <v>3.7315215151175943E-4</v>
      </c>
      <c r="J514" s="18">
        <f t="shared" si="60"/>
        <v>0.30543090524362437</v>
      </c>
      <c r="K514" s="19">
        <f t="shared" si="61"/>
        <v>1.6229869414603531E-4</v>
      </c>
      <c r="L514" s="18">
        <f t="shared" si="63"/>
        <v>0.26708167556569401</v>
      </c>
      <c r="M514" s="18">
        <f t="shared" si="62"/>
        <v>-4.5277706141038897E-2</v>
      </c>
    </row>
    <row r="515" spans="3:13" x14ac:dyDescent="0.2">
      <c r="C515" s="14">
        <v>37642</v>
      </c>
      <c r="D515" s="15">
        <v>-1.8000486023620896E-2</v>
      </c>
      <c r="E515" s="15">
        <v>-5.6899157776785702E-3</v>
      </c>
      <c r="F515" s="18">
        <f t="shared" si="56"/>
        <v>-9.3830868514612684E-3</v>
      </c>
      <c r="G515" s="19">
        <f t="shared" si="57"/>
        <v>3.7789939554995093E-4</v>
      </c>
      <c r="H515" s="18">
        <f t="shared" si="58"/>
        <v>0.30736761196893814</v>
      </c>
      <c r="I515" s="19">
        <f t="shared" si="59"/>
        <v>3.5270553091447837E-4</v>
      </c>
      <c r="J515" s="18">
        <f t="shared" si="60"/>
        <v>0.29694508369161393</v>
      </c>
      <c r="K515" s="19">
        <f t="shared" si="61"/>
        <v>1.587060474631742E-4</v>
      </c>
      <c r="L515" s="18">
        <f t="shared" si="63"/>
        <v>0.26148288456518692</v>
      </c>
      <c r="M515" s="18">
        <f t="shared" si="62"/>
        <v>-1.5599026832857969E-2</v>
      </c>
    </row>
    <row r="516" spans="3:13" x14ac:dyDescent="0.2">
      <c r="C516" s="14">
        <v>37643</v>
      </c>
      <c r="D516" s="15">
        <v>-6.7499412541750254E-3</v>
      </c>
      <c r="E516" s="15">
        <v>-1.0035926527785455E-2</v>
      </c>
      <c r="F516" s="18">
        <f t="shared" ref="F516:F579" si="64">$B$2*D516+$B$3*E516</f>
        <v>-9.0501309457023255E-3</v>
      </c>
      <c r="G516" s="19">
        <f t="shared" ref="G516:G579" si="65">$B$4*G515+(1-$B$4)*D516^2</f>
        <v>3.5795913423304268E-4</v>
      </c>
      <c r="H516" s="18">
        <f t="shared" ref="H516:H579" si="66">SQRT(G516*250)</f>
        <v>0.29914843064649477</v>
      </c>
      <c r="I516" s="19">
        <f t="shared" ref="I516:I579" si="67">$B$4*I515+(1-$B$4)*E516^2</f>
        <v>3.3758638833587617E-4</v>
      </c>
      <c r="J516" s="18">
        <f t="shared" ref="J516:J579" si="68">SQRT(I516*250)</f>
        <v>0.29051092420762603</v>
      </c>
      <c r="K516" s="19">
        <f t="shared" ref="K516:K579" si="69">$B$4*K515+(1-$B$4)*D516*E516</f>
        <v>1.5324819948500987E-4</v>
      </c>
      <c r="L516" s="18">
        <f t="shared" si="63"/>
        <v>0.25592865028619677</v>
      </c>
      <c r="M516" s="18">
        <f t="shared" ref="M516:M579" si="70">F516*$L$1836/L516</f>
        <v>-1.5372021841742701E-2</v>
      </c>
    </row>
    <row r="517" spans="3:13" x14ac:dyDescent="0.2">
      <c r="C517" s="14">
        <v>37644</v>
      </c>
      <c r="D517" s="15">
        <v>3.3957989861773015E-2</v>
      </c>
      <c r="E517" s="15">
        <v>2.1383566025322827E-2</v>
      </c>
      <c r="F517" s="18">
        <f t="shared" si="64"/>
        <v>2.5155893176257882E-2</v>
      </c>
      <c r="G517" s="19">
        <f t="shared" si="65"/>
        <v>4.0567029070619692E-4</v>
      </c>
      <c r="H517" s="18">
        <f t="shared" si="66"/>
        <v>0.31846125773247402</v>
      </c>
      <c r="I517" s="19">
        <f t="shared" si="67"/>
        <v>3.4476661879328407E-4</v>
      </c>
      <c r="J517" s="18">
        <f t="shared" si="68"/>
        <v>0.29358415266890858</v>
      </c>
      <c r="K517" s="19">
        <f t="shared" si="69"/>
        <v>1.8762188261369731E-4</v>
      </c>
      <c r="L517" s="18">
        <f t="shared" ref="L517:L580" si="71">SQRT(L516^2*$B$4/250 + (1-$B$4)*F517^2)*SQRT(250)</f>
        <v>0.26657417357558294</v>
      </c>
      <c r="M517" s="18">
        <f t="shared" si="70"/>
        <v>4.1021988307344104E-2</v>
      </c>
    </row>
    <row r="518" spans="3:13" x14ac:dyDescent="0.2">
      <c r="C518" s="14">
        <v>37645</v>
      </c>
      <c r="D518" s="15">
        <v>-3.701039175692887E-2</v>
      </c>
      <c r="E518" s="15">
        <v>-2.7163928940822389E-2</v>
      </c>
      <c r="F518" s="18">
        <f t="shared" si="64"/>
        <v>-3.0117867785654333E-2</v>
      </c>
      <c r="G518" s="19">
        <f t="shared" si="65"/>
        <v>4.6351621914390601E-4</v>
      </c>
      <c r="H518" s="18">
        <f t="shared" si="66"/>
        <v>0.34041012732581344</v>
      </c>
      <c r="I518" s="19">
        <f t="shared" si="67"/>
        <v>3.6835336379580991E-4</v>
      </c>
      <c r="J518" s="18">
        <f t="shared" si="68"/>
        <v>0.30346060856221929</v>
      </c>
      <c r="K518" s="19">
        <f t="shared" si="69"/>
        <v>2.3668542876230839E-4</v>
      </c>
      <c r="L518" s="18">
        <f t="shared" si="71"/>
        <v>0.28355664692573695</v>
      </c>
      <c r="M518" s="18">
        <f t="shared" si="70"/>
        <v>-4.6172078615972632E-2</v>
      </c>
    </row>
    <row r="519" spans="3:13" x14ac:dyDescent="0.2">
      <c r="C519" s="14">
        <v>37648</v>
      </c>
      <c r="D519" s="15">
        <v>-1.989774051495078E-2</v>
      </c>
      <c r="E519" s="15">
        <v>2.4339068305267622E-2</v>
      </c>
      <c r="F519" s="18">
        <f t="shared" si="64"/>
        <v>1.1068025659202101E-2</v>
      </c>
      <c r="G519" s="19">
        <f t="shared" si="65"/>
        <v>4.5946045065129045E-4</v>
      </c>
      <c r="H519" s="18">
        <f t="shared" si="66"/>
        <v>0.33891756027509495</v>
      </c>
      <c r="I519" s="19">
        <f t="shared" si="67"/>
        <v>3.8179557672617033E-4</v>
      </c>
      <c r="J519" s="18">
        <f t="shared" si="68"/>
        <v>0.30894804446952334</v>
      </c>
      <c r="K519" s="19">
        <f t="shared" si="69"/>
        <v>1.9342675510573718E-4</v>
      </c>
      <c r="L519" s="18">
        <f t="shared" si="71"/>
        <v>0.27824023356573069</v>
      </c>
      <c r="M519" s="18">
        <f t="shared" si="70"/>
        <v>1.7292001487840634E-2</v>
      </c>
    </row>
    <row r="520" spans="3:13" x14ac:dyDescent="0.2">
      <c r="C520" s="14">
        <v>37649</v>
      </c>
      <c r="D520" s="15">
        <v>1.0684230533905248E-2</v>
      </c>
      <c r="E520" s="15">
        <v>3.0643066112085358E-2</v>
      </c>
      <c r="F520" s="18">
        <f t="shared" si="64"/>
        <v>2.4655415438631322E-2</v>
      </c>
      <c r="G520" s="19">
        <f t="shared" si="65"/>
        <v>4.3874199053831102E-4</v>
      </c>
      <c r="H520" s="18">
        <f t="shared" si="66"/>
        <v>0.33118800949698912</v>
      </c>
      <c r="I520" s="19">
        <f t="shared" si="67"/>
        <v>4.1522769216757814E-4</v>
      </c>
      <c r="J520" s="18">
        <f t="shared" si="68"/>
        <v>0.32219081774919428</v>
      </c>
      <c r="K520" s="19">
        <f t="shared" si="69"/>
        <v>2.0146500475582611E-4</v>
      </c>
      <c r="L520" s="18">
        <f t="shared" si="71"/>
        <v>0.28616588297175138</v>
      </c>
      <c r="M520" s="18">
        <f t="shared" si="70"/>
        <v>3.7453249648469987E-2</v>
      </c>
    </row>
    <row r="521" spans="3:13" x14ac:dyDescent="0.2">
      <c r="C521" s="14">
        <v>37650</v>
      </c>
      <c r="D521" s="15">
        <v>2.3968510019475998E-3</v>
      </c>
      <c r="E521" s="15">
        <v>2.4391453124159048E-2</v>
      </c>
      <c r="F521" s="18">
        <f t="shared" si="64"/>
        <v>1.7793072487495613E-2</v>
      </c>
      <c r="G521" s="19">
        <f t="shared" si="65"/>
        <v>4.1276216478954453E-4</v>
      </c>
      <c r="H521" s="18">
        <f t="shared" si="66"/>
        <v>0.32123284576360828</v>
      </c>
      <c r="I521" s="19">
        <f t="shared" si="67"/>
        <v>4.2601060976800637E-4</v>
      </c>
      <c r="J521" s="18">
        <f t="shared" si="68"/>
        <v>0.32634744129838306</v>
      </c>
      <c r="K521" s="19">
        <f t="shared" si="69"/>
        <v>1.9288486520205244E-4</v>
      </c>
      <c r="L521" s="18">
        <f t="shared" si="71"/>
        <v>0.28587822451274791</v>
      </c>
      <c r="M521" s="18">
        <f t="shared" si="70"/>
        <v>2.7056082093761865E-2</v>
      </c>
    </row>
    <row r="522" spans="3:13" x14ac:dyDescent="0.2">
      <c r="C522" s="14">
        <v>37651</v>
      </c>
      <c r="D522" s="15">
        <v>-3.3029249568101868E-2</v>
      </c>
      <c r="E522" s="15">
        <v>-4.2385018172171648E-2</v>
      </c>
      <c r="F522" s="18">
        <f t="shared" si="64"/>
        <v>-3.9578287590950709E-2</v>
      </c>
      <c r="G522" s="19">
        <f t="shared" si="65"/>
        <v>4.534523145240893E-4</v>
      </c>
      <c r="H522" s="18">
        <f t="shared" si="66"/>
        <v>0.33669434006383642</v>
      </c>
      <c r="I522" s="19">
        <f t="shared" si="67"/>
        <v>5.0823935910924533E-4</v>
      </c>
      <c r="J522" s="18">
        <f t="shared" si="68"/>
        <v>0.35645454096884688</v>
      </c>
      <c r="K522" s="19">
        <f t="shared" si="69"/>
        <v>2.6530849387936076E-4</v>
      </c>
      <c r="L522" s="18">
        <f t="shared" si="71"/>
        <v>0.3167323640315392</v>
      </c>
      <c r="M522" s="18">
        <f t="shared" si="70"/>
        <v>-5.431997905208924E-2</v>
      </c>
    </row>
    <row r="523" spans="3:13" x14ac:dyDescent="0.2">
      <c r="C523" s="14">
        <v>37652</v>
      </c>
      <c r="D523" s="15">
        <v>4.2328105526207626E-3</v>
      </c>
      <c r="E523" s="15">
        <v>2.7894020875785922E-3</v>
      </c>
      <c r="F523" s="18">
        <f t="shared" si="64"/>
        <v>3.2224246270912433E-3</v>
      </c>
      <c r="G523" s="19">
        <f t="shared" si="65"/>
        <v>4.2732017676310656E-4</v>
      </c>
      <c r="H523" s="18">
        <f t="shared" si="66"/>
        <v>0.32684865640044575</v>
      </c>
      <c r="I523" s="19">
        <f t="shared" si="67"/>
        <v>4.7821184340306189E-4</v>
      </c>
      <c r="J523" s="18">
        <f t="shared" si="68"/>
        <v>0.34576431402151014</v>
      </c>
      <c r="K523" s="19">
        <f t="shared" si="69"/>
        <v>2.5009840488210736E-4</v>
      </c>
      <c r="L523" s="18">
        <f t="shared" si="71"/>
        <v>0.30733692799054635</v>
      </c>
      <c r="M523" s="18">
        <f t="shared" si="70"/>
        <v>4.5578817975700818E-3</v>
      </c>
    </row>
    <row r="524" spans="3:13" x14ac:dyDescent="0.2">
      <c r="C524" s="14">
        <v>37655</v>
      </c>
      <c r="D524" s="15">
        <v>8.7612265339292606E-3</v>
      </c>
      <c r="E524" s="15">
        <v>2.0676132838427435E-2</v>
      </c>
      <c r="F524" s="18">
        <f t="shared" si="64"/>
        <v>1.7101660947077983E-2</v>
      </c>
      <c r="G524" s="19">
        <f t="shared" si="65"/>
        <v>4.062865115800497E-4</v>
      </c>
      <c r="H524" s="18">
        <f t="shared" si="66"/>
        <v>0.31870304029772356</v>
      </c>
      <c r="I524" s="19">
        <f t="shared" si="67"/>
        <v>4.7516928094801599E-4</v>
      </c>
      <c r="J524" s="18">
        <f t="shared" si="68"/>
        <v>0.34466261798605891</v>
      </c>
      <c r="K524" s="19">
        <f t="shared" si="69"/>
        <v>2.459613976077655E-4</v>
      </c>
      <c r="L524" s="18">
        <f t="shared" si="71"/>
        <v>0.30524683483289139</v>
      </c>
      <c r="M524" s="18">
        <f t="shared" si="70"/>
        <v>2.4354664920117938E-2</v>
      </c>
    </row>
    <row r="525" spans="3:13" x14ac:dyDescent="0.2">
      <c r="C525" s="14">
        <v>37656</v>
      </c>
      <c r="D525" s="15">
        <v>-2.9387846862226452E-2</v>
      </c>
      <c r="E525" s="15">
        <v>-4.1011677442146779E-3</v>
      </c>
      <c r="F525" s="18">
        <f t="shared" si="64"/>
        <v>-1.1687171479618209E-2</v>
      </c>
      <c r="G525" s="19">
        <f t="shared" si="65"/>
        <v>4.3372805347710716E-4</v>
      </c>
      <c r="H525" s="18">
        <f t="shared" si="66"/>
        <v>0.32929016591644028</v>
      </c>
      <c r="I525" s="19">
        <f t="shared" si="67"/>
        <v>4.4766829870310622E-4</v>
      </c>
      <c r="J525" s="18">
        <f t="shared" si="68"/>
        <v>0.33454009427238546</v>
      </c>
      <c r="K525" s="19">
        <f t="shared" si="69"/>
        <v>2.3843518312869656E-4</v>
      </c>
      <c r="L525" s="18">
        <f t="shared" si="71"/>
        <v>0.29938928174348289</v>
      </c>
      <c r="M525" s="18">
        <f t="shared" si="70"/>
        <v>-1.6969467094379288E-2</v>
      </c>
    </row>
    <row r="526" spans="3:13" x14ac:dyDescent="0.2">
      <c r="C526" s="14">
        <v>37657</v>
      </c>
      <c r="D526" s="15">
        <v>0</v>
      </c>
      <c r="E526" s="15">
        <v>-1.1019395249610538E-2</v>
      </c>
      <c r="F526" s="18">
        <f t="shared" si="64"/>
        <v>-7.7135766747273762E-3</v>
      </c>
      <c r="G526" s="19">
        <f t="shared" si="65"/>
        <v>4.077043702684807E-4</v>
      </c>
      <c r="H526" s="18">
        <f t="shared" si="66"/>
        <v>0.31925866091168176</v>
      </c>
      <c r="I526" s="19">
        <f t="shared" si="67"/>
        <v>4.2809382508094822E-4</v>
      </c>
      <c r="J526" s="18">
        <f t="shared" si="68"/>
        <v>0.3271443966664217</v>
      </c>
      <c r="K526" s="19">
        <f t="shared" si="69"/>
        <v>2.2412907214097475E-4</v>
      </c>
      <c r="L526" s="18">
        <f t="shared" si="71"/>
        <v>0.29180197819456144</v>
      </c>
      <c r="M526" s="18">
        <f t="shared" si="70"/>
        <v>-1.1491126491022807E-2</v>
      </c>
    </row>
    <row r="527" spans="3:13" x14ac:dyDescent="0.2">
      <c r="C527" s="14">
        <v>37658</v>
      </c>
      <c r="D527" s="15">
        <v>-1.4841901403630932E-2</v>
      </c>
      <c r="E527" s="15">
        <v>0</v>
      </c>
      <c r="F527" s="18">
        <f t="shared" si="64"/>
        <v>-4.4525704210892792E-3</v>
      </c>
      <c r="G527" s="19">
        <f t="shared" si="65"/>
        <v>3.9645903028887795E-4</v>
      </c>
      <c r="H527" s="18">
        <f t="shared" si="66"/>
        <v>0.31482496338794275</v>
      </c>
      <c r="I527" s="19">
        <f t="shared" si="67"/>
        <v>4.0240819557609128E-4</v>
      </c>
      <c r="J527" s="18">
        <f t="shared" si="68"/>
        <v>0.31717826043728597</v>
      </c>
      <c r="K527" s="19">
        <f t="shared" si="69"/>
        <v>2.1068132781251625E-4</v>
      </c>
      <c r="L527" s="18">
        <f t="shared" si="71"/>
        <v>0.28343759729415774</v>
      </c>
      <c r="M527" s="18">
        <f t="shared" si="70"/>
        <v>-6.8288626102978051E-3</v>
      </c>
    </row>
    <row r="528" spans="3:13" x14ac:dyDescent="0.2">
      <c r="C528" s="14">
        <v>37659</v>
      </c>
      <c r="D528" s="15">
        <v>-7.320676910848394E-3</v>
      </c>
      <c r="E528" s="15">
        <v>-2.0994472996253385E-2</v>
      </c>
      <c r="F528" s="18">
        <f t="shared" si="64"/>
        <v>-1.6892334170631889E-2</v>
      </c>
      <c r="G528" s="19">
        <f t="shared" si="65"/>
        <v>3.7588702709752701E-4</v>
      </c>
      <c r="H528" s="18">
        <f t="shared" si="66"/>
        <v>0.30654813125247032</v>
      </c>
      <c r="I528" s="19">
        <f t="shared" si="67"/>
        <v>4.047097776249506E-4</v>
      </c>
      <c r="J528" s="18">
        <f t="shared" si="68"/>
        <v>0.31808402098539568</v>
      </c>
      <c r="K528" s="19">
        <f t="shared" si="69"/>
        <v>2.0726207336691139E-4</v>
      </c>
      <c r="L528" s="18">
        <f t="shared" si="71"/>
        <v>0.28248349256598421</v>
      </c>
      <c r="M528" s="18">
        <f t="shared" si="70"/>
        <v>-2.5995108008886693E-2</v>
      </c>
    </row>
    <row r="529" spans="3:13" x14ac:dyDescent="0.2">
      <c r="C529" s="14">
        <v>37662</v>
      </c>
      <c r="D529" s="15">
        <v>-3.6744442816500191E-4</v>
      </c>
      <c r="E529" s="15">
        <v>1.5438903151651409E-2</v>
      </c>
      <c r="F529" s="18">
        <f t="shared" si="64"/>
        <v>1.0696998877706487E-2</v>
      </c>
      <c r="G529" s="19">
        <f t="shared" si="65"/>
        <v>3.5334190639614273E-4</v>
      </c>
      <c r="H529" s="18">
        <f t="shared" si="66"/>
        <v>0.2972128472980865</v>
      </c>
      <c r="I529" s="19">
        <f t="shared" si="67"/>
        <v>3.9472877479901786E-4</v>
      </c>
      <c r="J529" s="18">
        <f t="shared" si="68"/>
        <v>0.31413722113075754</v>
      </c>
      <c r="K529" s="19">
        <f t="shared" si="69"/>
        <v>1.9448597262849347E-4</v>
      </c>
      <c r="L529" s="18">
        <f t="shared" si="71"/>
        <v>0.27699367309161538</v>
      </c>
      <c r="M529" s="18">
        <f t="shared" si="70"/>
        <v>1.6787542961007474E-2</v>
      </c>
    </row>
    <row r="530" spans="3:13" x14ac:dyDescent="0.2">
      <c r="C530" s="14">
        <v>37663</v>
      </c>
      <c r="D530" s="15">
        <v>-2.6062532494220778E-2</v>
      </c>
      <c r="E530" s="15">
        <v>0</v>
      </c>
      <c r="F530" s="18">
        <f t="shared" si="64"/>
        <v>-7.8187597482662335E-3</v>
      </c>
      <c r="G530" s="19">
        <f t="shared" si="65"/>
        <v>3.7289672801311301E-4</v>
      </c>
      <c r="H530" s="18">
        <f t="shared" si="66"/>
        <v>0.30532635327347402</v>
      </c>
      <c r="I530" s="19">
        <f t="shared" si="67"/>
        <v>3.7104504831107679E-4</v>
      </c>
      <c r="J530" s="18">
        <f t="shared" si="68"/>
        <v>0.30456733586806251</v>
      </c>
      <c r="K530" s="19">
        <f t="shared" si="69"/>
        <v>1.8281681427078386E-4</v>
      </c>
      <c r="L530" s="18">
        <f t="shared" si="71"/>
        <v>0.27025721136878883</v>
      </c>
      <c r="M530" s="18">
        <f t="shared" si="70"/>
        <v>-1.2576378904800628E-2</v>
      </c>
    </row>
    <row r="531" spans="3:13" x14ac:dyDescent="0.2">
      <c r="C531" s="14">
        <v>37664</v>
      </c>
      <c r="D531" s="15">
        <v>-1.9810171647535384E-2</v>
      </c>
      <c r="E531" s="15">
        <v>2.7816429618767705E-3</v>
      </c>
      <c r="F531" s="18">
        <f t="shared" si="64"/>
        <v>-3.9959014209468759E-3</v>
      </c>
      <c r="G531" s="19">
        <f t="shared" si="65"/>
        <v>3.7406949837461511E-4</v>
      </c>
      <c r="H531" s="18">
        <f t="shared" si="66"/>
        <v>0.30580610620727272</v>
      </c>
      <c r="I531" s="19">
        <f t="shared" si="67"/>
        <v>3.492465976664537E-4</v>
      </c>
      <c r="J531" s="18">
        <f t="shared" si="68"/>
        <v>0.29548544704708118</v>
      </c>
      <c r="K531" s="19">
        <f t="shared" si="69"/>
        <v>1.6854151594232058E-4</v>
      </c>
      <c r="L531" s="18">
        <f t="shared" si="71"/>
        <v>0.26248072519999066</v>
      </c>
      <c r="M531" s="18">
        <f t="shared" si="70"/>
        <v>-6.6177808993261207E-3</v>
      </c>
    </row>
    <row r="532" spans="3:13" x14ac:dyDescent="0.2">
      <c r="C532" s="14">
        <v>37665</v>
      </c>
      <c r="D532" s="15">
        <v>1.3376847661736245E-2</v>
      </c>
      <c r="E532" s="15">
        <v>9.6752655234183371E-3</v>
      </c>
      <c r="F532" s="18">
        <f t="shared" si="64"/>
        <v>1.078574016491371E-2</v>
      </c>
      <c r="G532" s="19">
        <f t="shared" si="65"/>
        <v>3.623617316740561E-4</v>
      </c>
      <c r="H532" s="18">
        <f t="shared" si="66"/>
        <v>0.30098244619664122</v>
      </c>
      <c r="I532" s="19">
        <f t="shared" si="67"/>
        <v>3.3390844758338534E-4</v>
      </c>
      <c r="J532" s="18">
        <f t="shared" si="68"/>
        <v>0.28892405904639773</v>
      </c>
      <c r="K532" s="19">
        <f t="shared" si="69"/>
        <v>1.661944981653983E-4</v>
      </c>
      <c r="L532" s="18">
        <f t="shared" si="71"/>
        <v>0.25789018224623772</v>
      </c>
      <c r="M532" s="18">
        <f t="shared" si="70"/>
        <v>1.8180682424425658E-2</v>
      </c>
    </row>
    <row r="533" spans="3:13" x14ac:dyDescent="0.2">
      <c r="C533" s="14">
        <v>37666</v>
      </c>
      <c r="D533" s="15">
        <v>2.1780808461392232E-2</v>
      </c>
      <c r="E533" s="15">
        <v>9.5825510809961559E-3</v>
      </c>
      <c r="F533" s="18">
        <f t="shared" si="64"/>
        <v>1.3242028295114979E-2</v>
      </c>
      <c r="G533" s="19">
        <f t="shared" si="65"/>
        <v>3.6908424480752407E-4</v>
      </c>
      <c r="H533" s="18">
        <f t="shared" si="66"/>
        <v>0.3037615202784596</v>
      </c>
      <c r="I533" s="19">
        <f t="shared" si="67"/>
        <v>3.1938345784157624E-4</v>
      </c>
      <c r="J533" s="18">
        <f t="shared" si="68"/>
        <v>0.28257010539049254</v>
      </c>
      <c r="K533" s="19">
        <f t="shared" si="69"/>
        <v>1.6874577085547546E-4</v>
      </c>
      <c r="L533" s="18">
        <f t="shared" si="71"/>
        <v>0.25523944646858021</v>
      </c>
      <c r="M533" s="18">
        <f t="shared" si="70"/>
        <v>2.2552866730141247E-2</v>
      </c>
    </row>
    <row r="534" spans="3:13" x14ac:dyDescent="0.2">
      <c r="C534" s="14">
        <v>37670</v>
      </c>
      <c r="D534" s="15">
        <v>2.0952797400627214E-2</v>
      </c>
      <c r="E534" s="15">
        <v>4.0058760552004954E-2</v>
      </c>
      <c r="F534" s="18">
        <f t="shared" si="64"/>
        <v>3.4326971606591629E-2</v>
      </c>
      <c r="G534" s="19">
        <f t="shared" si="65"/>
        <v>3.7328037325377644E-4</v>
      </c>
      <c r="H534" s="18">
        <f t="shared" si="66"/>
        <v>0.30548337649280377</v>
      </c>
      <c r="I534" s="19">
        <f t="shared" si="67"/>
        <v>3.9650270818885383E-4</v>
      </c>
      <c r="J534" s="18">
        <f t="shared" si="68"/>
        <v>0.31484230504684951</v>
      </c>
      <c r="K534" s="19">
        <f t="shared" si="69"/>
        <v>2.0898161024213082E-4</v>
      </c>
      <c r="L534" s="18">
        <f t="shared" si="71"/>
        <v>0.28091539514018843</v>
      </c>
      <c r="M534" s="18">
        <f t="shared" si="70"/>
        <v>5.3119623262185979E-2</v>
      </c>
    </row>
    <row r="535" spans="3:13" x14ac:dyDescent="0.2">
      <c r="C535" s="14">
        <v>37671</v>
      </c>
      <c r="D535" s="15">
        <v>3.6310860520403485E-3</v>
      </c>
      <c r="E535" s="15">
        <v>-2.7871744448761341E-2</v>
      </c>
      <c r="F535" s="18">
        <f t="shared" si="64"/>
        <v>-1.8420895298520833E-2</v>
      </c>
      <c r="G535" s="19">
        <f t="shared" si="65"/>
        <v>3.5167463801358913E-4</v>
      </c>
      <c r="H535" s="18">
        <f t="shared" si="66"/>
        <v>0.29651080840906502</v>
      </c>
      <c r="I535" s="19">
        <f t="shared" si="67"/>
        <v>4.1932259401454612E-4</v>
      </c>
      <c r="J535" s="18">
        <f t="shared" si="68"/>
        <v>0.32377561443635089</v>
      </c>
      <c r="K535" s="19">
        <f t="shared" si="69"/>
        <v>1.9037043147676714E-4</v>
      </c>
      <c r="L535" s="18">
        <f t="shared" si="71"/>
        <v>0.28154678550313467</v>
      </c>
      <c r="M535" s="18">
        <f t="shared" si="70"/>
        <v>-2.8441676802554897E-2</v>
      </c>
    </row>
    <row r="536" spans="3:13" x14ac:dyDescent="0.2">
      <c r="C536" s="14">
        <v>37672</v>
      </c>
      <c r="D536" s="15">
        <v>-1.4971979506197034E-2</v>
      </c>
      <c r="E536" s="15">
        <v>-5.3981237695573695E-3</v>
      </c>
      <c r="F536" s="18">
        <f t="shared" si="64"/>
        <v>-8.2702804905492675E-3</v>
      </c>
      <c r="G536" s="19">
        <f t="shared" si="65"/>
        <v>3.4402376995281282E-4</v>
      </c>
      <c r="H536" s="18">
        <f t="shared" si="66"/>
        <v>0.29326769765557748</v>
      </c>
      <c r="I536" s="19">
        <f t="shared" si="67"/>
        <v>3.9591162278756098E-4</v>
      </c>
      <c r="J536" s="18">
        <f t="shared" si="68"/>
        <v>0.31460754233948407</v>
      </c>
      <c r="K536" s="19">
        <f t="shared" si="69"/>
        <v>1.8379744149514478E-4</v>
      </c>
      <c r="L536" s="18">
        <f t="shared" si="71"/>
        <v>0.27484257307121218</v>
      </c>
      <c r="M536" s="18">
        <f t="shared" si="70"/>
        <v>-1.3080708556547985E-2</v>
      </c>
    </row>
    <row r="537" spans="3:13" x14ac:dyDescent="0.2">
      <c r="C537" s="14">
        <v>37673</v>
      </c>
      <c r="D537" s="15">
        <v>1.0248991616827463E-2</v>
      </c>
      <c r="E537" s="15">
        <v>1.4775285582154459E-2</v>
      </c>
      <c r="F537" s="18">
        <f t="shared" si="64"/>
        <v>1.341739739255636E-2</v>
      </c>
      <c r="G537" s="19">
        <f t="shared" si="65"/>
        <v>3.2968485350535202E-4</v>
      </c>
      <c r="H537" s="18">
        <f t="shared" si="66"/>
        <v>0.28709094965940324</v>
      </c>
      <c r="I537" s="19">
        <f t="shared" si="67"/>
        <v>3.8525546926236056E-4</v>
      </c>
      <c r="J537" s="18">
        <f t="shared" si="68"/>
        <v>0.31034475557932367</v>
      </c>
      <c r="K537" s="19">
        <f t="shared" si="69"/>
        <v>1.8185550168950006E-4</v>
      </c>
      <c r="L537" s="18">
        <f t="shared" si="71"/>
        <v>0.27148946916207822</v>
      </c>
      <c r="M537" s="18">
        <f t="shared" si="70"/>
        <v>2.148376190175692E-2</v>
      </c>
    </row>
    <row r="538" spans="3:13" x14ac:dyDescent="0.2">
      <c r="C538" s="14">
        <v>37676</v>
      </c>
      <c r="D538" s="15">
        <v>-2.3582522486292549E-2</v>
      </c>
      <c r="E538" s="15">
        <v>-1.7485314341019499E-2</v>
      </c>
      <c r="F538" s="18">
        <f t="shared" si="64"/>
        <v>-1.9314476784601416E-2</v>
      </c>
      <c r="G538" s="19">
        <f t="shared" si="65"/>
        <v>3.432718843040205E-4</v>
      </c>
      <c r="H538" s="18">
        <f t="shared" si="66"/>
        <v>0.29294704483234701</v>
      </c>
      <c r="I538" s="19">
        <f t="shared" si="67"/>
        <v>3.8048431416287464E-4</v>
      </c>
      <c r="J538" s="18">
        <f t="shared" si="68"/>
        <v>0.30841705293436461</v>
      </c>
      <c r="K538" s="19">
        <f t="shared" si="69"/>
        <v>1.9568504070574923E-4</v>
      </c>
      <c r="L538" s="18">
        <f t="shared" si="71"/>
        <v>0.27364187390802641</v>
      </c>
      <c r="M538" s="18">
        <f t="shared" si="70"/>
        <v>-3.0682831017157176E-2</v>
      </c>
    </row>
    <row r="539" spans="3:13" x14ac:dyDescent="0.2">
      <c r="C539" s="14">
        <v>37677</v>
      </c>
      <c r="D539" s="15">
        <v>1.4436674941622459E-2</v>
      </c>
      <c r="E539" s="15">
        <v>1.8817759574798056E-2</v>
      </c>
      <c r="F539" s="18">
        <f t="shared" si="64"/>
        <v>1.7503434184845377E-2</v>
      </c>
      <c r="G539" s="19">
        <f t="shared" si="65"/>
        <v>3.3518062624798346E-4</v>
      </c>
      <c r="H539" s="18">
        <f t="shared" si="66"/>
        <v>0.28947393071224198</v>
      </c>
      <c r="I539" s="19">
        <f t="shared" si="67"/>
        <v>3.7890173983799643E-4</v>
      </c>
      <c r="J539" s="18">
        <f t="shared" si="68"/>
        <v>0.30777497455039959</v>
      </c>
      <c r="K539" s="19">
        <f t="shared" si="69"/>
        <v>2.0024389095006209E-4</v>
      </c>
      <c r="L539" s="18">
        <f t="shared" si="71"/>
        <v>0.27382957431674659</v>
      </c>
      <c r="M539" s="18">
        <f t="shared" si="70"/>
        <v>2.7786762608509041E-2</v>
      </c>
    </row>
    <row r="540" spans="3:13" x14ac:dyDescent="0.2">
      <c r="C540" s="14">
        <v>37678</v>
      </c>
      <c r="D540" s="15">
        <v>-1.9670331747731955E-2</v>
      </c>
      <c r="E540" s="15">
        <v>-3.5233996909459921E-2</v>
      </c>
      <c r="F540" s="18">
        <f t="shared" si="64"/>
        <v>-3.0564897360941531E-2</v>
      </c>
      <c r="G540" s="19">
        <f t="shared" si="65"/>
        <v>3.3828510573705433E-4</v>
      </c>
      <c r="H540" s="18">
        <f t="shared" si="66"/>
        <v>0.29081141042652298</v>
      </c>
      <c r="I540" s="19">
        <f t="shared" si="67"/>
        <v>4.3065370774066655E-4</v>
      </c>
      <c r="J540" s="18">
        <f t="shared" si="68"/>
        <v>0.32812105530606633</v>
      </c>
      <c r="K540" s="19">
        <f t="shared" si="69"/>
        <v>2.2981312197351673E-4</v>
      </c>
      <c r="L540" s="18">
        <f t="shared" si="71"/>
        <v>0.29068345650300531</v>
      </c>
      <c r="M540" s="18">
        <f t="shared" si="70"/>
        <v>-4.5708572908059263E-2</v>
      </c>
    </row>
    <row r="541" spans="3:13" x14ac:dyDescent="0.2">
      <c r="C541" s="14">
        <v>37679</v>
      </c>
      <c r="D541" s="15">
        <v>1.8567187675574592E-2</v>
      </c>
      <c r="E541" s="15">
        <v>2.4524389863084351E-2</v>
      </c>
      <c r="F541" s="18">
        <f t="shared" si="64"/>
        <v>2.2737229206831421E-2</v>
      </c>
      <c r="G541" s="19">
        <f t="shared" si="65"/>
        <v>3.3867242688363162E-4</v>
      </c>
      <c r="H541" s="18">
        <f t="shared" si="66"/>
        <v>0.29097784575618107</v>
      </c>
      <c r="I541" s="19">
        <f t="shared" si="67"/>
        <v>4.4090122716561981E-4</v>
      </c>
      <c r="J541" s="18">
        <f t="shared" si="68"/>
        <v>0.33200196805351162</v>
      </c>
      <c r="K541" s="19">
        <f t="shared" si="69"/>
        <v>2.4334527160811649E-4</v>
      </c>
      <c r="L541" s="18">
        <f t="shared" si="71"/>
        <v>0.29526561508499821</v>
      </c>
      <c r="M541" s="18">
        <f t="shared" si="70"/>
        <v>3.3474931843402771E-2</v>
      </c>
    </row>
    <row r="542" spans="3:13" x14ac:dyDescent="0.2">
      <c r="C542" s="14">
        <v>37680</v>
      </c>
      <c r="D542" s="15">
        <v>1.4609463642158028E-2</v>
      </c>
      <c r="E542" s="15">
        <v>1.0709607046375538E-2</v>
      </c>
      <c r="F542" s="18">
        <f t="shared" si="64"/>
        <v>1.1879564025110284E-2</v>
      </c>
      <c r="G542" s="19">
        <f t="shared" si="65"/>
        <v>3.3115826694530594E-4</v>
      </c>
      <c r="H542" s="18">
        <f t="shared" si="66"/>
        <v>0.28773176177879023</v>
      </c>
      <c r="I542" s="19">
        <f t="shared" si="67"/>
        <v>4.2132889452094923E-4</v>
      </c>
      <c r="J542" s="18">
        <f t="shared" si="68"/>
        <v>0.32454926225495767</v>
      </c>
      <c r="K542" s="19">
        <f t="shared" si="69"/>
        <v>2.3813225219757888E-4</v>
      </c>
      <c r="L542" s="18">
        <f t="shared" si="71"/>
        <v>0.2899443689155411</v>
      </c>
      <c r="M542" s="18">
        <f t="shared" si="70"/>
        <v>1.7810694730558824E-2</v>
      </c>
    </row>
    <row r="543" spans="3:13" x14ac:dyDescent="0.2">
      <c r="C543" s="14">
        <v>37683</v>
      </c>
      <c r="D543" s="15">
        <v>-8.7400410693521495E-3</v>
      </c>
      <c r="E543" s="15">
        <v>-2.5625137802823161E-2</v>
      </c>
      <c r="F543" s="18">
        <f t="shared" si="64"/>
        <v>-2.0559608782781857E-2</v>
      </c>
      <c r="G543" s="19">
        <f t="shared" si="65"/>
        <v>3.1587207000222529E-4</v>
      </c>
      <c r="H543" s="18">
        <f t="shared" si="66"/>
        <v>0.28101248637837489</v>
      </c>
      <c r="I543" s="19">
        <f t="shared" si="67"/>
        <v>4.3544802209451291E-4</v>
      </c>
      <c r="J543" s="18">
        <f t="shared" si="68"/>
        <v>0.32994242758946329</v>
      </c>
      <c r="K543" s="19">
        <f t="shared" si="69"/>
        <v>2.3728220247399312E-4</v>
      </c>
      <c r="L543" s="18">
        <f t="shared" si="71"/>
        <v>0.29217141465481722</v>
      </c>
      <c r="M543" s="18">
        <f t="shared" si="70"/>
        <v>-3.058948457193084E-2</v>
      </c>
    </row>
    <row r="544" spans="3:13" x14ac:dyDescent="0.2">
      <c r="C544" s="14">
        <v>37684</v>
      </c>
      <c r="D544" s="15">
        <v>-2.0695491032776979E-2</v>
      </c>
      <c r="E544" s="15">
        <v>-5.4794657646255957E-3</v>
      </c>
      <c r="F544" s="18">
        <f t="shared" si="64"/>
        <v>-1.0044273345071009E-2</v>
      </c>
      <c r="G544" s="19">
        <f t="shared" si="65"/>
        <v>3.2261794674735692E-4</v>
      </c>
      <c r="H544" s="18">
        <f t="shared" si="66"/>
        <v>0.28399733570376895</v>
      </c>
      <c r="I544" s="19">
        <f t="shared" si="67"/>
        <v>4.1112261347278433E-4</v>
      </c>
      <c r="J544" s="18">
        <f t="shared" si="68"/>
        <v>0.32059421917463837</v>
      </c>
      <c r="K544" s="19">
        <f t="shared" si="69"/>
        <v>2.2984928440132659E-4</v>
      </c>
      <c r="L544" s="18">
        <f t="shared" si="71"/>
        <v>0.28592935983275813</v>
      </c>
      <c r="M544" s="18">
        <f t="shared" si="70"/>
        <v>-1.527055450017336E-2</v>
      </c>
    </row>
    <row r="545" spans="3:13" x14ac:dyDescent="0.2">
      <c r="C545" s="14">
        <v>37685</v>
      </c>
      <c r="D545" s="15">
        <v>2.4346462594658135E-2</v>
      </c>
      <c r="E545" s="15">
        <v>4.1124115530925195E-3</v>
      </c>
      <c r="F545" s="18">
        <f t="shared" si="64"/>
        <v>1.0182626865562204E-2</v>
      </c>
      <c r="G545" s="19">
        <f t="shared" si="65"/>
        <v>3.388258843949008E-4</v>
      </c>
      <c r="H545" s="18">
        <f t="shared" si="66"/>
        <v>0.291043761483948</v>
      </c>
      <c r="I545" s="19">
        <f t="shared" si="67"/>
        <v>3.8746997239133779E-4</v>
      </c>
      <c r="J545" s="18">
        <f t="shared" si="68"/>
        <v>0.31123543033824802</v>
      </c>
      <c r="K545" s="19">
        <f t="shared" si="69"/>
        <v>2.220656877803194E-4</v>
      </c>
      <c r="L545" s="18">
        <f t="shared" si="71"/>
        <v>0.28000991274195569</v>
      </c>
      <c r="M545" s="18">
        <f t="shared" si="70"/>
        <v>1.5808164974552459E-2</v>
      </c>
    </row>
    <row r="546" spans="3:13" x14ac:dyDescent="0.2">
      <c r="C546" s="14">
        <v>37686</v>
      </c>
      <c r="D546" s="15">
        <v>-1.1730339785489716E-2</v>
      </c>
      <c r="E546" s="15">
        <v>-4.1124115530924363E-3</v>
      </c>
      <c r="F546" s="18">
        <f t="shared" si="64"/>
        <v>-6.3977900228116193E-3</v>
      </c>
      <c r="G546" s="19">
        <f t="shared" si="65"/>
        <v>3.2675238362018936E-4</v>
      </c>
      <c r="H546" s="18">
        <f t="shared" si="66"/>
        <v>0.28581129422233709</v>
      </c>
      <c r="I546" s="19">
        <f t="shared" si="67"/>
        <v>3.6523648977477798E-4</v>
      </c>
      <c r="J546" s="18">
        <f t="shared" si="68"/>
        <v>0.30217399365877684</v>
      </c>
      <c r="K546" s="19">
        <f t="shared" si="69"/>
        <v>2.1163614560483309E-4</v>
      </c>
      <c r="L546" s="18">
        <f t="shared" si="71"/>
        <v>0.27260813252243959</v>
      </c>
      <c r="M546" s="18">
        <f t="shared" si="70"/>
        <v>-1.0202020944273416E-2</v>
      </c>
    </row>
    <row r="547" spans="3:13" x14ac:dyDescent="0.2">
      <c r="C547" s="14">
        <v>37687</v>
      </c>
      <c r="D547" s="15">
        <v>1.1365841877317052E-2</v>
      </c>
      <c r="E547" s="15">
        <v>-2.7510333718899819E-3</v>
      </c>
      <c r="F547" s="18">
        <f t="shared" si="64"/>
        <v>1.4840292028721282E-3</v>
      </c>
      <c r="G547" s="19">
        <f t="shared" si="65"/>
        <v>3.1489818229778844E-4</v>
      </c>
      <c r="H547" s="18">
        <f t="shared" si="66"/>
        <v>0.28057894713332843</v>
      </c>
      <c r="I547" s="19">
        <f t="shared" si="67"/>
        <v>3.4377639146508643E-4</v>
      </c>
      <c r="J547" s="18">
        <f t="shared" si="68"/>
        <v>0.29316223813150222</v>
      </c>
      <c r="K547" s="19">
        <f t="shared" si="69"/>
        <v>1.9706190825029564E-4</v>
      </c>
      <c r="L547" s="18">
        <f t="shared" si="71"/>
        <v>0.2643658779465578</v>
      </c>
      <c r="M547" s="18">
        <f t="shared" si="70"/>
        <v>2.4402374269550564E-3</v>
      </c>
    </row>
    <row r="548" spans="3:13" x14ac:dyDescent="0.2">
      <c r="C548" s="14">
        <v>37690</v>
      </c>
      <c r="D548" s="15">
        <v>-2.9598905123671075E-2</v>
      </c>
      <c r="E548" s="15">
        <v>-1.1080445776571907E-2</v>
      </c>
      <c r="F548" s="18">
        <f t="shared" si="64"/>
        <v>-1.6635983580701657E-2</v>
      </c>
      <c r="G548" s="19">
        <f t="shared" si="65"/>
        <v>3.4857000243112608E-4</v>
      </c>
      <c r="H548" s="18">
        <f t="shared" si="66"/>
        <v>0.29519908639388015</v>
      </c>
      <c r="I548" s="19">
        <f t="shared" si="67"/>
        <v>3.305163846936342E-4</v>
      </c>
      <c r="J548" s="18">
        <f t="shared" si="68"/>
        <v>0.28745277207466369</v>
      </c>
      <c r="K548" s="19">
        <f t="shared" si="69"/>
        <v>2.0491633755140192E-4</v>
      </c>
      <c r="L548" s="18">
        <f t="shared" si="71"/>
        <v>0.26428639318468072</v>
      </c>
      <c r="M548" s="18">
        <f t="shared" si="70"/>
        <v>-2.7363315329392988E-2</v>
      </c>
    </row>
    <row r="549" spans="3:13" x14ac:dyDescent="0.2">
      <c r="C549" s="14">
        <v>37691</v>
      </c>
      <c r="D549" s="15">
        <v>-2.010308549719304E-2</v>
      </c>
      <c r="E549" s="15">
        <v>-9.7971392449832696E-3</v>
      </c>
      <c r="F549" s="18">
        <f t="shared" si="64"/>
        <v>-1.28889231206462E-2</v>
      </c>
      <c r="G549" s="19">
        <f t="shared" si="65"/>
        <v>3.5190384507570574E-4</v>
      </c>
      <c r="H549" s="18">
        <f t="shared" si="66"/>
        <v>0.29660741944349001</v>
      </c>
      <c r="I549" s="19">
        <f t="shared" si="67"/>
        <v>3.1644443785515159E-4</v>
      </c>
      <c r="J549" s="18">
        <f t="shared" si="68"/>
        <v>0.2812669718679886</v>
      </c>
      <c r="K549" s="19">
        <f t="shared" si="69"/>
        <v>2.0443852097050606E-4</v>
      </c>
      <c r="L549" s="18">
        <f t="shared" si="71"/>
        <v>0.26105234121409926</v>
      </c>
      <c r="M549" s="18">
        <f t="shared" si="70"/>
        <v>-2.1462686248856444E-2</v>
      </c>
    </row>
    <row r="550" spans="3:13" x14ac:dyDescent="0.2">
      <c r="C550" s="14">
        <v>37692</v>
      </c>
      <c r="D550" s="15">
        <v>3.4423441909726986E-3</v>
      </c>
      <c r="E550" s="15">
        <v>0</v>
      </c>
      <c r="F550" s="18">
        <f t="shared" si="64"/>
        <v>1.0327032572918094E-3</v>
      </c>
      <c r="G550" s="19">
        <f t="shared" si="65"/>
        <v>3.315005983829108E-4</v>
      </c>
      <c r="H550" s="18">
        <f t="shared" si="66"/>
        <v>0.28788044323247752</v>
      </c>
      <c r="I550" s="19">
        <f t="shared" si="67"/>
        <v>2.9745777158384249E-4</v>
      </c>
      <c r="J550" s="18">
        <f t="shared" si="68"/>
        <v>0.27269844681618671</v>
      </c>
      <c r="K550" s="19">
        <f t="shared" si="69"/>
        <v>1.9217220971227568E-4</v>
      </c>
      <c r="L550" s="18">
        <f t="shared" si="71"/>
        <v>0.25313123573045082</v>
      </c>
      <c r="M550" s="18">
        <f t="shared" si="70"/>
        <v>1.7734740728885974E-3</v>
      </c>
    </row>
    <row r="551" spans="3:13" x14ac:dyDescent="0.2">
      <c r="C551" s="14">
        <v>37693</v>
      </c>
      <c r="D551" s="15">
        <v>5.3162489461525485E-2</v>
      </c>
      <c r="E551" s="15">
        <v>3.4557688925635446E-2</v>
      </c>
      <c r="F551" s="18">
        <f t="shared" si="64"/>
        <v>4.013912908640245E-2</v>
      </c>
      <c r="G551" s="19">
        <f t="shared" si="65"/>
        <v>4.8118557962474476E-4</v>
      </c>
      <c r="H551" s="18">
        <f t="shared" si="66"/>
        <v>0.3468377068690574</v>
      </c>
      <c r="I551" s="19">
        <f t="shared" si="67"/>
        <v>3.5126433712167119E-4</v>
      </c>
      <c r="J551" s="18">
        <f t="shared" si="68"/>
        <v>0.29633778746629291</v>
      </c>
      <c r="K551" s="19">
        <f t="shared" si="69"/>
        <v>2.9087224352896546E-4</v>
      </c>
      <c r="L551" s="18">
        <f t="shared" si="71"/>
        <v>0.29051358386399556</v>
      </c>
      <c r="M551" s="18">
        <f t="shared" si="70"/>
        <v>6.0061550218854017E-2</v>
      </c>
    </row>
    <row r="552" spans="3:13" x14ac:dyDescent="0.2">
      <c r="C552" s="14">
        <v>37694</v>
      </c>
      <c r="D552" s="15">
        <v>1.0803129913025738E-2</v>
      </c>
      <c r="E552" s="15">
        <v>4.0678022193255271E-3</v>
      </c>
      <c r="F552" s="18">
        <f t="shared" si="64"/>
        <v>6.0884005274355908E-3</v>
      </c>
      <c r="G552" s="19">
        <f t="shared" si="65"/>
        <v>4.5931690180232274E-4</v>
      </c>
      <c r="H552" s="18">
        <f t="shared" si="66"/>
        <v>0.33886461227248366</v>
      </c>
      <c r="I552" s="19">
        <f t="shared" si="67"/>
        <v>3.3118129778810391E-4</v>
      </c>
      <c r="J552" s="18">
        <f t="shared" si="68"/>
        <v>0.2877417669491622</v>
      </c>
      <c r="K552" s="19">
        <f t="shared" si="69"/>
        <v>2.7605660866737957E-4</v>
      </c>
      <c r="L552" s="18">
        <f t="shared" si="71"/>
        <v>0.28264869215984323</v>
      </c>
      <c r="M552" s="18">
        <f t="shared" si="70"/>
        <v>9.3637814938641005E-3</v>
      </c>
    </row>
    <row r="553" spans="3:13" x14ac:dyDescent="0.2">
      <c r="C553" s="14">
        <v>37697</v>
      </c>
      <c r="D553" s="15">
        <v>1.3165107419304095E-2</v>
      </c>
      <c r="E553" s="15">
        <v>1.610773081593295E-2</v>
      </c>
      <c r="F553" s="18">
        <f t="shared" si="64"/>
        <v>1.5224943796944293E-2</v>
      </c>
      <c r="G553" s="19">
        <f t="shared" si="65"/>
        <v>4.4215709089589231E-4</v>
      </c>
      <c r="H553" s="18">
        <f t="shared" si="66"/>
        <v>0.33247446928143681</v>
      </c>
      <c r="I553" s="19">
        <f t="shared" si="67"/>
        <v>3.26877959443131E-4</v>
      </c>
      <c r="J553" s="18">
        <f t="shared" si="68"/>
        <v>0.2858662097219305</v>
      </c>
      <c r="K553" s="19">
        <f t="shared" si="69"/>
        <v>2.7221681253571632E-4</v>
      </c>
      <c r="L553" s="18">
        <f t="shared" si="71"/>
        <v>0.28031027432684541</v>
      </c>
      <c r="M553" s="18">
        <f t="shared" si="70"/>
        <v>2.3610855202529885E-2</v>
      </c>
    </row>
    <row r="554" spans="3:13" x14ac:dyDescent="0.2">
      <c r="C554" s="14">
        <v>37698</v>
      </c>
      <c r="D554" s="15">
        <v>1.5433487677722488E-2</v>
      </c>
      <c r="E554" s="15">
        <v>-1.3324452337786009E-3</v>
      </c>
      <c r="F554" s="18">
        <f t="shared" si="64"/>
        <v>3.6973346396717258E-3</v>
      </c>
      <c r="G554" s="19">
        <f t="shared" si="65"/>
        <v>4.2991921795604347E-4</v>
      </c>
      <c r="H554" s="18">
        <f t="shared" si="66"/>
        <v>0.3278411269029724</v>
      </c>
      <c r="I554" s="19">
        <f t="shared" si="67"/>
        <v>3.073718064946043E-4</v>
      </c>
      <c r="J554" s="18">
        <f t="shared" si="68"/>
        <v>0.27720561253995396</v>
      </c>
      <c r="K554" s="19">
        <f t="shared" si="69"/>
        <v>2.546499471577676E-4</v>
      </c>
      <c r="L554" s="18">
        <f t="shared" si="71"/>
        <v>0.27214788838270559</v>
      </c>
      <c r="M554" s="18">
        <f t="shared" si="70"/>
        <v>5.9058012422315027E-3</v>
      </c>
    </row>
    <row r="555" spans="3:13" x14ac:dyDescent="0.2">
      <c r="C555" s="14">
        <v>37699</v>
      </c>
      <c r="D555" s="15">
        <v>2.066900999816151E-2</v>
      </c>
      <c r="E555" s="15">
        <v>-4.0080213975388218E-3</v>
      </c>
      <c r="F555" s="18">
        <f t="shared" si="64"/>
        <v>3.3950880211712775E-3</v>
      </c>
      <c r="G555" s="19">
        <f t="shared" si="65"/>
        <v>4.2975654333692688E-4</v>
      </c>
      <c r="H555" s="18">
        <f t="shared" si="66"/>
        <v>0.32777909609099803</v>
      </c>
      <c r="I555" s="19">
        <f t="shared" si="67"/>
        <v>2.8989335223631574E-4</v>
      </c>
      <c r="J555" s="18">
        <f t="shared" si="68"/>
        <v>0.26920872582269495</v>
      </c>
      <c r="K555" s="19">
        <f t="shared" si="69"/>
        <v>2.34400440267987E-4</v>
      </c>
      <c r="L555" s="18">
        <f t="shared" si="71"/>
        <v>0.26418460231847007</v>
      </c>
      <c r="M555" s="18">
        <f t="shared" si="70"/>
        <v>5.586484173657035E-3</v>
      </c>
    </row>
    <row r="556" spans="3:13" x14ac:dyDescent="0.2">
      <c r="C556" s="14">
        <v>37700</v>
      </c>
      <c r="D556" s="15">
        <v>1.0513917438526452E-2</v>
      </c>
      <c r="E556" s="15">
        <v>-2.6809667532577126E-3</v>
      </c>
      <c r="F556" s="18">
        <f t="shared" si="64"/>
        <v>1.2774985042775368E-3</v>
      </c>
      <c r="G556" s="19">
        <f t="shared" si="65"/>
        <v>4.1060369833096028E-4</v>
      </c>
      <c r="H556" s="18">
        <f t="shared" si="66"/>
        <v>0.32039182976901903</v>
      </c>
      <c r="I556" s="19">
        <f t="shared" si="67"/>
        <v>2.7293100606606119E-4</v>
      </c>
      <c r="J556" s="18">
        <f t="shared" si="68"/>
        <v>0.26121399563674857</v>
      </c>
      <c r="K556" s="19">
        <f t="shared" si="69"/>
        <v>2.1864516606595662E-4</v>
      </c>
      <c r="L556" s="18">
        <f t="shared" si="71"/>
        <v>0.25618425769836944</v>
      </c>
      <c r="M556" s="18">
        <f t="shared" si="70"/>
        <v>2.1677190652021582E-3</v>
      </c>
    </row>
    <row r="557" spans="3:13" x14ac:dyDescent="0.2">
      <c r="C557" s="14">
        <v>37701</v>
      </c>
      <c r="D557" s="15">
        <v>3.7415388906064211E-2</v>
      </c>
      <c r="E557" s="15">
        <v>6.6889881507964889E-3</v>
      </c>
      <c r="F557" s="18">
        <f t="shared" si="64"/>
        <v>1.5906908377376804E-2</v>
      </c>
      <c r="G557" s="19">
        <f t="shared" si="65"/>
        <v>4.6996215605062472E-4</v>
      </c>
      <c r="H557" s="18">
        <f t="shared" si="66"/>
        <v>0.34276892947386023</v>
      </c>
      <c r="I557" s="19">
        <f t="shared" si="67"/>
        <v>2.5923969945098728E-4</v>
      </c>
      <c r="J557" s="18">
        <f t="shared" si="68"/>
        <v>0.254577934752301</v>
      </c>
      <c r="K557" s="19">
        <f t="shared" si="69"/>
        <v>2.2054272168500557E-4</v>
      </c>
      <c r="L557" s="18">
        <f t="shared" si="71"/>
        <v>0.25590622788593992</v>
      </c>
      <c r="M557" s="18">
        <f t="shared" si="70"/>
        <v>2.7020909348169034E-2</v>
      </c>
    </row>
    <row r="558" spans="3:13" x14ac:dyDescent="0.2">
      <c r="C558" s="14">
        <v>37704</v>
      </c>
      <c r="D558" s="15">
        <v>-4.1133493578119157E-2</v>
      </c>
      <c r="E558" s="15">
        <v>-4.3603637482132022E-2</v>
      </c>
      <c r="F558" s="18">
        <f t="shared" si="64"/>
        <v>-4.2862594310928162E-2</v>
      </c>
      <c r="G558" s="19">
        <f t="shared" si="65"/>
        <v>5.4328228432405754E-4</v>
      </c>
      <c r="H558" s="18">
        <f t="shared" si="66"/>
        <v>0.3685384255149175</v>
      </c>
      <c r="I558" s="19">
        <f t="shared" si="67"/>
        <v>3.5776194958431944E-4</v>
      </c>
      <c r="J558" s="18">
        <f t="shared" si="68"/>
        <v>0.29906602514508374</v>
      </c>
      <c r="K558" s="19">
        <f t="shared" si="69"/>
        <v>3.1492435492514012E-4</v>
      </c>
      <c r="L558" s="18">
        <f t="shared" si="71"/>
        <v>0.2985242829126471</v>
      </c>
      <c r="M558" s="18">
        <f t="shared" si="70"/>
        <v>-6.241569720000973E-2</v>
      </c>
    </row>
    <row r="559" spans="3:13" x14ac:dyDescent="0.2">
      <c r="C559" s="14">
        <v>37705</v>
      </c>
      <c r="D559" s="15">
        <v>5.7403500528225944E-3</v>
      </c>
      <c r="E559" s="15">
        <v>1.3831479148461799E-2</v>
      </c>
      <c r="F559" s="18">
        <f t="shared" si="64"/>
        <v>1.1404140419770037E-2</v>
      </c>
      <c r="G559" s="19">
        <f t="shared" si="65"/>
        <v>5.1266244438835055E-4</v>
      </c>
      <c r="H559" s="18">
        <f t="shared" si="66"/>
        <v>0.35800225012852593</v>
      </c>
      <c r="I559" s="19">
        <f t="shared" si="67"/>
        <v>3.4777482153532026E-4</v>
      </c>
      <c r="J559" s="18">
        <f t="shared" si="68"/>
        <v>0.29486218032129868</v>
      </c>
      <c r="K559" s="19">
        <f t="shared" si="69"/>
        <v>3.0079274555326098E-4</v>
      </c>
      <c r="L559" s="18">
        <f t="shared" si="71"/>
        <v>0.2927807352267342</v>
      </c>
      <c r="M559" s="18">
        <f t="shared" si="70"/>
        <v>1.6932266498823643E-2</v>
      </c>
    </row>
    <row r="560" spans="3:13" x14ac:dyDescent="0.2">
      <c r="C560" s="14">
        <v>37706</v>
      </c>
      <c r="D560" s="15">
        <v>-3.3675703298546492E-4</v>
      </c>
      <c r="E560" s="15">
        <v>-1.1049836186584935E-2</v>
      </c>
      <c r="F560" s="18">
        <f t="shared" si="64"/>
        <v>-7.8359124405050929E-3</v>
      </c>
      <c r="G560" s="19">
        <f t="shared" si="65"/>
        <v>4.819095020430054E-4</v>
      </c>
      <c r="H560" s="18">
        <f t="shared" si="66"/>
        <v>0.34709850980773649</v>
      </c>
      <c r="I560" s="19">
        <f t="shared" si="67"/>
        <v>3.3423426502822277E-4</v>
      </c>
      <c r="J560" s="18">
        <f t="shared" si="68"/>
        <v>0.28906498621772875</v>
      </c>
      <c r="K560" s="19">
        <f t="shared" si="69"/>
        <v>2.829684474230155E-4</v>
      </c>
      <c r="L560" s="18">
        <f t="shared" si="71"/>
        <v>0.28547915552863323</v>
      </c>
      <c r="M560" s="18">
        <f t="shared" si="70"/>
        <v>-1.1931916547740633E-2</v>
      </c>
    </row>
    <row r="561" spans="3:13" x14ac:dyDescent="0.2">
      <c r="C561" s="14">
        <v>37707</v>
      </c>
      <c r="D561" s="15">
        <v>3.3675703298538968E-4</v>
      </c>
      <c r="E561" s="15">
        <v>5.5401803756153509E-3</v>
      </c>
      <c r="F561" s="18">
        <f t="shared" si="64"/>
        <v>3.9791533728263618E-3</v>
      </c>
      <c r="G561" s="19">
        <f t="shared" si="65"/>
        <v>4.5300173623838099E-4</v>
      </c>
      <c r="H561" s="18">
        <f t="shared" si="66"/>
        <v>0.33652701832036497</v>
      </c>
      <c r="I561" s="19">
        <f t="shared" si="67"/>
        <v>3.1602182504219064E-4</v>
      </c>
      <c r="J561" s="18">
        <f t="shared" si="68"/>
        <v>0.28107909253544217</v>
      </c>
      <c r="K561" s="19">
        <f t="shared" si="69"/>
        <v>2.6610228225996431E-4</v>
      </c>
      <c r="L561" s="18">
        <f t="shared" si="71"/>
        <v>0.2772110247993903</v>
      </c>
      <c r="M561" s="18">
        <f t="shared" si="70"/>
        <v>6.2398653298397612E-3</v>
      </c>
    </row>
    <row r="562" spans="3:13" x14ac:dyDescent="0.2">
      <c r="C562" s="14">
        <v>37708</v>
      </c>
      <c r="D562" s="15">
        <v>-1.2877168790203199E-2</v>
      </c>
      <c r="E562" s="15">
        <v>5.5096558109696998E-3</v>
      </c>
      <c r="F562" s="18">
        <f t="shared" si="64"/>
        <v>-6.3915693821700072E-6</v>
      </c>
      <c r="G562" s="19">
        <f t="shared" si="65"/>
        <v>4.3577092062716113E-4</v>
      </c>
      <c r="H562" s="18">
        <f t="shared" si="66"/>
        <v>0.33006473631212147</v>
      </c>
      <c r="I562" s="19">
        <f t="shared" si="67"/>
        <v>2.988818939689803E-4</v>
      </c>
      <c r="J562" s="18">
        <f t="shared" si="68"/>
        <v>0.27335045910377592</v>
      </c>
      <c r="K562" s="19">
        <f t="shared" si="69"/>
        <v>2.4587921925313958E-4</v>
      </c>
      <c r="L562" s="18">
        <f t="shared" si="71"/>
        <v>0.26876606137474068</v>
      </c>
      <c r="M562" s="18">
        <f t="shared" si="70"/>
        <v>-1.033779978497516E-5</v>
      </c>
    </row>
    <row r="563" spans="3:13" x14ac:dyDescent="0.2">
      <c r="C563" s="14">
        <v>37711</v>
      </c>
      <c r="D563" s="15">
        <v>-2.8365789743845876E-2</v>
      </c>
      <c r="E563" s="15">
        <v>-2.9270382300113224E-2</v>
      </c>
      <c r="F563" s="18">
        <f t="shared" si="64"/>
        <v>-2.8999004533233019E-2</v>
      </c>
      <c r="G563" s="19">
        <f t="shared" si="65"/>
        <v>4.5790174705705579E-4</v>
      </c>
      <c r="H563" s="18">
        <f t="shared" si="66"/>
        <v>0.33834218886249456</v>
      </c>
      <c r="I563" s="19">
        <f t="shared" si="67"/>
        <v>3.3235429713052839E-4</v>
      </c>
      <c r="J563" s="18">
        <f t="shared" si="68"/>
        <v>0.28825088773953861</v>
      </c>
      <c r="K563" s="19">
        <f t="shared" si="69"/>
        <v>2.809431167007712E-4</v>
      </c>
      <c r="L563" s="18">
        <f t="shared" si="71"/>
        <v>0.28375203604706428</v>
      </c>
      <c r="M563" s="18">
        <f t="shared" si="70"/>
        <v>-4.4426197149838594E-2</v>
      </c>
    </row>
    <row r="564" spans="3:13" x14ac:dyDescent="0.2">
      <c r="C564" s="14">
        <v>37712</v>
      </c>
      <c r="D564" s="15">
        <v>3.2789822822990755E-2</v>
      </c>
      <c r="E564" s="15">
        <v>1.4134277971469427E-3</v>
      </c>
      <c r="F564" s="18">
        <f t="shared" si="64"/>
        <v>1.0826346304900087E-2</v>
      </c>
      <c r="G564" s="19">
        <f t="shared" si="65"/>
        <v>4.9493799107942001E-4</v>
      </c>
      <c r="H564" s="18">
        <f t="shared" si="66"/>
        <v>0.35175914738618386</v>
      </c>
      <c r="I564" s="19">
        <f t="shared" si="67"/>
        <v>3.1253290599096153E-4</v>
      </c>
      <c r="J564" s="18">
        <f t="shared" si="68"/>
        <v>0.27952321280662967</v>
      </c>
      <c r="K564" s="19">
        <f t="shared" si="69"/>
        <v>2.6686729252121721E-4</v>
      </c>
      <c r="L564" s="18">
        <f t="shared" si="71"/>
        <v>0.27828483878556437</v>
      </c>
      <c r="M564" s="18">
        <f t="shared" si="70"/>
        <v>1.6911705404798E-2</v>
      </c>
    </row>
    <row r="565" spans="3:13" x14ac:dyDescent="0.2">
      <c r="C565" s="14">
        <v>37713</v>
      </c>
      <c r="D565" s="15">
        <v>3.9612434774794841E-2</v>
      </c>
      <c r="E565" s="15">
        <v>3.0600440448717042E-2</v>
      </c>
      <c r="F565" s="18">
        <f t="shared" si="64"/>
        <v>3.3304038746540379E-2</v>
      </c>
      <c r="G565" s="19">
        <f t="shared" si="65"/>
        <v>5.5939041094189737E-4</v>
      </c>
      <c r="H565" s="18">
        <f t="shared" si="66"/>
        <v>0.37396203381556575</v>
      </c>
      <c r="I565" s="19">
        <f t="shared" si="67"/>
        <v>3.4996414897083255E-4</v>
      </c>
      <c r="J565" s="18">
        <f t="shared" si="68"/>
        <v>0.29578883894208741</v>
      </c>
      <c r="K565" s="19">
        <f t="shared" si="69"/>
        <v>3.235847320512321E-4</v>
      </c>
      <c r="L565" s="18">
        <f t="shared" si="71"/>
        <v>0.29905399071154198</v>
      </c>
      <c r="M565" s="18">
        <f t="shared" si="70"/>
        <v>4.8410808646268427E-2</v>
      </c>
    </row>
    <row r="566" spans="3:13" x14ac:dyDescent="0.2">
      <c r="C566" s="14">
        <v>37714</v>
      </c>
      <c r="D566" s="15">
        <v>-1.4133349473809877E-2</v>
      </c>
      <c r="E566" s="15">
        <v>-9.6353119836720298E-3</v>
      </c>
      <c r="F566" s="18">
        <f t="shared" si="64"/>
        <v>-1.0984723230713384E-2</v>
      </c>
      <c r="G566" s="19">
        <f t="shared" si="65"/>
        <v>5.3781208032631399E-4</v>
      </c>
      <c r="H566" s="18">
        <f t="shared" si="66"/>
        <v>0.36667836053083158</v>
      </c>
      <c r="I566" s="19">
        <f t="shared" si="67"/>
        <v>3.3453665425394423E-4</v>
      </c>
      <c r="J566" s="18">
        <f t="shared" si="68"/>
        <v>0.28919571843906344</v>
      </c>
      <c r="K566" s="19">
        <f t="shared" si="69"/>
        <v>3.1234040202142367E-4</v>
      </c>
      <c r="L566" s="18">
        <f t="shared" si="71"/>
        <v>0.29304821133339087</v>
      </c>
      <c r="M566" s="18">
        <f t="shared" si="70"/>
        <v>-1.629465163935185E-2</v>
      </c>
    </row>
    <row r="567" spans="3:13" x14ac:dyDescent="0.2">
      <c r="C567" s="14">
        <v>37715</v>
      </c>
      <c r="D567" s="15">
        <v>1.9341694580948244E-2</v>
      </c>
      <c r="E567" s="15">
        <v>-4.158010148663677E-3</v>
      </c>
      <c r="F567" s="18">
        <f t="shared" si="64"/>
        <v>2.8919012702198991E-3</v>
      </c>
      <c r="G567" s="19">
        <f t="shared" si="65"/>
        <v>5.2798942446249616E-4</v>
      </c>
      <c r="H567" s="18">
        <f t="shared" si="66"/>
        <v>0.36331440394735803</v>
      </c>
      <c r="I567" s="19">
        <f t="shared" si="67"/>
        <v>3.1550179790249097E-4</v>
      </c>
      <c r="J567" s="18">
        <f t="shared" si="68"/>
        <v>0.28084773361311421</v>
      </c>
      <c r="K567" s="19">
        <f t="shared" si="69"/>
        <v>2.8877460015854206E-4</v>
      </c>
      <c r="L567" s="18">
        <f t="shared" si="71"/>
        <v>0.28434145900678681</v>
      </c>
      <c r="M567" s="18">
        <f t="shared" si="70"/>
        <v>4.4211811594475018E-3</v>
      </c>
    </row>
    <row r="568" spans="3:13" x14ac:dyDescent="0.2">
      <c r="C568" s="14">
        <v>37718</v>
      </c>
      <c r="D568" s="15">
        <v>-3.2472804311984823E-4</v>
      </c>
      <c r="E568" s="15">
        <v>5.5401803756153509E-3</v>
      </c>
      <c r="F568" s="18">
        <f t="shared" si="64"/>
        <v>3.780707849994791E-3</v>
      </c>
      <c r="G568" s="19">
        <f t="shared" si="65"/>
        <v>4.9631638589286574E-4</v>
      </c>
      <c r="H568" s="18">
        <f t="shared" si="66"/>
        <v>0.35224862877407548</v>
      </c>
      <c r="I568" s="19">
        <f t="shared" si="67"/>
        <v>2.9841330594400275E-4</v>
      </c>
      <c r="J568" s="18">
        <f t="shared" si="68"/>
        <v>0.27313609517235299</v>
      </c>
      <c r="K568" s="19">
        <f t="shared" si="69"/>
        <v>2.7134018103311527E-4</v>
      </c>
      <c r="L568" s="18">
        <f t="shared" si="71"/>
        <v>0.27606786786804238</v>
      </c>
      <c r="M568" s="18">
        <f t="shared" si="70"/>
        <v>5.9532249616804297E-3</v>
      </c>
    </row>
    <row r="569" spans="3:13" x14ac:dyDescent="0.2">
      <c r="C569" s="14">
        <v>37719</v>
      </c>
      <c r="D569" s="15">
        <v>1.0339348973136677E-2</v>
      </c>
      <c r="E569" s="15">
        <v>-2.766253492890185E-3</v>
      </c>
      <c r="F569" s="18">
        <f t="shared" si="64"/>
        <v>1.1654272469178734E-3</v>
      </c>
      <c r="G569" s="19">
        <f t="shared" si="65"/>
        <v>4.7295153097059192E-4</v>
      </c>
      <c r="H569" s="18">
        <f t="shared" si="66"/>
        <v>0.34385735813364238</v>
      </c>
      <c r="I569" s="19">
        <f t="shared" si="67"/>
        <v>2.8096763709057818E-4</v>
      </c>
      <c r="J569" s="18">
        <f t="shared" si="68"/>
        <v>0.26503190236770469</v>
      </c>
      <c r="K569" s="19">
        <f t="shared" si="69"/>
        <v>2.5334369455845936E-4</v>
      </c>
      <c r="L569" s="18">
        <f t="shared" si="71"/>
        <v>0.26769578427586854</v>
      </c>
      <c r="M569" s="18">
        <f t="shared" si="70"/>
        <v>1.892512129443342E-3</v>
      </c>
    </row>
    <row r="570" spans="3:13" x14ac:dyDescent="0.2">
      <c r="C570" s="14">
        <v>37720</v>
      </c>
      <c r="D570" s="15">
        <v>-1.5222966037155066E-2</v>
      </c>
      <c r="E570" s="15">
        <v>-1.8169612360698667E-2</v>
      </c>
      <c r="F570" s="18">
        <f t="shared" si="64"/>
        <v>-1.7285618463635587E-2</v>
      </c>
      <c r="G570" s="19">
        <f t="shared" si="65"/>
        <v>4.5847876081045897E-4</v>
      </c>
      <c r="H570" s="18">
        <f t="shared" si="66"/>
        <v>0.33855529858889338</v>
      </c>
      <c r="I570" s="19">
        <f t="shared" si="67"/>
        <v>2.839176676654267E-4</v>
      </c>
      <c r="J570" s="18">
        <f t="shared" si="68"/>
        <v>0.26641962562160593</v>
      </c>
      <c r="K570" s="19">
        <f t="shared" si="69"/>
        <v>2.5473879639746313E-4</v>
      </c>
      <c r="L570" s="18">
        <f t="shared" si="71"/>
        <v>0.2680359304813138</v>
      </c>
      <c r="M570" s="18">
        <f t="shared" si="70"/>
        <v>-2.8034120995629706E-2</v>
      </c>
    </row>
    <row r="571" spans="3:13" x14ac:dyDescent="0.2">
      <c r="C571" s="14">
        <v>37721</v>
      </c>
      <c r="D571" s="15">
        <v>-2.6143805740708207E-3</v>
      </c>
      <c r="E571" s="15">
        <v>1.2614042516096664E-2</v>
      </c>
      <c r="F571" s="18">
        <f t="shared" si="64"/>
        <v>8.0455155890464189E-3</v>
      </c>
      <c r="G571" s="19">
        <f t="shared" si="65"/>
        <v>4.3138013430899614E-4</v>
      </c>
      <c r="H571" s="18">
        <f t="shared" si="66"/>
        <v>0.32839767596200958</v>
      </c>
      <c r="I571" s="19">
        <f t="shared" si="67"/>
        <v>2.7642945172137473E-4</v>
      </c>
      <c r="J571" s="18">
        <f t="shared" si="68"/>
        <v>0.26288279314238822</v>
      </c>
      <c r="K571" s="19">
        <f t="shared" si="69"/>
        <v>2.3747579415074014E-4</v>
      </c>
      <c r="L571" s="18">
        <f t="shared" si="71"/>
        <v>0.26173196068430099</v>
      </c>
      <c r="M571" s="18">
        <f t="shared" si="70"/>
        <v>1.3362636612994838E-2</v>
      </c>
    </row>
    <row r="572" spans="3:13" x14ac:dyDescent="0.2">
      <c r="C572" s="14">
        <v>37722</v>
      </c>
      <c r="D572" s="15">
        <v>1.0740542632170563E-2</v>
      </c>
      <c r="E572" s="15">
        <v>-8.4229734027752953E-2</v>
      </c>
      <c r="F572" s="18">
        <f t="shared" si="64"/>
        <v>-5.573865102977589E-2</v>
      </c>
      <c r="G572" s="19">
        <f t="shared" si="65"/>
        <v>4.1241888161246473E-4</v>
      </c>
      <c r="H572" s="18">
        <f t="shared" si="66"/>
        <v>0.32109923762462622</v>
      </c>
      <c r="I572" s="19">
        <f t="shared" si="67"/>
        <v>6.8552257028125282E-4</v>
      </c>
      <c r="J572" s="18">
        <f t="shared" si="68"/>
        <v>0.41398145196411062</v>
      </c>
      <c r="K572" s="19">
        <f t="shared" si="69"/>
        <v>1.6894686354840756E-4</v>
      </c>
      <c r="L572" s="18">
        <f t="shared" si="71"/>
        <v>0.33315966197653141</v>
      </c>
      <c r="M572" s="18">
        <f t="shared" si="70"/>
        <v>-7.2727570033633435E-2</v>
      </c>
    </row>
    <row r="573" spans="3:13" x14ac:dyDescent="0.2">
      <c r="C573" s="14">
        <v>37725</v>
      </c>
      <c r="D573" s="15">
        <v>2.8719267992220934E-2</v>
      </c>
      <c r="E573" s="15">
        <v>2.8381292538224915E-2</v>
      </c>
      <c r="F573" s="18">
        <f t="shared" si="64"/>
        <v>2.8482685174423719E-2</v>
      </c>
      <c r="G573" s="19">
        <f t="shared" si="65"/>
        <v>4.3716152995625719E-4</v>
      </c>
      <c r="H573" s="18">
        <f t="shared" si="66"/>
        <v>0.33059095947872547</v>
      </c>
      <c r="I573" s="19">
        <f t="shared" si="67"/>
        <v>6.9272108203279569E-4</v>
      </c>
      <c r="J573" s="18">
        <f t="shared" si="68"/>
        <v>0.41614933678692667</v>
      </c>
      <c r="K573" s="19">
        <f t="shared" si="69"/>
        <v>2.0771544851775725E-4</v>
      </c>
      <c r="L573" s="18">
        <f t="shared" si="71"/>
        <v>0.34132768576164124</v>
      </c>
      <c r="M573" s="18">
        <f t="shared" si="70"/>
        <v>3.6274751793238795E-2</v>
      </c>
    </row>
    <row r="574" spans="3:13" x14ac:dyDescent="0.2">
      <c r="C574" s="14">
        <v>37726</v>
      </c>
      <c r="D574" s="15">
        <v>2.1164811192043331E-2</v>
      </c>
      <c r="E574" s="15">
        <v>-1.3343415173684335E-2</v>
      </c>
      <c r="F574" s="18">
        <f t="shared" si="64"/>
        <v>-2.9909472639660347E-3</v>
      </c>
      <c r="G574" s="19">
        <f t="shared" si="65"/>
        <v>4.3780879212657232E-4</v>
      </c>
      <c r="H574" s="18">
        <f t="shared" si="66"/>
        <v>0.33083560574950677</v>
      </c>
      <c r="I574" s="19">
        <f t="shared" si="67"/>
        <v>6.6184062082066649E-4</v>
      </c>
      <c r="J574" s="18">
        <f t="shared" si="68"/>
        <v>0.40676793777922887</v>
      </c>
      <c r="K574" s="19">
        <f t="shared" si="69"/>
        <v>1.7830786983820727E-4</v>
      </c>
      <c r="L574" s="18">
        <f t="shared" si="71"/>
        <v>0.33113214915859684</v>
      </c>
      <c r="M574" s="18">
        <f t="shared" si="70"/>
        <v>-3.9264714499821652E-3</v>
      </c>
    </row>
    <row r="575" spans="3:13" x14ac:dyDescent="0.2">
      <c r="C575" s="14">
        <v>37727</v>
      </c>
      <c r="D575" s="15">
        <v>-2.5578437524569383E-2</v>
      </c>
      <c r="E575" s="15">
        <v>-1.2012156448003545E-2</v>
      </c>
      <c r="F575" s="18">
        <f t="shared" si="64"/>
        <v>-1.6082040770973298E-2</v>
      </c>
      <c r="G575" s="19">
        <f t="shared" si="65"/>
        <v>4.507956525708759E-4</v>
      </c>
      <c r="H575" s="18">
        <f t="shared" si="66"/>
        <v>0.33570658787506535</v>
      </c>
      <c r="I575" s="19">
        <f t="shared" si="67"/>
        <v>6.3078769772330519E-4</v>
      </c>
      <c r="J575" s="18">
        <f t="shared" si="68"/>
        <v>0.39711072061935865</v>
      </c>
      <c r="K575" s="19">
        <f t="shared" si="69"/>
        <v>1.8604452924235156E-4</v>
      </c>
      <c r="L575" s="18">
        <f t="shared" si="71"/>
        <v>0.32703068774106886</v>
      </c>
      <c r="M575" s="18">
        <f t="shared" si="70"/>
        <v>-2.1377045778238374E-2</v>
      </c>
    </row>
    <row r="576" spans="3:13" x14ac:dyDescent="0.2">
      <c r="C576" s="14">
        <v>37728</v>
      </c>
      <c r="D576" s="15">
        <v>2.0019436179998712E-2</v>
      </c>
      <c r="E576" s="15">
        <v>-9.1047669929192037E-3</v>
      </c>
      <c r="F576" s="18">
        <f t="shared" si="64"/>
        <v>-3.6750604104382901E-4</v>
      </c>
      <c r="G576" s="19">
        <f t="shared" si="65"/>
        <v>4.4779458291452579E-4</v>
      </c>
      <c r="H576" s="18">
        <f t="shared" si="66"/>
        <v>0.33458727669866861</v>
      </c>
      <c r="I576" s="19">
        <f t="shared" si="67"/>
        <v>5.9791424277962795E-4</v>
      </c>
      <c r="J576" s="18">
        <f t="shared" si="68"/>
        <v>0.38662457332004518</v>
      </c>
      <c r="K576" s="19">
        <f t="shared" si="69"/>
        <v>1.6394551938290016E-4</v>
      </c>
      <c r="L576" s="18">
        <f t="shared" si="71"/>
        <v>0.31707121028451274</v>
      </c>
      <c r="M576" s="18">
        <f t="shared" si="70"/>
        <v>-5.038516767562032E-4</v>
      </c>
    </row>
    <row r="577" spans="3:13" x14ac:dyDescent="0.2">
      <c r="C577" s="14">
        <v>37732</v>
      </c>
      <c r="D577" s="15">
        <v>-8.7092307884122037E-3</v>
      </c>
      <c r="E577" s="15">
        <v>1.5232295405216379E-3</v>
      </c>
      <c r="F577" s="18">
        <f t="shared" si="64"/>
        <v>-1.5465085581585145E-3</v>
      </c>
      <c r="G577" s="19">
        <f t="shared" si="65"/>
        <v>4.2547794999520382E-4</v>
      </c>
      <c r="H577" s="18">
        <f t="shared" si="66"/>
        <v>0.32614335421529128</v>
      </c>
      <c r="I577" s="19">
        <f t="shared" si="67"/>
        <v>5.621786019068374E-4</v>
      </c>
      <c r="J577" s="18">
        <f t="shared" si="68"/>
        <v>0.37489285199468575</v>
      </c>
      <c r="K577" s="19">
        <f t="shared" si="69"/>
        <v>1.5331281876319834E-4</v>
      </c>
      <c r="L577" s="18">
        <f t="shared" si="71"/>
        <v>0.30747028893637091</v>
      </c>
      <c r="M577" s="18">
        <f t="shared" si="70"/>
        <v>-2.1864734485289453E-3</v>
      </c>
    </row>
    <row r="578" spans="3:13" x14ac:dyDescent="0.2">
      <c r="C578" s="14">
        <v>37733</v>
      </c>
      <c r="D578" s="15">
        <v>3.1670594671005574E-2</v>
      </c>
      <c r="E578" s="15">
        <v>2.8509057558353524E-2</v>
      </c>
      <c r="F578" s="18">
        <f t="shared" si="64"/>
        <v>2.9457518692149139E-2</v>
      </c>
      <c r="G578" s="19">
        <f t="shared" si="65"/>
        <v>4.6013086700439926E-4</v>
      </c>
      <c r="H578" s="18">
        <f t="shared" si="66"/>
        <v>0.33916473394369856</v>
      </c>
      <c r="I578" s="19">
        <f t="shared" si="67"/>
        <v>5.7721386756435806E-4</v>
      </c>
      <c r="J578" s="18">
        <f t="shared" si="68"/>
        <v>0.37987296151620153</v>
      </c>
      <c r="K578" s="19">
        <f t="shared" si="69"/>
        <v>1.9828797802038539E-4</v>
      </c>
      <c r="L578" s="18">
        <f t="shared" si="71"/>
        <v>0.31918941238138404</v>
      </c>
      <c r="M578" s="18">
        <f t="shared" si="70"/>
        <v>4.0118318401877767E-2</v>
      </c>
    </row>
    <row r="579" spans="3:13" x14ac:dyDescent="0.2">
      <c r="C579" s="14">
        <v>37734</v>
      </c>
      <c r="D579" s="15">
        <v>8.7389436668709013E-3</v>
      </c>
      <c r="E579" s="15">
        <v>4.4280515157320037E-3</v>
      </c>
      <c r="F579" s="18">
        <f t="shared" si="64"/>
        <v>5.7213191610736725E-3</v>
      </c>
      <c r="G579" s="19">
        <f t="shared" si="65"/>
        <v>4.3710516316889986E-4</v>
      </c>
      <c r="H579" s="18">
        <f t="shared" si="66"/>
        <v>0.33056964590268262</v>
      </c>
      <c r="I579" s="19">
        <f t="shared" si="67"/>
        <v>5.4375749392405516E-4</v>
      </c>
      <c r="J579" s="18">
        <f t="shared" si="68"/>
        <v>0.36869957076326221</v>
      </c>
      <c r="K579" s="19">
        <f t="shared" si="69"/>
        <v>1.887124889041613E-4</v>
      </c>
      <c r="L579" s="18">
        <f t="shared" si="71"/>
        <v>0.31025790966860761</v>
      </c>
      <c r="M579" s="18">
        <f t="shared" si="70"/>
        <v>8.0161964057344232E-3</v>
      </c>
    </row>
    <row r="580" spans="3:13" x14ac:dyDescent="0.2">
      <c r="C580" s="14">
        <v>37735</v>
      </c>
      <c r="D580" s="15">
        <v>-2.8916944070159156E-2</v>
      </c>
      <c r="E580" s="15">
        <v>-1.0362787035546659E-2</v>
      </c>
      <c r="F580" s="18">
        <f t="shared" ref="F580:F643" si="72">$B$2*D580+$B$3*E580</f>
        <v>-1.5929034145930408E-2</v>
      </c>
      <c r="G580" s="19">
        <f t="shared" ref="G580:G643" si="73">$B$4*G579+(1-$B$4)*D580^2</f>
        <v>4.610502326401687E-4</v>
      </c>
      <c r="H580" s="18">
        <f t="shared" ref="H580:H643" si="74">SQRT(G580*250)</f>
        <v>0.33950339933503193</v>
      </c>
      <c r="I580" s="19">
        <f t="shared" ref="I580:I643" si="75">$B$4*I579+(1-$B$4)*E580^2</f>
        <v>5.1757528559725748E-4</v>
      </c>
      <c r="J580" s="18">
        <f t="shared" ref="J580:J643" si="76">SQRT(I580*250)</f>
        <v>0.35971352685062369</v>
      </c>
      <c r="K580" s="19">
        <f t="shared" ref="K580:K643" si="77">$B$4*K579+(1-$B$4)*D580*E580</f>
        <v>1.9536934755698404E-4</v>
      </c>
      <c r="L580" s="18">
        <f t="shared" si="71"/>
        <v>0.30706739360204155</v>
      </c>
      <c r="M580" s="18">
        <f t="shared" ref="M580:M643" si="78">F580*$L$1836/L580</f>
        <v>-2.2550219660912987E-2</v>
      </c>
    </row>
    <row r="581" spans="3:13" x14ac:dyDescent="0.2">
      <c r="C581" s="14">
        <v>37736</v>
      </c>
      <c r="D581" s="15">
        <v>-1.8074658463357967E-2</v>
      </c>
      <c r="E581" s="15">
        <v>-5.970166986503796E-3</v>
      </c>
      <c r="F581" s="18">
        <f t="shared" si="72"/>
        <v>-9.6015144295600457E-3</v>
      </c>
      <c r="G581" s="19">
        <f t="shared" si="73"/>
        <v>4.5298881539578082E-4</v>
      </c>
      <c r="H581" s="18">
        <f t="shared" si="74"/>
        <v>0.33652221895284301</v>
      </c>
      <c r="I581" s="19">
        <f t="shared" si="75"/>
        <v>4.8865934209222641E-4</v>
      </c>
      <c r="J581" s="18">
        <f t="shared" si="76"/>
        <v>0.34952086564761281</v>
      </c>
      <c r="K581" s="19">
        <f t="shared" si="77"/>
        <v>1.9012171045858125E-4</v>
      </c>
      <c r="L581" s="18">
        <f t="shared" ref="L581:L644" si="79">SQRT(L580^2*$B$4/250 + (1-$B$4)*F581^2)*SQRT(250)</f>
        <v>0.30002632776283783</v>
      </c>
      <c r="M581" s="18">
        <f t="shared" si="78"/>
        <v>-1.391154640234848E-2</v>
      </c>
    </row>
    <row r="582" spans="3:13" x14ac:dyDescent="0.2">
      <c r="C582" s="14">
        <v>37739</v>
      </c>
      <c r="D582" s="15">
        <v>2.0850296328623483E-2</v>
      </c>
      <c r="E582" s="15">
        <v>3.6741825653257551E-2</v>
      </c>
      <c r="F582" s="18">
        <f t="shared" si="72"/>
        <v>3.1974366855867332E-2</v>
      </c>
      <c r="G582" s="19">
        <f t="shared" si="73"/>
        <v>4.5189357789151858E-4</v>
      </c>
      <c r="H582" s="18">
        <f t="shared" si="74"/>
        <v>0.33611515061490405</v>
      </c>
      <c r="I582" s="19">
        <f t="shared" si="75"/>
        <v>5.403374867067553E-4</v>
      </c>
      <c r="J582" s="18">
        <f t="shared" si="76"/>
        <v>0.36753825879313412</v>
      </c>
      <c r="K582" s="19">
        <f t="shared" si="77"/>
        <v>2.2467908498256881E-4</v>
      </c>
      <c r="L582" s="18">
        <f t="shared" si="79"/>
        <v>0.31614909702117827</v>
      </c>
      <c r="M582" s="18">
        <f t="shared" si="78"/>
        <v>4.3964794135833686E-2</v>
      </c>
    </row>
    <row r="583" spans="3:13" x14ac:dyDescent="0.2">
      <c r="C583" s="14">
        <v>37740</v>
      </c>
      <c r="D583" s="15">
        <v>-4.0117319657936284E-3</v>
      </c>
      <c r="E583" s="15">
        <v>1.4326892620761702E-2</v>
      </c>
      <c r="F583" s="18">
        <f t="shared" si="72"/>
        <v>8.8253052447951029E-3</v>
      </c>
      <c r="G583" s="19">
        <f t="shared" si="73"/>
        <v>4.2574560281994966E-4</v>
      </c>
      <c r="H583" s="18">
        <f t="shared" si="74"/>
        <v>0.32624592059516611</v>
      </c>
      <c r="I583" s="19">
        <f t="shared" si="75"/>
        <v>5.2023282863436016E-4</v>
      </c>
      <c r="J583" s="18">
        <f t="shared" si="76"/>
        <v>0.36063583731874183</v>
      </c>
      <c r="K583" s="19">
        <f t="shared" si="77"/>
        <v>2.0774980069778251E-4</v>
      </c>
      <c r="L583" s="18">
        <f t="shared" si="79"/>
        <v>0.30841777939091825</v>
      </c>
      <c r="M583" s="18">
        <f t="shared" si="78"/>
        <v>1.2438997074775479E-2</v>
      </c>
    </row>
    <row r="584" spans="3:13" x14ac:dyDescent="0.2">
      <c r="C584" s="14">
        <v>37741</v>
      </c>
      <c r="D584" s="15">
        <v>4.0117319657935911E-3</v>
      </c>
      <c r="E584" s="15">
        <v>1.131553799257602E-2</v>
      </c>
      <c r="F584" s="18">
        <f t="shared" si="72"/>
        <v>9.1243961845412919E-3</v>
      </c>
      <c r="G584" s="19">
        <f t="shared" si="73"/>
        <v>4.0116650625267487E-4</v>
      </c>
      <c r="H584" s="18">
        <f t="shared" si="74"/>
        <v>0.3166885324150035</v>
      </c>
      <c r="I584" s="19">
        <f t="shared" si="75"/>
        <v>4.9670134291998451E-4</v>
      </c>
      <c r="J584" s="18">
        <f t="shared" si="76"/>
        <v>0.35238520929516343</v>
      </c>
      <c r="K584" s="19">
        <f t="shared" si="77"/>
        <v>1.9800850698441368E-4</v>
      </c>
      <c r="L584" s="18">
        <f t="shared" si="79"/>
        <v>0.30110306230881589</v>
      </c>
      <c r="M584" s="18">
        <f t="shared" si="78"/>
        <v>1.3172978953270213E-2</v>
      </c>
    </row>
    <row r="585" spans="3:13" x14ac:dyDescent="0.2">
      <c r="C585" s="14">
        <v>37742</v>
      </c>
      <c r="D585" s="15">
        <v>-1.5410698072244676E-3</v>
      </c>
      <c r="E585" s="15">
        <v>9.7971392449832592E-3</v>
      </c>
      <c r="F585" s="18">
        <f t="shared" si="72"/>
        <v>6.3956765293209407E-3</v>
      </c>
      <c r="G585" s="19">
        <f t="shared" si="73"/>
        <v>3.772390096465587E-4</v>
      </c>
      <c r="H585" s="18">
        <f t="shared" si="74"/>
        <v>0.3070989293560622</v>
      </c>
      <c r="I585" s="19">
        <f t="shared" si="75"/>
        <v>4.7265829858792092E-4</v>
      </c>
      <c r="J585" s="18">
        <f t="shared" si="76"/>
        <v>0.34375074494025498</v>
      </c>
      <c r="K585" s="19">
        <f t="shared" si="77"/>
        <v>1.8522211203609177E-4</v>
      </c>
      <c r="L585" s="18">
        <f t="shared" si="79"/>
        <v>0.29297925021724225</v>
      </c>
      <c r="M585" s="18">
        <f t="shared" si="78"/>
        <v>9.4895291338080254E-3</v>
      </c>
    </row>
    <row r="586" spans="3:13" x14ac:dyDescent="0.2">
      <c r="C586" s="14">
        <v>37743</v>
      </c>
      <c r="D586" s="15">
        <v>1.8035029557571514E-2</v>
      </c>
      <c r="E586" s="15">
        <v>5.5555698446019637E-3</v>
      </c>
      <c r="F586" s="18">
        <f t="shared" si="72"/>
        <v>9.2994077584928284E-3</v>
      </c>
      <c r="G586" s="19">
        <f t="shared" si="73"/>
        <v>3.7412040653631387E-4</v>
      </c>
      <c r="H586" s="18">
        <f t="shared" si="74"/>
        <v>0.30582691450243299</v>
      </c>
      <c r="I586" s="19">
        <f t="shared" si="75"/>
        <v>4.4615066205054067E-4</v>
      </c>
      <c r="J586" s="18">
        <f t="shared" si="76"/>
        <v>0.33397255203479698</v>
      </c>
      <c r="K586" s="19">
        <f t="shared" si="77"/>
        <v>1.8012047729531924E-4</v>
      </c>
      <c r="L586" s="18">
        <f t="shared" si="79"/>
        <v>0.28632816027115943</v>
      </c>
      <c r="M586" s="18">
        <f t="shared" si="78"/>
        <v>1.4118425428956839E-2</v>
      </c>
    </row>
    <row r="587" spans="3:13" x14ac:dyDescent="0.2">
      <c r="C587" s="14">
        <v>37746</v>
      </c>
      <c r="D587" s="15">
        <v>-4.2501581889736089E-3</v>
      </c>
      <c r="E587" s="15">
        <v>0.10881713852573725</v>
      </c>
      <c r="F587" s="18">
        <f t="shared" si="72"/>
        <v>7.4896949511323987E-2</v>
      </c>
      <c r="G587" s="19">
        <f t="shared" si="73"/>
        <v>3.5275701282201297E-4</v>
      </c>
      <c r="H587" s="18">
        <f t="shared" si="74"/>
        <v>0.29696675437749465</v>
      </c>
      <c r="I587" s="19">
        <f t="shared" si="75"/>
        <v>1.1298518005432782E-3</v>
      </c>
      <c r="J587" s="18">
        <f t="shared" si="76"/>
        <v>0.5314724359134908</v>
      </c>
      <c r="K587" s="19">
        <f t="shared" si="77"/>
        <v>1.4156384551324979E-4</v>
      </c>
      <c r="L587" s="18">
        <f t="shared" si="79"/>
        <v>0.40150726286573946</v>
      </c>
      <c r="M587" s="18">
        <f t="shared" si="78"/>
        <v>8.1089712402398498E-2</v>
      </c>
    </row>
    <row r="588" spans="3:13" x14ac:dyDescent="0.2">
      <c r="C588" s="14">
        <v>37747</v>
      </c>
      <c r="D588" s="15">
        <v>1.0290647712527221E-2</v>
      </c>
      <c r="E588" s="15">
        <v>8.3381608939051E-2</v>
      </c>
      <c r="F588" s="18">
        <f t="shared" si="72"/>
        <v>6.1454320571093859E-2</v>
      </c>
      <c r="G588" s="19">
        <f t="shared" si="73"/>
        <v>3.3794543787329272E-4</v>
      </c>
      <c r="H588" s="18">
        <f t="shared" si="74"/>
        <v>0.29066537370027956</v>
      </c>
      <c r="I588" s="19">
        <f t="shared" si="75"/>
        <v>1.4792102550665715E-3</v>
      </c>
      <c r="J588" s="18">
        <f t="shared" si="76"/>
        <v>0.60811393978977568</v>
      </c>
      <c r="K588" s="19">
        <f t="shared" si="77"/>
        <v>1.8455306058018392E-4</v>
      </c>
      <c r="L588" s="18">
        <f t="shared" si="79"/>
        <v>0.45627305416682595</v>
      </c>
      <c r="M588" s="18">
        <f t="shared" si="78"/>
        <v>5.8549425228882485E-2</v>
      </c>
    </row>
    <row r="589" spans="3:13" x14ac:dyDescent="0.2">
      <c r="C589" s="14">
        <v>37748</v>
      </c>
      <c r="D589" s="15">
        <v>1.8050546417302405E-3</v>
      </c>
      <c r="E589" s="15">
        <v>7.9681696491768813E-3</v>
      </c>
      <c r="F589" s="18">
        <f t="shared" si="72"/>
        <v>6.1192351469428891E-3</v>
      </c>
      <c r="G589" s="19">
        <f t="shared" si="73"/>
        <v>3.1786420493647307E-4</v>
      </c>
      <c r="H589" s="18">
        <f t="shared" si="74"/>
        <v>0.2818972352367406</v>
      </c>
      <c r="I589" s="19">
        <f t="shared" si="75"/>
        <v>1.394267143416061E-3</v>
      </c>
      <c r="J589" s="18">
        <f t="shared" si="76"/>
        <v>0.59039544870706384</v>
      </c>
      <c r="K589" s="19">
        <f t="shared" si="77"/>
        <v>1.7434285584205333E-4</v>
      </c>
      <c r="L589" s="18">
        <f t="shared" si="79"/>
        <v>0.44300752763689422</v>
      </c>
      <c r="M589" s="18">
        <f t="shared" si="78"/>
        <v>6.0045583937121125E-3</v>
      </c>
    </row>
    <row r="590" spans="3:13" x14ac:dyDescent="0.2">
      <c r="C590" s="14">
        <v>37749</v>
      </c>
      <c r="D590" s="15">
        <v>-2.0343801657723495E-2</v>
      </c>
      <c r="E590" s="15">
        <v>2.0202707317519469E-2</v>
      </c>
      <c r="F590" s="18">
        <f t="shared" si="72"/>
        <v>8.0387546249465792E-3</v>
      </c>
      <c r="G590" s="19">
        <f t="shared" si="73"/>
        <v>3.236245685936123E-4</v>
      </c>
      <c r="H590" s="18">
        <f t="shared" si="74"/>
        <v>0.28444005018351948</v>
      </c>
      <c r="I590" s="19">
        <f t="shared" si="75"/>
        <v>1.3351000777885385E-3</v>
      </c>
      <c r="J590" s="18">
        <f t="shared" si="76"/>
        <v>0.57773265395607909</v>
      </c>
      <c r="K590" s="19">
        <f t="shared" si="77"/>
        <v>1.3922229225453079E-4</v>
      </c>
      <c r="L590" s="18">
        <f t="shared" si="79"/>
        <v>0.43063865712355398</v>
      </c>
      <c r="M590" s="18">
        <f t="shared" si="78"/>
        <v>8.1146687488810251E-3</v>
      </c>
    </row>
    <row r="591" spans="3:13" x14ac:dyDescent="0.2">
      <c r="C591" s="14">
        <v>37750</v>
      </c>
      <c r="D591" s="15">
        <v>-3.995702257907463E-3</v>
      </c>
      <c r="E591" s="15">
        <v>1.6529301951210506E-2</v>
      </c>
      <c r="F591" s="18">
        <f t="shared" si="72"/>
        <v>1.0371800688475114E-2</v>
      </c>
      <c r="G591" s="19">
        <f t="shared" si="73"/>
        <v>3.0516503267002633E-4</v>
      </c>
      <c r="H591" s="18">
        <f t="shared" si="74"/>
        <v>0.27620872210613945</v>
      </c>
      <c r="I591" s="19">
        <f t="shared" si="75"/>
        <v>1.2713871425008836E-3</v>
      </c>
      <c r="J591" s="18">
        <f t="shared" si="76"/>
        <v>0.5637790219804395</v>
      </c>
      <c r="K591" s="19">
        <f t="shared" si="77"/>
        <v>1.2690618457157377E-4</v>
      </c>
      <c r="L591" s="18">
        <f t="shared" si="79"/>
        <v>0.41944759812335197</v>
      </c>
      <c r="M591" s="18">
        <f t="shared" si="78"/>
        <v>1.0749084743507631E-2</v>
      </c>
    </row>
    <row r="592" spans="3:13" x14ac:dyDescent="0.2">
      <c r="C592" s="14">
        <v>37753</v>
      </c>
      <c r="D592" s="15">
        <v>8.586375966506285E-3</v>
      </c>
      <c r="E592" s="15">
        <v>1.4107667510679231E-2</v>
      </c>
      <c r="F592" s="18">
        <f t="shared" si="72"/>
        <v>1.2451280047427345E-2</v>
      </c>
      <c r="G592" s="19">
        <f t="shared" si="73"/>
        <v>2.9127868184411655E-4</v>
      </c>
      <c r="H592" s="18">
        <f t="shared" si="74"/>
        <v>0.26985120059215806</v>
      </c>
      <c r="I592" s="19">
        <f t="shared" si="75"/>
        <v>1.207045490906343E-3</v>
      </c>
      <c r="J592" s="18">
        <f t="shared" si="76"/>
        <v>0.54932811026433537</v>
      </c>
      <c r="K592" s="19">
        <f t="shared" si="77"/>
        <v>1.265598377327088E-4</v>
      </c>
      <c r="L592" s="18">
        <f t="shared" si="79"/>
        <v>0.40951877361050737</v>
      </c>
      <c r="M592" s="18">
        <f t="shared" si="78"/>
        <v>1.3217070950461235E-2</v>
      </c>
    </row>
    <row r="593" spans="3:13" x14ac:dyDescent="0.2">
      <c r="C593" s="14">
        <v>37754</v>
      </c>
      <c r="D593" s="15">
        <v>-3.0581063588208846E-3</v>
      </c>
      <c r="E593" s="15">
        <v>6.4447054426421835E-3</v>
      </c>
      <c r="F593" s="18">
        <f t="shared" si="72"/>
        <v>3.5938619022032629E-3</v>
      </c>
      <c r="G593" s="19">
        <f t="shared" si="73"/>
        <v>2.7436308180358118E-4</v>
      </c>
      <c r="H593" s="18">
        <f t="shared" si="74"/>
        <v>0.26189839719039004</v>
      </c>
      <c r="I593" s="19">
        <f t="shared" si="75"/>
        <v>1.1371148151465076E-3</v>
      </c>
      <c r="J593" s="18">
        <f t="shared" si="76"/>
        <v>0.53317792882547843</v>
      </c>
      <c r="K593" s="19">
        <f t="shared" si="77"/>
        <v>1.1778373178705396E-4</v>
      </c>
      <c r="L593" s="18">
        <f t="shared" si="79"/>
        <v>0.39728708264134188</v>
      </c>
      <c r="M593" s="18">
        <f t="shared" si="78"/>
        <v>3.9323482884408636E-3</v>
      </c>
    </row>
    <row r="594" spans="3:13" x14ac:dyDescent="0.2">
      <c r="C594" s="14">
        <v>37755</v>
      </c>
      <c r="D594" s="15">
        <v>-9.5400015734791264E-3</v>
      </c>
      <c r="E594" s="15">
        <v>-7.5228726629875241E-3</v>
      </c>
      <c r="F594" s="18">
        <f t="shared" si="72"/>
        <v>-8.1280113361350045E-3</v>
      </c>
      <c r="G594" s="19">
        <f t="shared" si="73"/>
        <v>2.6336199469668536E-4</v>
      </c>
      <c r="H594" s="18">
        <f t="shared" si="74"/>
        <v>0.25659403475952308</v>
      </c>
      <c r="I594" s="19">
        <f t="shared" si="75"/>
        <v>1.0722835430239286E-3</v>
      </c>
      <c r="J594" s="18">
        <f t="shared" si="76"/>
        <v>0.51775562358701832</v>
      </c>
      <c r="K594" s="19">
        <f t="shared" si="77"/>
        <v>1.1502280090234977E-4</v>
      </c>
      <c r="L594" s="18">
        <f t="shared" si="79"/>
        <v>0.38646833375563044</v>
      </c>
      <c r="M594" s="18">
        <f t="shared" si="78"/>
        <v>-9.1425095378876355E-3</v>
      </c>
    </row>
    <row r="595" spans="3:13" x14ac:dyDescent="0.2">
      <c r="C595" s="14">
        <v>37756</v>
      </c>
      <c r="D595" s="15">
        <v>1.4123661241137177E-2</v>
      </c>
      <c r="E595" s="15">
        <v>9.6619109117368901E-3</v>
      </c>
      <c r="F595" s="18">
        <f t="shared" si="72"/>
        <v>1.1000436010556974E-2</v>
      </c>
      <c r="G595" s="19">
        <f t="shared" si="73"/>
        <v>2.5952894342614826E-4</v>
      </c>
      <c r="H595" s="18">
        <f t="shared" si="74"/>
        <v>0.25471991648973402</v>
      </c>
      <c r="I595" s="19">
        <f t="shared" si="75"/>
        <v>1.0135476817904733E-3</v>
      </c>
      <c r="J595" s="18">
        <f t="shared" si="76"/>
        <v>0.5033755262700188</v>
      </c>
      <c r="K595" s="19">
        <f t="shared" si="77"/>
        <v>1.163091262477739E-4</v>
      </c>
      <c r="L595" s="18">
        <f t="shared" si="79"/>
        <v>0.37710933494470478</v>
      </c>
      <c r="M595" s="18">
        <f t="shared" si="78"/>
        <v>1.2680537192687488E-2</v>
      </c>
    </row>
    <row r="596" spans="3:13" x14ac:dyDescent="0.2">
      <c r="C596" s="14">
        <v>37757</v>
      </c>
      <c r="D596" s="15">
        <v>-7.6511467355197503E-3</v>
      </c>
      <c r="E596" s="15">
        <v>4.2643987864577392E-3</v>
      </c>
      <c r="F596" s="18">
        <f t="shared" si="72"/>
        <v>6.8973512986449234E-4</v>
      </c>
      <c r="G596" s="19">
        <f t="shared" si="73"/>
        <v>2.4746960960268663E-4</v>
      </c>
      <c r="H596" s="18">
        <f t="shared" si="74"/>
        <v>0.2487315870585633</v>
      </c>
      <c r="I596" s="19">
        <f t="shared" si="75"/>
        <v>9.5382592670364139E-4</v>
      </c>
      <c r="J596" s="18">
        <f t="shared" si="76"/>
        <v>0.48832006069371175</v>
      </c>
      <c r="K596" s="19">
        <f t="shared" si="77"/>
        <v>1.0737292622166982E-4</v>
      </c>
      <c r="L596" s="18">
        <f t="shared" si="79"/>
        <v>0.36563082404323055</v>
      </c>
      <c r="M596" s="18">
        <f t="shared" si="78"/>
        <v>8.200391392518228E-4</v>
      </c>
    </row>
    <row r="597" spans="3:13" x14ac:dyDescent="0.2">
      <c r="C597" s="14">
        <v>37760</v>
      </c>
      <c r="D597" s="15">
        <v>-2.3940207546008237E-2</v>
      </c>
      <c r="E597" s="15">
        <v>-3.7944931564123367E-2</v>
      </c>
      <c r="F597" s="18">
        <f t="shared" si="72"/>
        <v>-3.3743514358688824E-2</v>
      </c>
      <c r="G597" s="19">
        <f t="shared" si="73"/>
        <v>2.6700944526728243E-4</v>
      </c>
      <c r="H597" s="18">
        <f t="shared" si="74"/>
        <v>0.25836478342998026</v>
      </c>
      <c r="I597" s="19">
        <f t="shared" si="75"/>
        <v>9.8298544098578329E-4</v>
      </c>
      <c r="J597" s="18">
        <f t="shared" si="76"/>
        <v>0.49572811121263421</v>
      </c>
      <c r="K597" s="19">
        <f t="shared" si="77"/>
        <v>1.5543512286622123E-4</v>
      </c>
      <c r="L597" s="18">
        <f t="shared" si="79"/>
        <v>0.37781492418937801</v>
      </c>
      <c r="M597" s="18">
        <f t="shared" si="78"/>
        <v>-3.8824532866014727E-2</v>
      </c>
    </row>
    <row r="598" spans="3:13" x14ac:dyDescent="0.2">
      <c r="C598" s="14">
        <v>37761</v>
      </c>
      <c r="D598" s="15">
        <v>7.835802512496836E-3</v>
      </c>
      <c r="E598" s="15">
        <v>-1.6713480973740667E-2</v>
      </c>
      <c r="F598" s="18">
        <f t="shared" si="72"/>
        <v>-9.3486959278694173E-3</v>
      </c>
      <c r="G598" s="19">
        <f t="shared" si="73"/>
        <v>2.546728666121366E-4</v>
      </c>
      <c r="H598" s="18">
        <f t="shared" si="74"/>
        <v>0.25232561632350003</v>
      </c>
      <c r="I598" s="19">
        <f t="shared" si="75"/>
        <v>9.4076674130221167E-4</v>
      </c>
      <c r="J598" s="18">
        <f t="shared" si="76"/>
        <v>0.48496565375864809</v>
      </c>
      <c r="K598" s="19">
        <f t="shared" si="77"/>
        <v>1.3825120332185164E-4</v>
      </c>
      <c r="L598" s="18">
        <f t="shared" si="79"/>
        <v>0.36809026292077918</v>
      </c>
      <c r="M598" s="18">
        <f t="shared" si="78"/>
        <v>-1.1040576243953248E-2</v>
      </c>
    </row>
    <row r="599" spans="3:13" x14ac:dyDescent="0.2">
      <c r="C599" s="14">
        <v>37762</v>
      </c>
      <c r="D599" s="15">
        <v>8.7038162153400458E-3</v>
      </c>
      <c r="E599" s="15">
        <v>3.3651181503135548E-3</v>
      </c>
      <c r="F599" s="18">
        <f t="shared" si="72"/>
        <v>4.9667275698215023E-3</v>
      </c>
      <c r="G599" s="19">
        <f t="shared" si="73"/>
        <v>2.4393787961803337E-4</v>
      </c>
      <c r="H599" s="18">
        <f t="shared" si="74"/>
        <v>0.24695033894390253</v>
      </c>
      <c r="I599" s="19">
        <f t="shared" si="75"/>
        <v>8.8500017803401314E-4</v>
      </c>
      <c r="J599" s="18">
        <f t="shared" si="76"/>
        <v>0.47037224036767228</v>
      </c>
      <c r="K599" s="19">
        <f t="shared" si="77"/>
        <v>1.3171349331793459E-4</v>
      </c>
      <c r="L599" s="18">
        <f t="shared" si="79"/>
        <v>0.35739479696682125</v>
      </c>
      <c r="M599" s="18">
        <f t="shared" si="78"/>
        <v>6.0411156468160067E-3</v>
      </c>
    </row>
    <row r="600" spans="3:13" x14ac:dyDescent="0.2">
      <c r="C600" s="14">
        <v>37763</v>
      </c>
      <c r="D600" s="15">
        <v>-3.7209345256901854E-3</v>
      </c>
      <c r="E600" s="15">
        <v>2.1053409197832263E-2</v>
      </c>
      <c r="F600" s="18">
        <f t="shared" si="72"/>
        <v>1.3621106080775528E-2</v>
      </c>
      <c r="G600" s="19">
        <f t="shared" si="73"/>
        <v>2.3013232806561975E-4</v>
      </c>
      <c r="H600" s="18">
        <f t="shared" si="74"/>
        <v>0.23986054701931483</v>
      </c>
      <c r="I600" s="19">
        <f t="shared" si="75"/>
        <v>8.5849492968305451E-4</v>
      </c>
      <c r="J600" s="18">
        <f t="shared" si="76"/>
        <v>0.46327500733448124</v>
      </c>
      <c r="K600" s="19">
        <f t="shared" si="77"/>
        <v>1.1911038228879666E-4</v>
      </c>
      <c r="L600" s="18">
        <f t="shared" si="79"/>
        <v>0.3504999235491702</v>
      </c>
      <c r="M600" s="18">
        <f t="shared" si="78"/>
        <v>1.689349407372254E-2</v>
      </c>
    </row>
    <row r="601" spans="3:13" x14ac:dyDescent="0.2">
      <c r="C601" s="14">
        <v>37764</v>
      </c>
      <c r="D601" s="15">
        <v>9.5842440249751821E-3</v>
      </c>
      <c r="E601" s="15">
        <v>4.3763745997990027E-3</v>
      </c>
      <c r="F601" s="18">
        <f t="shared" si="72"/>
        <v>5.9387354273518558E-3</v>
      </c>
      <c r="G601" s="19">
        <f t="shared" si="73"/>
        <v>2.2183585239349892E-4</v>
      </c>
      <c r="H601" s="18">
        <f t="shared" si="74"/>
        <v>0.23549726770893697</v>
      </c>
      <c r="I601" s="19">
        <f t="shared" si="75"/>
        <v>8.081343931803371E-4</v>
      </c>
      <c r="J601" s="18">
        <f t="shared" si="76"/>
        <v>0.44948147714347947</v>
      </c>
      <c r="K601" s="19">
        <f t="shared" si="77"/>
        <v>1.1448041387801946E-4</v>
      </c>
      <c r="L601" s="18">
        <f t="shared" si="79"/>
        <v>0.34059978464561153</v>
      </c>
      <c r="M601" s="18">
        <f t="shared" si="78"/>
        <v>7.5795713383824421E-3</v>
      </c>
    </row>
    <row r="602" spans="3:13" x14ac:dyDescent="0.2">
      <c r="C602" s="14">
        <v>37768</v>
      </c>
      <c r="D602" s="15">
        <v>2.7615167032973172E-2</v>
      </c>
      <c r="E602" s="15">
        <v>3.0109801471370382E-2</v>
      </c>
      <c r="F602" s="18">
        <f t="shared" si="72"/>
        <v>2.9361411139851218E-2</v>
      </c>
      <c r="G602" s="19">
        <f t="shared" si="73"/>
        <v>2.542815482654295E-4</v>
      </c>
      <c r="H602" s="18">
        <f t="shared" si="74"/>
        <v>0.25213168596262819</v>
      </c>
      <c r="I602" s="19">
        <f t="shared" si="75"/>
        <v>8.1404233826823716E-4</v>
      </c>
      <c r="J602" s="18">
        <f t="shared" si="76"/>
        <v>0.45112147429163607</v>
      </c>
      <c r="K602" s="19">
        <f t="shared" si="77"/>
        <v>1.5750082086303161E-4</v>
      </c>
      <c r="L602" s="18">
        <f t="shared" si="79"/>
        <v>0.34925507507328996</v>
      </c>
      <c r="M602" s="18">
        <f t="shared" si="78"/>
        <v>3.6545106758098064E-2</v>
      </c>
    </row>
    <row r="603" spans="3:13" x14ac:dyDescent="0.2">
      <c r="C603" s="14">
        <v>37769</v>
      </c>
      <c r="D603" s="15">
        <v>2.3370387699894437E-2</v>
      </c>
      <c r="E603" s="15">
        <v>-3.2295594691350592E-2</v>
      </c>
      <c r="F603" s="18">
        <f t="shared" si="72"/>
        <v>-1.5595799973977083E-2</v>
      </c>
      <c r="G603" s="19">
        <f t="shared" si="73"/>
        <v>2.7179515664410635E-4</v>
      </c>
      <c r="H603" s="18">
        <f t="shared" si="74"/>
        <v>0.26066988541261643</v>
      </c>
      <c r="I603" s="19">
        <f t="shared" si="75"/>
        <v>8.2778012416022243E-4</v>
      </c>
      <c r="J603" s="18">
        <f t="shared" si="76"/>
        <v>0.45491211353409311</v>
      </c>
      <c r="K603" s="19">
        <f t="shared" si="77"/>
        <v>1.0276513747511871E-4</v>
      </c>
      <c r="L603" s="18">
        <f t="shared" si="79"/>
        <v>0.34396045654843377</v>
      </c>
      <c r="M603" s="18">
        <f t="shared" si="78"/>
        <v>-1.9710342724002891E-2</v>
      </c>
    </row>
    <row r="604" spans="3:13" x14ac:dyDescent="0.2">
      <c r="C604" s="14">
        <v>37770</v>
      </c>
      <c r="D604" s="15">
        <v>-8.8106296821550325E-3</v>
      </c>
      <c r="E604" s="15">
        <v>-9.8956277542238489E-3</v>
      </c>
      <c r="F604" s="18">
        <f t="shared" si="72"/>
        <v>-9.5701283326032026E-3</v>
      </c>
      <c r="G604" s="19">
        <f t="shared" si="73"/>
        <v>2.6014507896922421E-4</v>
      </c>
      <c r="H604" s="18">
        <f t="shared" si="74"/>
        <v>0.25502209657656344</v>
      </c>
      <c r="I604" s="19">
        <f t="shared" si="75"/>
        <v>7.839887236296189E-4</v>
      </c>
      <c r="J604" s="18">
        <f t="shared" si="76"/>
        <v>0.44271568857157606</v>
      </c>
      <c r="K604" s="19">
        <f t="shared" si="77"/>
        <v>1.0183043192350689E-4</v>
      </c>
      <c r="L604" s="18">
        <f t="shared" si="79"/>
        <v>0.33553550970561075</v>
      </c>
      <c r="M604" s="18">
        <f t="shared" si="78"/>
        <v>-1.2398647399151776E-2</v>
      </c>
    </row>
    <row r="605" spans="3:13" x14ac:dyDescent="0.2">
      <c r="C605" s="14">
        <v>37771</v>
      </c>
      <c r="D605" s="15">
        <v>5.8823699030666129E-3</v>
      </c>
      <c r="E605" s="15">
        <v>-7.7648753977265436E-3</v>
      </c>
      <c r="F605" s="18">
        <f t="shared" si="72"/>
        <v>-3.6707018074885966E-3</v>
      </c>
      <c r="G605" s="19">
        <f t="shared" si="73"/>
        <v>2.4661251077166097E-4</v>
      </c>
      <c r="H605" s="18">
        <f t="shared" si="74"/>
        <v>0.24830047864012514</v>
      </c>
      <c r="I605" s="19">
        <f t="shared" si="75"/>
        <v>7.4056699760837483E-4</v>
      </c>
      <c r="J605" s="18">
        <f t="shared" si="76"/>
        <v>0.43028101213287778</v>
      </c>
      <c r="K605" s="19">
        <f t="shared" si="77"/>
        <v>9.2980053847657528E-5</v>
      </c>
      <c r="L605" s="18">
        <f t="shared" si="79"/>
        <v>0.32562423796976825</v>
      </c>
      <c r="M605" s="18">
        <f t="shared" si="78"/>
        <v>-4.9003535831220061E-3</v>
      </c>
    </row>
    <row r="606" spans="3:13" x14ac:dyDescent="0.2">
      <c r="C606" s="14">
        <v>37774</v>
      </c>
      <c r="D606" s="15">
        <v>8.4684401547037696E-3</v>
      </c>
      <c r="E606" s="15">
        <v>-2.8234512462597346E-2</v>
      </c>
      <c r="F606" s="18">
        <f t="shared" si="72"/>
        <v>-1.7223626677407011E-2</v>
      </c>
      <c r="G606" s="19">
        <f t="shared" si="73"/>
        <v>2.3611862884458925E-4</v>
      </c>
      <c r="H606" s="18">
        <f t="shared" si="74"/>
        <v>0.2429601967630651</v>
      </c>
      <c r="I606" s="19">
        <f t="shared" si="75"/>
        <v>7.4396423939190621E-4</v>
      </c>
      <c r="J606" s="18">
        <f t="shared" si="76"/>
        <v>0.43126680819183916</v>
      </c>
      <c r="K606" s="19">
        <f t="shared" si="77"/>
        <v>7.3055113871593454E-5</v>
      </c>
      <c r="L606" s="18">
        <f t="shared" si="79"/>
        <v>0.32267487573566839</v>
      </c>
      <c r="M606" s="18">
        <f t="shared" si="78"/>
        <v>-2.3203552879430579E-2</v>
      </c>
    </row>
    <row r="607" spans="3:13" x14ac:dyDescent="0.2">
      <c r="C607" s="14">
        <v>37775</v>
      </c>
      <c r="D607" s="15">
        <v>2.1289641833560909E-2</v>
      </c>
      <c r="E607" s="15">
        <v>-9.2060489077228497E-3</v>
      </c>
      <c r="F607" s="18">
        <f t="shared" si="72"/>
        <v>-5.7341685337721285E-5</v>
      </c>
      <c r="G607" s="19">
        <f t="shared" si="73"/>
        <v>2.4914644207799233E-4</v>
      </c>
      <c r="H607" s="18">
        <f t="shared" si="74"/>
        <v>0.24957285613523375</v>
      </c>
      <c r="I607" s="19">
        <f t="shared" si="75"/>
        <v>7.0441146521787491E-4</v>
      </c>
      <c r="J607" s="18">
        <f t="shared" si="76"/>
        <v>0.4196461203257677</v>
      </c>
      <c r="K607" s="19">
        <f t="shared" si="77"/>
        <v>5.6912198002437979E-5</v>
      </c>
      <c r="L607" s="18">
        <f t="shared" si="79"/>
        <v>0.31284497794626726</v>
      </c>
      <c r="M607" s="18">
        <f t="shared" si="78"/>
        <v>-7.9677610566475704E-5</v>
      </c>
    </row>
    <row r="608" spans="3:13" x14ac:dyDescent="0.2">
      <c r="C608" s="14">
        <v>37776</v>
      </c>
      <c r="D608" s="15">
        <v>1.805408699319062E-2</v>
      </c>
      <c r="E608" s="15">
        <v>1.7192400540372771E-2</v>
      </c>
      <c r="F608" s="18">
        <f t="shared" si="72"/>
        <v>1.7450906476218126E-2</v>
      </c>
      <c r="G608" s="19">
        <f t="shared" si="73"/>
        <v>2.5375465898277451E-4</v>
      </c>
      <c r="H608" s="18">
        <f t="shared" si="74"/>
        <v>0.25187033319883789</v>
      </c>
      <c r="I608" s="19">
        <f t="shared" si="75"/>
        <v>6.7988149548523901E-4</v>
      </c>
      <c r="J608" s="18">
        <f t="shared" si="76"/>
        <v>0.41227463403817333</v>
      </c>
      <c r="K608" s="19">
        <f t="shared" si="77"/>
        <v>7.2121051820951755E-5</v>
      </c>
      <c r="L608" s="18">
        <f t="shared" si="79"/>
        <v>0.31075339654660911</v>
      </c>
      <c r="M608" s="18">
        <f t="shared" si="78"/>
        <v>2.4411650467500878E-2</v>
      </c>
    </row>
    <row r="609" spans="3:13" x14ac:dyDescent="0.2">
      <c r="C609" s="14">
        <v>37777</v>
      </c>
      <c r="D609" s="15">
        <v>1.1120492693080082E-2</v>
      </c>
      <c r="E609" s="15">
        <v>2.2701485345390775E-3</v>
      </c>
      <c r="F609" s="18">
        <f t="shared" si="72"/>
        <v>4.9252517821013787E-3</v>
      </c>
      <c r="G609" s="19">
        <f t="shared" si="73"/>
        <v>2.4594930090801885E-4</v>
      </c>
      <c r="H609" s="18">
        <f t="shared" si="74"/>
        <v>0.24796637922711359</v>
      </c>
      <c r="I609" s="19">
        <f t="shared" si="75"/>
        <v>6.393978202182568E-4</v>
      </c>
      <c r="J609" s="18">
        <f t="shared" si="76"/>
        <v>0.39981177453217182</v>
      </c>
      <c r="K609" s="19">
        <f t="shared" si="77"/>
        <v>6.9308498923127551E-5</v>
      </c>
      <c r="L609" s="18">
        <f t="shared" si="79"/>
        <v>0.30188985513609967</v>
      </c>
      <c r="M609" s="18">
        <f t="shared" si="78"/>
        <v>7.0921016877090555E-3</v>
      </c>
    </row>
    <row r="610" spans="3:13" x14ac:dyDescent="0.2">
      <c r="C610" s="14">
        <v>37778</v>
      </c>
      <c r="D610" s="15">
        <v>4.1385077690858935E-3</v>
      </c>
      <c r="E610" s="15">
        <v>-2.8754137409011508E-2</v>
      </c>
      <c r="F610" s="18">
        <f t="shared" si="72"/>
        <v>-1.8886343855582285E-2</v>
      </c>
      <c r="G610" s="19">
        <f t="shared" si="73"/>
        <v>2.3221997764682478E-4</v>
      </c>
      <c r="H610" s="18">
        <f t="shared" si="74"/>
        <v>0.2409460404565848</v>
      </c>
      <c r="I610" s="19">
        <f t="shared" si="75"/>
        <v>6.5064197609334036E-4</v>
      </c>
      <c r="J610" s="18">
        <f t="shared" si="76"/>
        <v>0.40331190662232513</v>
      </c>
      <c r="K610" s="19">
        <f t="shared" si="77"/>
        <v>5.8010035724106441E-5</v>
      </c>
      <c r="L610" s="18">
        <f t="shared" si="79"/>
        <v>0.30169462262280855</v>
      </c>
      <c r="M610" s="18">
        <f t="shared" si="78"/>
        <v>-2.7212933423739559E-2</v>
      </c>
    </row>
    <row r="611" spans="3:13" x14ac:dyDescent="0.2">
      <c r="C611" s="14">
        <v>37781</v>
      </c>
      <c r="D611" s="15">
        <v>-1.9180574115347831E-2</v>
      </c>
      <c r="E611" s="15">
        <v>-2.0036026760420496E-2</v>
      </c>
      <c r="F611" s="18">
        <f t="shared" si="72"/>
        <v>-1.9779390966898694E-2</v>
      </c>
      <c r="G611" s="19">
        <f t="shared" si="73"/>
        <v>2.4036044439167638E-4</v>
      </c>
      <c r="H611" s="18">
        <f t="shared" si="74"/>
        <v>0.24513284377642891</v>
      </c>
      <c r="I611" s="19">
        <f t="shared" si="75"/>
        <v>6.3568999962839714E-4</v>
      </c>
      <c r="J611" s="18">
        <f t="shared" si="76"/>
        <v>0.39865084962545771</v>
      </c>
      <c r="K611" s="19">
        <f t="shared" si="77"/>
        <v>7.758758335598033E-5</v>
      </c>
      <c r="L611" s="18">
        <f t="shared" si="79"/>
        <v>0.30236870077054806</v>
      </c>
      <c r="M611" s="18">
        <f t="shared" si="78"/>
        <v>-2.8436171007405607E-2</v>
      </c>
    </row>
    <row r="612" spans="3:13" x14ac:dyDescent="0.2">
      <c r="C612" s="14">
        <v>37782</v>
      </c>
      <c r="D612" s="15">
        <v>8.1062638162542316E-3</v>
      </c>
      <c r="E612" s="15">
        <v>2.2367030146895995E-2</v>
      </c>
      <c r="F612" s="18">
        <f t="shared" si="72"/>
        <v>1.8088800247703464E-2</v>
      </c>
      <c r="G612" s="19">
        <f t="shared" si="73"/>
        <v>2.2988150851169855E-4</v>
      </c>
      <c r="H612" s="18">
        <f t="shared" si="74"/>
        <v>0.23972980025004118</v>
      </c>
      <c r="I612" s="19">
        <f t="shared" si="75"/>
        <v>6.2756564190622258E-4</v>
      </c>
      <c r="J612" s="18">
        <f t="shared" si="76"/>
        <v>0.39609520380402946</v>
      </c>
      <c r="K612" s="19">
        <f t="shared" si="77"/>
        <v>8.3811111184032549E-5</v>
      </c>
      <c r="L612" s="18">
        <f t="shared" si="79"/>
        <v>0.3014121625770082</v>
      </c>
      <c r="M612" s="18">
        <f t="shared" si="78"/>
        <v>2.6088194645508697E-2</v>
      </c>
    </row>
    <row r="613" spans="3:13" x14ac:dyDescent="0.2">
      <c r="C613" s="14">
        <v>37783</v>
      </c>
      <c r="D613" s="15">
        <v>2.0391998977559962E-2</v>
      </c>
      <c r="E613" s="15">
        <v>1.6166633855346887E-2</v>
      </c>
      <c r="F613" s="18">
        <f t="shared" si="72"/>
        <v>1.7434243392010808E-2</v>
      </c>
      <c r="G613" s="19">
        <f t="shared" si="73"/>
        <v>2.4103863533904502E-4</v>
      </c>
      <c r="H613" s="18">
        <f t="shared" si="74"/>
        <v>0.24547842845097664</v>
      </c>
      <c r="I613" s="19">
        <f t="shared" si="75"/>
        <v>6.0559330640462007E-4</v>
      </c>
      <c r="J613" s="18">
        <f t="shared" si="76"/>
        <v>0.3890993788239131</v>
      </c>
      <c r="K613" s="19">
        <f t="shared" si="77"/>
        <v>9.856264337591981E-5</v>
      </c>
      <c r="L613" s="18">
        <f t="shared" si="79"/>
        <v>0.29992936982590745</v>
      </c>
      <c r="M613" s="18">
        <f t="shared" si="78"/>
        <v>2.5268481608789525E-2</v>
      </c>
    </row>
    <row r="614" spans="3:13" x14ac:dyDescent="0.2">
      <c r="C614" s="14">
        <v>37784</v>
      </c>
      <c r="D614" s="15">
        <v>-5.4570260562935289E-4</v>
      </c>
      <c r="E614" s="15">
        <v>1.8161679674302308E-2</v>
      </c>
      <c r="F614" s="18">
        <f t="shared" si="72"/>
        <v>1.2549464990322808E-2</v>
      </c>
      <c r="G614" s="19">
        <f t="shared" si="73"/>
        <v>2.2659418469872977E-4</v>
      </c>
      <c r="H614" s="18">
        <f t="shared" si="74"/>
        <v>0.2380095505955222</v>
      </c>
      <c r="I614" s="19">
        <f t="shared" si="75"/>
        <v>5.8904850453586079E-4</v>
      </c>
      <c r="J614" s="18">
        <f t="shared" si="76"/>
        <v>0.38374747703921808</v>
      </c>
      <c r="K614" s="19">
        <f t="shared" si="77"/>
        <v>9.2054232218112262E-5</v>
      </c>
      <c r="L614" s="18">
        <f t="shared" si="79"/>
        <v>0.29482622906428468</v>
      </c>
      <c r="M614" s="18">
        <f t="shared" si="78"/>
        <v>1.8503510453077607E-2</v>
      </c>
    </row>
    <row r="615" spans="3:13" x14ac:dyDescent="0.2">
      <c r="C615" s="14">
        <v>37785</v>
      </c>
      <c r="D615" s="15">
        <v>5.4570260562942499E-4</v>
      </c>
      <c r="E615" s="15">
        <v>-2.0455258661401729E-2</v>
      </c>
      <c r="F615" s="18">
        <f t="shared" si="72"/>
        <v>-1.4154970281292381E-2</v>
      </c>
      <c r="G615" s="19">
        <f t="shared" si="73"/>
        <v>2.1301640109683344E-4</v>
      </c>
      <c r="H615" s="18">
        <f t="shared" si="74"/>
        <v>0.23076849931090759</v>
      </c>
      <c r="I615" s="19">
        <f t="shared" si="75"/>
        <v>5.7881065067800022E-4</v>
      </c>
      <c r="J615" s="18">
        <f t="shared" si="76"/>
        <v>0.38039803189488253</v>
      </c>
      <c r="K615" s="19">
        <f t="shared" si="77"/>
        <v>8.5861229008004478E-5</v>
      </c>
      <c r="L615" s="18">
        <f t="shared" si="79"/>
        <v>0.29105429524158227</v>
      </c>
      <c r="M615" s="18">
        <f t="shared" si="78"/>
        <v>-2.114121706258312E-2</v>
      </c>
    </row>
    <row r="616" spans="3:13" x14ac:dyDescent="0.2">
      <c r="C616" s="14">
        <v>37788</v>
      </c>
      <c r="D616" s="15">
        <v>2.5583730070686209E-2</v>
      </c>
      <c r="E616" s="15">
        <v>4.8188594601647254E-2</v>
      </c>
      <c r="F616" s="18">
        <f t="shared" si="72"/>
        <v>4.1407135242358943E-2</v>
      </c>
      <c r="G616" s="19">
        <f t="shared" si="73"/>
        <v>2.3950705169080747E-4</v>
      </c>
      <c r="H616" s="18">
        <f t="shared" si="74"/>
        <v>0.24469728834358151</v>
      </c>
      <c r="I616" s="19">
        <f t="shared" si="75"/>
        <v>6.8341045061823475E-4</v>
      </c>
      <c r="J616" s="18">
        <f t="shared" si="76"/>
        <v>0.41334321411456448</v>
      </c>
      <c r="K616" s="19">
        <f t="shared" si="77"/>
        <v>1.5468019507398046E-4</v>
      </c>
      <c r="L616" s="18">
        <f t="shared" si="79"/>
        <v>0.32457373483777885</v>
      </c>
      <c r="M616" s="18">
        <f t="shared" si="78"/>
        <v>5.5457060750885266E-2</v>
      </c>
    </row>
    <row r="617" spans="3:13" x14ac:dyDescent="0.2">
      <c r="C617" s="14">
        <v>37789</v>
      </c>
      <c r="D617" s="15">
        <v>7.1532958356325263E-3</v>
      </c>
      <c r="E617" s="15">
        <v>-4.3859719432544405E-3</v>
      </c>
      <c r="F617" s="18">
        <f t="shared" si="72"/>
        <v>-9.2419160958835027E-4</v>
      </c>
      <c r="G617" s="19">
        <f t="shared" si="73"/>
        <v>2.282068070680837E-4</v>
      </c>
      <c r="H617" s="18">
        <f t="shared" si="74"/>
        <v>0.23885498062008445</v>
      </c>
      <c r="I617" s="19">
        <f t="shared" si="75"/>
        <v>6.4356002857436157E-4</v>
      </c>
      <c r="J617" s="18">
        <f t="shared" si="76"/>
        <v>0.40111096612233177</v>
      </c>
      <c r="K617" s="19">
        <f t="shared" si="77"/>
        <v>1.4351693407932864E-4</v>
      </c>
      <c r="L617" s="18">
        <f t="shared" si="79"/>
        <v>0.31470626739504348</v>
      </c>
      <c r="M617" s="18">
        <f t="shared" si="78"/>
        <v>-1.2765906684995248E-3</v>
      </c>
    </row>
    <row r="618" spans="3:13" x14ac:dyDescent="0.2">
      <c r="C618" s="14">
        <v>37790</v>
      </c>
      <c r="D618" s="15">
        <v>-1.4358130204300901E-2</v>
      </c>
      <c r="E618" s="15">
        <v>4.9313313540505603E-2</v>
      </c>
      <c r="F618" s="18">
        <f t="shared" si="72"/>
        <v>3.0211880417063647E-2</v>
      </c>
      <c r="G618" s="19">
        <f t="shared" si="73"/>
        <v>2.2688375282181814E-4</v>
      </c>
      <c r="H618" s="18">
        <f t="shared" si="74"/>
        <v>0.23816158003644192</v>
      </c>
      <c r="I618" s="19">
        <f t="shared" si="75"/>
        <v>7.5085460040055275E-4</v>
      </c>
      <c r="J618" s="18">
        <f t="shared" si="76"/>
        <v>0.43325933354070767</v>
      </c>
      <c r="K618" s="19">
        <f t="shared" si="77"/>
        <v>9.2423099437363216E-5</v>
      </c>
      <c r="L618" s="18">
        <f t="shared" si="79"/>
        <v>0.32678586020279654</v>
      </c>
      <c r="M618" s="18">
        <f t="shared" si="78"/>
        <v>4.0189216217694286E-2</v>
      </c>
    </row>
    <row r="619" spans="3:13" x14ac:dyDescent="0.2">
      <c r="C619" s="14">
        <v>37791</v>
      </c>
      <c r="D619" s="15">
        <v>-2.5221675926234716E-2</v>
      </c>
      <c r="E619" s="15">
        <v>1.0454784015529657E-3</v>
      </c>
      <c r="F619" s="18">
        <f t="shared" si="72"/>
        <v>-6.8346678967833394E-3</v>
      </c>
      <c r="G619" s="19">
        <f t="shared" si="73"/>
        <v>2.5143870384418952E-4</v>
      </c>
      <c r="H619" s="18">
        <f t="shared" si="74"/>
        <v>0.25071831995497934</v>
      </c>
      <c r="I619" s="19">
        <f t="shared" si="75"/>
        <v>7.0586890588180632E-4</v>
      </c>
      <c r="J619" s="18">
        <f t="shared" si="76"/>
        <v>0.4200800238888438</v>
      </c>
      <c r="K619" s="19">
        <f t="shared" si="77"/>
        <v>8.529559042521061E-5</v>
      </c>
      <c r="L619" s="18">
        <f t="shared" si="79"/>
        <v>0.3179345039495754</v>
      </c>
      <c r="M619" s="18">
        <f t="shared" si="78"/>
        <v>-9.3449028402733305E-3</v>
      </c>
    </row>
    <row r="620" spans="3:13" x14ac:dyDescent="0.2">
      <c r="C620" s="14">
        <v>37792</v>
      </c>
      <c r="D620" s="15">
        <v>5.751077059022518E-3</v>
      </c>
      <c r="E620" s="15">
        <v>3.1298930089275656E-3</v>
      </c>
      <c r="F620" s="18">
        <f t="shared" si="72"/>
        <v>3.9162482239560505E-3</v>
      </c>
      <c r="G620" s="19">
        <f t="shared" si="73"/>
        <v>2.3833687485386705E-4</v>
      </c>
      <c r="H620" s="18">
        <f t="shared" si="74"/>
        <v>0.24409878884063879</v>
      </c>
      <c r="I620" s="19">
        <f t="shared" si="75"/>
        <v>6.6410454534373794E-4</v>
      </c>
      <c r="J620" s="18">
        <f t="shared" si="76"/>
        <v>0.40746304904363351</v>
      </c>
      <c r="K620" s="19">
        <f t="shared" si="77"/>
        <v>8.1257870352548263E-5</v>
      </c>
      <c r="L620" s="18">
        <f t="shared" si="79"/>
        <v>0.30862187685878234</v>
      </c>
      <c r="M620" s="18">
        <f t="shared" si="78"/>
        <v>5.5161813934127436E-3</v>
      </c>
    </row>
    <row r="621" spans="3:13" x14ac:dyDescent="0.2">
      <c r="C621" s="14">
        <v>37795</v>
      </c>
      <c r="D621" s="15">
        <v>-2.1809007929502171E-2</v>
      </c>
      <c r="E621" s="15">
        <v>-7.3183808076798399E-3</v>
      </c>
      <c r="F621" s="18">
        <f t="shared" si="72"/>
        <v>-1.1665568944226538E-2</v>
      </c>
      <c r="G621" s="19">
        <f t="shared" si="73"/>
        <v>2.5257463197478033E-4</v>
      </c>
      <c r="H621" s="18">
        <f t="shared" si="74"/>
        <v>0.2512840185799628</v>
      </c>
      <c r="I621" s="19">
        <f t="shared" si="75"/>
        <v>6.2747179448188653E-4</v>
      </c>
      <c r="J621" s="18">
        <f t="shared" si="76"/>
        <v>0.39606558626125499</v>
      </c>
      <c r="K621" s="19">
        <f t="shared" si="77"/>
        <v>8.5958795635343748E-5</v>
      </c>
      <c r="L621" s="18">
        <f t="shared" si="79"/>
        <v>0.30261179353286066</v>
      </c>
      <c r="M621" s="18">
        <f t="shared" si="78"/>
        <v>-1.6757727010380075E-2</v>
      </c>
    </row>
    <row r="622" spans="3:13" x14ac:dyDescent="0.2">
      <c r="C622" s="14">
        <v>37796</v>
      </c>
      <c r="D622" s="15">
        <v>5.8439014232746778E-3</v>
      </c>
      <c r="E622" s="15">
        <v>-1.4799424445939095E-2</v>
      </c>
      <c r="F622" s="18">
        <f t="shared" si="72"/>
        <v>-8.606426685174964E-3</v>
      </c>
      <c r="G622" s="19">
        <f t="shared" si="73"/>
        <v>2.3946922508699063E-4</v>
      </c>
      <c r="H622" s="18">
        <f t="shared" si="74"/>
        <v>0.24467796441802367</v>
      </c>
      <c r="I622" s="19">
        <f t="shared" si="75"/>
        <v>6.029648646488369E-4</v>
      </c>
      <c r="J622" s="18">
        <f t="shared" si="76"/>
        <v>0.3882540613595809</v>
      </c>
      <c r="K622" s="19">
        <f t="shared" si="77"/>
        <v>7.5612085242226953E-5</v>
      </c>
      <c r="L622" s="18">
        <f t="shared" si="79"/>
        <v>0.29528041322507931</v>
      </c>
      <c r="M622" s="18">
        <f t="shared" si="78"/>
        <v>-1.2670194147838728E-2</v>
      </c>
    </row>
    <row r="623" spans="3:13" x14ac:dyDescent="0.2">
      <c r="C623" s="14">
        <v>37797</v>
      </c>
      <c r="D623" s="15">
        <v>-6.9609079622026974E-3</v>
      </c>
      <c r="E623" s="15">
        <v>1.6895861272467266E-2</v>
      </c>
      <c r="F623" s="18">
        <f t="shared" si="72"/>
        <v>9.7388305020662761E-3</v>
      </c>
      <c r="G623" s="19">
        <f t="shared" si="73"/>
        <v>2.2800832596126658E-4</v>
      </c>
      <c r="H623" s="18">
        <f t="shared" si="74"/>
        <v>0.23875108688824151</v>
      </c>
      <c r="I623" s="19">
        <f t="shared" si="75"/>
        <v>5.8391518045821419E-4</v>
      </c>
      <c r="J623" s="18">
        <f t="shared" si="76"/>
        <v>0.38207171462246919</v>
      </c>
      <c r="K623" s="19">
        <f t="shared" si="77"/>
        <v>6.4018728012105958E-5</v>
      </c>
      <c r="L623" s="18">
        <f t="shared" si="79"/>
        <v>0.28875900571502666</v>
      </c>
      <c r="M623" s="18">
        <f t="shared" si="78"/>
        <v>1.4661091551006596E-2</v>
      </c>
    </row>
    <row r="624" spans="3:13" x14ac:dyDescent="0.2">
      <c r="C624" s="14">
        <v>37798</v>
      </c>
      <c r="D624" s="15">
        <v>1.5525679201593997E-2</v>
      </c>
      <c r="E624" s="15">
        <v>1.041676085825558E-2</v>
      </c>
      <c r="F624" s="18">
        <f t="shared" si="72"/>
        <v>1.1949436361257105E-2</v>
      </c>
      <c r="G624" s="19">
        <f t="shared" si="73"/>
        <v>2.287906292838391E-4</v>
      </c>
      <c r="H624" s="18">
        <f t="shared" si="74"/>
        <v>0.23916031719530684</v>
      </c>
      <c r="I624" s="19">
        <f t="shared" si="75"/>
        <v>5.5539080403740654E-4</v>
      </c>
      <c r="J624" s="18">
        <f t="shared" si="76"/>
        <v>0.37262273281343378</v>
      </c>
      <c r="K624" s="19">
        <f t="shared" si="77"/>
        <v>6.9881241575679427E-5</v>
      </c>
      <c r="L624" s="18">
        <f t="shared" si="79"/>
        <v>0.28376168349323516</v>
      </c>
      <c r="M624" s="18">
        <f t="shared" si="78"/>
        <v>1.8305799646937484E-2</v>
      </c>
    </row>
    <row r="625" spans="3:13" x14ac:dyDescent="0.2">
      <c r="C625" s="14">
        <v>37799</v>
      </c>
      <c r="D625" s="15">
        <v>-1.6364253674215037E-2</v>
      </c>
      <c r="E625" s="15">
        <v>-3.0512624861393944E-2</v>
      </c>
      <c r="F625" s="18">
        <f t="shared" si="72"/>
        <v>-2.6268113505240269E-2</v>
      </c>
      <c r="G625" s="19">
        <f t="shared" si="73"/>
        <v>2.3113051942565238E-4</v>
      </c>
      <c r="H625" s="18">
        <f t="shared" si="74"/>
        <v>0.24038017775268636</v>
      </c>
      <c r="I625" s="19">
        <f t="shared" si="75"/>
        <v>5.7792857235109145E-4</v>
      </c>
      <c r="J625" s="18">
        <f t="shared" si="76"/>
        <v>0.38010806764362798</v>
      </c>
      <c r="K625" s="19">
        <f t="shared" si="77"/>
        <v>9.5647347091019352E-5</v>
      </c>
      <c r="L625" s="18">
        <f t="shared" si="79"/>
        <v>0.29332517492476307</v>
      </c>
      <c r="M625" s="18">
        <f t="shared" si="78"/>
        <v>-3.8929119597493095E-2</v>
      </c>
    </row>
    <row r="626" spans="3:13" x14ac:dyDescent="0.2">
      <c r="C626" s="14">
        <v>37802</v>
      </c>
      <c r="D626" s="15">
        <v>-5.0462680676242721E-3</v>
      </c>
      <c r="E626" s="15">
        <v>1.7999427176610003E-2</v>
      </c>
      <c r="F626" s="18">
        <f t="shared" si="72"/>
        <v>1.108571860333972E-2</v>
      </c>
      <c r="G626" s="19">
        <f t="shared" si="73"/>
        <v>2.187905775447327E-4</v>
      </c>
      <c r="H626" s="18">
        <f t="shared" si="74"/>
        <v>0.23387527527762136</v>
      </c>
      <c r="I626" s="19">
        <f t="shared" si="75"/>
        <v>5.6269162073119109E-4</v>
      </c>
      <c r="J626" s="18">
        <f t="shared" si="76"/>
        <v>0.37506386813821158</v>
      </c>
      <c r="K626" s="19">
        <f t="shared" si="77"/>
        <v>8.4458710189746838E-5</v>
      </c>
      <c r="L626" s="18">
        <f t="shared" si="79"/>
        <v>0.28761202357386029</v>
      </c>
      <c r="M626" s="18">
        <f t="shared" si="78"/>
        <v>1.67552861361338E-2</v>
      </c>
    </row>
    <row r="627" spans="3:13" x14ac:dyDescent="0.2">
      <c r="C627" s="14">
        <v>37803</v>
      </c>
      <c r="D627" s="15">
        <v>2.3334392061772839E-2</v>
      </c>
      <c r="E627" s="15">
        <v>2.0964368265281672E-3</v>
      </c>
      <c r="F627" s="18">
        <f t="shared" si="72"/>
        <v>8.467823397101568E-3</v>
      </c>
      <c r="G627" s="19">
        <f t="shared" si="73"/>
        <v>2.3833277406560039E-4</v>
      </c>
      <c r="H627" s="18">
        <f t="shared" si="74"/>
        <v>0.2440966888681616</v>
      </c>
      <c r="I627" s="19">
        <f t="shared" si="75"/>
        <v>5.2919382632937695E-4</v>
      </c>
      <c r="J627" s="18">
        <f t="shared" si="76"/>
        <v>0.36372854793423109</v>
      </c>
      <c r="K627" s="19">
        <f t="shared" si="77"/>
        <v>8.2326332308938854E-5</v>
      </c>
      <c r="L627" s="18">
        <f t="shared" si="79"/>
        <v>0.28077214255382105</v>
      </c>
      <c r="M627" s="18">
        <f t="shared" si="78"/>
        <v>1.311030550327529E-2</v>
      </c>
    </row>
    <row r="628" spans="3:13" x14ac:dyDescent="0.2">
      <c r="C628" s="14">
        <v>37804</v>
      </c>
      <c r="D628" s="15">
        <v>1.3364442742445118E-2</v>
      </c>
      <c r="E628" s="15">
        <v>9.3799541298154095E-3</v>
      </c>
      <c r="F628" s="18">
        <f t="shared" si="72"/>
        <v>1.0575300713604321E-2</v>
      </c>
      <c r="G628" s="19">
        <f t="shared" si="73"/>
        <v>2.3474930741063002E-4</v>
      </c>
      <c r="H628" s="18">
        <f t="shared" si="74"/>
        <v>0.24225467354141489</v>
      </c>
      <c r="I628" s="19">
        <f t="shared" si="75"/>
        <v>5.0272120911826071E-4</v>
      </c>
      <c r="J628" s="18">
        <f t="shared" si="76"/>
        <v>0.35451417782588779</v>
      </c>
      <c r="K628" s="19">
        <f t="shared" si="77"/>
        <v>8.4908223964083303E-5</v>
      </c>
      <c r="L628" s="18">
        <f t="shared" si="79"/>
        <v>0.27528271113521607</v>
      </c>
      <c r="M628" s="18">
        <f t="shared" si="78"/>
        <v>1.6699705981404755E-2</v>
      </c>
    </row>
    <row r="629" spans="3:13" x14ac:dyDescent="0.2">
      <c r="C629" s="14">
        <v>37805</v>
      </c>
      <c r="D629" s="15">
        <v>-1.1718351835776547E-2</v>
      </c>
      <c r="E629" s="15">
        <v>-8.3333815591442994E-3</v>
      </c>
      <c r="F629" s="18">
        <f t="shared" si="72"/>
        <v>-9.3488726421339721E-3</v>
      </c>
      <c r="G629" s="19">
        <f t="shared" si="73"/>
        <v>2.2890353515081507E-4</v>
      </c>
      <c r="H629" s="18">
        <f t="shared" si="74"/>
        <v>0.23921932151835848</v>
      </c>
      <c r="I629" s="19">
        <f t="shared" si="75"/>
        <v>4.7672465146378221E-4</v>
      </c>
      <c r="J629" s="18">
        <f t="shared" si="76"/>
        <v>0.34522624880785868</v>
      </c>
      <c r="K629" s="19">
        <f t="shared" si="77"/>
        <v>8.5672940351747806E-5</v>
      </c>
      <c r="L629" s="18">
        <f t="shared" si="79"/>
        <v>0.2693413412050592</v>
      </c>
      <c r="M629" s="18">
        <f t="shared" si="78"/>
        <v>-1.5088680456168175E-2</v>
      </c>
    </row>
    <row r="630" spans="3:13" x14ac:dyDescent="0.2">
      <c r="C630" s="14">
        <v>37809</v>
      </c>
      <c r="D630" s="15">
        <v>2.3836448154511251E-2</v>
      </c>
      <c r="E630" s="15">
        <v>3.8979293605172556E-2</v>
      </c>
      <c r="F630" s="18">
        <f t="shared" si="72"/>
        <v>3.4436439969974163E-2</v>
      </c>
      <c r="G630" s="19">
        <f t="shared" si="73"/>
        <v>2.4925989867912834E-4</v>
      </c>
      <c r="H630" s="18">
        <f t="shared" si="74"/>
        <v>0.2496296750584395</v>
      </c>
      <c r="I630" s="19">
        <f t="shared" si="75"/>
        <v>5.3928429217345005E-4</v>
      </c>
      <c r="J630" s="18">
        <f t="shared" si="76"/>
        <v>0.36717989193767475</v>
      </c>
      <c r="K630" s="19">
        <f t="shared" si="77"/>
        <v>1.3628023859779304E-4</v>
      </c>
      <c r="L630" s="18">
        <f t="shared" si="79"/>
        <v>0.29322363234278415</v>
      </c>
      <c r="M630" s="18">
        <f t="shared" si="78"/>
        <v>5.1052182689352139E-2</v>
      </c>
    </row>
    <row r="631" spans="3:13" x14ac:dyDescent="0.2">
      <c r="C631" s="14">
        <v>37810</v>
      </c>
      <c r="D631" s="15">
        <v>9.5898444046149459E-3</v>
      </c>
      <c r="E631" s="15">
        <v>2.5820699621742788E-2</v>
      </c>
      <c r="F631" s="18">
        <f t="shared" si="72"/>
        <v>2.0951443056604433E-2</v>
      </c>
      <c r="G631" s="19">
        <f t="shared" si="73"/>
        <v>2.398222117006641E-4</v>
      </c>
      <c r="H631" s="18">
        <f t="shared" si="74"/>
        <v>0.24485823025817618</v>
      </c>
      <c r="I631" s="19">
        <f t="shared" si="75"/>
        <v>5.469297463804192E-4</v>
      </c>
      <c r="J631" s="18">
        <f t="shared" si="76"/>
        <v>0.3697734936350966</v>
      </c>
      <c r="K631" s="19">
        <f t="shared" si="77"/>
        <v>1.4296041378937427E-4</v>
      </c>
      <c r="L631" s="18">
        <f t="shared" si="79"/>
        <v>0.29564461291007915</v>
      </c>
      <c r="M631" s="18">
        <f t="shared" si="78"/>
        <v>3.080626217550014E-2</v>
      </c>
    </row>
    <row r="632" spans="3:13" x14ac:dyDescent="0.2">
      <c r="C632" s="14">
        <v>37811</v>
      </c>
      <c r="D632" s="15">
        <v>1.3691630417943889E-2</v>
      </c>
      <c r="E632" s="15">
        <v>-2.582069962174275E-2</v>
      </c>
      <c r="F632" s="18">
        <f t="shared" si="72"/>
        <v>-1.3967000609836756E-2</v>
      </c>
      <c r="G632" s="19">
        <f t="shared" si="73"/>
        <v>2.3668052360871822E-4</v>
      </c>
      <c r="H632" s="18">
        <f t="shared" si="74"/>
        <v>0.24324911284972769</v>
      </c>
      <c r="I632" s="19">
        <f t="shared" si="75"/>
        <v>5.5411647333497007E-4</v>
      </c>
      <c r="J632" s="18">
        <f t="shared" si="76"/>
        <v>0.37219500041475906</v>
      </c>
      <c r="K632" s="19">
        <f t="shared" si="77"/>
        <v>1.1317114038079305E-4</v>
      </c>
      <c r="L632" s="18">
        <f t="shared" si="79"/>
        <v>0.29169770226162772</v>
      </c>
      <c r="M632" s="18">
        <f t="shared" si="78"/>
        <v>-2.0814461527167521E-2</v>
      </c>
    </row>
    <row r="633" spans="3:13" x14ac:dyDescent="0.2">
      <c r="C633" s="14">
        <v>37812</v>
      </c>
      <c r="D633" s="15">
        <v>-1.7410094197881431E-2</v>
      </c>
      <c r="E633" s="15">
        <v>-1.5205564126063697E-2</v>
      </c>
      <c r="F633" s="18">
        <f t="shared" si="72"/>
        <v>-1.5866923147609017E-2</v>
      </c>
      <c r="G633" s="19">
        <f t="shared" si="73"/>
        <v>2.406663749909414E-4</v>
      </c>
      <c r="H633" s="18">
        <f t="shared" si="74"/>
        <v>0.24528879662091244</v>
      </c>
      <c r="I633" s="19">
        <f t="shared" si="75"/>
        <v>5.3474203575838198E-4</v>
      </c>
      <c r="J633" s="18">
        <f t="shared" si="76"/>
        <v>0.36563028996459729</v>
      </c>
      <c r="K633" s="19">
        <f t="shared" si="77"/>
        <v>1.2226469018394723E-4</v>
      </c>
      <c r="L633" s="18">
        <f t="shared" si="79"/>
        <v>0.28941092807116386</v>
      </c>
      <c r="M633" s="18">
        <f t="shared" si="78"/>
        <v>-2.3832677072582256E-2</v>
      </c>
    </row>
    <row r="634" spans="3:13" x14ac:dyDescent="0.2">
      <c r="C634" s="14">
        <v>37813</v>
      </c>
      <c r="D634" s="15">
        <v>2.0803910273541736E-2</v>
      </c>
      <c r="E634" s="15">
        <v>1.4199021514662225E-2</v>
      </c>
      <c r="F634" s="18">
        <f t="shared" si="72"/>
        <v>1.6180488142326078E-2</v>
      </c>
      <c r="G634" s="19">
        <f t="shared" si="73"/>
        <v>2.5219455345165947E-4</v>
      </c>
      <c r="H634" s="18">
        <f t="shared" si="74"/>
        <v>0.25109487920488316</v>
      </c>
      <c r="I634" s="19">
        <f t="shared" si="75"/>
        <v>5.1475424633130949E-4</v>
      </c>
      <c r="J634" s="18">
        <f t="shared" si="76"/>
        <v>0.35873187979719251</v>
      </c>
      <c r="K634" s="19">
        <f t="shared" si="77"/>
        <v>1.3265251894669771E-4</v>
      </c>
      <c r="L634" s="18">
        <f t="shared" si="79"/>
        <v>0.28750702098844638</v>
      </c>
      <c r="M634" s="18">
        <f t="shared" si="78"/>
        <v>2.4464604595018008E-2</v>
      </c>
    </row>
    <row r="635" spans="3:13" x14ac:dyDescent="0.2">
      <c r="C635" s="14">
        <v>37816</v>
      </c>
      <c r="D635" s="15">
        <v>2.089050825753375E-2</v>
      </c>
      <c r="E635" s="15">
        <v>2.0120731134202351E-3</v>
      </c>
      <c r="F635" s="18">
        <f t="shared" si="72"/>
        <v>7.6756036566542887E-3</v>
      </c>
      <c r="G635" s="19">
        <f t="shared" si="73"/>
        <v>2.6324768036004503E-4</v>
      </c>
      <c r="H635" s="18">
        <f t="shared" si="74"/>
        <v>0.25653834038991374</v>
      </c>
      <c r="I635" s="19">
        <f t="shared" si="75"/>
        <v>4.8411189784425583E-4</v>
      </c>
      <c r="J635" s="18">
        <f t="shared" si="76"/>
        <v>0.34789075075526793</v>
      </c>
      <c r="K635" s="19">
        <f t="shared" si="77"/>
        <v>1.2721536160933587E-4</v>
      </c>
      <c r="L635" s="18">
        <f t="shared" si="79"/>
        <v>0.28032908030206671</v>
      </c>
      <c r="M635" s="18">
        <f t="shared" si="78"/>
        <v>1.1902533843863925E-2</v>
      </c>
    </row>
    <row r="636" spans="3:13" x14ac:dyDescent="0.2">
      <c r="C636" s="14">
        <v>37817</v>
      </c>
      <c r="D636" s="15">
        <v>-6.401250894030347E-3</v>
      </c>
      <c r="E636" s="15">
        <v>-1.4170277593229613E-2</v>
      </c>
      <c r="F636" s="18">
        <f t="shared" si="72"/>
        <v>-1.1839569583469833E-2</v>
      </c>
      <c r="G636" s="19">
        <f t="shared" si="73"/>
        <v>2.4991138031894177E-4</v>
      </c>
      <c r="H636" s="18">
        <f t="shared" si="74"/>
        <v>0.24995568623205083</v>
      </c>
      <c r="I636" s="19">
        <f t="shared" si="75"/>
        <v>4.6711298999775158E-4</v>
      </c>
      <c r="J636" s="18">
        <f t="shared" si="76"/>
        <v>0.34172832411059795</v>
      </c>
      <c r="K636" s="19">
        <f t="shared" si="77"/>
        <v>1.2502489003951485E-4</v>
      </c>
      <c r="L636" s="18">
        <f t="shared" si="79"/>
        <v>0.27563011589093417</v>
      </c>
      <c r="M636" s="18">
        <f t="shared" si="78"/>
        <v>-1.8672578020623411E-2</v>
      </c>
    </row>
    <row r="637" spans="3:13" x14ac:dyDescent="0.2">
      <c r="C637" s="14">
        <v>37818</v>
      </c>
      <c r="D637" s="15">
        <v>-2.8134181738906576E-2</v>
      </c>
      <c r="E637" s="15">
        <v>1.3164747091210851E-2</v>
      </c>
      <c r="F637" s="18">
        <f t="shared" si="72"/>
        <v>7.7506844217562279E-4</v>
      </c>
      <c r="G637" s="19">
        <f t="shared" si="73"/>
        <v>2.8240862842687477E-4</v>
      </c>
      <c r="H637" s="18">
        <f t="shared" si="74"/>
        <v>0.26571066426983825</v>
      </c>
      <c r="I637" s="19">
        <f t="shared" si="75"/>
        <v>4.4948484455641915E-4</v>
      </c>
      <c r="J637" s="18">
        <f t="shared" si="76"/>
        <v>0.33521815454880244</v>
      </c>
      <c r="K637" s="19">
        <f t="shared" si="77"/>
        <v>9.5300633404491874E-5</v>
      </c>
      <c r="L637" s="18">
        <f t="shared" si="79"/>
        <v>0.26725017138486118</v>
      </c>
      <c r="M637" s="18">
        <f t="shared" si="78"/>
        <v>1.2607155169849762E-3</v>
      </c>
    </row>
    <row r="638" spans="3:13" x14ac:dyDescent="0.2">
      <c r="C638" s="14">
        <v>37819</v>
      </c>
      <c r="D638" s="15">
        <v>-1.5710614710015509E-2</v>
      </c>
      <c r="E638" s="15">
        <v>5.0034957742337398E-2</v>
      </c>
      <c r="F638" s="18">
        <f t="shared" si="72"/>
        <v>3.0311286006631522E-2</v>
      </c>
      <c r="G638" s="19">
        <f t="shared" si="73"/>
        <v>2.8027351559525561E-4</v>
      </c>
      <c r="H638" s="18">
        <f t="shared" si="74"/>
        <v>0.26470432353630702</v>
      </c>
      <c r="I638" s="19">
        <f t="shared" si="75"/>
        <v>5.7272557365968351E-4</v>
      </c>
      <c r="J638" s="18">
        <f t="shared" si="76"/>
        <v>0.37839317305538278</v>
      </c>
      <c r="K638" s="19">
        <f t="shared" si="77"/>
        <v>4.2417798812916093E-5</v>
      </c>
      <c r="L638" s="18">
        <f t="shared" si="79"/>
        <v>0.28446248566297921</v>
      </c>
      <c r="M638" s="18">
        <f t="shared" si="78"/>
        <v>4.6320623644075749E-2</v>
      </c>
    </row>
    <row r="639" spans="3:13" x14ac:dyDescent="0.2">
      <c r="C639" s="14">
        <v>37820</v>
      </c>
      <c r="D639" s="15">
        <v>2.0454956766725981E-2</v>
      </c>
      <c r="E639" s="15">
        <v>-1.9157093981388982E-3</v>
      </c>
      <c r="F639" s="18">
        <f t="shared" si="72"/>
        <v>4.7954904513205655E-3</v>
      </c>
      <c r="G639" s="19">
        <f t="shared" si="73"/>
        <v>2.8856142003925799E-4</v>
      </c>
      <c r="H639" s="18">
        <f t="shared" si="74"/>
        <v>0.26858956608515994</v>
      </c>
      <c r="I639" s="19">
        <f t="shared" si="75"/>
        <v>5.3858223578998954E-4</v>
      </c>
      <c r="J639" s="18">
        <f t="shared" si="76"/>
        <v>0.36694081123186256</v>
      </c>
      <c r="K639" s="19">
        <f t="shared" si="77"/>
        <v>3.7521585709148617E-5</v>
      </c>
      <c r="L639" s="18">
        <f t="shared" si="79"/>
        <v>0.27642127692096641</v>
      </c>
      <c r="M639" s="18">
        <f t="shared" si="78"/>
        <v>7.5414802471002323E-3</v>
      </c>
    </row>
    <row r="640" spans="3:13" x14ac:dyDescent="0.2">
      <c r="C640" s="14">
        <v>37823</v>
      </c>
      <c r="D640" s="15">
        <v>-1.7507078442775846E-2</v>
      </c>
      <c r="E640" s="15">
        <v>-1.1571970983812472E-2</v>
      </c>
      <c r="F640" s="18">
        <f t="shared" si="72"/>
        <v>-1.3352503221501482E-2</v>
      </c>
      <c r="G640" s="19">
        <f t="shared" si="73"/>
        <v>2.8963760257299289E-4</v>
      </c>
      <c r="H640" s="18">
        <f t="shared" si="74"/>
        <v>0.26908994898220967</v>
      </c>
      <c r="I640" s="19">
        <f t="shared" si="75"/>
        <v>5.1430193238960204E-4</v>
      </c>
      <c r="J640" s="18">
        <f t="shared" si="76"/>
        <v>0.35857423652209108</v>
      </c>
      <c r="K640" s="19">
        <f t="shared" si="77"/>
        <v>4.7425774791667565E-5</v>
      </c>
      <c r="L640" s="18">
        <f t="shared" si="79"/>
        <v>0.27294420515692153</v>
      </c>
      <c r="M640" s="18">
        <f t="shared" si="78"/>
        <v>-2.1265904012589154E-2</v>
      </c>
    </row>
    <row r="641" spans="3:13" x14ac:dyDescent="0.2">
      <c r="C641" s="14">
        <v>37824</v>
      </c>
      <c r="D641" s="15">
        <v>1.117627386400501E-2</v>
      </c>
      <c r="E641" s="15">
        <v>8.6915081184583912E-3</v>
      </c>
      <c r="F641" s="18">
        <f t="shared" si="72"/>
        <v>9.4369378421223764E-3</v>
      </c>
      <c r="G641" s="19">
        <f t="shared" si="73"/>
        <v>2.7975389226760782E-4</v>
      </c>
      <c r="H641" s="18">
        <f t="shared" si="74"/>
        <v>0.26445883057085079</v>
      </c>
      <c r="I641" s="19">
        <f t="shared" si="75"/>
        <v>4.8797635524861958E-4</v>
      </c>
      <c r="J641" s="18">
        <f t="shared" si="76"/>
        <v>0.34927652198817327</v>
      </c>
      <c r="K641" s="19">
        <f t="shared" si="77"/>
        <v>5.0408548805554342E-5</v>
      </c>
      <c r="L641" s="18">
        <f t="shared" si="79"/>
        <v>0.26714128044643398</v>
      </c>
      <c r="M641" s="18">
        <f t="shared" si="78"/>
        <v>1.5356248357801954E-2</v>
      </c>
    </row>
    <row r="642" spans="3:13" x14ac:dyDescent="0.2">
      <c r="C642" s="14">
        <v>37825</v>
      </c>
      <c r="D642" s="15">
        <v>3.9614471454705322E-3</v>
      </c>
      <c r="E642" s="15">
        <v>0</v>
      </c>
      <c r="F642" s="18">
        <f t="shared" si="72"/>
        <v>1.1884341436411597E-3</v>
      </c>
      <c r="G642" s="19">
        <f t="shared" si="73"/>
        <v>2.6391024254073274E-4</v>
      </c>
      <c r="H642" s="18">
        <f t="shared" si="74"/>
        <v>0.2568609753060655</v>
      </c>
      <c r="I642" s="19">
        <f t="shared" si="75"/>
        <v>4.5869777393370238E-4</v>
      </c>
      <c r="J642" s="18">
        <f t="shared" si="76"/>
        <v>0.33863615206209979</v>
      </c>
      <c r="K642" s="19">
        <f t="shared" si="77"/>
        <v>4.7384035877221081E-5</v>
      </c>
      <c r="L642" s="18">
        <f t="shared" si="79"/>
        <v>0.25904397605648594</v>
      </c>
      <c r="M642" s="18">
        <f t="shared" si="78"/>
        <v>1.9943283332588824E-3</v>
      </c>
    </row>
    <row r="643" spans="3:13" x14ac:dyDescent="0.2">
      <c r="C643" s="14">
        <v>37826</v>
      </c>
      <c r="D643" s="15">
        <v>-1.7012637857098317E-2</v>
      </c>
      <c r="E643" s="15">
        <v>-1.3552966404703569E-2</v>
      </c>
      <c r="F643" s="18">
        <f t="shared" si="72"/>
        <v>-1.4590867840421993E-2</v>
      </c>
      <c r="G643" s="19">
        <f t="shared" si="73"/>
        <v>2.6544141879969528E-4</v>
      </c>
      <c r="H643" s="18">
        <f t="shared" si="74"/>
        <v>0.25760503624720504</v>
      </c>
      <c r="I643" s="19">
        <f t="shared" si="75"/>
        <v>4.421968813997016E-4</v>
      </c>
      <c r="J643" s="18">
        <f t="shared" si="76"/>
        <v>0.33248942892959077</v>
      </c>
      <c r="K643" s="19">
        <f t="shared" si="77"/>
        <v>5.8375296284546325E-5</v>
      </c>
      <c r="L643" s="18">
        <f t="shared" si="79"/>
        <v>0.25743145884746482</v>
      </c>
      <c r="M643" s="18">
        <f t="shared" si="78"/>
        <v>-2.4638515760061781E-2</v>
      </c>
    </row>
    <row r="644" spans="3:13" x14ac:dyDescent="0.2">
      <c r="C644" s="14">
        <v>37827</v>
      </c>
      <c r="D644" s="15">
        <v>1.9119010410513344E-2</v>
      </c>
      <c r="E644" s="15">
        <v>4.8511651425673798E-2</v>
      </c>
      <c r="F644" s="18">
        <f t="shared" ref="F644:F707" si="80">$B$2*D644+$B$3*E644</f>
        <v>3.9693859121125656E-2</v>
      </c>
      <c r="G644" s="19">
        <f t="shared" ref="G644:G707" si="81">$B$4*G643+(1-$B$4)*D644^2</f>
        <v>2.7144712721635265E-4</v>
      </c>
      <c r="H644" s="18">
        <f t="shared" ref="H644:H707" si="82">SQRT(G644*250)</f>
        <v>0.26050294010641833</v>
      </c>
      <c r="I644" s="19">
        <f t="shared" ref="I644:I707" si="83">$B$4*I643+(1-$B$4)*E644^2</f>
        <v>5.5686788795848425E-4</v>
      </c>
      <c r="J644" s="18">
        <f t="shared" ref="J644:J707" si="84">SQRT(I644*250)</f>
        <v>0.37311790628381947</v>
      </c>
      <c r="K644" s="19">
        <f t="shared" ref="K644:K707" si="85">$B$4*K643+(1-$B$4)*D644*E644</f>
        <v>1.105224646257927E-4</v>
      </c>
      <c r="L644" s="18">
        <f t="shared" si="79"/>
        <v>0.29313603569501739</v>
      </c>
      <c r="M644" s="18">
        <f t="shared" ref="M644:M707" si="86">F644*$L$1836/L644</f>
        <v>5.8863915883875684E-2</v>
      </c>
    </row>
    <row r="645" spans="3:13" x14ac:dyDescent="0.2">
      <c r="C645" s="14">
        <v>37830</v>
      </c>
      <c r="D645" s="15">
        <v>1.5768728628813749E-3</v>
      </c>
      <c r="E645" s="15">
        <v>-2.6342068760091365E-2</v>
      </c>
      <c r="F645" s="18">
        <f t="shared" si="80"/>
        <v>-1.796638627319954E-2</v>
      </c>
      <c r="G645" s="19">
        <f t="shared" si="81"/>
        <v>2.5530949126491298E-4</v>
      </c>
      <c r="H645" s="18">
        <f t="shared" si="82"/>
        <v>0.25264079800425793</v>
      </c>
      <c r="I645" s="19">
        <f t="shared" si="83"/>
        <v>5.6509008987465814E-4</v>
      </c>
      <c r="J645" s="18">
        <f t="shared" si="84"/>
        <v>0.37586237171159409</v>
      </c>
      <c r="K645" s="19">
        <f t="shared" si="85"/>
        <v>1.0139883114544853E-4</v>
      </c>
      <c r="L645" s="18">
        <f t="shared" ref="L645:L708" si="87">SQRT(L644^2*$B$4/250 + (1-$B$4)*F645^2)*SQRT(250)</f>
        <v>0.29260019964685302</v>
      </c>
      <c r="M645" s="18">
        <f t="shared" si="86"/>
        <v>-2.6692002122283159E-2</v>
      </c>
    </row>
    <row r="646" spans="3:13" x14ac:dyDescent="0.2">
      <c r="C646" s="14">
        <v>37831</v>
      </c>
      <c r="D646" s="15">
        <v>-7.9093478498010426E-3</v>
      </c>
      <c r="E646" s="15">
        <v>-1.2470185576868917E-2</v>
      </c>
      <c r="F646" s="18">
        <f t="shared" si="80"/>
        <v>-1.1101934258748555E-2</v>
      </c>
      <c r="G646" s="19">
        <f t="shared" si="81"/>
        <v>2.4374438879356733E-4</v>
      </c>
      <c r="H646" s="18">
        <f t="shared" si="82"/>
        <v>0.24685237936546578</v>
      </c>
      <c r="I646" s="19">
        <f t="shared" si="83"/>
        <v>5.4051501618147162E-4</v>
      </c>
      <c r="J646" s="18">
        <f t="shared" si="84"/>
        <v>0.36759863172401486</v>
      </c>
      <c r="K646" s="19">
        <f t="shared" si="85"/>
        <v>1.0123276340546331E-4</v>
      </c>
      <c r="L646" s="18">
        <f t="shared" si="87"/>
        <v>0.28692643375551713</v>
      </c>
      <c r="M646" s="18">
        <f t="shared" si="86"/>
        <v>-1.6819889060037348E-2</v>
      </c>
    </row>
    <row r="647" spans="3:13" x14ac:dyDescent="0.2">
      <c r="C647" s="14">
        <v>37832</v>
      </c>
      <c r="D647" s="15">
        <v>-4.7758116775146004E-3</v>
      </c>
      <c r="E647" s="15">
        <v>-2.1464238668299739E-2</v>
      </c>
      <c r="F647" s="18">
        <f t="shared" si="80"/>
        <v>-1.6457710571064196E-2</v>
      </c>
      <c r="G647" s="19">
        <f t="shared" si="81"/>
        <v>2.3048822809669837E-4</v>
      </c>
      <c r="H647" s="18">
        <f t="shared" si="82"/>
        <v>0.24004594773537544</v>
      </c>
      <c r="I647" s="19">
        <f t="shared" si="83"/>
        <v>5.3572692770716731E-4</v>
      </c>
      <c r="J647" s="18">
        <f t="shared" si="84"/>
        <v>0.3659668453928468</v>
      </c>
      <c r="K647" s="19">
        <f t="shared" si="85"/>
        <v>1.0130934730199709E-4</v>
      </c>
      <c r="L647" s="18">
        <f t="shared" si="87"/>
        <v>0.28539449056177202</v>
      </c>
      <c r="M647" s="18">
        <f t="shared" si="86"/>
        <v>-2.5067952992892654E-2</v>
      </c>
    </row>
    <row r="648" spans="3:13" x14ac:dyDescent="0.2">
      <c r="C648" s="14">
        <v>37833</v>
      </c>
      <c r="D648" s="15">
        <v>-1.5970192374861148E-3</v>
      </c>
      <c r="E648" s="15">
        <v>3.8689544950178928E-2</v>
      </c>
      <c r="F648" s="18">
        <f t="shared" si="80"/>
        <v>2.6603575693879413E-2</v>
      </c>
      <c r="G648" s="19">
        <f t="shared" si="81"/>
        <v>2.1681196263759048E-4</v>
      </c>
      <c r="H648" s="18">
        <f t="shared" si="82"/>
        <v>0.23281535743888893</v>
      </c>
      <c r="I648" s="19">
        <f t="shared" si="83"/>
        <v>5.9339616535185227E-4</v>
      </c>
      <c r="J648" s="18">
        <f t="shared" si="84"/>
        <v>0.38516105895840907</v>
      </c>
      <c r="K648" s="19">
        <f t="shared" si="85"/>
        <v>9.1523509609376085E-5</v>
      </c>
      <c r="L648" s="18">
        <f t="shared" si="87"/>
        <v>0.29526135528364045</v>
      </c>
      <c r="M648" s="18">
        <f t="shared" si="86"/>
        <v>3.9167733378907547E-2</v>
      </c>
    </row>
    <row r="649" spans="3:13" x14ac:dyDescent="0.2">
      <c r="C649" s="14">
        <v>37834</v>
      </c>
      <c r="D649" s="15">
        <v>-3.0563568971020732E-2</v>
      </c>
      <c r="E649" s="15">
        <v>-1.722530628187928E-2</v>
      </c>
      <c r="F649" s="18">
        <f t="shared" si="80"/>
        <v>-2.1226785088621712E-2</v>
      </c>
      <c r="G649" s="19">
        <f t="shared" si="81"/>
        <v>2.5985114977411554E-4</v>
      </c>
      <c r="H649" s="18">
        <f t="shared" si="82"/>
        <v>0.25487798540385731</v>
      </c>
      <c r="I649" s="19">
        <f t="shared" si="83"/>
        <v>5.755950660210141E-4</v>
      </c>
      <c r="J649" s="18">
        <f t="shared" si="84"/>
        <v>0.37933990892767072</v>
      </c>
      <c r="K649" s="19">
        <f t="shared" si="85"/>
        <v>1.1762010922840399E-4</v>
      </c>
      <c r="L649" s="18">
        <f t="shared" si="87"/>
        <v>0.29783746897674612</v>
      </c>
      <c r="M649" s="18">
        <f t="shared" si="86"/>
        <v>-3.0981320638509467E-2</v>
      </c>
    </row>
    <row r="650" spans="3:13" x14ac:dyDescent="0.2">
      <c r="C650" s="14">
        <v>37837</v>
      </c>
      <c r="D650" s="15">
        <v>9.566835300144275E-3</v>
      </c>
      <c r="E650" s="15">
        <v>2.2901764286684414E-2</v>
      </c>
      <c r="F650" s="18">
        <f t="shared" si="80"/>
        <v>1.8901285590722371E-2</v>
      </c>
      <c r="G650" s="19">
        <f t="shared" si="81"/>
        <v>2.4975154104727381E-4</v>
      </c>
      <c r="H650" s="18">
        <f t="shared" si="82"/>
        <v>0.24987573964236395</v>
      </c>
      <c r="I650" s="19">
        <f t="shared" si="83"/>
        <v>5.7252881050632448E-4</v>
      </c>
      <c r="J650" s="18">
        <f t="shared" si="84"/>
        <v>0.37832816790001389</v>
      </c>
      <c r="K650" s="19">
        <f t="shared" si="85"/>
        <v>1.2370874709550592E-4</v>
      </c>
      <c r="L650" s="18">
        <f t="shared" si="87"/>
        <v>0.29789865291004003</v>
      </c>
      <c r="M650" s="18">
        <f t="shared" si="86"/>
        <v>2.7581497440279157E-2</v>
      </c>
    </row>
    <row r="651" spans="3:13" x14ac:dyDescent="0.2">
      <c r="C651" s="14">
        <v>37838</v>
      </c>
      <c r="D651" s="15">
        <v>-1.8394478832788896E-2</v>
      </c>
      <c r="E651" s="15">
        <v>-3.9447153883388063E-2</v>
      </c>
      <c r="F651" s="18">
        <f t="shared" si="80"/>
        <v>-3.3131351368208307E-2</v>
      </c>
      <c r="G651" s="19">
        <f t="shared" si="81"/>
        <v>2.5506785967623248E-4</v>
      </c>
      <c r="H651" s="18">
        <f t="shared" si="82"/>
        <v>0.25252121677011247</v>
      </c>
      <c r="I651" s="19">
        <f t="shared" si="83"/>
        <v>6.3154175884592696E-4</v>
      </c>
      <c r="J651" s="18">
        <f t="shared" si="84"/>
        <v>0.39734800831447709</v>
      </c>
      <c r="K651" s="19">
        <f t="shared" si="85"/>
        <v>1.5982281249708047E-4</v>
      </c>
      <c r="L651" s="18">
        <f t="shared" si="87"/>
        <v>0.31604475571275459</v>
      </c>
      <c r="M651" s="18">
        <f t="shared" si="86"/>
        <v>-4.5570689349702972E-2</v>
      </c>
    </row>
    <row r="652" spans="3:13" x14ac:dyDescent="0.2">
      <c r="C652" s="14">
        <v>37839</v>
      </c>
      <c r="D652" s="15">
        <v>1.0199950595819646E-2</v>
      </c>
      <c r="E652" s="15">
        <v>-3.8004573657361582E-2</v>
      </c>
      <c r="F652" s="18">
        <f t="shared" si="80"/>
        <v>-2.354321638140721E-2</v>
      </c>
      <c r="G652" s="19">
        <f t="shared" si="81"/>
        <v>2.4600612762508823E-4</v>
      </c>
      <c r="H652" s="18">
        <f t="shared" si="82"/>
        <v>0.24799502395465933</v>
      </c>
      <c r="I652" s="19">
        <f t="shared" si="83"/>
        <v>6.803101104478407E-4</v>
      </c>
      <c r="J652" s="18">
        <f t="shared" si="84"/>
        <v>0.41240456788445029</v>
      </c>
      <c r="K652" s="19">
        <f t="shared" si="85"/>
        <v>1.26974757324039E-4</v>
      </c>
      <c r="L652" s="18">
        <f t="shared" si="87"/>
        <v>0.3196959116417491</v>
      </c>
      <c r="M652" s="18">
        <f t="shared" si="86"/>
        <v>-3.2012806376105533E-2</v>
      </c>
    </row>
    <row r="653" spans="3:13" x14ac:dyDescent="0.2">
      <c r="C653" s="14">
        <v>37840</v>
      </c>
      <c r="D653" s="15">
        <v>1.3349878143693893E-2</v>
      </c>
      <c r="E653" s="15">
        <v>1.6178310396475271E-2</v>
      </c>
      <c r="F653" s="18">
        <f t="shared" si="80"/>
        <v>1.5329780720640857E-2</v>
      </c>
      <c r="G653" s="19">
        <f t="shared" si="81"/>
        <v>2.4193891475467151E-4</v>
      </c>
      <c r="H653" s="18">
        <f t="shared" si="82"/>
        <v>0.24593643221098388</v>
      </c>
      <c r="I653" s="19">
        <f t="shared" si="83"/>
        <v>6.551957674580522E-4</v>
      </c>
      <c r="J653" s="18">
        <f t="shared" si="84"/>
        <v>0.40472081965783901</v>
      </c>
      <c r="K653" s="19">
        <f t="shared" si="85"/>
        <v>1.3231498022642474E-4</v>
      </c>
      <c r="L653" s="18">
        <f t="shared" si="87"/>
        <v>0.31559179333335979</v>
      </c>
      <c r="M653" s="18">
        <f t="shared" si="86"/>
        <v>2.1115690004117883E-2</v>
      </c>
    </row>
    <row r="654" spans="3:13" x14ac:dyDescent="0.2">
      <c r="C654" s="14">
        <v>37841</v>
      </c>
      <c r="D654" s="15">
        <v>6.7431138848901007E-3</v>
      </c>
      <c r="E654" s="15">
        <v>-1.5159461607372443E-2</v>
      </c>
      <c r="F654" s="18">
        <f t="shared" si="80"/>
        <v>-8.5886889596936793E-3</v>
      </c>
      <c r="G654" s="19">
        <f t="shared" si="81"/>
        <v>2.3015075496126707E-4</v>
      </c>
      <c r="H654" s="18">
        <f t="shared" si="82"/>
        <v>0.2398701497483936</v>
      </c>
      <c r="I654" s="19">
        <f t="shared" si="83"/>
        <v>6.2967257798409294E-4</v>
      </c>
      <c r="J654" s="18">
        <f t="shared" si="84"/>
        <v>0.39675955501540633</v>
      </c>
      <c r="K654" s="19">
        <f t="shared" si="85"/>
        <v>1.1824276284971135E-4</v>
      </c>
      <c r="L654" s="18">
        <f t="shared" si="87"/>
        <v>0.30778039718100886</v>
      </c>
      <c r="M654" s="18">
        <f t="shared" si="86"/>
        <v>-1.2130562936246252E-2</v>
      </c>
    </row>
    <row r="655" spans="3:13" x14ac:dyDescent="0.2">
      <c r="C655" s="14">
        <v>37844</v>
      </c>
      <c r="D655" s="15">
        <v>3.4885316473915319E-3</v>
      </c>
      <c r="E655" s="15">
        <v>1.0178117927006245E-3</v>
      </c>
      <c r="F655" s="18">
        <f t="shared" si="80"/>
        <v>1.7590277491078966E-3</v>
      </c>
      <c r="G655" s="19">
        <f t="shared" si="81"/>
        <v>2.1707190084688217E-4</v>
      </c>
      <c r="H655" s="18">
        <f t="shared" si="82"/>
        <v>0.23295487805950865</v>
      </c>
      <c r="I655" s="19">
        <f t="shared" si="83"/>
        <v>5.9195437975576894E-4</v>
      </c>
      <c r="J655" s="18">
        <f t="shared" si="84"/>
        <v>0.38469285792556929</v>
      </c>
      <c r="K655" s="19">
        <f t="shared" si="85"/>
        <v>1.1136123719772413E-4</v>
      </c>
      <c r="L655" s="18">
        <f t="shared" si="87"/>
        <v>0.29848192440229532</v>
      </c>
      <c r="M655" s="18">
        <f t="shared" si="86"/>
        <v>2.5618263639594716E-3</v>
      </c>
    </row>
    <row r="656" spans="3:13" x14ac:dyDescent="0.2">
      <c r="C656" s="14">
        <v>37845</v>
      </c>
      <c r="D656" s="15">
        <v>1.4097852854684416E-2</v>
      </c>
      <c r="E656" s="15">
        <v>2.0325210249222091E-3</v>
      </c>
      <c r="F656" s="18">
        <f t="shared" si="80"/>
        <v>5.6521205738508714E-3</v>
      </c>
      <c r="G656" s="19">
        <f t="shared" si="81"/>
        <v>2.1597255410280925E-4</v>
      </c>
      <c r="H656" s="18">
        <f t="shared" si="82"/>
        <v>0.23236423676138784</v>
      </c>
      <c r="I656" s="19">
        <f t="shared" si="83"/>
        <v>5.5668498547342779E-4</v>
      </c>
      <c r="J656" s="18">
        <f t="shared" si="84"/>
        <v>0.37305662622228941</v>
      </c>
      <c r="K656" s="19">
        <f t="shared" si="85"/>
        <v>1.0639881390586502E-4</v>
      </c>
      <c r="L656" s="18">
        <f t="shared" si="87"/>
        <v>0.29021572777491556</v>
      </c>
      <c r="M656" s="18">
        <f t="shared" si="86"/>
        <v>8.4661412376394532E-3</v>
      </c>
    </row>
    <row r="657" spans="3:13" x14ac:dyDescent="0.2">
      <c r="C657" s="14">
        <v>37846</v>
      </c>
      <c r="D657" s="15">
        <v>-4.7656960730144571E-3</v>
      </c>
      <c r="E657" s="15">
        <v>2.407337918152019E-2</v>
      </c>
      <c r="F657" s="18">
        <f t="shared" si="80"/>
        <v>1.5421656605159793E-2</v>
      </c>
      <c r="G657" s="19">
        <f t="shared" si="81"/>
        <v>2.0437691240026139E-4</v>
      </c>
      <c r="H657" s="18">
        <f t="shared" si="82"/>
        <v>0.22604032405760116</v>
      </c>
      <c r="I657" s="19">
        <f t="shared" si="83"/>
        <v>5.58055541458057E-4</v>
      </c>
      <c r="J657" s="18">
        <f t="shared" si="84"/>
        <v>0.37351557579907463</v>
      </c>
      <c r="K657" s="19">
        <f t="shared" si="85"/>
        <v>9.3131300553739584E-5</v>
      </c>
      <c r="L657" s="18">
        <f t="shared" si="87"/>
        <v>0.28764400031247045</v>
      </c>
      <c r="M657" s="18">
        <f t="shared" si="86"/>
        <v>2.3306161129080329E-2</v>
      </c>
    </row>
    <row r="658" spans="3:13" x14ac:dyDescent="0.2">
      <c r="C658" s="14">
        <v>37847</v>
      </c>
      <c r="D658" s="15">
        <v>3.4441681946792606E-3</v>
      </c>
      <c r="E658" s="15">
        <v>-1.0961744042144877E-2</v>
      </c>
      <c r="F658" s="18">
        <f t="shared" si="80"/>
        <v>-6.6399703710976355E-3</v>
      </c>
      <c r="G658" s="19">
        <f t="shared" si="81"/>
        <v>1.9282603532944011E-4</v>
      </c>
      <c r="H658" s="18">
        <f t="shared" si="82"/>
        <v>0.21955980696010832</v>
      </c>
      <c r="I658" s="19">
        <f t="shared" si="83"/>
        <v>5.3178179891730346E-4</v>
      </c>
      <c r="J658" s="18">
        <f t="shared" si="84"/>
        <v>0.36461685332596172</v>
      </c>
      <c r="K658" s="19">
        <f t="shared" si="85"/>
        <v>8.5278177109224997E-5</v>
      </c>
      <c r="L658" s="18">
        <f t="shared" si="87"/>
        <v>0.2800643939503033</v>
      </c>
      <c r="M658" s="18">
        <f t="shared" si="86"/>
        <v>-1.0306311853082908E-2</v>
      </c>
    </row>
    <row r="659" spans="3:13" x14ac:dyDescent="0.2">
      <c r="C659" s="14">
        <v>37848</v>
      </c>
      <c r="D659" s="15">
        <v>-5.0377940299572927E-3</v>
      </c>
      <c r="E659" s="15">
        <v>-1.3111635139375162E-2</v>
      </c>
      <c r="F659" s="18">
        <f t="shared" si="80"/>
        <v>-1.0689482806549801E-2</v>
      </c>
      <c r="G659" s="19">
        <f t="shared" si="81"/>
        <v>1.8277923533097012E-4</v>
      </c>
      <c r="H659" s="18">
        <f t="shared" si="82"/>
        <v>0.21376344129140168</v>
      </c>
      <c r="I659" s="19">
        <f t="shared" si="83"/>
        <v>5.1018978954395114E-4</v>
      </c>
      <c r="J659" s="18">
        <f t="shared" si="84"/>
        <v>0.35713785487677974</v>
      </c>
      <c r="K659" s="19">
        <f t="shared" si="85"/>
        <v>8.4124709516358843E-5</v>
      </c>
      <c r="L659" s="18">
        <f t="shared" si="87"/>
        <v>0.27467048715378667</v>
      </c>
      <c r="M659" s="18">
        <f t="shared" si="86"/>
        <v>-1.6917638142989525E-2</v>
      </c>
    </row>
    <row r="660" spans="3:13" x14ac:dyDescent="0.2">
      <c r="C660" s="14">
        <v>37851</v>
      </c>
      <c r="D660" s="15">
        <v>-5.5977755128296018E-3</v>
      </c>
      <c r="E660" s="15">
        <v>3.197075487647108E-2</v>
      </c>
      <c r="F660" s="18">
        <f t="shared" si="80"/>
        <v>2.0700195759680875E-2</v>
      </c>
      <c r="G660" s="19">
        <f t="shared" si="81"/>
        <v>1.7369258665263397E-4</v>
      </c>
      <c r="H660" s="18">
        <f t="shared" si="82"/>
        <v>0.2083822129241325</v>
      </c>
      <c r="I660" s="19">
        <f t="shared" si="83"/>
        <v>5.4090615221359802E-4</v>
      </c>
      <c r="J660" s="18">
        <f t="shared" si="84"/>
        <v>0.36773161144155053</v>
      </c>
      <c r="K660" s="19">
        <f t="shared" si="85"/>
        <v>6.8339320418926049E-5</v>
      </c>
      <c r="L660" s="18">
        <f t="shared" si="87"/>
        <v>0.27810917908231153</v>
      </c>
      <c r="M660" s="18">
        <f t="shared" si="86"/>
        <v>3.2355950741388438E-2</v>
      </c>
    </row>
    <row r="661" spans="3:13" x14ac:dyDescent="0.2">
      <c r="C661" s="14">
        <v>37852</v>
      </c>
      <c r="D661" s="15">
        <v>-5.3605060015234768E-3</v>
      </c>
      <c r="E661" s="15">
        <v>-9.8376791013272697E-4</v>
      </c>
      <c r="F661" s="18">
        <f t="shared" si="80"/>
        <v>-2.296789337549952E-3</v>
      </c>
      <c r="G661" s="19">
        <f t="shared" si="81"/>
        <v>1.6499513292901808E-4</v>
      </c>
      <c r="H661" s="18">
        <f t="shared" si="82"/>
        <v>0.20309796461868967</v>
      </c>
      <c r="I661" s="19">
        <f t="shared" si="83"/>
        <v>5.0850985103884257E-4</v>
      </c>
      <c r="J661" s="18">
        <f t="shared" si="84"/>
        <v>0.35654938333940595</v>
      </c>
      <c r="K661" s="19">
        <f t="shared" si="85"/>
        <v>6.4555370820972854E-5</v>
      </c>
      <c r="L661" s="18">
        <f t="shared" si="87"/>
        <v>0.26978354504929175</v>
      </c>
      <c r="M661" s="18">
        <f t="shared" si="86"/>
        <v>-3.7008436888879412E-3</v>
      </c>
    </row>
    <row r="662" spans="3:13" x14ac:dyDescent="0.2">
      <c r="C662" s="14">
        <v>37853</v>
      </c>
      <c r="D662" s="15">
        <v>-5.6596297143067173E-3</v>
      </c>
      <c r="E662" s="15">
        <v>3.3868742738523867E-2</v>
      </c>
      <c r="F662" s="18">
        <f t="shared" si="80"/>
        <v>2.2010231002674692E-2</v>
      </c>
      <c r="G662" s="19">
        <f t="shared" si="81"/>
        <v>1.5701730946346082E-4</v>
      </c>
      <c r="H662" s="18">
        <f t="shared" si="82"/>
        <v>0.19812704854679788</v>
      </c>
      <c r="I662" s="19">
        <f t="shared" si="83"/>
        <v>5.4682476405781084E-4</v>
      </c>
      <c r="J662" s="18">
        <f t="shared" si="84"/>
        <v>0.36973800320558436</v>
      </c>
      <c r="K662" s="19">
        <f t="shared" si="85"/>
        <v>4.91809760043649E-5</v>
      </c>
      <c r="L662" s="18">
        <f t="shared" si="87"/>
        <v>0.27510529900470471</v>
      </c>
      <c r="M662" s="18">
        <f t="shared" si="86"/>
        <v>3.477928752881243E-2</v>
      </c>
    </row>
    <row r="663" spans="3:13" x14ac:dyDescent="0.2">
      <c r="C663" s="14">
        <v>37854</v>
      </c>
      <c r="D663" s="15">
        <v>-5.6918435275415047E-3</v>
      </c>
      <c r="E663" s="15">
        <v>3.0915811122640451E-2</v>
      </c>
      <c r="F663" s="18">
        <f t="shared" si="80"/>
        <v>1.9933514727585862E-2</v>
      </c>
      <c r="G663" s="19">
        <f t="shared" si="81"/>
        <v>1.4954009586017414E-4</v>
      </c>
      <c r="H663" s="18">
        <f t="shared" si="82"/>
        <v>0.19335207256464446</v>
      </c>
      <c r="I663" s="19">
        <f t="shared" si="83"/>
        <v>5.7136252085658893E-4</v>
      </c>
      <c r="J663" s="18">
        <f t="shared" si="84"/>
        <v>0.37794262820452951</v>
      </c>
      <c r="K663" s="19">
        <f t="shared" si="85"/>
        <v>3.5672039877877191E-5</v>
      </c>
      <c r="L663" s="18">
        <f t="shared" si="87"/>
        <v>0.277672694280448</v>
      </c>
      <c r="M663" s="18">
        <f t="shared" si="86"/>
        <v>3.1206548904820799E-2</v>
      </c>
    </row>
    <row r="664" spans="3:13" x14ac:dyDescent="0.2">
      <c r="C664" s="14">
        <v>37855</v>
      </c>
      <c r="D664" s="15">
        <v>-1.8656233827316564E-2</v>
      </c>
      <c r="E664" s="15">
        <v>-3.7598413557007548E-2</v>
      </c>
      <c r="F664" s="18">
        <f t="shared" si="80"/>
        <v>-3.1915759638100248E-2</v>
      </c>
      <c r="G664" s="19">
        <f t="shared" si="81"/>
        <v>1.6145099374573435E-4</v>
      </c>
      <c r="H664" s="18">
        <f t="shared" si="82"/>
        <v>0.20090482432344323</v>
      </c>
      <c r="I664" s="19">
        <f t="shared" si="83"/>
        <v>6.2189921172541983E-4</v>
      </c>
      <c r="J664" s="18">
        <f t="shared" si="84"/>
        <v>0.39430293294794927</v>
      </c>
      <c r="K664" s="19">
        <f t="shared" si="85"/>
        <v>7.5618405176545506E-5</v>
      </c>
      <c r="L664" s="18">
        <f t="shared" si="87"/>
        <v>0.29623509808795478</v>
      </c>
      <c r="M664" s="18">
        <f t="shared" si="86"/>
        <v>-4.6834265021978634E-2</v>
      </c>
    </row>
    <row r="665" spans="3:13" x14ac:dyDescent="0.2">
      <c r="C665" s="14">
        <v>37858</v>
      </c>
      <c r="D665" s="15">
        <v>-4.1626256859468164E-3</v>
      </c>
      <c r="E665" s="15">
        <v>-9.5831344181159081E-4</v>
      </c>
      <c r="F665" s="18">
        <f t="shared" si="80"/>
        <v>-1.9196071150521584E-3</v>
      </c>
      <c r="G665" s="19">
        <f t="shared" si="81"/>
        <v>1.5280358127706855E-4</v>
      </c>
      <c r="H665" s="18">
        <f t="shared" si="82"/>
        <v>0.19545049326943931</v>
      </c>
      <c r="I665" s="19">
        <f t="shared" si="83"/>
        <v>5.8464036090106E-4</v>
      </c>
      <c r="J665" s="18">
        <f t="shared" si="84"/>
        <v>0.38230889373027277</v>
      </c>
      <c r="K665" s="19">
        <f t="shared" si="85"/>
        <v>7.1320646874837158E-5</v>
      </c>
      <c r="L665" s="18">
        <f t="shared" si="87"/>
        <v>0.28730679196804892</v>
      </c>
      <c r="M665" s="18">
        <f t="shared" si="86"/>
        <v>-2.9044338807762324E-3</v>
      </c>
    </row>
    <row r="666" spans="3:13" x14ac:dyDescent="0.2">
      <c r="C666" s="14">
        <v>37859</v>
      </c>
      <c r="D666" s="15">
        <v>9.1350116215593719E-3</v>
      </c>
      <c r="E666" s="15">
        <v>8.5919382968826334E-3</v>
      </c>
      <c r="F666" s="18">
        <f t="shared" si="80"/>
        <v>8.7548602942856546E-3</v>
      </c>
      <c r="G666" s="19">
        <f t="shared" si="81"/>
        <v>1.4864227264000591E-4</v>
      </c>
      <c r="H666" s="18">
        <f t="shared" si="82"/>
        <v>0.1927707658334154</v>
      </c>
      <c r="I666" s="19">
        <f t="shared" si="83"/>
        <v>5.5399122346884259E-4</v>
      </c>
      <c r="J666" s="18">
        <f t="shared" si="84"/>
        <v>0.3721529334389434</v>
      </c>
      <c r="K666" s="19">
        <f t="shared" si="85"/>
        <v>7.1750655433971565E-5</v>
      </c>
      <c r="L666" s="18">
        <f t="shared" si="87"/>
        <v>0.28061039686708034</v>
      </c>
      <c r="M666" s="18">
        <f t="shared" si="86"/>
        <v>1.3562523333707222E-2</v>
      </c>
    </row>
    <row r="667" spans="3:13" x14ac:dyDescent="0.2">
      <c r="C667" s="14">
        <v>37860</v>
      </c>
      <c r="D667" s="15">
        <v>-8.0232827688688866E-3</v>
      </c>
      <c r="E667" s="15">
        <v>2.0696881771154949E-2</v>
      </c>
      <c r="F667" s="18">
        <f t="shared" si="80"/>
        <v>1.2080832409147797E-2</v>
      </c>
      <c r="G667" s="19">
        <f t="shared" si="81"/>
        <v>1.4358612026495925E-4</v>
      </c>
      <c r="H667" s="18">
        <f t="shared" si="82"/>
        <v>0.18946379618871731</v>
      </c>
      <c r="I667" s="19">
        <f t="shared" si="83"/>
        <v>5.4645340496366191E-4</v>
      </c>
      <c r="J667" s="18">
        <f t="shared" si="84"/>
        <v>0.36961243382888986</v>
      </c>
      <c r="K667" s="19">
        <f t="shared" si="85"/>
        <v>5.7482200014903812E-5</v>
      </c>
      <c r="L667" s="18">
        <f t="shared" si="87"/>
        <v>0.27605590161337806</v>
      </c>
      <c r="M667" s="18">
        <f t="shared" si="86"/>
        <v>1.9023694355036584E-2</v>
      </c>
    </row>
    <row r="668" spans="3:13" x14ac:dyDescent="0.2">
      <c r="C668" s="14">
        <v>37861</v>
      </c>
      <c r="D668" s="15">
        <v>2.7739268827252244E-3</v>
      </c>
      <c r="E668" s="15">
        <v>3.2970019237569682E-2</v>
      </c>
      <c r="F668" s="18">
        <f t="shared" si="80"/>
        <v>2.3911191531116344E-2</v>
      </c>
      <c r="G668" s="19">
        <f t="shared" si="81"/>
        <v>1.3543263327010403E-4</v>
      </c>
      <c r="H668" s="18">
        <f t="shared" si="82"/>
        <v>0.18400586489980694</v>
      </c>
      <c r="I668" s="19">
        <f t="shared" si="83"/>
        <v>5.7888753077738519E-4</v>
      </c>
      <c r="J668" s="18">
        <f t="shared" si="84"/>
        <v>0.380423294100593</v>
      </c>
      <c r="K668" s="19">
        <f t="shared" si="85"/>
        <v>5.9520653375233325E-5</v>
      </c>
      <c r="L668" s="18">
        <f t="shared" si="87"/>
        <v>0.28321480429738577</v>
      </c>
      <c r="M668" s="18">
        <f t="shared" si="86"/>
        <v>3.6701203277244264E-2</v>
      </c>
    </row>
    <row r="669" spans="3:13" x14ac:dyDescent="0.2">
      <c r="C669" s="14">
        <v>37862</v>
      </c>
      <c r="D669" s="15">
        <v>6.0756883942573387E-3</v>
      </c>
      <c r="E669" s="15">
        <v>1.8742181809740664E-2</v>
      </c>
      <c r="F669" s="18">
        <f t="shared" si="80"/>
        <v>1.4942233785095665E-2</v>
      </c>
      <c r="G669" s="19">
        <f t="shared" si="81"/>
        <v>1.2952151464174457E-4</v>
      </c>
      <c r="H669" s="18">
        <f t="shared" si="82"/>
        <v>0.17994548802466859</v>
      </c>
      <c r="I669" s="19">
        <f t="shared" si="83"/>
        <v>5.6523044167010447E-4</v>
      </c>
      <c r="J669" s="18">
        <f t="shared" si="84"/>
        <v>0.37590904540530296</v>
      </c>
      <c r="K669" s="19">
        <f t="shared" si="85"/>
        <v>6.2781713562989465E-5</v>
      </c>
      <c r="L669" s="18">
        <f t="shared" si="87"/>
        <v>0.28061903554132056</v>
      </c>
      <c r="M669" s="18">
        <f t="shared" si="86"/>
        <v>2.3146931986658577E-2</v>
      </c>
    </row>
    <row r="670" spans="3:13" x14ac:dyDescent="0.2">
      <c r="C670" s="14">
        <v>37866</v>
      </c>
      <c r="D670" s="15">
        <v>1.9089753412258968E-2</v>
      </c>
      <c r="E670" s="15">
        <v>1.0554187678690171E-2</v>
      </c>
      <c r="F670" s="18">
        <f t="shared" si="80"/>
        <v>1.311485739876081E-2</v>
      </c>
      <c r="G670" s="19">
        <f t="shared" si="81"/>
        <v>1.4361534488369109E-4</v>
      </c>
      <c r="H670" s="18">
        <f t="shared" si="82"/>
        <v>0.18948307634436057</v>
      </c>
      <c r="I670" s="19">
        <f t="shared" si="83"/>
        <v>5.3800006782331908E-4</v>
      </c>
      <c r="J670" s="18">
        <f t="shared" si="84"/>
        <v>0.36674243953465457</v>
      </c>
      <c r="K670" s="19">
        <f t="shared" si="85"/>
        <v>7.110342116438394E-5</v>
      </c>
      <c r="L670" s="18">
        <f t="shared" si="87"/>
        <v>0.27677104760162313</v>
      </c>
      <c r="M670" s="18">
        <f t="shared" si="86"/>
        <v>2.0598611720355646E-2</v>
      </c>
    </row>
    <row r="671" spans="3:13" x14ac:dyDescent="0.2">
      <c r="C671" s="14">
        <v>37867</v>
      </c>
      <c r="D671" s="15">
        <v>7.2668870453779606E-3</v>
      </c>
      <c r="E671" s="15">
        <v>4.3649130847011868E-3</v>
      </c>
      <c r="F671" s="18">
        <f t="shared" si="80"/>
        <v>5.2355052729042189E-3</v>
      </c>
      <c r="G671" s="19">
        <f t="shared" si="81"/>
        <v>1.3816688303048655E-4</v>
      </c>
      <c r="H671" s="18">
        <f t="shared" si="82"/>
        <v>0.18585403078120646</v>
      </c>
      <c r="I671" s="19">
        <f t="shared" si="83"/>
        <v>5.0686321172813966E-4</v>
      </c>
      <c r="J671" s="18">
        <f t="shared" si="84"/>
        <v>0.35597163220126815</v>
      </c>
      <c r="K671" s="19">
        <f t="shared" si="85"/>
        <v>6.8740375715485846E-5</v>
      </c>
      <c r="L671" s="18">
        <f t="shared" si="87"/>
        <v>0.26910451084106529</v>
      </c>
      <c r="M671" s="18">
        <f t="shared" si="86"/>
        <v>8.4573179845268253E-3</v>
      </c>
    </row>
    <row r="672" spans="3:13" x14ac:dyDescent="0.2">
      <c r="C672" s="14">
        <v>37868</v>
      </c>
      <c r="D672" s="15">
        <v>-2.1476518321982357E-3</v>
      </c>
      <c r="E672" s="15">
        <v>-6.1162270174360944E-3</v>
      </c>
      <c r="F672" s="18">
        <f t="shared" si="80"/>
        <v>-4.9256544618647364E-3</v>
      </c>
      <c r="G672" s="19">
        <f t="shared" si="81"/>
        <v>1.3015361455219802E-4</v>
      </c>
      <c r="H672" s="18">
        <f t="shared" si="82"/>
        <v>0.18038404485444245</v>
      </c>
      <c r="I672" s="19">
        <f t="shared" si="83"/>
        <v>4.7869591300018019E-4</v>
      </c>
      <c r="J672" s="18">
        <f t="shared" si="84"/>
        <v>0.34593926959806837</v>
      </c>
      <c r="K672" s="19">
        <f t="shared" si="85"/>
        <v>6.5404084742164904E-5</v>
      </c>
      <c r="L672" s="18">
        <f t="shared" si="87"/>
        <v>0.26160300947786091</v>
      </c>
      <c r="M672" s="18">
        <f t="shared" si="86"/>
        <v>-8.1849539974890809E-3</v>
      </c>
    </row>
    <row r="673" spans="3:13" x14ac:dyDescent="0.2">
      <c r="C673" s="14">
        <v>37869</v>
      </c>
      <c r="D673" s="15">
        <v>-1.6137711947629672E-3</v>
      </c>
      <c r="E673" s="15">
        <v>-1.4122035223555146E-2</v>
      </c>
      <c r="F673" s="18">
        <f t="shared" si="80"/>
        <v>-1.0369556014917491E-2</v>
      </c>
      <c r="G673" s="19">
        <f t="shared" si="81"/>
        <v>1.2250065312720891E-4</v>
      </c>
      <c r="H673" s="18">
        <f t="shared" si="82"/>
        <v>0.1750004665188131</v>
      </c>
      <c r="I673" s="19">
        <f t="shared" si="83"/>
        <v>4.619400709514893E-4</v>
      </c>
      <c r="J673" s="18">
        <f t="shared" si="84"/>
        <v>0.33983086637012877</v>
      </c>
      <c r="K673" s="19">
        <f t="shared" si="85"/>
        <v>6.2847223676947085E-5</v>
      </c>
      <c r="L673" s="18">
        <f t="shared" si="87"/>
        <v>0.25679346150749049</v>
      </c>
      <c r="M673" s="18">
        <f t="shared" si="86"/>
        <v>-1.7553803665823119E-2</v>
      </c>
    </row>
    <row r="674" spans="3:13" x14ac:dyDescent="0.2">
      <c r="C674" s="14">
        <v>37872</v>
      </c>
      <c r="D674" s="15">
        <v>4.0295554860016423E-3</v>
      </c>
      <c r="E674" s="15">
        <v>1.0610179112015469E-2</v>
      </c>
      <c r="F674" s="18">
        <f t="shared" si="80"/>
        <v>8.6359920242113208E-3</v>
      </c>
      <c r="G674" s="19">
        <f t="shared" si="81"/>
        <v>1.1612485298446233E-4</v>
      </c>
      <c r="H674" s="18">
        <f t="shared" si="82"/>
        <v>0.17038548425882877</v>
      </c>
      <c r="I674" s="19">
        <f t="shared" si="83"/>
        <v>4.4097822074174288E-4</v>
      </c>
      <c r="J674" s="18">
        <f t="shared" si="84"/>
        <v>0.33203095516146641</v>
      </c>
      <c r="K674" s="19">
        <f t="shared" si="85"/>
        <v>6.1641648583227179E-5</v>
      </c>
      <c r="L674" s="18">
        <f t="shared" si="87"/>
        <v>0.25120711441806876</v>
      </c>
      <c r="M674" s="18">
        <f t="shared" si="86"/>
        <v>1.4944291625158564E-2</v>
      </c>
    </row>
    <row r="675" spans="3:13" x14ac:dyDescent="0.2">
      <c r="C675" s="14">
        <v>37873</v>
      </c>
      <c r="D675" s="15">
        <v>-5.3763570363802938E-3</v>
      </c>
      <c r="E675" s="15">
        <v>-1.5957785438610806E-2</v>
      </c>
      <c r="F675" s="18">
        <f t="shared" si="80"/>
        <v>-1.2783356917941652E-2</v>
      </c>
      <c r="G675" s="19">
        <f t="shared" si="81"/>
        <v>1.1089167470435275E-4</v>
      </c>
      <c r="H675" s="18">
        <f t="shared" si="82"/>
        <v>0.16650200802419227</v>
      </c>
      <c r="I675" s="19">
        <f t="shared" si="83"/>
        <v>4.2979858246352262E-4</v>
      </c>
      <c r="J675" s="18">
        <f t="shared" si="84"/>
        <v>0.32779512750478867</v>
      </c>
      <c r="K675" s="19">
        <f t="shared" si="85"/>
        <v>6.3090834789908878E-5</v>
      </c>
      <c r="L675" s="18">
        <f t="shared" si="87"/>
        <v>0.24853556422687242</v>
      </c>
      <c r="M675" s="18">
        <f t="shared" si="86"/>
        <v>-2.2358950168005279E-2</v>
      </c>
    </row>
    <row r="676" spans="3:13" x14ac:dyDescent="0.2">
      <c r="C676" s="14">
        <v>37874</v>
      </c>
      <c r="D676" s="15">
        <v>-7.5757938084576558E-3</v>
      </c>
      <c r="E676" s="15">
        <v>-8.9767209615581288E-3</v>
      </c>
      <c r="F676" s="18">
        <f t="shared" si="80"/>
        <v>-8.5564428156279862E-3</v>
      </c>
      <c r="G676" s="19">
        <f t="shared" si="81"/>
        <v>1.0768173333178749E-4</v>
      </c>
      <c r="H676" s="18">
        <f t="shared" si="82"/>
        <v>0.16407447495862015</v>
      </c>
      <c r="I676" s="19">
        <f t="shared" si="83"/>
        <v>4.0884555866901184E-4</v>
      </c>
      <c r="J676" s="18">
        <f t="shared" si="84"/>
        <v>0.3197051605264653</v>
      </c>
      <c r="K676" s="19">
        <f t="shared" si="85"/>
        <v>6.3385731927363787E-5</v>
      </c>
      <c r="L676" s="18">
        <f t="shared" si="87"/>
        <v>0.24323223838400268</v>
      </c>
      <c r="M676" s="18">
        <f t="shared" si="86"/>
        <v>-1.5292100793346046E-2</v>
      </c>
    </row>
    <row r="677" spans="3:13" x14ac:dyDescent="0.2">
      <c r="C677" s="14">
        <v>37875</v>
      </c>
      <c r="D677" s="15">
        <v>5.9572339730467137E-3</v>
      </c>
      <c r="E677" s="15">
        <v>1.6987444707637144E-2</v>
      </c>
      <c r="F677" s="18">
        <f t="shared" si="80"/>
        <v>1.3678381487260013E-2</v>
      </c>
      <c r="G677" s="19">
        <f t="shared" si="81"/>
        <v>1.0335014752845755E-4</v>
      </c>
      <c r="H677" s="18">
        <f t="shared" si="82"/>
        <v>0.16074058878240552</v>
      </c>
      <c r="I677" s="19">
        <f t="shared" si="83"/>
        <v>4.0162922181057292E-4</v>
      </c>
      <c r="J677" s="18">
        <f t="shared" si="84"/>
        <v>0.31687111804745355</v>
      </c>
      <c r="K677" s="19">
        <f t="shared" si="85"/>
        <v>6.5654478975377269E-5</v>
      </c>
      <c r="L677" s="18">
        <f t="shared" si="87"/>
        <v>0.24169956202608234</v>
      </c>
      <c r="M677" s="18">
        <f t="shared" si="86"/>
        <v>2.460106365116815E-2</v>
      </c>
    </row>
    <row r="678" spans="3:13" x14ac:dyDescent="0.2">
      <c r="C678" s="14">
        <v>37876</v>
      </c>
      <c r="D678" s="15">
        <v>2.1574981400210927E-3</v>
      </c>
      <c r="E678" s="15">
        <v>2.365419089788981E-2</v>
      </c>
      <c r="F678" s="18">
        <f t="shared" si="80"/>
        <v>1.7205183070529192E-2</v>
      </c>
      <c r="G678" s="19">
        <f t="shared" si="81"/>
        <v>9.7428426570201772E-5</v>
      </c>
      <c r="H678" s="18">
        <f t="shared" si="82"/>
        <v>0.15606763483358888</v>
      </c>
      <c r="I678" s="19">
        <f t="shared" si="83"/>
        <v>4.1110271332396738E-4</v>
      </c>
      <c r="J678" s="18">
        <f t="shared" si="84"/>
        <v>0.32058645999323154</v>
      </c>
      <c r="K678" s="19">
        <f t="shared" si="85"/>
        <v>6.47772426088087E-5</v>
      </c>
      <c r="L678" s="18">
        <f t="shared" si="87"/>
        <v>0.24362641986028608</v>
      </c>
      <c r="M678" s="18">
        <f t="shared" si="86"/>
        <v>3.0699404484789219E-2</v>
      </c>
    </row>
    <row r="679" spans="3:13" x14ac:dyDescent="0.2">
      <c r="C679" s="14">
        <v>37879</v>
      </c>
      <c r="D679" s="15">
        <v>-3.2379952737753384E-3</v>
      </c>
      <c r="E679" s="15">
        <v>-3.9740328649514226E-2</v>
      </c>
      <c r="F679" s="18">
        <f t="shared" si="80"/>
        <v>-2.8789628636792557E-2</v>
      </c>
      <c r="G679" s="19">
        <f t="shared" si="81"/>
        <v>9.2211797779569147E-5</v>
      </c>
      <c r="H679" s="18">
        <f t="shared" si="82"/>
        <v>0.15183197767562762</v>
      </c>
      <c r="I679" s="19">
        <f t="shared" si="83"/>
        <v>4.811941737948135E-4</v>
      </c>
      <c r="J679" s="18">
        <f t="shared" si="84"/>
        <v>0.34684080418645002</v>
      </c>
      <c r="K679" s="19">
        <f t="shared" si="85"/>
        <v>6.861134783300453E-5</v>
      </c>
      <c r="L679" s="18">
        <f t="shared" si="87"/>
        <v>0.2611996233963027</v>
      </c>
      <c r="M679" s="18">
        <f t="shared" si="86"/>
        <v>-4.791357238321322E-2</v>
      </c>
    </row>
    <row r="680" spans="3:13" x14ac:dyDescent="0.2">
      <c r="C680" s="14">
        <v>37880</v>
      </c>
      <c r="D680" s="15">
        <v>1.2088797319004028E-2</v>
      </c>
      <c r="E680" s="15">
        <v>7.1813594086645761E-3</v>
      </c>
      <c r="F680" s="18">
        <f t="shared" si="80"/>
        <v>8.6535907817664112E-3</v>
      </c>
      <c r="G680" s="19">
        <f t="shared" si="81"/>
        <v>9.5447431149992549E-5</v>
      </c>
      <c r="H680" s="18">
        <f t="shared" si="82"/>
        <v>0.15447283834868231</v>
      </c>
      <c r="I680" s="19">
        <f t="shared" si="83"/>
        <v>4.554168387445096E-4</v>
      </c>
      <c r="J680" s="18">
        <f t="shared" si="84"/>
        <v>0.33742289443090168</v>
      </c>
      <c r="K680" s="19">
        <f t="shared" si="85"/>
        <v>6.9703506865000377E-5</v>
      </c>
      <c r="L680" s="18">
        <f t="shared" si="87"/>
        <v>0.25545057871905913</v>
      </c>
      <c r="M680" s="18">
        <f t="shared" si="86"/>
        <v>1.4725989935125356E-2</v>
      </c>
    </row>
    <row r="681" spans="3:13" x14ac:dyDescent="0.2">
      <c r="C681" s="14">
        <v>37881</v>
      </c>
      <c r="D681" s="15">
        <v>5.3262442826739424E-3</v>
      </c>
      <c r="E681" s="15">
        <v>-1.0791471632764319E-2</v>
      </c>
      <c r="F681" s="18">
        <f t="shared" si="80"/>
        <v>-5.9561568581328406E-3</v>
      </c>
      <c r="G681" s="19">
        <f t="shared" si="81"/>
        <v>9.1422717970516014E-5</v>
      </c>
      <c r="H681" s="18">
        <f t="shared" si="82"/>
        <v>0.15118094950300121</v>
      </c>
      <c r="I681" s="19">
        <f t="shared" si="83"/>
        <v>4.3507918001988442E-4</v>
      </c>
      <c r="J681" s="18">
        <f t="shared" si="84"/>
        <v>0.32980266070026043</v>
      </c>
      <c r="K681" s="19">
        <f t="shared" si="85"/>
        <v>6.2072615607961402E-5</v>
      </c>
      <c r="L681" s="18">
        <f t="shared" si="87"/>
        <v>0.24874049800064393</v>
      </c>
      <c r="M681" s="18">
        <f t="shared" si="86"/>
        <v>-1.0409135530502048E-2</v>
      </c>
    </row>
    <row r="682" spans="3:13" x14ac:dyDescent="0.2">
      <c r="C682" s="14">
        <v>37882</v>
      </c>
      <c r="D682" s="15">
        <v>3.7533725558960992E-2</v>
      </c>
      <c r="E682" s="15">
        <v>3.3780989857463001E-2</v>
      </c>
      <c r="F682" s="18">
        <f t="shared" si="80"/>
        <v>3.4906810567912394E-2</v>
      </c>
      <c r="G682" s="19">
        <f t="shared" si="81"/>
        <v>1.7046418815240923E-4</v>
      </c>
      <c r="H682" s="18">
        <f t="shared" si="82"/>
        <v>0.20643654482213733</v>
      </c>
      <c r="I682" s="19">
        <f t="shared" si="83"/>
        <v>4.7744374576369247E-4</v>
      </c>
      <c r="J682" s="18">
        <f t="shared" si="84"/>
        <v>0.345486521359261</v>
      </c>
      <c r="K682" s="19">
        <f t="shared" si="85"/>
        <v>1.3442384281668745E-4</v>
      </c>
      <c r="L682" s="18">
        <f t="shared" si="87"/>
        <v>0.27647207198057755</v>
      </c>
      <c r="M682" s="18">
        <f t="shared" si="86"/>
        <v>5.4885034057526018E-2</v>
      </c>
    </row>
    <row r="683" spans="3:13" x14ac:dyDescent="0.2">
      <c r="C683" s="14">
        <v>37883</v>
      </c>
      <c r="D683" s="15">
        <v>7.1374251507825091E-3</v>
      </c>
      <c r="E683" s="15">
        <v>-1.3198607790081205E-2</v>
      </c>
      <c r="F683" s="18">
        <f t="shared" si="80"/>
        <v>-7.0977979078220912E-3</v>
      </c>
      <c r="G683" s="19">
        <f t="shared" si="81"/>
        <v>1.6329290713024605E-4</v>
      </c>
      <c r="H683" s="18">
        <f t="shared" si="82"/>
        <v>0.20204758544105769</v>
      </c>
      <c r="I683" s="19">
        <f t="shared" si="83"/>
        <v>4.5924931587365444E-4</v>
      </c>
      <c r="J683" s="18">
        <f t="shared" si="84"/>
        <v>0.33883968033336004</v>
      </c>
      <c r="K683" s="19">
        <f t="shared" si="85"/>
        <v>1.2070616773591184E-4</v>
      </c>
      <c r="L683" s="18">
        <f t="shared" si="87"/>
        <v>0.26945552363465086</v>
      </c>
      <c r="M683" s="18">
        <f t="shared" si="86"/>
        <v>-1.1450687832751402E-2</v>
      </c>
    </row>
    <row r="684" spans="3:13" x14ac:dyDescent="0.2">
      <c r="C684" s="14">
        <v>37886</v>
      </c>
      <c r="D684" s="15">
        <v>-1.303866100635203E-2</v>
      </c>
      <c r="E684" s="15">
        <v>-2.2392337312621434E-2</v>
      </c>
      <c r="F684" s="18">
        <f t="shared" si="80"/>
        <v>-1.958623442074061E-2</v>
      </c>
      <c r="G684" s="19">
        <f t="shared" si="81"/>
        <v>1.6369573355274518E-4</v>
      </c>
      <c r="H684" s="18">
        <f t="shared" si="82"/>
        <v>0.20229664700183811</v>
      </c>
      <c r="I684" s="19">
        <f t="shared" si="83"/>
        <v>4.6177936314056823E-4</v>
      </c>
      <c r="J684" s="18">
        <f t="shared" si="84"/>
        <v>0.33977174806793758</v>
      </c>
      <c r="K684" s="19">
        <f t="shared" si="85"/>
        <v>1.3098176339330664E-4</v>
      </c>
      <c r="L684" s="18">
        <f t="shared" si="87"/>
        <v>0.27203715030479481</v>
      </c>
      <c r="M684" s="18">
        <f t="shared" si="86"/>
        <v>-3.1298085129180385E-2</v>
      </c>
    </row>
    <row r="685" spans="3:13" x14ac:dyDescent="0.2">
      <c r="C685" s="14">
        <v>37887</v>
      </c>
      <c r="D685" s="15">
        <v>1.6841428930373048E-2</v>
      </c>
      <c r="E685" s="15">
        <v>1.6172859245601186E-2</v>
      </c>
      <c r="F685" s="18">
        <f t="shared" si="80"/>
        <v>1.6373430151032743E-2</v>
      </c>
      <c r="G685" s="19">
        <f t="shared" si="81"/>
        <v>1.7089201324458885E-4</v>
      </c>
      <c r="H685" s="18">
        <f t="shared" si="82"/>
        <v>0.20669543611591237</v>
      </c>
      <c r="I685" s="19">
        <f t="shared" si="83"/>
        <v>4.497662839228158E-4</v>
      </c>
      <c r="J685" s="18">
        <f t="shared" si="84"/>
        <v>0.33532308447332393</v>
      </c>
      <c r="K685" s="19">
        <f t="shared" si="85"/>
        <v>1.3946530116485138E-4</v>
      </c>
      <c r="L685" s="18">
        <f t="shared" si="87"/>
        <v>0.27126609943164209</v>
      </c>
      <c r="M685" s="18">
        <f t="shared" si="86"/>
        <v>2.6238510949053891E-2</v>
      </c>
    </row>
    <row r="686" spans="3:13" x14ac:dyDescent="0.2">
      <c r="C686" s="14">
        <v>37888</v>
      </c>
      <c r="D686" s="15">
        <v>-1.3501669885161129E-2</v>
      </c>
      <c r="E686" s="15">
        <v>-5.1199481356851789E-2</v>
      </c>
      <c r="F686" s="18">
        <f t="shared" si="80"/>
        <v>-3.9890137915344591E-2</v>
      </c>
      <c r="G686" s="19">
        <f t="shared" si="81"/>
        <v>1.7157619783118554E-4</v>
      </c>
      <c r="H686" s="18">
        <f t="shared" si="82"/>
        <v>0.20710878652967959</v>
      </c>
      <c r="I686" s="19">
        <f t="shared" si="83"/>
        <v>5.8006352036008382E-4</v>
      </c>
      <c r="J686" s="18">
        <f t="shared" si="84"/>
        <v>0.38080950630206301</v>
      </c>
      <c r="K686" s="19">
        <f t="shared" si="85"/>
        <v>1.7257409282926079E-4</v>
      </c>
      <c r="L686" s="18">
        <f t="shared" si="87"/>
        <v>0.30502217205046628</v>
      </c>
      <c r="M686" s="18">
        <f t="shared" si="86"/>
        <v>-5.6849829253625361E-2</v>
      </c>
    </row>
    <row r="687" spans="3:13" x14ac:dyDescent="0.2">
      <c r="C687" s="14">
        <v>37889</v>
      </c>
      <c r="D687" s="15">
        <v>-1.2127616064581126E-2</v>
      </c>
      <c r="E687" s="15">
        <v>-4.2151833962140048E-2</v>
      </c>
      <c r="F687" s="18">
        <f t="shared" si="80"/>
        <v>-3.3144568592872369E-2</v>
      </c>
      <c r="G687" s="19">
        <f t="shared" si="81"/>
        <v>1.7010637024590758E-4</v>
      </c>
      <c r="H687" s="18">
        <f t="shared" si="82"/>
        <v>0.20621976763025629</v>
      </c>
      <c r="I687" s="19">
        <f t="shared" si="83"/>
        <v>6.518663355207882E-4</v>
      </c>
      <c r="J687" s="18">
        <f t="shared" si="84"/>
        <v>0.4036911986657587</v>
      </c>
      <c r="K687" s="19">
        <f t="shared" si="85"/>
        <v>1.9289172278215351E-4</v>
      </c>
      <c r="L687" s="18">
        <f t="shared" si="87"/>
        <v>0.32238897363891883</v>
      </c>
      <c r="M687" s="18">
        <f t="shared" si="86"/>
        <v>-4.4691736257314256E-2</v>
      </c>
    </row>
    <row r="688" spans="3:13" x14ac:dyDescent="0.2">
      <c r="C688" s="14">
        <v>37890</v>
      </c>
      <c r="D688" s="15">
        <v>-1.3328303928767517E-2</v>
      </c>
      <c r="E688" s="15">
        <v>1.2639934935819566E-2</v>
      </c>
      <c r="F688" s="18">
        <f t="shared" si="80"/>
        <v>4.8494632764434402E-3</v>
      </c>
      <c r="G688" s="19">
        <f t="shared" si="81"/>
        <v>1.7055860916820911E-4</v>
      </c>
      <c r="H688" s="18">
        <f t="shared" si="82"/>
        <v>0.20649371005445247</v>
      </c>
      <c r="I688" s="19">
        <f t="shared" si="83"/>
        <v>6.2234043270044598E-4</v>
      </c>
      <c r="J688" s="18">
        <f t="shared" si="84"/>
        <v>0.39444278187731047</v>
      </c>
      <c r="K688" s="19">
        <f t="shared" si="85"/>
        <v>1.712100857473573E-4</v>
      </c>
      <c r="L688" s="18">
        <f t="shared" si="87"/>
        <v>0.31313149109529337</v>
      </c>
      <c r="M688" s="18">
        <f t="shared" si="86"/>
        <v>6.7322768176194753E-3</v>
      </c>
    </row>
    <row r="689" spans="3:13" x14ac:dyDescent="0.2">
      <c r="C689" s="14">
        <v>37893</v>
      </c>
      <c r="D689" s="15">
        <v>1.5402993469627903E-2</v>
      </c>
      <c r="E689" s="15">
        <v>2.8573372444056163E-2</v>
      </c>
      <c r="F689" s="18">
        <f t="shared" si="80"/>
        <v>2.4622258751727685E-2</v>
      </c>
      <c r="G689" s="19">
        <f t="shared" si="81"/>
        <v>1.7456022508764057E-4</v>
      </c>
      <c r="H689" s="18">
        <f t="shared" si="82"/>
        <v>0.20890202553328713</v>
      </c>
      <c r="I689" s="19">
        <f t="shared" si="83"/>
        <v>6.3398626350802411E-4</v>
      </c>
      <c r="J689" s="18">
        <f t="shared" si="84"/>
        <v>0.39811627180637321</v>
      </c>
      <c r="K689" s="19">
        <f t="shared" si="85"/>
        <v>1.8734440875217847E-4</v>
      </c>
      <c r="L689" s="18">
        <f t="shared" si="87"/>
        <v>0.31821704112630983</v>
      </c>
      <c r="M689" s="18">
        <f t="shared" si="86"/>
        <v>3.3635624374654602E-2</v>
      </c>
    </row>
    <row r="690" spans="3:13" x14ac:dyDescent="0.2">
      <c r="C690" s="14">
        <v>37894</v>
      </c>
      <c r="D690" s="15">
        <v>-1.2250902601312758E-2</v>
      </c>
      <c r="E690" s="15">
        <v>-2.7607655324097157E-2</v>
      </c>
      <c r="F690" s="18">
        <f t="shared" si="80"/>
        <v>-2.3000629507261835E-2</v>
      </c>
      <c r="G690" s="19">
        <f t="shared" si="81"/>
        <v>1.7309168845519324E-4</v>
      </c>
      <c r="H690" s="18">
        <f t="shared" si="82"/>
        <v>0.20802144628330588</v>
      </c>
      <c r="I690" s="19">
        <f t="shared" si="83"/>
        <v>6.4167804564719177E-4</v>
      </c>
      <c r="J690" s="18">
        <f t="shared" si="84"/>
        <v>0.40052404598450508</v>
      </c>
      <c r="K690" s="19">
        <f t="shared" si="85"/>
        <v>1.9639686601261543E-4</v>
      </c>
      <c r="L690" s="18">
        <f t="shared" si="87"/>
        <v>0.3211258234918945</v>
      </c>
      <c r="M690" s="18">
        <f t="shared" si="86"/>
        <v>-3.1135764060261421E-2</v>
      </c>
    </row>
    <row r="691" spans="3:13" x14ac:dyDescent="0.2">
      <c r="C691" s="14">
        <v>37895</v>
      </c>
      <c r="D691" s="15">
        <v>3.2256699341507052E-2</v>
      </c>
      <c r="E691" s="15">
        <v>3.8535693159899723E-3</v>
      </c>
      <c r="F691" s="18">
        <f t="shared" si="80"/>
        <v>1.2374508323645096E-2</v>
      </c>
      <c r="G691" s="19">
        <f t="shared" si="81"/>
        <v>2.2513586629238459E-4</v>
      </c>
      <c r="H691" s="18">
        <f t="shared" si="82"/>
        <v>0.23724242152932126</v>
      </c>
      <c r="I691" s="19">
        <f t="shared" si="83"/>
        <v>6.0406836269674864E-4</v>
      </c>
      <c r="J691" s="18">
        <f t="shared" si="84"/>
        <v>0.38860917471694767</v>
      </c>
      <c r="K691" s="19">
        <f t="shared" si="85"/>
        <v>1.9207125966091125E-4</v>
      </c>
      <c r="L691" s="18">
        <f t="shared" si="87"/>
        <v>0.3150101802899804</v>
      </c>
      <c r="M691" s="18">
        <f t="shared" si="86"/>
        <v>1.7076481777285935E-2</v>
      </c>
    </row>
    <row r="692" spans="3:13" x14ac:dyDescent="0.2">
      <c r="C692" s="14">
        <v>37896</v>
      </c>
      <c r="D692" s="15">
        <v>5.3184879070598155E-3</v>
      </c>
      <c r="E692" s="15">
        <v>-1.1605546120308003E-2</v>
      </c>
      <c r="F692" s="18">
        <f t="shared" si="80"/>
        <v>-6.5283359120976566E-3</v>
      </c>
      <c r="G692" s="19">
        <f t="shared" si="81"/>
        <v>2.13324893131894E-4</v>
      </c>
      <c r="H692" s="18">
        <f t="shared" si="82"/>
        <v>0.23093553923762686</v>
      </c>
      <c r="I692" s="19">
        <f t="shared" si="83"/>
        <v>5.7590558297997943E-4</v>
      </c>
      <c r="J692" s="18">
        <f t="shared" si="84"/>
        <v>0.37944221660879385</v>
      </c>
      <c r="K692" s="19">
        <f t="shared" si="85"/>
        <v>1.7684354667951555E-4</v>
      </c>
      <c r="L692" s="18">
        <f t="shared" si="87"/>
        <v>0.30645850683553255</v>
      </c>
      <c r="M692" s="18">
        <f t="shared" si="86"/>
        <v>-9.2603168697520943E-3</v>
      </c>
    </row>
    <row r="693" spans="3:13" x14ac:dyDescent="0.2">
      <c r="C693" s="14">
        <v>37897</v>
      </c>
      <c r="D693" s="15">
        <v>-3.0356714432835659E-3</v>
      </c>
      <c r="E693" s="15">
        <v>5.3964819959449531E-2</v>
      </c>
      <c r="F693" s="18">
        <f t="shared" si="80"/>
        <v>3.68646725386296E-2</v>
      </c>
      <c r="G693" s="19">
        <f t="shared" si="81"/>
        <v>2.0107831761067438E-4</v>
      </c>
      <c r="H693" s="18">
        <f t="shared" si="82"/>
        <v>0.22420878529323643</v>
      </c>
      <c r="I693" s="19">
        <f t="shared" si="83"/>
        <v>7.1608335559652896E-4</v>
      </c>
      <c r="J693" s="18">
        <f t="shared" si="84"/>
        <v>0.4231085426922177</v>
      </c>
      <c r="K693" s="19">
        <f t="shared" si="85"/>
        <v>1.564037661051742E-4</v>
      </c>
      <c r="L693" s="18">
        <f t="shared" si="87"/>
        <v>0.32964658142904835</v>
      </c>
      <c r="M693" s="18">
        <f t="shared" si="86"/>
        <v>4.8613494459066153E-2</v>
      </c>
    </row>
    <row r="694" spans="3:13" x14ac:dyDescent="0.2">
      <c r="C694" s="14">
        <v>37900</v>
      </c>
      <c r="D694" s="15">
        <v>4.2978197870314292E-3</v>
      </c>
      <c r="E694" s="15">
        <v>2.7274417919659306E-2</v>
      </c>
      <c r="F694" s="18">
        <f t="shared" si="80"/>
        <v>2.0381438479870943E-2</v>
      </c>
      <c r="G694" s="19">
        <f t="shared" si="81"/>
        <v>1.9012189384934184E-4</v>
      </c>
      <c r="H694" s="18">
        <f t="shared" si="82"/>
        <v>0.21801484688510428</v>
      </c>
      <c r="I694" s="19">
        <f t="shared" si="83"/>
        <v>7.1775198663211117E-4</v>
      </c>
      <c r="J694" s="18">
        <f t="shared" si="84"/>
        <v>0.42360122362668851</v>
      </c>
      <c r="K694" s="19">
        <f t="shared" si="85"/>
        <v>1.5405277211975632E-4</v>
      </c>
      <c r="L694" s="18">
        <f t="shared" si="87"/>
        <v>0.32920799207585799</v>
      </c>
      <c r="M694" s="18">
        <f t="shared" si="86"/>
        <v>2.6912838087851249E-2</v>
      </c>
    </row>
    <row r="695" spans="3:13" x14ac:dyDescent="0.2">
      <c r="C695" s="14">
        <v>37901</v>
      </c>
      <c r="D695" s="15">
        <v>1.1038747314821976E-2</v>
      </c>
      <c r="E695" s="15">
        <v>4.0427297803672352E-2</v>
      </c>
      <c r="F695" s="18">
        <f t="shared" si="80"/>
        <v>3.1610732657017235E-2</v>
      </c>
      <c r="G695" s="19">
        <f t="shared" si="81"/>
        <v>1.860258167552107E-4</v>
      </c>
      <c r="H695" s="18">
        <f t="shared" si="82"/>
        <v>0.21565355130116146</v>
      </c>
      <c r="I695" s="19">
        <f t="shared" si="83"/>
        <v>7.7274885189659327E-4</v>
      </c>
      <c r="J695" s="18">
        <f t="shared" si="84"/>
        <v>0.43953067353046965</v>
      </c>
      <c r="K695" s="19">
        <f t="shared" si="85"/>
        <v>1.7158560929711876E-4</v>
      </c>
      <c r="L695" s="18">
        <f t="shared" si="87"/>
        <v>0.34185348354305578</v>
      </c>
      <c r="M695" s="18">
        <f t="shared" si="86"/>
        <v>4.0196624805772088E-2</v>
      </c>
    </row>
    <row r="696" spans="3:13" x14ac:dyDescent="0.2">
      <c r="C696" s="14">
        <v>37902</v>
      </c>
      <c r="D696" s="15">
        <v>-5.7550515403852146E-3</v>
      </c>
      <c r="E696" s="15">
        <v>-6.9144614288325339E-3</v>
      </c>
      <c r="F696" s="18">
        <f t="shared" si="80"/>
        <v>-6.5666384622983373E-3</v>
      </c>
      <c r="G696" s="19">
        <f t="shared" si="81"/>
        <v>1.7685150484384745E-4</v>
      </c>
      <c r="H696" s="18">
        <f t="shared" si="82"/>
        <v>0.21026858113128044</v>
      </c>
      <c r="I696" s="19">
        <f t="shared" si="83"/>
        <v>7.2925250739384634E-4</v>
      </c>
      <c r="J696" s="18">
        <f t="shared" si="84"/>
        <v>0.42698141276695123</v>
      </c>
      <c r="K696" s="19">
        <f t="shared" si="85"/>
        <v>1.6367805765310785E-4</v>
      </c>
      <c r="L696" s="18">
        <f t="shared" si="87"/>
        <v>0.33241357834527308</v>
      </c>
      <c r="M696" s="18">
        <f t="shared" si="86"/>
        <v>-8.5873544046645486E-3</v>
      </c>
    </row>
    <row r="697" spans="3:13" x14ac:dyDescent="0.2">
      <c r="C697" s="14">
        <v>37903</v>
      </c>
      <c r="D697" s="15">
        <v>6.7525578575105801E-3</v>
      </c>
      <c r="E697" s="15">
        <v>1.7197328384416507E-2</v>
      </c>
      <c r="F697" s="18">
        <f t="shared" si="80"/>
        <v>1.4063897226344728E-2</v>
      </c>
      <c r="G697" s="19">
        <f t="shared" si="81"/>
        <v>1.6897623681035829E-4</v>
      </c>
      <c r="H697" s="18">
        <f t="shared" si="82"/>
        <v>0.20553359628681042</v>
      </c>
      <c r="I697" s="19">
        <f t="shared" si="83"/>
        <v>7.0324224316390305E-4</v>
      </c>
      <c r="J697" s="18">
        <f t="shared" si="84"/>
        <v>0.41929769948209322</v>
      </c>
      <c r="K697" s="19">
        <f t="shared" si="85"/>
        <v>1.6082493148854426E-4</v>
      </c>
      <c r="L697" s="18">
        <f t="shared" si="87"/>
        <v>0.32685739692120824</v>
      </c>
      <c r="M697" s="18">
        <f t="shared" si="86"/>
        <v>1.8704340612793687E-2</v>
      </c>
    </row>
    <row r="698" spans="3:13" x14ac:dyDescent="0.2">
      <c r="C698" s="14">
        <v>37904</v>
      </c>
      <c r="D698" s="15">
        <v>2.4922118509060071E-4</v>
      </c>
      <c r="E698" s="15">
        <v>9.3339667904755053E-3</v>
      </c>
      <c r="F698" s="18">
        <f t="shared" si="80"/>
        <v>6.6085431088600335E-3</v>
      </c>
      <c r="G698" s="19">
        <f t="shared" si="81"/>
        <v>1.5884138927368266E-4</v>
      </c>
      <c r="H698" s="18">
        <f t="shared" si="82"/>
        <v>0.19927455261126711</v>
      </c>
      <c r="I698" s="19">
        <f t="shared" si="83"/>
        <v>6.662750847368108E-4</v>
      </c>
      <c r="J698" s="18">
        <f t="shared" si="84"/>
        <v>0.4081283758625498</v>
      </c>
      <c r="K698" s="19">
        <f t="shared" si="85"/>
        <v>1.5131500893513872E-4</v>
      </c>
      <c r="L698" s="18">
        <f t="shared" si="87"/>
        <v>0.3179319189340804</v>
      </c>
      <c r="M698" s="18">
        <f t="shared" si="86"/>
        <v>9.0358004694641898E-3</v>
      </c>
    </row>
    <row r="699" spans="3:13" x14ac:dyDescent="0.2">
      <c r="C699" s="14">
        <v>37907</v>
      </c>
      <c r="D699" s="15">
        <v>2.1447882425482397E-2</v>
      </c>
      <c r="E699" s="15">
        <v>2.8311632825891352E-2</v>
      </c>
      <c r="F699" s="18">
        <f t="shared" si="80"/>
        <v>2.6252507705768664E-2</v>
      </c>
      <c r="G699" s="19">
        <f t="shared" si="81"/>
        <v>1.7691160554950071E-4</v>
      </c>
      <c r="H699" s="18">
        <f t="shared" si="82"/>
        <v>0.21030430663059463</v>
      </c>
      <c r="I699" s="19">
        <f t="shared" si="83"/>
        <v>6.7439149284868752E-4</v>
      </c>
      <c r="J699" s="18">
        <f t="shared" si="84"/>
        <v>0.41060671354980532</v>
      </c>
      <c r="K699" s="19">
        <f t="shared" si="85"/>
        <v>1.7866958272641915E-4</v>
      </c>
      <c r="L699" s="18">
        <f t="shared" si="87"/>
        <v>0.32458246284280656</v>
      </c>
      <c r="M699" s="18">
        <f t="shared" si="86"/>
        <v>3.5159345302678294E-2</v>
      </c>
    </row>
    <row r="700" spans="3:13" x14ac:dyDescent="0.2">
      <c r="C700" s="14">
        <v>37908</v>
      </c>
      <c r="D700" s="15">
        <v>1.4623448864797101E-3</v>
      </c>
      <c r="E700" s="15">
        <v>7.3619964410690398E-3</v>
      </c>
      <c r="F700" s="18">
        <f t="shared" si="80"/>
        <v>5.592100974692241E-3</v>
      </c>
      <c r="G700" s="19">
        <f t="shared" si="81"/>
        <v>1.6642521637055146E-4</v>
      </c>
      <c r="H700" s="18">
        <f t="shared" si="82"/>
        <v>0.20397623413681767</v>
      </c>
      <c r="I700" s="19">
        <f t="shared" si="83"/>
        <v>6.371799427736651E-4</v>
      </c>
      <c r="J700" s="18">
        <f t="shared" si="84"/>
        <v>0.39911775918069126</v>
      </c>
      <c r="K700" s="19">
        <f t="shared" si="85"/>
        <v>1.6859535443382675E-4</v>
      </c>
      <c r="L700" s="18">
        <f t="shared" si="87"/>
        <v>0.31543877785342606</v>
      </c>
      <c r="M700" s="18">
        <f t="shared" si="86"/>
        <v>7.7064605478987811E-3</v>
      </c>
    </row>
    <row r="701" spans="3:13" x14ac:dyDescent="0.2">
      <c r="C701" s="14">
        <v>37909</v>
      </c>
      <c r="D701" s="15">
        <v>-2.4384308595352404E-3</v>
      </c>
      <c r="E701" s="15">
        <v>1.1345340493695715E-2</v>
      </c>
      <c r="F701" s="18">
        <f t="shared" si="80"/>
        <v>7.2102090877264281E-3</v>
      </c>
      <c r="G701" s="19">
        <f t="shared" si="81"/>
        <v>1.5679646009172241E-4</v>
      </c>
      <c r="H701" s="18">
        <f t="shared" si="82"/>
        <v>0.19798766381502308</v>
      </c>
      <c r="I701" s="19">
        <f t="shared" si="83"/>
        <v>6.0667215126231869E-4</v>
      </c>
      <c r="J701" s="18">
        <f t="shared" si="84"/>
        <v>0.38944580857364436</v>
      </c>
      <c r="K701" s="19">
        <f t="shared" si="85"/>
        <v>1.5681974346549139E-4</v>
      </c>
      <c r="L701" s="18">
        <f t="shared" si="87"/>
        <v>0.30710150104741313</v>
      </c>
      <c r="M701" s="18">
        <f t="shared" si="86"/>
        <v>1.02061267115319E-2</v>
      </c>
    </row>
    <row r="702" spans="3:13" x14ac:dyDescent="0.2">
      <c r="C702" s="14">
        <v>37910</v>
      </c>
      <c r="D702" s="15">
        <v>2.4384308595351675E-3</v>
      </c>
      <c r="E702" s="15">
        <v>-6.577484779275071E-2</v>
      </c>
      <c r="F702" s="18">
        <f t="shared" si="80"/>
        <v>-4.5310864197064947E-2</v>
      </c>
      <c r="G702" s="19">
        <f t="shared" si="81"/>
        <v>1.4774542918962307E-4</v>
      </c>
      <c r="H702" s="18">
        <f t="shared" si="82"/>
        <v>0.19218833808898439</v>
      </c>
      <c r="I702" s="19">
        <f t="shared" si="83"/>
        <v>8.298516583161511E-4</v>
      </c>
      <c r="J702" s="18">
        <f t="shared" si="84"/>
        <v>0.45548097060035092</v>
      </c>
      <c r="K702" s="19">
        <f t="shared" si="85"/>
        <v>1.3778731373921758E-4</v>
      </c>
      <c r="L702" s="18">
        <f t="shared" si="87"/>
        <v>0.34561361119480349</v>
      </c>
      <c r="M702" s="18">
        <f t="shared" si="86"/>
        <v>-5.699103494134946E-2</v>
      </c>
    </row>
    <row r="703" spans="3:13" x14ac:dyDescent="0.2">
      <c r="C703" s="14">
        <v>37911</v>
      </c>
      <c r="D703" s="15">
        <v>-1.2745270566933579E-2</v>
      </c>
      <c r="E703" s="15">
        <v>-2.0870322725580214E-2</v>
      </c>
      <c r="F703" s="18">
        <f t="shared" si="80"/>
        <v>-1.8432807077986224E-2</v>
      </c>
      <c r="G703" s="19">
        <f t="shared" si="81"/>
        <v>1.4862721874770628E-4</v>
      </c>
      <c r="H703" s="18">
        <f t="shared" si="82"/>
        <v>0.1927610040618345</v>
      </c>
      <c r="I703" s="19">
        <f t="shared" si="83"/>
        <v>8.0619478105737415E-4</v>
      </c>
      <c r="J703" s="18">
        <f t="shared" si="84"/>
        <v>0.44894175041350692</v>
      </c>
      <c r="K703" s="19">
        <f t="shared" si="85"/>
        <v>1.4547994951226906E-4</v>
      </c>
      <c r="L703" s="18">
        <f t="shared" si="87"/>
        <v>0.34260526528373719</v>
      </c>
      <c r="M703" s="18">
        <f t="shared" si="86"/>
        <v>-2.3387967450855879E-2</v>
      </c>
    </row>
    <row r="704" spans="3:13" x14ac:dyDescent="0.2">
      <c r="C704" s="14">
        <v>37914</v>
      </c>
      <c r="D704" s="15">
        <v>-4.9456084977881941E-3</v>
      </c>
      <c r="E704" s="15">
        <v>2.000936701161507E-2</v>
      </c>
      <c r="F704" s="18">
        <f t="shared" si="80"/>
        <v>1.252287435879409E-2</v>
      </c>
      <c r="G704" s="19">
        <f t="shared" si="81"/>
        <v>1.4117712822764758E-4</v>
      </c>
      <c r="H704" s="18">
        <f t="shared" si="82"/>
        <v>0.18786772489417095</v>
      </c>
      <c r="I704" s="19">
        <f t="shared" si="83"/>
        <v>7.8184558028626227E-4</v>
      </c>
      <c r="J704" s="18">
        <f t="shared" si="84"/>
        <v>0.44211016169227052</v>
      </c>
      <c r="K704" s="19">
        <f t="shared" si="85"/>
        <v>1.3081364280985252E-4</v>
      </c>
      <c r="L704" s="18">
        <f t="shared" si="87"/>
        <v>0.33569033567444817</v>
      </c>
      <c r="M704" s="18">
        <f t="shared" si="86"/>
        <v>1.6216615558064373E-2</v>
      </c>
    </row>
    <row r="705" spans="3:13" x14ac:dyDescent="0.2">
      <c r="C705" s="14">
        <v>37915</v>
      </c>
      <c r="D705" s="15">
        <v>-1.1970217741417103E-2</v>
      </c>
      <c r="E705" s="15">
        <v>-1.7241383581398043E-3</v>
      </c>
      <c r="F705" s="18">
        <f t="shared" si="80"/>
        <v>-4.7979621731229936E-3</v>
      </c>
      <c r="G705" s="19">
        <f t="shared" si="81"/>
        <v>1.4130366730060495E-4</v>
      </c>
      <c r="H705" s="18">
        <f t="shared" si="82"/>
        <v>0.18795190029672815</v>
      </c>
      <c r="I705" s="19">
        <f t="shared" si="83"/>
        <v>7.3511320465376704E-4</v>
      </c>
      <c r="J705" s="18">
        <f t="shared" si="84"/>
        <v>0.42869371486346958</v>
      </c>
      <c r="K705" s="19">
        <f t="shared" si="85"/>
        <v>1.2420312293505713E-4</v>
      </c>
      <c r="L705" s="18">
        <f t="shared" si="87"/>
        <v>0.32599390790708194</v>
      </c>
      <c r="M705" s="18">
        <f t="shared" si="86"/>
        <v>-6.3979725387676217E-3</v>
      </c>
    </row>
    <row r="706" spans="3:13" x14ac:dyDescent="0.2">
      <c r="C706" s="14">
        <v>37916</v>
      </c>
      <c r="D706" s="15">
        <v>-7.8076205709858657E-3</v>
      </c>
      <c r="E706" s="15">
        <v>-1.8285228653475441E-2</v>
      </c>
      <c r="F706" s="18">
        <f t="shared" si="80"/>
        <v>-1.5141946228728567E-2</v>
      </c>
      <c r="G706" s="19">
        <f t="shared" si="81"/>
        <v>1.3648298360139754E-4</v>
      </c>
      <c r="H706" s="18">
        <f t="shared" si="82"/>
        <v>0.18471801725968529</v>
      </c>
      <c r="I706" s="19">
        <f t="shared" si="83"/>
        <v>7.1106738758913376E-4</v>
      </c>
      <c r="J706" s="18">
        <f t="shared" si="84"/>
        <v>0.42162405872682768</v>
      </c>
      <c r="K706" s="19">
        <f t="shared" si="85"/>
        <v>1.2531678320175699E-4</v>
      </c>
      <c r="L706" s="18">
        <f t="shared" si="87"/>
        <v>0.32145743784657521</v>
      </c>
      <c r="M706" s="18">
        <f t="shared" si="86"/>
        <v>-2.047638359787592E-2</v>
      </c>
    </row>
    <row r="707" spans="3:13" x14ac:dyDescent="0.2">
      <c r="C707" s="14">
        <v>37917</v>
      </c>
      <c r="D707" s="15">
        <v>1.20634787908194E-2</v>
      </c>
      <c r="E707" s="15">
        <v>9.6196631624793274E-3</v>
      </c>
      <c r="F707" s="18">
        <f t="shared" si="80"/>
        <v>1.035280785098135E-2</v>
      </c>
      <c r="G707" s="19">
        <f t="shared" si="81"/>
        <v>1.3702565581750665E-4</v>
      </c>
      <c r="H707" s="18">
        <f t="shared" si="82"/>
        <v>0.18508488310604046</v>
      </c>
      <c r="I707" s="19">
        <f t="shared" si="83"/>
        <v>6.7395561949535937E-4</v>
      </c>
      <c r="J707" s="18">
        <f t="shared" si="84"/>
        <v>0.41047400024098946</v>
      </c>
      <c r="K707" s="19">
        <f t="shared" si="85"/>
        <v>1.2476057236177534E-4</v>
      </c>
      <c r="L707" s="18">
        <f t="shared" si="87"/>
        <v>0.3142331948443095</v>
      </c>
      <c r="M707" s="18">
        <f t="shared" si="86"/>
        <v>1.4321916215373112E-2</v>
      </c>
    </row>
    <row r="708" spans="3:13" x14ac:dyDescent="0.2">
      <c r="C708" s="14">
        <v>37918</v>
      </c>
      <c r="D708" s="15">
        <v>-3.75422791084459E-3</v>
      </c>
      <c r="E708" s="15">
        <v>-1.6674366142369362E-2</v>
      </c>
      <c r="F708" s="18">
        <f t="shared" ref="F708:F771" si="88">$B$2*D708+$B$3*E708</f>
        <v>-1.2798324672911931E-2</v>
      </c>
      <c r="G708" s="19">
        <f t="shared" ref="G708:G771" si="89">$B$4*G707+(1-$B$4)*D708^2</f>
        <v>1.2964977010085011E-4</v>
      </c>
      <c r="H708" s="18">
        <f t="shared" ref="H708:H771" si="90">SQRT(G708*250)</f>
        <v>0.18003455925241832</v>
      </c>
      <c r="I708" s="19">
        <f t="shared" ref="I708:I771" si="91">$B$4*I707+(1-$B$4)*E708^2</f>
        <v>6.5020035150062546E-4</v>
      </c>
      <c r="J708" s="18">
        <f t="shared" ref="J708:J771" si="92">SQRT(I708*250)</f>
        <v>0.40317500899132669</v>
      </c>
      <c r="K708" s="19">
        <f t="shared" ref="K708:K771" si="93">$B$4*K707+(1-$B$4)*D708*E708</f>
        <v>1.2103090026610834E-4</v>
      </c>
      <c r="L708" s="18">
        <f t="shared" si="87"/>
        <v>0.30866633670362736</v>
      </c>
      <c r="M708" s="18">
        <f t="shared" ref="M708:M771" si="94">F708*$L$1836/L708</f>
        <v>-1.8024320108462322E-2</v>
      </c>
    </row>
    <row r="709" spans="3:13" x14ac:dyDescent="0.2">
      <c r="C709" s="14">
        <v>37921</v>
      </c>
      <c r="D709" s="15">
        <v>-1.898550887131643E-2</v>
      </c>
      <c r="E709" s="15">
        <v>0</v>
      </c>
      <c r="F709" s="18">
        <f t="shared" si="88"/>
        <v>-5.6956526613949291E-3</v>
      </c>
      <c r="G709" s="19">
        <f t="shared" si="89"/>
        <v>1.434977567209692E-4</v>
      </c>
      <c r="H709" s="18">
        <f t="shared" si="90"/>
        <v>0.18940548878066418</v>
      </c>
      <c r="I709" s="19">
        <f t="shared" si="91"/>
        <v>6.1118833041058792E-4</v>
      </c>
      <c r="J709" s="18">
        <f t="shared" si="92"/>
        <v>0.39089267402018035</v>
      </c>
      <c r="K709" s="19">
        <f t="shared" si="93"/>
        <v>1.1376904625014183E-4</v>
      </c>
      <c r="L709" s="18">
        <f t="shared" ref="L709:L772" si="95">SQRT(L708^2*$B$4/250 + (1-$B$4)*F709^2)*SQRT(250)</f>
        <v>0.30007502371537631</v>
      </c>
      <c r="M709" s="18">
        <f t="shared" si="94"/>
        <v>-8.2510398354536836E-3</v>
      </c>
    </row>
    <row r="710" spans="3:13" x14ac:dyDescent="0.2">
      <c r="C710" s="14">
        <v>37922</v>
      </c>
      <c r="D710" s="15">
        <v>1.8734725170942459E-2</v>
      </c>
      <c r="E710" s="15">
        <v>4.8368667851284457E-2</v>
      </c>
      <c r="F710" s="18">
        <f t="shared" si="88"/>
        <v>3.9478485047181856E-2</v>
      </c>
      <c r="G710" s="19">
        <f t="shared" si="89"/>
        <v>1.5594728695155575E-4</v>
      </c>
      <c r="H710" s="18">
        <f t="shared" si="90"/>
        <v>0.197450808400191</v>
      </c>
      <c r="I710" s="19">
        <f t="shared" si="91"/>
        <v>7.1488871236842543E-4</v>
      </c>
      <c r="J710" s="18">
        <f t="shared" si="92"/>
        <v>0.42275545897375039</v>
      </c>
      <c r="K710" s="19">
        <f t="shared" si="93"/>
        <v>1.6131332541983822E-4</v>
      </c>
      <c r="L710" s="18">
        <f t="shared" si="95"/>
        <v>0.32866484507872917</v>
      </c>
      <c r="M710" s="18">
        <f t="shared" si="94"/>
        <v>5.2215839118382533E-2</v>
      </c>
    </row>
    <row r="711" spans="3:13" x14ac:dyDescent="0.2">
      <c r="C711" s="14">
        <v>37923</v>
      </c>
      <c r="D711" s="15">
        <v>0</v>
      </c>
      <c r="E711" s="15">
        <v>-8.4352598843918697E-4</v>
      </c>
      <c r="F711" s="18">
        <f t="shared" si="88"/>
        <v>-5.9046819190743084E-4</v>
      </c>
      <c r="G711" s="19">
        <f t="shared" si="89"/>
        <v>1.4659044973446239E-4</v>
      </c>
      <c r="H711" s="18">
        <f t="shared" si="90"/>
        <v>0.19143566134243536</v>
      </c>
      <c r="I711" s="19">
        <f t="shared" si="91"/>
        <v>6.7203808179191029E-4</v>
      </c>
      <c r="J711" s="18">
        <f t="shared" si="92"/>
        <v>0.40988964423119739</v>
      </c>
      <c r="K711" s="19">
        <f t="shared" si="93"/>
        <v>1.5163452589464792E-4</v>
      </c>
      <c r="L711" s="18">
        <f t="shared" si="95"/>
        <v>0.31866059586568329</v>
      </c>
      <c r="M711" s="18">
        <f t="shared" si="94"/>
        <v>-8.0549561347985083E-4</v>
      </c>
    </row>
    <row r="712" spans="3:13" x14ac:dyDescent="0.2">
      <c r="C712" s="14">
        <v>37924</v>
      </c>
      <c r="D712" s="15">
        <v>6.00151838869798E-3</v>
      </c>
      <c r="E712" s="15">
        <v>-2.5642430613337555E-2</v>
      </c>
      <c r="F712" s="18">
        <f t="shared" si="88"/>
        <v>-1.6149245912726894E-2</v>
      </c>
      <c r="G712" s="19">
        <f t="shared" si="89"/>
        <v>1.3995611612858743E-4</v>
      </c>
      <c r="H712" s="18">
        <f t="shared" si="90"/>
        <v>0.18705354589567891</v>
      </c>
      <c r="I712" s="19">
        <f t="shared" si="91"/>
        <v>6.711678517499855E-4</v>
      </c>
      <c r="J712" s="18">
        <f t="shared" si="92"/>
        <v>0.40962417279439989</v>
      </c>
      <c r="K712" s="19">
        <f t="shared" si="93"/>
        <v>1.3330284320955759E-4</v>
      </c>
      <c r="L712" s="18">
        <f t="shared" si="95"/>
        <v>0.31522035624189926</v>
      </c>
      <c r="M712" s="18">
        <f t="shared" si="94"/>
        <v>-2.2270656960490326E-2</v>
      </c>
    </row>
    <row r="713" spans="3:13" x14ac:dyDescent="0.2">
      <c r="C713" s="14">
        <v>37925</v>
      </c>
      <c r="D713" s="15">
        <v>-2.4962569128179129E-3</v>
      </c>
      <c r="E713" s="15">
        <v>-9.5694510161507852E-3</v>
      </c>
      <c r="F713" s="18">
        <f t="shared" si="88"/>
        <v>-7.4474927851509226E-3</v>
      </c>
      <c r="G713" s="19">
        <f t="shared" si="89"/>
        <v>1.3193262707535965E-4</v>
      </c>
      <c r="H713" s="18">
        <f t="shared" si="90"/>
        <v>0.18161265586087308</v>
      </c>
      <c r="I713" s="19">
        <f t="shared" si="91"/>
        <v>6.3639224421001685E-4</v>
      </c>
      <c r="J713" s="18">
        <f t="shared" si="92"/>
        <v>0.3988709829663023</v>
      </c>
      <c r="K713" s="19">
        <f t="shared" si="93"/>
        <v>1.2673794111204046E-4</v>
      </c>
      <c r="L713" s="18">
        <f t="shared" si="95"/>
        <v>0.30697559812090408</v>
      </c>
      <c r="M713" s="18">
        <f t="shared" si="94"/>
        <v>-1.0546327974131966E-2</v>
      </c>
    </row>
    <row r="714" spans="3:13" x14ac:dyDescent="0.2">
      <c r="C714" s="14">
        <v>37928</v>
      </c>
      <c r="D714" s="15">
        <v>1.3406357692278319E-2</v>
      </c>
      <c r="E714" s="15">
        <v>1.1299555253933466E-2</v>
      </c>
      <c r="F714" s="18">
        <f t="shared" si="88"/>
        <v>1.1931595985436923E-2</v>
      </c>
      <c r="G714" s="19">
        <f t="shared" si="89"/>
        <v>1.3480049504523668E-4</v>
      </c>
      <c r="H714" s="18">
        <f t="shared" si="90"/>
        <v>0.18357593459195343</v>
      </c>
      <c r="I714" s="19">
        <f t="shared" si="91"/>
        <v>6.0586950649361754E-4</v>
      </c>
      <c r="J714" s="18">
        <f t="shared" si="92"/>
        <v>0.3891880992828588</v>
      </c>
      <c r="K714" s="19">
        <f t="shared" si="93"/>
        <v>1.2822281741519173E-4</v>
      </c>
      <c r="L714" s="18">
        <f t="shared" si="95"/>
        <v>0.30119000898532644</v>
      </c>
      <c r="M714" s="18">
        <f t="shared" si="94"/>
        <v>1.7220787752066834E-2</v>
      </c>
    </row>
    <row r="715" spans="3:13" x14ac:dyDescent="0.2">
      <c r="C715" s="14">
        <v>37929</v>
      </c>
      <c r="D715" s="15">
        <v>5.9011727680452356E-3</v>
      </c>
      <c r="E715" s="15">
        <v>-1.042581120533668E-2</v>
      </c>
      <c r="F715" s="18">
        <f t="shared" si="88"/>
        <v>-5.5277160133221041E-3</v>
      </c>
      <c r="G715" s="19">
        <f t="shared" si="89"/>
        <v>1.2880189574482161E-4</v>
      </c>
      <c r="H715" s="18">
        <f t="shared" si="90"/>
        <v>0.17944490501601154</v>
      </c>
      <c r="I715" s="19">
        <f t="shared" si="91"/>
        <v>5.7603918846135989E-4</v>
      </c>
      <c r="J715" s="18">
        <f t="shared" si="92"/>
        <v>0.3794862278335539</v>
      </c>
      <c r="K715" s="19">
        <f t="shared" si="93"/>
        <v>1.1683797758009739E-4</v>
      </c>
      <c r="L715" s="18">
        <f t="shared" si="95"/>
        <v>0.29279827678230141</v>
      </c>
      <c r="M715" s="18">
        <f t="shared" si="94"/>
        <v>-8.2067696325232118E-3</v>
      </c>
    </row>
    <row r="716" spans="3:13" x14ac:dyDescent="0.2">
      <c r="C716" s="14">
        <v>37930</v>
      </c>
      <c r="D716" s="15">
        <v>3.6706269036763405E-3</v>
      </c>
      <c r="E716" s="15">
        <v>6.0949252674965615E-3</v>
      </c>
      <c r="F716" s="18">
        <f t="shared" si="88"/>
        <v>5.3676357583504943E-3</v>
      </c>
      <c r="G716" s="19">
        <f t="shared" si="89"/>
        <v>1.2188219211209186E-4</v>
      </c>
      <c r="H716" s="18">
        <f t="shared" si="90"/>
        <v>0.17455815084957493</v>
      </c>
      <c r="I716" s="19">
        <f t="shared" si="91"/>
        <v>5.4370572399466035E-4</v>
      </c>
      <c r="J716" s="18">
        <f t="shared" si="92"/>
        <v>0.36868201881657464</v>
      </c>
      <c r="K716" s="19">
        <f t="shared" si="93"/>
        <v>1.1117003072505772E-4</v>
      </c>
      <c r="L716" s="18">
        <f t="shared" si="95"/>
        <v>0.28463863711379545</v>
      </c>
      <c r="M716" s="18">
        <f t="shared" si="94"/>
        <v>8.1975527938774762E-3</v>
      </c>
    </row>
    <row r="717" spans="3:13" x14ac:dyDescent="0.2">
      <c r="C717" s="14">
        <v>37931</v>
      </c>
      <c r="D717" s="15">
        <v>8.028263531347184E-3</v>
      </c>
      <c r="E717" s="15">
        <v>3.4662079764863291E-3</v>
      </c>
      <c r="F717" s="18">
        <f t="shared" si="88"/>
        <v>4.8348246429445853E-3</v>
      </c>
      <c r="G717" s="19">
        <f t="shared" si="89"/>
        <v>1.1843644150509189E-4</v>
      </c>
      <c r="H717" s="18">
        <f t="shared" si="90"/>
        <v>0.17207297979715749</v>
      </c>
      <c r="I717" s="19">
        <f t="shared" si="91"/>
        <v>5.1180425641915613E-4</v>
      </c>
      <c r="J717" s="18">
        <f t="shared" si="92"/>
        <v>0.3577024798694986</v>
      </c>
      <c r="K717" s="19">
        <f t="shared" si="93"/>
        <v>1.0616948674693564E-4</v>
      </c>
      <c r="L717" s="18">
        <f t="shared" si="95"/>
        <v>0.2766019476678343</v>
      </c>
      <c r="M717" s="18">
        <f t="shared" si="94"/>
        <v>7.5983716059936342E-3</v>
      </c>
    </row>
    <row r="718" spans="3:13" x14ac:dyDescent="0.2">
      <c r="C718" s="14">
        <v>37932</v>
      </c>
      <c r="D718" s="15">
        <v>-2.3536266635416036E-2</v>
      </c>
      <c r="E718" s="15">
        <v>-2.7182734593802296E-2</v>
      </c>
      <c r="F718" s="18">
        <f t="shared" si="88"/>
        <v>-2.6088794206286417E-2</v>
      </c>
      <c r="G718" s="19">
        <f t="shared" si="89"/>
        <v>1.4456760584279028E-4</v>
      </c>
      <c r="H718" s="18">
        <f t="shared" si="90"/>
        <v>0.19011023502351884</v>
      </c>
      <c r="I718" s="19">
        <f t="shared" si="91"/>
        <v>5.2543006463383248E-4</v>
      </c>
      <c r="J718" s="18">
        <f t="shared" si="92"/>
        <v>0.36243277467477758</v>
      </c>
      <c r="K718" s="19">
        <f t="shared" si="93"/>
        <v>1.3818612289888822E-4</v>
      </c>
      <c r="L718" s="18">
        <f t="shared" si="95"/>
        <v>0.28657895413566303</v>
      </c>
      <c r="M718" s="18">
        <f t="shared" si="94"/>
        <v>-3.9573526192955663E-2</v>
      </c>
    </row>
    <row r="719" spans="3:13" x14ac:dyDescent="0.2">
      <c r="C719" s="14">
        <v>37935</v>
      </c>
      <c r="D719" s="15">
        <v>3.9613817586997488E-3</v>
      </c>
      <c r="E719" s="15">
        <v>-2.7028672387919374E-2</v>
      </c>
      <c r="F719" s="18">
        <f t="shared" si="88"/>
        <v>-1.7731656143933638E-2</v>
      </c>
      <c r="G719" s="19">
        <f t="shared" si="89"/>
        <v>1.3683510221851241E-4</v>
      </c>
      <c r="H719" s="18">
        <f t="shared" si="90"/>
        <v>0.18495614494962881</v>
      </c>
      <c r="I719" s="19">
        <f t="shared" si="91"/>
        <v>5.37737208619011E-4</v>
      </c>
      <c r="J719" s="18">
        <f t="shared" si="92"/>
        <v>0.36665283601078658</v>
      </c>
      <c r="K719" s="19">
        <f t="shared" si="93"/>
        <v>1.234707021393924E-4</v>
      </c>
      <c r="L719" s="18">
        <f t="shared" si="95"/>
        <v>0.2862097510225351</v>
      </c>
      <c r="M719" s="18">
        <f t="shared" si="94"/>
        <v>-2.6931460816549797E-2</v>
      </c>
    </row>
    <row r="720" spans="3:13" x14ac:dyDescent="0.2">
      <c r="C720" s="14">
        <v>37936</v>
      </c>
      <c r="D720" s="15">
        <v>-1.1681504773837894E-2</v>
      </c>
      <c r="E720" s="15">
        <v>-1.6574965094212562E-2</v>
      </c>
      <c r="F720" s="18">
        <f t="shared" si="88"/>
        <v>-1.5106926998100161E-2</v>
      </c>
      <c r="G720" s="19">
        <f t="shared" si="89"/>
        <v>1.3681244931227352E-4</v>
      </c>
      <c r="H720" s="18">
        <f t="shared" si="90"/>
        <v>0.18494083466900538</v>
      </c>
      <c r="I720" s="19">
        <f t="shared" si="91"/>
        <v>5.2195674417433225E-4</v>
      </c>
      <c r="J720" s="18">
        <f t="shared" si="92"/>
        <v>0.361232869550354</v>
      </c>
      <c r="K720" s="19">
        <f t="shared" si="93"/>
        <v>1.2767969204348329E-4</v>
      </c>
      <c r="L720" s="18">
        <f t="shared" si="95"/>
        <v>0.28359187036205313</v>
      </c>
      <c r="M720" s="18">
        <f t="shared" si="94"/>
        <v>-2.3156738416580037E-2</v>
      </c>
    </row>
    <row r="721" spans="3:13" x14ac:dyDescent="0.2">
      <c r="C721" s="14">
        <v>37937</v>
      </c>
      <c r="D721" s="15">
        <v>0</v>
      </c>
      <c r="E721" s="15">
        <v>3.5571465784867799E-2</v>
      </c>
      <c r="F721" s="18">
        <f t="shared" si="88"/>
        <v>2.4900026049407459E-2</v>
      </c>
      <c r="G721" s="19">
        <f t="shared" si="89"/>
        <v>1.2860370235353709E-4</v>
      </c>
      <c r="H721" s="18">
        <f t="shared" si="90"/>
        <v>0.17930679180774017</v>
      </c>
      <c r="I721" s="19">
        <f t="shared" si="91"/>
        <v>5.6655909020891359E-4</v>
      </c>
      <c r="J721" s="18">
        <f t="shared" si="92"/>
        <v>0.3763505979166612</v>
      </c>
      <c r="K721" s="19">
        <f t="shared" si="93"/>
        <v>1.2001891052087429E-4</v>
      </c>
      <c r="L721" s="18">
        <f t="shared" si="95"/>
        <v>0.29137442828470417</v>
      </c>
      <c r="M721" s="18">
        <f t="shared" si="94"/>
        <v>3.7148681417207771E-2</v>
      </c>
    </row>
    <row r="722" spans="3:13" x14ac:dyDescent="0.2">
      <c r="C722" s="14">
        <v>37938</v>
      </c>
      <c r="D722" s="15">
        <v>-6.0180723255630212E-3</v>
      </c>
      <c r="E722" s="15">
        <v>4.4702801309037324E-3</v>
      </c>
      <c r="F722" s="18">
        <f t="shared" si="88"/>
        <v>1.3237743939637061E-3</v>
      </c>
      <c r="G722" s="19">
        <f t="shared" si="89"/>
        <v>1.230605118832673E-4</v>
      </c>
      <c r="H722" s="18">
        <f t="shared" si="90"/>
        <v>0.17539990869671748</v>
      </c>
      <c r="I722" s="19">
        <f t="shared" si="91"/>
        <v>5.3376454906330388E-4</v>
      </c>
      <c r="J722" s="18">
        <f t="shared" si="92"/>
        <v>0.36529595845810553</v>
      </c>
      <c r="K722" s="19">
        <f t="shared" si="93"/>
        <v>1.1120362774102347E-4</v>
      </c>
      <c r="L722" s="18">
        <f t="shared" si="95"/>
        <v>0.28254450922011493</v>
      </c>
      <c r="M722" s="18">
        <f t="shared" si="94"/>
        <v>2.0366769129219553E-3</v>
      </c>
    </row>
    <row r="723" spans="3:13" x14ac:dyDescent="0.2">
      <c r="C723" s="14">
        <v>37939</v>
      </c>
      <c r="D723" s="15">
        <v>-1.4439769576833248E-2</v>
      </c>
      <c r="E723" s="15">
        <v>-4.3762680441461518E-2</v>
      </c>
      <c r="F723" s="18">
        <f t="shared" si="88"/>
        <v>-3.4965807182073039E-2</v>
      </c>
      <c r="G723" s="19">
        <f t="shared" si="89"/>
        <v>1.2818729789619362E-4</v>
      </c>
      <c r="H723" s="18">
        <f t="shared" si="90"/>
        <v>0.17901626874127505</v>
      </c>
      <c r="I723" s="19">
        <f t="shared" si="91"/>
        <v>6.1664900808479437E-4</v>
      </c>
      <c r="J723" s="18">
        <f t="shared" si="92"/>
        <v>0.39263501120149563</v>
      </c>
      <c r="K723" s="19">
        <f t="shared" si="93"/>
        <v>1.4244679137491957E-4</v>
      </c>
      <c r="L723" s="18">
        <f t="shared" si="95"/>
        <v>0.30558244515583372</v>
      </c>
      <c r="M723" s="18">
        <f t="shared" si="94"/>
        <v>-4.9740505301852866E-2</v>
      </c>
    </row>
    <row r="724" spans="3:13" x14ac:dyDescent="0.2">
      <c r="C724" s="14">
        <v>37942</v>
      </c>
      <c r="D724" s="15">
        <v>-2.8107850369580435E-3</v>
      </c>
      <c r="E724" s="15">
        <v>-1.5970278364491674E-2</v>
      </c>
      <c r="F724" s="18">
        <f t="shared" si="88"/>
        <v>-1.2022430366231584E-2</v>
      </c>
      <c r="G724" s="19">
        <f t="shared" si="89"/>
        <v>1.2097009077386122E-4</v>
      </c>
      <c r="H724" s="18">
        <f t="shared" si="90"/>
        <v>0.17390377423582648</v>
      </c>
      <c r="I724" s="19">
        <f t="shared" si="91"/>
        <v>5.9495305506206771E-4</v>
      </c>
      <c r="J724" s="18">
        <f t="shared" si="92"/>
        <v>0.38566600027163006</v>
      </c>
      <c r="K724" s="19">
        <f t="shared" si="93"/>
        <v>1.3659332506020248E-4</v>
      </c>
      <c r="L724" s="18">
        <f t="shared" si="95"/>
        <v>0.29990977879828518</v>
      </c>
      <c r="M724" s="18">
        <f t="shared" si="94"/>
        <v>-1.7425958682144721E-2</v>
      </c>
    </row>
    <row r="725" spans="3:13" x14ac:dyDescent="0.2">
      <c r="C725" s="14">
        <v>37943</v>
      </c>
      <c r="D725" s="15">
        <v>-1.5992087013948306E-2</v>
      </c>
      <c r="E725" s="15">
        <v>-3.4685557987890102E-2</v>
      </c>
      <c r="F725" s="18">
        <f t="shared" si="88"/>
        <v>-2.9077516695707559E-2</v>
      </c>
      <c r="G725" s="19">
        <f t="shared" si="89"/>
        <v>1.2905669615113121E-4</v>
      </c>
      <c r="H725" s="18">
        <f t="shared" si="90"/>
        <v>0.17962230941000287</v>
      </c>
      <c r="I725" s="19">
        <f t="shared" si="91"/>
        <v>6.3144114773422085E-4</v>
      </c>
      <c r="J725" s="18">
        <f t="shared" si="92"/>
        <v>0.39731635623713657</v>
      </c>
      <c r="K725" s="19">
        <f t="shared" si="93"/>
        <v>1.6167939324477165E-4</v>
      </c>
      <c r="L725" s="18">
        <f t="shared" si="95"/>
        <v>0.31181990403363197</v>
      </c>
      <c r="M725" s="18">
        <f t="shared" si="94"/>
        <v>-4.0536711712944075E-2</v>
      </c>
    </row>
    <row r="726" spans="3:13" x14ac:dyDescent="0.2">
      <c r="C726" s="14">
        <v>37944</v>
      </c>
      <c r="D726" s="15">
        <v>8.2859096538721103E-3</v>
      </c>
      <c r="E726" s="15">
        <v>9.7991188634900892E-4</v>
      </c>
      <c r="F726" s="18">
        <f t="shared" si="88"/>
        <v>3.1717112166059391E-3</v>
      </c>
      <c r="G726" s="19">
        <f t="shared" si="89"/>
        <v>1.2543267230959119E-4</v>
      </c>
      <c r="H726" s="18">
        <f t="shared" si="90"/>
        <v>0.17708237652967557</v>
      </c>
      <c r="I726" s="19">
        <f t="shared" si="91"/>
        <v>5.9361229250846806E-4</v>
      </c>
      <c r="J726" s="18">
        <f t="shared" si="92"/>
        <v>0.38523119438477071</v>
      </c>
      <c r="K726" s="19">
        <f t="shared" si="93"/>
        <v>1.5246579733162793E-4</v>
      </c>
      <c r="L726" s="18">
        <f t="shared" si="95"/>
        <v>0.30257007399786578</v>
      </c>
      <c r="M726" s="18">
        <f t="shared" si="94"/>
        <v>4.55682869805664E-3</v>
      </c>
    </row>
    <row r="727" spans="3:13" x14ac:dyDescent="0.2">
      <c r="C727" s="14">
        <v>37945</v>
      </c>
      <c r="D727" s="15">
        <v>-3.8754731363157685E-3</v>
      </c>
      <c r="E727" s="15">
        <v>-1.9607849419408748E-3</v>
      </c>
      <c r="F727" s="18">
        <f t="shared" si="88"/>
        <v>-2.5351914002533426E-3</v>
      </c>
      <c r="G727" s="19">
        <f t="shared" si="89"/>
        <v>1.1880786949283403E-4</v>
      </c>
      <c r="H727" s="18">
        <f t="shared" si="90"/>
        <v>0.1723425872302273</v>
      </c>
      <c r="I727" s="19">
        <f t="shared" si="91"/>
        <v>5.5822623561327248E-4</v>
      </c>
      <c r="J727" s="18">
        <f t="shared" si="92"/>
        <v>0.37357269560731832</v>
      </c>
      <c r="K727" s="19">
        <f t="shared" si="93"/>
        <v>1.4377378765384531E-4</v>
      </c>
      <c r="L727" s="18">
        <f t="shared" si="95"/>
        <v>0.29351684556404645</v>
      </c>
      <c r="M727" s="18">
        <f t="shared" si="94"/>
        <v>-3.7546785167221759E-3</v>
      </c>
    </row>
    <row r="728" spans="3:13" x14ac:dyDescent="0.2">
      <c r="C728" s="14">
        <v>37946</v>
      </c>
      <c r="D728" s="15">
        <v>1.2604668488426594E-2</v>
      </c>
      <c r="E728" s="15">
        <v>-4.9188490715962657E-3</v>
      </c>
      <c r="F728" s="18">
        <f t="shared" si="88"/>
        <v>3.382061964105924E-4</v>
      </c>
      <c r="G728" s="19">
        <f t="shared" si="89"/>
        <v>1.2121205738545205E-4</v>
      </c>
      <c r="H728" s="18">
        <f t="shared" si="90"/>
        <v>0.17407761012365436</v>
      </c>
      <c r="I728" s="19">
        <f t="shared" si="91"/>
        <v>5.2618436604782472E-4</v>
      </c>
      <c r="J728" s="18">
        <f t="shared" si="92"/>
        <v>0.36269283355472598</v>
      </c>
      <c r="K728" s="19">
        <f t="shared" si="93"/>
        <v>1.3142733268109002E-4</v>
      </c>
      <c r="L728" s="18">
        <f t="shared" si="95"/>
        <v>0.28457815457892321</v>
      </c>
      <c r="M728" s="18">
        <f t="shared" si="94"/>
        <v>5.1662454716208293E-4</v>
      </c>
    </row>
    <row r="729" spans="3:13" x14ac:dyDescent="0.2">
      <c r="C729" s="14">
        <v>37949</v>
      </c>
      <c r="D729" s="15">
        <v>8.4002021252668896E-3</v>
      </c>
      <c r="E729" s="15">
        <v>4.153180171910905E-2</v>
      </c>
      <c r="F729" s="18">
        <f t="shared" si="88"/>
        <v>3.1592321840956401E-2</v>
      </c>
      <c r="G729" s="19">
        <f t="shared" si="89"/>
        <v>1.1817313768704522E-4</v>
      </c>
      <c r="H729" s="18">
        <f t="shared" si="90"/>
        <v>0.17188160000931255</v>
      </c>
      <c r="I729" s="19">
        <f t="shared" si="91"/>
        <v>5.9810673732707867E-4</v>
      </c>
      <c r="J729" s="18">
        <f t="shared" si="92"/>
        <v>0.38668680392763555</v>
      </c>
      <c r="K729" s="19">
        <f t="shared" si="93"/>
        <v>1.44474224464246E-4</v>
      </c>
      <c r="L729" s="18">
        <f t="shared" si="95"/>
        <v>0.30182240554549844</v>
      </c>
      <c r="M729" s="18">
        <f t="shared" si="94"/>
        <v>4.5501436218846697E-2</v>
      </c>
    </row>
    <row r="730" spans="3:13" x14ac:dyDescent="0.2">
      <c r="C730" s="14">
        <v>37950</v>
      </c>
      <c r="D730" s="15">
        <v>3.7950709685515343E-3</v>
      </c>
      <c r="E730" s="15">
        <v>-2.1999930801863243E-2</v>
      </c>
      <c r="F730" s="18">
        <f t="shared" si="88"/>
        <v>-1.4261430270738808E-2</v>
      </c>
      <c r="G730" s="19">
        <f t="shared" si="89"/>
        <v>1.1194690324520305E-4</v>
      </c>
      <c r="H730" s="18">
        <f t="shared" si="90"/>
        <v>0.16729233637946708</v>
      </c>
      <c r="I730" s="19">
        <f t="shared" si="91"/>
        <v>5.9126015040466022E-4</v>
      </c>
      <c r="J730" s="18">
        <f t="shared" si="92"/>
        <v>0.38446721264779532</v>
      </c>
      <c r="K730" s="19">
        <f t="shared" si="93"/>
        <v>1.3079629307461359E-4</v>
      </c>
      <c r="L730" s="18">
        <f t="shared" si="95"/>
        <v>0.29779486986921422</v>
      </c>
      <c r="M730" s="18">
        <f t="shared" si="94"/>
        <v>-2.0818091217716852E-2</v>
      </c>
    </row>
    <row r="731" spans="3:13" x14ac:dyDescent="0.2">
      <c r="C731" s="14">
        <v>37951</v>
      </c>
      <c r="D731" s="15">
        <v>7.5728894190875765E-4</v>
      </c>
      <c r="E731" s="15">
        <v>1.9323677510538603E-3</v>
      </c>
      <c r="F731" s="18">
        <f t="shared" si="88"/>
        <v>1.5798441083103294E-3</v>
      </c>
      <c r="G731" s="19">
        <f t="shared" si="89"/>
        <v>1.052644982429831E-4</v>
      </c>
      <c r="H731" s="18">
        <f t="shared" si="90"/>
        <v>0.16222245393516205</v>
      </c>
      <c r="I731" s="19">
        <f t="shared" si="91"/>
        <v>5.5600858408789934E-4</v>
      </c>
      <c r="J731" s="18">
        <f t="shared" si="92"/>
        <v>0.37282991567466101</v>
      </c>
      <c r="K731" s="19">
        <f t="shared" si="93"/>
        <v>1.2303631713391123E-4</v>
      </c>
      <c r="L731" s="18">
        <f t="shared" si="95"/>
        <v>0.28878766604599881</v>
      </c>
      <c r="M731" s="18">
        <f t="shared" si="94"/>
        <v>2.3781028326840471E-3</v>
      </c>
    </row>
    <row r="732" spans="3:13" x14ac:dyDescent="0.2">
      <c r="C732" s="14">
        <v>37953</v>
      </c>
      <c r="D732" s="15">
        <v>1.7647804908010635E-3</v>
      </c>
      <c r="E732" s="15">
        <v>8.6497415794829381E-3</v>
      </c>
      <c r="F732" s="18">
        <f t="shared" si="88"/>
        <v>6.5842532528783753E-3</v>
      </c>
      <c r="G732" s="19">
        <f t="shared" si="89"/>
        <v>9.9135495359246832E-5</v>
      </c>
      <c r="H732" s="18">
        <f t="shared" si="90"/>
        <v>0.15742894854445197</v>
      </c>
      <c r="I732" s="19">
        <f t="shared" si="91"/>
        <v>5.2713715080613549E-4</v>
      </c>
      <c r="J732" s="18">
        <f t="shared" si="92"/>
        <v>0.36302105682939917</v>
      </c>
      <c r="K732" s="19">
        <f t="shared" si="93"/>
        <v>1.1657003181727309E-4</v>
      </c>
      <c r="L732" s="18">
        <f t="shared" si="95"/>
        <v>0.28114889820191047</v>
      </c>
      <c r="M732" s="18">
        <f t="shared" si="94"/>
        <v>1.0180407851789666E-2</v>
      </c>
    </row>
    <row r="733" spans="3:13" x14ac:dyDescent="0.2">
      <c r="C733" s="14">
        <v>37956</v>
      </c>
      <c r="D733" s="15">
        <v>1.102215567504739E-2</v>
      </c>
      <c r="E733" s="15">
        <v>3.7563101575648523E-2</v>
      </c>
      <c r="F733" s="18">
        <f t="shared" si="88"/>
        <v>2.9600817805468183E-2</v>
      </c>
      <c r="G733" s="19">
        <f t="shared" si="89"/>
        <v>1.0047664058119078E-4</v>
      </c>
      <c r="H733" s="18">
        <f t="shared" si="90"/>
        <v>0.15849025252455654</v>
      </c>
      <c r="I733" s="19">
        <f t="shared" si="91"/>
        <v>5.8016811775671675E-4</v>
      </c>
      <c r="J733" s="18">
        <f t="shared" si="92"/>
        <v>0.38084383865198501</v>
      </c>
      <c r="K733" s="19">
        <f t="shared" si="93"/>
        <v>1.3441741110050169E-4</v>
      </c>
      <c r="L733" s="18">
        <f t="shared" si="95"/>
        <v>0.2957112561331191</v>
      </c>
      <c r="M733" s="18">
        <f t="shared" si="94"/>
        <v>4.3514188614973408E-2</v>
      </c>
    </row>
    <row r="734" spans="3:13" x14ac:dyDescent="0.2">
      <c r="C734" s="14">
        <v>37957</v>
      </c>
      <c r="D734" s="15">
        <v>-7.000028583543455E-3</v>
      </c>
      <c r="E734" s="15">
        <v>-7.4005888181713966E-3</v>
      </c>
      <c r="F734" s="18">
        <f t="shared" si="88"/>
        <v>-7.2804207477830136E-3</v>
      </c>
      <c r="G734" s="19">
        <f t="shared" si="89"/>
        <v>9.7388066156544852E-5</v>
      </c>
      <c r="H734" s="18">
        <f t="shared" si="90"/>
        <v>0.15603530542520244</v>
      </c>
      <c r="I734" s="19">
        <f t="shared" si="91"/>
        <v>5.4864415358265239E-4</v>
      </c>
      <c r="J734" s="18">
        <f t="shared" si="92"/>
        <v>0.37035258659237563</v>
      </c>
      <c r="K734" s="19">
        <f t="shared" si="93"/>
        <v>1.294606264302067E-4</v>
      </c>
      <c r="L734" s="18">
        <f t="shared" si="95"/>
        <v>0.28808593523039056</v>
      </c>
      <c r="M734" s="18">
        <f t="shared" si="94"/>
        <v>-1.0985743605644705E-2</v>
      </c>
    </row>
    <row r="735" spans="3:13" x14ac:dyDescent="0.2">
      <c r="C735" s="14">
        <v>37958</v>
      </c>
      <c r="D735" s="15">
        <v>-5.786907582304995E-3</v>
      </c>
      <c r="E735" s="15">
        <v>-2.3486283858733414E-2</v>
      </c>
      <c r="F735" s="18">
        <f t="shared" si="88"/>
        <v>-1.8176470975804885E-2</v>
      </c>
      <c r="G735" s="19">
        <f t="shared" si="89"/>
        <v>9.3554080149120501E-5</v>
      </c>
      <c r="H735" s="18">
        <f t="shared" si="90"/>
        <v>0.15293305737243379</v>
      </c>
      <c r="I735" s="19">
        <f t="shared" si="91"/>
        <v>5.4882183613727336E-4</v>
      </c>
      <c r="J735" s="18">
        <f t="shared" si="92"/>
        <v>0.37041255247941901</v>
      </c>
      <c r="K735" s="19">
        <f t="shared" si="93"/>
        <v>1.2984776609293062E-4</v>
      </c>
      <c r="L735" s="18">
        <f t="shared" si="95"/>
        <v>0.28804454025363652</v>
      </c>
      <c r="M735" s="18">
        <f t="shared" si="94"/>
        <v>-2.7431209416061423E-2</v>
      </c>
    </row>
    <row r="736" spans="3:13" x14ac:dyDescent="0.2">
      <c r="C736" s="14">
        <v>37959</v>
      </c>
      <c r="D736" s="15">
        <v>5.0339899912092128E-3</v>
      </c>
      <c r="E736" s="15">
        <v>4.7415925725825319E-3</v>
      </c>
      <c r="F736" s="18">
        <f t="shared" si="88"/>
        <v>4.8293117981705359E-3</v>
      </c>
      <c r="G736" s="19">
        <f t="shared" si="89"/>
        <v>8.946129865406894E-5</v>
      </c>
      <c r="H736" s="18">
        <f t="shared" si="90"/>
        <v>0.14955040843647749</v>
      </c>
      <c r="I736" s="19">
        <f t="shared" si="91"/>
        <v>5.1724148797649904E-4</v>
      </c>
      <c r="J736" s="18">
        <f t="shared" si="92"/>
        <v>0.3595975138875751</v>
      </c>
      <c r="K736" s="19">
        <f t="shared" si="93"/>
        <v>1.2348904790052112E-4</v>
      </c>
      <c r="L736" s="18">
        <f t="shared" si="95"/>
        <v>0.2798951795340397</v>
      </c>
      <c r="M736" s="18">
        <f t="shared" si="94"/>
        <v>7.500407564783291E-3</v>
      </c>
    </row>
    <row r="737" spans="3:13" x14ac:dyDescent="0.2">
      <c r="C737" s="14">
        <v>37960</v>
      </c>
      <c r="D737" s="15">
        <v>-1.2887101914587041E-2</v>
      </c>
      <c r="E737" s="15">
        <v>-1.3333530869465256E-2</v>
      </c>
      <c r="F737" s="18">
        <f t="shared" si="88"/>
        <v>-1.3199602183001792E-2</v>
      </c>
      <c r="G737" s="19">
        <f t="shared" si="89"/>
        <v>9.4058264480241987E-5</v>
      </c>
      <c r="H737" s="18">
        <f t="shared" si="90"/>
        <v>0.15334459925299129</v>
      </c>
      <c r="I737" s="19">
        <f t="shared" si="91"/>
        <v>4.9687398142472805E-4</v>
      </c>
      <c r="J737" s="18">
        <f t="shared" si="92"/>
        <v>0.35244644324518587</v>
      </c>
      <c r="K737" s="19">
        <f t="shared" si="93"/>
        <v>1.2638953929825533E-4</v>
      </c>
      <c r="L737" s="18">
        <f t="shared" si="95"/>
        <v>0.2761417666736623</v>
      </c>
      <c r="M737" s="18">
        <f t="shared" si="94"/>
        <v>-2.0778958683137397E-2</v>
      </c>
    </row>
    <row r="738" spans="3:13" x14ac:dyDescent="0.2">
      <c r="C738" s="14">
        <v>37963</v>
      </c>
      <c r="D738" s="15">
        <v>1.6646033793288207E-2</v>
      </c>
      <c r="E738" s="15">
        <v>8.5919382968826334E-3</v>
      </c>
      <c r="F738" s="18">
        <f t="shared" si="88"/>
        <v>1.1008166945804306E-2</v>
      </c>
      <c r="G738" s="19">
        <f t="shared" si="89"/>
        <v>1.0504019507426505E-4</v>
      </c>
      <c r="H738" s="18">
        <f t="shared" si="90"/>
        <v>0.16204952566597119</v>
      </c>
      <c r="I738" s="19">
        <f t="shared" si="91"/>
        <v>4.7149082676109066E-4</v>
      </c>
      <c r="J738" s="18">
        <f t="shared" si="92"/>
        <v>0.34332594817501438</v>
      </c>
      <c r="K738" s="19">
        <f t="shared" si="93"/>
        <v>1.2738746865474535E-4</v>
      </c>
      <c r="L738" s="18">
        <f t="shared" si="95"/>
        <v>0.27110277548588974</v>
      </c>
      <c r="M738" s="18">
        <f t="shared" si="94"/>
        <v>1.7651274938836125E-2</v>
      </c>
    </row>
    <row r="739" spans="3:13" x14ac:dyDescent="0.2">
      <c r="C739" s="14">
        <v>37964</v>
      </c>
      <c r="D739" s="15">
        <v>-5.769487971912967E-3</v>
      </c>
      <c r="E739" s="15">
        <v>-2.7953627346028617E-2</v>
      </c>
      <c r="F739" s="18">
        <f t="shared" si="88"/>
        <v>-2.1298385533793918E-2</v>
      </c>
      <c r="G739" s="19">
        <f t="shared" si="89"/>
        <v>1.0073500285729204E-4</v>
      </c>
      <c r="H739" s="18">
        <f t="shared" si="90"/>
        <v>0.15869388997161488</v>
      </c>
      <c r="I739" s="19">
        <f t="shared" si="91"/>
        <v>4.9008569406346362E-4</v>
      </c>
      <c r="J739" s="18">
        <f t="shared" si="92"/>
        <v>0.3500306036846863</v>
      </c>
      <c r="K739" s="19">
        <f t="shared" si="93"/>
        <v>1.2942090754011559E-4</v>
      </c>
      <c r="L739" s="18">
        <f t="shared" si="95"/>
        <v>0.27548362996514952</v>
      </c>
      <c r="M739" s="18">
        <f t="shared" si="94"/>
        <v>-3.3608251880282228E-2</v>
      </c>
    </row>
    <row r="740" spans="3:13" x14ac:dyDescent="0.2">
      <c r="C740" s="14">
        <v>37965</v>
      </c>
      <c r="D740" s="15">
        <v>5.7694879719129644E-3</v>
      </c>
      <c r="E740" s="15">
        <v>-3.9177327289017759E-3</v>
      </c>
      <c r="F740" s="18">
        <f t="shared" si="88"/>
        <v>-1.0115665186573536E-3</v>
      </c>
      <c r="G740" s="19">
        <f t="shared" si="89"/>
        <v>9.6688122173337426E-5</v>
      </c>
      <c r="H740" s="18">
        <f t="shared" si="90"/>
        <v>0.15547356863253109</v>
      </c>
      <c r="I740" s="19">
        <f t="shared" si="91"/>
        <v>4.6160147020376228E-4</v>
      </c>
      <c r="J740" s="18">
        <f t="shared" si="92"/>
        <v>0.33970629601310098</v>
      </c>
      <c r="K740" s="19">
        <f t="shared" si="93"/>
        <v>1.2029945437631452E-4</v>
      </c>
      <c r="L740" s="18">
        <f t="shared" si="95"/>
        <v>0.26712002088644332</v>
      </c>
      <c r="M740" s="18">
        <f t="shared" si="94"/>
        <v>-1.6462016875499659E-3</v>
      </c>
    </row>
    <row r="741" spans="3:13" x14ac:dyDescent="0.2">
      <c r="C741" s="14">
        <v>37966</v>
      </c>
      <c r="D741" s="15">
        <v>4.2431113205166505E-3</v>
      </c>
      <c r="E741" s="15">
        <v>3.9447153883388028E-2</v>
      </c>
      <c r="F741" s="18">
        <f t="shared" si="88"/>
        <v>2.8885941114526612E-2</v>
      </c>
      <c r="G741" s="19">
        <f t="shared" si="89"/>
        <v>9.1967074463634961E-5</v>
      </c>
      <c r="H741" s="18">
        <f t="shared" si="90"/>
        <v>0.15163036838281685</v>
      </c>
      <c r="I741" s="19">
        <f t="shared" si="91"/>
        <v>5.2727005896151832E-4</v>
      </c>
      <c r="J741" s="18">
        <f t="shared" si="92"/>
        <v>0.36306681856151435</v>
      </c>
      <c r="K741" s="19">
        <f t="shared" si="93"/>
        <v>1.2312420702602161E-4</v>
      </c>
      <c r="L741" s="18">
        <f t="shared" si="95"/>
        <v>0.28211324523309778</v>
      </c>
      <c r="M741" s="18">
        <f t="shared" si="94"/>
        <v>4.4510049877130656E-2</v>
      </c>
    </row>
    <row r="742" spans="3:13" x14ac:dyDescent="0.2">
      <c r="C742" s="14">
        <v>37967</v>
      </c>
      <c r="D742" s="15">
        <v>-2.4909702457857571E-4</v>
      </c>
      <c r="E742" s="15">
        <v>-1.5209418663528795E-2</v>
      </c>
      <c r="F742" s="18">
        <f t="shared" si="88"/>
        <v>-1.0721322171843729E-2</v>
      </c>
      <c r="G742" s="19">
        <f t="shared" si="89"/>
        <v>8.6452772955476092E-5</v>
      </c>
      <c r="H742" s="18">
        <f t="shared" si="90"/>
        <v>0.14701426202538659</v>
      </c>
      <c r="I742" s="19">
        <f t="shared" si="91"/>
        <v>5.0951344038877716E-4</v>
      </c>
      <c r="J742" s="18">
        <f t="shared" si="92"/>
        <v>0.3569010508491034</v>
      </c>
      <c r="K742" s="19">
        <f t="shared" si="93"/>
        <v>1.1596407186053959E-4</v>
      </c>
      <c r="L742" s="18">
        <f t="shared" si="95"/>
        <v>0.27665287163606306</v>
      </c>
      <c r="M742" s="18">
        <f t="shared" si="94"/>
        <v>-1.6846442354721339E-2</v>
      </c>
    </row>
    <row r="743" spans="3:13" x14ac:dyDescent="0.2">
      <c r="C743" s="14">
        <v>37970</v>
      </c>
      <c r="D743" s="15">
        <v>4.7222655170847195E-3</v>
      </c>
      <c r="E743" s="15">
        <v>-3.4099748088975021E-2</v>
      </c>
      <c r="F743" s="18">
        <f t="shared" si="88"/>
        <v>-2.2453144007157096E-2</v>
      </c>
      <c r="G743" s="19">
        <f t="shared" si="89"/>
        <v>8.2603594074978374E-5</v>
      </c>
      <c r="H743" s="18">
        <f t="shared" si="90"/>
        <v>0.1437042049445478</v>
      </c>
      <c r="I743" s="19">
        <f t="shared" si="91"/>
        <v>5.4871020314934391E-4</v>
      </c>
      <c r="J743" s="18">
        <f t="shared" si="92"/>
        <v>0.37037487872064973</v>
      </c>
      <c r="K743" s="19">
        <f t="shared" si="93"/>
        <v>9.9344543676396671E-5</v>
      </c>
      <c r="L743" s="18">
        <f t="shared" si="95"/>
        <v>0.28196942713440265</v>
      </c>
      <c r="M743" s="18">
        <f t="shared" si="94"/>
        <v>-3.461546547515286E-2</v>
      </c>
    </row>
    <row r="744" spans="3:13" x14ac:dyDescent="0.2">
      <c r="C744" s="14">
        <v>37971</v>
      </c>
      <c r="D744" s="15">
        <v>3.4653500024975389E-3</v>
      </c>
      <c r="E744" s="15">
        <v>-2.977669693924392E-3</v>
      </c>
      <c r="F744" s="18">
        <f t="shared" si="88"/>
        <v>-1.0447637849978126E-3</v>
      </c>
      <c r="G744" s="19">
        <f t="shared" si="89"/>
        <v>7.8367897468868255E-5</v>
      </c>
      <c r="H744" s="18">
        <f t="shared" si="90"/>
        <v>0.13997133409100973</v>
      </c>
      <c r="I744" s="19">
        <f t="shared" si="91"/>
        <v>5.1631958196875021E-4</v>
      </c>
      <c r="J744" s="18">
        <f t="shared" si="92"/>
        <v>0.35927690642760152</v>
      </c>
      <c r="K744" s="19">
        <f t="shared" si="93"/>
        <v>9.2764750994936209E-5</v>
      </c>
      <c r="L744" s="18">
        <f t="shared" si="95"/>
        <v>0.27340944632307362</v>
      </c>
      <c r="M744" s="18">
        <f t="shared" si="94"/>
        <v>-1.6611147355992139E-3</v>
      </c>
    </row>
    <row r="745" spans="3:13" x14ac:dyDescent="0.2">
      <c r="C745" s="14">
        <v>37972</v>
      </c>
      <c r="D745" s="15">
        <v>-9.4340322333585289E-3</v>
      </c>
      <c r="E745" s="15">
        <v>-1.2000144003110634E-2</v>
      </c>
      <c r="F745" s="18">
        <f t="shared" si="88"/>
        <v>-1.1230310472185001E-2</v>
      </c>
      <c r="G745" s="19">
        <f t="shared" si="89"/>
        <v>7.9005881471539023E-5</v>
      </c>
      <c r="H745" s="18">
        <f t="shared" si="90"/>
        <v>0.14053992446235611</v>
      </c>
      <c r="I745" s="19">
        <f t="shared" si="91"/>
        <v>4.9398061441634873E-4</v>
      </c>
      <c r="J745" s="18">
        <f t="shared" si="92"/>
        <v>0.35141877241275427</v>
      </c>
      <c r="K745" s="19">
        <f t="shared" si="93"/>
        <v>9.3991450655057422E-5</v>
      </c>
      <c r="L745" s="18">
        <f t="shared" si="95"/>
        <v>0.26862494284390886</v>
      </c>
      <c r="M745" s="18">
        <f t="shared" si="94"/>
        <v>-1.8173578990173352E-2</v>
      </c>
    </row>
    <row r="746" spans="3:13" x14ac:dyDescent="0.2">
      <c r="C746" s="14">
        <v>37973</v>
      </c>
      <c r="D746" s="15">
        <v>8.1977853210592339E-3</v>
      </c>
      <c r="E746" s="15">
        <v>8.0160749882361246E-3</v>
      </c>
      <c r="F746" s="18">
        <f t="shared" si="88"/>
        <v>8.0705880880830565E-3</v>
      </c>
      <c r="G746" s="19">
        <f t="shared" si="89"/>
        <v>7.8297749633457142E-5</v>
      </c>
      <c r="H746" s="18">
        <f t="shared" si="90"/>
        <v>0.139908675243404</v>
      </c>
      <c r="I746" s="19">
        <f t="shared" si="91"/>
        <v>4.6819722504438927E-4</v>
      </c>
      <c r="J746" s="18">
        <f t="shared" si="92"/>
        <v>0.34212469402411938</v>
      </c>
      <c r="K746" s="19">
        <f t="shared" si="93"/>
        <v>9.2294807328018302E-5</v>
      </c>
      <c r="L746" s="18">
        <f t="shared" si="95"/>
        <v>0.26231053010531685</v>
      </c>
      <c r="M746" s="18">
        <f t="shared" si="94"/>
        <v>1.3374713664643708E-2</v>
      </c>
    </row>
    <row r="747" spans="3:13" x14ac:dyDescent="0.2">
      <c r="C747" s="14">
        <v>37974</v>
      </c>
      <c r="D747" s="15">
        <v>7.8856988231848502E-3</v>
      </c>
      <c r="E747" s="15">
        <v>-1.7111640472721231E-2</v>
      </c>
      <c r="F747" s="18">
        <f t="shared" si="88"/>
        <v>-9.6124386839494067E-3</v>
      </c>
      <c r="G747" s="19">
        <f t="shared" si="89"/>
        <v>7.733093941124845E-5</v>
      </c>
      <c r="H747" s="18">
        <f t="shared" si="90"/>
        <v>0.13904220529325659</v>
      </c>
      <c r="I747" s="19">
        <f t="shared" si="91"/>
        <v>4.576738859217862E-4</v>
      </c>
      <c r="J747" s="18">
        <f t="shared" si="92"/>
        <v>0.33825799544200957</v>
      </c>
      <c r="K747" s="19">
        <f t="shared" si="93"/>
        <v>7.8660884300027188E-5</v>
      </c>
      <c r="L747" s="18">
        <f t="shared" si="95"/>
        <v>0.25702993991687956</v>
      </c>
      <c r="M747" s="18">
        <f t="shared" si="94"/>
        <v>-1.6257168384101548E-2</v>
      </c>
    </row>
    <row r="748" spans="3:13" x14ac:dyDescent="0.2">
      <c r="C748" s="14">
        <v>37977</v>
      </c>
      <c r="D748" s="15">
        <v>4.8971694344836928E-3</v>
      </c>
      <c r="E748" s="15">
        <v>8.0890228730838235E-3</v>
      </c>
      <c r="F748" s="18">
        <f t="shared" si="88"/>
        <v>7.1314668415037837E-3</v>
      </c>
      <c r="G748" s="19">
        <f t="shared" si="89"/>
        <v>7.4130019154776015E-5</v>
      </c>
      <c r="H748" s="18">
        <f t="shared" si="90"/>
        <v>0.13613414262665338</v>
      </c>
      <c r="I748" s="19">
        <f t="shared" si="91"/>
        <v>4.3413939022895543E-4</v>
      </c>
      <c r="J748" s="18">
        <f t="shared" si="92"/>
        <v>0.32944627415898764</v>
      </c>
      <c r="K748" s="19">
        <f t="shared" si="93"/>
        <v>7.6318030176159894E-5</v>
      </c>
      <c r="L748" s="18">
        <f t="shared" si="95"/>
        <v>0.2507257344241437</v>
      </c>
      <c r="M748" s="18">
        <f t="shared" si="94"/>
        <v>1.2364455369487552E-2</v>
      </c>
    </row>
    <row r="749" spans="3:13" x14ac:dyDescent="0.2">
      <c r="C749" s="14">
        <v>37978</v>
      </c>
      <c r="D749" s="15">
        <v>-8.8322458354747301E-3</v>
      </c>
      <c r="E749" s="15">
        <v>-3.0257209165369561E-3</v>
      </c>
      <c r="F749" s="18">
        <f t="shared" si="88"/>
        <v>-4.7676783922182882E-3</v>
      </c>
      <c r="G749" s="19">
        <f t="shared" si="89"/>
        <v>7.43627319953851E-5</v>
      </c>
      <c r="H749" s="18">
        <f t="shared" si="90"/>
        <v>0.13634765490776243</v>
      </c>
      <c r="I749" s="19">
        <f t="shared" si="91"/>
        <v>4.0864032603910423E-4</v>
      </c>
      <c r="J749" s="18">
        <f t="shared" si="92"/>
        <v>0.31962490752407902</v>
      </c>
      <c r="K749" s="19">
        <f t="shared" si="93"/>
        <v>7.3342383023453832E-5</v>
      </c>
      <c r="L749" s="18">
        <f t="shared" si="95"/>
        <v>0.2437879234645331</v>
      </c>
      <c r="M749" s="18">
        <f t="shared" si="94"/>
        <v>-8.5013872632361109E-3</v>
      </c>
    </row>
    <row r="750" spans="3:13" x14ac:dyDescent="0.2">
      <c r="C750" s="14">
        <v>37979</v>
      </c>
      <c r="D750" s="15">
        <v>-4.6931048223471062E-3</v>
      </c>
      <c r="E750" s="15">
        <v>2.9852963149681128E-2</v>
      </c>
      <c r="F750" s="18">
        <f t="shared" si="88"/>
        <v>1.9489142758072654E-2</v>
      </c>
      <c r="G750" s="19">
        <f t="shared" si="89"/>
        <v>7.1222482048074245E-5</v>
      </c>
      <c r="H750" s="18">
        <f t="shared" si="90"/>
        <v>0.13343770273808883</v>
      </c>
      <c r="I750" s="19">
        <f t="shared" si="91"/>
        <v>4.3759387100573115E-4</v>
      </c>
      <c r="J750" s="18">
        <f t="shared" si="92"/>
        <v>0.33075439188532751</v>
      </c>
      <c r="K750" s="19">
        <f t="shared" si="93"/>
        <v>6.0535654922899457E-5</v>
      </c>
      <c r="L750" s="18">
        <f t="shared" si="95"/>
        <v>0.24812093585827888</v>
      </c>
      <c r="M750" s="18">
        <f t="shared" si="94"/>
        <v>3.4144783426181269E-2</v>
      </c>
    </row>
    <row r="751" spans="3:13" x14ac:dyDescent="0.2">
      <c r="C751" s="14">
        <v>37981</v>
      </c>
      <c r="D751" s="15">
        <v>2.4755539178282162E-4</v>
      </c>
      <c r="E751" s="15">
        <v>1.8456084820910781E-2</v>
      </c>
      <c r="F751" s="18">
        <f t="shared" si="88"/>
        <v>1.2993525992172392E-2</v>
      </c>
      <c r="G751" s="19">
        <f t="shared" si="89"/>
        <v>6.6952810145509833E-5</v>
      </c>
      <c r="H751" s="18">
        <f t="shared" si="90"/>
        <v>0.12937620544898298</v>
      </c>
      <c r="I751" s="19">
        <f t="shared" si="91"/>
        <v>4.3177586276038648E-4</v>
      </c>
      <c r="J751" s="18">
        <f t="shared" si="92"/>
        <v>0.32854826995450248</v>
      </c>
      <c r="K751" s="19">
        <f t="shared" si="93"/>
        <v>5.7177649826042543E-5</v>
      </c>
      <c r="L751" s="18">
        <f t="shared" si="95"/>
        <v>0.24576947460609452</v>
      </c>
      <c r="M751" s="18">
        <f t="shared" si="94"/>
        <v>2.2982333083781854E-2</v>
      </c>
    </row>
    <row r="752" spans="3:13" x14ac:dyDescent="0.2">
      <c r="C752" s="14">
        <v>37984</v>
      </c>
      <c r="D752" s="15">
        <v>1.0587320364379909E-2</v>
      </c>
      <c r="E752" s="15">
        <v>1.7175994771010179E-2</v>
      </c>
      <c r="F752" s="18">
        <f t="shared" si="88"/>
        <v>1.5199392449021097E-2</v>
      </c>
      <c r="G752" s="19">
        <f t="shared" si="89"/>
        <v>6.9661122686660062E-5</v>
      </c>
      <c r="H752" s="18">
        <f t="shared" si="90"/>
        <v>0.13196696810817857</v>
      </c>
      <c r="I752" s="19">
        <f t="shared" si="91"/>
        <v>4.2357019877718944E-4</v>
      </c>
      <c r="J752" s="18">
        <f t="shared" si="92"/>
        <v>0.32541135458723219</v>
      </c>
      <c r="K752" s="19">
        <f t="shared" si="93"/>
        <v>6.4657856389535934E-5</v>
      </c>
      <c r="L752" s="18">
        <f t="shared" si="95"/>
        <v>0.2454461234804021</v>
      </c>
      <c r="M752" s="18">
        <f t="shared" si="94"/>
        <v>2.6919382128658173E-2</v>
      </c>
    </row>
    <row r="753" spans="3:13" x14ac:dyDescent="0.2">
      <c r="C753" s="14">
        <v>37985</v>
      </c>
      <c r="D753" s="15">
        <v>1.2238405639646861E-3</v>
      </c>
      <c r="E753" s="15">
        <v>6.6006840313520927E-3</v>
      </c>
      <c r="F753" s="18">
        <f t="shared" si="88"/>
        <v>4.9876309911358703E-3</v>
      </c>
      <c r="G753" s="19">
        <f t="shared" si="89"/>
        <v>6.5571322469020778E-5</v>
      </c>
      <c r="H753" s="18">
        <f t="shared" si="90"/>
        <v>0.12803448995194691</v>
      </c>
      <c r="I753" s="19">
        <f t="shared" si="91"/>
        <v>4.0077012863146285E-4</v>
      </c>
      <c r="J753" s="18">
        <f t="shared" si="92"/>
        <v>0.31653203970193239</v>
      </c>
      <c r="K753" s="19">
        <f t="shared" si="93"/>
        <v>6.1263076098212732E-5</v>
      </c>
      <c r="L753" s="18">
        <f t="shared" si="95"/>
        <v>0.23875158324756604</v>
      </c>
      <c r="M753" s="18">
        <f t="shared" si="94"/>
        <v>9.0811968687305525E-3</v>
      </c>
    </row>
    <row r="754" spans="3:13" x14ac:dyDescent="0.2">
      <c r="C754" s="14">
        <v>37986</v>
      </c>
      <c r="D754" s="15">
        <v>2.1991456633306508E-3</v>
      </c>
      <c r="E754" s="15">
        <v>4.6882411234555384E-3</v>
      </c>
      <c r="F754" s="18">
        <f t="shared" si="88"/>
        <v>3.9415124854180715E-3</v>
      </c>
      <c r="G754" s="19">
        <f t="shared" si="89"/>
        <v>6.1927217619792282E-5</v>
      </c>
      <c r="H754" s="18">
        <f t="shared" si="90"/>
        <v>0.12442589925312202</v>
      </c>
      <c r="I754" s="19">
        <f t="shared" si="91"/>
        <v>3.7804269720347462E-4</v>
      </c>
      <c r="J754" s="18">
        <f t="shared" si="92"/>
        <v>0.30742588424019968</v>
      </c>
      <c r="K754" s="19">
        <f t="shared" si="93"/>
        <v>5.82058990404377E-5</v>
      </c>
      <c r="L754" s="18">
        <f t="shared" si="95"/>
        <v>0.23198106000946905</v>
      </c>
      <c r="M754" s="18">
        <f t="shared" si="94"/>
        <v>7.3859338584329913E-3</v>
      </c>
    </row>
    <row r="755" spans="3:13" x14ac:dyDescent="0.2">
      <c r="C755" s="14">
        <v>37988</v>
      </c>
      <c r="D755" s="15">
        <v>9.4741386413939501E-3</v>
      </c>
      <c r="E755" s="15">
        <v>-4.6882411234553823E-3</v>
      </c>
      <c r="F755" s="18">
        <f t="shared" si="88"/>
        <v>-4.3952719400058241E-4</v>
      </c>
      <c r="G755" s="19">
        <f t="shared" si="89"/>
        <v>6.3597142742385994E-5</v>
      </c>
      <c r="H755" s="18">
        <f t="shared" si="90"/>
        <v>0.12609236965652004</v>
      </c>
      <c r="I755" s="19">
        <f t="shared" si="91"/>
        <v>3.5667891166116559E-4</v>
      </c>
      <c r="J755" s="18">
        <f t="shared" si="92"/>
        <v>0.29861300694258347</v>
      </c>
      <c r="K755" s="19">
        <f t="shared" si="93"/>
        <v>5.2048522314737387E-5</v>
      </c>
      <c r="L755" s="18">
        <f t="shared" si="95"/>
        <v>0.22492042422431063</v>
      </c>
      <c r="M755" s="18">
        <f t="shared" si="94"/>
        <v>-8.4947752428718892E-4</v>
      </c>
    </row>
    <row r="756" spans="3:13" x14ac:dyDescent="0.2">
      <c r="C756" s="14">
        <v>37991</v>
      </c>
      <c r="D756" s="15">
        <v>1.6069418816851568E-2</v>
      </c>
      <c r="E756" s="15">
        <v>4.1423317448777183E-2</v>
      </c>
      <c r="F756" s="18">
        <f t="shared" si="88"/>
        <v>3.3817147859199495E-2</v>
      </c>
      <c r="G756" s="19">
        <f t="shared" si="89"/>
        <v>7.5274887444525836E-5</v>
      </c>
      <c r="H756" s="18">
        <f t="shared" si="90"/>
        <v>0.13718134662238687</v>
      </c>
      <c r="I756" s="19">
        <f t="shared" si="91"/>
        <v>4.3823165066922583E-4</v>
      </c>
      <c r="J756" s="18">
        <f t="shared" si="92"/>
        <v>0.33099533632259298</v>
      </c>
      <c r="K756" s="19">
        <f t="shared" si="93"/>
        <v>8.8864529187920936E-5</v>
      </c>
      <c r="L756" s="18">
        <f t="shared" si="95"/>
        <v>0.25437735303916825</v>
      </c>
      <c r="M756" s="18">
        <f t="shared" si="94"/>
        <v>5.779011632205551E-2</v>
      </c>
    </row>
    <row r="757" spans="3:13" x14ac:dyDescent="0.2">
      <c r="C757" s="14">
        <v>37992</v>
      </c>
      <c r="D757" s="15">
        <v>9.5124858540424659E-4</v>
      </c>
      <c r="E757" s="15">
        <v>-3.6133733985138148E-3</v>
      </c>
      <c r="F757" s="18">
        <f t="shared" si="88"/>
        <v>-2.2439868033383966E-3</v>
      </c>
      <c r="G757" s="19">
        <f t="shared" si="89"/>
        <v>7.0812686630128296E-5</v>
      </c>
      <c r="H757" s="18">
        <f t="shared" si="90"/>
        <v>0.13305326624150221</v>
      </c>
      <c r="I757" s="19">
        <f t="shared" si="91"/>
        <v>4.1272113966809752E-4</v>
      </c>
      <c r="J757" s="18">
        <f t="shared" si="92"/>
        <v>0.32121688143219435</v>
      </c>
      <c r="K757" s="19">
        <f t="shared" si="93"/>
        <v>8.3326424456613257E-5</v>
      </c>
      <c r="L757" s="18">
        <f t="shared" si="95"/>
        <v>0.24678107631352969</v>
      </c>
      <c r="M757" s="18">
        <f t="shared" si="94"/>
        <v>-3.9527876197943427E-3</v>
      </c>
    </row>
    <row r="758" spans="3:13" x14ac:dyDescent="0.2">
      <c r="C758" s="14">
        <v>37993</v>
      </c>
      <c r="D758" s="15">
        <v>1.4251783884957118E-3</v>
      </c>
      <c r="E758" s="15">
        <v>2.2372297754532984E-2</v>
      </c>
      <c r="F758" s="18">
        <f t="shared" si="88"/>
        <v>1.6088161944721801E-2</v>
      </c>
      <c r="G758" s="19">
        <f t="shared" si="89"/>
        <v>6.6685793438662716E-5</v>
      </c>
      <c r="H758" s="18">
        <f t="shared" si="90"/>
        <v>0.12911796296281039</v>
      </c>
      <c r="I758" s="19">
        <f t="shared" si="91"/>
        <v>4.1798905369706059E-4</v>
      </c>
      <c r="J758" s="18">
        <f t="shared" si="92"/>
        <v>0.32326036475922182</v>
      </c>
      <c r="K758" s="19">
        <f t="shared" si="93"/>
        <v>8.0239909904861555E-5</v>
      </c>
      <c r="L758" s="18">
        <f t="shared" si="95"/>
        <v>0.24724336183256818</v>
      </c>
      <c r="M758" s="18">
        <f t="shared" si="94"/>
        <v>2.8286344426730291E-2</v>
      </c>
    </row>
    <row r="759" spans="3:13" x14ac:dyDescent="0.2">
      <c r="C759" s="14">
        <v>37994</v>
      </c>
      <c r="D759" s="15">
        <v>4.2633887410510034E-3</v>
      </c>
      <c r="E759" s="15">
        <v>3.3075251681785996E-2</v>
      </c>
      <c r="F759" s="18">
        <f t="shared" si="88"/>
        <v>2.4431692799565495E-2</v>
      </c>
      <c r="G759" s="19">
        <f t="shared" si="89"/>
        <v>6.3775234845782176E-5</v>
      </c>
      <c r="H759" s="18">
        <f t="shared" si="90"/>
        <v>0.126268795477923</v>
      </c>
      <c r="I759" s="19">
        <f t="shared" si="91"/>
        <v>4.5854804690404627E-4</v>
      </c>
      <c r="J759" s="18">
        <f t="shared" si="92"/>
        <v>0.33858087915003643</v>
      </c>
      <c r="K759" s="19">
        <f t="shared" si="93"/>
        <v>8.3886274648223139E-5</v>
      </c>
      <c r="L759" s="18">
        <f t="shared" si="95"/>
        <v>0.25771134505069643</v>
      </c>
      <c r="M759" s="18">
        <f t="shared" si="94"/>
        <v>4.1211180726994971E-2</v>
      </c>
    </row>
    <row r="760" spans="3:13" x14ac:dyDescent="0.2">
      <c r="C760" s="14">
        <v>37995</v>
      </c>
      <c r="D760" s="15">
        <v>-4.738222558139769E-3</v>
      </c>
      <c r="E760" s="15">
        <v>-1.5530942030876623E-2</v>
      </c>
      <c r="F760" s="18">
        <f t="shared" si="88"/>
        <v>-1.2293126189055566E-2</v>
      </c>
      <c r="G760" s="19">
        <f t="shared" si="89"/>
        <v>6.1295765935663122E-5</v>
      </c>
      <c r="H760" s="18">
        <f t="shared" si="90"/>
        <v>0.12378990865137506</v>
      </c>
      <c r="I760" s="19">
        <f t="shared" si="91"/>
        <v>4.4550777371179048E-4</v>
      </c>
      <c r="J760" s="18">
        <f t="shared" si="92"/>
        <v>0.33373184359294755</v>
      </c>
      <c r="K760" s="19">
        <f t="shared" si="93"/>
        <v>8.3268441762121394E-5</v>
      </c>
      <c r="L760" s="18">
        <f t="shared" si="95"/>
        <v>0.25435613497273746</v>
      </c>
      <c r="M760" s="18">
        <f t="shared" si="94"/>
        <v>-2.100947299934694E-2</v>
      </c>
    </row>
    <row r="761" spans="3:13" x14ac:dyDescent="0.2">
      <c r="C761" s="14">
        <v>37998</v>
      </c>
      <c r="D761" s="15">
        <v>-7.1267374438202036E-4</v>
      </c>
      <c r="E761" s="15">
        <v>3.082435820037488E-2</v>
      </c>
      <c r="F761" s="18">
        <f t="shared" si="88"/>
        <v>2.1363248616947807E-2</v>
      </c>
      <c r="G761" s="19">
        <f t="shared" si="89"/>
        <v>5.7648494211479216E-5</v>
      </c>
      <c r="H761" s="18">
        <f t="shared" si="90"/>
        <v>0.12005050417582512</v>
      </c>
      <c r="I761" s="19">
        <f t="shared" si="91"/>
        <v>4.7578577079698413E-4</v>
      </c>
      <c r="J761" s="18">
        <f t="shared" si="92"/>
        <v>0.34488613004765217</v>
      </c>
      <c r="K761" s="19">
        <f t="shared" si="93"/>
        <v>7.695427260978408E-5</v>
      </c>
      <c r="L761" s="18">
        <f t="shared" si="95"/>
        <v>0.26011737094322651</v>
      </c>
      <c r="M761" s="18">
        <f t="shared" si="94"/>
        <v>3.5702035291463111E-2</v>
      </c>
    </row>
    <row r="762" spans="3:13" x14ac:dyDescent="0.2">
      <c r="C762" s="14">
        <v>37999</v>
      </c>
      <c r="D762" s="15">
        <v>-5.0029883984024541E-3</v>
      </c>
      <c r="E762" s="15">
        <v>1.6722797729460136E-2</v>
      </c>
      <c r="F762" s="18">
        <f t="shared" si="88"/>
        <v>1.0205061891101357E-2</v>
      </c>
      <c r="G762" s="19">
        <f t="shared" si="89"/>
        <v>5.5691378133663432E-5</v>
      </c>
      <c r="H762" s="18">
        <f t="shared" si="90"/>
        <v>0.11799510385357462</v>
      </c>
      <c r="I762" s="19">
        <f t="shared" si="91"/>
        <v>4.6401774238319132E-4</v>
      </c>
      <c r="J762" s="18">
        <f t="shared" si="92"/>
        <v>0.34059423893512619</v>
      </c>
      <c r="K762" s="19">
        <f t="shared" si="93"/>
        <v>6.731717847143783E-5</v>
      </c>
      <c r="L762" s="18">
        <f t="shared" si="95"/>
        <v>0.2552714891824962</v>
      </c>
      <c r="M762" s="18">
        <f t="shared" si="94"/>
        <v>1.7378343097052693E-2</v>
      </c>
    </row>
    <row r="763" spans="3:13" x14ac:dyDescent="0.2">
      <c r="C763" s="14">
        <v>38000</v>
      </c>
      <c r="D763" s="15">
        <v>7.8506410109142315E-3</v>
      </c>
      <c r="E763" s="15">
        <v>3.3112613036560051E-3</v>
      </c>
      <c r="F763" s="18">
        <f t="shared" si="88"/>
        <v>4.6730752158334731E-3</v>
      </c>
      <c r="G763" s="19">
        <f t="shared" si="89"/>
        <v>5.6047849302578529E-5</v>
      </c>
      <c r="H763" s="18">
        <f t="shared" si="90"/>
        <v>0.118372134920532</v>
      </c>
      <c r="I763" s="19">
        <f t="shared" si="91"/>
        <v>4.368345449254652E-4</v>
      </c>
      <c r="J763" s="18">
        <f t="shared" si="92"/>
        <v>0.33046729979132022</v>
      </c>
      <c r="K763" s="19">
        <f t="shared" si="93"/>
        <v>6.4837879190451659E-5</v>
      </c>
      <c r="L763" s="18">
        <f t="shared" si="95"/>
        <v>0.24815576897923383</v>
      </c>
      <c r="M763" s="18">
        <f t="shared" si="94"/>
        <v>8.1860318786828781E-3</v>
      </c>
    </row>
    <row r="764" spans="3:13" x14ac:dyDescent="0.2">
      <c r="C764" s="14">
        <v>38001</v>
      </c>
      <c r="D764" s="15">
        <v>-1.0002464913546441E-2</v>
      </c>
      <c r="E764" s="15">
        <v>-5.6963974795976112E-2</v>
      </c>
      <c r="F764" s="18">
        <f t="shared" si="88"/>
        <v>-4.2875521831247203E-2</v>
      </c>
      <c r="G764" s="19">
        <f t="shared" si="89"/>
        <v>5.8687936605227473E-5</v>
      </c>
      <c r="H764" s="18">
        <f t="shared" si="90"/>
        <v>0.12112796601655156</v>
      </c>
      <c r="I764" s="19">
        <f t="shared" si="91"/>
        <v>6.0531813770333353E-4</v>
      </c>
      <c r="J764" s="18">
        <f t="shared" si="92"/>
        <v>0.38901096954434766</v>
      </c>
      <c r="K764" s="19">
        <f t="shared" si="93"/>
        <v>9.5134415992998282E-5</v>
      </c>
      <c r="L764" s="18">
        <f t="shared" si="95"/>
        <v>0.29233724381532494</v>
      </c>
      <c r="M764" s="18">
        <f t="shared" si="94"/>
        <v>-6.3755889153160911E-2</v>
      </c>
    </row>
    <row r="765" spans="3:13" x14ac:dyDescent="0.2">
      <c r="C765" s="14">
        <v>38002</v>
      </c>
      <c r="D765" s="15">
        <v>0</v>
      </c>
      <c r="E765" s="15">
        <v>-6.143064513714048E-3</v>
      </c>
      <c r="F765" s="18">
        <f t="shared" si="88"/>
        <v>-4.3001451595998334E-3</v>
      </c>
      <c r="G765" s="19">
        <f t="shared" si="89"/>
        <v>5.5166660408913821E-5</v>
      </c>
      <c r="H765" s="18">
        <f t="shared" si="90"/>
        <v>0.1174379202056493</v>
      </c>
      <c r="I765" s="19">
        <f t="shared" si="91"/>
        <v>5.7126328393831266E-4</v>
      </c>
      <c r="J765" s="18">
        <f t="shared" si="92"/>
        <v>0.37790980535648738</v>
      </c>
      <c r="K765" s="19">
        <f t="shared" si="93"/>
        <v>8.9426351033418378E-5</v>
      </c>
      <c r="L765" s="18">
        <f t="shared" si="95"/>
        <v>0.28392035679069005</v>
      </c>
      <c r="M765" s="18">
        <f t="shared" si="94"/>
        <v>-6.583875658728801E-3</v>
      </c>
    </row>
    <row r="766" spans="3:13" x14ac:dyDescent="0.2">
      <c r="C766" s="14">
        <v>38006</v>
      </c>
      <c r="D766" s="15">
        <v>-4.0772331335698865E-3</v>
      </c>
      <c r="E766" s="15">
        <v>0</v>
      </c>
      <c r="F766" s="18">
        <f t="shared" si="88"/>
        <v>-1.2231699400709658E-3</v>
      </c>
      <c r="G766" s="19">
        <f t="shared" si="89"/>
        <v>5.2854090585907799E-5</v>
      </c>
      <c r="H766" s="18">
        <f t="shared" si="90"/>
        <v>0.11495008763144529</v>
      </c>
      <c r="I766" s="19">
        <f t="shared" si="91"/>
        <v>5.3698748690201388E-4</v>
      </c>
      <c r="J766" s="18">
        <f t="shared" si="92"/>
        <v>0.36639715026935388</v>
      </c>
      <c r="K766" s="19">
        <f t="shared" si="93"/>
        <v>8.4060769971413266E-5</v>
      </c>
      <c r="L766" s="18">
        <f t="shared" si="95"/>
        <v>0.2753117597028466</v>
      </c>
      <c r="M766" s="18">
        <f t="shared" si="94"/>
        <v>-1.9313326096223025E-3</v>
      </c>
    </row>
    <row r="767" spans="3:13" x14ac:dyDescent="0.2">
      <c r="C767" s="14">
        <v>38007</v>
      </c>
      <c r="D767" s="15">
        <v>2.1398819375848737E-2</v>
      </c>
      <c r="E767" s="15">
        <v>-4.4111231649761147E-3</v>
      </c>
      <c r="F767" s="18">
        <f t="shared" si="88"/>
        <v>3.3318595972713413E-3</v>
      </c>
      <c r="G767" s="19">
        <f t="shared" si="89"/>
        <v>7.7157413391565317E-5</v>
      </c>
      <c r="H767" s="18">
        <f t="shared" si="90"/>
        <v>0.1388861164691825</v>
      </c>
      <c r="I767" s="19">
        <f t="shared" si="91"/>
        <v>5.0593571814248829E-4</v>
      </c>
      <c r="J767" s="18">
        <f t="shared" si="92"/>
        <v>0.35564579223663262</v>
      </c>
      <c r="K767" s="19">
        <f t="shared" si="93"/>
        <v>7.3353554102011697E-5</v>
      </c>
      <c r="L767" s="18">
        <f t="shared" si="95"/>
        <v>0.26723639432995688</v>
      </c>
      <c r="M767" s="18">
        <f t="shared" si="94"/>
        <v>5.4198357452008234E-3</v>
      </c>
    </row>
    <row r="768" spans="3:13" x14ac:dyDescent="0.2">
      <c r="C768" s="14">
        <v>38008</v>
      </c>
      <c r="D768" s="15">
        <v>6.5650880580267832E-3</v>
      </c>
      <c r="E768" s="15">
        <v>-1.964348876575344E-2</v>
      </c>
      <c r="F768" s="18">
        <f t="shared" si="88"/>
        <v>-1.1780915718619374E-2</v>
      </c>
      <c r="G768" s="19">
        <f t="shared" si="89"/>
        <v>7.5113991460650149E-5</v>
      </c>
      <c r="H768" s="18">
        <f t="shared" si="90"/>
        <v>0.13703465935726822</v>
      </c>
      <c r="I768" s="19">
        <f t="shared" si="91"/>
        <v>4.9873157410735593E-4</v>
      </c>
      <c r="J768" s="18">
        <f t="shared" si="92"/>
        <v>0.35310464954010301</v>
      </c>
      <c r="K768" s="19">
        <f t="shared" si="93"/>
        <v>6.1214666845049124E-5</v>
      </c>
      <c r="L768" s="18">
        <f t="shared" si="95"/>
        <v>0.26308215951437269</v>
      </c>
      <c r="M768" s="18">
        <f t="shared" si="94"/>
        <v>-1.9466267501447091E-2</v>
      </c>
    </row>
    <row r="769" spans="3:13" x14ac:dyDescent="0.2">
      <c r="C769" s="14">
        <v>38009</v>
      </c>
      <c r="D769" s="15">
        <v>-7.5064861035456891E-3</v>
      </c>
      <c r="E769" s="15">
        <v>1.6987444707637144E-2</v>
      </c>
      <c r="F769" s="18">
        <f t="shared" si="88"/>
        <v>9.6392654642822942E-3</v>
      </c>
      <c r="G769" s="19">
        <f t="shared" si="89"/>
        <v>7.3987991990374604E-5</v>
      </c>
      <c r="H769" s="18">
        <f t="shared" si="90"/>
        <v>0.13600366905930755</v>
      </c>
      <c r="I769" s="19">
        <f t="shared" si="91"/>
        <v>4.8612207632261632E-4</v>
      </c>
      <c r="J769" s="18">
        <f t="shared" si="92"/>
        <v>0.34861227614737561</v>
      </c>
      <c r="K769" s="19">
        <f t="shared" si="93"/>
        <v>4.9890825776388429E-5</v>
      </c>
      <c r="L769" s="18">
        <f t="shared" si="95"/>
        <v>0.25778522237673879</v>
      </c>
      <c r="M769" s="18">
        <f t="shared" si="94"/>
        <v>1.6254774888388938E-2</v>
      </c>
    </row>
    <row r="770" spans="3:13" x14ac:dyDescent="0.2">
      <c r="C770" s="14">
        <v>38012</v>
      </c>
      <c r="D770" s="15">
        <v>1.2169586183010409E-2</v>
      </c>
      <c r="E770" s="15">
        <v>2.0184976663878373E-2</v>
      </c>
      <c r="F770" s="18">
        <f t="shared" si="88"/>
        <v>1.7780359519617983E-2</v>
      </c>
      <c r="G770" s="19">
        <f t="shared" si="89"/>
        <v>7.8434642142895201E-5</v>
      </c>
      <c r="H770" s="18">
        <f t="shared" si="90"/>
        <v>0.14003092706871506</v>
      </c>
      <c r="I770" s="19">
        <f t="shared" si="91"/>
        <v>4.8140074871853822E-4</v>
      </c>
      <c r="J770" s="18">
        <f t="shared" si="92"/>
        <v>0.34691524495132031</v>
      </c>
      <c r="K770" s="19">
        <f t="shared" si="93"/>
        <v>6.1635945016592434E-5</v>
      </c>
      <c r="L770" s="18">
        <f t="shared" si="95"/>
        <v>0.25924533822805423</v>
      </c>
      <c r="M770" s="18">
        <f t="shared" si="94"/>
        <v>2.98143001076339E-2</v>
      </c>
    </row>
    <row r="771" spans="3:13" x14ac:dyDescent="0.2">
      <c r="C771" s="14">
        <v>38013</v>
      </c>
      <c r="D771" s="15">
        <v>-1.7126518320279636E-2</v>
      </c>
      <c r="E771" s="15">
        <v>1.7361115471762956E-3</v>
      </c>
      <c r="F771" s="18">
        <f t="shared" si="88"/>
        <v>-3.9226774130604837E-3</v>
      </c>
      <c r="G771" s="19">
        <f t="shared" si="89"/>
        <v>9.1327621400813945E-5</v>
      </c>
      <c r="H771" s="18">
        <f t="shared" si="90"/>
        <v>0.15110230094278343</v>
      </c>
      <c r="I771" s="19">
        <f t="shared" si="91"/>
        <v>4.5269754879368021E-4</v>
      </c>
      <c r="J771" s="18">
        <f t="shared" si="92"/>
        <v>0.33641401159645545</v>
      </c>
      <c r="K771" s="19">
        <f t="shared" si="93"/>
        <v>5.6153775542471053E-5</v>
      </c>
      <c r="L771" s="18">
        <f t="shared" si="95"/>
        <v>0.25180640905406593</v>
      </c>
      <c r="M771" s="18">
        <f t="shared" si="94"/>
        <v>-6.7719049104518472E-3</v>
      </c>
    </row>
    <row r="772" spans="3:13" x14ac:dyDescent="0.2">
      <c r="C772" s="14">
        <v>38014</v>
      </c>
      <c r="D772" s="15">
        <v>-1.6943490886453489E-2</v>
      </c>
      <c r="E772" s="15">
        <v>-2.3695711569423353E-2</v>
      </c>
      <c r="F772" s="18">
        <f t="shared" ref="F772:F835" si="96">$B$2*D772+$B$3*E772</f>
        <v>-2.1670045364532393E-2</v>
      </c>
      <c r="G772" s="19">
        <f t="shared" ref="G772:G835" si="97">$B$4*G771+(1-$B$4)*D772^2</f>
        <v>1.0307287712192506E-4</v>
      </c>
      <c r="H772" s="18">
        <f t="shared" ref="H772:H835" si="98">SQRT(G772*250)</f>
        <v>0.16052482449914487</v>
      </c>
      <c r="I772" s="19">
        <f t="shared" ref="I772:I835" si="99">$B$4*I771+(1-$B$4)*E772^2</f>
        <v>4.5922490067293765E-4</v>
      </c>
      <c r="J772" s="18">
        <f t="shared" ref="J772:J835" si="100">SQRT(I772*250)</f>
        <v>0.3388306732989716</v>
      </c>
      <c r="K772" s="19">
        <f t="shared" ref="K772:K835" si="101">$B$4*K771+(1-$B$4)*D772*E772</f>
        <v>7.6873833391396116E-5</v>
      </c>
      <c r="L772" s="18">
        <f t="shared" si="95"/>
        <v>0.25815875459448351</v>
      </c>
      <c r="M772" s="18">
        <f t="shared" ref="M772:M835" si="102">F772*$L$1836/L772</f>
        <v>-3.64895073007626E-2</v>
      </c>
    </row>
    <row r="773" spans="3:13" x14ac:dyDescent="0.2">
      <c r="C773" s="14">
        <v>38015</v>
      </c>
      <c r="D773" s="15">
        <v>1.3387720872379251E-2</v>
      </c>
      <c r="E773" s="15">
        <v>7.0796755880617682E-3</v>
      </c>
      <c r="F773" s="18">
        <f t="shared" si="96"/>
        <v>8.9720891733570118E-3</v>
      </c>
      <c r="G773" s="19">
        <f t="shared" si="97"/>
        <v>1.076423687040139E-4</v>
      </c>
      <c r="H773" s="18">
        <f t="shared" si="98"/>
        <v>0.16404448230892582</v>
      </c>
      <c r="I773" s="19">
        <f t="shared" si="99"/>
        <v>4.3467871501849323E-4</v>
      </c>
      <c r="J773" s="18">
        <f t="shared" si="100"/>
        <v>0.32965084370379411</v>
      </c>
      <c r="K773" s="19">
        <f t="shared" si="101"/>
        <v>7.7948246626310445E-5</v>
      </c>
      <c r="L773" s="18">
        <f t="shared" ref="L773:L836" si="103">SQRT(L772^2*$B$4/250 + (1-$B$4)*F773^2)*SQRT(250)</f>
        <v>0.25269479967219016</v>
      </c>
      <c r="M773" s="18">
        <f t="shared" si="102"/>
        <v>1.5434491043117027E-2</v>
      </c>
    </row>
    <row r="774" spans="3:13" x14ac:dyDescent="0.2">
      <c r="C774" s="14">
        <v>38016</v>
      </c>
      <c r="D774" s="15">
        <v>0</v>
      </c>
      <c r="E774" s="15">
        <v>-5.3050522296932291E-3</v>
      </c>
      <c r="F774" s="18">
        <f t="shared" si="96"/>
        <v>-3.7135365607852602E-3</v>
      </c>
      <c r="G774" s="19">
        <f t="shared" si="97"/>
        <v>1.0118382658177306E-4</v>
      </c>
      <c r="H774" s="18">
        <f t="shared" si="98"/>
        <v>0.15904702652185379</v>
      </c>
      <c r="I774" s="19">
        <f t="shared" si="99"/>
        <v>4.1028660686696997E-4</v>
      </c>
      <c r="J774" s="18">
        <f t="shared" si="100"/>
        <v>0.3202680935040868</v>
      </c>
      <c r="K774" s="19">
        <f t="shared" si="101"/>
        <v>7.3271351828731808E-5</v>
      </c>
      <c r="L774" s="18">
        <f t="shared" si="103"/>
        <v>0.24541849437503799</v>
      </c>
      <c r="M774" s="18">
        <f t="shared" si="102"/>
        <v>-6.5777210637984205E-3</v>
      </c>
    </row>
    <row r="775" spans="3:13" x14ac:dyDescent="0.2">
      <c r="C775" s="14">
        <v>38019</v>
      </c>
      <c r="D775" s="15">
        <v>-5.2381072148929026E-3</v>
      </c>
      <c r="E775" s="15">
        <v>-1.0695289116747919E-2</v>
      </c>
      <c r="F775" s="18">
        <f t="shared" si="96"/>
        <v>-9.0581345461914139E-3</v>
      </c>
      <c r="G775" s="19">
        <f t="shared" si="97"/>
        <v>9.6759063018549458E-5</v>
      </c>
      <c r="H775" s="18">
        <f t="shared" si="98"/>
        <v>0.15553059427211535</v>
      </c>
      <c r="I775" s="19">
        <f t="shared" si="99"/>
        <v>3.9253276301240138E-4</v>
      </c>
      <c r="J775" s="18">
        <f t="shared" si="100"/>
        <v>0.31326217574597215</v>
      </c>
      <c r="K775" s="19">
        <f t="shared" si="101"/>
        <v>7.2236454984276076E-5</v>
      </c>
      <c r="L775" s="18">
        <f t="shared" si="103"/>
        <v>0.24051438659732086</v>
      </c>
      <c r="M775" s="18">
        <f t="shared" si="102"/>
        <v>-1.6371661031154727E-2</v>
      </c>
    </row>
    <row r="776" spans="3:13" x14ac:dyDescent="0.2">
      <c r="C776" s="14">
        <v>38020</v>
      </c>
      <c r="D776" s="15">
        <v>-6.9469676917258407E-3</v>
      </c>
      <c r="E776" s="15">
        <v>-2.6917916657114146E-3</v>
      </c>
      <c r="F776" s="18">
        <f t="shared" si="96"/>
        <v>-3.9683444735157418E-3</v>
      </c>
      <c r="G776" s="19">
        <f t="shared" si="97"/>
        <v>9.3849140844029448E-5</v>
      </c>
      <c r="H776" s="18">
        <f t="shared" si="98"/>
        <v>0.15317403569472002</v>
      </c>
      <c r="I776" s="19">
        <f t="shared" si="99"/>
        <v>3.694155417739529E-4</v>
      </c>
      <c r="J776" s="18">
        <f t="shared" si="100"/>
        <v>0.30389782072842875</v>
      </c>
      <c r="K776" s="19">
        <f t="shared" si="101"/>
        <v>6.9024255069292749E-5</v>
      </c>
      <c r="L776" s="18">
        <f t="shared" si="103"/>
        <v>0.23369329540783926</v>
      </c>
      <c r="M776" s="18">
        <f t="shared" si="102"/>
        <v>-7.3817298556853699E-3</v>
      </c>
    </row>
    <row r="777" spans="3:13" x14ac:dyDescent="0.2">
      <c r="C777" s="14">
        <v>38021</v>
      </c>
      <c r="D777" s="15">
        <v>-6.5115387435766402E-3</v>
      </c>
      <c r="E777" s="15">
        <v>-2.0881376052355474E-2</v>
      </c>
      <c r="F777" s="18">
        <f t="shared" si="96"/>
        <v>-1.6570424859721822E-2</v>
      </c>
      <c r="G777" s="19">
        <f t="shared" si="97"/>
        <v>9.076220060193366E-5</v>
      </c>
      <c r="H777" s="18">
        <f t="shared" si="98"/>
        <v>0.15063382804165676</v>
      </c>
      <c r="I777" s="19">
        <f t="shared" si="99"/>
        <v>3.7341252121790878E-4</v>
      </c>
      <c r="J777" s="18">
        <f t="shared" si="100"/>
        <v>0.30553744501202662</v>
      </c>
      <c r="K777" s="19">
        <f t="shared" si="101"/>
        <v>7.3040993116181568E-5</v>
      </c>
      <c r="L777" s="18">
        <f t="shared" si="103"/>
        <v>0.23548776537208127</v>
      </c>
      <c r="M777" s="18">
        <f t="shared" si="102"/>
        <v>-3.0588651484735638E-2</v>
      </c>
    </row>
    <row r="778" spans="3:13" x14ac:dyDescent="0.2">
      <c r="C778" s="14">
        <v>38022</v>
      </c>
      <c r="D778" s="15">
        <v>-9.4810482904974826E-3</v>
      </c>
      <c r="E778" s="15">
        <v>2.8043447848970556E-2</v>
      </c>
      <c r="F778" s="18">
        <f t="shared" si="96"/>
        <v>1.6786099007130142E-2</v>
      </c>
      <c r="G778" s="19">
        <f t="shared" si="97"/>
        <v>9.070988516702235E-5</v>
      </c>
      <c r="H778" s="18">
        <f t="shared" si="98"/>
        <v>0.15059040902977713</v>
      </c>
      <c r="I778" s="19">
        <f t="shared" si="99"/>
        <v>3.9819386798031016E-4</v>
      </c>
      <c r="J778" s="18">
        <f t="shared" si="100"/>
        <v>0.31551302191047131</v>
      </c>
      <c r="K778" s="19">
        <f t="shared" si="101"/>
        <v>5.2705656531922405E-5</v>
      </c>
      <c r="L778" s="18">
        <f t="shared" si="103"/>
        <v>0.23738958523848058</v>
      </c>
      <c r="M778" s="18">
        <f t="shared" si="102"/>
        <v>3.0738534267610033E-2</v>
      </c>
    </row>
    <row r="779" spans="3:13" x14ac:dyDescent="0.2">
      <c r="C779" s="14">
        <v>38023</v>
      </c>
      <c r="D779" s="15">
        <v>2.4609203294953089E-2</v>
      </c>
      <c r="E779" s="15">
        <v>1.2411506843343014E-2</v>
      </c>
      <c r="F779" s="18">
        <f t="shared" si="96"/>
        <v>1.6070815778826037E-2</v>
      </c>
      <c r="G779" s="19">
        <f t="shared" si="97"/>
        <v>1.2160406526574083E-4</v>
      </c>
      <c r="H779" s="18">
        <f t="shared" si="98"/>
        <v>0.17435887220452881</v>
      </c>
      <c r="I779" s="19">
        <f t="shared" si="99"/>
        <v>3.8354496602883254E-4</v>
      </c>
      <c r="J779" s="18">
        <f t="shared" si="100"/>
        <v>0.30965503630202451</v>
      </c>
      <c r="K779" s="19">
        <f t="shared" si="101"/>
        <v>6.7869554846278863E-5</v>
      </c>
      <c r="L779" s="18">
        <f t="shared" si="103"/>
        <v>0.23842536162470307</v>
      </c>
      <c r="M779" s="18">
        <f t="shared" si="102"/>
        <v>2.9300869548488716E-2</v>
      </c>
    </row>
    <row r="780" spans="3:13" x14ac:dyDescent="0.2">
      <c r="C780" s="14">
        <v>38026</v>
      </c>
      <c r="D780" s="15">
        <v>-3.1029980739894795E-3</v>
      </c>
      <c r="E780" s="15">
        <v>-8.8144562780565416E-4</v>
      </c>
      <c r="F780" s="18">
        <f t="shared" si="96"/>
        <v>-1.5479113616608017E-3</v>
      </c>
      <c r="G780" s="19">
        <f t="shared" si="97"/>
        <v>1.1488553717262732E-4</v>
      </c>
      <c r="H780" s="18">
        <f t="shared" si="98"/>
        <v>0.16947384545456221</v>
      </c>
      <c r="I780" s="19">
        <f t="shared" si="99"/>
        <v>3.6057888485078923E-4</v>
      </c>
      <c r="J780" s="18">
        <f t="shared" si="100"/>
        <v>0.30024110513501862</v>
      </c>
      <c r="K780" s="19">
        <f t="shared" si="101"/>
        <v>6.3961489000626578E-5</v>
      </c>
      <c r="L780" s="18">
        <f t="shared" si="103"/>
        <v>0.23123969020406421</v>
      </c>
      <c r="M780" s="18">
        <f t="shared" si="102"/>
        <v>-2.9099045610903522E-3</v>
      </c>
    </row>
    <row r="781" spans="3:13" x14ac:dyDescent="0.2">
      <c r="C781" s="14">
        <v>38027</v>
      </c>
      <c r="D781" s="15">
        <v>-4.7927242472228619E-3</v>
      </c>
      <c r="E781" s="15">
        <v>1.3140793561058328E-2</v>
      </c>
      <c r="F781" s="18">
        <f t="shared" si="96"/>
        <v>7.7607382185739711E-3</v>
      </c>
      <c r="G781" s="19">
        <f t="shared" si="97"/>
        <v>1.0937061728486475E-4</v>
      </c>
      <c r="H781" s="18">
        <f t="shared" si="98"/>
        <v>0.16535614388711473</v>
      </c>
      <c r="I781" s="19">
        <f t="shared" si="99"/>
        <v>3.4930497908460299E-4</v>
      </c>
      <c r="J781" s="18">
        <f t="shared" si="100"/>
        <v>0.29551014326271569</v>
      </c>
      <c r="K781" s="19">
        <f t="shared" si="101"/>
        <v>5.634498766491892E-5</v>
      </c>
      <c r="L781" s="18">
        <f t="shared" si="103"/>
        <v>0.22620106660135317</v>
      </c>
      <c r="M781" s="18">
        <f t="shared" si="102"/>
        <v>1.4914318797359903E-2</v>
      </c>
    </row>
    <row r="782" spans="3:13" x14ac:dyDescent="0.2">
      <c r="C782" s="14">
        <v>38028</v>
      </c>
      <c r="D782" s="15">
        <v>1.6202403525091988E-2</v>
      </c>
      <c r="E782" s="15">
        <v>3.5061308256819385E-2</v>
      </c>
      <c r="F782" s="18">
        <f t="shared" si="96"/>
        <v>2.9403636837301163E-2</v>
      </c>
      <c r="G782" s="19">
        <f t="shared" si="97"/>
        <v>1.1855945304716767E-4</v>
      </c>
      <c r="H782" s="18">
        <f t="shared" si="98"/>
        <v>0.17216231661368847</v>
      </c>
      <c r="I782" s="19">
        <f t="shared" si="99"/>
        <v>4.0210440054030949E-4</v>
      </c>
      <c r="J782" s="18">
        <f t="shared" si="100"/>
        <v>0.31705851216309799</v>
      </c>
      <c r="K782" s="19">
        <f t="shared" si="101"/>
        <v>8.7048936274701443E-5</v>
      </c>
      <c r="L782" s="18">
        <f t="shared" si="103"/>
        <v>0.24711437649111562</v>
      </c>
      <c r="M782" s="18">
        <f t="shared" si="102"/>
        <v>5.1724711142268308E-2</v>
      </c>
    </row>
    <row r="783" spans="3:13" x14ac:dyDescent="0.2">
      <c r="C783" s="14">
        <v>38029</v>
      </c>
      <c r="D783" s="15">
        <v>-4.2633887410509011E-3</v>
      </c>
      <c r="E783" s="15">
        <v>-3.3670065479044068E-3</v>
      </c>
      <c r="F783" s="18">
        <f t="shared" si="96"/>
        <v>-3.6359212058483551E-3</v>
      </c>
      <c r="G783" s="19">
        <f t="shared" si="97"/>
        <v>1.1253647487777677E-4</v>
      </c>
      <c r="H783" s="18">
        <f t="shared" si="98"/>
        <v>0.16773228287793673</v>
      </c>
      <c r="I783" s="19">
        <f t="shared" si="99"/>
        <v>3.7865834049350875E-4</v>
      </c>
      <c r="J783" s="18">
        <f t="shared" si="100"/>
        <v>0.30767610424499525</v>
      </c>
      <c r="K783" s="19">
        <f t="shared" si="101"/>
        <v>8.2687291566662174E-5</v>
      </c>
      <c r="L783" s="18">
        <f t="shared" si="103"/>
        <v>0.23999975627009359</v>
      </c>
      <c r="M783" s="18">
        <f t="shared" si="102"/>
        <v>-6.5856507959270285E-3</v>
      </c>
    </row>
    <row r="784" spans="3:13" x14ac:dyDescent="0.2">
      <c r="C784" s="14">
        <v>38030</v>
      </c>
      <c r="D784" s="15">
        <v>-2.3738872515051572E-4</v>
      </c>
      <c r="E784" s="15">
        <v>-3.0824358200374921E-2</v>
      </c>
      <c r="F784" s="18">
        <f t="shared" si="96"/>
        <v>-2.1648267357807598E-2</v>
      </c>
      <c r="G784" s="19">
        <f t="shared" si="97"/>
        <v>1.0578766758951987E-4</v>
      </c>
      <c r="H784" s="18">
        <f t="shared" si="98"/>
        <v>0.16262508077593679</v>
      </c>
      <c r="I784" s="19">
        <f t="shared" si="99"/>
        <v>4.1294730357179947E-4</v>
      </c>
      <c r="J784" s="18">
        <f t="shared" si="100"/>
        <v>0.32130487997064389</v>
      </c>
      <c r="K784" s="19">
        <f t="shared" si="101"/>
        <v>7.8165095378468627E-5</v>
      </c>
      <c r="L784" s="18">
        <f t="shared" si="103"/>
        <v>0.24733297843807411</v>
      </c>
      <c r="M784" s="18">
        <f t="shared" si="102"/>
        <v>-3.8048378355417835E-2</v>
      </c>
    </row>
    <row r="785" spans="3:13" x14ac:dyDescent="0.2">
      <c r="C785" s="14">
        <v>38034</v>
      </c>
      <c r="D785" s="15">
        <v>8.2752570594050601E-3</v>
      </c>
      <c r="E785" s="15">
        <v>6.9324367756448957E-3</v>
      </c>
      <c r="F785" s="18">
        <f t="shared" si="96"/>
        <v>7.3352828607729445E-3</v>
      </c>
      <c r="G785" s="19">
        <f t="shared" si="97"/>
        <v>1.0354920029810268E-4</v>
      </c>
      <c r="H785" s="18">
        <f t="shared" si="98"/>
        <v>0.16089530780767247</v>
      </c>
      <c r="I785" s="19">
        <f t="shared" si="99"/>
        <v>3.910539861363903E-4</v>
      </c>
      <c r="J785" s="18">
        <f t="shared" si="100"/>
        <v>0.31267154736895647</v>
      </c>
      <c r="K785" s="19">
        <f t="shared" si="101"/>
        <v>7.6917251437752586E-5</v>
      </c>
      <c r="L785" s="18">
        <f t="shared" si="103"/>
        <v>0.24147521965903487</v>
      </c>
      <c r="M785" s="18">
        <f t="shared" si="102"/>
        <v>1.3205028168789087E-2</v>
      </c>
    </row>
    <row r="786" spans="3:13" x14ac:dyDescent="0.2">
      <c r="C786" s="14">
        <v>38035</v>
      </c>
      <c r="D786" s="15">
        <v>-6.8517692745512114E-3</v>
      </c>
      <c r="E786" s="15">
        <v>4.308494385723961E-3</v>
      </c>
      <c r="F786" s="18">
        <f t="shared" si="96"/>
        <v>9.6041528764140901E-4</v>
      </c>
      <c r="G786" s="19">
        <f t="shared" si="97"/>
        <v>1.0015305281171755E-4</v>
      </c>
      <c r="H786" s="18">
        <f t="shared" si="98"/>
        <v>0.15823483561760157</v>
      </c>
      <c r="I786" s="19">
        <f t="shared" si="99"/>
        <v>3.6870453440051573E-4</v>
      </c>
      <c r="J786" s="18">
        <f t="shared" si="100"/>
        <v>0.30360522656918953</v>
      </c>
      <c r="K786" s="19">
        <f t="shared" si="101"/>
        <v>7.0530967784386637E-5</v>
      </c>
      <c r="L786" s="18">
        <f t="shared" si="103"/>
        <v>0.23414845882407048</v>
      </c>
      <c r="M786" s="18">
        <f t="shared" si="102"/>
        <v>1.7830470243810671E-3</v>
      </c>
    </row>
    <row r="787" spans="3:13" x14ac:dyDescent="0.2">
      <c r="C787" s="14">
        <v>38036</v>
      </c>
      <c r="D787" s="15">
        <v>-9.0498355199179273E-3</v>
      </c>
      <c r="E787" s="15">
        <v>-3.4999197780221238E-2</v>
      </c>
      <c r="F787" s="18">
        <f t="shared" si="96"/>
        <v>-2.7214389102130244E-2</v>
      </c>
      <c r="G787" s="19">
        <f t="shared" si="97"/>
        <v>9.9057841019268588E-5</v>
      </c>
      <c r="H787" s="18">
        <f t="shared" si="98"/>
        <v>0.15736727822141791</v>
      </c>
      <c r="I787" s="19">
        <f t="shared" si="99"/>
        <v>4.200788930520274E-4</v>
      </c>
      <c r="J787" s="18">
        <f t="shared" si="100"/>
        <v>0.3240674671468996</v>
      </c>
      <c r="K787" s="19">
        <f t="shared" si="101"/>
        <v>8.5303328711728186E-5</v>
      </c>
      <c r="L787" s="18">
        <f t="shared" si="103"/>
        <v>0.25029046193680327</v>
      </c>
      <c r="M787" s="18">
        <f t="shared" si="102"/>
        <v>-4.7266051757976588E-2</v>
      </c>
    </row>
    <row r="788" spans="3:13" x14ac:dyDescent="0.2">
      <c r="C788" s="14">
        <v>38037</v>
      </c>
      <c r="D788" s="15">
        <v>-4.5558165358606907E-3</v>
      </c>
      <c r="E788" s="15">
        <v>-2.6749904493030014E-3</v>
      </c>
      <c r="F788" s="18">
        <f t="shared" si="96"/>
        <v>-3.239238275270308E-3</v>
      </c>
      <c r="G788" s="19">
        <f t="shared" si="97"/>
        <v>9.4359698416617761E-5</v>
      </c>
      <c r="H788" s="18">
        <f t="shared" si="98"/>
        <v>0.15359011883631851</v>
      </c>
      <c r="I788" s="19">
        <f t="shared" si="99"/>
        <v>3.9530349390313747E-4</v>
      </c>
      <c r="J788" s="18">
        <f t="shared" si="100"/>
        <v>0.31436582746186703</v>
      </c>
      <c r="K788" s="19">
        <f t="shared" si="101"/>
        <v>8.0916334932356734E-5</v>
      </c>
      <c r="L788" s="18">
        <f t="shared" si="103"/>
        <v>0.24298968370160429</v>
      </c>
      <c r="M788" s="18">
        <f t="shared" si="102"/>
        <v>-5.7949553743724715E-3</v>
      </c>
    </row>
    <row r="789" spans="3:13" x14ac:dyDescent="0.2">
      <c r="C789" s="14">
        <v>38040</v>
      </c>
      <c r="D789" s="15">
        <v>8.6145543506495857E-3</v>
      </c>
      <c r="E789" s="15">
        <v>-8.9686699827603751E-3</v>
      </c>
      <c r="F789" s="18">
        <f t="shared" si="96"/>
        <v>-3.6937026827373867E-3</v>
      </c>
      <c r="G789" s="19">
        <f t="shared" si="97"/>
        <v>9.3150749311238438E-5</v>
      </c>
      <c r="H789" s="18">
        <f t="shared" si="98"/>
        <v>0.15260303839638847</v>
      </c>
      <c r="I789" s="19">
        <f t="shared" si="99"/>
        <v>3.7641150674452926E-4</v>
      </c>
      <c r="J789" s="18">
        <f t="shared" si="100"/>
        <v>0.30676192183211448</v>
      </c>
      <c r="K789" s="19">
        <f t="shared" si="101"/>
        <v>7.1425689135243595E-5</v>
      </c>
      <c r="L789" s="18">
        <f t="shared" si="103"/>
        <v>0.23602118293684632</v>
      </c>
      <c r="M789" s="18">
        <f t="shared" si="102"/>
        <v>-6.8030864264214666E-3</v>
      </c>
    </row>
    <row r="790" spans="3:13" x14ac:dyDescent="0.2">
      <c r="C790" s="14">
        <v>38041</v>
      </c>
      <c r="D790" s="15">
        <v>2.3798202569301611E-3</v>
      </c>
      <c r="E790" s="15">
        <v>7.1813594086645761E-3</v>
      </c>
      <c r="F790" s="18">
        <f t="shared" si="96"/>
        <v>5.7408976631442513E-3</v>
      </c>
      <c r="G790" s="19">
        <f t="shared" si="97"/>
        <v>8.7901517019881847E-5</v>
      </c>
      <c r="H790" s="18">
        <f t="shared" si="98"/>
        <v>0.14824094999348345</v>
      </c>
      <c r="I790" s="19">
        <f t="shared" si="99"/>
        <v>3.5692113171724243E-4</v>
      </c>
      <c r="J790" s="18">
        <f t="shared" si="100"/>
        <v>0.29871438353268259</v>
      </c>
      <c r="K790" s="19">
        <f t="shared" si="101"/>
        <v>6.8165568462711144E-5</v>
      </c>
      <c r="L790" s="18">
        <f t="shared" si="103"/>
        <v>0.22990869373926295</v>
      </c>
      <c r="M790" s="18">
        <f t="shared" si="102"/>
        <v>1.0854740550875219E-2</v>
      </c>
    </row>
    <row r="791" spans="3:13" x14ac:dyDescent="0.2">
      <c r="C791" s="14">
        <v>38042</v>
      </c>
      <c r="D791" s="15">
        <v>8.0492858840696645E-3</v>
      </c>
      <c r="E791" s="15">
        <v>1.9486887673496694E-2</v>
      </c>
      <c r="F791" s="18">
        <f t="shared" si="96"/>
        <v>1.6055607136668582E-2</v>
      </c>
      <c r="G791" s="19">
        <f t="shared" si="97"/>
        <v>8.6514886193297922E-5</v>
      </c>
      <c r="H791" s="18">
        <f t="shared" si="98"/>
        <v>0.14706706479808618</v>
      </c>
      <c r="I791" s="19">
        <f t="shared" si="99"/>
        <v>3.5829019128617656E-4</v>
      </c>
      <c r="J791" s="18">
        <f t="shared" si="100"/>
        <v>0.29928673178332538</v>
      </c>
      <c r="K791" s="19">
        <f t="shared" si="101"/>
        <v>7.3486966147432153E-5</v>
      </c>
      <c r="L791" s="18">
        <f t="shared" si="103"/>
        <v>0.23141578342322766</v>
      </c>
      <c r="M791" s="18">
        <f t="shared" si="102"/>
        <v>3.0159823309735188E-2</v>
      </c>
    </row>
    <row r="792" spans="3:13" x14ac:dyDescent="0.2">
      <c r="C792" s="14">
        <v>38043</v>
      </c>
      <c r="D792" s="15">
        <v>3.2956715328837315E-3</v>
      </c>
      <c r="E792" s="15">
        <v>1.0471299867295437E-2</v>
      </c>
      <c r="F792" s="18">
        <f t="shared" si="96"/>
        <v>8.3186113669719251E-3</v>
      </c>
      <c r="G792" s="19">
        <f t="shared" si="97"/>
        <v>8.1975680072859654E-5</v>
      </c>
      <c r="H792" s="18">
        <f t="shared" si="98"/>
        <v>0.14315697684086134</v>
      </c>
      <c r="I792" s="19">
        <f t="shared" si="99"/>
        <v>3.4337166706365521E-4</v>
      </c>
      <c r="J792" s="18">
        <f t="shared" si="100"/>
        <v>0.29298961887055625</v>
      </c>
      <c r="K792" s="19">
        <f t="shared" si="101"/>
        <v>7.1148346071682301E-5</v>
      </c>
      <c r="L792" s="18">
        <f t="shared" si="103"/>
        <v>0.22666728558498189</v>
      </c>
      <c r="M792" s="18">
        <f t="shared" si="102"/>
        <v>1.5953538601572743E-2</v>
      </c>
    </row>
    <row r="793" spans="3:13" x14ac:dyDescent="0.2">
      <c r="C793" s="14">
        <v>38044</v>
      </c>
      <c r="D793" s="15">
        <v>5.1570672194343158E-3</v>
      </c>
      <c r="E793" s="15">
        <v>3.7483093254740689E-2</v>
      </c>
      <c r="F793" s="18">
        <f t="shared" si="96"/>
        <v>2.7785285444148773E-2</v>
      </c>
      <c r="G793" s="19">
        <f t="shared" si="97"/>
        <v>7.8652859806833917E-5</v>
      </c>
      <c r="H793" s="18">
        <f t="shared" si="98"/>
        <v>0.14022558593818918</v>
      </c>
      <c r="I793" s="19">
        <f t="shared" si="99"/>
        <v>4.0706830383645118E-4</v>
      </c>
      <c r="J793" s="18">
        <f t="shared" si="100"/>
        <v>0.3190095233047327</v>
      </c>
      <c r="K793" s="19">
        <f t="shared" si="101"/>
        <v>7.8477615197802735E-5</v>
      </c>
      <c r="L793" s="18">
        <f t="shared" si="103"/>
        <v>0.24469512901034279</v>
      </c>
      <c r="M793" s="18">
        <f t="shared" si="102"/>
        <v>4.9361071062538828E-2</v>
      </c>
    </row>
    <row r="794" spans="3:13" x14ac:dyDescent="0.2">
      <c r="C794" s="14">
        <v>38047</v>
      </c>
      <c r="D794" s="15">
        <v>3.9668702118176493E-3</v>
      </c>
      <c r="E794" s="15">
        <v>4.1718875694063268E-3</v>
      </c>
      <c r="F794" s="18">
        <f t="shared" si="96"/>
        <v>4.110382362129723E-3</v>
      </c>
      <c r="G794" s="19">
        <f t="shared" si="97"/>
        <v>7.4877851775068238E-5</v>
      </c>
      <c r="H794" s="18">
        <f t="shared" si="98"/>
        <v>0.13681908837500364</v>
      </c>
      <c r="I794" s="19">
        <f t="shared" si="99"/>
        <v>3.836884843597701E-4</v>
      </c>
      <c r="J794" s="18">
        <f t="shared" si="100"/>
        <v>0.30971296564713352</v>
      </c>
      <c r="K794" s="19">
        <f t="shared" si="101"/>
        <v>7.4761918477502385E-5</v>
      </c>
      <c r="L794" s="18">
        <f t="shared" si="103"/>
        <v>0.23777424679546061</v>
      </c>
      <c r="M794" s="18">
        <f t="shared" si="102"/>
        <v>7.5147137976385777E-3</v>
      </c>
    </row>
    <row r="795" spans="3:13" x14ac:dyDescent="0.2">
      <c r="C795" s="14">
        <v>38048</v>
      </c>
      <c r="D795" s="15">
        <v>-1.3835371352571509E-2</v>
      </c>
      <c r="E795" s="15">
        <v>-9.2012359744083772E-3</v>
      </c>
      <c r="F795" s="18">
        <f t="shared" si="96"/>
        <v>-1.0591476587857316E-2</v>
      </c>
      <c r="G795" s="19">
        <f t="shared" si="97"/>
        <v>8.1870230696377543E-5</v>
      </c>
      <c r="H795" s="18">
        <f t="shared" si="98"/>
        <v>0.14306487225763836</v>
      </c>
      <c r="I795" s="19">
        <f t="shared" si="99"/>
        <v>3.6574693990558865E-4</v>
      </c>
      <c r="J795" s="18">
        <f t="shared" si="100"/>
        <v>0.30238507730441522</v>
      </c>
      <c r="K795" s="19">
        <f t="shared" si="101"/>
        <v>7.7914354365367047E-5</v>
      </c>
      <c r="L795" s="18">
        <f t="shared" si="103"/>
        <v>0.23415184717927517</v>
      </c>
      <c r="M795" s="18">
        <f t="shared" si="102"/>
        <v>-1.9663189221399244E-2</v>
      </c>
    </row>
    <row r="796" spans="3:13" x14ac:dyDescent="0.2">
      <c r="C796" s="14">
        <v>38049</v>
      </c>
      <c r="D796" s="15">
        <v>1.179941139848548E-3</v>
      </c>
      <c r="E796" s="15">
        <v>5.0293484050019585E-3</v>
      </c>
      <c r="F796" s="18">
        <f t="shared" si="96"/>
        <v>3.8745262254559353E-3</v>
      </c>
      <c r="G796" s="19">
        <f t="shared" si="97"/>
        <v>7.7041552520205311E-5</v>
      </c>
      <c r="H796" s="18">
        <f t="shared" si="98"/>
        <v>0.13878180042805083</v>
      </c>
      <c r="I796" s="19">
        <f t="shared" si="99"/>
        <v>3.4531978423398701E-4</v>
      </c>
      <c r="J796" s="18">
        <f t="shared" si="100"/>
        <v>0.29381958079491016</v>
      </c>
      <c r="K796" s="19">
        <f t="shared" si="101"/>
        <v>7.3595553208826624E-5</v>
      </c>
      <c r="L796" s="18">
        <f t="shared" si="103"/>
        <v>0.22751404701093694</v>
      </c>
      <c r="M796" s="18">
        <f t="shared" si="102"/>
        <v>7.4029603831793087E-3</v>
      </c>
    </row>
    <row r="797" spans="3:13" x14ac:dyDescent="0.2">
      <c r="C797" s="14">
        <v>38050</v>
      </c>
      <c r="D797" s="15">
        <v>-9.0026668210575773E-3</v>
      </c>
      <c r="E797" s="15">
        <v>5.0540502749808647E-2</v>
      </c>
      <c r="F797" s="18">
        <f t="shared" si="96"/>
        <v>3.2677551878548775E-2</v>
      </c>
      <c r="G797" s="19">
        <f t="shared" si="97"/>
        <v>7.7281939962451252E-5</v>
      </c>
      <c r="H797" s="18">
        <f t="shared" si="98"/>
        <v>0.13899814743590222</v>
      </c>
      <c r="I797" s="19">
        <f t="shared" si="99"/>
        <v>4.7786114227215282E-4</v>
      </c>
      <c r="J797" s="18">
        <f t="shared" si="100"/>
        <v>0.34563750602045229</v>
      </c>
      <c r="K797" s="19">
        <f t="shared" si="101"/>
        <v>4.1879861582780703E-5</v>
      </c>
      <c r="L797" s="18">
        <f t="shared" si="103"/>
        <v>0.25431126409124277</v>
      </c>
      <c r="M797" s="18">
        <f t="shared" si="102"/>
        <v>5.5857173078076486E-2</v>
      </c>
    </row>
    <row r="798" spans="3:13" x14ac:dyDescent="0.2">
      <c r="C798" s="14">
        <v>38051</v>
      </c>
      <c r="D798" s="15">
        <v>1.2534159602528634E-2</v>
      </c>
      <c r="E798" s="15">
        <v>6.090513984155721E-2</v>
      </c>
      <c r="F798" s="18">
        <f t="shared" si="96"/>
        <v>4.6393845769848639E-2</v>
      </c>
      <c r="G798" s="19">
        <f t="shared" si="97"/>
        <v>8.2071332981203829E-5</v>
      </c>
      <c r="H798" s="18">
        <f t="shared" si="98"/>
        <v>0.14324047348881863</v>
      </c>
      <c r="I798" s="19">
        <f t="shared" si="99"/>
        <v>6.717556372830022E-4</v>
      </c>
      <c r="J798" s="18">
        <f t="shared" si="100"/>
        <v>0.4098035008644394</v>
      </c>
      <c r="K798" s="19">
        <f t="shared" si="101"/>
        <v>8.5170754491118114E-5</v>
      </c>
      <c r="L798" s="18">
        <f t="shared" si="103"/>
        <v>0.30508949470739277</v>
      </c>
      <c r="M798" s="18">
        <f t="shared" si="102"/>
        <v>6.6104063498013163E-2</v>
      </c>
    </row>
    <row r="799" spans="3:13" x14ac:dyDescent="0.2">
      <c r="C799" s="14">
        <v>38054</v>
      </c>
      <c r="D799" s="15">
        <v>-1.1757790890119504E-3</v>
      </c>
      <c r="E799" s="15">
        <v>-2.8064033652314999E-2</v>
      </c>
      <c r="F799" s="18">
        <f t="shared" si="96"/>
        <v>-1.9997557283324082E-2</v>
      </c>
      <c r="G799" s="19">
        <f t="shared" si="97"/>
        <v>7.7230000390301063E-5</v>
      </c>
      <c r="H799" s="18">
        <f t="shared" si="98"/>
        <v>0.13895143071438762</v>
      </c>
      <c r="I799" s="19">
        <f t="shared" si="99"/>
        <v>6.7870569813631822E-4</v>
      </c>
      <c r="J799" s="18">
        <f t="shared" si="100"/>
        <v>0.41191798277579428</v>
      </c>
      <c r="K799" s="19">
        <f t="shared" si="101"/>
        <v>8.2040335456954214E-5</v>
      </c>
      <c r="L799" s="18">
        <f t="shared" si="103"/>
        <v>0.30576683641863606</v>
      </c>
      <c r="M799" s="18">
        <f t="shared" si="102"/>
        <v>-2.84303106912791E-2</v>
      </c>
    </row>
    <row r="800" spans="3:13" x14ac:dyDescent="0.2">
      <c r="C800" s="14">
        <v>38055</v>
      </c>
      <c r="D800" s="15">
        <v>-2.1198924438718281E-3</v>
      </c>
      <c r="E800" s="15">
        <v>4.1437189864173239E-2</v>
      </c>
      <c r="F800" s="18">
        <f t="shared" si="96"/>
        <v>2.8370065171759714E-2</v>
      </c>
      <c r="G800" s="19">
        <f t="shared" si="97"/>
        <v>7.286583700529808E-5</v>
      </c>
      <c r="H800" s="18">
        <f t="shared" si="98"/>
        <v>0.13496836389067077</v>
      </c>
      <c r="I800" s="19">
        <f t="shared" si="99"/>
        <v>7.410057984785117E-4</v>
      </c>
      <c r="J800" s="18">
        <f t="shared" si="100"/>
        <v>0.43040846834097946</v>
      </c>
      <c r="K800" s="19">
        <f t="shared" si="101"/>
        <v>7.1847372188236358E-5</v>
      </c>
      <c r="L800" s="18">
        <f t="shared" si="103"/>
        <v>0.31615924108904631</v>
      </c>
      <c r="M800" s="18">
        <f t="shared" si="102"/>
        <v>3.9007623232080645E-2</v>
      </c>
    </row>
    <row r="801" spans="3:13" x14ac:dyDescent="0.2">
      <c r="C801" s="14">
        <v>38056</v>
      </c>
      <c r="D801" s="15">
        <v>-1.2575797484163133E-2</v>
      </c>
      <c r="E801" s="15">
        <v>2.1176402863813535E-2</v>
      </c>
      <c r="F801" s="18">
        <f t="shared" si="96"/>
        <v>1.1050742759420534E-2</v>
      </c>
      <c r="G801" s="19">
        <f t="shared" si="97"/>
        <v>7.7982927726741227E-5</v>
      </c>
      <c r="H801" s="18">
        <f t="shared" si="98"/>
        <v>0.13962711746535952</v>
      </c>
      <c r="I801" s="19">
        <f t="shared" si="99"/>
        <v>7.2345185286483286E-4</v>
      </c>
      <c r="J801" s="18">
        <f t="shared" si="100"/>
        <v>0.42527986457885375</v>
      </c>
      <c r="K801" s="19">
        <f t="shared" si="101"/>
        <v>5.155792062543989E-5</v>
      </c>
      <c r="L801" s="18">
        <f t="shared" si="103"/>
        <v>0.3095012916216423</v>
      </c>
      <c r="M801" s="18">
        <f t="shared" si="102"/>
        <v>1.5521155138789464E-2</v>
      </c>
    </row>
    <row r="802" spans="3:13" x14ac:dyDescent="0.2">
      <c r="C802" s="14">
        <v>38057</v>
      </c>
      <c r="D802" s="15">
        <v>-1.2010713684939184E-2</v>
      </c>
      <c r="E802" s="15">
        <v>-1.9701476342745716E-2</v>
      </c>
      <c r="F802" s="18">
        <f t="shared" si="96"/>
        <v>-1.7394247545403755E-2</v>
      </c>
      <c r="G802" s="19">
        <f t="shared" si="97"/>
        <v>8.1959386656431881E-5</v>
      </c>
      <c r="H802" s="18">
        <f t="shared" si="98"/>
        <v>0.14314274925439979</v>
      </c>
      <c r="I802" s="19">
        <f t="shared" si="99"/>
        <v>7.0333363189796895E-4</v>
      </c>
      <c r="J802" s="18">
        <f t="shared" si="100"/>
        <v>0.41932494318188634</v>
      </c>
      <c r="K802" s="19">
        <f t="shared" si="101"/>
        <v>6.2662172879312798E-5</v>
      </c>
      <c r="L802" s="18">
        <f t="shared" si="103"/>
        <v>0.30754184147786906</v>
      </c>
      <c r="M802" s="18">
        <f t="shared" si="102"/>
        <v>-2.4586486568810625E-2</v>
      </c>
    </row>
    <row r="803" spans="3:13" x14ac:dyDescent="0.2">
      <c r="C803" s="14">
        <v>38058</v>
      </c>
      <c r="D803" s="15">
        <v>1.391911121069944E-2</v>
      </c>
      <c r="E803" s="15">
        <v>1.5356791738734584E-2</v>
      </c>
      <c r="F803" s="18">
        <f t="shared" si="96"/>
        <v>1.492548758032404E-2</v>
      </c>
      <c r="G803" s="19">
        <f t="shared" si="97"/>
        <v>8.8666322870795117E-5</v>
      </c>
      <c r="H803" s="18">
        <f t="shared" si="98"/>
        <v>0.14888445425127092</v>
      </c>
      <c r="I803" s="19">
        <f t="shared" si="99"/>
        <v>6.7528347713450274E-4</v>
      </c>
      <c r="J803" s="18">
        <f t="shared" si="100"/>
        <v>0.41087816841933289</v>
      </c>
      <c r="K803" s="19">
        <f t="shared" si="101"/>
        <v>7.1727616029613862E-5</v>
      </c>
      <c r="L803" s="18">
        <f t="shared" si="103"/>
        <v>0.3037245757206336</v>
      </c>
      <c r="M803" s="18">
        <f t="shared" si="102"/>
        <v>2.1362084542488714E-2</v>
      </c>
    </row>
    <row r="804" spans="3:13" x14ac:dyDescent="0.2">
      <c r="C804" s="14">
        <v>38061</v>
      </c>
      <c r="D804" s="15">
        <v>-3.8204439973858815E-3</v>
      </c>
      <c r="E804" s="15">
        <v>-4.0731287458648131E-2</v>
      </c>
      <c r="F804" s="18">
        <f t="shared" si="96"/>
        <v>-2.9658034420269454E-2</v>
      </c>
      <c r="G804" s="19">
        <f t="shared" si="97"/>
        <v>8.4222091038777111E-5</v>
      </c>
      <c r="H804" s="18">
        <f t="shared" si="98"/>
        <v>0.14510521272405852</v>
      </c>
      <c r="I804" s="19">
        <f t="shared" si="99"/>
        <v>7.3430873518877426E-4</v>
      </c>
      <c r="J804" s="18">
        <f t="shared" si="100"/>
        <v>0.42845908065671051</v>
      </c>
      <c r="K804" s="19">
        <f t="shared" si="101"/>
        <v>7.6760655228468491E-5</v>
      </c>
      <c r="L804" s="18">
        <f t="shared" si="103"/>
        <v>0.31608177092009987</v>
      </c>
      <c r="M804" s="18">
        <f t="shared" si="102"/>
        <v>-4.0788520353136848E-2</v>
      </c>
    </row>
    <row r="805" spans="3:13" x14ac:dyDescent="0.2">
      <c r="C805" s="14">
        <v>38062</v>
      </c>
      <c r="D805" s="15">
        <v>1.7548470241380516E-2</v>
      </c>
      <c r="E805" s="15">
        <v>-2.4484773268313199E-2</v>
      </c>
      <c r="F805" s="18">
        <f t="shared" si="96"/>
        <v>-1.1874800215405084E-2</v>
      </c>
      <c r="G805" s="19">
        <f t="shared" si="97"/>
        <v>9.7645694045207554E-5</v>
      </c>
      <c r="H805" s="18">
        <f t="shared" si="98"/>
        <v>0.15624155500794878</v>
      </c>
      <c r="I805" s="19">
        <f t="shared" si="99"/>
        <v>7.2622045839749007E-4</v>
      </c>
      <c r="J805" s="18">
        <f t="shared" si="100"/>
        <v>0.42609284739288045</v>
      </c>
      <c r="K805" s="19">
        <f t="shared" si="101"/>
        <v>4.6374797010803763E-5</v>
      </c>
      <c r="L805" s="18">
        <f t="shared" si="103"/>
        <v>0.30988447517719253</v>
      </c>
      <c r="M805" s="18">
        <f t="shared" si="102"/>
        <v>-1.6657949020644668E-2</v>
      </c>
    </row>
    <row r="806" spans="3:13" x14ac:dyDescent="0.2">
      <c r="C806" s="14">
        <v>38063</v>
      </c>
      <c r="D806" s="15">
        <v>1.6552423605797281E-2</v>
      </c>
      <c r="E806" s="15">
        <v>1.4610025348554703E-2</v>
      </c>
      <c r="F806" s="18">
        <f t="shared" si="96"/>
        <v>1.5192744825727474E-2</v>
      </c>
      <c r="G806" s="19">
        <f t="shared" si="97"/>
        <v>1.0822591603604041E-4</v>
      </c>
      <c r="H806" s="18">
        <f t="shared" si="98"/>
        <v>0.16448853762195742</v>
      </c>
      <c r="I806" s="19">
        <f t="shared" si="99"/>
        <v>6.9545440133476531E-4</v>
      </c>
      <c r="J806" s="18">
        <f t="shared" si="100"/>
        <v>0.41696954365240074</v>
      </c>
      <c r="K806" s="19">
        <f t="shared" si="101"/>
        <v>5.8102188897798357E-5</v>
      </c>
      <c r="L806" s="18">
        <f t="shared" si="103"/>
        <v>0.30615188568517493</v>
      </c>
      <c r="M806" s="18">
        <f t="shared" si="102"/>
        <v>2.1572195178338631E-2</v>
      </c>
    </row>
    <row r="807" spans="3:13" x14ac:dyDescent="0.2">
      <c r="C807" s="14">
        <v>38064</v>
      </c>
      <c r="D807" s="15">
        <v>8.9769275869816811E-3</v>
      </c>
      <c r="E807" s="15">
        <v>-2.0046931945290756E-2</v>
      </c>
      <c r="F807" s="18">
        <f t="shared" si="96"/>
        <v>-1.1339774085609024E-2</v>
      </c>
      <c r="G807" s="19">
        <f t="shared" si="97"/>
        <v>1.0656747480799275E-4</v>
      </c>
      <c r="H807" s="18">
        <f t="shared" si="98"/>
        <v>0.16322337057541175</v>
      </c>
      <c r="I807" s="19">
        <f t="shared" si="99"/>
        <v>6.7783990607982647E-4</v>
      </c>
      <c r="J807" s="18">
        <f t="shared" si="100"/>
        <v>0.411655167002622</v>
      </c>
      <c r="K807" s="19">
        <f t="shared" si="101"/>
        <v>4.3818466179088943E-5</v>
      </c>
      <c r="L807" s="18">
        <f t="shared" si="103"/>
        <v>0.30005682066362505</v>
      </c>
      <c r="M807" s="18">
        <f t="shared" si="102"/>
        <v>-1.6428425224842304E-2</v>
      </c>
    </row>
    <row r="808" spans="3:13" x14ac:dyDescent="0.2">
      <c r="C808" s="14">
        <v>38065</v>
      </c>
      <c r="D808" s="15">
        <v>-1.8501915385322035E-2</v>
      </c>
      <c r="E808" s="15">
        <v>6.9848945219509687E-3</v>
      </c>
      <c r="F808" s="18">
        <f t="shared" si="96"/>
        <v>-6.6114845023093269E-4</v>
      </c>
      <c r="G808" s="19">
        <f t="shared" si="97"/>
        <v>1.2071267869505017E-4</v>
      </c>
      <c r="H808" s="18">
        <f t="shared" si="98"/>
        <v>0.17371865090934405</v>
      </c>
      <c r="I808" s="19">
        <f t="shared" si="99"/>
        <v>6.4009683680400363E-4</v>
      </c>
      <c r="J808" s="18">
        <f t="shared" si="100"/>
        <v>0.40003026035663963</v>
      </c>
      <c r="K808" s="19">
        <f t="shared" si="101"/>
        <v>3.3435322563111422E-5</v>
      </c>
      <c r="L808" s="18">
        <f t="shared" si="103"/>
        <v>0.29092715007069325</v>
      </c>
      <c r="M808" s="18">
        <f t="shared" si="102"/>
        <v>-9.8789268079063912E-4</v>
      </c>
    </row>
    <row r="809" spans="3:13" x14ac:dyDescent="0.2">
      <c r="C809" s="14">
        <v>38068</v>
      </c>
      <c r="D809" s="15">
        <v>-1.4578203159373528E-2</v>
      </c>
      <c r="E809" s="15">
        <v>0</v>
      </c>
      <c r="F809" s="18">
        <f t="shared" si="96"/>
        <v>-4.373460947812058E-3</v>
      </c>
      <c r="G809" s="19">
        <f t="shared" si="97"/>
        <v>1.2622135841470526E-4</v>
      </c>
      <c r="H809" s="18">
        <f t="shared" si="98"/>
        <v>0.17763822675222896</v>
      </c>
      <c r="I809" s="19">
        <f t="shared" si="99"/>
        <v>6.0169102659576336E-4</v>
      </c>
      <c r="J809" s="18">
        <f t="shared" si="100"/>
        <v>0.38784372709757836</v>
      </c>
      <c r="K809" s="19">
        <f t="shared" si="101"/>
        <v>3.1429203209324734E-5</v>
      </c>
      <c r="L809" s="18">
        <f t="shared" si="103"/>
        <v>0.2825724644392848</v>
      </c>
      <c r="M809" s="18">
        <f t="shared" si="102"/>
        <v>-6.7280692015798151E-3</v>
      </c>
    </row>
    <row r="810" spans="3:13" x14ac:dyDescent="0.2">
      <c r="C810" s="14">
        <v>38069</v>
      </c>
      <c r="D810" s="15">
        <v>3.7825104199785188E-3</v>
      </c>
      <c r="E810" s="15">
        <v>-2.1892977610236775E-2</v>
      </c>
      <c r="F810" s="18">
        <f t="shared" si="96"/>
        <v>-1.4190331201172187E-2</v>
      </c>
      <c r="G810" s="19">
        <f t="shared" si="97"/>
        <v>1.195065200144577E-4</v>
      </c>
      <c r="H810" s="18">
        <f t="shared" si="98"/>
        <v>0.17284857535893788</v>
      </c>
      <c r="I810" s="19">
        <f t="shared" si="99"/>
        <v>5.9434771311855721E-4</v>
      </c>
      <c r="J810" s="18">
        <f t="shared" si="100"/>
        <v>0.38546975014861967</v>
      </c>
      <c r="K810" s="19">
        <f t="shared" si="101"/>
        <v>2.4574826060660622E-5</v>
      </c>
      <c r="L810" s="18">
        <f t="shared" si="103"/>
        <v>0.27942234752023293</v>
      </c>
      <c r="M810" s="18">
        <f t="shared" si="102"/>
        <v>-2.2076307318654689E-2</v>
      </c>
    </row>
    <row r="811" spans="3:13" x14ac:dyDescent="0.2">
      <c r="C811" s="14">
        <v>38070</v>
      </c>
      <c r="D811" s="15">
        <v>-2.3598820168533037E-4</v>
      </c>
      <c r="E811" s="15">
        <v>7.8740564309058656E-3</v>
      </c>
      <c r="F811" s="18">
        <f t="shared" si="96"/>
        <v>5.4410430411285064E-3</v>
      </c>
      <c r="G811" s="19">
        <f t="shared" si="97"/>
        <v>1.1233947023947031E-4</v>
      </c>
      <c r="H811" s="18">
        <f t="shared" si="98"/>
        <v>0.16758540377928974</v>
      </c>
      <c r="I811" s="19">
        <f t="shared" si="99"/>
        <v>5.6240689621206918E-4</v>
      </c>
      <c r="J811" s="18">
        <f t="shared" si="100"/>
        <v>0.37496896411972191</v>
      </c>
      <c r="K811" s="19">
        <f t="shared" si="101"/>
        <v>2.2988845431995086E-5</v>
      </c>
      <c r="L811" s="18">
        <f t="shared" si="103"/>
        <v>0.27172837841625214</v>
      </c>
      <c r="M811" s="18">
        <f t="shared" si="102"/>
        <v>8.7044673471424073E-3</v>
      </c>
    </row>
    <row r="812" spans="3:13" x14ac:dyDescent="0.2">
      <c r="C812" s="14">
        <v>38071</v>
      </c>
      <c r="D812" s="15">
        <v>9.3963576003495645E-3</v>
      </c>
      <c r="E812" s="15">
        <v>5.2704063490568193E-2</v>
      </c>
      <c r="F812" s="18">
        <f t="shared" si="96"/>
        <v>3.9711751723502602E-2</v>
      </c>
      <c r="G812" s="19">
        <f t="shared" si="97"/>
        <v>1.1089659419432092E-4</v>
      </c>
      <c r="H812" s="18">
        <f t="shared" si="98"/>
        <v>0.16650570124947744</v>
      </c>
      <c r="I812" s="19">
        <f t="shared" si="99"/>
        <v>6.9532558094441573E-4</v>
      </c>
      <c r="J812" s="18">
        <f t="shared" si="100"/>
        <v>0.41693092381844732</v>
      </c>
      <c r="K812" s="19">
        <f t="shared" si="101"/>
        <v>5.1323088359009796E-5</v>
      </c>
      <c r="L812" s="18">
        <f t="shared" si="103"/>
        <v>0.30505979956847651</v>
      </c>
      <c r="M812" s="18">
        <f t="shared" si="102"/>
        <v>5.6588619618171083E-2</v>
      </c>
    </row>
    <row r="813" spans="3:13" x14ac:dyDescent="0.2">
      <c r="C813" s="14">
        <v>38072</v>
      </c>
      <c r="D813" s="15">
        <v>-3.9826689634925713E-3</v>
      </c>
      <c r="E813" s="15">
        <v>5.9347355198145265E-3</v>
      </c>
      <c r="F813" s="18">
        <f t="shared" si="96"/>
        <v>2.9595141748223969E-3</v>
      </c>
      <c r="G813" s="19">
        <f t="shared" si="97"/>
        <v>1.0519449766702769E-4</v>
      </c>
      <c r="H813" s="18">
        <f t="shared" si="98"/>
        <v>0.16216850624198559</v>
      </c>
      <c r="I813" s="19">
        <f t="shared" si="99"/>
        <v>6.5571931122915966E-4</v>
      </c>
      <c r="J813" s="18">
        <f t="shared" si="100"/>
        <v>0.40488248641709595</v>
      </c>
      <c r="K813" s="19">
        <f t="shared" si="101"/>
        <v>4.6825537839791062E-5</v>
      </c>
      <c r="L813" s="18">
        <f t="shared" si="103"/>
        <v>0.29598846818120822</v>
      </c>
      <c r="M813" s="18">
        <f t="shared" si="102"/>
        <v>4.3465098627864136E-3</v>
      </c>
    </row>
    <row r="814" spans="3:13" x14ac:dyDescent="0.2">
      <c r="C814" s="14">
        <v>38075</v>
      </c>
      <c r="D814" s="15">
        <v>2.4807114222144783E-2</v>
      </c>
      <c r="E814" s="15">
        <v>3.1309437652556629E-2</v>
      </c>
      <c r="F814" s="18">
        <f t="shared" si="96"/>
        <v>2.935874062343307E-2</v>
      </c>
      <c r="G814" s="19">
        <f t="shared" si="97"/>
        <v>1.3580640276883834E-4</v>
      </c>
      <c r="H814" s="18">
        <f t="shared" si="98"/>
        <v>0.18425960135691596</v>
      </c>
      <c r="I814" s="19">
        <f t="shared" si="99"/>
        <v>6.7519300572256992E-4</v>
      </c>
      <c r="J814" s="18">
        <f t="shared" si="100"/>
        <v>0.41085064370235869</v>
      </c>
      <c r="K814" s="19">
        <f t="shared" si="101"/>
        <v>9.0617813334089209E-5</v>
      </c>
      <c r="L814" s="18">
        <f t="shared" si="103"/>
        <v>0.30867727105083864</v>
      </c>
      <c r="M814" s="18">
        <f t="shared" si="102"/>
        <v>4.1345457904960164E-2</v>
      </c>
    </row>
    <row r="815" spans="3:13" x14ac:dyDescent="0.2">
      <c r="C815" s="14">
        <v>38076</v>
      </c>
      <c r="D815" s="15">
        <v>1.2063421586182869E-2</v>
      </c>
      <c r="E815" s="15">
        <v>7.1658906685194076E-4</v>
      </c>
      <c r="F815" s="18">
        <f t="shared" si="96"/>
        <v>4.1206388226512191E-3</v>
      </c>
      <c r="G815" s="19">
        <f t="shared" si="97"/>
        <v>1.3638958702466699E-4</v>
      </c>
      <c r="H815" s="18">
        <f t="shared" si="98"/>
        <v>0.18465480431379724</v>
      </c>
      <c r="I815" s="19">
        <f t="shared" si="99"/>
        <v>6.3471223537265957E-4</v>
      </c>
      <c r="J815" s="18">
        <f t="shared" si="100"/>
        <v>0.39834414623936032</v>
      </c>
      <c r="K815" s="19">
        <f t="shared" si="101"/>
        <v>8.5699415495092915E-5</v>
      </c>
      <c r="L815" s="18">
        <f t="shared" si="103"/>
        <v>0.2996989375493187</v>
      </c>
      <c r="M815" s="18">
        <f t="shared" si="102"/>
        <v>5.9768778846816684E-3</v>
      </c>
    </row>
    <row r="816" spans="3:13" x14ac:dyDescent="0.2">
      <c r="C816" s="14">
        <v>38077</v>
      </c>
      <c r="D816" s="15">
        <v>-4.5351551653913741E-3</v>
      </c>
      <c r="E816" s="15">
        <v>-3.2026026719408435E-2</v>
      </c>
      <c r="F816" s="18">
        <f t="shared" si="96"/>
        <v>-2.3778765253203313E-2</v>
      </c>
      <c r="G816" s="19">
        <f t="shared" si="97"/>
        <v>1.2944026974563751E-4</v>
      </c>
      <c r="H816" s="18">
        <f t="shared" si="98"/>
        <v>0.17988904201315148</v>
      </c>
      <c r="I816" s="19">
        <f t="shared" si="99"/>
        <v>6.5816948449623578E-4</v>
      </c>
      <c r="J816" s="18">
        <f t="shared" si="100"/>
        <v>0.40563822690182805</v>
      </c>
      <c r="K816" s="19">
        <f t="shared" si="101"/>
        <v>8.9272030595596581E-5</v>
      </c>
      <c r="L816" s="18">
        <f t="shared" si="103"/>
        <v>0.3048142567738642</v>
      </c>
      <c r="M816" s="18">
        <f t="shared" si="102"/>
        <v>-3.391166080878176E-2</v>
      </c>
    </row>
    <row r="817" spans="3:13" x14ac:dyDescent="0.2">
      <c r="C817" s="14">
        <v>38078</v>
      </c>
      <c r="D817" s="15">
        <v>1.1299555253933466E-2</v>
      </c>
      <c r="E817" s="15">
        <v>2.9542118974316043E-3</v>
      </c>
      <c r="F817" s="18">
        <f t="shared" si="96"/>
        <v>5.457814904382163E-3</v>
      </c>
      <c r="G817" s="19">
        <f t="shared" si="97"/>
        <v>1.2933465049710097E-4</v>
      </c>
      <c r="H817" s="18">
        <f t="shared" si="98"/>
        <v>0.17981563509404638</v>
      </c>
      <c r="I817" s="19">
        <f t="shared" si="99"/>
        <v>6.1920295750255718E-4</v>
      </c>
      <c r="J817" s="18">
        <f t="shared" si="100"/>
        <v>0.3934472510713975</v>
      </c>
      <c r="K817" s="19">
        <f t="shared" si="101"/>
        <v>8.591858559387214E-5</v>
      </c>
      <c r="L817" s="18">
        <f t="shared" si="103"/>
        <v>0.29628338363398726</v>
      </c>
      <c r="M817" s="18">
        <f t="shared" si="102"/>
        <v>8.007676933002892E-3</v>
      </c>
    </row>
    <row r="818" spans="3:13" x14ac:dyDescent="0.2">
      <c r="C818" s="14">
        <v>38079</v>
      </c>
      <c r="D818" s="15">
        <v>-9.4830243275355226E-3</v>
      </c>
      <c r="E818" s="15">
        <v>1.3914541600330793E-2</v>
      </c>
      <c r="F818" s="18">
        <f t="shared" si="96"/>
        <v>6.8952718219708973E-3</v>
      </c>
      <c r="G818" s="19">
        <f t="shared" si="97"/>
        <v>1.2697023649107275E-4</v>
      </c>
      <c r="H818" s="18">
        <f t="shared" si="98"/>
        <v>0.17816441598357452</v>
      </c>
      <c r="I818" s="19">
        <f t="shared" si="99"/>
        <v>5.9366764812924394E-4</v>
      </c>
      <c r="J818" s="18">
        <f t="shared" si="100"/>
        <v>0.38524915578403407</v>
      </c>
      <c r="K818" s="19">
        <f t="shared" si="101"/>
        <v>7.2846354268093268E-5</v>
      </c>
      <c r="L818" s="18">
        <f t="shared" si="103"/>
        <v>0.28849607348286593</v>
      </c>
      <c r="M818" s="18">
        <f t="shared" si="102"/>
        <v>1.0389784049383115E-2</v>
      </c>
    </row>
    <row r="819" spans="3:13" x14ac:dyDescent="0.2">
      <c r="C819" s="14">
        <v>38082</v>
      </c>
      <c r="D819" s="15">
        <v>8.3587971152546212E-3</v>
      </c>
      <c r="E819" s="15">
        <v>2.9382264152993331E-2</v>
      </c>
      <c r="F819" s="18">
        <f t="shared" si="96"/>
        <v>2.3075224041671717E-2</v>
      </c>
      <c r="G819" s="19">
        <f t="shared" si="97"/>
        <v>1.2354419165444772E-4</v>
      </c>
      <c r="H819" s="18">
        <f t="shared" si="98"/>
        <v>0.17574426850856881</v>
      </c>
      <c r="I819" s="19">
        <f t="shared" si="99"/>
        <v>6.0984663604686593E-4</v>
      </c>
      <c r="J819" s="18">
        <f t="shared" si="100"/>
        <v>0.39046339010426634</v>
      </c>
      <c r="K819" s="19">
        <f t="shared" si="101"/>
        <v>8.3211596102509083E-5</v>
      </c>
      <c r="L819" s="18">
        <f t="shared" si="103"/>
        <v>0.2936378293386761</v>
      </c>
      <c r="M819" s="18">
        <f t="shared" si="102"/>
        <v>3.4160872744113016E-2</v>
      </c>
    </row>
    <row r="820" spans="3:13" x14ac:dyDescent="0.2">
      <c r="C820" s="14">
        <v>38083</v>
      </c>
      <c r="D820" s="15">
        <v>2.2494657613697318E-4</v>
      </c>
      <c r="E820" s="15">
        <v>-1.7813082330222149E-2</v>
      </c>
      <c r="F820" s="18">
        <f t="shared" si="96"/>
        <v>-1.2401673658314412E-2</v>
      </c>
      <c r="G820" s="19">
        <f t="shared" si="97"/>
        <v>1.161345762129078E-4</v>
      </c>
      <c r="H820" s="18">
        <f t="shared" si="98"/>
        <v>0.17039261736714695</v>
      </c>
      <c r="I820" s="19">
        <f t="shared" si="99"/>
        <v>5.922941920102503E-4</v>
      </c>
      <c r="J820" s="18">
        <f t="shared" si="100"/>
        <v>0.38480325882528932</v>
      </c>
      <c r="K820" s="19">
        <f t="shared" si="101"/>
        <v>7.797848082352076E-5</v>
      </c>
      <c r="L820" s="18">
        <f t="shared" si="103"/>
        <v>0.28871578926777741</v>
      </c>
      <c r="M820" s="18">
        <f t="shared" si="102"/>
        <v>-1.8672600257697892E-2</v>
      </c>
    </row>
    <row r="821" spans="3:13" x14ac:dyDescent="0.2">
      <c r="C821" s="14">
        <v>38084</v>
      </c>
      <c r="D821" s="15">
        <v>-1.0173027713050521E-2</v>
      </c>
      <c r="E821" s="15">
        <v>-1.8868484304382805E-2</v>
      </c>
      <c r="F821" s="18">
        <f t="shared" si="96"/>
        <v>-1.6259847326983119E-2</v>
      </c>
      <c r="G821" s="19">
        <f t="shared" si="97"/>
        <v>1.1537593121116296E-4</v>
      </c>
      <c r="H821" s="18">
        <f t="shared" si="98"/>
        <v>0.16983516362282206</v>
      </c>
      <c r="I821" s="19">
        <f t="shared" si="99"/>
        <v>5.7811772248631975E-4</v>
      </c>
      <c r="J821" s="18">
        <f t="shared" si="100"/>
        <v>0.38017026530435011</v>
      </c>
      <c r="K821" s="19">
        <f t="shared" si="101"/>
        <v>8.4816748798014217E-5</v>
      </c>
      <c r="L821" s="18">
        <f t="shared" si="103"/>
        <v>0.28691660474886554</v>
      </c>
      <c r="M821" s="18">
        <f t="shared" si="102"/>
        <v>-2.4635184356626535E-2</v>
      </c>
    </row>
    <row r="822" spans="3:13" x14ac:dyDescent="0.2">
      <c r="C822" s="14">
        <v>38085</v>
      </c>
      <c r="D822" s="15">
        <v>-3.6421620048079188E-3</v>
      </c>
      <c r="E822" s="15">
        <v>8.7527911095947077E-3</v>
      </c>
      <c r="F822" s="18">
        <f t="shared" si="96"/>
        <v>5.0343051752739188E-3</v>
      </c>
      <c r="G822" s="19">
        <f t="shared" si="97"/>
        <v>1.0924929598264917E-4</v>
      </c>
      <c r="H822" s="18">
        <f t="shared" si="98"/>
        <v>0.16526440631806441</v>
      </c>
      <c r="I822" s="19">
        <f t="shared" si="99"/>
        <v>5.4802734026963254E-4</v>
      </c>
      <c r="J822" s="18">
        <f t="shared" si="100"/>
        <v>0.37014434355722381</v>
      </c>
      <c r="K822" s="19">
        <f t="shared" si="101"/>
        <v>7.7814998877210164E-5</v>
      </c>
      <c r="L822" s="18">
        <f t="shared" si="103"/>
        <v>0.27885844657235426</v>
      </c>
      <c r="M822" s="18">
        <f t="shared" si="102"/>
        <v>7.8478513992507656E-3</v>
      </c>
    </row>
    <row r="823" spans="3:13" x14ac:dyDescent="0.2">
      <c r="C823" s="14">
        <v>38089</v>
      </c>
      <c r="D823" s="15">
        <v>1.0209958232897725E-2</v>
      </c>
      <c r="E823" s="15">
        <v>1.7992568865880465E-2</v>
      </c>
      <c r="F823" s="18">
        <f t="shared" si="96"/>
        <v>1.5657785675985643E-2</v>
      </c>
      <c r="G823" s="19">
        <f t="shared" si="97"/>
        <v>1.0894893305074118E-4</v>
      </c>
      <c r="H823" s="18">
        <f t="shared" si="98"/>
        <v>0.16503706632961365</v>
      </c>
      <c r="I823" s="19">
        <f t="shared" si="99"/>
        <v>5.345696519170616E-4</v>
      </c>
      <c r="J823" s="18">
        <f t="shared" si="100"/>
        <v>0.36557135142030128</v>
      </c>
      <c r="K823" s="19">
        <f t="shared" si="101"/>
        <v>8.4168301541968097E-5</v>
      </c>
      <c r="L823" s="18">
        <f t="shared" si="103"/>
        <v>0.27708086367591006</v>
      </c>
      <c r="M823" s="18">
        <f t="shared" si="102"/>
        <v>2.4565117602221749E-2</v>
      </c>
    </row>
    <row r="824" spans="3:13" x14ac:dyDescent="0.2">
      <c r="C824" s="14">
        <v>38090</v>
      </c>
      <c r="D824" s="15">
        <v>-1.6615836921739093E-2</v>
      </c>
      <c r="E824" s="15">
        <v>-4.0019891184171368E-2</v>
      </c>
      <c r="F824" s="18">
        <f t="shared" si="96"/>
        <v>-3.2998674905441686E-2</v>
      </c>
      <c r="G824" s="19">
        <f t="shared" si="97"/>
        <v>1.1897715926428639E-4</v>
      </c>
      <c r="H824" s="18">
        <f t="shared" si="98"/>
        <v>0.17246532931598629</v>
      </c>
      <c r="I824" s="19">
        <f t="shared" si="99"/>
        <v>5.9859097422561302E-4</v>
      </c>
      <c r="J824" s="18">
        <f t="shared" si="100"/>
        <v>0.38684330620601831</v>
      </c>
      <c r="K824" s="19">
        <f t="shared" si="101"/>
        <v>1.1901604258196617E-4</v>
      </c>
      <c r="L824" s="18">
        <f t="shared" si="103"/>
        <v>0.29749128541385944</v>
      </c>
      <c r="M824" s="18">
        <f t="shared" si="102"/>
        <v>-4.8218898877251566E-2</v>
      </c>
    </row>
    <row r="825" spans="3:13" x14ac:dyDescent="0.2">
      <c r="C825" s="14">
        <v>38091</v>
      </c>
      <c r="D825" s="15">
        <v>-4.8314829979599731E-3</v>
      </c>
      <c r="E825" s="15">
        <v>-1.1198325310029563E-2</v>
      </c>
      <c r="F825" s="18">
        <f t="shared" si="96"/>
        <v>-9.2882726164086864E-3</v>
      </c>
      <c r="G825" s="19">
        <f t="shared" si="97"/>
        <v>1.1323912338600378E-4</v>
      </c>
      <c r="H825" s="18">
        <f t="shared" si="98"/>
        <v>0.16825510645000033</v>
      </c>
      <c r="I825" s="19">
        <f t="shared" si="99"/>
        <v>5.7019966515703109E-4</v>
      </c>
      <c r="J825" s="18">
        <f t="shared" si="100"/>
        <v>0.37755783171490137</v>
      </c>
      <c r="K825" s="19">
        <f t="shared" si="101"/>
        <v>1.1512135112751015E-4</v>
      </c>
      <c r="L825" s="18">
        <f t="shared" si="103"/>
        <v>0.2906631746993586</v>
      </c>
      <c r="M825" s="18">
        <f t="shared" si="102"/>
        <v>-1.3891206812730312E-2</v>
      </c>
    </row>
    <row r="826" spans="3:13" x14ac:dyDescent="0.2">
      <c r="C826" s="14">
        <v>38092</v>
      </c>
      <c r="D826" s="15">
        <v>-2.0503980197707435E-2</v>
      </c>
      <c r="E826" s="15">
        <v>9.5173670350833281E-2</v>
      </c>
      <c r="F826" s="18">
        <f t="shared" si="96"/>
        <v>6.0470375186271068E-2</v>
      </c>
      <c r="G826" s="19">
        <f t="shared" si="97"/>
        <v>1.3166956821972228E-4</v>
      </c>
      <c r="H826" s="18">
        <f t="shared" si="98"/>
        <v>0.18143150788914963</v>
      </c>
      <c r="I826" s="19">
        <f t="shared" si="99"/>
        <v>1.0794693369305546E-3</v>
      </c>
      <c r="J826" s="18">
        <f t="shared" si="100"/>
        <v>0.51948756889134373</v>
      </c>
      <c r="K826" s="19">
        <f t="shared" si="101"/>
        <v>-8.8722730731378383E-6</v>
      </c>
      <c r="L826" s="18">
        <f t="shared" si="103"/>
        <v>0.36642321212807621</v>
      </c>
      <c r="M826" s="18">
        <f t="shared" si="102"/>
        <v>7.1738901428016505E-2</v>
      </c>
    </row>
    <row r="827" spans="3:13" x14ac:dyDescent="0.2">
      <c r="C827" s="14">
        <v>38093</v>
      </c>
      <c r="D827" s="15">
        <v>3.7594029239057455E-3</v>
      </c>
      <c r="E827" s="15">
        <v>-4.1039729283820509E-3</v>
      </c>
      <c r="F827" s="18">
        <f t="shared" si="96"/>
        <v>-1.7449601726957117E-3</v>
      </c>
      <c r="G827" s="19">
        <f t="shared" si="97"/>
        <v>1.2461738074719521E-4</v>
      </c>
      <c r="H827" s="18">
        <f t="shared" si="98"/>
        <v>0.17650593527357317</v>
      </c>
      <c r="I827" s="19">
        <f t="shared" si="99"/>
        <v>1.0157117323425348E-3</v>
      </c>
      <c r="J827" s="18">
        <f t="shared" si="100"/>
        <v>0.50391262445550389</v>
      </c>
      <c r="K827" s="19">
        <f t="shared" si="101"/>
        <v>-9.265645958344938E-6</v>
      </c>
      <c r="L827" s="18">
        <f t="shared" si="103"/>
        <v>0.35532476054047529</v>
      </c>
      <c r="M827" s="18">
        <f t="shared" si="102"/>
        <v>-2.1347896231593191E-3</v>
      </c>
    </row>
    <row r="828" spans="3:13" x14ac:dyDescent="0.2">
      <c r="C828" s="14">
        <v>38096</v>
      </c>
      <c r="D828" s="15">
        <v>-2.5830705920468666E-3</v>
      </c>
      <c r="E828" s="15">
        <v>-2.8503841430712905E-2</v>
      </c>
      <c r="F828" s="18">
        <f t="shared" si="96"/>
        <v>-2.0727610179113093E-2</v>
      </c>
      <c r="G828" s="19">
        <f t="shared" si="97"/>
        <v>1.1754067312337333E-4</v>
      </c>
      <c r="H828" s="18">
        <f t="shared" si="98"/>
        <v>0.17142102636737225</v>
      </c>
      <c r="I828" s="19">
        <f t="shared" si="99"/>
        <v>1.0035171669804163E-3</v>
      </c>
      <c r="J828" s="18">
        <f t="shared" si="100"/>
        <v>0.5008785199478053</v>
      </c>
      <c r="K828" s="19">
        <f t="shared" si="101"/>
        <v>-4.2920611272417416E-6</v>
      </c>
      <c r="L828" s="18">
        <f t="shared" si="103"/>
        <v>0.35372991346791188</v>
      </c>
      <c r="M828" s="18">
        <f t="shared" si="102"/>
        <v>-2.5472553358498774E-2</v>
      </c>
    </row>
    <row r="829" spans="3:13" x14ac:dyDescent="0.2">
      <c r="C829" s="14">
        <v>38097</v>
      </c>
      <c r="D829" s="15">
        <v>-1.5401323263206064E-2</v>
      </c>
      <c r="E829" s="15">
        <v>-2.2825527342224344E-2</v>
      </c>
      <c r="F829" s="18">
        <f t="shared" si="96"/>
        <v>-2.0598266118518862E-2</v>
      </c>
      <c r="G829" s="19">
        <f t="shared" si="97"/>
        <v>1.2472027823143728E-4</v>
      </c>
      <c r="H829" s="18">
        <f t="shared" si="98"/>
        <v>0.17657879135915308</v>
      </c>
      <c r="I829" s="19">
        <f t="shared" si="99"/>
        <v>9.7456641886862919E-4</v>
      </c>
      <c r="J829" s="18">
        <f t="shared" si="100"/>
        <v>0.4936006530761049</v>
      </c>
      <c r="K829" s="19">
        <f t="shared" si="101"/>
        <v>1.7058062055437535E-5</v>
      </c>
      <c r="L829" s="18">
        <f t="shared" si="103"/>
        <v>0.35211033652455481</v>
      </c>
      <c r="M829" s="18">
        <f t="shared" si="102"/>
        <v>-2.5430033159371972E-2</v>
      </c>
    </row>
    <row r="830" spans="3:13" x14ac:dyDescent="0.2">
      <c r="C830" s="14">
        <v>38098</v>
      </c>
      <c r="D830" s="15">
        <v>-1.4336920018486968E-3</v>
      </c>
      <c r="E830" s="15">
        <v>0</v>
      </c>
      <c r="F830" s="18">
        <f t="shared" si="96"/>
        <v>-4.3010760055460902E-4</v>
      </c>
      <c r="G830" s="19">
        <f t="shared" si="97"/>
        <v>1.1736038990292093E-4</v>
      </c>
      <c r="H830" s="18">
        <f t="shared" si="98"/>
        <v>0.17128951361869829</v>
      </c>
      <c r="I830" s="19">
        <f t="shared" si="99"/>
        <v>9.1609243373651141E-4</v>
      </c>
      <c r="J830" s="18">
        <f t="shared" si="100"/>
        <v>0.47856358870491583</v>
      </c>
      <c r="K830" s="19">
        <f t="shared" si="101"/>
        <v>1.6034578332111282E-5</v>
      </c>
      <c r="L830" s="18">
        <f t="shared" si="103"/>
        <v>0.34138770134615271</v>
      </c>
      <c r="M830" s="18">
        <f t="shared" si="102"/>
        <v>-5.4767672135803979E-4</v>
      </c>
    </row>
    <row r="831" spans="3:13" x14ac:dyDescent="0.2">
      <c r="C831" s="14">
        <v>38099</v>
      </c>
      <c r="D831" s="15">
        <v>1.0466318187423104E-2</v>
      </c>
      <c r="E831" s="15">
        <v>2.1621630044953172E-3</v>
      </c>
      <c r="F831" s="18">
        <f t="shared" si="96"/>
        <v>4.6534095593736531E-3</v>
      </c>
      <c r="G831" s="19">
        <f t="shared" si="97"/>
        <v>1.1689139549276869E-4</v>
      </c>
      <c r="H831" s="18">
        <f t="shared" si="98"/>
        <v>0.17094691829100686</v>
      </c>
      <c r="I831" s="19">
        <f t="shared" si="99"/>
        <v>8.614073846438012E-4</v>
      </c>
      <c r="J831" s="18">
        <f t="shared" si="100"/>
        <v>0.46406017515075593</v>
      </c>
      <c r="K831" s="19">
        <f t="shared" si="101"/>
        <v>1.6430296790871969E-5</v>
      </c>
      <c r="L831" s="18">
        <f t="shared" si="103"/>
        <v>0.33147796635748561</v>
      </c>
      <c r="M831" s="18">
        <f t="shared" si="102"/>
        <v>6.1025542388045452E-3</v>
      </c>
    </row>
    <row r="832" spans="3:13" x14ac:dyDescent="0.2">
      <c r="C832" s="14">
        <v>38100</v>
      </c>
      <c r="D832" s="15">
        <v>-9.7492152524262052E-3</v>
      </c>
      <c r="E832" s="15">
        <v>-2.8839241329049821E-3</v>
      </c>
      <c r="F832" s="18">
        <f t="shared" si="96"/>
        <v>-4.9435114687613486E-3</v>
      </c>
      <c r="G832" s="19">
        <f t="shared" si="97"/>
        <v>1.1558074364549096E-4</v>
      </c>
      <c r="H832" s="18">
        <f t="shared" si="98"/>
        <v>0.16998584032610697</v>
      </c>
      <c r="I832" s="19">
        <f t="shared" si="99"/>
        <v>8.1022196266943415E-4</v>
      </c>
      <c r="J832" s="18">
        <f t="shared" si="100"/>
        <v>0.45006165207375592</v>
      </c>
      <c r="K832" s="19">
        <f t="shared" si="101"/>
        <v>1.7131438812021085E-5</v>
      </c>
      <c r="L832" s="18">
        <f t="shared" si="103"/>
        <v>0.32194962064629201</v>
      </c>
      <c r="M832" s="18">
        <f t="shared" si="102"/>
        <v>-6.6748677361733446E-3</v>
      </c>
    </row>
    <row r="833" spans="3:13" x14ac:dyDescent="0.2">
      <c r="C833" s="14">
        <v>38103</v>
      </c>
      <c r="D833" s="15">
        <v>-3.8305050427788912E-3</v>
      </c>
      <c r="E833" s="15">
        <v>-2.1160950121097959E-2</v>
      </c>
      <c r="F833" s="18">
        <f t="shared" si="96"/>
        <v>-1.5961816597602239E-2</v>
      </c>
      <c r="G833" s="19">
        <f t="shared" si="97"/>
        <v>1.0952626515972677E-4</v>
      </c>
      <c r="H833" s="18">
        <f t="shared" si="98"/>
        <v>0.16547376314670459</v>
      </c>
      <c r="I833" s="19">
        <f t="shared" si="99"/>
        <v>7.8847579351092381E-4</v>
      </c>
      <c r="J833" s="18">
        <f t="shared" si="100"/>
        <v>0.44398079730741841</v>
      </c>
      <c r="K833" s="19">
        <f t="shared" si="101"/>
        <v>2.0966980052231324E-5</v>
      </c>
      <c r="L833" s="18">
        <f t="shared" si="103"/>
        <v>0.3182045860396519</v>
      </c>
      <c r="M833" s="18">
        <f t="shared" si="102"/>
        <v>-2.1805744447586876E-2</v>
      </c>
    </row>
    <row r="834" spans="3:13" x14ac:dyDescent="0.2">
      <c r="C834" s="14">
        <v>38104</v>
      </c>
      <c r="D834" s="15">
        <v>-4.7984645834334079E-4</v>
      </c>
      <c r="E834" s="15">
        <v>-6.6592920899768487E-3</v>
      </c>
      <c r="F834" s="18">
        <f t="shared" si="96"/>
        <v>-4.8054584004867959E-3</v>
      </c>
      <c r="G834" s="19">
        <f t="shared" si="97"/>
        <v>1.0296850440755824E-4</v>
      </c>
      <c r="H834" s="18">
        <f t="shared" si="98"/>
        <v>0.16044352932383893</v>
      </c>
      <c r="I834" s="19">
        <f t="shared" si="99"/>
        <v>7.4382801616864605E-4</v>
      </c>
      <c r="J834" s="18">
        <f t="shared" si="100"/>
        <v>0.43122732293091254</v>
      </c>
      <c r="K834" s="19">
        <f t="shared" si="101"/>
        <v>1.9900687512564395E-5</v>
      </c>
      <c r="L834" s="18">
        <f t="shared" si="103"/>
        <v>0.30907166728551549</v>
      </c>
      <c r="M834" s="18">
        <f t="shared" si="102"/>
        <v>-6.7588166183725259E-3</v>
      </c>
    </row>
    <row r="835" spans="3:13" x14ac:dyDescent="0.2">
      <c r="C835" s="14">
        <v>38105</v>
      </c>
      <c r="D835" s="15">
        <v>-1.110050008363616E-2</v>
      </c>
      <c r="E835" s="15">
        <v>-1.7978012295408317E-2</v>
      </c>
      <c r="F835" s="18">
        <f t="shared" si="96"/>
        <v>-1.591475863187667E-2</v>
      </c>
      <c r="G835" s="19">
        <f t="shared" si="97"/>
        <v>1.0418366026951312E-4</v>
      </c>
      <c r="H835" s="18">
        <f t="shared" si="98"/>
        <v>0.1613874687433268</v>
      </c>
      <c r="I835" s="19">
        <f t="shared" si="99"/>
        <v>7.1859087076415844E-4</v>
      </c>
      <c r="J835" s="18">
        <f t="shared" si="100"/>
        <v>0.42384869669616726</v>
      </c>
      <c r="K835" s="19">
        <f t="shared" si="101"/>
        <v>3.0680541881138056E-5</v>
      </c>
      <c r="L835" s="18">
        <f t="shared" si="103"/>
        <v>0.30592968297011142</v>
      </c>
      <c r="M835" s="18">
        <f t="shared" si="102"/>
        <v>-2.2613796301826378E-2</v>
      </c>
    </row>
    <row r="836" spans="3:13" x14ac:dyDescent="0.2">
      <c r="C836" s="14">
        <v>38106</v>
      </c>
      <c r="D836" s="15">
        <v>2.9076831729149058E-3</v>
      </c>
      <c r="E836" s="15">
        <v>1.2021181576216884E-2</v>
      </c>
      <c r="F836" s="18">
        <f t="shared" ref="F836:F899" si="104">$B$2*D836+$B$3*E836</f>
        <v>9.2871320552262906E-3</v>
      </c>
      <c r="G836" s="19">
        <f t="shared" ref="G836:G899" si="105">$B$4*G835+(1-$B$4)*D836^2</f>
        <v>9.8439917939385484E-5</v>
      </c>
      <c r="H836" s="18">
        <f t="shared" ref="H836:H899" si="106">SQRT(G836*250)</f>
        <v>0.15687568162352752</v>
      </c>
      <c r="I836" s="19">
        <f t="shared" ref="I836:I899" si="107">$B$4*I835+(1-$B$4)*E836^2</f>
        <v>6.841459469076115E-4</v>
      </c>
      <c r="J836" s="18">
        <f t="shared" ref="J836:J899" si="108">SQRT(I836*250)</f>
        <v>0.41356557729929955</v>
      </c>
      <c r="K836" s="19">
        <f t="shared" ref="K836:K899" si="109">$B$4*K835+(1-$B$4)*D836*E836</f>
        <v>3.0936936611533004E-5</v>
      </c>
      <c r="L836" s="18">
        <f t="shared" si="103"/>
        <v>0.2987827889856266</v>
      </c>
      <c r="M836" s="18">
        <f t="shared" ref="M836:M899" si="110">F836*$L$1836/L836</f>
        <v>1.3512044914613781E-2</v>
      </c>
    </row>
    <row r="837" spans="3:13" x14ac:dyDescent="0.2">
      <c r="C837" s="14">
        <v>38107</v>
      </c>
      <c r="D837" s="15">
        <v>-1.4527847591504512E-3</v>
      </c>
      <c r="E837" s="15">
        <v>-3.8056342751985064E-2</v>
      </c>
      <c r="F837" s="18">
        <f t="shared" si="104"/>
        <v>-2.7075275354134679E-2</v>
      </c>
      <c r="G837" s="19">
        <f t="shared" si="105"/>
        <v>9.2660157876407542E-5</v>
      </c>
      <c r="H837" s="18">
        <f t="shared" si="106"/>
        <v>0.15220065528473223</v>
      </c>
      <c r="I837" s="19">
        <f t="shared" si="107"/>
        <v>7.2999430351254884E-4</v>
      </c>
      <c r="J837" s="18">
        <f t="shared" si="108"/>
        <v>0.42719852045405915</v>
      </c>
      <c r="K837" s="19">
        <f t="shared" si="109"/>
        <v>3.2397980899186401E-5</v>
      </c>
      <c r="L837" s="18">
        <f t="shared" ref="L837:L900" si="111">SQRT(L836^2*$B$4/250 + (1-$B$4)*F837^2)*SQRT(250)</f>
        <v>0.30807619792337237</v>
      </c>
      <c r="M837" s="18">
        <f t="shared" si="110"/>
        <v>-3.8204082334686161E-2</v>
      </c>
    </row>
    <row r="838" spans="3:13" x14ac:dyDescent="0.2">
      <c r="C838" s="14">
        <v>38110</v>
      </c>
      <c r="D838" s="15">
        <v>9.6456016698715872E-3</v>
      </c>
      <c r="E838" s="15">
        <v>1.0802574185657554E-2</v>
      </c>
      <c r="F838" s="18">
        <f t="shared" si="104"/>
        <v>1.0455482430921764E-2</v>
      </c>
      <c r="G838" s="19">
        <f t="shared" si="105"/>
        <v>9.2682806298252874E-5</v>
      </c>
      <c r="H838" s="18">
        <f t="shared" si="106"/>
        <v>0.15221925494024471</v>
      </c>
      <c r="I838" s="19">
        <f t="shared" si="107"/>
        <v>6.9319638184399391E-4</v>
      </c>
      <c r="J838" s="18">
        <f t="shared" si="108"/>
        <v>0.41629207950788405</v>
      </c>
      <c r="K838" s="19">
        <f t="shared" si="109"/>
        <v>3.6705941701480631E-5</v>
      </c>
      <c r="L838" s="18">
        <f t="shared" si="111"/>
        <v>0.30142336305644146</v>
      </c>
      <c r="M838" s="18">
        <f t="shared" si="110"/>
        <v>1.5078641008483327E-2</v>
      </c>
    </row>
    <row r="839" spans="3:13" x14ac:dyDescent="0.2">
      <c r="C839" s="14">
        <v>38111</v>
      </c>
      <c r="D839" s="15">
        <v>5.7430165026180115E-3</v>
      </c>
      <c r="E839" s="15">
        <v>3.065136499376933E-3</v>
      </c>
      <c r="F839" s="18">
        <f t="shared" si="104"/>
        <v>3.8685005003492564E-3</v>
      </c>
      <c r="G839" s="19">
        <f t="shared" si="105"/>
        <v>8.9100772233318277E-5</v>
      </c>
      <c r="H839" s="18">
        <f t="shared" si="106"/>
        <v>0.14924876233433082</v>
      </c>
      <c r="I839" s="19">
        <f t="shared" si="107"/>
        <v>6.5216830263894305E-4</v>
      </c>
      <c r="J839" s="18">
        <f t="shared" si="108"/>
        <v>0.40378468972923648</v>
      </c>
      <c r="K839" s="19">
        <f t="shared" si="109"/>
        <v>3.5559772969313701E-5</v>
      </c>
      <c r="L839" s="18">
        <f t="shared" si="111"/>
        <v>0.2926246069801684</v>
      </c>
      <c r="M839" s="18">
        <f t="shared" si="110"/>
        <v>5.746810149509173E-3</v>
      </c>
    </row>
    <row r="840" spans="3:13" x14ac:dyDescent="0.2">
      <c r="C840" s="14">
        <v>38112</v>
      </c>
      <c r="D840" s="15">
        <v>-4.3041673335188699E-3</v>
      </c>
      <c r="E840" s="15">
        <v>1.8947137476112392E-2</v>
      </c>
      <c r="F840" s="18">
        <f t="shared" si="104"/>
        <v>1.1971746033223013E-2</v>
      </c>
      <c r="G840" s="19">
        <f t="shared" si="105"/>
        <v>8.4866277285415044E-5</v>
      </c>
      <c r="H840" s="18">
        <f t="shared" si="106"/>
        <v>0.14565908595536964</v>
      </c>
      <c r="I840" s="19">
        <f t="shared" si="107"/>
        <v>6.3457784559292857E-4</v>
      </c>
      <c r="J840" s="18">
        <f t="shared" si="108"/>
        <v>0.39830197262658912</v>
      </c>
      <c r="K840" s="19">
        <f t="shared" si="109"/>
        <v>2.8533087579852424E-5</v>
      </c>
      <c r="L840" s="18">
        <f t="shared" si="111"/>
        <v>0.28747391450345544</v>
      </c>
      <c r="M840" s="18">
        <f t="shared" si="110"/>
        <v>1.8103147443456435E-2</v>
      </c>
    </row>
    <row r="841" spans="3:13" x14ac:dyDescent="0.2">
      <c r="C841" s="14">
        <v>38113</v>
      </c>
      <c r="D841" s="15">
        <v>-2.3273777772299078E-2</v>
      </c>
      <c r="E841" s="15">
        <v>-2.2547923870892047E-3</v>
      </c>
      <c r="F841" s="18">
        <f t="shared" si="104"/>
        <v>-8.5604880026521665E-3</v>
      </c>
      <c r="G841" s="19">
        <f t="shared" si="105"/>
        <v>1.1227442455595193E-4</v>
      </c>
      <c r="H841" s="18">
        <f t="shared" si="106"/>
        <v>0.16753687993689026</v>
      </c>
      <c r="I841" s="19">
        <f t="shared" si="107"/>
        <v>5.9680822017988539E-4</v>
      </c>
      <c r="J841" s="18">
        <f t="shared" si="108"/>
        <v>0.38626681846227923</v>
      </c>
      <c r="K841" s="19">
        <f t="shared" si="109"/>
        <v>2.9969754541448434E-5</v>
      </c>
      <c r="L841" s="18">
        <f t="shared" si="111"/>
        <v>0.2806813241941773</v>
      </c>
      <c r="M841" s="18">
        <f t="shared" si="110"/>
        <v>-1.3258061899524587E-2</v>
      </c>
    </row>
    <row r="842" spans="3:13" x14ac:dyDescent="0.2">
      <c r="C842" s="14">
        <v>38114</v>
      </c>
      <c r="D842" s="15">
        <v>-1.6819590176746484E-2</v>
      </c>
      <c r="E842" s="15">
        <v>3.7551677623236424E-3</v>
      </c>
      <c r="F842" s="18">
        <f t="shared" si="104"/>
        <v>-2.4172596193973959E-3</v>
      </c>
      <c r="G842" s="19">
        <f t="shared" si="105"/>
        <v>1.2251187590541724E-4</v>
      </c>
      <c r="H842" s="18">
        <f t="shared" si="106"/>
        <v>0.17500848258400023</v>
      </c>
      <c r="I842" s="19">
        <f t="shared" si="107"/>
        <v>5.6184580406448388E-4</v>
      </c>
      <c r="J842" s="18">
        <f t="shared" si="108"/>
        <v>0.37478187124795803</v>
      </c>
      <c r="K842" s="19">
        <f t="shared" si="109"/>
        <v>2.4381946300528693E-5</v>
      </c>
      <c r="L842" s="18">
        <f t="shared" si="111"/>
        <v>0.27229163146767216</v>
      </c>
      <c r="M842" s="18">
        <f t="shared" si="110"/>
        <v>-3.8590822882816154E-3</v>
      </c>
    </row>
    <row r="843" spans="3:13" x14ac:dyDescent="0.2">
      <c r="C843" s="14">
        <v>38117</v>
      </c>
      <c r="D843" s="15">
        <v>-2.8334807303797841E-2</v>
      </c>
      <c r="E843" s="15">
        <v>-1.5106027431013153E-2</v>
      </c>
      <c r="F843" s="18">
        <f t="shared" si="104"/>
        <v>-1.9074661392848559E-2</v>
      </c>
      <c r="G843" s="19">
        <f t="shared" si="105"/>
        <v>1.6333284164769357E-4</v>
      </c>
      <c r="H843" s="18">
        <f t="shared" si="106"/>
        <v>0.20207229006452962</v>
      </c>
      <c r="I843" s="19">
        <f t="shared" si="107"/>
        <v>5.4182657970540621E-4</v>
      </c>
      <c r="J843" s="18">
        <f t="shared" si="108"/>
        <v>0.36804435184682777</v>
      </c>
      <c r="K843" s="19">
        <f t="shared" si="109"/>
        <v>4.8600612105515514E-5</v>
      </c>
      <c r="L843" s="18">
        <f t="shared" si="111"/>
        <v>0.27413830309182335</v>
      </c>
      <c r="M843" s="18">
        <f t="shared" si="110"/>
        <v>-3.0246989336312088E-2</v>
      </c>
    </row>
    <row r="844" spans="3:13" x14ac:dyDescent="0.2">
      <c r="C844" s="14">
        <v>38118</v>
      </c>
      <c r="D844" s="15">
        <v>6.1396969536224701E-3</v>
      </c>
      <c r="E844" s="15">
        <v>3.2200460790313398E-2</v>
      </c>
      <c r="F844" s="18">
        <f t="shared" si="104"/>
        <v>2.4382231639306119E-2</v>
      </c>
      <c r="G844" s="19">
        <f t="shared" si="105"/>
        <v>1.5579462386977123E-4</v>
      </c>
      <c r="H844" s="18">
        <f t="shared" si="106"/>
        <v>0.19735413846039004</v>
      </c>
      <c r="I844" s="19">
        <f t="shared" si="107"/>
        <v>5.7152916542959242E-4</v>
      </c>
      <c r="J844" s="18">
        <f t="shared" si="108"/>
        <v>0.37799773988398144</v>
      </c>
      <c r="K844" s="19">
        <f t="shared" si="109"/>
        <v>5.7546639640356212E-5</v>
      </c>
      <c r="L844" s="18">
        <f t="shared" si="111"/>
        <v>0.2820639979941294</v>
      </c>
      <c r="M844" s="18">
        <f t="shared" si="110"/>
        <v>3.7576889848224583E-2</v>
      </c>
    </row>
    <row r="845" spans="3:13" x14ac:dyDescent="0.2">
      <c r="C845" s="14">
        <v>38119</v>
      </c>
      <c r="D845" s="15">
        <v>1.3426420819430653E-2</v>
      </c>
      <c r="E845" s="15">
        <v>5.8780477841909691E-3</v>
      </c>
      <c r="F845" s="18">
        <f t="shared" si="104"/>
        <v>8.1425596947628728E-3</v>
      </c>
      <c r="G845" s="19">
        <f t="shared" si="105"/>
        <v>1.5726307299881138E-4</v>
      </c>
      <c r="H845" s="18">
        <f t="shared" si="106"/>
        <v>0.19828204217654921</v>
      </c>
      <c r="I845" s="19">
        <f t="shared" si="107"/>
        <v>5.3931050224901081E-4</v>
      </c>
      <c r="J845" s="18">
        <f t="shared" si="108"/>
        <v>0.36718881459305469</v>
      </c>
      <c r="K845" s="19">
        <f t="shared" si="109"/>
        <v>5.8829109850771033E-5</v>
      </c>
      <c r="L845" s="18">
        <f t="shared" si="111"/>
        <v>0.27528351240549798</v>
      </c>
      <c r="M845" s="18">
        <f t="shared" si="110"/>
        <v>1.2858070018774427E-2</v>
      </c>
    </row>
    <row r="846" spans="3:13" x14ac:dyDescent="0.2">
      <c r="C846" s="14">
        <v>38120</v>
      </c>
      <c r="D846" s="15">
        <v>-7.5777073892362703E-3</v>
      </c>
      <c r="E846" s="15">
        <v>-3.6697288889625131E-3</v>
      </c>
      <c r="F846" s="18">
        <f t="shared" si="104"/>
        <v>-4.84212243904464E-3</v>
      </c>
      <c r="G846" s="19">
        <f t="shared" si="105"/>
        <v>1.5127258757549587E-4</v>
      </c>
      <c r="H846" s="18">
        <f t="shared" si="106"/>
        <v>0.19446888412770297</v>
      </c>
      <c r="I846" s="19">
        <f t="shared" si="107"/>
        <v>5.0775988672117933E-4</v>
      </c>
      <c r="J846" s="18">
        <f t="shared" si="108"/>
        <v>0.35628636190611457</v>
      </c>
      <c r="K846" s="19">
        <f t="shared" si="109"/>
        <v>5.6967851162827874E-5</v>
      </c>
      <c r="L846" s="18">
        <f t="shared" si="111"/>
        <v>0.26755530963875485</v>
      </c>
      <c r="M846" s="18">
        <f t="shared" si="110"/>
        <v>-7.8671463464660384E-3</v>
      </c>
    </row>
    <row r="847" spans="3:13" x14ac:dyDescent="0.2">
      <c r="C847" s="14">
        <v>38121</v>
      </c>
      <c r="D847" s="15">
        <v>-6.8693820566945755E-3</v>
      </c>
      <c r="E847" s="15">
        <v>-5.1603505593096352E-3</v>
      </c>
      <c r="F847" s="18">
        <f t="shared" si="104"/>
        <v>-5.673060008525117E-3</v>
      </c>
      <c r="G847" s="19">
        <f t="shared" si="105"/>
        <v>1.4502753691141633E-4</v>
      </c>
      <c r="H847" s="18">
        <f t="shared" si="106"/>
        <v>0.19041240565639123</v>
      </c>
      <c r="I847" s="19">
        <f t="shared" si="107"/>
        <v>4.7889204659160657E-4</v>
      </c>
      <c r="J847" s="18">
        <f t="shared" si="108"/>
        <v>0.34601013229080685</v>
      </c>
      <c r="K847" s="19">
        <f t="shared" si="109"/>
        <v>5.5676685265360725E-5</v>
      </c>
      <c r="L847" s="18">
        <f t="shared" si="111"/>
        <v>0.26033333870413422</v>
      </c>
      <c r="M847" s="18">
        <f t="shared" si="110"/>
        <v>-9.472892862473048E-3</v>
      </c>
    </row>
    <row r="848" spans="3:13" x14ac:dyDescent="0.2">
      <c r="C848" s="14">
        <v>38124</v>
      </c>
      <c r="D848" s="15">
        <v>-1.7512680382085196E-2</v>
      </c>
      <c r="E848" s="15">
        <v>-1.5642777070453577E-2</v>
      </c>
      <c r="F848" s="18">
        <f t="shared" si="104"/>
        <v>-1.6203748063943063E-2</v>
      </c>
      <c r="G848" s="19">
        <f t="shared" si="105"/>
        <v>1.5472752314663567E-4</v>
      </c>
      <c r="H848" s="18">
        <f t="shared" si="106"/>
        <v>0.19667709776854783</v>
      </c>
      <c r="I848" s="19">
        <f t="shared" si="107"/>
        <v>4.6484031226466465E-4</v>
      </c>
      <c r="J848" s="18">
        <f t="shared" si="108"/>
        <v>0.34089599303330947</v>
      </c>
      <c r="K848" s="19">
        <f t="shared" si="109"/>
        <v>6.8772901456822964E-5</v>
      </c>
      <c r="L848" s="18">
        <f t="shared" si="111"/>
        <v>0.26008741256775009</v>
      </c>
      <c r="M848" s="18">
        <f t="shared" si="110"/>
        <v>-2.7082651677706526E-2</v>
      </c>
    </row>
    <row r="849" spans="3:13" x14ac:dyDescent="0.2">
      <c r="C849" s="14">
        <v>38125</v>
      </c>
      <c r="D849" s="15">
        <v>6.4741906831951614E-3</v>
      </c>
      <c r="E849" s="15">
        <v>1.5642777070453542E-2</v>
      </c>
      <c r="F849" s="18">
        <f t="shared" si="104"/>
        <v>1.2892201154276027E-2</v>
      </c>
      <c r="G849" s="19">
        <f t="shared" si="105"/>
        <v>1.479587804579798E-4</v>
      </c>
      <c r="H849" s="18">
        <f t="shared" si="106"/>
        <v>0.19232705247701101</v>
      </c>
      <c r="I849" s="19">
        <f t="shared" si="107"/>
        <v>4.5163168199733922E-4</v>
      </c>
      <c r="J849" s="18">
        <f t="shared" si="108"/>
        <v>0.33601773837006699</v>
      </c>
      <c r="K849" s="19">
        <f t="shared" si="109"/>
        <v>7.0722986663543339E-5</v>
      </c>
      <c r="L849" s="18">
        <f t="shared" si="111"/>
        <v>0.25706004591272164</v>
      </c>
      <c r="M849" s="18">
        <f t="shared" si="110"/>
        <v>2.1801557892952673E-2</v>
      </c>
    </row>
    <row r="850" spans="3:13" x14ac:dyDescent="0.2">
      <c r="C850" s="14">
        <v>38126</v>
      </c>
      <c r="D850" s="15">
        <v>-3.3613477027048832E-3</v>
      </c>
      <c r="E850" s="15">
        <v>-2.2422464055832283E-2</v>
      </c>
      <c r="F850" s="18">
        <f t="shared" si="104"/>
        <v>-1.6704129149894061E-2</v>
      </c>
      <c r="G850" s="19">
        <f t="shared" si="105"/>
        <v>1.3975917313320977E-4</v>
      </c>
      <c r="H850" s="18">
        <f t="shared" si="106"/>
        <v>0.18692189086167099</v>
      </c>
      <c r="I850" s="19">
        <f t="shared" si="107"/>
        <v>4.5469979473760432E-4</v>
      </c>
      <c r="J850" s="18">
        <f t="shared" si="108"/>
        <v>0.33715715724925827</v>
      </c>
      <c r="K850" s="19">
        <f t="shared" si="109"/>
        <v>7.1001789346314027E-5</v>
      </c>
      <c r="L850" s="18">
        <f t="shared" si="111"/>
        <v>0.25748882331514245</v>
      </c>
      <c r="M850" s="18">
        <f t="shared" si="110"/>
        <v>-2.8200739230057066E-2</v>
      </c>
    </row>
    <row r="851" spans="3:13" x14ac:dyDescent="0.2">
      <c r="C851" s="14">
        <v>38127</v>
      </c>
      <c r="D851" s="15">
        <v>6.1967665375116197E-3</v>
      </c>
      <c r="E851" s="15">
        <v>9.0294067193941573E-3</v>
      </c>
      <c r="F851" s="18">
        <f t="shared" si="104"/>
        <v>8.1796146648293964E-3</v>
      </c>
      <c r="G851" s="19">
        <f t="shared" si="105"/>
        <v>1.3367761767644261E-4</v>
      </c>
      <c r="H851" s="18">
        <f t="shared" si="106"/>
        <v>0.18280974924524857</v>
      </c>
      <c r="I851" s="19">
        <f t="shared" si="107"/>
        <v>4.3230961819560243E-4</v>
      </c>
      <c r="J851" s="18">
        <f t="shared" si="108"/>
        <v>0.32875128068024406</v>
      </c>
      <c r="K851" s="19">
        <f t="shared" si="109"/>
        <v>7.0098869510274646E-5</v>
      </c>
      <c r="L851" s="18">
        <f t="shared" si="111"/>
        <v>0.25164668868328077</v>
      </c>
      <c r="M851" s="18">
        <f t="shared" si="110"/>
        <v>1.4129821027059756E-2</v>
      </c>
    </row>
    <row r="852" spans="3:13" x14ac:dyDescent="0.2">
      <c r="C852" s="14">
        <v>38128</v>
      </c>
      <c r="D852" s="15">
        <v>1.5432101828057106E-3</v>
      </c>
      <c r="E852" s="15">
        <v>1.5607897665990968E-2</v>
      </c>
      <c r="F852" s="18">
        <f t="shared" si="104"/>
        <v>1.1388491421035389E-2</v>
      </c>
      <c r="G852" s="19">
        <f t="shared" si="105"/>
        <v>1.2579985047595497E-4</v>
      </c>
      <c r="H852" s="18">
        <f t="shared" si="106"/>
        <v>0.17734137311690337</v>
      </c>
      <c r="I852" s="19">
        <f t="shared" si="107"/>
        <v>4.2098742927698901E-4</v>
      </c>
      <c r="J852" s="18">
        <f t="shared" si="108"/>
        <v>0.32441772041497247</v>
      </c>
      <c r="K852" s="19">
        <f t="shared" si="109"/>
        <v>6.7338113336278972E-5</v>
      </c>
      <c r="L852" s="18">
        <f t="shared" si="111"/>
        <v>0.24793539203278214</v>
      </c>
      <c r="M852" s="18">
        <f t="shared" si="110"/>
        <v>1.9967454786186174E-2</v>
      </c>
    </row>
    <row r="853" spans="3:13" x14ac:dyDescent="0.2">
      <c r="C853" s="14">
        <v>38131</v>
      </c>
      <c r="D853" s="15">
        <v>7.7071294759152424E-4</v>
      </c>
      <c r="E853" s="15">
        <v>8.0793682236086021E-3</v>
      </c>
      <c r="F853" s="18">
        <f t="shared" si="104"/>
        <v>5.8867716408034778E-3</v>
      </c>
      <c r="G853" s="19">
        <f t="shared" si="105"/>
        <v>1.1828749935425277E-4</v>
      </c>
      <c r="H853" s="18">
        <f t="shared" si="106"/>
        <v>0.17196474882534266</v>
      </c>
      <c r="I853" s="19">
        <f t="shared" si="107"/>
        <v>3.9964475497392907E-4</v>
      </c>
      <c r="J853" s="18">
        <f t="shared" si="108"/>
        <v>0.31608731189891548</v>
      </c>
      <c r="K853" s="19">
        <f t="shared" si="109"/>
        <v>6.3671438957999907E-5</v>
      </c>
      <c r="L853" s="18">
        <f t="shared" si="111"/>
        <v>0.24146107825147914</v>
      </c>
      <c r="M853" s="18">
        <f t="shared" si="110"/>
        <v>1.0598028657121157E-2</v>
      </c>
    </row>
    <row r="854" spans="3:13" x14ac:dyDescent="0.2">
      <c r="C854" s="14">
        <v>38132</v>
      </c>
      <c r="D854" s="15">
        <v>2.4354323951764061E-2</v>
      </c>
      <c r="E854" s="15">
        <v>3.8038313871356914E-2</v>
      </c>
      <c r="F854" s="18">
        <f t="shared" si="104"/>
        <v>3.3933116895479058E-2</v>
      </c>
      <c r="G854" s="19">
        <f t="shared" si="105"/>
        <v>1.4677823510184573E-4</v>
      </c>
      <c r="H854" s="18">
        <f t="shared" si="106"/>
        <v>0.19155823859980919</v>
      </c>
      <c r="I854" s="19">
        <f t="shared" si="107"/>
        <v>4.6248086900604521E-4</v>
      </c>
      <c r="J854" s="18">
        <f t="shared" si="108"/>
        <v>0.3400297299524136</v>
      </c>
      <c r="K854" s="19">
        <f t="shared" si="109"/>
        <v>1.1543499773663437E-4</v>
      </c>
      <c r="L854" s="18">
        <f t="shared" si="111"/>
        <v>0.26847177040683184</v>
      </c>
      <c r="M854" s="18">
        <f t="shared" si="110"/>
        <v>5.4943985976254196E-2</v>
      </c>
    </row>
    <row r="855" spans="3:13" x14ac:dyDescent="0.2">
      <c r="C855" s="14">
        <v>38133</v>
      </c>
      <c r="D855" s="15">
        <v>1.0020040918514513E-3</v>
      </c>
      <c r="E855" s="15">
        <v>4.2164503789348254E-3</v>
      </c>
      <c r="F855" s="18">
        <f t="shared" si="104"/>
        <v>3.2521164928098131E-3</v>
      </c>
      <c r="G855" s="19">
        <f t="shared" si="105"/>
        <v>1.380317817277402E-4</v>
      </c>
      <c r="H855" s="18">
        <f t="shared" si="106"/>
        <v>0.18576314336254932</v>
      </c>
      <c r="I855" s="19">
        <f t="shared" si="107"/>
        <v>4.3579872409356364E-4</v>
      </c>
      <c r="J855" s="18">
        <f t="shared" si="108"/>
        <v>0.33007526569464563</v>
      </c>
      <c r="K855" s="19">
        <f t="shared" si="109"/>
        <v>1.0876239190440318E-4</v>
      </c>
      <c r="L855" s="18">
        <f t="shared" si="111"/>
        <v>0.26059760156282713</v>
      </c>
      <c r="M855" s="18">
        <f t="shared" si="110"/>
        <v>5.4248872427281837E-3</v>
      </c>
    </row>
    <row r="856" spans="3:13" x14ac:dyDescent="0.2">
      <c r="C856" s="14">
        <v>38134</v>
      </c>
      <c r="D856" s="15">
        <v>-5.008765444057989E-4</v>
      </c>
      <c r="E856" s="15">
        <v>-1.1993089075561044E-2</v>
      </c>
      <c r="F856" s="18">
        <f t="shared" si="104"/>
        <v>-8.5454253162144701E-3</v>
      </c>
      <c r="G856" s="19">
        <f t="shared" si="105"/>
        <v>1.2976492746283994E-4</v>
      </c>
      <c r="H856" s="18">
        <f t="shared" si="106"/>
        <v>0.18011449654514203</v>
      </c>
      <c r="I856" s="19">
        <f t="shared" si="107"/>
        <v>4.1828085178241032E-4</v>
      </c>
      <c r="J856" s="18">
        <f t="shared" si="108"/>
        <v>0.32337317907582036</v>
      </c>
      <c r="K856" s="19">
        <f t="shared" si="109"/>
        <v>1.0259707181091406E-4</v>
      </c>
      <c r="L856" s="18">
        <f t="shared" si="111"/>
        <v>0.25481720458282464</v>
      </c>
      <c r="M856" s="18">
        <f t="shared" si="110"/>
        <v>-1.457806801208753E-2</v>
      </c>
    </row>
    <row r="857" spans="3:13" x14ac:dyDescent="0.2">
      <c r="C857" s="14">
        <v>38135</v>
      </c>
      <c r="D857" s="15">
        <v>-2.006018726865743E-3</v>
      </c>
      <c r="E857" s="15">
        <v>-4.2674317962193547E-3</v>
      </c>
      <c r="F857" s="18">
        <f t="shared" si="104"/>
        <v>-3.5890078754132709E-3</v>
      </c>
      <c r="G857" s="19">
        <f t="shared" si="105"/>
        <v>1.2222047848302168E-4</v>
      </c>
      <c r="H857" s="18">
        <f t="shared" si="106"/>
        <v>0.17480022774800788</v>
      </c>
      <c r="I857" s="19">
        <f t="shared" si="107"/>
        <v>3.9427665912358871E-4</v>
      </c>
      <c r="J857" s="18">
        <f t="shared" si="108"/>
        <v>0.31395726585141676</v>
      </c>
      <c r="K857" s="19">
        <f t="shared" si="109"/>
        <v>9.6954880388189509E-5</v>
      </c>
      <c r="L857" s="18">
        <f t="shared" si="111"/>
        <v>0.24744517362290069</v>
      </c>
      <c r="M857" s="18">
        <f t="shared" si="110"/>
        <v>-6.305077948942462E-3</v>
      </c>
    </row>
    <row r="858" spans="3:13" x14ac:dyDescent="0.2">
      <c r="C858" s="14">
        <v>38139</v>
      </c>
      <c r="D858" s="15">
        <v>7.2527515624278517E-3</v>
      </c>
      <c r="E858" s="15">
        <v>0</v>
      </c>
      <c r="F858" s="18">
        <f t="shared" si="104"/>
        <v>2.1758254687283553E-3</v>
      </c>
      <c r="G858" s="19">
        <f t="shared" si="105"/>
        <v>1.1804339408761835E-4</v>
      </c>
      <c r="H858" s="18">
        <f t="shared" si="106"/>
        <v>0.17178721873848646</v>
      </c>
      <c r="I858" s="19">
        <f t="shared" si="107"/>
        <v>3.7062005957617337E-4</v>
      </c>
      <c r="J858" s="18">
        <f t="shared" si="108"/>
        <v>0.30439286275148331</v>
      </c>
      <c r="K858" s="19">
        <f t="shared" si="109"/>
        <v>9.1137587564898135E-5</v>
      </c>
      <c r="L858" s="18">
        <f t="shared" si="111"/>
        <v>0.24005495279074526</v>
      </c>
      <c r="M858" s="18">
        <f t="shared" si="110"/>
        <v>3.9401106786566484E-3</v>
      </c>
    </row>
    <row r="859" spans="3:13" x14ac:dyDescent="0.2">
      <c r="C859" s="14">
        <v>38140</v>
      </c>
      <c r="D859" s="15">
        <v>5.7150112065827482E-3</v>
      </c>
      <c r="E859" s="15">
        <v>3.0188322616249062E-2</v>
      </c>
      <c r="F859" s="18">
        <f t="shared" si="104"/>
        <v>2.2846329193349165E-2</v>
      </c>
      <c r="G859" s="19">
        <f t="shared" si="105"/>
        <v>1.1292047162784323E-4</v>
      </c>
      <c r="H859" s="18">
        <f t="shared" si="106"/>
        <v>0.16801820706983159</v>
      </c>
      <c r="I859" s="19">
        <f t="shared" si="107"/>
        <v>4.0306294534456704E-4</v>
      </c>
      <c r="J859" s="18">
        <f t="shared" si="108"/>
        <v>0.31743619254291366</v>
      </c>
      <c r="K859" s="19">
        <f t="shared" si="109"/>
        <v>9.6020928434592179E-5</v>
      </c>
      <c r="L859" s="18">
        <f t="shared" si="111"/>
        <v>0.24899421459537588</v>
      </c>
      <c r="M859" s="18">
        <f t="shared" si="110"/>
        <v>3.9886158440272171E-2</v>
      </c>
    </row>
    <row r="860" spans="3:13" x14ac:dyDescent="0.2">
      <c r="C860" s="14">
        <v>38141</v>
      </c>
      <c r="D860" s="15">
        <v>-1.4474922059581978E-2</v>
      </c>
      <c r="E860" s="15">
        <v>-1.8144252123403742E-2</v>
      </c>
      <c r="F860" s="18">
        <f t="shared" si="104"/>
        <v>-1.7043453104257214E-2</v>
      </c>
      <c r="G860" s="19">
        <f t="shared" si="105"/>
        <v>1.1871664544803102E-4</v>
      </c>
      <c r="H860" s="18">
        <f t="shared" si="106"/>
        <v>0.17227640976642089</v>
      </c>
      <c r="I860" s="19">
        <f t="shared" si="107"/>
        <v>3.9863200173095148E-4</v>
      </c>
      <c r="J860" s="18">
        <f t="shared" si="108"/>
        <v>0.31568655408923874</v>
      </c>
      <c r="K860" s="19">
        <f t="shared" si="109"/>
        <v>1.0601787084745709E-4</v>
      </c>
      <c r="L860" s="18">
        <f t="shared" si="111"/>
        <v>0.25027069579478384</v>
      </c>
      <c r="M860" s="18">
        <f t="shared" si="110"/>
        <v>-2.9603470326786726E-2</v>
      </c>
    </row>
    <row r="861" spans="3:13" x14ac:dyDescent="0.2">
      <c r="C861" s="14">
        <v>38142</v>
      </c>
      <c r="D861" s="15">
        <v>4.0140545618430022E-3</v>
      </c>
      <c r="E861" s="15">
        <v>1.3291556292061494E-2</v>
      </c>
      <c r="F861" s="18">
        <f t="shared" si="104"/>
        <v>1.0508305772995946E-2</v>
      </c>
      <c r="G861" s="19">
        <f t="shared" si="105"/>
        <v>1.1256040476267632E-4</v>
      </c>
      <c r="H861" s="18">
        <f t="shared" si="106"/>
        <v>0.16775011532237191</v>
      </c>
      <c r="I861" s="19">
        <f t="shared" si="107"/>
        <v>3.8531400974699671E-4</v>
      </c>
      <c r="J861" s="18">
        <f t="shared" si="108"/>
        <v>0.31036833349546017</v>
      </c>
      <c r="K861" s="19">
        <f t="shared" si="109"/>
        <v>1.028579805266982E-4</v>
      </c>
      <c r="L861" s="18">
        <f t="shared" si="111"/>
        <v>0.24603589830850012</v>
      </c>
      <c r="M861" s="18">
        <f t="shared" si="110"/>
        <v>1.8566466546561314E-2</v>
      </c>
    </row>
    <row r="862" spans="3:13" x14ac:dyDescent="0.2">
      <c r="C862" s="14">
        <v>38145</v>
      </c>
      <c r="D862" s="15">
        <v>2.1058625341798056E-2</v>
      </c>
      <c r="E862" s="15">
        <v>3.4827692052137003E-2</v>
      </c>
      <c r="F862" s="18">
        <f t="shared" si="104"/>
        <v>3.069697203903532E-2</v>
      </c>
      <c r="G862" s="19">
        <f t="shared" si="105"/>
        <v>1.324147225540889E-4</v>
      </c>
      <c r="H862" s="18">
        <f t="shared" si="106"/>
        <v>0.18194416901489924</v>
      </c>
      <c r="I862" s="19">
        <f t="shared" si="107"/>
        <v>4.3497325718288616E-4</v>
      </c>
      <c r="J862" s="18">
        <f t="shared" si="108"/>
        <v>0.32976251196235379</v>
      </c>
      <c r="K862" s="19">
        <f t="shared" si="109"/>
        <v>1.406919008018246E-4</v>
      </c>
      <c r="L862" s="18">
        <f t="shared" si="111"/>
        <v>0.26652618041491183</v>
      </c>
      <c r="M862" s="18">
        <f t="shared" si="110"/>
        <v>5.0066899693934894E-2</v>
      </c>
    </row>
    <row r="863" spans="3:13" x14ac:dyDescent="0.2">
      <c r="C863" s="14">
        <v>38146</v>
      </c>
      <c r="D863" s="15">
        <v>1.4698679765448759E-3</v>
      </c>
      <c r="E863" s="15">
        <v>1.8617559016070297E-2</v>
      </c>
      <c r="F863" s="18">
        <f t="shared" si="104"/>
        <v>1.3473251704212669E-2</v>
      </c>
      <c r="G863" s="19">
        <f t="shared" si="105"/>
        <v>1.245994699129519E-4</v>
      </c>
      <c r="H863" s="18">
        <f t="shared" si="106"/>
        <v>0.17649325051751405</v>
      </c>
      <c r="I863" s="19">
        <f t="shared" si="107"/>
        <v>4.2967167197492461E-4</v>
      </c>
      <c r="J863" s="18">
        <f t="shared" si="108"/>
        <v>0.32774672842567193</v>
      </c>
      <c r="K863" s="19">
        <f t="shared" si="109"/>
        <v>1.3389230798166449E-4</v>
      </c>
      <c r="L863" s="18">
        <f t="shared" si="111"/>
        <v>0.26362276121011335</v>
      </c>
      <c r="M863" s="18">
        <f t="shared" si="110"/>
        <v>2.221695599566309E-2</v>
      </c>
    </row>
    <row r="864" spans="3:13" x14ac:dyDescent="0.2">
      <c r="C864" s="14">
        <v>38147</v>
      </c>
      <c r="D864" s="15">
        <v>-1.1819886441162537E-2</v>
      </c>
      <c r="E864" s="15">
        <v>-5.2840281466052666E-3</v>
      </c>
      <c r="F864" s="18">
        <f t="shared" si="104"/>
        <v>-7.244785634972448E-3</v>
      </c>
      <c r="G864" s="19">
        <f t="shared" si="105"/>
        <v>1.2550608464709345E-4</v>
      </c>
      <c r="H864" s="18">
        <f t="shared" si="106"/>
        <v>0.17713418970309872</v>
      </c>
      <c r="I864" s="19">
        <f t="shared" si="107"/>
        <v>4.0556662886367614E-4</v>
      </c>
      <c r="J864" s="18">
        <f t="shared" si="108"/>
        <v>0.31842056657182027</v>
      </c>
      <c r="K864" s="19">
        <f t="shared" si="109"/>
        <v>1.2960616626145146E-4</v>
      </c>
      <c r="L864" s="18">
        <f t="shared" si="111"/>
        <v>0.257127296096335</v>
      </c>
      <c r="M864" s="18">
        <f t="shared" si="110"/>
        <v>-1.2248203487693638E-2</v>
      </c>
    </row>
    <row r="865" spans="3:13" x14ac:dyDescent="0.2">
      <c r="C865" s="14">
        <v>38148</v>
      </c>
      <c r="D865" s="15">
        <v>6.419775134786046E-3</v>
      </c>
      <c r="E865" s="15">
        <v>1.7722813729625874E-2</v>
      </c>
      <c r="F865" s="18">
        <f t="shared" si="104"/>
        <v>1.4331902151173925E-2</v>
      </c>
      <c r="G865" s="19">
        <f t="shared" si="105"/>
        <v>1.2044853033514087E-4</v>
      </c>
      <c r="H865" s="18">
        <f t="shared" si="106"/>
        <v>0.17352847773142371</v>
      </c>
      <c r="I865" s="19">
        <f t="shared" si="107"/>
        <v>4.0007851872155649E-4</v>
      </c>
      <c r="J865" s="18">
        <f t="shared" si="108"/>
        <v>0.31625880174374454</v>
      </c>
      <c r="K865" s="19">
        <f t="shared" si="109"/>
        <v>1.2865638501975818E-4</v>
      </c>
      <c r="L865" s="18">
        <f t="shared" si="111"/>
        <v>0.25539896417762925</v>
      </c>
      <c r="M865" s="18">
        <f t="shared" si="110"/>
        <v>2.4393815739277097E-2</v>
      </c>
    </row>
    <row r="866" spans="3:13" x14ac:dyDescent="0.2">
      <c r="C866" s="14">
        <v>38152</v>
      </c>
      <c r="D866" s="15">
        <v>-1.2881030217673938E-2</v>
      </c>
      <c r="E866" s="15">
        <v>-2.0375335178756938E-2</v>
      </c>
      <c r="F866" s="18">
        <f t="shared" si="104"/>
        <v>-1.8127043690432037E-2</v>
      </c>
      <c r="G866" s="19">
        <f t="shared" si="105"/>
        <v>1.2317687488315015E-4</v>
      </c>
      <c r="H866" s="18">
        <f t="shared" si="106"/>
        <v>0.17548281602706159</v>
      </c>
      <c r="I866" s="19">
        <f t="shared" si="107"/>
        <v>4.0098306461706451E-4</v>
      </c>
      <c r="J866" s="18">
        <f t="shared" si="108"/>
        <v>0.31661611796348293</v>
      </c>
      <c r="K866" s="19">
        <f t="shared" si="109"/>
        <v>1.3668432040654088E-4</v>
      </c>
      <c r="L866" s="18">
        <f t="shared" si="111"/>
        <v>0.25737862915002879</v>
      </c>
      <c r="M866" s="18">
        <f t="shared" si="110"/>
        <v>-3.0616076489969606E-2</v>
      </c>
    </row>
    <row r="867" spans="3:13" x14ac:dyDescent="0.2">
      <c r="C867" s="14">
        <v>38153</v>
      </c>
      <c r="D867" s="15">
        <v>5.9657149339963408E-3</v>
      </c>
      <c r="E867" s="15">
        <v>1.9073251661458623E-2</v>
      </c>
      <c r="F867" s="18">
        <f t="shared" si="104"/>
        <v>1.5140990643219939E-2</v>
      </c>
      <c r="G867" s="19">
        <f t="shared" si="105"/>
        <v>1.1792164767058356E-4</v>
      </c>
      <c r="H867" s="18">
        <f t="shared" si="106"/>
        <v>0.17169860779181026</v>
      </c>
      <c r="I867" s="19">
        <f t="shared" si="107"/>
        <v>3.9875141647652067E-4</v>
      </c>
      <c r="J867" s="18">
        <f t="shared" si="108"/>
        <v>0.31573383429580393</v>
      </c>
      <c r="K867" s="19">
        <f t="shared" si="109"/>
        <v>1.3531039611874648E-4</v>
      </c>
      <c r="L867" s="18">
        <f t="shared" si="111"/>
        <v>0.25633547780873073</v>
      </c>
      <c r="M867" s="18">
        <f t="shared" si="110"/>
        <v>2.5676782885536681E-2</v>
      </c>
    </row>
    <row r="868" spans="3:13" x14ac:dyDescent="0.2">
      <c r="C868" s="14">
        <v>38154</v>
      </c>
      <c r="D868" s="15">
        <v>0</v>
      </c>
      <c r="E868" s="15">
        <v>6.4334917349837484E-2</v>
      </c>
      <c r="F868" s="18">
        <f t="shared" si="104"/>
        <v>4.5034442144886236E-2</v>
      </c>
      <c r="G868" s="19">
        <f t="shared" si="105"/>
        <v>1.1084634881034854E-4</v>
      </c>
      <c r="H868" s="18">
        <f t="shared" si="106"/>
        <v>0.16646797650775699</v>
      </c>
      <c r="I868" s="19">
        <f t="shared" si="107"/>
        <v>6.231652269125549E-4</v>
      </c>
      <c r="J868" s="18">
        <f t="shared" si="108"/>
        <v>0.39470407488159875</v>
      </c>
      <c r="K868" s="19">
        <f t="shared" si="109"/>
        <v>1.2719177235162167E-4</v>
      </c>
      <c r="L868" s="18">
        <f t="shared" si="111"/>
        <v>0.30362298865853532</v>
      </c>
      <c r="M868" s="18">
        <f t="shared" si="110"/>
        <v>6.447705201525343E-2</v>
      </c>
    </row>
    <row r="869" spans="3:13" x14ac:dyDescent="0.2">
      <c r="C869" s="14">
        <v>38155</v>
      </c>
      <c r="D869" s="15">
        <v>1.2383902511464008E-3</v>
      </c>
      <c r="E869" s="15">
        <v>2.4405137189560232E-3</v>
      </c>
      <c r="F869" s="18">
        <f t="shared" si="104"/>
        <v>2.0798766786131366E-3</v>
      </c>
      <c r="G869" s="19">
        <f t="shared" si="105"/>
        <v>1.0428758450657568E-4</v>
      </c>
      <c r="H869" s="18">
        <f t="shared" si="106"/>
        <v>0.16146794148264826</v>
      </c>
      <c r="I869" s="19">
        <f t="shared" si="107"/>
        <v>5.8613267973054632E-4</v>
      </c>
      <c r="J869" s="18">
        <f t="shared" si="108"/>
        <v>0.38279651243531015</v>
      </c>
      <c r="K869" s="19">
        <f t="shared" si="109"/>
        <v>1.1974160451436503E-4</v>
      </c>
      <c r="L869" s="18">
        <f t="shared" si="111"/>
        <v>0.29448360292620396</v>
      </c>
      <c r="M869" s="18">
        <f t="shared" si="110"/>
        <v>3.0702341885446424E-3</v>
      </c>
    </row>
    <row r="870" spans="3:13" x14ac:dyDescent="0.2">
      <c r="C870" s="14">
        <v>38156</v>
      </c>
      <c r="D870" s="15">
        <v>8.8714233874196864E-3</v>
      </c>
      <c r="E870" s="15">
        <v>2.4345721093812327E-3</v>
      </c>
      <c r="F870" s="18">
        <f t="shared" si="104"/>
        <v>4.3656274927927688E-3</v>
      </c>
      <c r="G870" s="19">
        <f t="shared" si="105"/>
        <v>1.0275245861131255E-4</v>
      </c>
      <c r="H870" s="18">
        <f t="shared" si="106"/>
        <v>0.16027512175265424</v>
      </c>
      <c r="I870" s="19">
        <f t="shared" si="107"/>
        <v>5.5132034742806017E-4</v>
      </c>
      <c r="J870" s="18">
        <f t="shared" si="108"/>
        <v>0.37125474657843099</v>
      </c>
      <c r="K870" s="19">
        <f t="shared" si="109"/>
        <v>1.1385299544047459E-4</v>
      </c>
      <c r="L870" s="18">
        <f t="shared" si="111"/>
        <v>0.28601265251722985</v>
      </c>
      <c r="M870" s="18">
        <f t="shared" si="110"/>
        <v>6.6352374040114306E-3</v>
      </c>
    </row>
    <row r="871" spans="3:13" x14ac:dyDescent="0.2">
      <c r="C871" s="14">
        <v>38159</v>
      </c>
      <c r="D871" s="15">
        <v>-6.8931833753139889E-3</v>
      </c>
      <c r="E871" s="15">
        <v>-1.7167803622365221E-2</v>
      </c>
      <c r="F871" s="18">
        <f t="shared" si="104"/>
        <v>-1.4085417548249849E-2</v>
      </c>
      <c r="G871" s="19">
        <f t="shared" si="105"/>
        <v>9.9438269717376111E-5</v>
      </c>
      <c r="H871" s="18">
        <f t="shared" si="106"/>
        <v>0.15766917082722301</v>
      </c>
      <c r="I871" s="19">
        <f t="shared" si="107"/>
        <v>5.3592513545534229E-4</v>
      </c>
      <c r="J871" s="18">
        <f t="shared" si="108"/>
        <v>0.36603453916787082</v>
      </c>
      <c r="K871" s="19">
        <f t="shared" si="109"/>
        <v>1.141222648252667E-4</v>
      </c>
      <c r="L871" s="18">
        <f t="shared" si="111"/>
        <v>0.2826146280159138</v>
      </c>
      <c r="M871" s="18">
        <f t="shared" si="110"/>
        <v>-2.1665570274885648E-2</v>
      </c>
    </row>
    <row r="872" spans="3:13" x14ac:dyDescent="0.2">
      <c r="C872" s="14">
        <v>38160</v>
      </c>
      <c r="D872" s="15">
        <v>-3.9604012160967938E-3</v>
      </c>
      <c r="E872" s="15">
        <v>2.0202707317519254E-2</v>
      </c>
      <c r="F872" s="18">
        <f t="shared" si="104"/>
        <v>1.2953774757434439E-2</v>
      </c>
      <c r="G872" s="19">
        <f t="shared" si="105"/>
        <v>9.4413060201881192E-5</v>
      </c>
      <c r="H872" s="18">
        <f t="shared" si="106"/>
        <v>0.15363354142396868</v>
      </c>
      <c r="I872" s="19">
        <f t="shared" si="107"/>
        <v>5.2825859030546248E-4</v>
      </c>
      <c r="J872" s="18">
        <f t="shared" si="108"/>
        <v>0.3634069999000647</v>
      </c>
      <c r="K872" s="19">
        <f t="shared" si="109"/>
        <v>1.0247427933802563E-4</v>
      </c>
      <c r="L872" s="18">
        <f t="shared" si="111"/>
        <v>0.27856017392558852</v>
      </c>
      <c r="M872" s="18">
        <f t="shared" si="110"/>
        <v>2.021493514822886E-2</v>
      </c>
    </row>
    <row r="873" spans="3:13" x14ac:dyDescent="0.2">
      <c r="C873" s="14">
        <v>38161</v>
      </c>
      <c r="D873" s="15">
        <v>5.4415172607406711E-3</v>
      </c>
      <c r="E873" s="15">
        <v>2.099027589183583E-2</v>
      </c>
      <c r="F873" s="18">
        <f t="shared" si="104"/>
        <v>1.6325648302507281E-2</v>
      </c>
      <c r="G873" s="19">
        <f t="shared" si="105"/>
        <v>9.0524883195704629E-5</v>
      </c>
      <c r="H873" s="18">
        <f t="shared" si="106"/>
        <v>0.15043676677902301</v>
      </c>
      <c r="I873" s="19">
        <f t="shared" si="107"/>
        <v>5.2299857580805781E-4</v>
      </c>
      <c r="J873" s="18">
        <f t="shared" si="108"/>
        <v>0.36159320230338188</v>
      </c>
      <c r="K873" s="19">
        <f t="shared" si="109"/>
        <v>1.031789594921321E-4</v>
      </c>
      <c r="L873" s="18">
        <f t="shared" si="111"/>
        <v>0.27737686665449274</v>
      </c>
      <c r="M873" s="18">
        <f t="shared" si="110"/>
        <v>2.5585578127029111E-2</v>
      </c>
    </row>
    <row r="874" spans="3:13" x14ac:dyDescent="0.2">
      <c r="C874" s="14">
        <v>38162</v>
      </c>
      <c r="D874" s="15">
        <v>4.1846214910335224E-3</v>
      </c>
      <c r="E874" s="15">
        <v>-1.5550552596017722E-2</v>
      </c>
      <c r="F874" s="18">
        <f t="shared" si="104"/>
        <v>-9.630000369902348E-3</v>
      </c>
      <c r="G874" s="19">
        <f t="shared" si="105"/>
        <v>8.614405362535552E-5</v>
      </c>
      <c r="H874" s="18">
        <f t="shared" si="106"/>
        <v>0.14675153629975693</v>
      </c>
      <c r="I874" s="19">
        <f t="shared" si="107"/>
        <v>5.0612784242206514E-4</v>
      </c>
      <c r="J874" s="18">
        <f t="shared" si="108"/>
        <v>0.35571331238163728</v>
      </c>
      <c r="K874" s="19">
        <f t="shared" si="109"/>
        <v>9.3083831327159594E-5</v>
      </c>
      <c r="L874" s="18">
        <f t="shared" si="111"/>
        <v>0.2715008364492183</v>
      </c>
      <c r="M874" s="18">
        <f t="shared" si="110"/>
        <v>-1.5418785545812295E-2</v>
      </c>
    </row>
    <row r="875" spans="3:13" x14ac:dyDescent="0.2">
      <c r="C875" s="14">
        <v>38163</v>
      </c>
      <c r="D875" s="15">
        <v>-1.3602287131413773E-2</v>
      </c>
      <c r="E875" s="15">
        <v>1.555055259601767E-2</v>
      </c>
      <c r="F875" s="18">
        <f t="shared" si="104"/>
        <v>6.8047006777882356E-3</v>
      </c>
      <c r="G875" s="19">
        <f t="shared" si="105"/>
        <v>9.2076743320159673E-5</v>
      </c>
      <c r="H875" s="18">
        <f t="shared" si="106"/>
        <v>0.15172074950394859</v>
      </c>
      <c r="I875" s="19">
        <f t="shared" si="107"/>
        <v>4.9026935303923195E-4</v>
      </c>
      <c r="J875" s="18">
        <f t="shared" si="108"/>
        <v>0.3500961842976984</v>
      </c>
      <c r="K875" s="19">
        <f t="shared" si="109"/>
        <v>7.480741655973895E-5</v>
      </c>
      <c r="L875" s="18">
        <f t="shared" si="111"/>
        <v>0.26454583952650257</v>
      </c>
      <c r="M875" s="18">
        <f t="shared" si="110"/>
        <v>1.1181578747648054E-2</v>
      </c>
    </row>
    <row r="876" spans="3:13" x14ac:dyDescent="0.2">
      <c r="C876" s="14">
        <v>38166</v>
      </c>
      <c r="D876" s="15">
        <v>-5.9940239402104132E-3</v>
      </c>
      <c r="E876" s="15">
        <v>-3.625774802262436E-2</v>
      </c>
      <c r="F876" s="18">
        <f t="shared" si="104"/>
        <v>-2.7178630797900175E-2</v>
      </c>
      <c r="G876" s="19">
        <f t="shared" si="105"/>
        <v>8.8707838100699019E-5</v>
      </c>
      <c r="H876" s="18">
        <f t="shared" si="106"/>
        <v>0.14891930541462634</v>
      </c>
      <c r="I876" s="19">
        <f t="shared" si="107"/>
        <v>5.3973064935720525E-4</v>
      </c>
      <c r="J876" s="18">
        <f t="shared" si="108"/>
        <v>0.36733181503825846</v>
      </c>
      <c r="K876" s="19">
        <f t="shared" si="109"/>
        <v>8.3358760146098258E-5</v>
      </c>
      <c r="L876" s="18">
        <f t="shared" si="111"/>
        <v>0.27724646204931747</v>
      </c>
      <c r="M876" s="18">
        <f t="shared" si="110"/>
        <v>-4.2614421526326586E-2</v>
      </c>
    </row>
    <row r="877" spans="3:13" x14ac:dyDescent="0.2">
      <c r="C877" s="14">
        <v>38167</v>
      </c>
      <c r="D877" s="15">
        <v>-4.0160696548900542E-3</v>
      </c>
      <c r="E877" s="15">
        <v>0</v>
      </c>
      <c r="F877" s="18">
        <f t="shared" si="104"/>
        <v>-1.2048208964670162E-3</v>
      </c>
      <c r="G877" s="19">
        <f t="shared" si="105"/>
        <v>8.4353096743032798E-5</v>
      </c>
      <c r="H877" s="18">
        <f t="shared" si="106"/>
        <v>0.14521802293709346</v>
      </c>
      <c r="I877" s="19">
        <f t="shared" si="107"/>
        <v>5.0734681039577294E-4</v>
      </c>
      <c r="J877" s="18">
        <f t="shared" si="108"/>
        <v>0.3561414081498292</v>
      </c>
      <c r="K877" s="19">
        <f t="shared" si="109"/>
        <v>7.8357234537332354E-5</v>
      </c>
      <c r="L877" s="18">
        <f t="shared" si="111"/>
        <v>0.26884091685720063</v>
      </c>
      <c r="M877" s="18">
        <f t="shared" si="110"/>
        <v>-1.9481489540017687E-3</v>
      </c>
    </row>
    <row r="878" spans="3:13" x14ac:dyDescent="0.2">
      <c r="C878" s="14">
        <v>38168</v>
      </c>
      <c r="D878" s="15">
        <v>3.5149421074445919E-3</v>
      </c>
      <c r="E878" s="15">
        <v>1.2300124551998545E-3</v>
      </c>
      <c r="F878" s="18">
        <f t="shared" si="104"/>
        <v>1.9154913508732756E-3</v>
      </c>
      <c r="G878" s="19">
        <f t="shared" si="105"/>
        <v>8.0033200019572043E-5</v>
      </c>
      <c r="H878" s="18">
        <f t="shared" si="106"/>
        <v>0.1414506981421195</v>
      </c>
      <c r="I878" s="19">
        <f t="shared" si="107"/>
        <v>4.769967776104233E-4</v>
      </c>
      <c r="J878" s="18">
        <f t="shared" si="108"/>
        <v>0.3453247665641806</v>
      </c>
      <c r="K878" s="19">
        <f t="shared" si="109"/>
        <v>7.3915205819380202E-5</v>
      </c>
      <c r="L878" s="18">
        <f t="shared" si="111"/>
        <v>0.26075649343545043</v>
      </c>
      <c r="M878" s="18">
        <f t="shared" si="110"/>
        <v>3.1933027817668881E-3</v>
      </c>
    </row>
    <row r="879" spans="3:13" x14ac:dyDescent="0.2">
      <c r="C879" s="14">
        <v>38169</v>
      </c>
      <c r="D879" s="15">
        <v>-1.0075651988741587E-2</v>
      </c>
      <c r="E879" s="15">
        <v>-7.4028715622809545E-3</v>
      </c>
      <c r="F879" s="18">
        <f t="shared" si="104"/>
        <v>-8.2047056902191436E-3</v>
      </c>
      <c r="G879" s="19">
        <f t="shared" si="105"/>
        <v>8.1322333798291652E-5</v>
      </c>
      <c r="H879" s="18">
        <f t="shared" si="106"/>
        <v>0.14258535496176636</v>
      </c>
      <c r="I879" s="19">
        <f t="shared" si="107"/>
        <v>4.5166512139585557E-4</v>
      </c>
      <c r="J879" s="18">
        <f t="shared" si="108"/>
        <v>0.33603017773551813</v>
      </c>
      <c r="K879" s="19">
        <f t="shared" si="109"/>
        <v>7.3955618924951064E-5</v>
      </c>
      <c r="L879" s="18">
        <f t="shared" si="111"/>
        <v>0.2548020209271773</v>
      </c>
      <c r="M879" s="18">
        <f t="shared" si="110"/>
        <v>-1.3997651448850307E-2</v>
      </c>
    </row>
    <row r="880" spans="3:13" x14ac:dyDescent="0.2">
      <c r="C880" s="14">
        <v>38170</v>
      </c>
      <c r="D880" s="15">
        <v>-5.8398033171578965E-3</v>
      </c>
      <c r="E880" s="15">
        <v>-3.850270472916411E-2</v>
      </c>
      <c r="F880" s="18">
        <f t="shared" si="104"/>
        <v>-2.8703834305562243E-2</v>
      </c>
      <c r="G880" s="19">
        <f t="shared" si="105"/>
        <v>7.8489191937379456E-5</v>
      </c>
      <c r="H880" s="18">
        <f t="shared" si="106"/>
        <v>0.1400796130218272</v>
      </c>
      <c r="I880" s="19">
        <f t="shared" si="107"/>
        <v>5.1351271039977605E-4</v>
      </c>
      <c r="J880" s="18">
        <f t="shared" si="108"/>
        <v>0.35829900585955304</v>
      </c>
      <c r="K880" s="19">
        <f t="shared" si="109"/>
        <v>8.300917515726943E-5</v>
      </c>
      <c r="L880" s="18">
        <f t="shared" si="111"/>
        <v>0.27090086237233879</v>
      </c>
      <c r="M880" s="18">
        <f t="shared" si="110"/>
        <v>-4.6060066747787766E-2</v>
      </c>
    </row>
    <row r="881" spans="3:13" x14ac:dyDescent="0.2">
      <c r="C881" s="14">
        <v>38174</v>
      </c>
      <c r="D881" s="15">
        <v>-6.8992224602719325E-3</v>
      </c>
      <c r="E881" s="15">
        <v>-3.8684767779202061E-3</v>
      </c>
      <c r="F881" s="18">
        <f t="shared" si="104"/>
        <v>-4.7777004826257234E-3</v>
      </c>
      <c r="G881" s="19">
        <f t="shared" si="105"/>
        <v>7.6635796654515929E-5</v>
      </c>
      <c r="H881" s="18">
        <f t="shared" si="106"/>
        <v>0.13841585589674682</v>
      </c>
      <c r="I881" s="19">
        <f t="shared" si="107"/>
        <v>4.8359985453066794E-4</v>
      </c>
      <c r="J881" s="18">
        <f t="shared" si="108"/>
        <v>0.34770672071829012</v>
      </c>
      <c r="K881" s="19">
        <f t="shared" si="109"/>
        <v>7.9629993560229308E-5</v>
      </c>
      <c r="L881" s="18">
        <f t="shared" si="111"/>
        <v>0.26329913962745388</v>
      </c>
      <c r="M881" s="18">
        <f t="shared" si="110"/>
        <v>-7.8879566687552177E-3</v>
      </c>
    </row>
    <row r="882" spans="3:13" x14ac:dyDescent="0.2">
      <c r="C882" s="14">
        <v>38175</v>
      </c>
      <c r="D882" s="15">
        <v>3.8387763071656669E-3</v>
      </c>
      <c r="E882" s="15">
        <v>-1.891155155389964E-2</v>
      </c>
      <c r="F882" s="18">
        <f t="shared" si="104"/>
        <v>-1.2086453195580046E-2</v>
      </c>
      <c r="G882" s="19">
        <f t="shared" si="105"/>
        <v>7.2921821067432362E-5</v>
      </c>
      <c r="H882" s="18">
        <f t="shared" si="106"/>
        <v>0.13502020318033184</v>
      </c>
      <c r="I882" s="19">
        <f t="shared" si="107"/>
        <v>4.7604267018937609E-4</v>
      </c>
      <c r="J882" s="18">
        <f t="shared" si="108"/>
        <v>0.34497922770413875</v>
      </c>
      <c r="K882" s="19">
        <f t="shared" si="109"/>
        <v>7.0496360984404421E-5</v>
      </c>
      <c r="L882" s="18">
        <f t="shared" si="111"/>
        <v>0.25953436376630012</v>
      </c>
      <c r="M882" s="18">
        <f t="shared" si="110"/>
        <v>-2.0244126470081395E-2</v>
      </c>
    </row>
    <row r="883" spans="3:13" x14ac:dyDescent="0.2">
      <c r="C883" s="14">
        <v>38176</v>
      </c>
      <c r="D883" s="15">
        <v>-1.0011635414246621E-2</v>
      </c>
      <c r="E883" s="15">
        <v>-7.9313039692773622E-3</v>
      </c>
      <c r="F883" s="18">
        <f t="shared" si="104"/>
        <v>-8.5554034027681396E-3</v>
      </c>
      <c r="G883" s="19">
        <f t="shared" si="105"/>
        <v>7.4560482423454257E-5</v>
      </c>
      <c r="H883" s="18">
        <f t="shared" si="106"/>
        <v>0.13652882701416416</v>
      </c>
      <c r="I883" s="19">
        <f t="shared" si="107"/>
        <v>4.5125444493719798E-4</v>
      </c>
      <c r="J883" s="18">
        <f t="shared" si="108"/>
        <v>0.33587737529387046</v>
      </c>
      <c r="K883" s="19">
        <f t="shared" si="109"/>
        <v>7.1030898747338476E-5</v>
      </c>
      <c r="L883" s="18">
        <f t="shared" si="111"/>
        <v>0.25380016691839458</v>
      </c>
      <c r="M883" s="18">
        <f t="shared" si="110"/>
        <v>-1.4653576127753604E-2</v>
      </c>
    </row>
    <row r="884" spans="3:13" x14ac:dyDescent="0.2">
      <c r="C884" s="14">
        <v>38177</v>
      </c>
      <c r="D884" s="15">
        <v>-3.1007776782481593E-3</v>
      </c>
      <c r="E884" s="15">
        <v>-3.323366302415432E-3</v>
      </c>
      <c r="F884" s="18">
        <f t="shared" si="104"/>
        <v>-3.2565897151652502E-3</v>
      </c>
      <c r="G884" s="19">
        <f t="shared" si="105"/>
        <v>7.0663742810642325E-5</v>
      </c>
      <c r="H884" s="18">
        <f t="shared" si="106"/>
        <v>0.13291326383269872</v>
      </c>
      <c r="I884" s="19">
        <f t="shared" si="107"/>
        <v>4.2484186405576793E-4</v>
      </c>
      <c r="J884" s="18">
        <f t="shared" si="108"/>
        <v>0.32589947225170829</v>
      </c>
      <c r="K884" s="19">
        <f t="shared" si="109"/>
        <v>6.7387346025328477E-5</v>
      </c>
      <c r="L884" s="18">
        <f t="shared" si="111"/>
        <v>0.24639142414607382</v>
      </c>
      <c r="M884" s="18">
        <f t="shared" si="110"/>
        <v>-5.7455617338466481E-3</v>
      </c>
    </row>
    <row r="885" spans="3:13" x14ac:dyDescent="0.2">
      <c r="C885" s="14">
        <v>38180</v>
      </c>
      <c r="D885" s="15">
        <v>-2.8508507062510575E-3</v>
      </c>
      <c r="E885" s="15">
        <v>-3.0418026128875186E-2</v>
      </c>
      <c r="F885" s="18">
        <f t="shared" si="104"/>
        <v>-2.2147873502087946E-2</v>
      </c>
      <c r="G885" s="19">
        <f t="shared" si="105"/>
        <v>6.6911559226963711E-5</v>
      </c>
      <c r="H885" s="18">
        <f t="shared" si="106"/>
        <v>0.12933634371954747</v>
      </c>
      <c r="I885" s="19">
        <f t="shared" si="107"/>
        <v>4.548667310270379E-4</v>
      </c>
      <c r="J885" s="18">
        <f t="shared" si="108"/>
        <v>0.33721904269593</v>
      </c>
      <c r="K885" s="19">
        <f t="shared" si="109"/>
        <v>6.8547140340144785E-5</v>
      </c>
      <c r="L885" s="18">
        <f t="shared" si="111"/>
        <v>0.25381909772342576</v>
      </c>
      <c r="M885" s="18">
        <f t="shared" si="110"/>
        <v>-3.7931740830556879E-2</v>
      </c>
    </row>
    <row r="886" spans="3:13" x14ac:dyDescent="0.2">
      <c r="C886" s="14">
        <v>38181</v>
      </c>
      <c r="D886" s="15">
        <v>8.7855862260654734E-3</v>
      </c>
      <c r="E886" s="15">
        <v>2.7416055554944961E-3</v>
      </c>
      <c r="F886" s="18">
        <f t="shared" si="104"/>
        <v>4.5547997566657891E-3</v>
      </c>
      <c r="G886" s="19">
        <f t="shared" si="105"/>
        <v>6.7528057193483776E-5</v>
      </c>
      <c r="H886" s="18">
        <f t="shared" si="106"/>
        <v>0.12993080580974992</v>
      </c>
      <c r="I886" s="19">
        <f t="shared" si="107"/>
        <v>4.2802571122673073E-4</v>
      </c>
      <c r="J886" s="18">
        <f t="shared" si="108"/>
        <v>0.32711836971757285</v>
      </c>
      <c r="K886" s="19">
        <f t="shared" si="109"/>
        <v>6.5879508640075517E-5</v>
      </c>
      <c r="L886" s="18">
        <f t="shared" si="111"/>
        <v>0.24671821845849926</v>
      </c>
      <c r="M886" s="18">
        <f t="shared" si="110"/>
        <v>8.0253337885001479E-3</v>
      </c>
    </row>
    <row r="887" spans="3:13" x14ac:dyDescent="0.2">
      <c r="C887" s="14">
        <v>38182</v>
      </c>
      <c r="D887" s="15">
        <v>-4.3831448283955495E-3</v>
      </c>
      <c r="E887" s="15">
        <v>1.2245050960100387E-2</v>
      </c>
      <c r="F887" s="18">
        <f t="shared" si="104"/>
        <v>7.2565922235516061E-3</v>
      </c>
      <c r="G887" s="19">
        <f t="shared" si="105"/>
        <v>6.4629091277076183E-5</v>
      </c>
      <c r="H887" s="18">
        <f t="shared" si="106"/>
        <v>0.12711126157531852</v>
      </c>
      <c r="I887" s="19">
        <f t="shared" si="107"/>
        <v>4.1134064493405419E-4</v>
      </c>
      <c r="J887" s="18">
        <f t="shared" si="108"/>
        <v>0.32067921858691367</v>
      </c>
      <c r="K887" s="19">
        <f t="shared" si="109"/>
        <v>5.8706428214318737E-5</v>
      </c>
      <c r="L887" s="18">
        <f t="shared" si="111"/>
        <v>0.24084758358899774</v>
      </c>
      <c r="M887" s="18">
        <f t="shared" si="110"/>
        <v>1.3097411174506661E-2</v>
      </c>
    </row>
    <row r="888" spans="3:13" x14ac:dyDescent="0.2">
      <c r="C888" s="14">
        <v>38183</v>
      </c>
      <c r="D888" s="15">
        <v>-1.9833635528868156E-2</v>
      </c>
      <c r="E888" s="15">
        <v>0.10758926746684043</v>
      </c>
      <c r="F888" s="18">
        <f t="shared" si="104"/>
        <v>6.9362396568127843E-2</v>
      </c>
      <c r="G888" s="19">
        <f t="shared" si="105"/>
        <v>8.4353731697970507E-5</v>
      </c>
      <c r="H888" s="18">
        <f t="shared" si="106"/>
        <v>0.14521856948921039</v>
      </c>
      <c r="I888" s="19">
        <f t="shared" si="107"/>
        <v>1.0811872346810913E-3</v>
      </c>
      <c r="J888" s="18">
        <f t="shared" si="108"/>
        <v>0.5199007680993295</v>
      </c>
      <c r="K888" s="19">
        <f t="shared" si="109"/>
        <v>-7.2849136543854016E-5</v>
      </c>
      <c r="L888" s="18">
        <f t="shared" si="111"/>
        <v>0.35594133768717179</v>
      </c>
      <c r="M888" s="18">
        <f t="shared" si="110"/>
        <v>8.4711173511018964E-2</v>
      </c>
    </row>
    <row r="889" spans="3:13" x14ac:dyDescent="0.2">
      <c r="C889" s="14">
        <v>38184</v>
      </c>
      <c r="D889" s="15">
        <v>-1.3533442590530541E-2</v>
      </c>
      <c r="E889" s="15">
        <v>-2.2721272199131493E-2</v>
      </c>
      <c r="F889" s="18">
        <f t="shared" si="104"/>
        <v>-1.9964923316551204E-2</v>
      </c>
      <c r="G889" s="19">
        <f t="shared" si="105"/>
        <v>9.028175189716344E-5</v>
      </c>
      <c r="H889" s="18">
        <f t="shared" si="106"/>
        <v>0.15023460977514755</v>
      </c>
      <c r="I889" s="19">
        <f t="shared" si="107"/>
        <v>1.0472913732210473E-3</v>
      </c>
      <c r="J889" s="18">
        <f t="shared" si="108"/>
        <v>0.51168627429828706</v>
      </c>
      <c r="K889" s="19">
        <f t="shared" si="109"/>
        <v>-5.0028366377776929E-5</v>
      </c>
      <c r="L889" s="18">
        <f t="shared" si="111"/>
        <v>0.35365456899013448</v>
      </c>
      <c r="M889" s="18">
        <f t="shared" si="110"/>
        <v>-2.4540500131641819E-2</v>
      </c>
    </row>
    <row r="890" spans="3:13" x14ac:dyDescent="0.2">
      <c r="C890" s="14">
        <v>38187</v>
      </c>
      <c r="D890" s="15">
        <v>8.5129537786961945E-3</v>
      </c>
      <c r="E890" s="15">
        <v>-7.4813316522887403E-3</v>
      </c>
      <c r="F890" s="18">
        <f t="shared" si="104"/>
        <v>-2.6830460229932598E-3</v>
      </c>
      <c r="G890" s="19">
        <f t="shared" si="105"/>
        <v>8.9213069705626702E-5</v>
      </c>
      <c r="H890" s="18">
        <f t="shared" si="106"/>
        <v>0.1493427849827593</v>
      </c>
      <c r="I890" s="19">
        <f t="shared" si="107"/>
        <v>9.8781211022527663E-4</v>
      </c>
      <c r="J890" s="18">
        <f t="shared" si="108"/>
        <v>0.49694368650413412</v>
      </c>
      <c r="K890" s="19">
        <f t="shared" si="109"/>
        <v>-5.084795822865217E-5</v>
      </c>
      <c r="L890" s="18">
        <f t="shared" si="111"/>
        <v>0.34303825144867506</v>
      </c>
      <c r="M890" s="18">
        <f t="shared" si="110"/>
        <v>-3.4000132419116313E-3</v>
      </c>
    </row>
    <row r="891" spans="3:13" x14ac:dyDescent="0.2">
      <c r="C891" s="14">
        <v>38188</v>
      </c>
      <c r="D891" s="15">
        <v>1.3236269305081242E-3</v>
      </c>
      <c r="E891" s="15">
        <v>7.4813316522887663E-3</v>
      </c>
      <c r="F891" s="18">
        <f t="shared" si="104"/>
        <v>5.6340202357545738E-3</v>
      </c>
      <c r="G891" s="19">
        <f t="shared" si="105"/>
        <v>8.3965404818359078E-5</v>
      </c>
      <c r="H891" s="18">
        <f t="shared" si="106"/>
        <v>0.14488392320954652</v>
      </c>
      <c r="I891" s="19">
        <f t="shared" si="107"/>
        <v>9.3190160300925219E-4</v>
      </c>
      <c r="J891" s="18">
        <f t="shared" si="108"/>
        <v>0.4826752539257767</v>
      </c>
      <c r="K891" s="19">
        <f t="shared" si="109"/>
        <v>-4.7202931211871102E-5</v>
      </c>
      <c r="L891" s="18">
        <f t="shared" si="111"/>
        <v>0.33330295558215489</v>
      </c>
      <c r="M891" s="18">
        <f t="shared" si="110"/>
        <v>7.3480867330387185E-3</v>
      </c>
    </row>
    <row r="892" spans="3:13" x14ac:dyDescent="0.2">
      <c r="C892" s="14">
        <v>38189</v>
      </c>
      <c r="D892" s="15">
        <v>-2.6490081715767307E-3</v>
      </c>
      <c r="E892" s="15">
        <v>-1.8176620769036686E-2</v>
      </c>
      <c r="F892" s="18">
        <f t="shared" si="104"/>
        <v>-1.35183369897987E-2</v>
      </c>
      <c r="G892" s="19">
        <f t="shared" si="105"/>
        <v>7.9348515186842338E-5</v>
      </c>
      <c r="H892" s="18">
        <f t="shared" si="106"/>
        <v>0.14084434243770882</v>
      </c>
      <c r="I892" s="19">
        <f t="shared" si="107"/>
        <v>8.9581087938357955E-4</v>
      </c>
      <c r="J892" s="18">
        <f t="shared" si="108"/>
        <v>0.47323643123273473</v>
      </c>
      <c r="K892" s="19">
        <f t="shared" si="109"/>
        <v>-4.1481754322229061E-5</v>
      </c>
      <c r="L892" s="18">
        <f t="shared" si="111"/>
        <v>0.3273630860563822</v>
      </c>
      <c r="M892" s="18">
        <f t="shared" si="110"/>
        <v>-1.7950997997982599E-2</v>
      </c>
    </row>
    <row r="893" spans="3:13" x14ac:dyDescent="0.2">
      <c r="C893" s="14">
        <v>38190</v>
      </c>
      <c r="D893" s="15">
        <v>1.500620498364592E-2</v>
      </c>
      <c r="E893" s="15">
        <v>1.8957351648991973E-3</v>
      </c>
      <c r="F893" s="18">
        <f t="shared" si="104"/>
        <v>5.828876110523214E-3</v>
      </c>
      <c r="G893" s="19">
        <f t="shared" si="105"/>
        <v>8.8098775556303785E-5</v>
      </c>
      <c r="H893" s="18">
        <f t="shared" si="106"/>
        <v>0.14840718947906784</v>
      </c>
      <c r="I893" s="19">
        <f t="shared" si="107"/>
        <v>8.4227785532949083E-4</v>
      </c>
      <c r="J893" s="18">
        <f t="shared" si="108"/>
        <v>0.45887848482182375</v>
      </c>
      <c r="K893" s="19">
        <f t="shared" si="109"/>
        <v>-3.7285981634144324E-5</v>
      </c>
      <c r="L893" s="18">
        <f t="shared" si="111"/>
        <v>0.31819213009798691</v>
      </c>
      <c r="M893" s="18">
        <f t="shared" si="110"/>
        <v>7.9632514053691993E-3</v>
      </c>
    </row>
    <row r="894" spans="3:13" x14ac:dyDescent="0.2">
      <c r="C894" s="14">
        <v>38191</v>
      </c>
      <c r="D894" s="15">
        <v>-6.5539623773277888E-3</v>
      </c>
      <c r="E894" s="15">
        <v>-3.142291235307363E-2</v>
      </c>
      <c r="F894" s="18">
        <f t="shared" si="104"/>
        <v>-2.3962227360349878E-2</v>
      </c>
      <c r="G894" s="19">
        <f t="shared" si="105"/>
        <v>8.5390114393531235E-5</v>
      </c>
      <c r="H894" s="18">
        <f t="shared" si="106"/>
        <v>0.14610793475503925</v>
      </c>
      <c r="I894" s="19">
        <f t="shared" si="107"/>
        <v>8.5098514925465818E-4</v>
      </c>
      <c r="J894" s="18">
        <f t="shared" si="108"/>
        <v>0.46124428160538156</v>
      </c>
      <c r="K894" s="19">
        <f t="shared" si="109"/>
        <v>-2.269214761520886E-5</v>
      </c>
      <c r="L894" s="18">
        <f t="shared" si="111"/>
        <v>0.32215568108905529</v>
      </c>
      <c r="M894" s="18">
        <f t="shared" si="110"/>
        <v>-3.2333776076969703E-2</v>
      </c>
    </row>
    <row r="895" spans="3:13" x14ac:dyDescent="0.2">
      <c r="C895" s="14">
        <v>38194</v>
      </c>
      <c r="D895" s="15">
        <v>-1.1374279484196448E-2</v>
      </c>
      <c r="E895" s="15">
        <v>1.8076670400179219E-2</v>
      </c>
      <c r="F895" s="18">
        <f t="shared" si="104"/>
        <v>9.2413854348665191E-3</v>
      </c>
      <c r="G895" s="19">
        <f t="shared" si="105"/>
        <v>8.80291615569961E-5</v>
      </c>
      <c r="H895" s="18">
        <f t="shared" si="106"/>
        <v>0.14834854360339714</v>
      </c>
      <c r="I895" s="19">
        <f t="shared" si="107"/>
        <v>8.195320010647815E-4</v>
      </c>
      <c r="J895" s="18">
        <f t="shared" si="108"/>
        <v>0.45264003387481688</v>
      </c>
      <c r="K895" s="19">
        <f t="shared" si="109"/>
        <v>-3.3667164834816716E-5</v>
      </c>
      <c r="L895" s="18">
        <f t="shared" si="111"/>
        <v>0.31438554985528894</v>
      </c>
      <c r="M895" s="18">
        <f t="shared" si="110"/>
        <v>1.2778195955212427E-2</v>
      </c>
    </row>
    <row r="896" spans="3:13" x14ac:dyDescent="0.2">
      <c r="C896" s="14">
        <v>38195</v>
      </c>
      <c r="D896" s="15">
        <v>2.1259641278629469E-3</v>
      </c>
      <c r="E896" s="15">
        <v>3.7052904253881559E-2</v>
      </c>
      <c r="F896" s="18">
        <f t="shared" si="104"/>
        <v>2.6574822216075975E-2</v>
      </c>
      <c r="G896" s="19">
        <f t="shared" si="105"/>
        <v>8.3018595271953932E-5</v>
      </c>
      <c r="H896" s="18">
        <f t="shared" si="106"/>
        <v>0.14406473828799496</v>
      </c>
      <c r="I896" s="19">
        <f t="shared" si="107"/>
        <v>8.5273514381973355E-4</v>
      </c>
      <c r="J896" s="18">
        <f t="shared" si="108"/>
        <v>0.46171829718447743</v>
      </c>
      <c r="K896" s="19">
        <f t="shared" si="109"/>
        <v>-2.6920746228114152E-5</v>
      </c>
      <c r="L896" s="18">
        <f t="shared" si="111"/>
        <v>0.32171617173773576</v>
      </c>
      <c r="M896" s="18">
        <f t="shared" si="110"/>
        <v>3.5908107094356392E-2</v>
      </c>
    </row>
    <row r="897" spans="3:13" x14ac:dyDescent="0.2">
      <c r="C897" s="14">
        <v>38196</v>
      </c>
      <c r="D897" s="15">
        <v>4.7669581795079649E-3</v>
      </c>
      <c r="E897" s="15">
        <v>-4.944385845463967E-3</v>
      </c>
      <c r="F897" s="18">
        <f t="shared" si="104"/>
        <v>-2.0309826379723873E-3</v>
      </c>
      <c r="G897" s="19">
        <f t="shared" si="105"/>
        <v>7.9400912972747375E-5</v>
      </c>
      <c r="H897" s="18">
        <f t="shared" si="106"/>
        <v>0.14089083803848582</v>
      </c>
      <c r="I897" s="19">
        <f t="shared" si="107"/>
        <v>8.0303785227387901E-4</v>
      </c>
      <c r="J897" s="18">
        <f t="shared" si="108"/>
        <v>0.44806189647019723</v>
      </c>
      <c r="K897" s="19">
        <f t="shared" si="109"/>
        <v>-2.6719682287347974E-5</v>
      </c>
      <c r="L897" s="18">
        <f t="shared" si="111"/>
        <v>0.3120145682580629</v>
      </c>
      <c r="M897" s="18">
        <f t="shared" si="110"/>
        <v>-2.8296086527437297E-3</v>
      </c>
    </row>
    <row r="898" spans="3:13" x14ac:dyDescent="0.2">
      <c r="C898" s="14">
        <v>38197</v>
      </c>
      <c r="D898" s="15">
        <v>1.2862757734040685E-2</v>
      </c>
      <c r="E898" s="15">
        <v>1.1090686694158138E-2</v>
      </c>
      <c r="F898" s="18">
        <f t="shared" si="104"/>
        <v>1.1622308006122902E-2</v>
      </c>
      <c r="G898" s="19">
        <f t="shared" si="105"/>
        <v>8.4563890385859941E-5</v>
      </c>
      <c r="H898" s="18">
        <f t="shared" si="106"/>
        <v>0.14539935555725475</v>
      </c>
      <c r="I898" s="19">
        <f t="shared" si="107"/>
        <v>7.6223578101832488E-4</v>
      </c>
      <c r="J898" s="18">
        <f t="shared" si="108"/>
        <v>0.43653057768566594</v>
      </c>
      <c r="K898" s="19">
        <f t="shared" si="109"/>
        <v>-1.6557092387040805E-5</v>
      </c>
      <c r="L898" s="18">
        <f t="shared" si="111"/>
        <v>0.30583995162141142</v>
      </c>
      <c r="M898" s="18">
        <f t="shared" si="110"/>
        <v>1.6519359344366939E-2</v>
      </c>
    </row>
    <row r="899" spans="3:13" x14ac:dyDescent="0.2">
      <c r="C899" s="14">
        <v>38198</v>
      </c>
      <c r="D899" s="15">
        <v>-4.1819193198970161E-3</v>
      </c>
      <c r="E899" s="15">
        <v>-9.2336759469454407E-3</v>
      </c>
      <c r="F899" s="18">
        <f t="shared" si="104"/>
        <v>-7.7181489588309133E-3</v>
      </c>
      <c r="G899" s="19">
        <f t="shared" si="105"/>
        <v>8.0539363914596018E-5</v>
      </c>
      <c r="H899" s="18">
        <f t="shared" si="106"/>
        <v>0.141897290244208</v>
      </c>
      <c r="I899" s="19">
        <f t="shared" si="107"/>
        <v>7.2161728044681727E-4</v>
      </c>
      <c r="J899" s="18">
        <f t="shared" si="108"/>
        <v>0.42474029725433909</v>
      </c>
      <c r="K899" s="19">
        <f t="shared" si="109"/>
        <v>-1.3246797573646381E-5</v>
      </c>
      <c r="L899" s="18">
        <f t="shared" si="111"/>
        <v>0.29802573512631519</v>
      </c>
      <c r="M899" s="18">
        <f t="shared" si="110"/>
        <v>-1.1257823210929092E-2</v>
      </c>
    </row>
    <row r="900" spans="3:13" x14ac:dyDescent="0.2">
      <c r="C900" s="14">
        <v>38201</v>
      </c>
      <c r="D900" s="15">
        <v>5.224672281952304E-3</v>
      </c>
      <c r="E900" s="15">
        <v>-2.3780845321464947E-2</v>
      </c>
      <c r="F900" s="18">
        <f t="shared" ref="F900:F963" si="112">$B$2*D900+$B$3*E900</f>
        <v>-1.5079190040439771E-2</v>
      </c>
      <c r="G900" s="19">
        <f t="shared" ref="G900:G963" si="113">$B$4*G899+(1-$B$4)*D900^2</f>
        <v>7.7344834106948289E-5</v>
      </c>
      <c r="H900" s="18">
        <f t="shared" ref="H900:H963" si="114">SQRT(G900*250)</f>
        <v>0.13905469616930263</v>
      </c>
      <c r="I900" s="19">
        <f t="shared" ref="I900:I963" si="115">$B$4*I899+(1-$B$4)*E900^2</f>
        <v>7.1225195987221471E-4</v>
      </c>
      <c r="J900" s="18">
        <f t="shared" ref="J900:J963" si="116">SQRT(I900*250)</f>
        <v>0.42197510586295689</v>
      </c>
      <c r="K900" s="19">
        <f t="shared" ref="K900:K963" si="117">$B$4*K899+(1-$B$4)*D900*E900</f>
        <v>-1.9906817122774787E-5</v>
      </c>
      <c r="L900" s="18">
        <f t="shared" si="111"/>
        <v>0.29478959963652246</v>
      </c>
      <c r="M900" s="18">
        <f t="shared" ref="M900:M963" si="118">F900*$L$1836/L900</f>
        <v>-2.2236216480574587E-2</v>
      </c>
    </row>
    <row r="901" spans="3:13" x14ac:dyDescent="0.2">
      <c r="C901" s="14">
        <v>38202</v>
      </c>
      <c r="D901" s="15">
        <v>-6.2728904072808624E-3</v>
      </c>
      <c r="E901" s="15">
        <v>-8.905911281388422E-3</v>
      </c>
      <c r="F901" s="18">
        <f t="shared" si="112"/>
        <v>-8.1160050191561531E-3</v>
      </c>
      <c r="G901" s="19">
        <f t="shared" si="113"/>
        <v>7.506509330423676E-5</v>
      </c>
      <c r="H901" s="18">
        <f t="shared" si="114"/>
        <v>0.13699004827380415</v>
      </c>
      <c r="I901" s="19">
        <f t="shared" si="115"/>
        <v>6.7427575762499953E-4</v>
      </c>
      <c r="J901" s="18">
        <f t="shared" si="116"/>
        <v>0.41057147904627994</v>
      </c>
      <c r="K901" s="19">
        <f t="shared" si="117"/>
        <v>-1.5360459768701347E-5</v>
      </c>
      <c r="L901" s="18">
        <f t="shared" ref="L901:L964" si="119">SQRT(L900^2*$B$4/250 + (1-$B$4)*F901^2)*SQRT(250)</f>
        <v>0.28753242709769983</v>
      </c>
      <c r="M901" s="18">
        <f t="shared" si="118"/>
        <v>-1.2270168106696408E-2</v>
      </c>
    </row>
    <row r="902" spans="3:13" x14ac:dyDescent="0.2">
      <c r="C902" s="14">
        <v>38203</v>
      </c>
      <c r="D902" s="15">
        <v>8.0950957793801195E-3</v>
      </c>
      <c r="E902" s="15">
        <v>1.5848192240023713E-2</v>
      </c>
      <c r="F902" s="18">
        <f t="shared" si="112"/>
        <v>1.3522263301830633E-2</v>
      </c>
      <c r="G902" s="19">
        <f t="shared" si="113"/>
        <v>7.4493022246622831E-5</v>
      </c>
      <c r="H902" s="18">
        <f t="shared" si="114"/>
        <v>0.13646704936231202</v>
      </c>
      <c r="I902" s="19">
        <f t="shared" si="115"/>
        <v>6.4888912400410434E-4</v>
      </c>
      <c r="J902" s="18">
        <f t="shared" si="116"/>
        <v>0.40276827208833876</v>
      </c>
      <c r="K902" s="19">
        <f t="shared" si="117"/>
        <v>-6.741274135798016E-6</v>
      </c>
      <c r="L902" s="18">
        <f t="shared" si="119"/>
        <v>0.28364974335753051</v>
      </c>
      <c r="M902" s="18">
        <f t="shared" si="118"/>
        <v>2.0723448651418903E-2</v>
      </c>
    </row>
    <row r="903" spans="3:13" x14ac:dyDescent="0.2">
      <c r="C903" s="14">
        <v>38204</v>
      </c>
      <c r="D903" s="15">
        <v>-1.3089192110014049E-2</v>
      </c>
      <c r="E903" s="15">
        <v>-1.3295542481244727E-2</v>
      </c>
      <c r="F903" s="18">
        <f t="shared" si="112"/>
        <v>-1.3233637369875522E-2</v>
      </c>
      <c r="G903" s="19">
        <f t="shared" si="113"/>
        <v>8.0303057917396716E-5</v>
      </c>
      <c r="H903" s="18">
        <f t="shared" si="114"/>
        <v>0.14168897091640259</v>
      </c>
      <c r="I903" s="19">
        <f t="shared" si="115"/>
        <v>6.2056206355609307E-4</v>
      </c>
      <c r="J903" s="18">
        <f t="shared" si="116"/>
        <v>0.39387880863156788</v>
      </c>
      <c r="K903" s="19">
        <f t="shared" si="117"/>
        <v>4.1048768969817793E-6</v>
      </c>
      <c r="L903" s="18">
        <f t="shared" si="119"/>
        <v>0.27974396090522818</v>
      </c>
      <c r="M903" s="18">
        <f t="shared" si="118"/>
        <v>-2.0564281785902763E-2</v>
      </c>
    </row>
    <row r="904" spans="3:13" x14ac:dyDescent="0.2">
      <c r="C904" s="14">
        <v>38205</v>
      </c>
      <c r="D904" s="15">
        <v>-1.4598799421152749E-2</v>
      </c>
      <c r="E904" s="15">
        <v>-5.233372004902348E-2</v>
      </c>
      <c r="F904" s="18">
        <f t="shared" si="112"/>
        <v>-4.1013243860662255E-2</v>
      </c>
      <c r="G904" s="19">
        <f t="shared" si="113"/>
        <v>8.8272371114695911E-5</v>
      </c>
      <c r="H904" s="18">
        <f t="shared" si="114"/>
        <v>0.14855333311196345</v>
      </c>
      <c r="I904" s="19">
        <f t="shared" si="115"/>
        <v>7.4765743499290139E-4</v>
      </c>
      <c r="J904" s="18">
        <f t="shared" si="116"/>
        <v>0.43233593275163396</v>
      </c>
      <c r="K904" s="19">
        <f t="shared" si="117"/>
        <v>4.9699153200670147E-5</v>
      </c>
      <c r="L904" s="18">
        <f t="shared" si="119"/>
        <v>0.31431286200660219</v>
      </c>
      <c r="M904" s="18">
        <f t="shared" si="118"/>
        <v>-5.6722714133229275E-2</v>
      </c>
    </row>
    <row r="905" spans="3:13" x14ac:dyDescent="0.2">
      <c r="C905" s="14">
        <v>38208</v>
      </c>
      <c r="D905" s="15">
        <v>6.3966102966927941E-3</v>
      </c>
      <c r="E905" s="15">
        <v>1.7310685259460518E-2</v>
      </c>
      <c r="F905" s="18">
        <f t="shared" si="112"/>
        <v>1.40364627706302E-2</v>
      </c>
      <c r="G905" s="19">
        <f t="shared" si="113"/>
        <v>8.5431026245079531E-5</v>
      </c>
      <c r="H905" s="18">
        <f t="shared" si="114"/>
        <v>0.14614293195796327</v>
      </c>
      <c r="I905" s="19">
        <f t="shared" si="115"/>
        <v>7.2077757834245349E-4</v>
      </c>
      <c r="J905" s="18">
        <f t="shared" si="116"/>
        <v>0.42449310310723937</v>
      </c>
      <c r="K905" s="19">
        <f t="shared" si="117"/>
        <v>5.3360986463038341E-5</v>
      </c>
      <c r="L905" s="18">
        <f t="shared" si="119"/>
        <v>0.30954863110032288</v>
      </c>
      <c r="M905" s="18">
        <f t="shared" si="118"/>
        <v>1.9711688454452959E-2</v>
      </c>
    </row>
    <row r="906" spans="3:13" x14ac:dyDescent="0.2">
      <c r="C906" s="14">
        <v>38209</v>
      </c>
      <c r="D906" s="15">
        <v>1.6337649294927759E-2</v>
      </c>
      <c r="E906" s="15">
        <v>3.9474552474354808E-2</v>
      </c>
      <c r="F906" s="18">
        <f t="shared" si="112"/>
        <v>3.2533481520526687E-2</v>
      </c>
      <c r="G906" s="19">
        <f t="shared" si="113"/>
        <v>9.6320291739417983E-5</v>
      </c>
      <c r="H906" s="18">
        <f t="shared" si="114"/>
        <v>0.15517755293487037</v>
      </c>
      <c r="I906" s="19">
        <f t="shared" si="115"/>
        <v>7.710253412249418E-4</v>
      </c>
      <c r="J906" s="18">
        <f t="shared" si="116"/>
        <v>0.4390402433789361</v>
      </c>
      <c r="K906" s="19">
        <f t="shared" si="117"/>
        <v>8.8854610939269958E-5</v>
      </c>
      <c r="L906" s="18">
        <f t="shared" si="119"/>
        <v>0.32549584484723537</v>
      </c>
      <c r="M906" s="18">
        <f t="shared" si="118"/>
        <v>4.3449034312330125E-2</v>
      </c>
    </row>
    <row r="907" spans="3:13" x14ac:dyDescent="0.2">
      <c r="C907" s="14">
        <v>38210</v>
      </c>
      <c r="D907" s="15">
        <v>3.6524955815744691E-3</v>
      </c>
      <c r="E907" s="15">
        <v>-1.5990107241285561E-2</v>
      </c>
      <c r="F907" s="18">
        <f t="shared" si="112"/>
        <v>-1.009732639442755E-2</v>
      </c>
      <c r="G907" s="19">
        <f t="shared" si="113"/>
        <v>9.1341517673458169E-5</v>
      </c>
      <c r="H907" s="18">
        <f t="shared" si="114"/>
        <v>0.15111379625422869</v>
      </c>
      <c r="I907" s="19">
        <f t="shared" si="115"/>
        <v>7.4010483252671402E-4</v>
      </c>
      <c r="J907" s="18">
        <f t="shared" si="116"/>
        <v>0.43014672860743519</v>
      </c>
      <c r="K907" s="19">
        <f t="shared" si="117"/>
        <v>8.0019106520051915E-5</v>
      </c>
      <c r="L907" s="18">
        <f t="shared" si="119"/>
        <v>0.3179937614431777</v>
      </c>
      <c r="M907" s="18">
        <f t="shared" si="118"/>
        <v>-1.3803296956838431E-2</v>
      </c>
    </row>
    <row r="908" spans="3:13" x14ac:dyDescent="0.2">
      <c r="C908" s="14">
        <v>38211</v>
      </c>
      <c r="D908" s="15">
        <v>-1.0208176592523776E-2</v>
      </c>
      <c r="E908" s="15">
        <v>-2.0847660580765946E-2</v>
      </c>
      <c r="F908" s="18">
        <f t="shared" si="112"/>
        <v>-1.7655815384293293E-2</v>
      </c>
      <c r="G908" s="19">
        <f t="shared" si="113"/>
        <v>9.2113438773699696E-5</v>
      </c>
      <c r="H908" s="18">
        <f t="shared" si="114"/>
        <v>0.15175097921735109</v>
      </c>
      <c r="I908" s="19">
        <f t="shared" si="115"/>
        <v>7.2177603967656058E-4</v>
      </c>
      <c r="J908" s="18">
        <f t="shared" si="116"/>
        <v>0.42478701712639494</v>
      </c>
      <c r="K908" s="19">
        <f t="shared" si="117"/>
        <v>8.798695617381613E-5</v>
      </c>
      <c r="L908" s="18">
        <f t="shared" si="119"/>
        <v>0.31579858712641112</v>
      </c>
      <c r="M908" s="18">
        <f t="shared" si="118"/>
        <v>-2.4303713252750332E-2</v>
      </c>
    </row>
    <row r="909" spans="3:13" x14ac:dyDescent="0.2">
      <c r="C909" s="14">
        <v>38212</v>
      </c>
      <c r="D909" s="15">
        <v>2.6274318846114969E-3</v>
      </c>
      <c r="E909" s="15">
        <v>1.5028051527501987E-2</v>
      </c>
      <c r="F909" s="18">
        <f t="shared" si="112"/>
        <v>1.130786563463484E-2</v>
      </c>
      <c r="G909" s="19">
        <f t="shared" si="113"/>
        <v>8.7000836345774103E-5</v>
      </c>
      <c r="H909" s="18">
        <f t="shared" si="114"/>
        <v>0.14747952090525493</v>
      </c>
      <c r="I909" s="19">
        <f t="shared" si="115"/>
        <v>6.9202001725876213E-4</v>
      </c>
      <c r="J909" s="18">
        <f t="shared" si="116"/>
        <v>0.41593870259293081</v>
      </c>
      <c r="K909" s="19">
        <f t="shared" si="117"/>
        <v>8.5076849708203752E-5</v>
      </c>
      <c r="L909" s="18">
        <f t="shared" si="119"/>
        <v>0.30929442308476812</v>
      </c>
      <c r="M909" s="18">
        <f t="shared" si="118"/>
        <v>1.5892915935804261E-2</v>
      </c>
    </row>
    <row r="910" spans="3:13" x14ac:dyDescent="0.2">
      <c r="C910" s="14">
        <v>38215</v>
      </c>
      <c r="D910" s="15">
        <v>1.7170036797069081E-2</v>
      </c>
      <c r="E910" s="15">
        <v>-1.9474202843955666E-3</v>
      </c>
      <c r="F910" s="18">
        <f t="shared" si="112"/>
        <v>3.7878168400438273E-3</v>
      </c>
      <c r="G910" s="19">
        <f t="shared" si="113"/>
        <v>9.9469395981790048E-5</v>
      </c>
      <c r="H910" s="18">
        <f t="shared" si="114"/>
        <v>0.15769384577543766</v>
      </c>
      <c r="I910" s="19">
        <f t="shared" si="115"/>
        <v>6.5072636296908092E-4</v>
      </c>
      <c r="J910" s="18">
        <f t="shared" si="116"/>
        <v>0.4033380601211225</v>
      </c>
      <c r="K910" s="19">
        <f t="shared" si="117"/>
        <v>7.7966002049165679E-5</v>
      </c>
      <c r="L910" s="18">
        <f t="shared" si="119"/>
        <v>0.30023069644602457</v>
      </c>
      <c r="M910" s="18">
        <f t="shared" si="118"/>
        <v>5.4843973583365187E-3</v>
      </c>
    </row>
    <row r="911" spans="3:13" x14ac:dyDescent="0.2">
      <c r="C911" s="14">
        <v>38216</v>
      </c>
      <c r="D911" s="15">
        <v>8.7314370845848911E-3</v>
      </c>
      <c r="E911" s="15">
        <v>3.2435967458421988E-3</v>
      </c>
      <c r="F911" s="18">
        <f t="shared" si="112"/>
        <v>4.889948847465006E-3</v>
      </c>
      <c r="G911" s="19">
        <f t="shared" si="113"/>
        <v>9.8075511836606503E-5</v>
      </c>
      <c r="H911" s="18">
        <f t="shared" si="114"/>
        <v>0.15658505024155922</v>
      </c>
      <c r="I911" s="19">
        <f t="shared" si="115"/>
        <v>6.1231403638191439E-4</v>
      </c>
      <c r="J911" s="18">
        <f t="shared" si="116"/>
        <v>0.39125248765404497</v>
      </c>
      <c r="K911" s="19">
        <f t="shared" si="117"/>
        <v>7.4987317581060861E-5</v>
      </c>
      <c r="L911" s="18">
        <f t="shared" si="119"/>
        <v>0.29169990884317981</v>
      </c>
      <c r="M911" s="18">
        <f t="shared" si="118"/>
        <v>7.2872397635787888E-3</v>
      </c>
    </row>
    <row r="912" spans="3:13" x14ac:dyDescent="0.2">
      <c r="C912" s="14">
        <v>38217</v>
      </c>
      <c r="D912" s="15">
        <v>1.0428684112244456E-2</v>
      </c>
      <c r="E912" s="15">
        <v>2.7468989941687474E-2</v>
      </c>
      <c r="F912" s="18">
        <f t="shared" si="112"/>
        <v>2.2356898192854569E-2</v>
      </c>
      <c r="G912" s="19">
        <f t="shared" si="113"/>
        <v>9.8716428265188905E-5</v>
      </c>
      <c r="H912" s="18">
        <f t="shared" si="114"/>
        <v>0.15709585311616989</v>
      </c>
      <c r="I912" s="19">
        <f t="shared" si="115"/>
        <v>6.2084791870399114E-4</v>
      </c>
      <c r="J912" s="18">
        <f t="shared" si="116"/>
        <v>0.39396951617605869</v>
      </c>
      <c r="K912" s="19">
        <f t="shared" si="117"/>
        <v>8.7676003665253951E-5</v>
      </c>
      <c r="L912" s="18">
        <f t="shared" si="119"/>
        <v>0.29577182093982046</v>
      </c>
      <c r="M912" s="18">
        <f t="shared" si="118"/>
        <v>3.2858655580624459E-2</v>
      </c>
    </row>
    <row r="913" spans="3:13" x14ac:dyDescent="0.2">
      <c r="C913" s="14">
        <v>38218</v>
      </c>
      <c r="D913" s="15">
        <v>-3.802767924021083E-3</v>
      </c>
      <c r="E913" s="15">
        <v>-3.3315060505111488E-2</v>
      </c>
      <c r="F913" s="18">
        <f t="shared" si="112"/>
        <v>-2.4461372730784366E-2</v>
      </c>
      <c r="G913" s="19">
        <f t="shared" si="113"/>
        <v>9.3661105202315375E-5</v>
      </c>
      <c r="H913" s="18">
        <f t="shared" si="114"/>
        <v>0.15302050941157805</v>
      </c>
      <c r="I913" s="19">
        <f t="shared" si="115"/>
        <v>6.501906389693061E-4</v>
      </c>
      <c r="J913" s="18">
        <f t="shared" si="116"/>
        <v>0.40317199771602008</v>
      </c>
      <c r="K913" s="19">
        <f t="shared" si="117"/>
        <v>9.0016810053878291E-5</v>
      </c>
      <c r="L913" s="18">
        <f t="shared" si="119"/>
        <v>0.30200578338245315</v>
      </c>
      <c r="M913" s="18">
        <f t="shared" si="118"/>
        <v>-3.5209560305731795E-2</v>
      </c>
    </row>
    <row r="914" spans="3:13" x14ac:dyDescent="0.2">
      <c r="C914" s="14">
        <v>38219</v>
      </c>
      <c r="D914" s="15">
        <v>1.0611519483191058E-2</v>
      </c>
      <c r="E914" s="15">
        <v>3.2520353863773159E-3</v>
      </c>
      <c r="F914" s="18">
        <f t="shared" si="112"/>
        <v>5.4598806154214381E-3</v>
      </c>
      <c r="G914" s="19">
        <f t="shared" si="113"/>
        <v>9.4797699634705063E-5</v>
      </c>
      <c r="H914" s="18">
        <f t="shared" si="114"/>
        <v>0.1539461753622878</v>
      </c>
      <c r="I914" s="19">
        <f t="shared" si="115"/>
        <v>6.1181374468040263E-4</v>
      </c>
      <c r="J914" s="18">
        <f t="shared" si="116"/>
        <v>0.391092618404005</v>
      </c>
      <c r="K914" s="19">
        <f t="shared" si="117"/>
        <v>8.668634366239977E-5</v>
      </c>
      <c r="L914" s="18">
        <f t="shared" si="119"/>
        <v>0.29356804671094922</v>
      </c>
      <c r="M914" s="18">
        <f t="shared" si="118"/>
        <v>8.084802208874543E-3</v>
      </c>
    </row>
    <row r="915" spans="3:13" x14ac:dyDescent="0.2">
      <c r="C915" s="14">
        <v>38222</v>
      </c>
      <c r="D915" s="15">
        <v>-2.7683420221652319E-3</v>
      </c>
      <c r="E915" s="15">
        <v>9.0498355199178562E-3</v>
      </c>
      <c r="F915" s="18">
        <f t="shared" si="112"/>
        <v>5.5043822572929295E-3</v>
      </c>
      <c r="G915" s="19">
        <f t="shared" si="113"/>
        <v>8.9569660709723907E-5</v>
      </c>
      <c r="H915" s="18">
        <f t="shared" si="114"/>
        <v>0.14964095421184329</v>
      </c>
      <c r="I915" s="19">
        <f t="shared" si="115"/>
        <v>5.8001889137583248E-4</v>
      </c>
      <c r="J915" s="18">
        <f t="shared" si="116"/>
        <v>0.38079485664063023</v>
      </c>
      <c r="K915" s="19">
        <f t="shared" si="117"/>
        <v>7.9981980644847449E-5</v>
      </c>
      <c r="L915" s="18">
        <f t="shared" si="119"/>
        <v>0.28542203756405554</v>
      </c>
      <c r="M915" s="18">
        <f t="shared" si="118"/>
        <v>8.383321473706868E-3</v>
      </c>
    </row>
    <row r="916" spans="3:13" x14ac:dyDescent="0.2">
      <c r="C916" s="14">
        <v>38223</v>
      </c>
      <c r="D916" s="15">
        <v>2.0140993717011856E-3</v>
      </c>
      <c r="E916" s="15">
        <v>2.7920595398627315E-2</v>
      </c>
      <c r="F916" s="18">
        <f t="shared" si="112"/>
        <v>2.0148646590549477E-2</v>
      </c>
      <c r="G916" s="19">
        <f t="shared" si="113"/>
        <v>8.4438876843885701E-5</v>
      </c>
      <c r="H916" s="18">
        <f t="shared" si="114"/>
        <v>0.14529184151552155</v>
      </c>
      <c r="I916" s="19">
        <f t="shared" si="115"/>
        <v>5.9199133673811346E-4</v>
      </c>
      <c r="J916" s="18">
        <f t="shared" si="116"/>
        <v>0.38470486633850676</v>
      </c>
      <c r="K916" s="19">
        <f t="shared" si="117"/>
        <v>7.8557153025150508E-5</v>
      </c>
      <c r="L916" s="18">
        <f t="shared" si="119"/>
        <v>0.2875192420465924</v>
      </c>
      <c r="M916" s="18">
        <f t="shared" si="118"/>
        <v>3.0463093301215556E-2</v>
      </c>
    </row>
    <row r="917" spans="3:13" x14ac:dyDescent="0.2">
      <c r="C917" s="14">
        <v>38224</v>
      </c>
      <c r="D917" s="15">
        <v>8.2655448660424232E-3</v>
      </c>
      <c r="E917" s="15">
        <v>3.3233827754703349E-2</v>
      </c>
      <c r="F917" s="18">
        <f t="shared" si="112"/>
        <v>2.5743342888105068E-2</v>
      </c>
      <c r="G917" s="19">
        <f t="shared" si="113"/>
        <v>8.3471698149206172E-5</v>
      </c>
      <c r="H917" s="18">
        <f t="shared" si="114"/>
        <v>0.14445734504448551</v>
      </c>
      <c r="I917" s="19">
        <f t="shared" si="115"/>
        <v>6.2274109496758415E-4</v>
      </c>
      <c r="J917" s="18">
        <f t="shared" si="116"/>
        <v>0.39456973241988041</v>
      </c>
      <c r="K917" s="19">
        <f t="shared" si="117"/>
        <v>9.0325465506251073E-5</v>
      </c>
      <c r="L917" s="18">
        <f t="shared" si="119"/>
        <v>0.29605416940155127</v>
      </c>
      <c r="M917" s="18">
        <f t="shared" si="118"/>
        <v>3.7799738529784188E-2</v>
      </c>
    </row>
    <row r="918" spans="3:13" x14ac:dyDescent="0.2">
      <c r="C918" s="14">
        <v>38225</v>
      </c>
      <c r="D918" s="15">
        <v>3.4860593072811906E-3</v>
      </c>
      <c r="E918" s="15">
        <v>4.7867335634682609E-2</v>
      </c>
      <c r="F918" s="18">
        <f t="shared" si="112"/>
        <v>3.4552952736462181E-2</v>
      </c>
      <c r="G918" s="19">
        <f t="shared" si="113"/>
        <v>7.919255282988671E-5</v>
      </c>
      <c r="H918" s="18">
        <f t="shared" si="114"/>
        <v>0.1407058570475006</v>
      </c>
      <c r="I918" s="19">
        <f t="shared" si="115"/>
        <v>7.228535385153305E-4</v>
      </c>
      <c r="J918" s="18">
        <f t="shared" si="116"/>
        <v>0.42510396919910387</v>
      </c>
      <c r="K918" s="19">
        <f t="shared" si="117"/>
        <v>9.4918039830118277E-5</v>
      </c>
      <c r="L918" s="18">
        <f t="shared" si="119"/>
        <v>0.31669825558244358</v>
      </c>
      <c r="M918" s="18">
        <f t="shared" si="118"/>
        <v>4.7427969404051293E-2</v>
      </c>
    </row>
    <row r="919" spans="3:13" x14ac:dyDescent="0.2">
      <c r="C919" s="14">
        <v>38226</v>
      </c>
      <c r="D919" s="15">
        <v>5.7008457779026949E-3</v>
      </c>
      <c r="E919" s="15">
        <v>-9.2754288181304059E-3</v>
      </c>
      <c r="F919" s="18">
        <f t="shared" si="112"/>
        <v>-4.7825464393204753E-3</v>
      </c>
      <c r="G919" s="19">
        <f t="shared" si="113"/>
        <v>7.6390978215099356E-5</v>
      </c>
      <c r="H919" s="18">
        <f t="shared" si="114"/>
        <v>0.13819458945188426</v>
      </c>
      <c r="I919" s="19">
        <f t="shared" si="115"/>
        <v>6.8464434099002288E-4</v>
      </c>
      <c r="J919" s="18">
        <f t="shared" si="116"/>
        <v>0.4137161892499564</v>
      </c>
      <c r="K919" s="19">
        <f t="shared" si="117"/>
        <v>8.6050290087346632E-5</v>
      </c>
      <c r="L919" s="18">
        <f t="shared" si="119"/>
        <v>0.30760853245690184</v>
      </c>
      <c r="M919" s="18">
        <f t="shared" si="118"/>
        <v>-6.7585861524876133E-3</v>
      </c>
    </row>
    <row r="920" spans="3:13" x14ac:dyDescent="0.2">
      <c r="C920" s="14">
        <v>38229</v>
      </c>
      <c r="D920" s="15">
        <v>-6.6956232784897212E-3</v>
      </c>
      <c r="E920" s="15">
        <v>-6.4271328458513199E-3</v>
      </c>
      <c r="F920" s="18">
        <f t="shared" si="112"/>
        <v>-6.5076799756428397E-3</v>
      </c>
      <c r="G920" s="19">
        <f t="shared" si="113"/>
        <v>7.4497401787440587E-5</v>
      </c>
      <c r="H920" s="18">
        <f t="shared" si="114"/>
        <v>0.13647106084023874</v>
      </c>
      <c r="I920" s="19">
        <f t="shared" si="115"/>
        <v>6.4604416272771468E-4</v>
      </c>
      <c r="J920" s="18">
        <f t="shared" si="116"/>
        <v>0.40188436232569275</v>
      </c>
      <c r="K920" s="19">
        <f t="shared" si="117"/>
        <v>8.3469292299903516E-5</v>
      </c>
      <c r="L920" s="18">
        <f t="shared" si="119"/>
        <v>0.29930064678488788</v>
      </c>
      <c r="M920" s="18">
        <f t="shared" si="118"/>
        <v>-9.451779219244609E-3</v>
      </c>
    </row>
    <row r="921" spans="3:13" x14ac:dyDescent="0.2">
      <c r="C921" s="14">
        <v>38230</v>
      </c>
      <c r="D921" s="15">
        <v>3.725324064956148E-3</v>
      </c>
      <c r="E921" s="15">
        <v>1.1075601413835821E-2</v>
      </c>
      <c r="F921" s="18">
        <f t="shared" si="112"/>
        <v>8.8705182091719185E-3</v>
      </c>
      <c r="G921" s="19">
        <f t="shared" si="113"/>
        <v>7.0860240043530635E-5</v>
      </c>
      <c r="H921" s="18">
        <f t="shared" si="114"/>
        <v>0.13309793390914323</v>
      </c>
      <c r="I921" s="19">
        <f t="shared" si="115"/>
        <v>6.1464164976474144E-4</v>
      </c>
      <c r="J921" s="18">
        <f t="shared" si="116"/>
        <v>0.39199542400541537</v>
      </c>
      <c r="K921" s="19">
        <f t="shared" si="117"/>
        <v>8.0936747030758798E-5</v>
      </c>
      <c r="L921" s="18">
        <f t="shared" si="119"/>
        <v>0.29220937003352548</v>
      </c>
      <c r="M921" s="18">
        <f t="shared" si="118"/>
        <v>1.319623041184873E-2</v>
      </c>
    </row>
    <row r="922" spans="3:13" x14ac:dyDescent="0.2">
      <c r="C922" s="14">
        <v>38231</v>
      </c>
      <c r="D922" s="15">
        <v>-2.9791481815597933E-3</v>
      </c>
      <c r="E922" s="15">
        <v>3.8663144139672687E-2</v>
      </c>
      <c r="F922" s="18">
        <f t="shared" si="112"/>
        <v>2.6170456443302941E-2</v>
      </c>
      <c r="G922" s="19">
        <f t="shared" si="113"/>
        <v>6.7141145074180248E-5</v>
      </c>
      <c r="H922" s="18">
        <f t="shared" si="114"/>
        <v>0.12955804208363547</v>
      </c>
      <c r="I922" s="19">
        <f t="shared" si="115"/>
        <v>6.6745347366476348E-4</v>
      </c>
      <c r="J922" s="18">
        <f t="shared" si="116"/>
        <v>0.40848912888373279</v>
      </c>
      <c r="K922" s="19">
        <f t="shared" si="117"/>
        <v>6.9169548075487854E-5</v>
      </c>
      <c r="L922" s="18">
        <f t="shared" si="119"/>
        <v>0.30089288598441249</v>
      </c>
      <c r="M922" s="18">
        <f t="shared" si="118"/>
        <v>3.7808932325233295E-2</v>
      </c>
    </row>
    <row r="923" spans="3:13" x14ac:dyDescent="0.2">
      <c r="C923" s="14">
        <v>38232</v>
      </c>
      <c r="D923" s="15">
        <v>1.235498789776123E-2</v>
      </c>
      <c r="E923" s="15">
        <v>-5.5928557419925489E-3</v>
      </c>
      <c r="F923" s="18">
        <f t="shared" si="112"/>
        <v>-2.0850265006641536E-4</v>
      </c>
      <c r="G923" s="19">
        <f t="shared" si="113"/>
        <v>7.2271419926959023E-5</v>
      </c>
      <c r="H923" s="18">
        <f t="shared" si="114"/>
        <v>0.13441672136211238</v>
      </c>
      <c r="I923" s="19">
        <f t="shared" si="115"/>
        <v>6.2928306736592199E-4</v>
      </c>
      <c r="J923" s="18">
        <f t="shared" si="116"/>
        <v>0.396636819825745</v>
      </c>
      <c r="K923" s="19">
        <f t="shared" si="117"/>
        <v>6.0873395290584036E-5</v>
      </c>
      <c r="L923" s="18">
        <f t="shared" si="119"/>
        <v>0.29172759418024408</v>
      </c>
      <c r="M923" s="18">
        <f t="shared" si="118"/>
        <v>-3.1069130901952154E-4</v>
      </c>
    </row>
    <row r="924" spans="3:13" x14ac:dyDescent="0.2">
      <c r="C924" s="14">
        <v>38233</v>
      </c>
      <c r="D924" s="15">
        <v>-3.9370129593395316E-3</v>
      </c>
      <c r="E924" s="15">
        <v>-1.2415509366934212E-2</v>
      </c>
      <c r="F924" s="18">
        <f t="shared" si="112"/>
        <v>-9.8719604446558078E-3</v>
      </c>
      <c r="G924" s="19">
        <f t="shared" si="113"/>
        <v>6.8865138993861924E-5</v>
      </c>
      <c r="H924" s="18">
        <f t="shared" si="114"/>
        <v>0.1312108408191392</v>
      </c>
      <c r="I924" s="19">
        <f t="shared" si="115"/>
        <v>6.007747756943925E-4</v>
      </c>
      <c r="J924" s="18">
        <f t="shared" si="116"/>
        <v>0.38754831172848392</v>
      </c>
      <c r="K924" s="19">
        <f t="shared" si="117"/>
        <v>6.0153792849614275E-5</v>
      </c>
      <c r="L924" s="18">
        <f t="shared" si="119"/>
        <v>0.28541290072303022</v>
      </c>
      <c r="M924" s="18">
        <f t="shared" si="118"/>
        <v>-1.5035741247774202E-2</v>
      </c>
    </row>
    <row r="925" spans="3:13" x14ac:dyDescent="0.2">
      <c r="C925" s="14">
        <v>38237</v>
      </c>
      <c r="D925" s="15">
        <v>7.8585866125213105E-3</v>
      </c>
      <c r="E925" s="15">
        <v>1.5215847237253215E-2</v>
      </c>
      <c r="F925" s="18">
        <f t="shared" si="112"/>
        <v>1.3008669049833643E-2</v>
      </c>
      <c r="G925" s="19">
        <f t="shared" si="113"/>
        <v>6.8438673667020155E-5</v>
      </c>
      <c r="H925" s="18">
        <f t="shared" si="114"/>
        <v>0.13080393119763273</v>
      </c>
      <c r="I925" s="19">
        <f t="shared" si="115"/>
        <v>5.7861960958157451E-4</v>
      </c>
      <c r="J925" s="18">
        <f t="shared" si="116"/>
        <v>0.38033525000372187</v>
      </c>
      <c r="K925" s="19">
        <f t="shared" si="117"/>
        <v>6.3719068482448273E-5</v>
      </c>
      <c r="L925" s="18">
        <f t="shared" si="119"/>
        <v>0.28126726528678686</v>
      </c>
      <c r="M925" s="18">
        <f t="shared" si="118"/>
        <v>2.0105214484916603E-2</v>
      </c>
    </row>
    <row r="926" spans="3:13" x14ac:dyDescent="0.2">
      <c r="C926" s="14">
        <v>38238</v>
      </c>
      <c r="D926" s="15">
        <v>-8.3518048715951147E-3</v>
      </c>
      <c r="E926" s="15">
        <v>1.6089112662711975E-2</v>
      </c>
      <c r="F926" s="18">
        <f t="shared" si="112"/>
        <v>8.7568374024198474E-3</v>
      </c>
      <c r="G926" s="19">
        <f t="shared" si="113"/>
        <v>6.8517511923790937E-5</v>
      </c>
      <c r="H926" s="18">
        <f t="shared" si="114"/>
        <v>0.1308792496194402</v>
      </c>
      <c r="I926" s="19">
        <f t="shared" si="115"/>
        <v>5.5943400578308629E-4</v>
      </c>
      <c r="J926" s="18">
        <f t="shared" si="116"/>
        <v>0.37397660547923528</v>
      </c>
      <c r="K926" s="19">
        <f t="shared" si="117"/>
        <v>5.1833536602536538E-5</v>
      </c>
      <c r="L926" s="18">
        <f t="shared" si="119"/>
        <v>0.27479961985050044</v>
      </c>
      <c r="M926" s="18">
        <f t="shared" si="118"/>
        <v>1.385243733905421E-2</v>
      </c>
    </row>
    <row r="927" spans="3:13" x14ac:dyDescent="0.2">
      <c r="C927" s="14">
        <v>38239</v>
      </c>
      <c r="D927" s="15">
        <v>2.9556671763466221E-3</v>
      </c>
      <c r="E927" s="15">
        <v>-1.7768374182431726E-2</v>
      </c>
      <c r="F927" s="18">
        <f t="shared" si="112"/>
        <v>-1.1551161774798221E-2</v>
      </c>
      <c r="G927" s="19">
        <f t="shared" si="113"/>
        <v>6.4930619315803437E-5</v>
      </c>
      <c r="H927" s="18">
        <f t="shared" si="114"/>
        <v>0.12740743631731571</v>
      </c>
      <c r="I927" s="19">
        <f t="shared" si="115"/>
        <v>5.4481087270131547E-4</v>
      </c>
      <c r="J927" s="18">
        <f t="shared" si="116"/>
        <v>0.36905652436358427</v>
      </c>
      <c r="K927" s="19">
        <f t="shared" si="117"/>
        <v>4.5572480385500852E-5</v>
      </c>
      <c r="L927" s="18">
        <f t="shared" si="119"/>
        <v>0.2701580672143517</v>
      </c>
      <c r="M927" s="18">
        <f t="shared" si="118"/>
        <v>-1.8586720224401141E-2</v>
      </c>
    </row>
    <row r="928" spans="3:13" x14ac:dyDescent="0.2">
      <c r="C928" s="14">
        <v>38240</v>
      </c>
      <c r="D928" s="15">
        <v>6.1297237411065799E-3</v>
      </c>
      <c r="E928" s="15">
        <v>4.4717793913934111E-3</v>
      </c>
      <c r="F928" s="18">
        <f t="shared" si="112"/>
        <v>4.9691626963073617E-3</v>
      </c>
      <c r="G928" s="19">
        <f t="shared" si="113"/>
        <v>6.3289192945392367E-5</v>
      </c>
      <c r="H928" s="18">
        <f t="shared" si="114"/>
        <v>0.12578671724927118</v>
      </c>
      <c r="I928" s="19">
        <f t="shared" si="115"/>
        <v>5.1332202899475395E-4</v>
      </c>
      <c r="J928" s="18">
        <f t="shared" si="116"/>
        <v>0.35823247654098656</v>
      </c>
      <c r="K928" s="19">
        <f t="shared" si="117"/>
        <v>4.4482777900395722E-5</v>
      </c>
      <c r="L928" s="18">
        <f t="shared" si="119"/>
        <v>0.26263405543202145</v>
      </c>
      <c r="M928" s="18">
        <f t="shared" si="118"/>
        <v>8.2248353479109273E-3</v>
      </c>
    </row>
    <row r="929" spans="3:13" x14ac:dyDescent="0.2">
      <c r="C929" s="14">
        <v>38243</v>
      </c>
      <c r="D929" s="15">
        <v>-5.1464394927577071E-3</v>
      </c>
      <c r="E929" s="15">
        <v>-7.2768303190020043E-3</v>
      </c>
      <c r="F929" s="18">
        <f t="shared" si="112"/>
        <v>-6.6377130711287148E-3</v>
      </c>
      <c r="G929" s="19">
        <f t="shared" si="113"/>
        <v>6.1080991735825804E-5</v>
      </c>
      <c r="H929" s="18">
        <f t="shared" si="114"/>
        <v>0.12357284464621041</v>
      </c>
      <c r="I929" s="19">
        <f t="shared" si="115"/>
        <v>4.8569984282456147E-4</v>
      </c>
      <c r="J929" s="18">
        <f t="shared" si="116"/>
        <v>0.34846084529849314</v>
      </c>
      <c r="K929" s="19">
        <f t="shared" si="117"/>
        <v>4.406079724252049E-5</v>
      </c>
      <c r="L929" s="18">
        <f t="shared" si="119"/>
        <v>0.25592760064230935</v>
      </c>
      <c r="M929" s="18">
        <f t="shared" si="118"/>
        <v>-1.1274476513148857E-2</v>
      </c>
    </row>
    <row r="930" spans="3:13" x14ac:dyDescent="0.2">
      <c r="C930" s="14">
        <v>38244</v>
      </c>
      <c r="D930" s="15">
        <v>3.9234969409265947E-3</v>
      </c>
      <c r="E930" s="15">
        <v>-2.8129413766147236E-3</v>
      </c>
      <c r="F930" s="18">
        <f t="shared" si="112"/>
        <v>-7.9200988135232791E-4</v>
      </c>
      <c r="G930" s="19">
        <f t="shared" si="113"/>
        <v>5.8339761926403871E-5</v>
      </c>
      <c r="H930" s="18">
        <f t="shared" si="114"/>
        <v>0.12076812692760026</v>
      </c>
      <c r="I930" s="19">
        <f t="shared" si="115"/>
        <v>4.5703261060638404E-4</v>
      </c>
      <c r="J930" s="18">
        <f t="shared" si="116"/>
        <v>0.33802093522679333</v>
      </c>
      <c r="K930" s="19">
        <f t="shared" si="117"/>
        <v>4.0754955394800033E-5</v>
      </c>
      <c r="L930" s="18">
        <f t="shared" si="119"/>
        <v>0.24814997432818728</v>
      </c>
      <c r="M930" s="18">
        <f t="shared" si="118"/>
        <v>-1.3874310244247278E-3</v>
      </c>
    </row>
    <row r="931" spans="3:13" x14ac:dyDescent="0.2">
      <c r="C931" s="14">
        <v>38245</v>
      </c>
      <c r="D931" s="15">
        <v>-4.4150182091168312E-3</v>
      </c>
      <c r="E931" s="15">
        <v>-8.4866138773185811E-3</v>
      </c>
      <c r="F931" s="18">
        <f t="shared" si="112"/>
        <v>-7.2651351768580558E-3</v>
      </c>
      <c r="G931" s="19">
        <f t="shared" si="113"/>
        <v>5.6008919358029629E-5</v>
      </c>
      <c r="H931" s="18">
        <f t="shared" si="114"/>
        <v>0.11833101807855541</v>
      </c>
      <c r="I931" s="19">
        <f t="shared" si="115"/>
        <v>4.3393201087616276E-4</v>
      </c>
      <c r="J931" s="18">
        <f t="shared" si="116"/>
        <v>0.32936757994532595</v>
      </c>
      <c r="K931" s="19">
        <f t="shared" si="117"/>
        <v>4.0557771359238342E-5</v>
      </c>
      <c r="L931" s="18">
        <f t="shared" si="119"/>
        <v>0.24223013439827321</v>
      </c>
      <c r="M931" s="18">
        <f t="shared" si="118"/>
        <v>-1.3037987649389019E-2</v>
      </c>
    </row>
    <row r="932" spans="3:13" x14ac:dyDescent="0.2">
      <c r="C932" s="14">
        <v>38246</v>
      </c>
      <c r="D932" s="15">
        <v>4.4150182091166933E-3</v>
      </c>
      <c r="E932" s="15">
        <v>3.1872980363973791E-2</v>
      </c>
      <c r="F932" s="18">
        <f t="shared" si="112"/>
        <v>2.3635591717516658E-2</v>
      </c>
      <c r="G932" s="19">
        <f t="shared" si="113"/>
        <v>5.381792734375777E-5</v>
      </c>
      <c r="H932" s="18">
        <f t="shared" si="114"/>
        <v>0.11599345600480848</v>
      </c>
      <c r="I932" s="19">
        <f t="shared" si="115"/>
        <v>4.6884930286052856E-4</v>
      </c>
      <c r="J932" s="18">
        <f t="shared" si="116"/>
        <v>0.34236285679835676</v>
      </c>
      <c r="K932" s="19">
        <f t="shared" si="117"/>
        <v>4.656749239882983E-5</v>
      </c>
      <c r="L932" s="18">
        <f t="shared" si="119"/>
        <v>0.25206056745855016</v>
      </c>
      <c r="M932" s="18">
        <f t="shared" si="118"/>
        <v>4.0762105234243735E-2</v>
      </c>
    </row>
    <row r="933" spans="3:13" x14ac:dyDescent="0.2">
      <c r="C933" s="14">
        <v>38247</v>
      </c>
      <c r="D933" s="15">
        <v>-4.9067811892754996E-3</v>
      </c>
      <c r="E933" s="15">
        <v>2.1775492956534571E-2</v>
      </c>
      <c r="F933" s="18">
        <f t="shared" si="112"/>
        <v>1.3770810712791549E-2</v>
      </c>
      <c r="G933" s="19">
        <f t="shared" si="113"/>
        <v>5.2033441801497975E-5</v>
      </c>
      <c r="H933" s="18">
        <f t="shared" si="114"/>
        <v>0.11405419961743843</v>
      </c>
      <c r="I933" s="19">
        <f t="shared" si="115"/>
        <v>4.6916867029890205E-4</v>
      </c>
      <c r="J933" s="18">
        <f t="shared" si="116"/>
        <v>0.34247944109789352</v>
      </c>
      <c r="K933" s="19">
        <f t="shared" si="117"/>
        <v>3.7362588101320537E-5</v>
      </c>
      <c r="L933" s="18">
        <f t="shared" si="119"/>
        <v>0.25013393672748158</v>
      </c>
      <c r="M933" s="18">
        <f t="shared" si="118"/>
        <v>2.3932161592038051E-2</v>
      </c>
    </row>
    <row r="934" spans="3:13" x14ac:dyDescent="0.2">
      <c r="C934" s="14">
        <v>38250</v>
      </c>
      <c r="D934" s="15">
        <v>-3.3765868766431492E-2</v>
      </c>
      <c r="E934" s="15">
        <v>1.4965538529405348E-2</v>
      </c>
      <c r="F934" s="18">
        <f t="shared" si="112"/>
        <v>3.4611634065429692E-4</v>
      </c>
      <c r="G934" s="19">
        <f t="shared" si="113"/>
        <v>1.1731946890652058E-4</v>
      </c>
      <c r="H934" s="18">
        <f t="shared" si="114"/>
        <v>0.17125964856506667</v>
      </c>
      <c r="I934" s="19">
        <f t="shared" si="115"/>
        <v>4.5445659068947487E-4</v>
      </c>
      <c r="J934" s="18">
        <f t="shared" si="116"/>
        <v>0.33706697802123647</v>
      </c>
      <c r="K934" s="19">
        <f t="shared" si="117"/>
        <v>4.8013682150687739E-6</v>
      </c>
      <c r="L934" s="18">
        <f t="shared" si="119"/>
        <v>0.24251755415317774</v>
      </c>
      <c r="M934" s="18">
        <f t="shared" si="118"/>
        <v>6.2040310109754619E-4</v>
      </c>
    </row>
    <row r="935" spans="3:13" x14ac:dyDescent="0.2">
      <c r="C935" s="14">
        <v>38251</v>
      </c>
      <c r="D935" s="15">
        <v>5.5809378748252021E-3</v>
      </c>
      <c r="E935" s="15">
        <v>7.9260652724207226E-3</v>
      </c>
      <c r="F935" s="18">
        <f t="shared" si="112"/>
        <v>7.2225270531420657E-3</v>
      </c>
      <c r="G935" s="19">
        <f t="shared" si="113"/>
        <v>1.1214911282588885E-4</v>
      </c>
      <c r="H935" s="18">
        <f t="shared" si="114"/>
        <v>0.16744335820351972</v>
      </c>
      <c r="I935" s="19">
        <f t="shared" si="115"/>
        <v>4.3095854589026675E-4</v>
      </c>
      <c r="J935" s="18">
        <f t="shared" si="116"/>
        <v>0.32823716497765254</v>
      </c>
      <c r="K935" s="19">
        <f t="shared" si="117"/>
        <v>7.1673787947960222E-6</v>
      </c>
      <c r="L935" s="18">
        <f t="shared" si="119"/>
        <v>0.23678756657306491</v>
      </c>
      <c r="M935" s="18">
        <f t="shared" si="118"/>
        <v>1.3259444169838307E-2</v>
      </c>
    </row>
    <row r="936" spans="3:13" x14ac:dyDescent="0.2">
      <c r="C936" s="14">
        <v>38252</v>
      </c>
      <c r="D936" s="15">
        <v>-2.822147273184164E-2</v>
      </c>
      <c r="E936" s="15">
        <v>-2.8832750091734315E-2</v>
      </c>
      <c r="F936" s="18">
        <f t="shared" si="112"/>
        <v>-2.8649366883766514E-2</v>
      </c>
      <c r="G936" s="19">
        <f t="shared" si="113"/>
        <v>1.5320725744558044E-4</v>
      </c>
      <c r="H936" s="18">
        <f t="shared" si="114"/>
        <v>0.19570849332973547</v>
      </c>
      <c r="I936" s="19">
        <f t="shared" si="115"/>
        <v>4.5498068180799511E-4</v>
      </c>
      <c r="J936" s="18">
        <f t="shared" si="116"/>
        <v>0.33726127920649113</v>
      </c>
      <c r="K936" s="19">
        <f t="shared" si="117"/>
        <v>5.5559496296981371E-5</v>
      </c>
      <c r="L936" s="18">
        <f t="shared" si="119"/>
        <v>0.25498243846427521</v>
      </c>
      <c r="M936" s="18">
        <f t="shared" si="118"/>
        <v>-4.8842714798232253E-2</v>
      </c>
    </row>
    <row r="937" spans="3:13" x14ac:dyDescent="0.2">
      <c r="C937" s="14">
        <v>38253</v>
      </c>
      <c r="D937" s="15">
        <v>-1.1252244850366737E-2</v>
      </c>
      <c r="E937" s="15">
        <v>9.70358018273898E-3</v>
      </c>
      <c r="F937" s="18">
        <f t="shared" si="112"/>
        <v>3.4168326728072646E-3</v>
      </c>
      <c r="G937" s="19">
        <f t="shared" si="113"/>
        <v>1.5161160284920188E-4</v>
      </c>
      <c r="H937" s="18">
        <f t="shared" si="114"/>
        <v>0.19468667317590199</v>
      </c>
      <c r="I937" s="19">
        <f t="shared" si="115"/>
        <v>4.3333140900128609E-4</v>
      </c>
      <c r="J937" s="18">
        <f t="shared" si="116"/>
        <v>0.32913956348382295</v>
      </c>
      <c r="K937" s="19">
        <f t="shared" si="117"/>
        <v>4.5674702910681758E-5</v>
      </c>
      <c r="L937" s="18">
        <f t="shared" si="119"/>
        <v>0.24756858135148341</v>
      </c>
      <c r="M937" s="18">
        <f t="shared" si="118"/>
        <v>5.9996127504440069E-3</v>
      </c>
    </row>
    <row r="938" spans="3:13" x14ac:dyDescent="0.2">
      <c r="C938" s="14">
        <v>38254</v>
      </c>
      <c r="D938" s="15">
        <v>6.0343879819355966E-3</v>
      </c>
      <c r="E938" s="15">
        <v>5.3633683237935001E-4</v>
      </c>
      <c r="F938" s="18">
        <f t="shared" si="112"/>
        <v>2.1857521772462238E-3</v>
      </c>
      <c r="G938" s="19">
        <f t="shared" si="113"/>
        <v>1.4469973697724147E-4</v>
      </c>
      <c r="H938" s="18">
        <f t="shared" si="114"/>
        <v>0.19019709315420771</v>
      </c>
      <c r="I938" s="19">
        <f t="shared" si="115"/>
        <v>4.0734878389307494E-4</v>
      </c>
      <c r="J938" s="18">
        <f t="shared" si="116"/>
        <v>0.31911940707714526</v>
      </c>
      <c r="K938" s="19">
        <f t="shared" si="117"/>
        <v>4.3128408608175606E-5</v>
      </c>
      <c r="L938" s="18">
        <f t="shared" si="119"/>
        <v>0.24017587933168461</v>
      </c>
      <c r="M938" s="18">
        <f t="shared" si="118"/>
        <v>3.9560936735459065E-3</v>
      </c>
    </row>
    <row r="939" spans="3:13" x14ac:dyDescent="0.2">
      <c r="C939" s="14">
        <v>38257</v>
      </c>
      <c r="D939" s="15">
        <v>-1.2370206431021418E-2</v>
      </c>
      <c r="E939" s="15">
        <v>5.8807974882541603E-3</v>
      </c>
      <c r="F939" s="18">
        <f t="shared" si="112"/>
        <v>4.0549631247148703E-4</v>
      </c>
      <c r="G939" s="19">
        <f t="shared" si="113"/>
        <v>1.4519907318737201E-4</v>
      </c>
      <c r="H939" s="18">
        <f t="shared" si="114"/>
        <v>0.19052498076851498</v>
      </c>
      <c r="I939" s="19">
        <f t="shared" si="115"/>
        <v>3.8498288360536181E-4</v>
      </c>
      <c r="J939" s="18">
        <f t="shared" si="116"/>
        <v>0.31023494468118906</v>
      </c>
      <c r="K939" s="19">
        <f t="shared" si="117"/>
        <v>3.617590335716089E-5</v>
      </c>
      <c r="L939" s="18">
        <f t="shared" si="119"/>
        <v>0.23286445035873221</v>
      </c>
      <c r="M939" s="18">
        <f t="shared" si="118"/>
        <v>7.5697014661373269E-4</v>
      </c>
    </row>
    <row r="940" spans="3:13" x14ac:dyDescent="0.2">
      <c r="C940" s="14">
        <v>38258</v>
      </c>
      <c r="D940" s="15">
        <v>1.60255629815611E-2</v>
      </c>
      <c r="E940" s="15">
        <v>1.3764113539165592E-2</v>
      </c>
      <c r="F940" s="18">
        <f t="shared" si="112"/>
        <v>1.4442548371884242E-2</v>
      </c>
      <c r="G940" s="19">
        <f t="shared" si="113"/>
        <v>1.5189624892868859E-4</v>
      </c>
      <c r="H940" s="18">
        <f t="shared" si="114"/>
        <v>0.19486934656885405</v>
      </c>
      <c r="I940" s="19">
        <f t="shared" si="115"/>
        <v>3.7325095988018255E-4</v>
      </c>
      <c r="J940" s="18">
        <f t="shared" si="116"/>
        <v>0.30547134066888443</v>
      </c>
      <c r="K940" s="19">
        <f t="shared" si="117"/>
        <v>4.724000926016661E-5</v>
      </c>
      <c r="L940" s="18">
        <f t="shared" si="119"/>
        <v>0.23259645130254081</v>
      </c>
      <c r="M940" s="18">
        <f t="shared" si="118"/>
        <v>2.6992044576516248E-2</v>
      </c>
    </row>
    <row r="941" spans="3:13" x14ac:dyDescent="0.2">
      <c r="C941" s="14">
        <v>38259</v>
      </c>
      <c r="D941" s="15">
        <v>8.8220603306957291E-3</v>
      </c>
      <c r="E941" s="15">
        <v>1.6684432907904136E-2</v>
      </c>
      <c r="F941" s="18">
        <f t="shared" si="112"/>
        <v>1.4325721134741613E-2</v>
      </c>
      <c r="G941" s="19">
        <f t="shared" si="113"/>
        <v>1.4745219890167338E-4</v>
      </c>
      <c r="H941" s="18">
        <f t="shared" si="114"/>
        <v>0.19199752531066214</v>
      </c>
      <c r="I941" s="19">
        <f t="shared" si="115"/>
        <v>3.6755812037487286E-4</v>
      </c>
      <c r="J941" s="18">
        <f t="shared" si="116"/>
        <v>0.30313285881559954</v>
      </c>
      <c r="K941" s="19">
        <f t="shared" si="117"/>
        <v>5.3237073126375146E-5</v>
      </c>
      <c r="L941" s="18">
        <f t="shared" si="119"/>
        <v>0.23223573562111163</v>
      </c>
      <c r="M941" s="18">
        <f t="shared" si="118"/>
        <v>2.6815288931606715E-2</v>
      </c>
    </row>
    <row r="942" spans="3:13" x14ac:dyDescent="0.2">
      <c r="C942" s="14">
        <v>38260</v>
      </c>
      <c r="D942" s="15">
        <v>-1.3000703130748116E-2</v>
      </c>
      <c r="E942" s="15">
        <v>2.0661164374719087E-3</v>
      </c>
      <c r="F942" s="18">
        <f t="shared" si="112"/>
        <v>-2.4539294329940986E-3</v>
      </c>
      <c r="G942" s="19">
        <f t="shared" si="113"/>
        <v>1.4874616388120361E-4</v>
      </c>
      <c r="H942" s="18">
        <f t="shared" si="114"/>
        <v>0.19283812115424923</v>
      </c>
      <c r="I942" s="19">
        <f t="shared" si="115"/>
        <v>3.4576076338037196E-4</v>
      </c>
      <c r="J942" s="18">
        <f t="shared" si="116"/>
        <v>0.29400712720118366</v>
      </c>
      <c r="K942" s="19">
        <f t="shared" si="117"/>
        <v>4.8431190752564763E-5</v>
      </c>
      <c r="L942" s="18">
        <f t="shared" si="119"/>
        <v>0.22536139250200299</v>
      </c>
      <c r="M942" s="18">
        <f t="shared" si="118"/>
        <v>-4.7334477588479315E-3</v>
      </c>
    </row>
    <row r="943" spans="3:13" x14ac:dyDescent="0.2">
      <c r="C943" s="14">
        <v>38261</v>
      </c>
      <c r="D943" s="15">
        <v>1.661081535484785E-2</v>
      </c>
      <c r="E943" s="15">
        <v>-2.5833132423807108E-3</v>
      </c>
      <c r="F943" s="18">
        <f t="shared" si="112"/>
        <v>3.1749253367878575E-3</v>
      </c>
      <c r="G943" s="19">
        <f t="shared" si="113"/>
        <v>1.5637654525350235E-4</v>
      </c>
      <c r="H943" s="18">
        <f t="shared" si="114"/>
        <v>0.19772237180798635</v>
      </c>
      <c r="I943" s="19">
        <f t="shared" si="115"/>
        <v>3.2541552801604523E-4</v>
      </c>
      <c r="J943" s="18">
        <f t="shared" si="116"/>
        <v>0.28522601915675805</v>
      </c>
      <c r="K943" s="19">
        <f t="shared" si="117"/>
        <v>4.2950662951035716E-5</v>
      </c>
      <c r="L943" s="18">
        <f t="shared" si="119"/>
        <v>0.21884171005552849</v>
      </c>
      <c r="M943" s="18">
        <f t="shared" si="118"/>
        <v>6.3066459836154517E-3</v>
      </c>
    </row>
    <row r="944" spans="3:13" x14ac:dyDescent="0.2">
      <c r="C944" s="14">
        <v>38264</v>
      </c>
      <c r="D944" s="15">
        <v>-3.0935832869957518E-3</v>
      </c>
      <c r="E944" s="15">
        <v>3.614772849042951E-3</v>
      </c>
      <c r="F944" s="18">
        <f t="shared" si="112"/>
        <v>1.6022660082313401E-3</v>
      </c>
      <c r="G944" s="19">
        <f t="shared" si="113"/>
        <v>1.4756816799150698E-4</v>
      </c>
      <c r="H944" s="18">
        <f t="shared" si="114"/>
        <v>0.19207301215391179</v>
      </c>
      <c r="I944" s="19">
        <f t="shared" si="115"/>
        <v>3.066745913000932E-4</v>
      </c>
      <c r="J944" s="18">
        <f t="shared" si="116"/>
        <v>0.27689103962574035</v>
      </c>
      <c r="K944" s="19">
        <f t="shared" si="117"/>
        <v>3.9702667121648458E-5</v>
      </c>
      <c r="L944" s="18">
        <f t="shared" si="119"/>
        <v>0.21226563843882815</v>
      </c>
      <c r="M944" s="18">
        <f t="shared" si="118"/>
        <v>3.2813303782371298E-3</v>
      </c>
    </row>
    <row r="945" spans="3:13" x14ac:dyDescent="0.2">
      <c r="C945" s="14">
        <v>38265</v>
      </c>
      <c r="D945" s="15">
        <v>-4.6583935173223597E-3</v>
      </c>
      <c r="E945" s="15">
        <v>1.4329825554824868E-2</v>
      </c>
      <c r="F945" s="18">
        <f t="shared" si="112"/>
        <v>8.6333598331806982E-3</v>
      </c>
      <c r="G945" s="19">
        <f t="shared" si="113"/>
        <v>1.4001611572175043E-4</v>
      </c>
      <c r="H945" s="18">
        <f t="shared" si="114"/>
        <v>0.18709363679836258</v>
      </c>
      <c r="I945" s="19">
        <f t="shared" si="115"/>
        <v>3.0059474984799029E-4</v>
      </c>
      <c r="J945" s="18">
        <f t="shared" si="116"/>
        <v>0.27413260926419819</v>
      </c>
      <c r="K945" s="19">
        <f t="shared" si="117"/>
        <v>3.3315269106212156E-5</v>
      </c>
      <c r="L945" s="18">
        <f t="shared" si="119"/>
        <v>0.20849777628615224</v>
      </c>
      <c r="M945" s="18">
        <f t="shared" si="118"/>
        <v>1.8000039210825384E-2</v>
      </c>
    </row>
    <row r="946" spans="3:13" x14ac:dyDescent="0.2">
      <c r="C946" s="14">
        <v>38266</v>
      </c>
      <c r="D946" s="15">
        <v>4.916557969511526E-3</v>
      </c>
      <c r="E946" s="15">
        <v>3.2002731086173734E-2</v>
      </c>
      <c r="F946" s="18">
        <f t="shared" si="112"/>
        <v>2.3876879151175069E-2</v>
      </c>
      <c r="G946" s="19">
        <f t="shared" si="113"/>
        <v>1.3306550131449943E-4</v>
      </c>
      <c r="H946" s="18">
        <f t="shared" si="114"/>
        <v>0.18239072160782976</v>
      </c>
      <c r="I946" s="19">
        <f t="shared" si="115"/>
        <v>3.4400955267554795E-4</v>
      </c>
      <c r="J946" s="18">
        <f t="shared" si="116"/>
        <v>0.29326163773819275</v>
      </c>
      <c r="K946" s="19">
        <f t="shared" si="117"/>
        <v>4.0756949913911135E-5</v>
      </c>
      <c r="L946" s="18">
        <f t="shared" si="119"/>
        <v>0.22229400289547049</v>
      </c>
      <c r="M946" s="18">
        <f t="shared" si="118"/>
        <v>4.6692255263590506E-2</v>
      </c>
    </row>
    <row r="947" spans="3:13" x14ac:dyDescent="0.2">
      <c r="C947" s="14">
        <v>38267</v>
      </c>
      <c r="D947" s="15">
        <v>5.1612904371565473E-4</v>
      </c>
      <c r="E947" s="15">
        <v>-2.5418761999821651E-2</v>
      </c>
      <c r="F947" s="18">
        <f t="shared" si="112"/>
        <v>-1.7638294686760456E-2</v>
      </c>
      <c r="G947" s="19">
        <f t="shared" si="113"/>
        <v>1.2509755458701548E-4</v>
      </c>
      <c r="H947" s="18">
        <f t="shared" si="114"/>
        <v>0.1768456633529753</v>
      </c>
      <c r="I947" s="19">
        <f t="shared" si="115"/>
        <v>3.6213578721122972E-4</v>
      </c>
      <c r="J947" s="18">
        <f t="shared" si="116"/>
        <v>0.30088859533522938</v>
      </c>
      <c r="K947" s="19">
        <f t="shared" si="117"/>
        <v>3.7524371239672238E-5</v>
      </c>
      <c r="L947" s="18">
        <f t="shared" si="119"/>
        <v>0.2260893360858689</v>
      </c>
      <c r="M947" s="18">
        <f t="shared" si="118"/>
        <v>-3.3913417138721397E-2</v>
      </c>
    </row>
    <row r="948" spans="3:13" x14ac:dyDescent="0.2">
      <c r="C948" s="14">
        <v>38268</v>
      </c>
      <c r="D948" s="15">
        <v>-4.3956114730379975E-3</v>
      </c>
      <c r="E948" s="15">
        <v>-1.4235115821871872E-2</v>
      </c>
      <c r="F948" s="18">
        <f t="shared" si="112"/>
        <v>-1.1283264517221709E-2</v>
      </c>
      <c r="G948" s="19">
        <f t="shared" si="113"/>
        <v>1.1875098532510875E-4</v>
      </c>
      <c r="H948" s="18">
        <f t="shared" si="114"/>
        <v>0.17230132422961</v>
      </c>
      <c r="I948" s="19">
        <f t="shared" si="115"/>
        <v>3.5256595132628234E-4</v>
      </c>
      <c r="J948" s="18">
        <f t="shared" si="116"/>
        <v>0.29688632139519427</v>
      </c>
      <c r="K948" s="19">
        <f t="shared" si="117"/>
        <v>3.9027231270890585E-5</v>
      </c>
      <c r="L948" s="18">
        <f t="shared" si="119"/>
        <v>0.22351529140246301</v>
      </c>
      <c r="M948" s="18">
        <f t="shared" si="118"/>
        <v>-2.1944342134769854E-2</v>
      </c>
    </row>
    <row r="949" spans="3:13" x14ac:dyDescent="0.2">
      <c r="C949" s="14">
        <v>38271</v>
      </c>
      <c r="D949" s="15">
        <v>6.7149012641291124E-3</v>
      </c>
      <c r="E949" s="15">
        <v>-1.1846648977747747E-2</v>
      </c>
      <c r="F949" s="18">
        <f t="shared" si="112"/>
        <v>-6.278183905184689E-3</v>
      </c>
      <c r="G949" s="19">
        <f t="shared" si="113"/>
        <v>1.1433132014482238E-4</v>
      </c>
      <c r="H949" s="18">
        <f t="shared" si="114"/>
        <v>0.16906457356940749</v>
      </c>
      <c r="I949" s="19">
        <f t="shared" si="115"/>
        <v>3.3983257976682372E-4</v>
      </c>
      <c r="J949" s="18">
        <f t="shared" si="116"/>
        <v>0.29147580507085991</v>
      </c>
      <c r="K949" s="19">
        <f t="shared" si="117"/>
        <v>3.1912652702854813E-5</v>
      </c>
      <c r="L949" s="18">
        <f t="shared" si="119"/>
        <v>0.21806598601912697</v>
      </c>
      <c r="M949" s="18">
        <f t="shared" si="118"/>
        <v>-1.25152964112667E-2</v>
      </c>
    </row>
    <row r="950" spans="3:13" x14ac:dyDescent="0.2">
      <c r="C950" s="14">
        <v>38272</v>
      </c>
      <c r="D950" s="15">
        <v>-1.5455953617807086E-3</v>
      </c>
      <c r="E950" s="15">
        <v>-7.8023802841850108E-3</v>
      </c>
      <c r="F950" s="18">
        <f t="shared" si="112"/>
        <v>-5.9253448074637199E-3</v>
      </c>
      <c r="G950" s="19">
        <f t="shared" si="113"/>
        <v>1.0761477283747452E-4</v>
      </c>
      <c r="H950" s="18">
        <f t="shared" si="114"/>
        <v>0.16402345322961784</v>
      </c>
      <c r="I950" s="19">
        <f t="shared" si="115"/>
        <v>3.2309525326675666E-4</v>
      </c>
      <c r="J950" s="18">
        <f t="shared" si="116"/>
        <v>0.28420734212312171</v>
      </c>
      <c r="K950" s="19">
        <f t="shared" si="117"/>
        <v>3.0721452907368658E-5</v>
      </c>
      <c r="L950" s="18">
        <f t="shared" si="119"/>
        <v>0.21266465025785194</v>
      </c>
      <c r="M950" s="18">
        <f t="shared" si="118"/>
        <v>-1.2111930156927866E-2</v>
      </c>
    </row>
    <row r="951" spans="3:13" x14ac:dyDescent="0.2">
      <c r="C951" s="14">
        <v>38273</v>
      </c>
      <c r="D951" s="15">
        <v>-1.5326965839346228E-2</v>
      </c>
      <c r="E951" s="15">
        <v>3.7411485601773015E-2</v>
      </c>
      <c r="F951" s="18">
        <f t="shared" si="112"/>
        <v>2.1589950169437239E-2</v>
      </c>
      <c r="G951" s="19">
        <f t="shared" si="113"/>
        <v>1.1525283937765523E-4</v>
      </c>
      <c r="H951" s="18">
        <f t="shared" si="114"/>
        <v>0.16974454290024704</v>
      </c>
      <c r="I951" s="19">
        <f t="shared" si="115"/>
        <v>3.8768669336665146E-4</v>
      </c>
      <c r="J951" s="18">
        <f t="shared" si="116"/>
        <v>0.31132245878134596</v>
      </c>
      <c r="K951" s="19">
        <f t="shared" si="117"/>
        <v>-5.5261079761275857E-6</v>
      </c>
      <c r="L951" s="18">
        <f t="shared" si="119"/>
        <v>0.22249621903735481</v>
      </c>
      <c r="M951" s="18">
        <f t="shared" si="118"/>
        <v>4.2181696332786074E-2</v>
      </c>
    </row>
    <row r="952" spans="3:13" x14ac:dyDescent="0.2">
      <c r="C952" s="14">
        <v>38274</v>
      </c>
      <c r="D952" s="15">
        <v>-9.4687714288519027E-3</v>
      </c>
      <c r="E952" s="15">
        <v>0.12335656474279634</v>
      </c>
      <c r="F952" s="18">
        <f t="shared" si="112"/>
        <v>8.3508963891301871E-2</v>
      </c>
      <c r="G952" s="19">
        <f t="shared" si="113"/>
        <v>1.1371712695730644E-4</v>
      </c>
      <c r="H952" s="18">
        <f t="shared" si="114"/>
        <v>0.16860985065922635</v>
      </c>
      <c r="I952" s="19">
        <f t="shared" si="115"/>
        <v>1.2774360156732755E-3</v>
      </c>
      <c r="J952" s="18">
        <f t="shared" si="116"/>
        <v>0.5651185750958102</v>
      </c>
      <c r="K952" s="19">
        <f t="shared" si="117"/>
        <v>-7.5276648445434584E-5</v>
      </c>
      <c r="L952" s="18">
        <f t="shared" si="119"/>
        <v>0.38876792458965154</v>
      </c>
      <c r="M952" s="18">
        <f t="shared" si="118"/>
        <v>9.3376524507004746E-2</v>
      </c>
    </row>
    <row r="953" spans="3:13" x14ac:dyDescent="0.2">
      <c r="C953" s="14">
        <v>38275</v>
      </c>
      <c r="D953" s="15">
        <v>5.5343401240171841E-3</v>
      </c>
      <c r="E953" s="15">
        <v>1.1494379425735212E-2</v>
      </c>
      <c r="F953" s="18">
        <f t="shared" si="112"/>
        <v>9.7063676352198026E-3</v>
      </c>
      <c r="G953" s="19">
        <f t="shared" si="113"/>
        <v>1.0873183457636644E-4</v>
      </c>
      <c r="H953" s="18">
        <f t="shared" si="114"/>
        <v>0.16487255273116749</v>
      </c>
      <c r="I953" s="19">
        <f t="shared" si="115"/>
        <v>1.2087171002358448E-3</v>
      </c>
      <c r="J953" s="18">
        <f t="shared" si="116"/>
        <v>0.54970835454717371</v>
      </c>
      <c r="K953" s="19">
        <f t="shared" si="117"/>
        <v>-6.6943221223317062E-5</v>
      </c>
      <c r="L953" s="18">
        <f t="shared" si="119"/>
        <v>0.3787944994695816</v>
      </c>
      <c r="M953" s="18">
        <f t="shared" si="118"/>
        <v>1.1139048854518514E-2</v>
      </c>
    </row>
    <row r="954" spans="3:13" x14ac:dyDescent="0.2">
      <c r="C954" s="14">
        <v>38278</v>
      </c>
      <c r="D954" s="15">
        <v>6.28768118150844E-3</v>
      </c>
      <c r="E954" s="15">
        <v>4.8476143127441834E-2</v>
      </c>
      <c r="F954" s="18">
        <f t="shared" si="112"/>
        <v>3.5819604543661815E-2</v>
      </c>
      <c r="G954" s="19">
        <f t="shared" si="113"/>
        <v>1.0458002058020217E-4</v>
      </c>
      <c r="H954" s="18">
        <f t="shared" si="114"/>
        <v>0.1616941716483638</v>
      </c>
      <c r="I954" s="19">
        <f t="shared" si="115"/>
        <v>1.2771902613724277E-3</v>
      </c>
      <c r="J954" s="18">
        <f t="shared" si="116"/>
        <v>0.5650642134687941</v>
      </c>
      <c r="K954" s="19">
        <f t="shared" si="117"/>
        <v>-4.4638475976246469E-5</v>
      </c>
      <c r="L954" s="18">
        <f t="shared" si="119"/>
        <v>0.39258351659700513</v>
      </c>
      <c r="M954" s="18">
        <f t="shared" si="118"/>
        <v>3.9662835803365597E-2</v>
      </c>
    </row>
    <row r="955" spans="3:13" x14ac:dyDescent="0.2">
      <c r="C955" s="14">
        <v>38279</v>
      </c>
      <c r="D955" s="15">
        <v>-1.4203289794169431E-2</v>
      </c>
      <c r="E955" s="15">
        <v>-7.1443884470871353E-3</v>
      </c>
      <c r="F955" s="18">
        <f t="shared" si="112"/>
        <v>-9.2620588512118233E-3</v>
      </c>
      <c r="G955" s="19">
        <f t="shared" si="113"/>
        <v>1.1040922580401949E-4</v>
      </c>
      <c r="H955" s="18">
        <f t="shared" si="114"/>
        <v>0.16613941871514079</v>
      </c>
      <c r="I955" s="19">
        <f t="shared" si="115"/>
        <v>1.2036213828670542E-3</v>
      </c>
      <c r="J955" s="18">
        <f t="shared" si="116"/>
        <v>0.5485483987003914</v>
      </c>
      <c r="K955" s="19">
        <f t="shared" si="117"/>
        <v>-3.5871738246705991E-5</v>
      </c>
      <c r="L955" s="18">
        <f t="shared" si="119"/>
        <v>0.38231046868468094</v>
      </c>
      <c r="M955" s="18">
        <f t="shared" si="118"/>
        <v>-1.0531406636949538E-2</v>
      </c>
    </row>
    <row r="956" spans="3:13" x14ac:dyDescent="0.2">
      <c r="C956" s="14">
        <v>38280</v>
      </c>
      <c r="D956" s="15">
        <v>-6.9112449472130306E-3</v>
      </c>
      <c r="E956" s="15">
        <v>1.2644891042078448E-3</v>
      </c>
      <c r="F956" s="18">
        <f t="shared" si="112"/>
        <v>-1.1882311112184178E-3</v>
      </c>
      <c r="G956" s="19">
        <f t="shared" si="113"/>
        <v>1.0665059065900098E-4</v>
      </c>
      <c r="H956" s="18">
        <f t="shared" si="114"/>
        <v>0.16328701009189384</v>
      </c>
      <c r="I956" s="19">
        <f t="shared" si="115"/>
        <v>1.1315000358567105E-3</v>
      </c>
      <c r="J956" s="18">
        <f t="shared" si="116"/>
        <v>0.53185995239741224</v>
      </c>
      <c r="K956" s="19">
        <f t="shared" si="117"/>
        <v>-3.4243785587839373E-5</v>
      </c>
      <c r="L956" s="18">
        <f t="shared" si="119"/>
        <v>0.37069231877063674</v>
      </c>
      <c r="M956" s="18">
        <f t="shared" si="118"/>
        <v>-1.393421054506217E-3</v>
      </c>
    </row>
    <row r="957" spans="3:13" x14ac:dyDescent="0.2">
      <c r="C957" s="14">
        <v>38281</v>
      </c>
      <c r="D957" s="15">
        <v>-8.0343228108420463E-3</v>
      </c>
      <c r="E957" s="15">
        <v>9.64165926477107E-3</v>
      </c>
      <c r="F957" s="18">
        <f t="shared" si="112"/>
        <v>4.3388646420871348E-3</v>
      </c>
      <c r="G957" s="19">
        <f t="shared" si="113"/>
        <v>1.0412457580118993E-4</v>
      </c>
      <c r="H957" s="18">
        <f t="shared" si="114"/>
        <v>0.1613416993535691</v>
      </c>
      <c r="I957" s="19">
        <f t="shared" si="115"/>
        <v>1.0691877293079845E-3</v>
      </c>
      <c r="J957" s="18">
        <f t="shared" si="116"/>
        <v>0.517007671439212</v>
      </c>
      <c r="K957" s="19">
        <f t="shared" si="117"/>
        <v>-3.6837010630488019E-5</v>
      </c>
      <c r="L957" s="18">
        <f t="shared" si="119"/>
        <v>0.3597921812373826</v>
      </c>
      <c r="M957" s="18">
        <f t="shared" si="118"/>
        <v>5.2422703788821924E-3</v>
      </c>
    </row>
    <row r="958" spans="3:13" x14ac:dyDescent="0.2">
      <c r="C958" s="14">
        <v>38282</v>
      </c>
      <c r="D958" s="15">
        <v>-9.1842893016329478E-3</v>
      </c>
      <c r="E958" s="15">
        <v>-1.1328000305207472E-2</v>
      </c>
      <c r="F958" s="18">
        <f t="shared" si="112"/>
        <v>-1.0684887004135115E-2</v>
      </c>
      <c r="G958" s="19">
        <f t="shared" si="113"/>
        <v>1.0293817145168389E-4</v>
      </c>
      <c r="H958" s="18">
        <f t="shared" si="114"/>
        <v>0.16041989547098257</v>
      </c>
      <c r="I958" s="19">
        <f t="shared" si="115"/>
        <v>1.0127358810043921E-3</v>
      </c>
      <c r="J958" s="18">
        <f t="shared" si="116"/>
        <v>0.50317389663127199</v>
      </c>
      <c r="K958" s="19">
        <f t="shared" si="117"/>
        <v>-2.8384412071938025E-5</v>
      </c>
      <c r="L958" s="18">
        <f t="shared" si="119"/>
        <v>0.35127751282020231</v>
      </c>
      <c r="M958" s="18">
        <f t="shared" si="118"/>
        <v>-1.3222531817663103E-2</v>
      </c>
    </row>
    <row r="959" spans="3:13" x14ac:dyDescent="0.2">
      <c r="C959" s="14">
        <v>38285</v>
      </c>
      <c r="D959" s="15">
        <v>5.4259361070739857E-4</v>
      </c>
      <c r="E959" s="15">
        <v>2.9492332310169958E-3</v>
      </c>
      <c r="F959" s="18">
        <f t="shared" si="112"/>
        <v>2.2272413449241162E-3</v>
      </c>
      <c r="G959" s="19">
        <f t="shared" si="113"/>
        <v>9.6779545634165674E-5</v>
      </c>
      <c r="H959" s="18">
        <f t="shared" si="114"/>
        <v>0.15554705528727125</v>
      </c>
      <c r="I959" s="19">
        <f t="shared" si="115"/>
        <v>9.5249360674318467E-4</v>
      </c>
      <c r="J959" s="18">
        <f t="shared" si="116"/>
        <v>0.48797889471348671</v>
      </c>
      <c r="K959" s="19">
        <f t="shared" si="117"/>
        <v>-2.6585333241163597E-5</v>
      </c>
      <c r="L959" s="18">
        <f t="shared" si="119"/>
        <v>0.3406854071023393</v>
      </c>
      <c r="M959" s="18">
        <f t="shared" si="118"/>
        <v>2.8418999518385331E-3</v>
      </c>
    </row>
    <row r="960" spans="3:13" x14ac:dyDescent="0.2">
      <c r="C960" s="14">
        <v>38286</v>
      </c>
      <c r="D960" s="15">
        <v>1.7742400900876393E-2</v>
      </c>
      <c r="E960" s="15">
        <v>9.2127954795005376E-3</v>
      </c>
      <c r="F960" s="18">
        <f t="shared" si="112"/>
        <v>1.1771677105913293E-2</v>
      </c>
      <c r="G960" s="19">
        <f t="shared" si="113"/>
        <v>1.0986034027976091E-4</v>
      </c>
      <c r="H960" s="18">
        <f t="shared" si="114"/>
        <v>0.16572593360708585</v>
      </c>
      <c r="I960" s="19">
        <f t="shared" si="115"/>
        <v>9.0043652637141988E-4</v>
      </c>
      <c r="J960" s="18">
        <f t="shared" si="116"/>
        <v>0.47445666987919455</v>
      </c>
      <c r="K960" s="19">
        <f t="shared" si="117"/>
        <v>-1.5182786597788955E-5</v>
      </c>
      <c r="L960" s="18">
        <f t="shared" si="119"/>
        <v>0.33343835943698152</v>
      </c>
      <c r="M960" s="18">
        <f t="shared" si="118"/>
        <v>1.5346799407735588E-2</v>
      </c>
    </row>
    <row r="961" spans="3:13" x14ac:dyDescent="0.2">
      <c r="C961" s="14">
        <v>38287</v>
      </c>
      <c r="D961" s="15">
        <v>1.4023248721074005E-2</v>
      </c>
      <c r="E961" s="15">
        <v>4.7220819694144975E-2</v>
      </c>
      <c r="F961" s="18">
        <f t="shared" si="112"/>
        <v>3.7261548402223683E-2</v>
      </c>
      <c r="G961" s="19">
        <f t="shared" si="113"/>
        <v>1.1506781014456148E-4</v>
      </c>
      <c r="H961" s="18">
        <f t="shared" si="114"/>
        <v>0.16960823251287177</v>
      </c>
      <c r="I961" s="19">
        <f t="shared" si="115"/>
        <v>9.801986835443516E-4</v>
      </c>
      <c r="J961" s="18">
        <f t="shared" si="116"/>
        <v>0.4950249194597055</v>
      </c>
      <c r="K961" s="19">
        <f t="shared" si="117"/>
        <v>2.5459538561117497E-5</v>
      </c>
      <c r="L961" s="18">
        <f t="shared" si="119"/>
        <v>0.35402911746260785</v>
      </c>
      <c r="M961" s="18">
        <f t="shared" si="118"/>
        <v>4.5752723553606565E-2</v>
      </c>
    </row>
    <row r="962" spans="3:13" x14ac:dyDescent="0.2">
      <c r="C962" s="14">
        <v>38288</v>
      </c>
      <c r="D962" s="15">
        <v>1.6158808717090131E-2</v>
      </c>
      <c r="E962" s="15">
        <v>3.669420260288897E-2</v>
      </c>
      <c r="F962" s="18">
        <f t="shared" si="112"/>
        <v>3.0533584437149316E-2</v>
      </c>
      <c r="G962" s="19">
        <f t="shared" si="113"/>
        <v>1.2383016748521828E-4</v>
      </c>
      <c r="H962" s="18">
        <f t="shared" si="114"/>
        <v>0.17594755432032741</v>
      </c>
      <c r="I962" s="19">
        <f t="shared" si="115"/>
        <v>1.0021746328114022E-3</v>
      </c>
      <c r="J962" s="18">
        <f t="shared" si="116"/>
        <v>0.50054336295954471</v>
      </c>
      <c r="K962" s="19">
        <f t="shared" si="117"/>
        <v>5.9508042300624497E-5</v>
      </c>
      <c r="L962" s="18">
        <f t="shared" si="119"/>
        <v>0.36304395839812525</v>
      </c>
      <c r="M962" s="18">
        <f t="shared" si="118"/>
        <v>3.6560625127065358E-2</v>
      </c>
    </row>
    <row r="963" spans="3:13" x14ac:dyDescent="0.2">
      <c r="C963" s="14">
        <v>38289</v>
      </c>
      <c r="D963" s="15">
        <v>2.3240810977442966E-3</v>
      </c>
      <c r="E963" s="15">
        <v>4.2073116184140657E-3</v>
      </c>
      <c r="F963" s="18">
        <f t="shared" si="112"/>
        <v>3.6423424622131348E-3</v>
      </c>
      <c r="G963" s="19">
        <f t="shared" si="113"/>
        <v>1.1672443861303871E-4</v>
      </c>
      <c r="H963" s="18">
        <f t="shared" si="114"/>
        <v>0.17082479226757361</v>
      </c>
      <c r="I963" s="19">
        <f t="shared" si="115"/>
        <v>9.4310624310598454E-4</v>
      </c>
      <c r="J963" s="18">
        <f t="shared" si="116"/>
        <v>0.48556828641963029</v>
      </c>
      <c r="K963" s="19">
        <f t="shared" si="117"/>
        <v>5.6524247766867586E-5</v>
      </c>
      <c r="L963" s="18">
        <f t="shared" si="119"/>
        <v>0.35226674646466072</v>
      </c>
      <c r="M963" s="18">
        <f t="shared" si="118"/>
        <v>4.4947357552650637E-3</v>
      </c>
    </row>
    <row r="964" spans="3:13" x14ac:dyDescent="0.2">
      <c r="C964" s="14">
        <v>38292</v>
      </c>
      <c r="D964" s="15">
        <v>-1.2904892744615751E-3</v>
      </c>
      <c r="E964" s="15">
        <v>1.1443831117311865E-3</v>
      </c>
      <c r="F964" s="18">
        <f t="shared" ref="F964:F1027" si="120">$B$2*D964+$B$3*E964</f>
        <v>4.13921395873358E-4</v>
      </c>
      <c r="G964" s="19">
        <f t="shared" ref="G964:G1027" si="121">$B$4*G963+(1-$B$4)*D964^2</f>
        <v>1.0982089405030641E-4</v>
      </c>
      <c r="H964" s="18">
        <f t="shared" ref="H964:H1027" si="122">SQRT(G964*250)</f>
        <v>0.16569617832821795</v>
      </c>
      <c r="I964" s="19">
        <f t="shared" ref="I964:I1027" si="123">$B$4*I963+(1-$B$4)*E964^2</f>
        <v>8.8659844528201043E-4</v>
      </c>
      <c r="J964" s="18">
        <f t="shared" ref="J964:J1027" si="124">SQRT(I964*250)</f>
        <v>0.47079678346448228</v>
      </c>
      <c r="K964" s="19">
        <f t="shared" ref="K964:K1027" si="125">$B$4*K963+(1-$B$4)*D964*E964</f>
        <v>5.3044184052961683E-5</v>
      </c>
      <c r="L964" s="18">
        <f t="shared" si="119"/>
        <v>0.34153904460359891</v>
      </c>
      <c r="M964" s="18">
        <f t="shared" ref="M964:M1027" si="126">F964*$L$1836/L964</f>
        <v>5.2683249318371725E-4</v>
      </c>
    </row>
    <row r="965" spans="3:13" x14ac:dyDescent="0.2">
      <c r="C965" s="14">
        <v>38293</v>
      </c>
      <c r="D965" s="15">
        <v>1.3340372288786104E-2</v>
      </c>
      <c r="E965" s="15">
        <v>1.9630679463233172E-2</v>
      </c>
      <c r="F965" s="18">
        <f t="shared" si="120"/>
        <v>1.7743587310899048E-2</v>
      </c>
      <c r="G965" s="19">
        <f t="shared" si="121"/>
        <v>1.1390957237549276E-4</v>
      </c>
      <c r="H965" s="18">
        <f t="shared" si="122"/>
        <v>0.16875246100093827</v>
      </c>
      <c r="I965" s="19">
        <f t="shared" si="123"/>
        <v>8.5652435313638212E-4</v>
      </c>
      <c r="J965" s="18">
        <f t="shared" si="124"/>
        <v>0.46274300457607731</v>
      </c>
      <c r="K965" s="19">
        <f t="shared" si="125"/>
        <v>6.5574367349065493E-5</v>
      </c>
      <c r="L965" s="18">
        <f t="shared" ref="L965:L1028" si="127">SQRT(L964^2*$B$4/250 + (1-$B$4)*F965^2)*SQRT(250)</f>
        <v>0.33819004599382763</v>
      </c>
      <c r="M965" s="18">
        <f t="shared" si="126"/>
        <v>2.2807392852239979E-2</v>
      </c>
    </row>
    <row r="966" spans="3:13" x14ac:dyDescent="0.2">
      <c r="C966" s="14">
        <v>38294</v>
      </c>
      <c r="D966" s="15">
        <v>8.6273054772571488E-3</v>
      </c>
      <c r="E966" s="15">
        <v>3.3452852894596562E-2</v>
      </c>
      <c r="F966" s="18">
        <f t="shared" si="120"/>
        <v>2.6005188669394736E-2</v>
      </c>
      <c r="G966" s="19">
        <f t="shared" si="121"/>
        <v>1.1154082202083787E-4</v>
      </c>
      <c r="H966" s="18">
        <f t="shared" si="122"/>
        <v>0.16698863885069987</v>
      </c>
      <c r="I966" s="19">
        <f t="shared" si="123"/>
        <v>8.7227849395545031E-4</v>
      </c>
      <c r="J966" s="18">
        <f t="shared" si="124"/>
        <v>0.4669792538099124</v>
      </c>
      <c r="K966" s="19">
        <f t="shared" si="125"/>
        <v>7.8956384168567408E-5</v>
      </c>
      <c r="L966" s="18">
        <f t="shared" si="127"/>
        <v>0.34300758642151208</v>
      </c>
      <c r="M966" s="18">
        <f t="shared" si="126"/>
        <v>3.29572767976705E-2</v>
      </c>
    </row>
    <row r="967" spans="3:13" x14ac:dyDescent="0.2">
      <c r="C967" s="14">
        <v>38295</v>
      </c>
      <c r="D967" s="15">
        <v>1.7531127675941876E-2</v>
      </c>
      <c r="E967" s="15">
        <v>-1.5668019550943942E-2</v>
      </c>
      <c r="F967" s="18">
        <f t="shared" si="120"/>
        <v>-5.7082753828781958E-3</v>
      </c>
      <c r="G967" s="19">
        <f t="shared" si="121"/>
        <v>1.2328879895499812E-4</v>
      </c>
      <c r="H967" s="18">
        <f t="shared" si="122"/>
        <v>0.17556252373086215</v>
      </c>
      <c r="I967" s="19">
        <f t="shared" si="123"/>
        <v>8.3467099451704904E-4</v>
      </c>
      <c r="J967" s="18">
        <f t="shared" si="124"/>
        <v>0.45680165129874722</v>
      </c>
      <c r="K967" s="19">
        <f t="shared" si="125"/>
        <v>5.7738318047848239E-5</v>
      </c>
      <c r="L967" s="18">
        <f t="shared" si="127"/>
        <v>0.33329224143362535</v>
      </c>
      <c r="M967" s="18">
        <f t="shared" si="126"/>
        <v>-7.4451722273256851E-3</v>
      </c>
    </row>
    <row r="968" spans="3:13" x14ac:dyDescent="0.2">
      <c r="C968" s="14">
        <v>38296</v>
      </c>
      <c r="D968" s="15">
        <v>7.4450927871288E-4</v>
      </c>
      <c r="E968" s="15">
        <v>4.7627860686814821E-3</v>
      </c>
      <c r="F968" s="18">
        <f t="shared" si="120"/>
        <v>3.5573030316909011E-3</v>
      </c>
      <c r="G968" s="19">
        <f t="shared" si="121"/>
        <v>1.159247286616636E-4</v>
      </c>
      <c r="H968" s="18">
        <f t="shared" si="122"/>
        <v>0.17023860362860094</v>
      </c>
      <c r="I968" s="19">
        <f t="shared" si="123"/>
        <v>7.8595178271418764E-4</v>
      </c>
      <c r="J968" s="18">
        <f t="shared" si="124"/>
        <v>0.44326960834073309</v>
      </c>
      <c r="K968" s="19">
        <f t="shared" si="125"/>
        <v>5.4486775270216812E-5</v>
      </c>
      <c r="L968" s="18">
        <f t="shared" si="127"/>
        <v>0.32343239043229449</v>
      </c>
      <c r="M968" s="18">
        <f t="shared" si="126"/>
        <v>4.7811502085805119E-3</v>
      </c>
    </row>
    <row r="969" spans="3:13" x14ac:dyDescent="0.2">
      <c r="C969" s="14">
        <v>38299</v>
      </c>
      <c r="D969" s="15">
        <v>2.7251348464004802E-3</v>
      </c>
      <c r="E969" s="15">
        <v>-6.2328341099703215E-3</v>
      </c>
      <c r="F969" s="18">
        <f t="shared" si="120"/>
        <v>-3.5454434230590805E-3</v>
      </c>
      <c r="G969" s="19">
        <f t="shared" si="121"/>
        <v>1.0941482653782774E-4</v>
      </c>
      <c r="H969" s="18">
        <f t="shared" si="122"/>
        <v>0.16538956023418447</v>
      </c>
      <c r="I969" s="19">
        <f t="shared" si="123"/>
        <v>7.4112556901388097E-4</v>
      </c>
      <c r="J969" s="18">
        <f t="shared" si="124"/>
        <v>0.43044325090942037</v>
      </c>
      <c r="K969" s="19">
        <f t="shared" si="125"/>
        <v>5.0198449948508983E-5</v>
      </c>
      <c r="L969" s="18">
        <f t="shared" si="127"/>
        <v>0.31387983854636947</v>
      </c>
      <c r="M969" s="18">
        <f t="shared" si="126"/>
        <v>-4.9102338404032816E-3</v>
      </c>
    </row>
    <row r="970" spans="3:13" x14ac:dyDescent="0.2">
      <c r="C970" s="14">
        <v>38300</v>
      </c>
      <c r="D970" s="15">
        <v>-9.9009909078346401E-4</v>
      </c>
      <c r="E970" s="15">
        <v>-6.2719261123265792E-3</v>
      </c>
      <c r="F970" s="18">
        <f t="shared" si="120"/>
        <v>-4.6873780058636445E-3</v>
      </c>
      <c r="G970" s="19">
        <f t="shared" si="121"/>
        <v>1.0290875471813229E-4</v>
      </c>
      <c r="H970" s="18">
        <f t="shared" si="122"/>
        <v>0.16039697216448032</v>
      </c>
      <c r="I970" s="19">
        <f t="shared" si="123"/>
        <v>6.9901825830255711E-4</v>
      </c>
      <c r="J970" s="18">
        <f t="shared" si="124"/>
        <v>0.4180365588984285</v>
      </c>
      <c r="K970" s="19">
        <f t="shared" si="125"/>
        <v>4.7559132652074976E-5</v>
      </c>
      <c r="L970" s="18">
        <f t="shared" si="127"/>
        <v>0.30485880756784617</v>
      </c>
      <c r="M970" s="18">
        <f t="shared" si="126"/>
        <v>-6.6838434227146767E-3</v>
      </c>
    </row>
    <row r="971" spans="3:13" x14ac:dyDescent="0.2">
      <c r="C971" s="14">
        <v>38301</v>
      </c>
      <c r="D971" s="15">
        <v>-3.4730870932076583E-3</v>
      </c>
      <c r="E971" s="15">
        <v>1.3235487328249954E-2</v>
      </c>
      <c r="F971" s="18">
        <f t="shared" si="120"/>
        <v>8.2229150018126706E-3</v>
      </c>
      <c r="G971" s="19">
        <f t="shared" si="121"/>
        <v>9.7457969472464695E-5</v>
      </c>
      <c r="H971" s="18">
        <f t="shared" si="122"/>
        <v>0.15609129497866361</v>
      </c>
      <c r="I971" s="19">
        <f t="shared" si="123"/>
        <v>6.6758785029337963E-4</v>
      </c>
      <c r="J971" s="18">
        <f t="shared" si="124"/>
        <v>0.40853024682799793</v>
      </c>
      <c r="K971" s="19">
        <f t="shared" si="125"/>
        <v>4.1947504680226968E-5</v>
      </c>
      <c r="L971" s="18">
        <f t="shared" si="127"/>
        <v>0.29728236403374697</v>
      </c>
      <c r="M971" s="18">
        <f t="shared" si="126"/>
        <v>1.2024075410992967E-2</v>
      </c>
    </row>
    <row r="972" spans="3:13" x14ac:dyDescent="0.2">
      <c r="C972" s="14">
        <v>38302</v>
      </c>
      <c r="D972" s="15">
        <v>4.7105578611955886E-3</v>
      </c>
      <c r="E972" s="15">
        <v>9.8129081080409655E-3</v>
      </c>
      <c r="F972" s="18">
        <f t="shared" si="120"/>
        <v>8.2822030339873513E-3</v>
      </c>
      <c r="G972" s="19">
        <f t="shared" si="121"/>
        <v>9.2941852625937115E-5</v>
      </c>
      <c r="H972" s="18">
        <f t="shared" si="122"/>
        <v>0.15243183117867568</v>
      </c>
      <c r="I972" s="19">
        <f t="shared" si="123"/>
        <v>6.3331016920798822E-4</v>
      </c>
      <c r="J972" s="18">
        <f t="shared" si="124"/>
        <v>0.39790393602224777</v>
      </c>
      <c r="K972" s="19">
        <f t="shared" si="125"/>
        <v>4.2204110685184689E-5</v>
      </c>
      <c r="L972" s="18">
        <f t="shared" si="127"/>
        <v>0.29000537759497924</v>
      </c>
      <c r="M972" s="18">
        <f t="shared" si="126"/>
        <v>1.2414660794087125E-2</v>
      </c>
    </row>
    <row r="973" spans="3:13" x14ac:dyDescent="0.2">
      <c r="C973" s="14">
        <v>38303</v>
      </c>
      <c r="D973" s="15">
        <v>1.7165698589653226E-2</v>
      </c>
      <c r="E973" s="15">
        <v>3.6101122240997934E-3</v>
      </c>
      <c r="F973" s="18">
        <f t="shared" si="120"/>
        <v>7.6767881337658226E-3</v>
      </c>
      <c r="G973" s="19">
        <f t="shared" si="121"/>
        <v>1.0504501395263026E-4</v>
      </c>
      <c r="H973" s="18">
        <f t="shared" si="122"/>
        <v>0.16205324275730357</v>
      </c>
      <c r="I973" s="19">
        <f t="shared" si="123"/>
        <v>5.960935336717445E-4</v>
      </c>
      <c r="J973" s="18">
        <f t="shared" si="124"/>
        <v>0.3860354691190126</v>
      </c>
      <c r="K973" s="19">
        <f t="shared" si="125"/>
        <v>4.3390069942896794E-5</v>
      </c>
      <c r="L973" s="18">
        <f t="shared" si="127"/>
        <v>0.28273826771897542</v>
      </c>
      <c r="M973" s="18">
        <f t="shared" si="126"/>
        <v>1.1802934534596824E-2</v>
      </c>
    </row>
    <row r="974" spans="3:13" x14ac:dyDescent="0.2">
      <c r="C974" s="14">
        <v>38306</v>
      </c>
      <c r="D974" s="15">
        <v>-8.546017096023666E-3</v>
      </c>
      <c r="E974" s="15">
        <v>-4.6956922112974088E-3</v>
      </c>
      <c r="F974" s="18">
        <f t="shared" si="120"/>
        <v>-5.8507896767152857E-3</v>
      </c>
      <c r="G974" s="19">
        <f t="shared" si="121"/>
        <v>1.0312437760780418E-4</v>
      </c>
      <c r="H974" s="18">
        <f t="shared" si="122"/>
        <v>0.16056492270091574</v>
      </c>
      <c r="I974" s="19">
        <f t="shared" si="123"/>
        <v>5.6165089317203418E-4</v>
      </c>
      <c r="J974" s="18">
        <f t="shared" si="124"/>
        <v>0.374716857497776</v>
      </c>
      <c r="K974" s="19">
        <f t="shared" si="125"/>
        <v>4.3194433701247753E-5</v>
      </c>
      <c r="L974" s="18">
        <f t="shared" si="127"/>
        <v>0.27505989974618394</v>
      </c>
      <c r="M974" s="18">
        <f t="shared" si="126"/>
        <v>-9.24660364926576E-3</v>
      </c>
    </row>
    <row r="975" spans="3:13" x14ac:dyDescent="0.2">
      <c r="C975" s="14">
        <v>38307</v>
      </c>
      <c r="D975" s="15">
        <v>-1.3330239354825324E-2</v>
      </c>
      <c r="E975" s="15">
        <v>-5.4456478739636016E-3</v>
      </c>
      <c r="F975" s="18">
        <f t="shared" si="120"/>
        <v>-7.811025318222118E-3</v>
      </c>
      <c r="G975" s="19">
        <f t="shared" si="121"/>
        <v>1.0759863182675196E-4</v>
      </c>
      <c r="H975" s="18">
        <f t="shared" si="122"/>
        <v>0.16401115192781249</v>
      </c>
      <c r="I975" s="19">
        <f t="shared" si="123"/>
        <v>5.2973114442774437E-4</v>
      </c>
      <c r="J975" s="18">
        <f t="shared" si="124"/>
        <v>0.36391315736990892</v>
      </c>
      <c r="K975" s="19">
        <f t="shared" si="125"/>
        <v>4.4958275055294715E-5</v>
      </c>
      <c r="L975" s="18">
        <f t="shared" si="127"/>
        <v>0.26839085917613986</v>
      </c>
      <c r="M975" s="18">
        <f t="shared" si="126"/>
        <v>-1.2651306023750288E-2</v>
      </c>
    </row>
    <row r="976" spans="3:13" x14ac:dyDescent="0.2">
      <c r="C976" s="14">
        <v>38308</v>
      </c>
      <c r="D976" s="15">
        <v>2.9776696939243126E-3</v>
      </c>
      <c r="E976" s="15">
        <v>-7.2833215164282161E-4</v>
      </c>
      <c r="F976" s="18">
        <f t="shared" si="120"/>
        <v>3.8346840202731864E-4</v>
      </c>
      <c r="G976" s="19">
        <f t="shared" si="121"/>
        <v>1.0167470492551376E-4</v>
      </c>
      <c r="H976" s="18">
        <f t="shared" si="122"/>
        <v>0.15943235628748148</v>
      </c>
      <c r="I976" s="19">
        <f t="shared" si="123"/>
        <v>4.9797910382546674E-4</v>
      </c>
      <c r="J976" s="18">
        <f t="shared" si="124"/>
        <v>0.35283817247623123</v>
      </c>
      <c r="K976" s="19">
        <f t="shared" si="125"/>
        <v>4.2130654597473575E-5</v>
      </c>
      <c r="L976" s="18">
        <f t="shared" si="127"/>
        <v>0.26021883062564566</v>
      </c>
      <c r="M976" s="18">
        <f t="shared" si="126"/>
        <v>6.4059847277346961E-4</v>
      </c>
    </row>
    <row r="977" spans="3:13" x14ac:dyDescent="0.2">
      <c r="C977" s="14">
        <v>38309</v>
      </c>
      <c r="D977" s="15">
        <v>-5.9642323916734392E-3</v>
      </c>
      <c r="E977" s="15">
        <v>8.7051692273308074E-3</v>
      </c>
      <c r="F977" s="18">
        <f t="shared" si="120"/>
        <v>4.3043487416295333E-3</v>
      </c>
      <c r="G977" s="19">
        <f t="shared" si="121"/>
        <v>9.7708546711296128E-5</v>
      </c>
      <c r="H977" s="18">
        <f t="shared" si="122"/>
        <v>0.15629183176936673</v>
      </c>
      <c r="I977" s="19">
        <f t="shared" si="123"/>
        <v>4.7264715587252672E-4</v>
      </c>
      <c r="J977" s="18">
        <f t="shared" si="124"/>
        <v>0.34374669302864819</v>
      </c>
      <c r="K977" s="19">
        <f t="shared" si="125"/>
        <v>3.6487636184786442E-5</v>
      </c>
      <c r="L977" s="18">
        <f t="shared" si="127"/>
        <v>0.25284169097439463</v>
      </c>
      <c r="M977" s="18">
        <f t="shared" si="126"/>
        <v>7.4003762539829486E-3</v>
      </c>
    </row>
    <row r="978" spans="3:13" x14ac:dyDescent="0.2">
      <c r="C978" s="14">
        <v>38310</v>
      </c>
      <c r="D978" s="15">
        <v>-1.6587462499265397E-2</v>
      </c>
      <c r="E978" s="15">
        <v>-3.9804648177148277E-3</v>
      </c>
      <c r="F978" s="18">
        <f t="shared" si="120"/>
        <v>-7.7625641221799983E-3</v>
      </c>
      <c r="G978" s="19">
        <f t="shared" si="121"/>
        <v>1.0835466863849052E-4</v>
      </c>
      <c r="H978" s="18">
        <f t="shared" si="122"/>
        <v>0.16458635168088098</v>
      </c>
      <c r="I978" s="19">
        <f t="shared" si="123"/>
        <v>4.4523897253007902E-4</v>
      </c>
      <c r="J978" s="18">
        <f t="shared" si="124"/>
        <v>0.33363114832479263</v>
      </c>
      <c r="K978" s="19">
        <f t="shared" si="125"/>
        <v>3.8259926667308657E-5</v>
      </c>
      <c r="L978" s="18">
        <f t="shared" si="127"/>
        <v>0.24697580140444553</v>
      </c>
      <c r="M978" s="18">
        <f t="shared" si="126"/>
        <v>-1.3662992611283342E-2</v>
      </c>
    </row>
    <row r="979" spans="3:13" x14ac:dyDescent="0.2">
      <c r="C979" s="14">
        <v>38313</v>
      </c>
      <c r="D979" s="15">
        <v>2.5338908028632221E-4</v>
      </c>
      <c r="E979" s="15">
        <v>0.10619410576100449</v>
      </c>
      <c r="F979" s="18">
        <f t="shared" si="120"/>
        <v>7.4411890756789043E-2</v>
      </c>
      <c r="G979" s="19">
        <f t="shared" si="121"/>
        <v>1.0185724088174159E-4</v>
      </c>
      <c r="H979" s="18">
        <f t="shared" si="122"/>
        <v>0.15957540606382739</v>
      </c>
      <c r="I979" s="19">
        <f t="shared" si="123"/>
        <v>1.0951559200810394E-3</v>
      </c>
      <c r="J979" s="18">
        <f t="shared" si="124"/>
        <v>0.52324848783370592</v>
      </c>
      <c r="K979" s="19">
        <f t="shared" si="125"/>
        <v>3.7578836674706695E-5</v>
      </c>
      <c r="L979" s="18">
        <f t="shared" si="127"/>
        <v>0.37469209490008021</v>
      </c>
      <c r="M979" s="18">
        <f t="shared" si="126"/>
        <v>8.6330219540579886E-2</v>
      </c>
    </row>
    <row r="980" spans="3:13" x14ac:dyDescent="0.2">
      <c r="C980" s="14">
        <v>38314</v>
      </c>
      <c r="D980" s="15">
        <v>1.0129147485436177E-3</v>
      </c>
      <c r="E980" s="15">
        <v>-9.786332537696184E-4</v>
      </c>
      <c r="F980" s="18">
        <f t="shared" si="120"/>
        <v>-3.8116885307564754E-4</v>
      </c>
      <c r="G980" s="19">
        <f t="shared" si="121"/>
        <v>9.5807366206106129E-5</v>
      </c>
      <c r="H980" s="18">
        <f t="shared" si="122"/>
        <v>0.15476382507397046</v>
      </c>
      <c r="I980" s="19">
        <f t="shared" si="123"/>
        <v>1.0295040282588999E-3</v>
      </c>
      <c r="J980" s="18">
        <f t="shared" si="124"/>
        <v>0.50732238967418442</v>
      </c>
      <c r="K980" s="19">
        <f t="shared" si="125"/>
        <v>3.5264630150854782E-5</v>
      </c>
      <c r="L980" s="18">
        <f t="shared" si="127"/>
        <v>0.36328046378410217</v>
      </c>
      <c r="M980" s="18">
        <f t="shared" si="126"/>
        <v>-4.5611084452627044E-4</v>
      </c>
    </row>
    <row r="981" spans="3:13" x14ac:dyDescent="0.2">
      <c r="C981" s="14">
        <v>38315</v>
      </c>
      <c r="D981" s="15">
        <v>6.8104690025268793E-3</v>
      </c>
      <c r="E981" s="15">
        <v>4.4366618748676215E-2</v>
      </c>
      <c r="F981" s="18">
        <f t="shared" si="120"/>
        <v>3.3099773824831411E-2</v>
      </c>
      <c r="G981" s="19">
        <f t="shared" si="121"/>
        <v>9.2841873515802525E-5</v>
      </c>
      <c r="H981" s="18">
        <f t="shared" si="122"/>
        <v>0.15234982237912401</v>
      </c>
      <c r="I981" s="19">
        <f t="shared" si="123"/>
        <v>1.0858375981147891E-3</v>
      </c>
      <c r="J981" s="18">
        <f t="shared" si="124"/>
        <v>0.52101765759779894</v>
      </c>
      <c r="K981" s="19">
        <f t="shared" si="125"/>
        <v>5.1278201245890747E-5</v>
      </c>
      <c r="L981" s="18">
        <f t="shared" si="127"/>
        <v>0.3748176343956961</v>
      </c>
      <c r="M981" s="18">
        <f t="shared" si="126"/>
        <v>3.8388403143650808E-2</v>
      </c>
    </row>
    <row r="982" spans="3:13" x14ac:dyDescent="0.2">
      <c r="C982" s="14">
        <v>38317</v>
      </c>
      <c r="D982" s="15">
        <v>-2.2650066308522359E-3</v>
      </c>
      <c r="E982" s="15">
        <v>7.77487978068119E-3</v>
      </c>
      <c r="F982" s="18">
        <f t="shared" si="120"/>
        <v>4.7629138572211627E-3</v>
      </c>
      <c r="G982" s="19">
        <f t="shared" si="121"/>
        <v>8.7579176407122643E-5</v>
      </c>
      <c r="H982" s="18">
        <f t="shared" si="122"/>
        <v>0.14796889572400229</v>
      </c>
      <c r="I982" s="19">
        <f t="shared" si="123"/>
        <v>1.0243142675641446E-3</v>
      </c>
      <c r="J982" s="18">
        <f t="shared" si="124"/>
        <v>0.50604206039719279</v>
      </c>
      <c r="K982" s="19">
        <f t="shared" si="125"/>
        <v>4.7144899915697985E-5</v>
      </c>
      <c r="L982" s="18">
        <f t="shared" si="127"/>
        <v>0.36386706877225949</v>
      </c>
      <c r="M982" s="18">
        <f t="shared" si="126"/>
        <v>5.6901669759826367E-3</v>
      </c>
    </row>
    <row r="983" spans="3:13" x14ac:dyDescent="0.2">
      <c r="C983" s="14">
        <v>38320</v>
      </c>
      <c r="D983" s="15">
        <v>-1.0129233224605627E-2</v>
      </c>
      <c r="E983" s="15">
        <v>5.8362425062299259E-2</v>
      </c>
      <c r="F983" s="18">
        <f t="shared" si="120"/>
        <v>3.7814927576227793E-2</v>
      </c>
      <c r="G983" s="19">
        <f t="shared" si="121"/>
        <v>8.8480507765802555E-5</v>
      </c>
      <c r="H983" s="18">
        <f t="shared" si="122"/>
        <v>0.14872836629725561</v>
      </c>
      <c r="I983" s="19">
        <f t="shared" si="123"/>
        <v>1.1672257710594459E-3</v>
      </c>
      <c r="J983" s="18">
        <f t="shared" si="124"/>
        <v>0.54019111688814503</v>
      </c>
      <c r="K983" s="19">
        <f t="shared" si="125"/>
        <v>8.8462090201802022E-6</v>
      </c>
      <c r="L983" s="18">
        <f t="shared" si="127"/>
        <v>0.38197489489053016</v>
      </c>
      <c r="M983" s="18">
        <f t="shared" si="126"/>
        <v>4.3035166647960629E-2</v>
      </c>
    </row>
    <row r="984" spans="3:13" x14ac:dyDescent="0.2">
      <c r="C984" s="14">
        <v>38321</v>
      </c>
      <c r="D984" s="15">
        <v>-4.5918448029456287E-3</v>
      </c>
      <c r="E984" s="15">
        <v>-2.0369707985910188E-2</v>
      </c>
      <c r="F984" s="18">
        <f t="shared" si="120"/>
        <v>-1.5636349031020819E-2</v>
      </c>
      <c r="G984" s="19">
        <f t="shared" si="121"/>
        <v>8.4436779621514715E-5</v>
      </c>
      <c r="H984" s="18">
        <f t="shared" si="122"/>
        <v>0.14529003718555061</v>
      </c>
      <c r="I984" s="19">
        <f t="shared" si="123"/>
        <v>1.1220877250017543E-3</v>
      </c>
      <c r="J984" s="18">
        <f t="shared" si="124"/>
        <v>0.52964321127570257</v>
      </c>
      <c r="K984" s="19">
        <f t="shared" si="125"/>
        <v>1.3927508744126701E-5</v>
      </c>
      <c r="L984" s="18">
        <f t="shared" si="127"/>
        <v>0.37525719483086833</v>
      </c>
      <c r="M984" s="18">
        <f t="shared" si="126"/>
        <v>-1.8113457835875171E-2</v>
      </c>
    </row>
    <row r="985" spans="3:13" x14ac:dyDescent="0.2">
      <c r="C985" s="14">
        <v>38322</v>
      </c>
      <c r="D985" s="15">
        <v>2.6244251625347933E-2</v>
      </c>
      <c r="E985" s="15">
        <v>1.0974453908267222E-2</v>
      </c>
      <c r="F985" s="18">
        <f t="shared" si="120"/>
        <v>1.5555393223391435E-2</v>
      </c>
      <c r="G985" s="19">
        <f t="shared" si="121"/>
        <v>1.2069621744669853E-4</v>
      </c>
      <c r="H985" s="18">
        <f t="shared" si="122"/>
        <v>0.17370680574368591</v>
      </c>
      <c r="I985" s="19">
        <f t="shared" si="123"/>
        <v>1.0619887798167299E-3</v>
      </c>
      <c r="J985" s="18">
        <f t="shared" si="124"/>
        <v>0.51526419917764754</v>
      </c>
      <c r="K985" s="19">
        <f t="shared" si="125"/>
        <v>3.0372838008639996E-5</v>
      </c>
      <c r="L985" s="18">
        <f t="shared" si="127"/>
        <v>0.36877966105929338</v>
      </c>
      <c r="M985" s="18">
        <f t="shared" si="126"/>
        <v>1.8336188687665341E-2</v>
      </c>
    </row>
    <row r="986" spans="3:13" x14ac:dyDescent="0.2">
      <c r="C986" s="14">
        <v>38323</v>
      </c>
      <c r="D986" s="15">
        <v>-3.9930175340435695E-3</v>
      </c>
      <c r="E986" s="15">
        <v>-3.9102726013742484E-2</v>
      </c>
      <c r="F986" s="18">
        <f t="shared" si="120"/>
        <v>-2.8569813469832808E-2</v>
      </c>
      <c r="G986" s="19">
        <f t="shared" si="121"/>
        <v>1.1441109574152738E-4</v>
      </c>
      <c r="H986" s="18">
        <f t="shared" si="122"/>
        <v>0.16912354636590921</v>
      </c>
      <c r="I986" s="19">
        <f t="shared" si="123"/>
        <v>1.0900108439300749E-3</v>
      </c>
      <c r="J986" s="18">
        <f t="shared" si="124"/>
        <v>0.52201792208938447</v>
      </c>
      <c r="K986" s="19">
        <f t="shared" si="125"/>
        <v>3.7918739964228121E-5</v>
      </c>
      <c r="L986" s="18">
        <f t="shared" si="127"/>
        <v>0.37427536083993357</v>
      </c>
      <c r="M986" s="18">
        <f t="shared" si="126"/>
        <v>-3.3182660471931143E-2</v>
      </c>
    </row>
    <row r="987" spans="3:13" x14ac:dyDescent="0.2">
      <c r="C987" s="14">
        <v>38324</v>
      </c>
      <c r="D987" s="15">
        <v>-2.5037569414117903E-3</v>
      </c>
      <c r="E987" s="15">
        <v>-3.9417051444787188E-2</v>
      </c>
      <c r="F987" s="18">
        <f t="shared" si="120"/>
        <v>-2.8343063093774566E-2</v>
      </c>
      <c r="G987" s="19">
        <f t="shared" si="121"/>
        <v>1.0792255792633579E-4</v>
      </c>
      <c r="H987" s="18">
        <f t="shared" si="122"/>
        <v>0.1642578445054724</v>
      </c>
      <c r="I987" s="19">
        <f t="shared" si="123"/>
        <v>1.1178324299703304E-3</v>
      </c>
      <c r="J987" s="18">
        <f t="shared" si="124"/>
        <v>0.52863797394112977</v>
      </c>
      <c r="K987" s="19">
        <f t="shared" si="125"/>
        <v>4.1565058536266735E-5</v>
      </c>
      <c r="L987" s="18">
        <f t="shared" si="127"/>
        <v>0.37911352042761021</v>
      </c>
      <c r="M987" s="18">
        <f t="shared" si="126"/>
        <v>-3.2499190729747392E-2</v>
      </c>
    </row>
    <row r="988" spans="3:13" x14ac:dyDescent="0.2">
      <c r="C988" s="14">
        <v>38327</v>
      </c>
      <c r="D988" s="15">
        <v>1.14657287986426E-2</v>
      </c>
      <c r="E988" s="15">
        <v>4.8273423273090747E-2</v>
      </c>
      <c r="F988" s="18">
        <f t="shared" si="120"/>
        <v>3.7231114930756301E-2</v>
      </c>
      <c r="G988" s="19">
        <f t="shared" si="121"/>
        <v>1.0933498066379697E-4</v>
      </c>
      <c r="H988" s="18">
        <f t="shared" si="122"/>
        <v>0.16532920239918067</v>
      </c>
      <c r="I988" s="19">
        <f t="shared" si="123"/>
        <v>1.1905818878422895E-3</v>
      </c>
      <c r="J988" s="18">
        <f t="shared" si="124"/>
        <v>0.54556894336148976</v>
      </c>
      <c r="K988" s="19">
        <f t="shared" si="125"/>
        <v>7.2280553789971189E-5</v>
      </c>
      <c r="L988" s="18">
        <f t="shared" si="127"/>
        <v>0.39483639203290627</v>
      </c>
      <c r="M988" s="18">
        <f t="shared" si="126"/>
        <v>4.0990564885483478E-2</v>
      </c>
    </row>
    <row r="989" spans="3:13" x14ac:dyDescent="0.2">
      <c r="C989" s="14">
        <v>38328</v>
      </c>
      <c r="D989" s="15">
        <v>-3.7243990909824397E-3</v>
      </c>
      <c r="E989" s="15">
        <v>-4.5087692639959757E-2</v>
      </c>
      <c r="F989" s="18">
        <f t="shared" si="120"/>
        <v>-3.2678704575266559E-2</v>
      </c>
      <c r="G989" s="19">
        <f t="shared" si="121"/>
        <v>1.0360715073930381E-4</v>
      </c>
      <c r="H989" s="18">
        <f t="shared" si="122"/>
        <v>0.16094032336498504</v>
      </c>
      <c r="I989" s="19">
        <f t="shared" si="123"/>
        <v>1.2411209762274809E-3</v>
      </c>
      <c r="J989" s="18">
        <f t="shared" si="124"/>
        <v>0.55702804602360034</v>
      </c>
      <c r="K989" s="19">
        <f t="shared" si="125"/>
        <v>7.8019194251538628E-5</v>
      </c>
      <c r="L989" s="18">
        <f t="shared" si="127"/>
        <v>0.4031879163317178</v>
      </c>
      <c r="M989" s="18">
        <f t="shared" si="126"/>
        <v>-3.5233222033991832E-2</v>
      </c>
    </row>
    <row r="990" spans="3:13" x14ac:dyDescent="0.2">
      <c r="C990" s="14">
        <v>38329</v>
      </c>
      <c r="D990" s="15">
        <v>6.199647879525429E-3</v>
      </c>
      <c r="E990" s="15">
        <v>6.3411753384472469E-3</v>
      </c>
      <c r="F990" s="18">
        <f t="shared" si="120"/>
        <v>6.2987171007707014E-3</v>
      </c>
      <c r="G990" s="19">
        <f t="shared" si="121"/>
        <v>9.9696859724751827E-5</v>
      </c>
      <c r="H990" s="18">
        <f t="shared" si="122"/>
        <v>0.15787404768101676</v>
      </c>
      <c r="I990" s="19">
        <f t="shared" si="123"/>
        <v>1.1690663479342078E-3</v>
      </c>
      <c r="J990" s="18">
        <f t="shared" si="124"/>
        <v>0.54061685784255009</v>
      </c>
      <c r="K990" s="19">
        <f t="shared" si="125"/>
        <v>7.5696825850888504E-5</v>
      </c>
      <c r="L990" s="18">
        <f t="shared" si="127"/>
        <v>0.39166564015763583</v>
      </c>
      <c r="M990" s="18">
        <f t="shared" si="126"/>
        <v>6.9908770709734714E-3</v>
      </c>
    </row>
    <row r="991" spans="3:13" x14ac:dyDescent="0.2">
      <c r="C991" s="14">
        <v>38330</v>
      </c>
      <c r="D991" s="15">
        <v>3.2086908931678029E-3</v>
      </c>
      <c r="E991" s="15">
        <v>1.1313759900273314E-2</v>
      </c>
      <c r="F991" s="18">
        <f t="shared" si="120"/>
        <v>8.8822391981416612E-3</v>
      </c>
      <c r="G991" s="19">
        <f t="shared" si="121"/>
        <v>9.4332789976140591E-5</v>
      </c>
      <c r="H991" s="18">
        <f t="shared" si="122"/>
        <v>0.15356821772109991</v>
      </c>
      <c r="I991" s="19">
        <f t="shared" si="123"/>
        <v>1.106602436843017E-3</v>
      </c>
      <c r="J991" s="18">
        <f t="shared" si="124"/>
        <v>0.52597586371501326</v>
      </c>
      <c r="K991" s="19">
        <f t="shared" si="125"/>
        <v>7.3333157801404834E-5</v>
      </c>
      <c r="L991" s="18">
        <f t="shared" si="127"/>
        <v>0.38128895585484812</v>
      </c>
      <c r="M991" s="18">
        <f t="shared" si="126"/>
        <v>1.012659111517519E-2</v>
      </c>
    </row>
    <row r="992" spans="3:13" x14ac:dyDescent="0.2">
      <c r="C992" s="14">
        <v>38331</v>
      </c>
      <c r="D992" s="15">
        <v>-1.1400371303933926E-2</v>
      </c>
      <c r="E992" s="15">
        <v>1.7962700374172472E-2</v>
      </c>
      <c r="F992" s="18">
        <f t="shared" si="120"/>
        <v>9.1537788707405539E-3</v>
      </c>
      <c r="G992" s="19">
        <f t="shared" si="121"/>
        <v>9.6470930529625755E-5</v>
      </c>
      <c r="H992" s="18">
        <f t="shared" si="122"/>
        <v>0.15529884942396205</v>
      </c>
      <c r="I992" s="19">
        <f t="shared" si="123"/>
        <v>1.0595658069163737E-3</v>
      </c>
      <c r="J992" s="18">
        <f t="shared" si="124"/>
        <v>0.51467606484962314</v>
      </c>
      <c r="K992" s="19">
        <f t="shared" si="125"/>
        <v>5.6646281100107783E-5</v>
      </c>
      <c r="L992" s="18">
        <f t="shared" si="127"/>
        <v>0.37136944785440246</v>
      </c>
      <c r="M992" s="18">
        <f t="shared" si="126"/>
        <v>1.0714928591828864E-2</v>
      </c>
    </row>
    <row r="993" spans="3:13" x14ac:dyDescent="0.2">
      <c r="C993" s="14">
        <v>38334</v>
      </c>
      <c r="D993" s="15">
        <v>1.8521334482451073E-2</v>
      </c>
      <c r="E993" s="15">
        <v>-3.6900410874537957E-3</v>
      </c>
      <c r="F993" s="18">
        <f t="shared" si="120"/>
        <v>2.9733715835176646E-3</v>
      </c>
      <c r="G993" s="19">
        <f t="shared" si="121"/>
        <v>1.1126506455849809E-4</v>
      </c>
      <c r="H993" s="18">
        <f t="shared" si="122"/>
        <v>0.16678209178333422</v>
      </c>
      <c r="I993" s="19">
        <f t="shared" si="123"/>
        <v>9.9680884269501692E-4</v>
      </c>
      <c r="J993" s="18">
        <f t="shared" si="124"/>
        <v>0.49920157318838071</v>
      </c>
      <c r="K993" s="19">
        <f t="shared" si="125"/>
        <v>4.9146835120018156E-5</v>
      </c>
      <c r="L993" s="18">
        <f t="shared" si="127"/>
        <v>0.36024014888724959</v>
      </c>
      <c r="M993" s="18">
        <f t="shared" si="126"/>
        <v>3.5879973140620913E-3</v>
      </c>
    </row>
    <row r="994" spans="3:13" x14ac:dyDescent="0.2">
      <c r="C994" s="14">
        <v>38335</v>
      </c>
      <c r="D994" s="15">
        <v>2.1996831550665889E-3</v>
      </c>
      <c r="E994" s="15">
        <v>5.8362936359949505E-3</v>
      </c>
      <c r="F994" s="18">
        <f t="shared" si="120"/>
        <v>4.7453104917164418E-3</v>
      </c>
      <c r="G994" s="19">
        <f t="shared" si="121"/>
        <v>1.0487947704394922E-4</v>
      </c>
      <c r="H994" s="18">
        <f t="shared" si="122"/>
        <v>0.16192550528248262</v>
      </c>
      <c r="I994" s="19">
        <f t="shared" si="123"/>
        <v>9.3904405153764914E-4</v>
      </c>
      <c r="J994" s="18">
        <f t="shared" si="124"/>
        <v>0.4845214266515076</v>
      </c>
      <c r="K994" s="19">
        <f t="shared" si="125"/>
        <v>4.6968304820764287E-5</v>
      </c>
      <c r="L994" s="18">
        <f t="shared" si="127"/>
        <v>0.34974899078200522</v>
      </c>
      <c r="M994" s="18">
        <f t="shared" si="126"/>
        <v>5.8979787066777605E-3</v>
      </c>
    </row>
    <row r="995" spans="3:13" x14ac:dyDescent="0.2">
      <c r="C995" s="14">
        <v>38336</v>
      </c>
      <c r="D995" s="15">
        <v>9.2345735223698586E-3</v>
      </c>
      <c r="E995" s="15">
        <v>-6.1274511721063902E-4</v>
      </c>
      <c r="F995" s="18">
        <f t="shared" si="120"/>
        <v>2.3414504746635104E-3</v>
      </c>
      <c r="G995" s="19">
        <f t="shared" si="121"/>
        <v>1.0370334930971553E-4</v>
      </c>
      <c r="H995" s="18">
        <f t="shared" si="122"/>
        <v>0.1610150220551762</v>
      </c>
      <c r="I995" s="19">
        <f t="shared" si="123"/>
        <v>8.8272393584011002E-4</v>
      </c>
      <c r="J995" s="18">
        <f t="shared" si="124"/>
        <v>0.4697669464319808</v>
      </c>
      <c r="K995" s="19">
        <f t="shared" si="125"/>
        <v>4.3810700141397138E-5</v>
      </c>
      <c r="L995" s="18">
        <f t="shared" si="127"/>
        <v>0.3392154639970425</v>
      </c>
      <c r="M995" s="18">
        <f t="shared" si="126"/>
        <v>3.0005741943114196E-3</v>
      </c>
    </row>
    <row r="996" spans="3:13" x14ac:dyDescent="0.2">
      <c r="C996" s="14">
        <v>38337</v>
      </c>
      <c r="D996" s="15">
        <v>-5.3359331067127057E-3</v>
      </c>
      <c r="E996" s="15">
        <v>2.0325286381168772E-2</v>
      </c>
      <c r="F996" s="18">
        <f t="shared" si="120"/>
        <v>1.2626920534804327E-2</v>
      </c>
      <c r="G996" s="19">
        <f t="shared" si="121"/>
        <v>9.9189479278291359E-5</v>
      </c>
      <c r="H996" s="18">
        <f t="shared" si="122"/>
        <v>0.15747180642760417</v>
      </c>
      <c r="I996" s="19">
        <f t="shared" si="123"/>
        <v>8.545475356782949E-4</v>
      </c>
      <c r="J996" s="18">
        <f t="shared" si="124"/>
        <v>0.46220870169175066</v>
      </c>
      <c r="K996" s="19">
        <f t="shared" si="125"/>
        <v>3.467479602263158E-5</v>
      </c>
      <c r="L996" s="18">
        <f t="shared" si="127"/>
        <v>0.33249765410710652</v>
      </c>
      <c r="M996" s="18">
        <f t="shared" si="126"/>
        <v>1.6508358741954138E-2</v>
      </c>
    </row>
    <row r="997" spans="3:13" x14ac:dyDescent="0.2">
      <c r="C997" s="14">
        <v>38338</v>
      </c>
      <c r="D997" s="15">
        <v>-9.2842103482497634E-3</v>
      </c>
      <c r="E997" s="15">
        <v>-2.4625047305389069E-2</v>
      </c>
      <c r="F997" s="18">
        <f t="shared" si="120"/>
        <v>-2.0022796218247277E-2</v>
      </c>
      <c r="G997" s="19">
        <f t="shared" si="121"/>
        <v>9.8409904229026764E-5</v>
      </c>
      <c r="H997" s="18">
        <f t="shared" si="122"/>
        <v>0.15685176459720399</v>
      </c>
      <c r="I997" s="19">
        <f t="shared" si="123"/>
        <v>8.3965826082515614E-4</v>
      </c>
      <c r="J997" s="18">
        <f t="shared" si="124"/>
        <v>0.45816434301055015</v>
      </c>
      <c r="K997" s="19">
        <f t="shared" si="125"/>
        <v>4.6311755402403686E-5</v>
      </c>
      <c r="L997" s="18">
        <f t="shared" si="127"/>
        <v>0.33156461529163089</v>
      </c>
      <c r="M997" s="18">
        <f t="shared" si="126"/>
        <v>-2.6251346670823104E-2</v>
      </c>
    </row>
    <row r="998" spans="3:13" x14ac:dyDescent="0.2">
      <c r="C998" s="14">
        <v>38341</v>
      </c>
      <c r="D998" s="15">
        <v>1.4716706114560288E-3</v>
      </c>
      <c r="E998" s="15">
        <v>-3.5399154198801949E-2</v>
      </c>
      <c r="F998" s="18">
        <f t="shared" si="120"/>
        <v>-2.4337906755724555E-2</v>
      </c>
      <c r="G998" s="19">
        <f t="shared" si="121"/>
        <v>9.2635258838602553E-5</v>
      </c>
      <c r="H998" s="18">
        <f t="shared" si="122"/>
        <v>0.15218020472338259</v>
      </c>
      <c r="I998" s="19">
        <f t="shared" si="123"/>
        <v>8.6446477225508021E-4</v>
      </c>
      <c r="J998" s="18">
        <f t="shared" si="124"/>
        <v>0.46488298857214605</v>
      </c>
      <c r="K998" s="19">
        <f t="shared" si="125"/>
        <v>4.0407296383972833E-5</v>
      </c>
      <c r="L998" s="18">
        <f t="shared" si="127"/>
        <v>0.33499849857190866</v>
      </c>
      <c r="M998" s="18">
        <f t="shared" si="126"/>
        <v>-3.1581692340663742E-2</v>
      </c>
    </row>
    <row r="999" spans="3:13" x14ac:dyDescent="0.2">
      <c r="C999" s="14">
        <v>38342</v>
      </c>
      <c r="D999" s="15">
        <v>1.0726577738643342E-2</v>
      </c>
      <c r="E999" s="15">
        <v>1.5190165493975238E-2</v>
      </c>
      <c r="F999" s="18">
        <f t="shared" si="120"/>
        <v>1.3851089167375669E-2</v>
      </c>
      <c r="G999" s="19">
        <f t="shared" si="121"/>
        <v>9.398071150727594E-5</v>
      </c>
      <c r="H999" s="18">
        <f t="shared" si="122"/>
        <v>0.15328136832902747</v>
      </c>
      <c r="I999" s="19">
        <f t="shared" si="123"/>
        <v>8.2644135358383671E-4</v>
      </c>
      <c r="J999" s="18">
        <f t="shared" si="124"/>
        <v>0.45454409950626262</v>
      </c>
      <c r="K999" s="19">
        <f t="shared" si="125"/>
        <v>4.7759168062973451E-5</v>
      </c>
      <c r="L999" s="18">
        <f t="shared" si="127"/>
        <v>0.32919347573964158</v>
      </c>
      <c r="M999" s="18">
        <f t="shared" si="126"/>
        <v>1.8290591141517314E-2</v>
      </c>
    </row>
    <row r="1000" spans="3:13" x14ac:dyDescent="0.2">
      <c r="C1000" s="14">
        <v>38343</v>
      </c>
      <c r="D1000" s="15">
        <v>2.3485383271415281E-2</v>
      </c>
      <c r="E1000" s="15">
        <v>1.2554929458320028E-3</v>
      </c>
      <c r="F1000" s="18">
        <f t="shared" si="120"/>
        <v>7.9244600435069857E-3</v>
      </c>
      <c r="G1000" s="19">
        <f t="shared" si="121"/>
        <v>1.2143566246115577E-4</v>
      </c>
      <c r="H1000" s="18">
        <f t="shared" si="122"/>
        <v>0.17423810035491361</v>
      </c>
      <c r="I1000" s="19">
        <f t="shared" si="123"/>
        <v>7.7694944812102843E-4</v>
      </c>
      <c r="J1000" s="18">
        <f t="shared" si="124"/>
        <v>0.44072367990642064</v>
      </c>
      <c r="K1000" s="19">
        <f t="shared" si="125"/>
        <v>4.6662761960840412E-5</v>
      </c>
      <c r="L1000" s="18">
        <f t="shared" si="127"/>
        <v>0.32063717782891354</v>
      </c>
      <c r="M1000" s="18">
        <f t="shared" si="126"/>
        <v>1.0743624942327831E-2</v>
      </c>
    </row>
    <row r="1001" spans="3:13" x14ac:dyDescent="0.2">
      <c r="C1001" s="14">
        <v>38344</v>
      </c>
      <c r="D1001" s="15">
        <v>8.9602108551502975E-3</v>
      </c>
      <c r="E1001" s="15">
        <v>4.069500059757418E-3</v>
      </c>
      <c r="F1001" s="18">
        <f t="shared" si="120"/>
        <v>5.5367132983752815E-3</v>
      </c>
      <c r="G1001" s="19">
        <f t="shared" si="121"/>
        <v>1.1896664542761162E-4</v>
      </c>
      <c r="H1001" s="18">
        <f t="shared" si="122"/>
        <v>0.17245770889381229</v>
      </c>
      <c r="I1001" s="19">
        <f t="shared" si="123"/>
        <v>7.3132613107794865E-4</v>
      </c>
      <c r="J1001" s="18">
        <f t="shared" si="124"/>
        <v>0.42758804095704916</v>
      </c>
      <c r="K1001" s="19">
        <f t="shared" si="125"/>
        <v>4.6050810959818376E-5</v>
      </c>
      <c r="L1001" s="18">
        <f t="shared" si="127"/>
        <v>0.31160798406002205</v>
      </c>
      <c r="M1001" s="18">
        <f t="shared" si="126"/>
        <v>7.7239329474168275E-3</v>
      </c>
    </row>
    <row r="1002" spans="3:13" x14ac:dyDescent="0.2">
      <c r="C1002" s="14">
        <v>38348</v>
      </c>
      <c r="D1002" s="15">
        <v>-8.9602108551502489E-3</v>
      </c>
      <c r="E1002" s="15">
        <v>-1.352434515427565E-2</v>
      </c>
      <c r="F1002" s="18">
        <f t="shared" si="120"/>
        <v>-1.2155104864538028E-2</v>
      </c>
      <c r="G1002" s="19">
        <f t="shared" si="121"/>
        <v>1.1664576941608006E-4</v>
      </c>
      <c r="H1002" s="18">
        <f t="shared" si="122"/>
        <v>0.17076721685973573</v>
      </c>
      <c r="I1002" s="19">
        <f t="shared" si="123"/>
        <v>6.9842103792439048E-4</v>
      </c>
      <c r="J1002" s="18">
        <f t="shared" si="124"/>
        <v>0.41785794174706986</v>
      </c>
      <c r="K1002" s="19">
        <f t="shared" si="125"/>
        <v>5.0558621357837639E-5</v>
      </c>
      <c r="L1002" s="18">
        <f t="shared" si="127"/>
        <v>0.3057609559773331</v>
      </c>
      <c r="M1002" s="18">
        <f t="shared" si="126"/>
        <v>-1.7281113338403382E-2</v>
      </c>
    </row>
    <row r="1003" spans="3:13" x14ac:dyDescent="0.2">
      <c r="C1003" s="14">
        <v>38349</v>
      </c>
      <c r="D1003" s="15">
        <v>7.1031138300841018E-4</v>
      </c>
      <c r="E1003" s="15">
        <v>1.6020446294269686E-2</v>
      </c>
      <c r="F1003" s="18">
        <f t="shared" si="120"/>
        <v>1.1427405820891303E-2</v>
      </c>
      <c r="G1003" s="19">
        <f t="shared" si="121"/>
        <v>1.0967729578676513E-4</v>
      </c>
      <c r="H1003" s="18">
        <f t="shared" si="122"/>
        <v>0.1655878134002961</v>
      </c>
      <c r="I1003" s="19">
        <f t="shared" si="123"/>
        <v>6.7191505761698175E-4</v>
      </c>
      <c r="J1003" s="18">
        <f t="shared" si="124"/>
        <v>0.40985212504541862</v>
      </c>
      <c r="K1003" s="19">
        <f t="shared" si="125"/>
        <v>4.8207874398189062E-5</v>
      </c>
      <c r="L1003" s="18">
        <f t="shared" si="127"/>
        <v>0.29973181433590329</v>
      </c>
      <c r="M1003" s="18">
        <f t="shared" si="126"/>
        <v>1.6573332534323828E-2</v>
      </c>
    </row>
    <row r="1004" spans="3:13" x14ac:dyDescent="0.2">
      <c r="C1004" s="14">
        <v>38350</v>
      </c>
      <c r="D1004" s="15">
        <v>-6.8875702750864267E-3</v>
      </c>
      <c r="E1004" s="15">
        <v>4.0429226270627628E-3</v>
      </c>
      <c r="F1004" s="18">
        <f t="shared" si="120"/>
        <v>7.6377475641800554E-4</v>
      </c>
      <c r="G1004" s="19">
        <f t="shared" si="121"/>
        <v>1.0594297549721447E-4</v>
      </c>
      <c r="H1004" s="18">
        <f t="shared" si="122"/>
        <v>0.16274441272837484</v>
      </c>
      <c r="I1004" s="19">
        <f t="shared" si="123"/>
        <v>6.3258086756206786E-4</v>
      </c>
      <c r="J1004" s="18">
        <f t="shared" si="124"/>
        <v>0.39767476270253432</v>
      </c>
      <c r="K1004" s="19">
        <f t="shared" si="125"/>
        <v>4.3644647111659807E-5</v>
      </c>
      <c r="L1004" s="18">
        <f t="shared" si="127"/>
        <v>0.29061583090355725</v>
      </c>
      <c r="M1004" s="18">
        <f t="shared" si="126"/>
        <v>1.1424601707110615E-3</v>
      </c>
    </row>
    <row r="1005" spans="3:13" x14ac:dyDescent="0.2">
      <c r="C1005" s="14">
        <v>38351</v>
      </c>
      <c r="D1005" s="15">
        <v>2.3829381740295331E-4</v>
      </c>
      <c r="E1005" s="15">
        <v>5.5710450494554295E-3</v>
      </c>
      <c r="F1005" s="18">
        <f t="shared" si="120"/>
        <v>3.9712196798396861E-3</v>
      </c>
      <c r="G1005" s="19">
        <f t="shared" si="121"/>
        <v>9.9589804003986338E-5</v>
      </c>
      <c r="H1005" s="18">
        <f t="shared" si="122"/>
        <v>0.15778926136146459</v>
      </c>
      <c r="I1005" s="19">
        <f t="shared" si="123"/>
        <v>5.9648820808492749E-4</v>
      </c>
      <c r="J1005" s="18">
        <f t="shared" si="124"/>
        <v>0.38616324530078194</v>
      </c>
      <c r="K1005" s="19">
        <f t="shared" si="125"/>
        <v>4.1105621020465731E-5</v>
      </c>
      <c r="L1005" s="18">
        <f t="shared" si="127"/>
        <v>0.28218197371136633</v>
      </c>
      <c r="M1005" s="18">
        <f t="shared" si="126"/>
        <v>6.1177212023806413E-3</v>
      </c>
    </row>
    <row r="1006" spans="3:13" x14ac:dyDescent="0.2">
      <c r="C1006" s="14">
        <v>38352</v>
      </c>
      <c r="D1006" s="15">
        <v>3.0926633428361998E-3</v>
      </c>
      <c r="E1006" s="15">
        <v>-6.1919702479209951E-3</v>
      </c>
      <c r="F1006" s="18">
        <f t="shared" si="120"/>
        <v>-3.406580170693836E-3</v>
      </c>
      <c r="G1006" s="19">
        <f t="shared" si="121"/>
        <v>9.4188289756874514E-5</v>
      </c>
      <c r="H1006" s="18">
        <f t="shared" si="122"/>
        <v>0.15345055372731187</v>
      </c>
      <c r="I1006" s="19">
        <f t="shared" si="123"/>
        <v>5.629993453329002E-4</v>
      </c>
      <c r="J1006" s="18">
        <f t="shared" si="124"/>
        <v>0.37516641152057451</v>
      </c>
      <c r="K1006" s="19">
        <f t="shared" si="125"/>
        <v>3.7490302994897125E-5</v>
      </c>
      <c r="L1006" s="18">
        <f t="shared" si="127"/>
        <v>0.27390351976065247</v>
      </c>
      <c r="M1006" s="18">
        <f t="shared" si="126"/>
        <v>-5.406497881213594E-3</v>
      </c>
    </row>
    <row r="1007" spans="3:13" x14ac:dyDescent="0.2">
      <c r="C1007" s="14">
        <v>38355</v>
      </c>
      <c r="D1007" s="15">
        <v>1.8984343622928542E-3</v>
      </c>
      <c r="E1007" s="15">
        <v>-1.7228303960177601E-2</v>
      </c>
      <c r="F1007" s="18">
        <f t="shared" si="120"/>
        <v>-1.1490282463436464E-2</v>
      </c>
      <c r="G1007" s="19">
        <f t="shared" si="121"/>
        <v>8.8753235553138107E-5</v>
      </c>
      <c r="H1007" s="18">
        <f t="shared" si="122"/>
        <v>0.14895740628879292</v>
      </c>
      <c r="I1007" s="19">
        <f t="shared" si="123"/>
        <v>5.4702825205358251E-4</v>
      </c>
      <c r="J1007" s="18">
        <f t="shared" si="124"/>
        <v>0.36980679146467232</v>
      </c>
      <c r="K1007" s="19">
        <f t="shared" si="125"/>
        <v>3.3278476560681666E-5</v>
      </c>
      <c r="L1007" s="18">
        <f t="shared" si="127"/>
        <v>0.26926223039145503</v>
      </c>
      <c r="M1007" s="18">
        <f t="shared" si="126"/>
        <v>-1.8550272865810267E-2</v>
      </c>
    </row>
    <row r="1008" spans="3:13" x14ac:dyDescent="0.2">
      <c r="C1008" s="14">
        <v>38356</v>
      </c>
      <c r="D1008" s="15">
        <v>-8.5714810501410568E-3</v>
      </c>
      <c r="E1008" s="15">
        <v>1.0059814481564917E-2</v>
      </c>
      <c r="F1008" s="18">
        <f t="shared" si="120"/>
        <v>4.4704258220531244E-3</v>
      </c>
      <c r="G1008" s="19">
        <f t="shared" si="121"/>
        <v>8.7836258663525458E-5</v>
      </c>
      <c r="H1008" s="18">
        <f t="shared" si="122"/>
        <v>0.14818591250817792</v>
      </c>
      <c r="I1008" s="19">
        <f t="shared" si="123"/>
        <v>5.2027854897457771E-4</v>
      </c>
      <c r="J1008" s="18">
        <f t="shared" si="124"/>
        <v>0.36065168409927661</v>
      </c>
      <c r="K1008" s="19">
        <f t="shared" si="125"/>
        <v>2.6108117415240665E-5</v>
      </c>
      <c r="L1008" s="18">
        <f t="shared" si="127"/>
        <v>0.26163293064504584</v>
      </c>
      <c r="M1008" s="18">
        <f t="shared" si="126"/>
        <v>7.4276515764284227E-3</v>
      </c>
    </row>
    <row r="1009" spans="3:13" x14ac:dyDescent="0.2">
      <c r="C1009" s="14">
        <v>38357</v>
      </c>
      <c r="D1009" s="15">
        <v>1.2593727097575903E-2</v>
      </c>
      <c r="E1009" s="15">
        <v>8.7200801700314575E-3</v>
      </c>
      <c r="F1009" s="18">
        <f t="shared" si="120"/>
        <v>9.8821742482947915E-3</v>
      </c>
      <c r="G1009" s="19">
        <f t="shared" si="121"/>
        <v>9.2082200876206989E-5</v>
      </c>
      <c r="H1009" s="18">
        <f t="shared" si="122"/>
        <v>0.15172524581971106</v>
      </c>
      <c r="I1009" s="19">
        <f t="shared" si="123"/>
        <v>4.9362422392640955E-4</v>
      </c>
      <c r="J1009" s="18">
        <f t="shared" si="124"/>
        <v>0.35129198109493248</v>
      </c>
      <c r="K1009" s="19">
        <f t="shared" si="125"/>
        <v>3.1130728966147796E-5</v>
      </c>
      <c r="L1009" s="18">
        <f t="shared" si="127"/>
        <v>0.25653370829609384</v>
      </c>
      <c r="M1009" s="18">
        <f t="shared" si="126"/>
        <v>1.674569220625299E-2</v>
      </c>
    </row>
    <row r="1010" spans="3:13" x14ac:dyDescent="0.2">
      <c r="C1010" s="14">
        <v>38358</v>
      </c>
      <c r="D1010" s="15">
        <v>9.6346650587810691E-3</v>
      </c>
      <c r="E1010" s="15">
        <v>9.2980015996652738E-4</v>
      </c>
      <c r="F1010" s="18">
        <f t="shared" si="120"/>
        <v>3.5412596296108896E-3</v>
      </c>
      <c r="G1010" s="19">
        <f t="shared" si="121"/>
        <v>9.2126875071328379E-5</v>
      </c>
      <c r="H1010" s="18">
        <f t="shared" si="122"/>
        <v>0.15176204653282749</v>
      </c>
      <c r="I1010" s="19">
        <f t="shared" si="123"/>
        <v>4.6405864219107337E-4</v>
      </c>
      <c r="J1010" s="18">
        <f t="shared" si="124"/>
        <v>0.34060924906374507</v>
      </c>
      <c r="K1010" s="19">
        <f t="shared" si="125"/>
        <v>2.9800384014951639E-5</v>
      </c>
      <c r="L1010" s="18">
        <f t="shared" si="127"/>
        <v>0.24909652482337308</v>
      </c>
      <c r="M1010" s="18">
        <f t="shared" si="126"/>
        <v>6.1799524844175346E-3</v>
      </c>
    </row>
    <row r="1011" spans="3:13" x14ac:dyDescent="0.2">
      <c r="C1011" s="14">
        <v>38359</v>
      </c>
      <c r="D1011" s="15">
        <v>-5.6285326830971616E-3</v>
      </c>
      <c r="E1011" s="15">
        <v>6.9983706346314997E-2</v>
      </c>
      <c r="F1011" s="18">
        <f t="shared" si="120"/>
        <v>4.7300034637491342E-2</v>
      </c>
      <c r="G1011" s="19">
        <f t="shared" si="121"/>
        <v>8.8500085376930253E-5</v>
      </c>
      <c r="H1011" s="18">
        <f t="shared" si="122"/>
        <v>0.14874481955427074</v>
      </c>
      <c r="I1011" s="19">
        <f t="shared" si="123"/>
        <v>7.3007827289764426E-4</v>
      </c>
      <c r="J1011" s="18">
        <f t="shared" si="124"/>
        <v>0.42722308952631655</v>
      </c>
      <c r="K1011" s="19">
        <f t="shared" si="125"/>
        <v>4.3780262667840269E-6</v>
      </c>
      <c r="L1011" s="18">
        <f t="shared" si="127"/>
        <v>0.30312626595027137</v>
      </c>
      <c r="M1011" s="18">
        <f t="shared" si="126"/>
        <v>6.7831734941785363E-2</v>
      </c>
    </row>
    <row r="1012" spans="3:13" x14ac:dyDescent="0.2">
      <c r="C1012" s="14">
        <v>38362</v>
      </c>
      <c r="D1012" s="15">
        <v>-6.6069140757411748E-3</v>
      </c>
      <c r="E1012" s="15">
        <v>-4.0521039525708864E-3</v>
      </c>
      <c r="F1012" s="18">
        <f t="shared" si="120"/>
        <v>-4.818546989521973E-3</v>
      </c>
      <c r="G1012" s="19">
        <f t="shared" si="121"/>
        <v>8.5809159070568042E-5</v>
      </c>
      <c r="H1012" s="18">
        <f t="shared" si="122"/>
        <v>0.14646600208799998</v>
      </c>
      <c r="I1012" s="19">
        <f t="shared" si="123"/>
        <v>6.8725874931033204E-4</v>
      </c>
      <c r="J1012" s="18">
        <f t="shared" si="124"/>
        <v>0.41450535259219873</v>
      </c>
      <c r="K1012" s="19">
        <f t="shared" si="125"/>
        <v>5.721658849213409E-6</v>
      </c>
      <c r="L1012" s="18">
        <f t="shared" si="127"/>
        <v>0.29448374666315763</v>
      </c>
      <c r="M1012" s="18">
        <f t="shared" si="126"/>
        <v>-7.1129508001636687E-3</v>
      </c>
    </row>
    <row r="1013" spans="3:13" x14ac:dyDescent="0.2">
      <c r="C1013" s="14">
        <v>38363</v>
      </c>
      <c r="D1013" s="15">
        <v>-2.3702310219631257E-3</v>
      </c>
      <c r="E1013" s="15">
        <v>-6.593160239374414E-2</v>
      </c>
      <c r="F1013" s="18">
        <f t="shared" si="120"/>
        <v>-4.6863190982209833E-2</v>
      </c>
      <c r="G1013" s="19">
        <f t="shared" si="121"/>
        <v>8.0997689232182527E-5</v>
      </c>
      <c r="H1013" s="18">
        <f t="shared" si="122"/>
        <v>0.14230046489047612</v>
      </c>
      <c r="I1013" s="19">
        <f t="shared" si="123"/>
        <v>9.0684179600411833E-4</v>
      </c>
      <c r="J1013" s="18">
        <f t="shared" si="124"/>
        <v>0.47614120699749313</v>
      </c>
      <c r="K1013" s="19">
        <f t="shared" si="125"/>
        <v>1.4754747077544052E-5</v>
      </c>
      <c r="L1013" s="18">
        <f t="shared" si="127"/>
        <v>0.33831910448771685</v>
      </c>
      <c r="M1013" s="18">
        <f t="shared" si="126"/>
        <v>-6.0214401017412635E-2</v>
      </c>
    </row>
    <row r="1014" spans="3:13" x14ac:dyDescent="0.2">
      <c r="C1014" s="14">
        <v>38364</v>
      </c>
      <c r="D1014" s="15">
        <v>-3.0897231947523579E-3</v>
      </c>
      <c r="E1014" s="15">
        <v>1.3844245111340947E-2</v>
      </c>
      <c r="F1014" s="18">
        <f t="shared" si="120"/>
        <v>8.7640546195129551E-3</v>
      </c>
      <c r="G1014" s="19">
        <f t="shared" si="121"/>
        <v>7.6710611243463006E-5</v>
      </c>
      <c r="H1014" s="18">
        <f t="shared" si="122"/>
        <v>0.13848340265485157</v>
      </c>
      <c r="I1014" s="19">
        <f t="shared" si="123"/>
        <v>8.639310756060445E-4</v>
      </c>
      <c r="J1014" s="18">
        <f t="shared" si="124"/>
        <v>0.46473946346475797</v>
      </c>
      <c r="K1014" s="19">
        <f t="shared" si="125"/>
        <v>1.1302969138830582E-5</v>
      </c>
      <c r="L1014" s="18">
        <f t="shared" si="127"/>
        <v>0.32976409336720625</v>
      </c>
      <c r="M1014" s="18">
        <f t="shared" si="126"/>
        <v>1.1553052484047749E-2</v>
      </c>
    </row>
    <row r="1015" spans="3:13" x14ac:dyDescent="0.2">
      <c r="C1015" s="14">
        <v>38365</v>
      </c>
      <c r="D1015" s="15">
        <v>-9.8075179140730204E-3</v>
      </c>
      <c r="E1015" s="15">
        <v>6.4194740695292352E-2</v>
      </c>
      <c r="F1015" s="18">
        <f t="shared" si="120"/>
        <v>4.1994063112482737E-2</v>
      </c>
      <c r="G1015" s="19">
        <f t="shared" si="121"/>
        <v>7.7879219026947015E-5</v>
      </c>
      <c r="H1015" s="18">
        <f t="shared" si="122"/>
        <v>0.13953424223729727</v>
      </c>
      <c r="I1015" s="19">
        <f t="shared" si="123"/>
        <v>1.0593530950458313E-3</v>
      </c>
      <c r="J1015" s="18">
        <f t="shared" si="124"/>
        <v>0.51462440066660053</v>
      </c>
      <c r="K1015" s="19">
        <f t="shared" si="125"/>
        <v>-2.7150673171000411E-5</v>
      </c>
      <c r="L1015" s="18">
        <f t="shared" si="127"/>
        <v>0.35870909646713112</v>
      </c>
      <c r="M1015" s="18">
        <f t="shared" si="126"/>
        <v>5.0890948197270226E-2</v>
      </c>
    </row>
    <row r="1016" spans="3:13" x14ac:dyDescent="0.2">
      <c r="C1016" s="14">
        <v>38366</v>
      </c>
      <c r="D1016" s="15">
        <v>-1.9249284095843938E-3</v>
      </c>
      <c r="E1016" s="15">
        <v>5.7143012634386352E-3</v>
      </c>
      <c r="F1016" s="18">
        <f t="shared" si="120"/>
        <v>3.4225323615317263E-3</v>
      </c>
      <c r="G1016" s="19">
        <f t="shared" si="121"/>
        <v>7.3428786848251705E-5</v>
      </c>
      <c r="H1016" s="18">
        <f t="shared" si="122"/>
        <v>0.13548873278639417</v>
      </c>
      <c r="I1016" s="19">
        <f t="shared" si="123"/>
        <v>9.977511036788414E-4</v>
      </c>
      <c r="J1016" s="18">
        <f t="shared" si="124"/>
        <v>0.49943745946786006</v>
      </c>
      <c r="K1016" s="19">
        <f t="shared" si="125"/>
        <v>-2.6181610031315409E-5</v>
      </c>
      <c r="L1016" s="18">
        <f t="shared" si="127"/>
        <v>0.34803389037772692</v>
      </c>
      <c r="M1016" s="18">
        <f t="shared" si="126"/>
        <v>4.2748518000464896E-3</v>
      </c>
    </row>
    <row r="1017" spans="3:13" x14ac:dyDescent="0.2">
      <c r="C1017" s="14">
        <v>38370</v>
      </c>
      <c r="D1017" s="15">
        <v>1.3872501830702497E-2</v>
      </c>
      <c r="E1017" s="15">
        <v>6.5313308992336269E-3</v>
      </c>
      <c r="F1017" s="18">
        <f t="shared" si="120"/>
        <v>8.7336821786742867E-3</v>
      </c>
      <c r="G1017" s="19">
        <f t="shared" si="121"/>
        <v>8.0569838059927249E-5</v>
      </c>
      <c r="H1017" s="18">
        <f t="shared" si="122"/>
        <v>0.14192413295483547</v>
      </c>
      <c r="I1017" s="19">
        <f t="shared" si="123"/>
        <v>9.4044553445702794E-4</v>
      </c>
      <c r="J1017" s="18">
        <f t="shared" si="124"/>
        <v>0.48488285555818222</v>
      </c>
      <c r="K1017" s="19">
        <f t="shared" si="125"/>
        <v>-1.9174359438043941E-5</v>
      </c>
      <c r="L1017" s="18">
        <f t="shared" si="127"/>
        <v>0.33912253181754182</v>
      </c>
      <c r="M1017" s="18">
        <f t="shared" si="126"/>
        <v>1.1195300983402046E-2</v>
      </c>
    </row>
    <row r="1018" spans="3:13" x14ac:dyDescent="0.2">
      <c r="C1018" s="14">
        <v>38371</v>
      </c>
      <c r="D1018" s="15">
        <v>-2.8544262958488803E-3</v>
      </c>
      <c r="E1018" s="15">
        <v>-1.1100156665143376E-2</v>
      </c>
      <c r="F1018" s="18">
        <f t="shared" si="120"/>
        <v>-8.6264375543550278E-3</v>
      </c>
      <c r="G1018" s="19">
        <f t="shared" si="121"/>
        <v>7.6224512745037612E-5</v>
      </c>
      <c r="H1018" s="18">
        <f t="shared" si="122"/>
        <v>0.13804393570982901</v>
      </c>
      <c r="I1018" s="19">
        <f t="shared" si="123"/>
        <v>8.914116110690499E-4</v>
      </c>
      <c r="J1018" s="18">
        <f t="shared" si="124"/>
        <v>0.47207298457681568</v>
      </c>
      <c r="K1018" s="19">
        <f t="shared" si="125"/>
        <v>-1.6122823127379651E-5</v>
      </c>
      <c r="L1018" s="18">
        <f t="shared" si="127"/>
        <v>0.33048461002646867</v>
      </c>
      <c r="M1018" s="18">
        <f t="shared" si="126"/>
        <v>-1.1346849089969264E-2</v>
      </c>
    </row>
    <row r="1019" spans="3:13" x14ac:dyDescent="0.2">
      <c r="C1019" s="14">
        <v>38372</v>
      </c>
      <c r="D1019" s="15">
        <v>-5.4938630956223476E-3</v>
      </c>
      <c r="E1019" s="15">
        <v>8.2656876472356634E-3</v>
      </c>
      <c r="F1019" s="18">
        <f t="shared" si="120"/>
        <v>4.1378224243782602E-3</v>
      </c>
      <c r="G1019" s="19">
        <f t="shared" si="121"/>
        <v>7.3461993883141823E-5</v>
      </c>
      <c r="H1019" s="18">
        <f t="shared" si="122"/>
        <v>0.13551936566699779</v>
      </c>
      <c r="I1019" s="19">
        <f t="shared" si="123"/>
        <v>8.4202620994180673E-4</v>
      </c>
      <c r="J1019" s="18">
        <f t="shared" si="124"/>
        <v>0.45880993067440429</v>
      </c>
      <c r="K1019" s="19">
        <f t="shared" si="125"/>
        <v>-1.7880087119242245E-5</v>
      </c>
      <c r="L1019" s="18">
        <f t="shared" si="127"/>
        <v>0.32081723213181917</v>
      </c>
      <c r="M1019" s="18">
        <f t="shared" si="126"/>
        <v>5.6067242536458825E-3</v>
      </c>
    </row>
    <row r="1020" spans="3:13" x14ac:dyDescent="0.2">
      <c r="C1020" s="14">
        <v>38373</v>
      </c>
      <c r="D1020" s="15">
        <v>3.3476836620790597E-3</v>
      </c>
      <c r="E1020" s="15">
        <v>2.8380871483265794E-4</v>
      </c>
      <c r="F1020" s="18">
        <f t="shared" si="120"/>
        <v>1.2029711990065785E-3</v>
      </c>
      <c r="G1020" s="19">
        <f t="shared" si="121"/>
        <v>6.9726693404234384E-5</v>
      </c>
      <c r="H1020" s="18">
        <f t="shared" si="122"/>
        <v>0.13202906252434954</v>
      </c>
      <c r="I1020" s="19">
        <f t="shared" si="123"/>
        <v>7.9150947018849515E-4</v>
      </c>
      <c r="J1020" s="18">
        <f t="shared" si="124"/>
        <v>0.44483408991119799</v>
      </c>
      <c r="K1020" s="19">
        <f t="shared" si="125"/>
        <v>-1.6750275784219653E-5</v>
      </c>
      <c r="L1020" s="18">
        <f t="shared" si="127"/>
        <v>0.31107873881437614</v>
      </c>
      <c r="M1020" s="18">
        <f t="shared" si="126"/>
        <v>1.6810473113173777E-3</v>
      </c>
    </row>
    <row r="1021" spans="3:13" x14ac:dyDescent="0.2">
      <c r="C1021" s="14">
        <v>38376</v>
      </c>
      <c r="D1021" s="15">
        <v>8.7938772289671667E-3</v>
      </c>
      <c r="E1021" s="15">
        <v>3.9648876636605547E-3</v>
      </c>
      <c r="F1021" s="18">
        <f t="shared" si="120"/>
        <v>5.4135845332525384E-3</v>
      </c>
      <c r="G1021" s="19">
        <f t="shared" si="121"/>
        <v>7.0183028403069151E-5</v>
      </c>
      <c r="H1021" s="18">
        <f t="shared" si="122"/>
        <v>0.13246039823572661</v>
      </c>
      <c r="I1021" s="19">
        <f t="shared" si="123"/>
        <v>7.4496212202831221E-4</v>
      </c>
      <c r="J1021" s="18">
        <f t="shared" si="124"/>
        <v>0.43155594134141873</v>
      </c>
      <c r="K1021" s="19">
        <f t="shared" si="125"/>
        <v>-1.3653255116713827E-5</v>
      </c>
      <c r="L1021" s="18">
        <f t="shared" si="127"/>
        <v>0.30232992954764226</v>
      </c>
      <c r="M1021" s="18">
        <f t="shared" si="126"/>
        <v>7.7839281048337804E-3</v>
      </c>
    </row>
    <row r="1022" spans="3:13" x14ac:dyDescent="0.2">
      <c r="C1022" s="14">
        <v>38377</v>
      </c>
      <c r="D1022" s="15">
        <v>3.0714731766351699E-3</v>
      </c>
      <c r="E1022" s="15">
        <v>1.820523602836252E-2</v>
      </c>
      <c r="F1022" s="18">
        <f t="shared" si="120"/>
        <v>1.3665107172844315E-2</v>
      </c>
      <c r="G1022" s="19">
        <f t="shared" si="121"/>
        <v>6.6538083547372368E-5</v>
      </c>
      <c r="H1022" s="18">
        <f t="shared" si="122"/>
        <v>0.12897488471343208</v>
      </c>
      <c r="I1022" s="19">
        <f t="shared" si="123"/>
        <v>7.2015023183751676E-4</v>
      </c>
      <c r="J1022" s="18">
        <f t="shared" si="124"/>
        <v>0.4243083288828764</v>
      </c>
      <c r="K1022" s="19">
        <f t="shared" si="125"/>
        <v>-9.4790461615853339E-6</v>
      </c>
      <c r="L1022" s="18">
        <f t="shared" si="127"/>
        <v>0.29785938030041154</v>
      </c>
      <c r="M1022" s="18">
        <f t="shared" si="126"/>
        <v>1.9943289641240924E-2</v>
      </c>
    </row>
    <row r="1023" spans="3:13" x14ac:dyDescent="0.2">
      <c r="C1023" s="14">
        <v>38378</v>
      </c>
      <c r="D1023" s="15">
        <v>-4.7192072607799923E-4</v>
      </c>
      <c r="E1023" s="15">
        <v>2.4948037887826502E-3</v>
      </c>
      <c r="F1023" s="18">
        <f t="shared" si="120"/>
        <v>1.6047864343244553E-3</v>
      </c>
      <c r="G1023" s="19">
        <f t="shared" si="121"/>
        <v>6.2559161084832141E-5</v>
      </c>
      <c r="H1023" s="18">
        <f t="shared" si="122"/>
        <v>0.12505914709131849</v>
      </c>
      <c r="I1023" s="19">
        <f t="shared" si="123"/>
        <v>6.7731466068393707E-4</v>
      </c>
      <c r="J1023" s="18">
        <f t="shared" si="124"/>
        <v>0.41149564417012274</v>
      </c>
      <c r="K1023" s="19">
        <f t="shared" si="125"/>
        <v>-8.9809443688156799E-6</v>
      </c>
      <c r="L1023" s="18">
        <f t="shared" si="127"/>
        <v>0.28885225964057359</v>
      </c>
      <c r="M1023" s="18">
        <f t="shared" si="126"/>
        <v>2.4151077487462066E-3</v>
      </c>
    </row>
    <row r="1024" spans="3:13" x14ac:dyDescent="0.2">
      <c r="C1024" s="14">
        <v>38379</v>
      </c>
      <c r="D1024" s="15">
        <v>1.6507491073144351E-3</v>
      </c>
      <c r="E1024" s="15">
        <v>5.5218251843079467E-3</v>
      </c>
      <c r="F1024" s="18">
        <f t="shared" si="120"/>
        <v>4.3605023612098932E-3</v>
      </c>
      <c r="G1024" s="19">
        <f t="shared" si="121"/>
        <v>5.8969109776660178E-5</v>
      </c>
      <c r="H1024" s="18">
        <f t="shared" si="122"/>
        <v>0.12141778059314477</v>
      </c>
      <c r="I1024" s="19">
        <f t="shared" si="123"/>
        <v>6.3850521424486419E-4</v>
      </c>
      <c r="J1024" s="18">
        <f t="shared" si="124"/>
        <v>0.39953260638052562</v>
      </c>
      <c r="K1024" s="19">
        <f t="shared" si="125"/>
        <v>-7.8951788270621754E-6</v>
      </c>
      <c r="L1024" s="18">
        <f t="shared" si="127"/>
        <v>0.28056140136898583</v>
      </c>
      <c r="M1024" s="18">
        <f t="shared" si="126"/>
        <v>6.7562177775474987E-3</v>
      </c>
    </row>
    <row r="1025" spans="3:13" x14ac:dyDescent="0.2">
      <c r="C1025" s="14">
        <v>38380</v>
      </c>
      <c r="D1025" s="15">
        <v>-3.7771527437454374E-3</v>
      </c>
      <c r="E1025" s="15">
        <v>1.8279052111270178E-2</v>
      </c>
      <c r="F1025" s="18">
        <f t="shared" si="120"/>
        <v>1.1662190654765491E-2</v>
      </c>
      <c r="G1025" s="19">
        <f t="shared" si="121"/>
        <v>5.6286976161035586E-5</v>
      </c>
      <c r="H1025" s="18">
        <f t="shared" si="122"/>
        <v>0.1186243821491134</v>
      </c>
      <c r="I1025" s="19">
        <f t="shared" si="123"/>
        <v>6.2024232615536423E-4</v>
      </c>
      <c r="J1025" s="18">
        <f t="shared" si="124"/>
        <v>0.39377732481548638</v>
      </c>
      <c r="K1025" s="19">
        <f t="shared" si="125"/>
        <v>-1.1564034407547447E-5</v>
      </c>
      <c r="L1025" s="18">
        <f t="shared" si="127"/>
        <v>0.27573885889526512</v>
      </c>
      <c r="M1025" s="18">
        <f t="shared" si="126"/>
        <v>1.8385574255951456E-2</v>
      </c>
    </row>
    <row r="1026" spans="3:13" x14ac:dyDescent="0.2">
      <c r="C1026" s="14">
        <v>38383</v>
      </c>
      <c r="D1026" s="15">
        <v>1.3624829043394128E-2</v>
      </c>
      <c r="E1026" s="15">
        <v>3.8711090107290409E-2</v>
      </c>
      <c r="F1026" s="18">
        <f t="shared" si="120"/>
        <v>3.1185211788121524E-2</v>
      </c>
      <c r="G1026" s="19">
        <f t="shared" si="121"/>
        <v>6.4047915579076427E-5</v>
      </c>
      <c r="H1026" s="18">
        <f t="shared" si="122"/>
        <v>0.12653844828655481</v>
      </c>
      <c r="I1026" s="19">
        <f t="shared" si="123"/>
        <v>6.7294069642372784E-4</v>
      </c>
      <c r="J1026" s="18">
        <f t="shared" si="124"/>
        <v>0.41016481334450422</v>
      </c>
      <c r="K1026" s="19">
        <f t="shared" si="125"/>
        <v>2.077572674462088E-5</v>
      </c>
      <c r="L1026" s="18">
        <f t="shared" si="127"/>
        <v>0.29335603747088801</v>
      </c>
      <c r="M1026" s="18">
        <f t="shared" si="126"/>
        <v>4.6211355025927089E-2</v>
      </c>
    </row>
    <row r="1027" spans="3:13" x14ac:dyDescent="0.2">
      <c r="C1027" s="14">
        <v>38384</v>
      </c>
      <c r="D1027" s="15">
        <v>8.8270027255765646E-3</v>
      </c>
      <c r="E1027" s="15">
        <v>8.0300910709123433E-3</v>
      </c>
      <c r="F1027" s="18">
        <f t="shared" si="120"/>
        <v>8.2691645673116099E-3</v>
      </c>
      <c r="G1027" s="19">
        <f t="shared" si="121"/>
        <v>6.4879999271372002E-5</v>
      </c>
      <c r="H1027" s="18">
        <f t="shared" si="122"/>
        <v>0.12735776308432478</v>
      </c>
      <c r="I1027" s="19">
        <f t="shared" si="123"/>
        <v>6.3643319639473288E-4</v>
      </c>
      <c r="J1027" s="18">
        <f t="shared" si="124"/>
        <v>0.3988838165414626</v>
      </c>
      <c r="K1027" s="19">
        <f t="shared" si="125"/>
        <v>2.3782081286117906E-5</v>
      </c>
      <c r="L1027" s="18">
        <f t="shared" si="127"/>
        <v>0.28621667505056902</v>
      </c>
      <c r="M1027" s="18">
        <f t="shared" si="126"/>
        <v>1.2559193131506467E-2</v>
      </c>
    </row>
    <row r="1028" spans="3:13" x14ac:dyDescent="0.2">
      <c r="C1028" s="14">
        <v>38385</v>
      </c>
      <c r="D1028" s="15">
        <v>4.1541716791382933E-3</v>
      </c>
      <c r="E1028" s="15">
        <v>2.672934998966044E-2</v>
      </c>
      <c r="F1028" s="18">
        <f t="shared" ref="F1028:F1091" si="128">$B$2*D1028+$B$3*E1028</f>
        <v>1.9956796496503792E-2</v>
      </c>
      <c r="G1028" s="19">
        <f t="shared" ref="G1028:G1091" si="129">$B$4*G1027+(1-$B$4)*D1028^2</f>
        <v>6.2022627855474964E-5</v>
      </c>
      <c r="H1028" s="18">
        <f t="shared" ref="H1028:H1091" si="130">SQRT(G1028*250)</f>
        <v>0.12452171282097248</v>
      </c>
      <c r="I1028" s="19">
        <f t="shared" ref="I1028:I1091" si="131">$B$4*I1027+(1-$B$4)*E1028^2</f>
        <v>6.4111469366323463E-4</v>
      </c>
      <c r="J1028" s="18">
        <f t="shared" ref="J1028:J1091" si="132">SQRT(I1028*250)</f>
        <v>0.40034819022422052</v>
      </c>
      <c r="K1028" s="19">
        <f t="shared" ref="K1028:K1091" si="133">$B$4*K1027+(1-$B$4)*D1028*E1028</f>
        <v>2.9017454932680205E-5</v>
      </c>
      <c r="L1028" s="18">
        <f t="shared" si="127"/>
        <v>0.28806056979119132</v>
      </c>
      <c r="M1028" s="18">
        <f t="shared" ref="M1028:M1091" si="134">F1028*$L$1836/L1028</f>
        <v>3.0116330154379915E-2</v>
      </c>
    </row>
    <row r="1029" spans="3:13" x14ac:dyDescent="0.2">
      <c r="C1029" s="14">
        <v>38386</v>
      </c>
      <c r="D1029" s="15">
        <v>-1.84416834193279E-3</v>
      </c>
      <c r="E1029" s="15">
        <v>-2.3123886387825348E-2</v>
      </c>
      <c r="F1029" s="18">
        <f t="shared" si="128"/>
        <v>-1.6739970974057581E-2</v>
      </c>
      <c r="G1029" s="19">
        <f t="shared" si="129"/>
        <v>5.850532759654969E-5</v>
      </c>
      <c r="H1029" s="18">
        <f t="shared" si="130"/>
        <v>0.12093937282430987</v>
      </c>
      <c r="I1029" s="19">
        <f t="shared" si="131"/>
        <v>6.3473065934406385E-4</v>
      </c>
      <c r="J1029" s="18">
        <f t="shared" si="132"/>
        <v>0.39834992762145188</v>
      </c>
      <c r="K1029" s="19">
        <f t="shared" si="133"/>
        <v>2.9835067989852079E-5</v>
      </c>
      <c r="L1029" s="18">
        <f t="shared" ref="L1029:L1092" si="135">SQRT(L1028^2*$B$4/250 + (1-$B$4)*F1029^2)*SQRT(250)</f>
        <v>0.28671162826000729</v>
      </c>
      <c r="M1029" s="18">
        <f t="shared" si="134"/>
        <v>-2.5380748732353634E-2</v>
      </c>
    </row>
    <row r="1030" spans="3:13" x14ac:dyDescent="0.2">
      <c r="C1030" s="14">
        <v>38387</v>
      </c>
      <c r="D1030" s="15">
        <v>1.2610507591929514E-2</v>
      </c>
      <c r="E1030" s="15">
        <v>1.3279051100173578E-2</v>
      </c>
      <c r="F1030" s="18">
        <f t="shared" si="128"/>
        <v>1.3078488047700357E-2</v>
      </c>
      <c r="G1030" s="19">
        <f t="shared" si="129"/>
        <v>6.4536502044323425E-5</v>
      </c>
      <c r="H1030" s="18">
        <f t="shared" si="130"/>
        <v>0.12702017757459189</v>
      </c>
      <c r="I1030" s="19">
        <f t="shared" si="131"/>
        <v>6.0722681167068129E-4</v>
      </c>
      <c r="J1030" s="18">
        <f t="shared" si="132"/>
        <v>0.3896237966521941</v>
      </c>
      <c r="K1030" s="19">
        <f t="shared" si="133"/>
        <v>3.8092298393202495E-5</v>
      </c>
      <c r="L1030" s="18">
        <f t="shared" si="135"/>
        <v>0.28255450280776262</v>
      </c>
      <c r="M1030" s="18">
        <f t="shared" si="134"/>
        <v>2.0121036243092461E-2</v>
      </c>
    </row>
    <row r="1031" spans="3:13" x14ac:dyDescent="0.2">
      <c r="C1031" s="14">
        <v>38390</v>
      </c>
      <c r="D1031" s="15">
        <v>-9.1178488195059579E-4</v>
      </c>
      <c r="E1031" s="15">
        <v>1.267587950181572E-3</v>
      </c>
      <c r="F1031" s="18">
        <f t="shared" si="128"/>
        <v>6.137761005419217E-4</v>
      </c>
      <c r="G1031" s="19">
        <f t="shared" si="129"/>
        <v>6.0714193021921236E-5</v>
      </c>
      <c r="H1031" s="18">
        <f t="shared" si="130"/>
        <v>0.12320125103050013</v>
      </c>
      <c r="I1031" s="19">
        <f t="shared" si="131"/>
        <v>5.7088960972312712E-4</v>
      </c>
      <c r="J1031" s="18">
        <f t="shared" si="132"/>
        <v>0.37778618613017306</v>
      </c>
      <c r="K1031" s="19">
        <f t="shared" si="133"/>
        <v>3.5737414437839244E-5</v>
      </c>
      <c r="L1031" s="18">
        <f t="shared" si="135"/>
        <v>0.27395706789577334</v>
      </c>
      <c r="M1031" s="18">
        <f t="shared" si="134"/>
        <v>9.7391824192804785E-4</v>
      </c>
    </row>
    <row r="1032" spans="3:13" x14ac:dyDescent="0.2">
      <c r="C1032" s="14">
        <v>38391</v>
      </c>
      <c r="D1032" s="15">
        <v>-5.0297316826738115E-3</v>
      </c>
      <c r="E1032" s="15">
        <v>2.4525753829744996E-2</v>
      </c>
      <c r="F1032" s="18">
        <f t="shared" si="128"/>
        <v>1.5659108176019353E-2</v>
      </c>
      <c r="G1032" s="19">
        <f t="shared" si="129"/>
        <v>5.8589233488587525E-5</v>
      </c>
      <c r="H1032" s="18">
        <f t="shared" si="130"/>
        <v>0.12102606484615981</v>
      </c>
      <c r="I1032" s="19">
        <f t="shared" si="131"/>
        <v>5.7272698919477456E-4</v>
      </c>
      <c r="J1032" s="18">
        <f t="shared" si="132"/>
        <v>0.37839364066893838</v>
      </c>
      <c r="K1032" s="19">
        <f t="shared" si="133"/>
        <v>2.6191691906833261E-5</v>
      </c>
      <c r="L1032" s="18">
        <f t="shared" si="135"/>
        <v>0.27244713538606075</v>
      </c>
      <c r="M1032" s="18">
        <f t="shared" si="134"/>
        <v>2.4985026507199942E-2</v>
      </c>
    </row>
    <row r="1033" spans="3:13" x14ac:dyDescent="0.2">
      <c r="C1033" s="14">
        <v>38392</v>
      </c>
      <c r="D1033" s="15">
        <v>-6.207630004127487E-3</v>
      </c>
      <c r="E1033" s="15">
        <v>-2.7062538548854723E-2</v>
      </c>
      <c r="F1033" s="18">
        <f t="shared" si="128"/>
        <v>-2.080606598543655E-2</v>
      </c>
      <c r="G1033" s="19">
        <f t="shared" si="129"/>
        <v>5.7385959695360907E-5</v>
      </c>
      <c r="H1033" s="18">
        <f t="shared" si="130"/>
        <v>0.11977683383626496</v>
      </c>
      <c r="I1033" s="19">
        <f t="shared" si="131"/>
        <v>5.8230622940558295E-4</v>
      </c>
      <c r="J1033" s="18">
        <f t="shared" si="132"/>
        <v>0.38154496111388464</v>
      </c>
      <c r="K1033" s="19">
        <f t="shared" si="133"/>
        <v>3.4699843969446915E-5</v>
      </c>
      <c r="L1033" s="18">
        <f t="shared" si="135"/>
        <v>0.27616513323032177</v>
      </c>
      <c r="M1033" s="18">
        <f t="shared" si="134"/>
        <v>-3.2750366247416188E-2</v>
      </c>
    </row>
    <row r="1034" spans="3:13" x14ac:dyDescent="0.2">
      <c r="C1034" s="14">
        <v>38393</v>
      </c>
      <c r="D1034" s="15">
        <v>-3.928370158781007E-3</v>
      </c>
      <c r="E1034" s="15">
        <v>-4.8376924392514445E-3</v>
      </c>
      <c r="F1034" s="18">
        <f t="shared" si="128"/>
        <v>-4.5648957551103131E-3</v>
      </c>
      <c r="G1034" s="19">
        <f t="shared" si="129"/>
        <v>5.4868727639903318E-5</v>
      </c>
      <c r="H1034" s="18">
        <f t="shared" si="130"/>
        <v>0.11712037359048949</v>
      </c>
      <c r="I1034" s="19">
        <f t="shared" si="131"/>
        <v>5.4877205172945535E-4</v>
      </c>
      <c r="J1034" s="18">
        <f t="shared" si="132"/>
        <v>0.37039575177418521</v>
      </c>
      <c r="K1034" s="19">
        <f t="shared" si="133"/>
        <v>3.3758108128223055E-5</v>
      </c>
      <c r="L1034" s="18">
        <f t="shared" si="135"/>
        <v>0.26833509659047483</v>
      </c>
      <c r="M1034" s="18">
        <f t="shared" si="134"/>
        <v>-7.3951744110264186E-3</v>
      </c>
    </row>
    <row r="1035" spans="3:13" x14ac:dyDescent="0.2">
      <c r="C1035" s="14">
        <v>38394</v>
      </c>
      <c r="D1035" s="15">
        <v>8.5303110921500346E-3</v>
      </c>
      <c r="E1035" s="15">
        <v>3.5601654091292262E-2</v>
      </c>
      <c r="F1035" s="18">
        <f t="shared" si="128"/>
        <v>2.7480251191549593E-2</v>
      </c>
      <c r="G1035" s="19">
        <f t="shared" si="129"/>
        <v>5.5942576421240594E-5</v>
      </c>
      <c r="H1035" s="18">
        <f t="shared" si="130"/>
        <v>0.11826091537490376</v>
      </c>
      <c r="I1035" s="19">
        <f t="shared" si="131"/>
        <v>5.9189439506784967E-4</v>
      </c>
      <c r="J1035" s="18">
        <f t="shared" si="132"/>
        <v>0.38467336633429983</v>
      </c>
      <c r="K1035" s="19">
        <f t="shared" si="133"/>
        <v>4.9954212728160028E-5</v>
      </c>
      <c r="L1035" s="18">
        <f t="shared" si="135"/>
        <v>0.28108888932461601</v>
      </c>
      <c r="M1035" s="18">
        <f t="shared" si="134"/>
        <v>4.2498348630339938E-2</v>
      </c>
    </row>
    <row r="1036" spans="3:13" x14ac:dyDescent="0.2">
      <c r="C1036" s="14">
        <v>38397</v>
      </c>
      <c r="D1036" s="15">
        <v>-3.2191336146139881E-3</v>
      </c>
      <c r="E1036" s="15">
        <v>4.1255398124289119E-2</v>
      </c>
      <c r="F1036" s="18">
        <f t="shared" si="128"/>
        <v>2.7913038602618186E-2</v>
      </c>
      <c r="G1036" s="19">
        <f t="shared" si="129"/>
        <v>5.3207791109690419E-5</v>
      </c>
      <c r="H1036" s="18">
        <f t="shared" si="130"/>
        <v>0.1153340703236585</v>
      </c>
      <c r="I1036" s="19">
        <f t="shared" si="131"/>
        <v>6.5850120382739466E-4</v>
      </c>
      <c r="J1036" s="18">
        <f t="shared" si="132"/>
        <v>0.4057404354471571</v>
      </c>
      <c r="K1036" s="19">
        <f t="shared" si="133"/>
        <v>3.8988561631299498E-5</v>
      </c>
      <c r="L1036" s="18">
        <f t="shared" si="135"/>
        <v>0.29318487638367408</v>
      </c>
      <c r="M1036" s="18">
        <f t="shared" si="134"/>
        <v>4.1386679931753913E-2</v>
      </c>
    </row>
    <row r="1037" spans="3:13" x14ac:dyDescent="0.2">
      <c r="C1037" s="14">
        <v>38398</v>
      </c>
      <c r="D1037" s="15">
        <v>3.2191336146139881E-3</v>
      </c>
      <c r="E1037" s="15">
        <v>4.3927543106175637E-2</v>
      </c>
      <c r="F1037" s="18">
        <f t="shared" si="128"/>
        <v>3.1715020258707143E-2</v>
      </c>
      <c r="G1037" s="19">
        <f t="shared" si="129"/>
        <v>5.0637092916833254E-5</v>
      </c>
      <c r="H1037" s="18">
        <f t="shared" si="130"/>
        <v>0.11251343577194821</v>
      </c>
      <c r="I1037" s="19">
        <f t="shared" si="131"/>
        <v>7.3476887419844617E-4</v>
      </c>
      <c r="J1037" s="18">
        <f t="shared" si="132"/>
        <v>0.42859330203540458</v>
      </c>
      <c r="K1037" s="19">
        <f t="shared" si="133"/>
        <v>4.5133765770651232E-5</v>
      </c>
      <c r="L1037" s="18">
        <f t="shared" si="135"/>
        <v>0.30965717670652609</v>
      </c>
      <c r="M1037" s="18">
        <f t="shared" si="134"/>
        <v>4.4522432022648238E-2</v>
      </c>
    </row>
    <row r="1038" spans="3:13" x14ac:dyDescent="0.2">
      <c r="C1038" s="14">
        <v>38399</v>
      </c>
      <c r="D1038" s="15">
        <v>-4.6019409333690727E-3</v>
      </c>
      <c r="E1038" s="15">
        <v>1.9043927165946484E-2</v>
      </c>
      <c r="F1038" s="18">
        <f t="shared" si="128"/>
        <v>1.1950166736151817E-2</v>
      </c>
      <c r="G1038" s="19">
        <f t="shared" si="129"/>
        <v>4.8869538963076326E-5</v>
      </c>
      <c r="H1038" s="18">
        <f t="shared" si="130"/>
        <v>0.11053227918019731</v>
      </c>
      <c r="I1038" s="19">
        <f t="shared" si="131"/>
        <v>7.1244301146065187E-4</v>
      </c>
      <c r="J1038" s="18">
        <f t="shared" si="132"/>
        <v>0.42203169651717271</v>
      </c>
      <c r="K1038" s="19">
        <f t="shared" si="133"/>
        <v>3.7167398146988047E-5</v>
      </c>
      <c r="L1038" s="18">
        <f t="shared" si="135"/>
        <v>0.30377032497601331</v>
      </c>
      <c r="M1038" s="18">
        <f t="shared" si="134"/>
        <v>1.7101084590229666E-2</v>
      </c>
    </row>
    <row r="1039" spans="3:13" x14ac:dyDescent="0.2">
      <c r="C1039" s="14">
        <v>38400</v>
      </c>
      <c r="D1039" s="15">
        <v>-7.6398102808824392E-3</v>
      </c>
      <c r="E1039" s="15">
        <v>-2.6080614922972756E-2</v>
      </c>
      <c r="F1039" s="18">
        <f t="shared" si="128"/>
        <v>-2.0548373530345658E-2</v>
      </c>
      <c r="G1039" s="19">
        <f t="shared" si="129"/>
        <v>4.9439368692964368E-5</v>
      </c>
      <c r="H1039" s="18">
        <f t="shared" si="130"/>
        <v>0.11117482706638716</v>
      </c>
      <c r="I1039" s="19">
        <f t="shared" si="131"/>
        <v>7.1050833925863615E-4</v>
      </c>
      <c r="J1039" s="18">
        <f t="shared" si="132"/>
        <v>0.42145828359952664</v>
      </c>
      <c r="K1039" s="19">
        <f t="shared" si="133"/>
        <v>4.6892411259384564E-5</v>
      </c>
      <c r="L1039" s="18">
        <f t="shared" si="135"/>
        <v>0.3050792692678575</v>
      </c>
      <c r="M1039" s="18">
        <f t="shared" si="134"/>
        <v>-2.9279239384122569E-2</v>
      </c>
    </row>
    <row r="1040" spans="3:13" x14ac:dyDescent="0.2">
      <c r="C1040" s="14">
        <v>38401</v>
      </c>
      <c r="D1040" s="15">
        <v>-4.8922636889714988E-3</v>
      </c>
      <c r="E1040" s="15">
        <v>-1.1454878974766478E-2</v>
      </c>
      <c r="F1040" s="18">
        <f t="shared" si="128"/>
        <v>-9.4860943890279839E-3</v>
      </c>
      <c r="G1040" s="19">
        <f t="shared" si="129"/>
        <v>4.7909061211532247E-5</v>
      </c>
      <c r="H1040" s="18">
        <f t="shared" si="130"/>
        <v>0.10944069308480764</v>
      </c>
      <c r="I1040" s="19">
        <f t="shared" si="131"/>
        <v>6.7575069404271081E-4</v>
      </c>
      <c r="J1040" s="18">
        <f t="shared" si="132"/>
        <v>0.41102028357573511</v>
      </c>
      <c r="K1040" s="19">
        <f t="shared" si="133"/>
        <v>4.7441283892010278E-5</v>
      </c>
      <c r="L1040" s="18">
        <f t="shared" si="135"/>
        <v>0.2980582974958968</v>
      </c>
      <c r="M1040" s="18">
        <f t="shared" si="134"/>
        <v>-1.3835066831680107E-2</v>
      </c>
    </row>
    <row r="1041" spans="3:13" x14ac:dyDescent="0.2">
      <c r="C1041" s="14">
        <v>38405</v>
      </c>
      <c r="D1041" s="15">
        <v>-1.2691122159499814E-2</v>
      </c>
      <c r="E1041" s="15">
        <v>-1.7432167168671003E-2</v>
      </c>
      <c r="F1041" s="18">
        <f t="shared" si="128"/>
        <v>-1.6009853665919647E-2</v>
      </c>
      <c r="G1041" s="19">
        <f t="shared" si="129"/>
        <v>5.4698392438881153E-5</v>
      </c>
      <c r="H1041" s="18">
        <f t="shared" si="130"/>
        <v>0.11693843726388808</v>
      </c>
      <c r="I1041" s="19">
        <f t="shared" si="131"/>
        <v>6.534384795319376E-4</v>
      </c>
      <c r="J1041" s="18">
        <f t="shared" si="132"/>
        <v>0.40417770829547783</v>
      </c>
      <c r="K1041" s="19">
        <f t="shared" si="133"/>
        <v>5.786883264103521E-5</v>
      </c>
      <c r="L1041" s="18">
        <f t="shared" si="135"/>
        <v>0.29555567157448659</v>
      </c>
      <c r="M1041" s="18">
        <f t="shared" si="134"/>
        <v>-2.3547407570299616E-2</v>
      </c>
    </row>
    <row r="1042" spans="3:13" x14ac:dyDescent="0.2">
      <c r="C1042" s="14">
        <v>38406</v>
      </c>
      <c r="D1042" s="15">
        <v>8.9475520411675911E-3</v>
      </c>
      <c r="E1042" s="15">
        <v>3.3885920447613481E-2</v>
      </c>
      <c r="F1042" s="18">
        <f t="shared" si="128"/>
        <v>2.640440992567971E-2</v>
      </c>
      <c r="G1042" s="19">
        <f t="shared" si="129"/>
        <v>5.6220010144312426E-5</v>
      </c>
      <c r="H1042" s="18">
        <f t="shared" si="130"/>
        <v>0.11855379595811391</v>
      </c>
      <c r="I1042" s="19">
        <f t="shared" si="131"/>
        <v>6.8312750703494068E-4</v>
      </c>
      <c r="J1042" s="18">
        <f t="shared" si="132"/>
        <v>0.41325763968586854</v>
      </c>
      <c r="K1042" s="19">
        <f t="shared" si="133"/>
        <v>7.2588464882646312E-5</v>
      </c>
      <c r="L1042" s="18">
        <f t="shared" si="135"/>
        <v>0.30425295175676609</v>
      </c>
      <c r="M1042" s="18">
        <f t="shared" si="134"/>
        <v>3.7725647489802977E-2</v>
      </c>
    </row>
    <row r="1043" spans="3:13" x14ac:dyDescent="0.2">
      <c r="C1043" s="14">
        <v>38407</v>
      </c>
      <c r="D1043" s="15">
        <v>-1.6422291080822342E-3</v>
      </c>
      <c r="E1043" s="15">
        <v>7.9016101373033422E-3</v>
      </c>
      <c r="F1043" s="18">
        <f t="shared" si="128"/>
        <v>5.0384583636876685E-3</v>
      </c>
      <c r="G1043" s="19">
        <f t="shared" si="129"/>
        <v>5.3008624522259629E-5</v>
      </c>
      <c r="H1043" s="18">
        <f t="shared" si="130"/>
        <v>0.11511800958392612</v>
      </c>
      <c r="I1043" s="19">
        <f t="shared" si="131"/>
        <v>6.4588598317856039E-4</v>
      </c>
      <c r="J1043" s="18">
        <f t="shared" si="132"/>
        <v>0.40183515997811853</v>
      </c>
      <c r="K1043" s="19">
        <f t="shared" si="133"/>
        <v>6.7454581739595699E-5</v>
      </c>
      <c r="L1043" s="18">
        <f t="shared" si="135"/>
        <v>0.29562891954912318</v>
      </c>
      <c r="M1043" s="18">
        <f t="shared" si="134"/>
        <v>7.4087645650538466E-3</v>
      </c>
    </row>
    <row r="1044" spans="3:13" x14ac:dyDescent="0.2">
      <c r="C1044" s="14">
        <v>38408</v>
      </c>
      <c r="D1044" s="15">
        <v>-4.69704095061227E-4</v>
      </c>
      <c r="E1044" s="15">
        <v>4.4964029534550165E-4</v>
      </c>
      <c r="F1044" s="18">
        <f t="shared" si="128"/>
        <v>1.7383697822348303E-4</v>
      </c>
      <c r="G1044" s="19">
        <f t="shared" si="129"/>
        <v>4.9841344367139086E-5</v>
      </c>
      <c r="H1044" s="18">
        <f t="shared" si="130"/>
        <v>0.11162587554767385</v>
      </c>
      <c r="I1044" s="19">
        <f t="shared" si="131"/>
        <v>6.0714495477155858E-4</v>
      </c>
      <c r="J1044" s="18">
        <f t="shared" si="132"/>
        <v>0.3895975342489858</v>
      </c>
      <c r="K1044" s="19">
        <f t="shared" si="133"/>
        <v>6.3394634961938249E-5</v>
      </c>
      <c r="L1044" s="18">
        <f t="shared" si="135"/>
        <v>0.28662366245441079</v>
      </c>
      <c r="M1044" s="18">
        <f t="shared" si="134"/>
        <v>2.636484115980232E-4</v>
      </c>
    </row>
    <row r="1045" spans="3:13" x14ac:dyDescent="0.2">
      <c r="C1045" s="14">
        <v>38411</v>
      </c>
      <c r="D1045" s="15">
        <v>-1.18148822376315E-2</v>
      </c>
      <c r="E1045" s="15">
        <v>8.2820842741118048E-3</v>
      </c>
      <c r="F1045" s="18">
        <f t="shared" si="128"/>
        <v>2.2529943205888128E-3</v>
      </c>
      <c r="G1045" s="19">
        <f t="shared" si="129"/>
        <v>5.5226350242456757E-5</v>
      </c>
      <c r="H1045" s="18">
        <f t="shared" si="130"/>
        <v>0.11750143641936549</v>
      </c>
      <c r="I1045" s="19">
        <f t="shared" si="131"/>
        <v>5.7483183268067445E-4</v>
      </c>
      <c r="J1045" s="18">
        <f t="shared" si="132"/>
        <v>0.37908832502487944</v>
      </c>
      <c r="K1045" s="19">
        <f t="shared" si="133"/>
        <v>5.3719845841375699E-5</v>
      </c>
      <c r="L1045" s="18">
        <f t="shared" si="135"/>
        <v>0.27802891252023104</v>
      </c>
      <c r="M1045" s="18">
        <f t="shared" si="134"/>
        <v>3.5226149351607642E-3</v>
      </c>
    </row>
    <row r="1046" spans="3:13" x14ac:dyDescent="0.2">
      <c r="C1046" s="14">
        <v>38412</v>
      </c>
      <c r="D1046" s="15">
        <v>3.5591448177449683E-3</v>
      </c>
      <c r="E1046" s="15">
        <v>-8.0573399198676978E-3</v>
      </c>
      <c r="F1046" s="18">
        <f t="shared" si="128"/>
        <v>-4.5723944985838977E-3</v>
      </c>
      <c r="G1046" s="19">
        <f t="shared" si="129"/>
        <v>5.2672819937930201E-5</v>
      </c>
      <c r="H1046" s="18">
        <f t="shared" si="130"/>
        <v>0.11475279946250788</v>
      </c>
      <c r="I1046" s="19">
        <f t="shared" si="131"/>
        <v>5.4423716631489159E-4</v>
      </c>
      <c r="J1046" s="18">
        <f t="shared" si="132"/>
        <v>0.36886215796517119</v>
      </c>
      <c r="K1046" s="19">
        <f t="shared" si="133"/>
        <v>4.8776020713656744E-5</v>
      </c>
      <c r="L1046" s="18">
        <f t="shared" si="135"/>
        <v>0.27014009975772113</v>
      </c>
      <c r="M1046" s="18">
        <f t="shared" si="134"/>
        <v>-7.3578287190895972E-3</v>
      </c>
    </row>
    <row r="1047" spans="3:13" x14ac:dyDescent="0.2">
      <c r="C1047" s="14">
        <v>38413</v>
      </c>
      <c r="D1047" s="15">
        <v>5.1972713256078868E-3</v>
      </c>
      <c r="E1047" s="15">
        <v>-8.5759947868928547E-3</v>
      </c>
      <c r="F1047" s="18">
        <f t="shared" si="128"/>
        <v>-4.4440149531426321E-3</v>
      </c>
      <c r="G1047" s="19">
        <f t="shared" si="129"/>
        <v>5.1133148495573544E-5</v>
      </c>
      <c r="H1047" s="18">
        <f t="shared" si="130"/>
        <v>0.11306319968890578</v>
      </c>
      <c r="I1047" s="19">
        <f t="shared" si="131"/>
        <v>5.1599579753108696E-4</v>
      </c>
      <c r="J1047" s="18">
        <f t="shared" si="132"/>
        <v>0.35916423733825692</v>
      </c>
      <c r="K1047" s="19">
        <f t="shared" si="133"/>
        <v>4.3175153163168474E-5</v>
      </c>
      <c r="L1047" s="18">
        <f t="shared" si="135"/>
        <v>0.26247546956018797</v>
      </c>
      <c r="M1047" s="18">
        <f t="shared" si="134"/>
        <v>-7.3600679927424018E-3</v>
      </c>
    </row>
    <row r="1048" spans="3:13" x14ac:dyDescent="0.2">
      <c r="C1048" s="14">
        <v>38414</v>
      </c>
      <c r="D1048" s="15">
        <v>-3.3042276935500723E-3</v>
      </c>
      <c r="E1048" s="15">
        <v>-5.4256117925477645E-2</v>
      </c>
      <c r="F1048" s="18">
        <f t="shared" si="128"/>
        <v>-3.8970550855899372E-2</v>
      </c>
      <c r="G1048" s="19">
        <f t="shared" si="129"/>
        <v>4.8720234824888519E-5</v>
      </c>
      <c r="H1048" s="18">
        <f t="shared" si="130"/>
        <v>0.1103633032589281</v>
      </c>
      <c r="I1048" s="19">
        <f t="shared" si="131"/>
        <v>6.6165962961982209E-4</v>
      </c>
      <c r="J1048" s="18">
        <f t="shared" si="132"/>
        <v>0.40671231528557811</v>
      </c>
      <c r="K1048" s="19">
        <f t="shared" si="133"/>
        <v>5.1341118017011279E-5</v>
      </c>
      <c r="L1048" s="18">
        <f t="shared" si="135"/>
        <v>0.29587214688742547</v>
      </c>
      <c r="M1048" s="18">
        <f t="shared" si="134"/>
        <v>-5.725685609949055E-2</v>
      </c>
    </row>
    <row r="1049" spans="3:13" x14ac:dyDescent="0.2">
      <c r="C1049" s="14">
        <v>38415</v>
      </c>
      <c r="D1049" s="15">
        <v>8.7090111476763807E-3</v>
      </c>
      <c r="E1049" s="15">
        <v>2.4114643697030789E-2</v>
      </c>
      <c r="F1049" s="18">
        <f t="shared" si="128"/>
        <v>1.9492953932224465E-2</v>
      </c>
      <c r="G1049" s="19">
        <f t="shared" si="129"/>
        <v>5.0347833245616302E-5</v>
      </c>
      <c r="H1049" s="18">
        <f t="shared" si="130"/>
        <v>0.11219161426507809</v>
      </c>
      <c r="I1049" s="19">
        <f t="shared" si="131"/>
        <v>6.5685101428071752E-4</v>
      </c>
      <c r="J1049" s="18">
        <f t="shared" si="132"/>
        <v>0.4052317282372882</v>
      </c>
      <c r="K1049" s="19">
        <f t="shared" si="133"/>
        <v>6.0861532982771713E-5</v>
      </c>
      <c r="L1049" s="18">
        <f t="shared" si="135"/>
        <v>0.29662693144858776</v>
      </c>
      <c r="M1049" s="18">
        <f t="shared" si="134"/>
        <v>2.8566834154231509E-2</v>
      </c>
    </row>
    <row r="1050" spans="3:13" x14ac:dyDescent="0.2">
      <c r="C1050" s="14">
        <v>38418</v>
      </c>
      <c r="D1050" s="15">
        <v>1.6391526910930134E-3</v>
      </c>
      <c r="E1050" s="15">
        <v>-1.4025247740855468E-3</v>
      </c>
      <c r="F1050" s="18">
        <f t="shared" si="128"/>
        <v>-4.9002153453197878E-4</v>
      </c>
      <c r="G1050" s="19">
        <f t="shared" si="129"/>
        <v>4.7488172543562368E-5</v>
      </c>
      <c r="H1050" s="18">
        <f t="shared" si="130"/>
        <v>0.1089589057208753</v>
      </c>
      <c r="I1050" s="19">
        <f t="shared" si="131"/>
        <v>6.1755797796838989E-4</v>
      </c>
      <c r="J1050" s="18">
        <f t="shared" si="132"/>
        <v>0.39292428595353768</v>
      </c>
      <c r="K1050" s="19">
        <f t="shared" si="133"/>
        <v>5.707190386833939E-5</v>
      </c>
      <c r="L1050" s="18">
        <f t="shared" si="135"/>
        <v>0.28759674213998571</v>
      </c>
      <c r="M1050" s="18">
        <f t="shared" si="134"/>
        <v>-7.4067253369116087E-4</v>
      </c>
    </row>
    <row r="1051" spans="3:13" x14ac:dyDescent="0.2">
      <c r="C1051" s="14">
        <v>38419</v>
      </c>
      <c r="D1051" s="15">
        <v>0</v>
      </c>
      <c r="E1051" s="15">
        <v>-5.3326754742552024E-2</v>
      </c>
      <c r="F1051" s="18">
        <f t="shared" si="128"/>
        <v>-3.7328728319786411E-2</v>
      </c>
      <c r="G1051" s="19">
        <f t="shared" si="129"/>
        <v>4.4638882190948624E-5</v>
      </c>
      <c r="H1051" s="18">
        <f t="shared" si="130"/>
        <v>0.1056395785098424</v>
      </c>
      <c r="I1051" s="19">
        <f t="shared" si="131"/>
        <v>7.5112906557262427E-4</v>
      </c>
      <c r="J1051" s="18">
        <f t="shared" si="132"/>
        <v>0.43333851247397348</v>
      </c>
      <c r="K1051" s="19">
        <f t="shared" si="133"/>
        <v>5.3647589636239021E-5</v>
      </c>
      <c r="L1051" s="18">
        <f t="shared" si="135"/>
        <v>0.31408706164652472</v>
      </c>
      <c r="M1051" s="18">
        <f t="shared" si="134"/>
        <v>-5.1664018661364781E-2</v>
      </c>
    </row>
    <row r="1052" spans="3:13" x14ac:dyDescent="0.2">
      <c r="C1052" s="14">
        <v>38420</v>
      </c>
      <c r="D1052" s="15">
        <v>-1.2241207470827135E-2</v>
      </c>
      <c r="E1052" s="15">
        <v>-2.9546465776804951E-2</v>
      </c>
      <c r="F1052" s="18">
        <f t="shared" si="128"/>
        <v>-2.4354888285011606E-2</v>
      </c>
      <c r="G1052" s="19">
        <f t="shared" si="129"/>
        <v>5.0951378880121755E-5</v>
      </c>
      <c r="H1052" s="18">
        <f t="shared" si="130"/>
        <v>0.11286206058738446</v>
      </c>
      <c r="I1052" s="19">
        <f t="shared" si="131"/>
        <v>7.5844094003226122E-4</v>
      </c>
      <c r="J1052" s="18">
        <f t="shared" si="132"/>
        <v>0.43544257372019252</v>
      </c>
      <c r="K1052" s="19">
        <f t="shared" si="133"/>
        <v>7.2129799314278476E-5</v>
      </c>
      <c r="L1052" s="18">
        <f t="shared" si="135"/>
        <v>0.31879311489860296</v>
      </c>
      <c r="M1052" s="18">
        <f t="shared" si="134"/>
        <v>-3.3210257637930972E-2</v>
      </c>
    </row>
    <row r="1053" spans="3:13" x14ac:dyDescent="0.2">
      <c r="C1053" s="14">
        <v>38421</v>
      </c>
      <c r="D1053" s="15">
        <v>5.4328703371817862E-3</v>
      </c>
      <c r="E1053" s="15">
        <v>1.2124422330140465E-2</v>
      </c>
      <c r="F1053" s="18">
        <f t="shared" si="128"/>
        <v>1.0116956732252861E-2</v>
      </c>
      <c r="G1053" s="19">
        <f t="shared" si="129"/>
        <v>4.9665260953352236E-5</v>
      </c>
      <c r="H1053" s="18">
        <f t="shared" si="130"/>
        <v>0.11142852075809881</v>
      </c>
      <c r="I1053" s="19">
        <f t="shared" si="131"/>
        <v>7.2175458064070198E-4</v>
      </c>
      <c r="J1053" s="18">
        <f t="shared" si="132"/>
        <v>0.42478070243382704</v>
      </c>
      <c r="K1053" s="19">
        <f t="shared" si="133"/>
        <v>7.1754236221394853E-5</v>
      </c>
      <c r="L1053" s="18">
        <f t="shared" si="135"/>
        <v>0.31155513043951427</v>
      </c>
      <c r="M1053" s="18">
        <f t="shared" si="134"/>
        <v>1.4115947079076407E-2</v>
      </c>
    </row>
    <row r="1054" spans="3:13" x14ac:dyDescent="0.2">
      <c r="C1054" s="14">
        <v>38422</v>
      </c>
      <c r="D1054" s="15">
        <v>-7.3295043813134224E-3</v>
      </c>
      <c r="E1054" s="15">
        <v>1.098637766981005E-2</v>
      </c>
      <c r="F1054" s="18">
        <f t="shared" si="128"/>
        <v>5.4916130544730071E-3</v>
      </c>
      <c r="G1054" s="19">
        <f t="shared" si="129"/>
        <v>4.9908643364692661E-5</v>
      </c>
      <c r="H1054" s="18">
        <f t="shared" si="130"/>
        <v>0.11170121235319322</v>
      </c>
      <c r="I1054" s="19">
        <f t="shared" si="131"/>
        <v>6.8569133546048187E-4</v>
      </c>
      <c r="J1054" s="18">
        <f t="shared" si="132"/>
        <v>0.41403240678130554</v>
      </c>
      <c r="K1054" s="19">
        <f t="shared" si="133"/>
        <v>6.2617499852172959E-5</v>
      </c>
      <c r="L1054" s="18">
        <f t="shared" si="135"/>
        <v>0.30281177413385468</v>
      </c>
      <c r="M1054" s="18">
        <f t="shared" si="134"/>
        <v>7.8835569124600623E-3</v>
      </c>
    </row>
    <row r="1055" spans="3:13" x14ac:dyDescent="0.2">
      <c r="C1055" s="14">
        <v>38425</v>
      </c>
      <c r="D1055" s="15">
        <v>8.977145097704373E-3</v>
      </c>
      <c r="E1055" s="15">
        <v>1.2408488997504054E-3</v>
      </c>
      <c r="F1055" s="18">
        <f t="shared" si="128"/>
        <v>3.5617377591365953E-3</v>
      </c>
      <c r="G1055" s="19">
        <f t="shared" si="129"/>
        <v>5.1749472809125363E-5</v>
      </c>
      <c r="H1055" s="18">
        <f t="shared" si="130"/>
        <v>0.11374255229368356</v>
      </c>
      <c r="I1055" s="19">
        <f t="shared" si="131"/>
        <v>6.4464223769237366E-4</v>
      </c>
      <c r="J1055" s="18">
        <f t="shared" si="132"/>
        <v>0.40144807811607891</v>
      </c>
      <c r="K1055" s="19">
        <f t="shared" si="133"/>
        <v>5.9528806698085749E-5</v>
      </c>
      <c r="L1055" s="18">
        <f t="shared" si="135"/>
        <v>0.29391080612801557</v>
      </c>
      <c r="M1055" s="18">
        <f t="shared" si="134"/>
        <v>5.2679473114555005E-3</v>
      </c>
    </row>
    <row r="1056" spans="3:13" x14ac:dyDescent="0.2">
      <c r="C1056" s="14">
        <v>38426</v>
      </c>
      <c r="D1056" s="15">
        <v>-8.7398690258828713E-3</v>
      </c>
      <c r="E1056" s="15">
        <v>1.5748356968139112E-2</v>
      </c>
      <c r="F1056" s="18">
        <f t="shared" si="128"/>
        <v>8.4018891699325152E-3</v>
      </c>
      <c r="G1056" s="19">
        <f t="shared" si="129"/>
        <v>5.3227623075953053E-5</v>
      </c>
      <c r="H1056" s="18">
        <f t="shared" si="130"/>
        <v>0.11535556236691953</v>
      </c>
      <c r="I1056" s="19">
        <f t="shared" si="131"/>
        <v>6.2084434826258734E-4</v>
      </c>
      <c r="J1056" s="18">
        <f t="shared" si="132"/>
        <v>0.39396838333252943</v>
      </c>
      <c r="K1056" s="19">
        <f t="shared" si="133"/>
        <v>4.7698763659737446E-5</v>
      </c>
      <c r="L1056" s="18">
        <f t="shared" si="135"/>
        <v>0.28680903815195258</v>
      </c>
      <c r="M1056" s="18">
        <f t="shared" si="134"/>
        <v>1.2734419474924596E-2</v>
      </c>
    </row>
    <row r="1057" spans="3:13" x14ac:dyDescent="0.2">
      <c r="C1057" s="14">
        <v>38427</v>
      </c>
      <c r="D1057" s="15">
        <v>-9.0563059387803995E-3</v>
      </c>
      <c r="E1057" s="15">
        <v>5.3567208683910445E-3</v>
      </c>
      <c r="F1057" s="18">
        <f t="shared" si="128"/>
        <v>1.0328128262396112E-3</v>
      </c>
      <c r="G1057" s="19">
        <f t="shared" si="129"/>
        <v>5.4954966326803219E-5</v>
      </c>
      <c r="H1057" s="18">
        <f t="shared" si="130"/>
        <v>0.1172123781078637</v>
      </c>
      <c r="I1057" s="19">
        <f t="shared" si="131"/>
        <v>5.8531535487454337E-4</v>
      </c>
      <c r="J1057" s="18">
        <f t="shared" si="132"/>
        <v>0.38252952659714495</v>
      </c>
      <c r="K1057" s="19">
        <f t="shared" si="133"/>
        <v>4.1926111659385268E-5</v>
      </c>
      <c r="L1057" s="18">
        <f t="shared" si="135"/>
        <v>0.27810044846910975</v>
      </c>
      <c r="M1057" s="18">
        <f t="shared" si="134"/>
        <v>1.6144142028216488E-3</v>
      </c>
    </row>
    <row r="1058" spans="3:13" x14ac:dyDescent="0.2">
      <c r="C1058" s="14">
        <v>38428</v>
      </c>
      <c r="D1058" s="15">
        <v>-2.8770098962324349E-3</v>
      </c>
      <c r="E1058" s="15">
        <v>2.565165220353955E-2</v>
      </c>
      <c r="F1058" s="18">
        <f t="shared" si="128"/>
        <v>1.7093053573607953E-2</v>
      </c>
      <c r="G1058" s="19">
        <f t="shared" si="129"/>
        <v>5.2154299503776186E-5</v>
      </c>
      <c r="H1058" s="18">
        <f t="shared" si="130"/>
        <v>0.11418657922866438</v>
      </c>
      <c r="I1058" s="19">
        <f t="shared" si="131"/>
        <v>5.8967686922835208E-4</v>
      </c>
      <c r="J1058" s="18">
        <f t="shared" si="132"/>
        <v>0.3839521028814506</v>
      </c>
      <c r="K1058" s="19">
        <f t="shared" si="133"/>
        <v>3.4982541525164396E-5</v>
      </c>
      <c r="L1058" s="18">
        <f t="shared" si="135"/>
        <v>0.27763655213146959</v>
      </c>
      <c r="M1058" s="18">
        <f t="shared" si="134"/>
        <v>2.6763200491796202E-2</v>
      </c>
    </row>
    <row r="1059" spans="3:13" x14ac:dyDescent="0.2">
      <c r="C1059" s="14">
        <v>38429</v>
      </c>
      <c r="D1059" s="15">
        <v>-8.1967672041784023E-3</v>
      </c>
      <c r="E1059" s="15">
        <v>1.6665096397426513E-2</v>
      </c>
      <c r="F1059" s="18">
        <f t="shared" si="128"/>
        <v>9.2065373169450387E-3</v>
      </c>
      <c r="G1059" s="19">
        <f t="shared" si="129"/>
        <v>5.3056261089519296E-5</v>
      </c>
      <c r="H1059" s="18">
        <f t="shared" si="130"/>
        <v>0.11516972376618702</v>
      </c>
      <c r="I1059" s="19">
        <f t="shared" si="131"/>
        <v>5.7095978335078203E-4</v>
      </c>
      <c r="J1059" s="18">
        <f t="shared" si="132"/>
        <v>0.37780940411495251</v>
      </c>
      <c r="K1059" s="19">
        <f t="shared" si="133"/>
        <v>2.4687594097360685E-5</v>
      </c>
      <c r="L1059" s="18">
        <f t="shared" si="135"/>
        <v>0.27152999229405161</v>
      </c>
      <c r="M1059" s="18">
        <f t="shared" si="134"/>
        <v>1.4739187603731829E-2</v>
      </c>
    </row>
    <row r="1060" spans="3:13" x14ac:dyDescent="0.2">
      <c r="C1060" s="14">
        <v>38432</v>
      </c>
      <c r="D1060" s="15">
        <v>-2.3513206692715345E-2</v>
      </c>
      <c r="E1060" s="15">
        <v>1.7078651900935295E-2</v>
      </c>
      <c r="F1060" s="18">
        <f t="shared" si="128"/>
        <v>4.9010943228401018E-3</v>
      </c>
      <c r="G1060" s="19">
        <f t="shared" si="129"/>
        <v>8.3045138762609383E-5</v>
      </c>
      <c r="H1060" s="18">
        <f t="shared" si="130"/>
        <v>0.14408776731788284</v>
      </c>
      <c r="I1060" s="19">
        <f t="shared" si="131"/>
        <v>5.5420301739493431E-4</v>
      </c>
      <c r="J1060" s="18">
        <f t="shared" si="132"/>
        <v>0.3722240647093274</v>
      </c>
      <c r="K1060" s="19">
        <f t="shared" si="133"/>
        <v>-8.8809387925862409E-7</v>
      </c>
      <c r="L1060" s="18">
        <f t="shared" si="135"/>
        <v>0.26394153783691549</v>
      </c>
      <c r="M1060" s="18">
        <f t="shared" si="134"/>
        <v>8.0719851470038295E-3</v>
      </c>
    </row>
    <row r="1061" spans="3:13" x14ac:dyDescent="0.2">
      <c r="C1061" s="14">
        <v>38433</v>
      </c>
      <c r="D1061" s="15">
        <v>-2.9424982199563184E-2</v>
      </c>
      <c r="E1061" s="15">
        <v>-2.0109310474264983E-2</v>
      </c>
      <c r="F1061" s="18">
        <f t="shared" si="128"/>
        <v>-2.2904011991854441E-2</v>
      </c>
      <c r="G1061" s="19">
        <f t="shared" si="129"/>
        <v>1.3001220508352947E-4</v>
      </c>
      <c r="H1061" s="18">
        <f t="shared" si="130"/>
        <v>0.18028602627736395</v>
      </c>
      <c r="I1061" s="19">
        <f t="shared" si="131"/>
        <v>5.4521389841626121E-4</v>
      </c>
      <c r="J1061" s="18">
        <f t="shared" si="132"/>
        <v>0.36919300454378234</v>
      </c>
      <c r="K1061" s="19">
        <f t="shared" si="133"/>
        <v>3.4668157918541126E-5</v>
      </c>
      <c r="L1061" s="18">
        <f t="shared" si="135"/>
        <v>0.27083968274944153</v>
      </c>
      <c r="M1061" s="18">
        <f t="shared" si="134"/>
        <v>-3.6761591274385004E-2</v>
      </c>
    </row>
    <row r="1062" spans="3:13" x14ac:dyDescent="0.2">
      <c r="C1062" s="14">
        <v>38434</v>
      </c>
      <c r="D1062" s="15">
        <v>2.5519969514538034E-4</v>
      </c>
      <c r="E1062" s="15">
        <v>-6.5589366078964446E-3</v>
      </c>
      <c r="F1062" s="18">
        <f t="shared" si="128"/>
        <v>-4.5146957169838967E-3</v>
      </c>
      <c r="G1062" s="19">
        <f t="shared" si="129"/>
        <v>1.2221538039158182E-4</v>
      </c>
      <c r="H1062" s="18">
        <f t="shared" si="130"/>
        <v>0.17479658205438531</v>
      </c>
      <c r="I1062" s="19">
        <f t="shared" si="131"/>
        <v>5.1508224347686978E-4</v>
      </c>
      <c r="J1062" s="18">
        <f t="shared" si="132"/>
        <v>0.35884615208918913</v>
      </c>
      <c r="K1062" s="19">
        <f t="shared" si="133"/>
        <v>3.2487638126059876E-5</v>
      </c>
      <c r="L1062" s="18">
        <f t="shared" si="135"/>
        <v>0.2631703305617169</v>
      </c>
      <c r="M1062" s="18">
        <f t="shared" si="134"/>
        <v>-7.4573855190734027E-3</v>
      </c>
    </row>
    <row r="1063" spans="3:13" x14ac:dyDescent="0.2">
      <c r="C1063" s="14">
        <v>38435</v>
      </c>
      <c r="D1063" s="15">
        <v>1.5298320168773561E-3</v>
      </c>
      <c r="E1063" s="15">
        <v>-1.1757790890119504E-3</v>
      </c>
      <c r="F1063" s="18">
        <f t="shared" si="128"/>
        <v>-3.6409575724515844E-4</v>
      </c>
      <c r="G1063" s="19">
        <f t="shared" si="129"/>
        <v>1.1502288072807869E-4</v>
      </c>
      <c r="H1063" s="18">
        <f t="shared" si="130"/>
        <v>0.1695751166357248</v>
      </c>
      <c r="I1063" s="19">
        <f t="shared" si="131"/>
        <v>4.8426025625622699E-4</v>
      </c>
      <c r="J1063" s="18">
        <f t="shared" si="132"/>
        <v>0.34794405306608811</v>
      </c>
      <c r="K1063" s="19">
        <f t="shared" si="133"/>
        <v>3.0430455168787557E-5</v>
      </c>
      <c r="L1063" s="18">
        <f t="shared" si="135"/>
        <v>0.2551569987291985</v>
      </c>
      <c r="M1063" s="18">
        <f t="shared" si="134"/>
        <v>-6.2030198252418438E-4</v>
      </c>
    </row>
    <row r="1064" spans="3:13" x14ac:dyDescent="0.2">
      <c r="C1064" s="14">
        <v>38439</v>
      </c>
      <c r="D1064" s="15">
        <v>5.5894454463383484E-3</v>
      </c>
      <c r="E1064" s="15">
        <v>7.0563333517095728E-4</v>
      </c>
      <c r="F1064" s="18">
        <f t="shared" si="128"/>
        <v>2.1707769685211744E-3</v>
      </c>
      <c r="G1064" s="19">
        <f t="shared" si="129"/>
        <v>1.0999602190824952E-4</v>
      </c>
      <c r="H1064" s="18">
        <f t="shared" si="130"/>
        <v>0.16582824089117745</v>
      </c>
      <c r="I1064" s="19">
        <f t="shared" si="131"/>
        <v>4.5523451598507563E-4</v>
      </c>
      <c r="J1064" s="18">
        <f t="shared" si="132"/>
        <v>0.33735534529079114</v>
      </c>
      <c r="K1064" s="19">
        <f t="shared" si="133"/>
        <v>2.8841273800583653E-5</v>
      </c>
      <c r="L1064" s="18">
        <f t="shared" si="135"/>
        <v>0.24752671057921929</v>
      </c>
      <c r="M1064" s="18">
        <f t="shared" si="134"/>
        <v>3.8123096713074162E-3</v>
      </c>
    </row>
    <row r="1065" spans="3:13" x14ac:dyDescent="0.2">
      <c r="C1065" s="14">
        <v>38440</v>
      </c>
      <c r="D1065" s="15">
        <v>-9.4184226834355764E-3</v>
      </c>
      <c r="E1065" s="15">
        <v>-1.8510257968677706E-2</v>
      </c>
      <c r="F1065" s="18">
        <f t="shared" si="128"/>
        <v>-1.5782707383105068E-2</v>
      </c>
      <c r="G1065" s="19">
        <f t="shared" si="129"/>
        <v>1.0871866174438577E-4</v>
      </c>
      <c r="H1065" s="18">
        <f t="shared" si="130"/>
        <v>0.16486256529635962</v>
      </c>
      <c r="I1065" s="19">
        <f t="shared" si="131"/>
        <v>4.4847822402999089E-4</v>
      </c>
      <c r="J1065" s="18">
        <f t="shared" si="132"/>
        <v>0.33484258392190458</v>
      </c>
      <c r="K1065" s="19">
        <f t="shared" si="133"/>
        <v>3.7571043384254939E-5</v>
      </c>
      <c r="L1065" s="18">
        <f t="shared" si="135"/>
        <v>0.24764836338701951</v>
      </c>
      <c r="M1065" s="18">
        <f t="shared" si="134"/>
        <v>-2.7703910692083489E-2</v>
      </c>
    </row>
    <row r="1066" spans="3:13" x14ac:dyDescent="0.2">
      <c r="C1066" s="14">
        <v>38441</v>
      </c>
      <c r="D1066" s="15">
        <v>1.2959144642505116E-2</v>
      </c>
      <c r="E1066" s="15">
        <v>2.4838651290886617E-2</v>
      </c>
      <c r="F1066" s="18">
        <f t="shared" si="128"/>
        <v>2.1274799296372167E-2</v>
      </c>
      <c r="G1066" s="19">
        <f t="shared" si="129"/>
        <v>1.1227190783164476E-4</v>
      </c>
      <c r="H1066" s="18">
        <f t="shared" si="130"/>
        <v>0.16753500218733752</v>
      </c>
      <c r="I1066" s="19">
        <f t="shared" si="131"/>
        <v>4.5858704646520722E-4</v>
      </c>
      <c r="J1066" s="18">
        <f t="shared" si="132"/>
        <v>0.33859527701416892</v>
      </c>
      <c r="K1066" s="19">
        <f t="shared" si="133"/>
        <v>5.4630041269400424E-5</v>
      </c>
      <c r="L1066" s="18">
        <f t="shared" si="135"/>
        <v>0.25384874522338469</v>
      </c>
      <c r="M1066" s="18">
        <f t="shared" si="134"/>
        <v>3.6432207501469416E-2</v>
      </c>
    </row>
    <row r="1067" spans="3:13" x14ac:dyDescent="0.2">
      <c r="C1067" s="14">
        <v>38442</v>
      </c>
      <c r="D1067" s="15">
        <v>2.5242963657961176E-4</v>
      </c>
      <c r="E1067" s="15">
        <v>-2.6756657153388947E-2</v>
      </c>
      <c r="F1067" s="18">
        <f t="shared" si="128"/>
        <v>-1.8653931116398379E-2</v>
      </c>
      <c r="G1067" s="19">
        <f t="shared" si="129"/>
        <v>1.055394166050315E-4</v>
      </c>
      <c r="H1067" s="18">
        <f t="shared" si="130"/>
        <v>0.16243415327836039</v>
      </c>
      <c r="I1067" s="19">
        <f t="shared" si="131"/>
        <v>4.740269457987348E-4</v>
      </c>
      <c r="J1067" s="18">
        <f t="shared" si="132"/>
        <v>0.34424807399560525</v>
      </c>
      <c r="K1067" s="19">
        <f t="shared" si="133"/>
        <v>5.0946988398757483E-5</v>
      </c>
      <c r="L1067" s="18">
        <f t="shared" si="135"/>
        <v>0.25650023687284906</v>
      </c>
      <c r="M1067" s="18">
        <f t="shared" si="134"/>
        <v>-3.1613867907509925E-2</v>
      </c>
    </row>
    <row r="1068" spans="3:13" x14ac:dyDescent="0.2">
      <c r="C1068" s="14">
        <v>38443</v>
      </c>
      <c r="D1068" s="15">
        <v>-7.0922283094916865E-3</v>
      </c>
      <c r="E1068" s="15">
        <v>-1.8895911057811188E-2</v>
      </c>
      <c r="F1068" s="18">
        <f t="shared" si="128"/>
        <v>-1.5354806233315338E-2</v>
      </c>
      <c r="G1068" s="19">
        <f t="shared" si="129"/>
        <v>1.0222503375236693E-4</v>
      </c>
      <c r="H1068" s="18">
        <f t="shared" si="130"/>
        <v>0.15986324917907721</v>
      </c>
      <c r="I1068" s="19">
        <f t="shared" si="131"/>
        <v>4.6700865633309338E-4</v>
      </c>
      <c r="J1068" s="18">
        <f t="shared" si="132"/>
        <v>0.34169015801347474</v>
      </c>
      <c r="K1068" s="19">
        <f t="shared" si="133"/>
        <v>5.5931016015102768E-5</v>
      </c>
      <c r="L1068" s="18">
        <f t="shared" si="135"/>
        <v>0.25569783014687064</v>
      </c>
      <c r="M1068" s="18">
        <f t="shared" si="134"/>
        <v>-2.6104316949268014E-2</v>
      </c>
    </row>
    <row r="1069" spans="3:13" x14ac:dyDescent="0.2">
      <c r="C1069" s="14">
        <v>38446</v>
      </c>
      <c r="D1069" s="15">
        <v>-5.0851768194727057E-4</v>
      </c>
      <c r="E1069" s="15">
        <v>4.87924851876747E-3</v>
      </c>
      <c r="F1069" s="18">
        <f t="shared" si="128"/>
        <v>3.2629186585530477E-3</v>
      </c>
      <c r="G1069" s="19">
        <f t="shared" si="129"/>
        <v>9.6107047141196091E-5</v>
      </c>
      <c r="H1069" s="18">
        <f t="shared" si="130"/>
        <v>0.15500568307419901</v>
      </c>
      <c r="I1069" s="19">
        <f t="shared" si="131"/>
        <v>4.4041656091958141E-4</v>
      </c>
      <c r="J1069" s="18">
        <f t="shared" si="132"/>
        <v>0.33181943919833173</v>
      </c>
      <c r="K1069" s="19">
        <f t="shared" si="133"/>
        <v>5.2426284005412099E-5</v>
      </c>
      <c r="L1069" s="18">
        <f t="shared" si="135"/>
        <v>0.24823012930322105</v>
      </c>
      <c r="M1069" s="18">
        <f t="shared" si="134"/>
        <v>5.7140862310977531E-3</v>
      </c>
    </row>
    <row r="1070" spans="3:13" x14ac:dyDescent="0.2">
      <c r="C1070" s="14">
        <v>38447</v>
      </c>
      <c r="D1070" s="15">
        <v>7.6007459914389499E-3</v>
      </c>
      <c r="E1070" s="15">
        <v>1.9282352063625101E-2</v>
      </c>
      <c r="F1070" s="18">
        <f t="shared" si="128"/>
        <v>1.5777870241969257E-2</v>
      </c>
      <c r="G1070" s="19">
        <f t="shared" si="129"/>
        <v>9.3806904690306843E-5</v>
      </c>
      <c r="H1070" s="18">
        <f t="shared" si="130"/>
        <v>0.15313956436067303</v>
      </c>
      <c r="I1070" s="19">
        <f t="shared" si="131"/>
        <v>4.3630011333074174E-4</v>
      </c>
      <c r="J1070" s="18">
        <f t="shared" si="132"/>
        <v>0.33026508797129228</v>
      </c>
      <c r="K1070" s="19">
        <f t="shared" si="133"/>
        <v>5.8074322574274163E-5</v>
      </c>
      <c r="L1070" s="18">
        <f t="shared" si="135"/>
        <v>0.24830469812076952</v>
      </c>
      <c r="M1070" s="18">
        <f t="shared" si="134"/>
        <v>2.7622213606290375E-2</v>
      </c>
    </row>
    <row r="1071" spans="3:13" x14ac:dyDescent="0.2">
      <c r="C1071" s="14">
        <v>38448</v>
      </c>
      <c r="D1071" s="15">
        <v>4.7840957418210589E-3</v>
      </c>
      <c r="E1071" s="15">
        <v>1.0448919573888727E-2</v>
      </c>
      <c r="F1071" s="18">
        <f t="shared" si="128"/>
        <v>8.7494724242684271E-3</v>
      </c>
      <c r="G1071" s="19">
        <f t="shared" si="129"/>
        <v>8.9551744732903056E-5</v>
      </c>
      <c r="H1071" s="18">
        <f t="shared" si="130"/>
        <v>0.14962598765998428</v>
      </c>
      <c r="I1071" s="19">
        <f t="shared" si="131"/>
        <v>4.1667290174659296E-4</v>
      </c>
      <c r="J1071" s="18">
        <f t="shared" si="132"/>
        <v>0.32275102701098912</v>
      </c>
      <c r="K1071" s="19">
        <f t="shared" si="133"/>
        <v>5.7589181118222017E-5</v>
      </c>
      <c r="L1071" s="18">
        <f t="shared" si="135"/>
        <v>0.24311357168587111</v>
      </c>
      <c r="M1071" s="18">
        <f t="shared" si="134"/>
        <v>1.5644716552099942E-2</v>
      </c>
    </row>
    <row r="1072" spans="3:13" x14ac:dyDescent="0.2">
      <c r="C1072" s="14">
        <v>38449</v>
      </c>
      <c r="D1072" s="15">
        <v>6.7593197643833619E-3</v>
      </c>
      <c r="E1072" s="15">
        <v>2.864324353192749E-2</v>
      </c>
      <c r="F1072" s="18">
        <f t="shared" si="128"/>
        <v>2.2078066401664251E-2</v>
      </c>
      <c r="G1072" s="19">
        <f t="shared" si="129"/>
        <v>8.6919944269559882E-5</v>
      </c>
      <c r="H1072" s="18">
        <f t="shared" si="130"/>
        <v>0.14741094283461445</v>
      </c>
      <c r="I1072" s="19">
        <f t="shared" si="131"/>
        <v>4.4089865164355575E-4</v>
      </c>
      <c r="J1072" s="18">
        <f t="shared" si="132"/>
        <v>0.3320009983582714</v>
      </c>
      <c r="K1072" s="19">
        <f t="shared" si="133"/>
        <v>6.5750360778412908E-5</v>
      </c>
      <c r="L1072" s="18">
        <f t="shared" si="135"/>
        <v>0.2507380534624411</v>
      </c>
      <c r="M1072" s="18">
        <f t="shared" si="134"/>
        <v>3.8276817485719115E-2</v>
      </c>
    </row>
    <row r="1073" spans="3:13" x14ac:dyDescent="0.2">
      <c r="C1073" s="14">
        <v>38450</v>
      </c>
      <c r="D1073" s="15">
        <v>-1.2482837721270598E-3</v>
      </c>
      <c r="E1073" s="15">
        <v>4.1237171838621562E-3</v>
      </c>
      <c r="F1073" s="18">
        <f t="shared" si="128"/>
        <v>2.5121168970653912E-3</v>
      </c>
      <c r="G1073" s="19">
        <f t="shared" si="129"/>
        <v>8.1798240355931628E-5</v>
      </c>
      <c r="H1073" s="18">
        <f t="shared" si="130"/>
        <v>0.14300195833967766</v>
      </c>
      <c r="I1073" s="19">
        <f t="shared" si="131"/>
        <v>4.1546503514969116E-4</v>
      </c>
      <c r="J1073" s="18">
        <f t="shared" si="132"/>
        <v>0.32228288627760365</v>
      </c>
      <c r="K1073" s="19">
        <f t="shared" si="133"/>
        <v>6.1496484977220732E-5</v>
      </c>
      <c r="L1073" s="18">
        <f t="shared" si="135"/>
        <v>0.24329418023547902</v>
      </c>
      <c r="M1073" s="18">
        <f t="shared" si="134"/>
        <v>4.4885199560324163E-3</v>
      </c>
    </row>
    <row r="1074" spans="3:13" x14ac:dyDescent="0.2">
      <c r="C1074" s="14">
        <v>38453</v>
      </c>
      <c r="D1074" s="15">
        <v>4.4865479047004001E-3</v>
      </c>
      <c r="E1074" s="15">
        <v>-4.2499975235835118E-2</v>
      </c>
      <c r="F1074" s="18">
        <f t="shared" si="128"/>
        <v>-2.8404018293674459E-2</v>
      </c>
      <c r="G1074" s="19">
        <f t="shared" si="129"/>
        <v>7.8098092660646012E-5</v>
      </c>
      <c r="H1074" s="18">
        <f t="shared" si="130"/>
        <v>0.13973017986520128</v>
      </c>
      <c r="I1074" s="19">
        <f t="shared" si="131"/>
        <v>4.9891200674350572E-4</v>
      </c>
      <c r="J1074" s="18">
        <f t="shared" si="132"/>
        <v>0.35316851740476024</v>
      </c>
      <c r="K1074" s="19">
        <f t="shared" si="133"/>
        <v>4.6366005387938179E-5</v>
      </c>
      <c r="L1074" s="18">
        <f t="shared" si="135"/>
        <v>0.26027362232211976</v>
      </c>
      <c r="M1074" s="18">
        <f t="shared" si="134"/>
        <v>-4.7439998156781647E-2</v>
      </c>
    </row>
    <row r="1075" spans="3:13" x14ac:dyDescent="0.2">
      <c r="C1075" s="14">
        <v>38454</v>
      </c>
      <c r="D1075" s="15">
        <v>1.8480259822069741E-2</v>
      </c>
      <c r="E1075" s="15">
        <v>1.7498673030417643E-2</v>
      </c>
      <c r="F1075" s="18">
        <f t="shared" si="128"/>
        <v>1.7793149067913273E-2</v>
      </c>
      <c r="G1075" s="19">
        <f t="shared" si="129"/>
        <v>9.3903407286479579E-5</v>
      </c>
      <c r="H1075" s="18">
        <f t="shared" si="130"/>
        <v>0.15321831425002658</v>
      </c>
      <c r="I1075" s="19">
        <f t="shared" si="131"/>
        <v>4.8734949980842331E-4</v>
      </c>
      <c r="J1075" s="18">
        <f t="shared" si="132"/>
        <v>0.34905210922168317</v>
      </c>
      <c r="K1075" s="19">
        <f t="shared" si="133"/>
        <v>6.2986846513275651E-5</v>
      </c>
      <c r="L1075" s="18">
        <f t="shared" si="135"/>
        <v>0.26158508993130997</v>
      </c>
      <c r="M1075" s="18">
        <f t="shared" si="134"/>
        <v>2.9568879492283182E-2</v>
      </c>
    </row>
    <row r="1076" spans="3:13" x14ac:dyDescent="0.2">
      <c r="C1076" s="14">
        <v>38455</v>
      </c>
      <c r="D1076" s="15">
        <v>-1.4013751155930846E-2</v>
      </c>
      <c r="E1076" s="15">
        <v>-3.8714512180690393E-2</v>
      </c>
      <c r="F1076" s="18">
        <f t="shared" si="128"/>
        <v>-3.1304283873262527E-2</v>
      </c>
      <c r="G1076" s="19">
        <f t="shared" si="129"/>
        <v>1.00052316136912E-4</v>
      </c>
      <c r="H1076" s="18">
        <f t="shared" si="130"/>
        <v>0.15815523713816118</v>
      </c>
      <c r="I1076" s="19">
        <f t="shared" si="131"/>
        <v>5.4803733702324744E-4</v>
      </c>
      <c r="J1076" s="18">
        <f t="shared" si="132"/>
        <v>0.37014771950643144</v>
      </c>
      <c r="K1076" s="19">
        <f t="shared" si="133"/>
        <v>9.1759768111886067E-5</v>
      </c>
      <c r="L1076" s="18">
        <f t="shared" si="135"/>
        <v>0.2811058991735611</v>
      </c>
      <c r="M1076" s="18">
        <f t="shared" si="134"/>
        <v>-4.8409305230151439E-2</v>
      </c>
    </row>
    <row r="1077" spans="3:13" x14ac:dyDescent="0.2">
      <c r="C1077" s="14">
        <v>38456</v>
      </c>
      <c r="D1077" s="15">
        <v>-8.9530565708392223E-3</v>
      </c>
      <c r="E1077" s="15">
        <v>-9.6626835689071766E-2</v>
      </c>
      <c r="F1077" s="18">
        <f t="shared" si="128"/>
        <v>-7.0324701953602006E-2</v>
      </c>
      <c r="G1077" s="19">
        <f t="shared" si="129"/>
        <v>9.8858610486336133E-5</v>
      </c>
      <c r="H1077" s="18">
        <f t="shared" si="130"/>
        <v>0.15720894574286806</v>
      </c>
      <c r="I1077" s="19">
        <f t="shared" si="131"/>
        <v>1.0753598193188256E-3</v>
      </c>
      <c r="J1077" s="18">
        <f t="shared" si="132"/>
        <v>0.51849778671630453</v>
      </c>
      <c r="K1077" s="19">
        <f t="shared" si="133"/>
        <v>1.3816051359629968E-4</v>
      </c>
      <c r="L1077" s="18">
        <f t="shared" si="135"/>
        <v>0.38530864320711788</v>
      </c>
      <c r="M1077" s="18">
        <f t="shared" si="134"/>
        <v>-7.9340363378859982E-2</v>
      </c>
    </row>
    <row r="1078" spans="3:13" x14ac:dyDescent="0.2">
      <c r="C1078" s="14">
        <v>38457</v>
      </c>
      <c r="D1078" s="15">
        <v>7.7143595215836292E-3</v>
      </c>
      <c r="E1078" s="15">
        <v>-5.2621972830860522E-2</v>
      </c>
      <c r="F1078" s="18">
        <f t="shared" si="128"/>
        <v>-3.4521073125127276E-2</v>
      </c>
      <c r="G1078" s="19">
        <f t="shared" si="129"/>
        <v>9.6497774426850848E-5</v>
      </c>
      <c r="H1078" s="18">
        <f t="shared" si="130"/>
        <v>0.15532045456639865</v>
      </c>
      <c r="I1078" s="19">
        <f t="shared" si="131"/>
        <v>1.1769825516364054E-3</v>
      </c>
      <c r="J1078" s="18">
        <f t="shared" si="132"/>
        <v>0.54244413344518838</v>
      </c>
      <c r="K1078" s="19">
        <f t="shared" si="133"/>
        <v>1.0551419375138585E-4</v>
      </c>
      <c r="L1078" s="18">
        <f t="shared" si="135"/>
        <v>0.39677519182020343</v>
      </c>
      <c r="M1078" s="18">
        <f t="shared" si="134"/>
        <v>-3.7821157285586139E-2</v>
      </c>
    </row>
    <row r="1079" spans="3:13" x14ac:dyDescent="0.2">
      <c r="C1079" s="14">
        <v>38460</v>
      </c>
      <c r="D1079" s="15">
        <v>9.866878272593976E-3</v>
      </c>
      <c r="E1079" s="15">
        <v>7.6088855189338058E-3</v>
      </c>
      <c r="F1079" s="18">
        <f t="shared" si="128"/>
        <v>8.2862833450318557E-3</v>
      </c>
      <c r="G1079" s="19">
        <f t="shared" si="129"/>
        <v>9.6549225172011015E-5</v>
      </c>
      <c r="H1079" s="18">
        <f t="shared" si="130"/>
        <v>0.15536185597823796</v>
      </c>
      <c r="I1079" s="19">
        <f t="shared" si="131"/>
        <v>1.1098373068686356E-3</v>
      </c>
      <c r="J1079" s="18">
        <f t="shared" si="132"/>
        <v>0.52674408085631008</v>
      </c>
      <c r="K1079" s="19">
        <f t="shared" si="133"/>
        <v>1.0368789895862806E-4</v>
      </c>
      <c r="L1079" s="18">
        <f t="shared" si="135"/>
        <v>0.38602416640468756</v>
      </c>
      <c r="M1079" s="18">
        <f t="shared" si="134"/>
        <v>9.3312606775387882E-3</v>
      </c>
    </row>
    <row r="1080" spans="3:13" x14ac:dyDescent="0.2">
      <c r="C1080" s="14">
        <v>38461</v>
      </c>
      <c r="D1080" s="15">
        <v>3.1858867775261691E-3</v>
      </c>
      <c r="E1080" s="15">
        <v>4.044011363998401E-2</v>
      </c>
      <c r="F1080" s="18">
        <f t="shared" si="128"/>
        <v>2.9263845581246655E-2</v>
      </c>
      <c r="G1080" s="19">
        <f t="shared" si="129"/>
        <v>9.1365264135243317E-5</v>
      </c>
      <c r="H1080" s="18">
        <f t="shared" si="130"/>
        <v>0.1511334378415671</v>
      </c>
      <c r="I1080" s="19">
        <f t="shared" si="131"/>
        <v>1.1413712359294066E-3</v>
      </c>
      <c r="J1080" s="18">
        <f t="shared" si="132"/>
        <v>0.53417488613969077</v>
      </c>
      <c r="K1080" s="19">
        <f t="shared" si="133"/>
        <v>1.0519688242074723E-4</v>
      </c>
      <c r="L1080" s="18">
        <f t="shared" si="135"/>
        <v>0.39104906021952485</v>
      </c>
      <c r="M1080" s="18">
        <f t="shared" si="134"/>
        <v>3.2530833143901892E-2</v>
      </c>
    </row>
    <row r="1081" spans="3:13" x14ac:dyDescent="0.2">
      <c r="C1081" s="14">
        <v>38462</v>
      </c>
      <c r="D1081" s="15">
        <v>-4.9055776570526167E-3</v>
      </c>
      <c r="E1081" s="15">
        <v>-4.3533044546503044E-2</v>
      </c>
      <c r="F1081" s="18">
        <f t="shared" si="128"/>
        <v>-3.1944804479667917E-2</v>
      </c>
      <c r="G1081" s="19">
        <f t="shared" si="129"/>
        <v>8.7327229816091151E-5</v>
      </c>
      <c r="H1081" s="18">
        <f t="shared" si="130"/>
        <v>0.14775590497175667</v>
      </c>
      <c r="I1081" s="19">
        <f t="shared" si="131"/>
        <v>1.1865965198229113E-3</v>
      </c>
      <c r="J1081" s="18">
        <f t="shared" si="132"/>
        <v>0.54465505593515595</v>
      </c>
      <c r="K1081" s="19">
        <f t="shared" si="133"/>
        <v>1.1169835331575049E-4</v>
      </c>
      <c r="L1081" s="18">
        <f t="shared" si="135"/>
        <v>0.39881231606774925</v>
      </c>
      <c r="M1081" s="18">
        <f t="shared" si="134"/>
        <v>-3.4819835001799755E-2</v>
      </c>
    </row>
    <row r="1082" spans="3:13" x14ac:dyDescent="0.2">
      <c r="C1082" s="14">
        <v>38463</v>
      </c>
      <c r="D1082" s="15">
        <v>3.1913614909826909E-3</v>
      </c>
      <c r="E1082" s="15">
        <v>4.5956635338301528E-2</v>
      </c>
      <c r="F1082" s="18">
        <f t="shared" si="128"/>
        <v>3.3127053184105873E-2</v>
      </c>
      <c r="G1082" s="19">
        <f t="shared" si="129"/>
        <v>8.2698683317093311E-5</v>
      </c>
      <c r="H1082" s="18">
        <f t="shared" si="130"/>
        <v>0.14378689380215892</v>
      </c>
      <c r="I1082" s="19">
        <f t="shared" si="131"/>
        <v>1.2421214685305942E-3</v>
      </c>
      <c r="J1082" s="18">
        <f t="shared" si="132"/>
        <v>0.55725251648839458</v>
      </c>
      <c r="K1082" s="19">
        <f t="shared" si="133"/>
        <v>1.1379630629323285E-4</v>
      </c>
      <c r="L1082" s="18">
        <f t="shared" si="135"/>
        <v>0.40739319143846969</v>
      </c>
      <c r="M1082" s="18">
        <f t="shared" si="134"/>
        <v>3.5347937182007919E-2</v>
      </c>
    </row>
    <row r="1083" spans="3:13" x14ac:dyDescent="0.2">
      <c r="C1083" s="14">
        <v>38464</v>
      </c>
      <c r="D1083" s="15">
        <v>9.7991188634900892E-4</v>
      </c>
      <c r="E1083" s="15">
        <v>-4.6238285811927841E-2</v>
      </c>
      <c r="F1083" s="18">
        <f t="shared" si="128"/>
        <v>-3.2072826502444786E-2</v>
      </c>
      <c r="G1083" s="19">
        <f t="shared" si="129"/>
        <v>7.7794375956368191E-5</v>
      </c>
      <c r="H1083" s="18">
        <f t="shared" si="130"/>
        <v>0.13945821592538765</v>
      </c>
      <c r="I1083" s="19">
        <f t="shared" si="131"/>
        <v>1.2958729249082904E-3</v>
      </c>
      <c r="J1083" s="18">
        <f t="shared" si="132"/>
        <v>0.56918207212373839</v>
      </c>
      <c r="K1083" s="19">
        <f t="shared" si="133"/>
        <v>1.0424996116334821E-4</v>
      </c>
      <c r="L1083" s="18">
        <f t="shared" si="135"/>
        <v>0.41405440787707498</v>
      </c>
      <c r="M1083" s="18">
        <f t="shared" si="134"/>
        <v>-3.3672461014002161E-2</v>
      </c>
    </row>
    <row r="1084" spans="3:13" x14ac:dyDescent="0.2">
      <c r="C1084" s="14">
        <v>38467</v>
      </c>
      <c r="D1084" s="15">
        <v>9.9891194842250189E-3</v>
      </c>
      <c r="E1084" s="15">
        <v>4.084452947760854E-2</v>
      </c>
      <c r="F1084" s="18">
        <f t="shared" si="128"/>
        <v>3.1587906479593482E-2</v>
      </c>
      <c r="G1084" s="19">
        <f t="shared" si="129"/>
        <v>7.9113663883193522E-5</v>
      </c>
      <c r="H1084" s="18">
        <f t="shared" si="130"/>
        <v>0.14063575637368464</v>
      </c>
      <c r="I1084" s="19">
        <f t="shared" si="131"/>
        <v>1.318217084708627E-3</v>
      </c>
      <c r="J1084" s="18">
        <f t="shared" si="132"/>
        <v>0.57406817641910513</v>
      </c>
      <c r="K1084" s="19">
        <f t="shared" si="133"/>
        <v>1.2247501660727429E-4</v>
      </c>
      <c r="L1084" s="18">
        <f t="shared" si="135"/>
        <v>0.4196683536531462</v>
      </c>
      <c r="M1084" s="18">
        <f t="shared" si="134"/>
        <v>3.2719726027434455E-2</v>
      </c>
    </row>
    <row r="1085" spans="3:13" x14ac:dyDescent="0.2">
      <c r="C1085" s="14">
        <v>38468</v>
      </c>
      <c r="D1085" s="15">
        <v>-3.399711870902948E-3</v>
      </c>
      <c r="E1085" s="15">
        <v>-2.1594388383327685E-2</v>
      </c>
      <c r="F1085" s="18">
        <f t="shared" si="128"/>
        <v>-1.6135985429600264E-2</v>
      </c>
      <c r="G1085" s="19">
        <f t="shared" si="129"/>
        <v>7.5060326498511417E-5</v>
      </c>
      <c r="H1085" s="18">
        <f t="shared" si="130"/>
        <v>0.13698569861349708</v>
      </c>
      <c r="I1085" s="19">
        <f t="shared" si="131"/>
        <v>1.2671031162051092E-3</v>
      </c>
      <c r="J1085" s="18">
        <f t="shared" si="132"/>
        <v>0.56282837441912725</v>
      </c>
      <c r="K1085" s="19">
        <f t="shared" si="133"/>
        <v>1.1953139752273911E-4</v>
      </c>
      <c r="L1085" s="18">
        <f t="shared" si="135"/>
        <v>0.41165493537819964</v>
      </c>
      <c r="M1085" s="18">
        <f t="shared" si="134"/>
        <v>-1.7039513957842242E-2</v>
      </c>
    </row>
    <row r="1086" spans="3:13" x14ac:dyDescent="0.2">
      <c r="C1086" s="14">
        <v>38469</v>
      </c>
      <c r="D1086" s="15">
        <v>8.9599824515394933E-3</v>
      </c>
      <c r="E1086" s="15">
        <v>-6.6537534085952827E-3</v>
      </c>
      <c r="F1086" s="18">
        <f t="shared" si="128"/>
        <v>-1.9696326505548498E-3</v>
      </c>
      <c r="G1086" s="19">
        <f t="shared" si="129"/>
        <v>7.5373584040514476E-5</v>
      </c>
      <c r="H1086" s="18">
        <f t="shared" si="130"/>
        <v>0.13727124975801969</v>
      </c>
      <c r="I1086" s="19">
        <f t="shared" si="131"/>
        <v>1.1937332752981462E-3</v>
      </c>
      <c r="J1086" s="18">
        <f t="shared" si="132"/>
        <v>0.54629050771959831</v>
      </c>
      <c r="K1086" s="19">
        <f t="shared" si="133"/>
        <v>1.0878246284470167E-4</v>
      </c>
      <c r="L1086" s="18">
        <f t="shared" si="135"/>
        <v>0.39918716219791928</v>
      </c>
      <c r="M1086" s="18">
        <f t="shared" si="134"/>
        <v>-2.1448834840461705E-3</v>
      </c>
    </row>
    <row r="1087" spans="3:13" x14ac:dyDescent="0.2">
      <c r="C1087" s="14">
        <v>38470</v>
      </c>
      <c r="D1087" s="15">
        <v>-8.9599824515394638E-3</v>
      </c>
      <c r="E1087" s="15">
        <v>-1.1470261440550548E-2</v>
      </c>
      <c r="F1087" s="18">
        <f t="shared" si="128"/>
        <v>-1.0717177743847221E-2</v>
      </c>
      <c r="G1087" s="19">
        <f t="shared" si="129"/>
        <v>7.5668046129997305E-5</v>
      </c>
      <c r="H1087" s="18">
        <f t="shared" si="130"/>
        <v>0.13753912727838333</v>
      </c>
      <c r="I1087" s="19">
        <f t="shared" si="131"/>
        <v>1.1300032926311323E-3</v>
      </c>
      <c r="J1087" s="18">
        <f t="shared" si="132"/>
        <v>0.53150806499787284</v>
      </c>
      <c r="K1087" s="19">
        <f t="shared" si="133"/>
        <v>1.0842191554733373E-4</v>
      </c>
      <c r="L1087" s="18">
        <f t="shared" si="135"/>
        <v>0.38924572639620392</v>
      </c>
      <c r="M1087" s="18">
        <f t="shared" si="134"/>
        <v>-1.19688277432973E-2</v>
      </c>
    </row>
    <row r="1088" spans="3:13" x14ac:dyDescent="0.2">
      <c r="C1088" s="14">
        <v>38471</v>
      </c>
      <c r="D1088" s="15">
        <v>1.6644938620923536E-2</v>
      </c>
      <c r="E1088" s="15">
        <v>1.4525395048666035E-2</v>
      </c>
      <c r="F1088" s="18">
        <f t="shared" si="128"/>
        <v>1.5161258120343284E-2</v>
      </c>
      <c r="G1088" s="19">
        <f t="shared" si="129"/>
        <v>8.7751202263856197E-5</v>
      </c>
      <c r="H1088" s="18">
        <f t="shared" si="130"/>
        <v>0.14811414708245815</v>
      </c>
      <c r="I1088" s="19">
        <f t="shared" si="131"/>
        <v>1.0748623211524529E-3</v>
      </c>
      <c r="J1088" s="18">
        <f t="shared" si="132"/>
        <v>0.51837783545220484</v>
      </c>
      <c r="K1088" s="19">
        <f t="shared" si="133"/>
        <v>1.1642305915627648E-4</v>
      </c>
      <c r="L1088" s="18">
        <f t="shared" si="135"/>
        <v>0.38192860275648516</v>
      </c>
      <c r="M1088" s="18">
        <f t="shared" si="134"/>
        <v>1.7256316347503377E-2</v>
      </c>
    </row>
    <row r="1089" spans="3:13" x14ac:dyDescent="0.2">
      <c r="C1089" s="14">
        <v>38474</v>
      </c>
      <c r="D1089" s="15">
        <v>-9.3739419732347413E-3</v>
      </c>
      <c r="E1089" s="15">
        <v>1.0208393245301208E-2</v>
      </c>
      <c r="F1089" s="18">
        <f t="shared" si="128"/>
        <v>4.3336926797404229E-3</v>
      </c>
      <c r="G1089" s="19">
        <f t="shared" si="129"/>
        <v>8.7758377415079152E-5</v>
      </c>
      <c r="H1089" s="18">
        <f t="shared" si="130"/>
        <v>0.14812020238228743</v>
      </c>
      <c r="I1089" s="19">
        <f t="shared" si="131"/>
        <v>1.0166232594423484E-3</v>
      </c>
      <c r="J1089" s="18">
        <f t="shared" si="132"/>
        <v>0.50413868613764112</v>
      </c>
      <c r="K1089" s="19">
        <f t="shared" si="133"/>
        <v>1.0369610245161497E-4</v>
      </c>
      <c r="L1089" s="18">
        <f t="shared" si="135"/>
        <v>0.37067371572711527</v>
      </c>
      <c r="M1089" s="18">
        <f t="shared" si="134"/>
        <v>5.0823123797506834E-3</v>
      </c>
    </row>
    <row r="1090" spans="3:13" x14ac:dyDescent="0.2">
      <c r="C1090" s="14">
        <v>38475</v>
      </c>
      <c r="D1090" s="15">
        <v>5.7789710553758158E-3</v>
      </c>
      <c r="E1090" s="15">
        <v>-6.057287242922588E-3</v>
      </c>
      <c r="F1090" s="18">
        <f t="shared" si="128"/>
        <v>-2.506409753433067E-3</v>
      </c>
      <c r="G1090" s="19">
        <f t="shared" si="129"/>
        <v>8.4496665157706691E-5</v>
      </c>
      <c r="H1090" s="18">
        <f t="shared" si="130"/>
        <v>0.14534155045762609</v>
      </c>
      <c r="I1090" s="19">
        <f t="shared" si="131"/>
        <v>9.5782730760040388E-4</v>
      </c>
      <c r="J1090" s="18">
        <f t="shared" si="132"/>
        <v>0.48934326080993595</v>
      </c>
      <c r="K1090" s="19">
        <f t="shared" si="133"/>
        <v>9.5374043045461264E-5</v>
      </c>
      <c r="L1090" s="18">
        <f t="shared" si="135"/>
        <v>0.35951257928877961</v>
      </c>
      <c r="M1090" s="18">
        <f t="shared" si="134"/>
        <v>-3.0306306921652512E-3</v>
      </c>
    </row>
    <row r="1091" spans="3:13" x14ac:dyDescent="0.2">
      <c r="C1091" s="14">
        <v>38476</v>
      </c>
      <c r="D1091" s="15">
        <v>3.5949709178587932E-3</v>
      </c>
      <c r="E1091" s="15">
        <v>2.562844738621833E-2</v>
      </c>
      <c r="F1091" s="18">
        <f t="shared" si="128"/>
        <v>1.9018404445710468E-2</v>
      </c>
      <c r="G1091" s="19">
        <f t="shared" si="129"/>
        <v>8.0202294202259318E-5</v>
      </c>
      <c r="H1091" s="18">
        <f t="shared" si="130"/>
        <v>0.14160004784803157</v>
      </c>
      <c r="I1091" s="19">
        <f t="shared" si="131"/>
        <v>9.3976670807006935E-4</v>
      </c>
      <c r="J1091" s="18">
        <f t="shared" si="132"/>
        <v>0.48470782644549626</v>
      </c>
      <c r="K1091" s="19">
        <f t="shared" si="133"/>
        <v>9.5179611844133333E-5</v>
      </c>
      <c r="L1091" s="18">
        <f t="shared" si="135"/>
        <v>0.35625809829640093</v>
      </c>
      <c r="M1091" s="18">
        <f t="shared" si="134"/>
        <v>2.3206218107211497E-2</v>
      </c>
    </row>
    <row r="1092" spans="3:13" x14ac:dyDescent="0.2">
      <c r="C1092" s="14">
        <v>38477</v>
      </c>
      <c r="D1092" s="15">
        <v>-1.9157093981388982E-3</v>
      </c>
      <c r="E1092" s="15">
        <v>-1.2732123775504017E-2</v>
      </c>
      <c r="F1092" s="18">
        <f t="shared" ref="F1092:F1155" si="136">$B$2*D1092+$B$3*E1092</f>
        <v>-9.4871994622944805E-3</v>
      </c>
      <c r="G1092" s="19">
        <f t="shared" ref="G1092:G1155" si="137">$B$4*G1091+(1-$B$4)*D1092^2</f>
        <v>7.5610353100010822E-5</v>
      </c>
      <c r="H1092" s="18">
        <f t="shared" ref="H1092:H1155" si="138">SQRT(G1092*250)</f>
        <v>0.13748668399158773</v>
      </c>
      <c r="I1092" s="19">
        <f t="shared" ref="I1092:I1155" si="139">$B$4*I1091+(1-$B$4)*E1092^2</f>
        <v>8.9310712413595041E-4</v>
      </c>
      <c r="J1092" s="18">
        <f t="shared" ref="J1092:J1155" si="140">SQRT(I1092*250)</f>
        <v>0.47252172546242527</v>
      </c>
      <c r="K1092" s="19">
        <f t="shared" ref="K1092:K1155" si="141">$B$4*K1091+(1-$B$4)*D1092*E1092</f>
        <v>9.0932298083985381E-5</v>
      </c>
      <c r="L1092" s="18">
        <f t="shared" si="135"/>
        <v>0.34735392174297147</v>
      </c>
      <c r="M1092" s="18">
        <f t="shared" ref="M1092:M1155" si="142">F1092*$L$1836/L1092</f>
        <v>-1.1873010750003007E-2</v>
      </c>
    </row>
    <row r="1093" spans="3:13" x14ac:dyDescent="0.2">
      <c r="C1093" s="14">
        <v>38478</v>
      </c>
      <c r="D1093" s="15">
        <v>-6.0103558742817366E-3</v>
      </c>
      <c r="E1093" s="15">
        <v>1.5151805020602246E-2</v>
      </c>
      <c r="F1093" s="18">
        <f t="shared" si="136"/>
        <v>8.8031567521370518E-3</v>
      </c>
      <c r="G1093" s="19">
        <f t="shared" si="137"/>
        <v>7.3241194578140952E-5</v>
      </c>
      <c r="H1093" s="18">
        <f t="shared" si="138"/>
        <v>0.13531555211628571</v>
      </c>
      <c r="I1093" s="19">
        <f t="shared" si="139"/>
        <v>8.5329532841073416E-4</v>
      </c>
      <c r="J1093" s="18">
        <f t="shared" si="140"/>
        <v>0.46186992985329056</v>
      </c>
      <c r="K1093" s="19">
        <f t="shared" si="141"/>
        <v>8.001229578025335E-5</v>
      </c>
      <c r="L1093" s="18">
        <f t="shared" ref="L1093:L1156" si="143">SQRT(L1092^2*$B$4/250 + (1-$B$4)*F1093^2)*SQRT(250)</f>
        <v>0.33849356812980869</v>
      </c>
      <c r="M1093" s="18">
        <f t="shared" si="142"/>
        <v>1.1305324964998212E-2</v>
      </c>
    </row>
    <row r="1094" spans="3:13" x14ac:dyDescent="0.2">
      <c r="C1094" s="14">
        <v>38481</v>
      </c>
      <c r="D1094" s="15">
        <v>5.5308545464660156E-3</v>
      </c>
      <c r="E1094" s="15">
        <v>-7.2766794603258689E-3</v>
      </c>
      <c r="F1094" s="18">
        <f t="shared" si="136"/>
        <v>-3.4344192582883033E-3</v>
      </c>
      <c r="G1094" s="19">
        <f t="shared" si="137"/>
        <v>7.068214402430233E-5</v>
      </c>
      <c r="H1094" s="18">
        <f t="shared" si="138"/>
        <v>0.13293056836587883</v>
      </c>
      <c r="I1094" s="19">
        <f t="shared" si="139"/>
        <v>8.0527461254418977E-4</v>
      </c>
      <c r="J1094" s="18">
        <f t="shared" si="140"/>
        <v>0.44868547239246276</v>
      </c>
      <c r="K1094" s="19">
        <f t="shared" si="141"/>
        <v>7.2796782692858983E-5</v>
      </c>
      <c r="L1094" s="18">
        <f t="shared" si="143"/>
        <v>0.32845113861876013</v>
      </c>
      <c r="M1094" s="18">
        <f t="shared" si="142"/>
        <v>-4.5454572246524929E-3</v>
      </c>
    </row>
    <row r="1095" spans="3:13" x14ac:dyDescent="0.2">
      <c r="C1095" s="14">
        <v>38482</v>
      </c>
      <c r="D1095" s="15">
        <v>-1.0123007631448565E-2</v>
      </c>
      <c r="E1095" s="15">
        <v>-1.4988698649078576E-2</v>
      </c>
      <c r="F1095" s="18">
        <f t="shared" si="136"/>
        <v>-1.3528991343789572E-2</v>
      </c>
      <c r="G1095" s="19">
        <f t="shared" si="137"/>
        <v>7.258973239322615E-5</v>
      </c>
      <c r="H1095" s="18">
        <f t="shared" si="138"/>
        <v>0.13471240885050842</v>
      </c>
      <c r="I1095" s="19">
        <f t="shared" si="139"/>
        <v>7.7043780102311178E-4</v>
      </c>
      <c r="J1095" s="18">
        <f t="shared" si="140"/>
        <v>0.4388729317875254</v>
      </c>
      <c r="K1095" s="19">
        <f t="shared" si="141"/>
        <v>7.7532818379893762E-5</v>
      </c>
      <c r="L1095" s="18">
        <f t="shared" si="143"/>
        <v>0.32272719986711279</v>
      </c>
      <c r="M1095" s="18">
        <f t="shared" si="142"/>
        <v>-1.8223210222309969E-2</v>
      </c>
    </row>
    <row r="1096" spans="3:13" x14ac:dyDescent="0.2">
      <c r="C1096" s="14">
        <v>38483</v>
      </c>
      <c r="D1096" s="15">
        <v>6.7600450577193615E-3</v>
      </c>
      <c r="E1096" s="15">
        <v>-2.2491577009775599E-2</v>
      </c>
      <c r="F1096" s="18">
        <f t="shared" si="136"/>
        <v>-1.371609038952711E-2</v>
      </c>
      <c r="G1096" s="19">
        <f t="shared" si="137"/>
        <v>7.097624100057634E-5</v>
      </c>
      <c r="H1096" s="18">
        <f t="shared" si="138"/>
        <v>0.13320683259556954</v>
      </c>
      <c r="I1096" s="19">
        <f t="shared" si="139"/>
        <v>7.5456379514492503E-4</v>
      </c>
      <c r="J1096" s="18">
        <f t="shared" si="140"/>
        <v>0.43432815794768737</v>
      </c>
      <c r="K1096" s="19">
        <f t="shared" si="141"/>
        <v>6.3758204836785251E-5</v>
      </c>
      <c r="L1096" s="18">
        <f t="shared" si="143"/>
        <v>0.31737303262191086</v>
      </c>
      <c r="M1096" s="18">
        <f t="shared" si="142"/>
        <v>-1.8786909915086164E-2</v>
      </c>
    </row>
    <row r="1097" spans="3:13" x14ac:dyDescent="0.2">
      <c r="C1097" s="14">
        <v>38484</v>
      </c>
      <c r="D1097" s="15">
        <v>-6.033564822353424E-3</v>
      </c>
      <c r="E1097" s="15">
        <v>-4.2449734371070545E-2</v>
      </c>
      <c r="F1097" s="18">
        <f t="shared" si="136"/>
        <v>-3.1524883506455402E-2</v>
      </c>
      <c r="G1097" s="19">
        <f t="shared" si="137"/>
        <v>6.890190080847421E-5</v>
      </c>
      <c r="H1097" s="18">
        <f t="shared" si="138"/>
        <v>0.13124585784747095</v>
      </c>
      <c r="I1097" s="19">
        <f t="shared" si="139"/>
        <v>8.1740876432669649E-4</v>
      </c>
      <c r="J1097" s="18">
        <f t="shared" si="140"/>
        <v>0.45205330557543116</v>
      </c>
      <c r="K1097" s="19">
        <f t="shared" si="141"/>
        <v>7.5300105987750437E-5</v>
      </c>
      <c r="L1097" s="18">
        <f t="shared" si="143"/>
        <v>0.33104286357951379</v>
      </c>
      <c r="M1097" s="18">
        <f t="shared" si="142"/>
        <v>-4.1396564115364826E-2</v>
      </c>
    </row>
    <row r="1098" spans="3:13" x14ac:dyDescent="0.2">
      <c r="C1098" s="14">
        <v>38485</v>
      </c>
      <c r="D1098" s="15">
        <v>-1.0953012019197206E-2</v>
      </c>
      <c r="E1098" s="15">
        <v>1.857818310115433E-2</v>
      </c>
      <c r="F1098" s="18">
        <f t="shared" si="136"/>
        <v>9.718824565048868E-3</v>
      </c>
      <c r="G1098" s="19">
        <f t="shared" si="137"/>
        <v>7.1965895097526474E-5</v>
      </c>
      <c r="H1098" s="18">
        <f t="shared" si="138"/>
        <v>0.134132299519473</v>
      </c>
      <c r="I1098" s="19">
        <f t="shared" si="139"/>
        <v>7.8907317170749571E-4</v>
      </c>
      <c r="J1098" s="18">
        <f t="shared" si="140"/>
        <v>0.44414895353571859</v>
      </c>
      <c r="K1098" s="19">
        <f t="shared" si="141"/>
        <v>5.8572875860378007E-5</v>
      </c>
      <c r="L1098" s="18">
        <f t="shared" si="143"/>
        <v>0.32315762119931818</v>
      </c>
      <c r="M1098" s="18">
        <f t="shared" si="142"/>
        <v>1.307357541008047E-2</v>
      </c>
    </row>
    <row r="1099" spans="3:13" x14ac:dyDescent="0.2">
      <c r="C1099" s="14">
        <v>38488</v>
      </c>
      <c r="D1099" s="15">
        <v>1.9149779223375591E-2</v>
      </c>
      <c r="E1099" s="15">
        <v>2.2185210229479783E-2</v>
      </c>
      <c r="F1099" s="18">
        <f t="shared" si="136"/>
        <v>2.1274580927648525E-2</v>
      </c>
      <c r="G1099" s="19">
        <f t="shared" si="137"/>
        <v>8.9650784049916555E-5</v>
      </c>
      <c r="H1099" s="18">
        <f t="shared" si="138"/>
        <v>0.1497087038634666</v>
      </c>
      <c r="I1099" s="19">
        <f t="shared" si="139"/>
        <v>7.712597945806188E-4</v>
      </c>
      <c r="J1099" s="18">
        <f t="shared" si="140"/>
        <v>0.43910698997528458</v>
      </c>
      <c r="K1099" s="19">
        <f t="shared" si="141"/>
        <v>8.054901598387803E-5</v>
      </c>
      <c r="L1099" s="18">
        <f t="shared" si="143"/>
        <v>0.32396622378815337</v>
      </c>
      <c r="M1099" s="18">
        <f t="shared" si="142"/>
        <v>2.8546726648732177E-2</v>
      </c>
    </row>
    <row r="1100" spans="3:13" x14ac:dyDescent="0.2">
      <c r="C1100" s="14">
        <v>38489</v>
      </c>
      <c r="D1100" s="15">
        <v>7.653708732647712E-3</v>
      </c>
      <c r="E1100" s="15">
        <v>-5.3589184798071019E-3</v>
      </c>
      <c r="F1100" s="18">
        <f t="shared" si="136"/>
        <v>-1.4551303160706577E-3</v>
      </c>
      <c r="G1100" s="19">
        <f t="shared" si="137"/>
        <v>8.7786492448774036E-5</v>
      </c>
      <c r="H1100" s="18">
        <f t="shared" si="138"/>
        <v>0.1481439270175916</v>
      </c>
      <c r="I1100" s="19">
        <f t="shared" si="139"/>
        <v>7.2670728734217473E-4</v>
      </c>
      <c r="J1100" s="18">
        <f t="shared" si="140"/>
        <v>0.42623564120747071</v>
      </c>
      <c r="K1100" s="19">
        <f t="shared" si="141"/>
        <v>7.3255138954858541E-5</v>
      </c>
      <c r="L1100" s="18">
        <f t="shared" si="143"/>
        <v>0.31414746277787081</v>
      </c>
      <c r="M1100" s="18">
        <f t="shared" si="142"/>
        <v>-2.0135544053269433E-3</v>
      </c>
    </row>
    <row r="1101" spans="3:13" x14ac:dyDescent="0.2">
      <c r="C1101" s="14">
        <v>38490</v>
      </c>
      <c r="D1101" s="15">
        <v>1.2313676781220782E-2</v>
      </c>
      <c r="E1101" s="15">
        <v>1.3483350337287207E-2</v>
      </c>
      <c r="F1101" s="18">
        <f t="shared" si="136"/>
        <v>1.3132448270467278E-2</v>
      </c>
      <c r="G1101" s="19">
        <f t="shared" si="137"/>
        <v>9.1616901054190149E-5</v>
      </c>
      <c r="H1101" s="18">
        <f t="shared" si="138"/>
        <v>0.15134141952402699</v>
      </c>
      <c r="I1101" s="19">
        <f t="shared" si="139"/>
        <v>6.9401289428072557E-4</v>
      </c>
      <c r="J1101" s="18">
        <f t="shared" si="140"/>
        <v>0.41653718149786029</v>
      </c>
      <c r="K1101" s="19">
        <f t="shared" si="141"/>
        <v>7.8821607696446166E-5</v>
      </c>
      <c r="L1101" s="18">
        <f t="shared" si="143"/>
        <v>0.30879480020109595</v>
      </c>
      <c r="M1101" s="18">
        <f t="shared" si="142"/>
        <v>1.8487183683805027E-2</v>
      </c>
    </row>
    <row r="1102" spans="3:13" x14ac:dyDescent="0.2">
      <c r="C1102" s="14">
        <v>38491</v>
      </c>
      <c r="D1102" s="15">
        <v>2.1159053386130187E-3</v>
      </c>
      <c r="E1102" s="15">
        <v>4.6608790103413844E-2</v>
      </c>
      <c r="F1102" s="18">
        <f t="shared" si="136"/>
        <v>3.3260924673973596E-2</v>
      </c>
      <c r="G1102" s="19">
        <f t="shared" si="137"/>
        <v>8.6388510315057004E-5</v>
      </c>
      <c r="H1102" s="18">
        <f t="shared" si="138"/>
        <v>0.14695961206659552</v>
      </c>
      <c r="I1102" s="19">
        <f t="shared" si="139"/>
        <v>7.8271487951812738E-4</v>
      </c>
      <c r="J1102" s="18">
        <f t="shared" si="140"/>
        <v>0.44235587469765997</v>
      </c>
      <c r="K1102" s="19">
        <f t="shared" si="141"/>
        <v>8.0009498503025818E-5</v>
      </c>
      <c r="L1102" s="18">
        <f t="shared" si="143"/>
        <v>0.32592531593277141</v>
      </c>
      <c r="M1102" s="18">
        <f t="shared" si="142"/>
        <v>4.4362014523648123E-2</v>
      </c>
    </row>
    <row r="1103" spans="3:13" x14ac:dyDescent="0.2">
      <c r="C1103" s="14">
        <v>38492</v>
      </c>
      <c r="D1103" s="15">
        <v>-9.3984969324227357E-4</v>
      </c>
      <c r="E1103" s="15">
        <v>0</v>
      </c>
      <c r="F1103" s="18">
        <f t="shared" si="136"/>
        <v>-2.8195490797268207E-4</v>
      </c>
      <c r="G1103" s="19">
        <f t="shared" si="137"/>
        <v>8.1258198742906843E-5</v>
      </c>
      <c r="H1103" s="18">
        <f t="shared" si="138"/>
        <v>0.14252911872921514</v>
      </c>
      <c r="I1103" s="19">
        <f t="shared" si="139"/>
        <v>7.3575198674703975E-4</v>
      </c>
      <c r="J1103" s="18">
        <f t="shared" si="140"/>
        <v>0.42887993271632557</v>
      </c>
      <c r="K1103" s="19">
        <f t="shared" si="141"/>
        <v>7.5208928592844263E-5</v>
      </c>
      <c r="L1103" s="18">
        <f t="shared" si="143"/>
        <v>0.31599820466337492</v>
      </c>
      <c r="M1103" s="18">
        <f t="shared" si="142"/>
        <v>-3.8787347375362276E-4</v>
      </c>
    </row>
    <row r="1104" spans="3:13" x14ac:dyDescent="0.2">
      <c r="C1104" s="14">
        <v>38495</v>
      </c>
      <c r="D1104" s="15">
        <v>-4.0042451336232748E-3</v>
      </c>
      <c r="E1104" s="15">
        <v>5.7188003578229486E-2</v>
      </c>
      <c r="F1104" s="18">
        <f t="shared" si="136"/>
        <v>3.8830328964673651E-2</v>
      </c>
      <c r="G1104" s="19">
        <f t="shared" si="137"/>
        <v>7.734474556374118E-5</v>
      </c>
      <c r="H1104" s="18">
        <f t="shared" si="138"/>
        <v>0.13905461657541363</v>
      </c>
      <c r="I1104" s="19">
        <f t="shared" si="139"/>
        <v>8.8783493273803275E-4</v>
      </c>
      <c r="J1104" s="18">
        <f t="shared" si="140"/>
        <v>0.4711249655712465</v>
      </c>
      <c r="K1104" s="19">
        <f t="shared" si="141"/>
        <v>5.6956705775488238E-5</v>
      </c>
      <c r="L1104" s="18">
        <f t="shared" si="143"/>
        <v>0.34129238219160296</v>
      </c>
      <c r="M1104" s="18">
        <f t="shared" si="142"/>
        <v>4.9458337207320971E-2</v>
      </c>
    </row>
    <row r="1105" spans="3:13" x14ac:dyDescent="0.2">
      <c r="C1105" s="14">
        <v>38496</v>
      </c>
      <c r="D1105" s="15">
        <v>2.1218916366422163E-3</v>
      </c>
      <c r="E1105" s="15">
        <v>-1.5101940952284285E-3</v>
      </c>
      <c r="F1105" s="18">
        <f t="shared" si="136"/>
        <v>-4.2056837566723513E-4</v>
      </c>
      <c r="G1105" s="19">
        <f t="shared" si="137"/>
        <v>7.2974206276975843E-5</v>
      </c>
      <c r="H1105" s="18">
        <f t="shared" si="138"/>
        <v>0.13506869203943586</v>
      </c>
      <c r="I1105" s="19">
        <f t="shared" si="139"/>
        <v>8.3470167794606656E-4</v>
      </c>
      <c r="J1105" s="18">
        <f t="shared" si="140"/>
        <v>0.45681004748857773</v>
      </c>
      <c r="K1105" s="19">
        <f t="shared" si="141"/>
        <v>5.3347035335736645E-5</v>
      </c>
      <c r="L1105" s="18">
        <f t="shared" si="143"/>
        <v>0.33089925037672291</v>
      </c>
      <c r="M1105" s="18">
        <f t="shared" si="142"/>
        <v>-5.5250455900669022E-4</v>
      </c>
    </row>
    <row r="1106" spans="3:13" x14ac:dyDescent="0.2">
      <c r="C1106" s="14">
        <v>38497</v>
      </c>
      <c r="D1106" s="15">
        <v>-5.4315873292578908E-3</v>
      </c>
      <c r="E1106" s="15">
        <v>2.0130857326812971E-3</v>
      </c>
      <c r="F1106" s="18">
        <f t="shared" si="136"/>
        <v>-2.2031618590045922E-4</v>
      </c>
      <c r="G1106" s="19">
        <f t="shared" si="137"/>
        <v>7.0365882355278585E-5</v>
      </c>
      <c r="H1106" s="18">
        <f t="shared" si="138"/>
        <v>0.13263284129060815</v>
      </c>
      <c r="I1106" s="19">
        <f t="shared" si="139"/>
        <v>7.8486272811933001E-4</v>
      </c>
      <c r="J1106" s="18">
        <f t="shared" si="140"/>
        <v>0.44296239347131094</v>
      </c>
      <c r="K1106" s="19">
        <f t="shared" si="141"/>
        <v>4.9490158158091951E-5</v>
      </c>
      <c r="L1106" s="18">
        <f t="shared" si="143"/>
        <v>0.3208198609098431</v>
      </c>
      <c r="M1106" s="18">
        <f t="shared" si="142"/>
        <v>-2.9852464767513953E-4</v>
      </c>
    </row>
    <row r="1107" spans="3:13" x14ac:dyDescent="0.2">
      <c r="C1107" s="14">
        <v>38498</v>
      </c>
      <c r="D1107" s="15">
        <v>-1.4218011873835482E-3</v>
      </c>
      <c r="E1107" s="15">
        <v>2.3846137372833535E-2</v>
      </c>
      <c r="F1107" s="18">
        <f t="shared" si="136"/>
        <v>1.6265755804768408E-2</v>
      </c>
      <c r="G1107" s="19">
        <f t="shared" si="137"/>
        <v>6.6265220530948581E-5</v>
      </c>
      <c r="H1107" s="18">
        <f t="shared" si="138"/>
        <v>0.12871015939985914</v>
      </c>
      <c r="I1107" s="19">
        <f t="shared" si="139"/>
        <v>7.7188926048841317E-4</v>
      </c>
      <c r="J1107" s="18">
        <f t="shared" si="140"/>
        <v>0.43928614264748134</v>
      </c>
      <c r="K1107" s="19">
        <f t="shared" si="141"/>
        <v>4.4486480682734075E-5</v>
      </c>
      <c r="L1107" s="18">
        <f t="shared" si="143"/>
        <v>0.31736175312010073</v>
      </c>
      <c r="M1107" s="18">
        <f t="shared" si="142"/>
        <v>2.2279974920276363E-2</v>
      </c>
    </row>
    <row r="1108" spans="3:13" x14ac:dyDescent="0.2">
      <c r="C1108" s="14">
        <v>38499</v>
      </c>
      <c r="D1108" s="15">
        <v>-2.136499329014181E-3</v>
      </c>
      <c r="E1108" s="15">
        <v>-4.4280515157320201E-3</v>
      </c>
      <c r="F1108" s="18">
        <f t="shared" si="136"/>
        <v>-3.7405858597166683E-3</v>
      </c>
      <c r="G1108" s="19">
        <f t="shared" si="137"/>
        <v>6.256318506206435E-5</v>
      </c>
      <c r="H1108" s="18">
        <f t="shared" si="138"/>
        <v>0.12506316910072321</v>
      </c>
      <c r="I1108" s="19">
        <f t="shared" si="139"/>
        <v>7.2675236327266694E-4</v>
      </c>
      <c r="J1108" s="18">
        <f t="shared" si="140"/>
        <v>0.4262488601957391</v>
      </c>
      <c r="K1108" s="19">
        <f t="shared" si="141"/>
        <v>4.238492358730213E-5</v>
      </c>
      <c r="L1108" s="18">
        <f t="shared" si="143"/>
        <v>0.30803449992081183</v>
      </c>
      <c r="M1108" s="18">
        <f t="shared" si="142"/>
        <v>-5.2788011623826651E-3</v>
      </c>
    </row>
    <row r="1109" spans="3:13" x14ac:dyDescent="0.2">
      <c r="C1109" s="14">
        <v>38503</v>
      </c>
      <c r="D1109" s="15">
        <v>-3.5710072467831306E-3</v>
      </c>
      <c r="E1109" s="15">
        <v>-1.9920977494554539E-2</v>
      </c>
      <c r="F1109" s="18">
        <f t="shared" si="136"/>
        <v>-1.5015986420223115E-2</v>
      </c>
      <c r="G1109" s="19">
        <f t="shared" si="137"/>
        <v>5.9574519523735144E-5</v>
      </c>
      <c r="H1109" s="18">
        <f t="shared" si="138"/>
        <v>0.12203946034350441</v>
      </c>
      <c r="I1109" s="19">
        <f t="shared" si="139"/>
        <v>7.0695794213661983E-4</v>
      </c>
      <c r="J1109" s="18">
        <f t="shared" si="140"/>
        <v>0.42040395518376722</v>
      </c>
      <c r="K1109" s="19">
        <f t="shared" si="141"/>
        <v>4.4110105471827482E-5</v>
      </c>
      <c r="L1109" s="18">
        <f t="shared" si="143"/>
        <v>0.30426030907031171</v>
      </c>
      <c r="M1109" s="18">
        <f t="shared" si="142"/>
        <v>-2.1453769039452113E-2</v>
      </c>
    </row>
    <row r="1110" spans="3:13" x14ac:dyDescent="0.2">
      <c r="C1110" s="14">
        <v>38504</v>
      </c>
      <c r="D1110" s="15">
        <v>1.2796383142508425E-2</v>
      </c>
      <c r="E1110" s="15">
        <v>1.3490087164264072E-2</v>
      </c>
      <c r="F1110" s="18">
        <f t="shared" si="136"/>
        <v>1.3281975957737377E-2</v>
      </c>
      <c r="G1110" s="19">
        <f t="shared" si="137"/>
        <v>6.5824893644103472E-5</v>
      </c>
      <c r="H1110" s="18">
        <f t="shared" si="138"/>
        <v>0.1282818124717057</v>
      </c>
      <c r="I1110" s="19">
        <f t="shared" si="139"/>
        <v>6.7545941271038919E-4</v>
      </c>
      <c r="J1110" s="18">
        <f t="shared" si="140"/>
        <v>0.41093168918641126</v>
      </c>
      <c r="K1110" s="19">
        <f t="shared" si="141"/>
        <v>5.1820958582303326E-5</v>
      </c>
      <c r="L1110" s="18">
        <f t="shared" si="143"/>
        <v>0.29944288072211128</v>
      </c>
      <c r="M1110" s="18">
        <f t="shared" si="142"/>
        <v>1.9281629508966506E-2</v>
      </c>
    </row>
    <row r="1111" spans="3:13" x14ac:dyDescent="0.2">
      <c r="C1111" s="14">
        <v>38505</v>
      </c>
      <c r="D1111" s="15">
        <v>-2.3548805006966248E-4</v>
      </c>
      <c r="E1111" s="15">
        <v>-6.4725145056173669E-3</v>
      </c>
      <c r="F1111" s="18">
        <f t="shared" si="136"/>
        <v>-4.6014065689530554E-3</v>
      </c>
      <c r="G1111" s="19">
        <f t="shared" si="137"/>
        <v>6.1878727302760788E-5</v>
      </c>
      <c r="H1111" s="18">
        <f t="shared" si="138"/>
        <v>0.12437717566213745</v>
      </c>
      <c r="I1111" s="19">
        <f t="shared" si="139"/>
        <v>6.3744545458929139E-4</v>
      </c>
      <c r="J1111" s="18">
        <f t="shared" si="140"/>
        <v>0.39920090637086841</v>
      </c>
      <c r="K1111" s="19">
        <f t="shared" si="141"/>
        <v>4.8803153056563653E-5</v>
      </c>
      <c r="L1111" s="18">
        <f t="shared" si="143"/>
        <v>0.29086710130648885</v>
      </c>
      <c r="M1111" s="18">
        <f t="shared" si="142"/>
        <v>-6.8768735923556527E-3</v>
      </c>
    </row>
    <row r="1112" spans="3:13" x14ac:dyDescent="0.2">
      <c r="C1112" s="14">
        <v>38506</v>
      </c>
      <c r="D1112" s="15">
        <v>-3.066401742277802E-3</v>
      </c>
      <c r="E1112" s="15">
        <v>-4.5996866263819214E-2</v>
      </c>
      <c r="F1112" s="18">
        <f t="shared" si="136"/>
        <v>-3.3117726907356787E-2</v>
      </c>
      <c r="G1112" s="19">
        <f t="shared" si="137"/>
        <v>5.8730172843297795E-5</v>
      </c>
      <c r="H1112" s="18">
        <f t="shared" si="138"/>
        <v>0.12117154455904426</v>
      </c>
      <c r="I1112" s="19">
        <f t="shared" si="139"/>
        <v>7.261414296794342E-4</v>
      </c>
      <c r="J1112" s="18">
        <f t="shared" si="140"/>
        <v>0.42606966263729518</v>
      </c>
      <c r="K1112" s="19">
        <f t="shared" si="141"/>
        <v>5.4337656124211499E-5</v>
      </c>
      <c r="L1112" s="18">
        <f t="shared" si="143"/>
        <v>0.3098051128011719</v>
      </c>
      <c r="M1112" s="18">
        <f t="shared" si="142"/>
        <v>-4.6469390470356253E-2</v>
      </c>
    </row>
    <row r="1113" spans="3:13" x14ac:dyDescent="0.2">
      <c r="C1113" s="14">
        <v>38509</v>
      </c>
      <c r="D1113" s="15">
        <v>2.8308582245241349E-3</v>
      </c>
      <c r="E1113" s="15">
        <v>-8.4034107963795041E-3</v>
      </c>
      <c r="F1113" s="18">
        <f t="shared" si="136"/>
        <v>-5.0331300901084123E-3</v>
      </c>
      <c r="G1113" s="19">
        <f t="shared" si="137"/>
        <v>5.5687187969941286E-5</v>
      </c>
      <c r="H1113" s="18">
        <f t="shared" si="138"/>
        <v>0.1179906648531371</v>
      </c>
      <c r="I1113" s="19">
        <f t="shared" si="139"/>
        <v>6.8680998267943059E-4</v>
      </c>
      <c r="J1113" s="18">
        <f t="shared" si="140"/>
        <v>0.41436999851564743</v>
      </c>
      <c r="K1113" s="19">
        <f t="shared" si="141"/>
        <v>4.9650064882739657E-5</v>
      </c>
      <c r="L1113" s="18">
        <f t="shared" si="143"/>
        <v>0.30099907212521665</v>
      </c>
      <c r="M1113" s="18">
        <f t="shared" si="142"/>
        <v>-7.2688889663667907E-3</v>
      </c>
    </row>
    <row r="1114" spans="3:13" x14ac:dyDescent="0.2">
      <c r="C1114" s="14">
        <v>38510</v>
      </c>
      <c r="D1114" s="15">
        <v>-7.0696362082000555E-4</v>
      </c>
      <c r="E1114" s="15">
        <v>-3.7071126436960485E-2</v>
      </c>
      <c r="F1114" s="18">
        <f t="shared" si="136"/>
        <v>-2.6161877592118341E-2</v>
      </c>
      <c r="G1114" s="19">
        <f t="shared" si="137"/>
        <v>5.2375944545414586E-5</v>
      </c>
      <c r="H1114" s="18">
        <f t="shared" si="138"/>
        <v>0.11442895672142453</v>
      </c>
      <c r="I1114" s="19">
        <f t="shared" si="139"/>
        <v>7.2805748863697143E-4</v>
      </c>
      <c r="J1114" s="18">
        <f t="shared" si="140"/>
        <v>0.42663142425194472</v>
      </c>
      <c r="K1114" s="19">
        <f t="shared" si="141"/>
        <v>4.8243537256200268E-5</v>
      </c>
      <c r="L1114" s="18">
        <f t="shared" si="143"/>
        <v>0.30891920063699768</v>
      </c>
      <c r="M1114" s="18">
        <f t="shared" si="142"/>
        <v>-3.6814511584043495E-2</v>
      </c>
    </row>
    <row r="1115" spans="3:13" x14ac:dyDescent="0.2">
      <c r="C1115" s="14">
        <v>38511</v>
      </c>
      <c r="D1115" s="15">
        <v>1.8841267938347478E-3</v>
      </c>
      <c r="E1115" s="15">
        <v>1.0345858684790776E-2</v>
      </c>
      <c r="F1115" s="18">
        <f t="shared" si="136"/>
        <v>7.8073391175039674E-3</v>
      </c>
      <c r="G1115" s="19">
        <f t="shared" si="137"/>
        <v>4.9446383899204473E-5</v>
      </c>
      <c r="H1115" s="18">
        <f t="shared" si="138"/>
        <v>0.11118271437054016</v>
      </c>
      <c r="I1115" s="19">
        <f t="shared" si="139"/>
        <v>6.9079624683429273E-4</v>
      </c>
      <c r="J1115" s="18">
        <f t="shared" si="140"/>
        <v>0.41557076618618544</v>
      </c>
      <c r="K1115" s="19">
        <f t="shared" si="141"/>
        <v>4.6518499594022779E-5</v>
      </c>
      <c r="L1115" s="18">
        <f t="shared" si="143"/>
        <v>0.30103077306532161</v>
      </c>
      <c r="M1115" s="18">
        <f t="shared" si="142"/>
        <v>1.1274237671763545E-2</v>
      </c>
    </row>
    <row r="1116" spans="3:13" x14ac:dyDescent="0.2">
      <c r="C1116" s="14">
        <v>38512</v>
      </c>
      <c r="D1116" s="15">
        <v>-1.4127621845888524E-3</v>
      </c>
      <c r="E1116" s="15">
        <v>1.9579544611251058E-2</v>
      </c>
      <c r="F1116" s="18">
        <f t="shared" si="136"/>
        <v>1.3281852572499085E-2</v>
      </c>
      <c r="G1116" s="19">
        <f t="shared" si="137"/>
        <v>4.6599354684664457E-5</v>
      </c>
      <c r="H1116" s="18">
        <f t="shared" si="138"/>
        <v>0.10793441838063572</v>
      </c>
      <c r="I1116" s="19">
        <f t="shared" si="139"/>
        <v>6.7234998605527339E-4</v>
      </c>
      <c r="J1116" s="18">
        <f t="shared" si="140"/>
        <v>0.40998475156256525</v>
      </c>
      <c r="K1116" s="19">
        <f t="shared" si="141"/>
        <v>4.2067715205286652E-5</v>
      </c>
      <c r="L1116" s="18">
        <f t="shared" si="143"/>
        <v>0.29635868279625427</v>
      </c>
      <c r="M1116" s="18">
        <f t="shared" si="142"/>
        <v>1.9482111995083005E-2</v>
      </c>
    </row>
    <row r="1117" spans="3:13" x14ac:dyDescent="0.2">
      <c r="C1117" s="14">
        <v>38513</v>
      </c>
      <c r="D1117" s="15">
        <v>-9.4295150787023602E-4</v>
      </c>
      <c r="E1117" s="15">
        <v>-5.0105770235561162E-2</v>
      </c>
      <c r="F1117" s="18">
        <f t="shared" si="136"/>
        <v>-3.5356924617253878E-2</v>
      </c>
      <c r="G1117" s="19">
        <f t="shared" si="137"/>
        <v>4.3856742856356271E-5</v>
      </c>
      <c r="H1117" s="18">
        <f t="shared" si="138"/>
        <v>0.10471000770742531</v>
      </c>
      <c r="I1117" s="19">
        <f t="shared" si="139"/>
        <v>7.8264427954588783E-4</v>
      </c>
      <c r="J1117" s="18">
        <f t="shared" si="140"/>
        <v>0.44233592425493989</v>
      </c>
      <c r="K1117" s="19">
        <f t="shared" si="141"/>
        <v>4.2378490988766774E-5</v>
      </c>
      <c r="L1117" s="18">
        <f t="shared" si="143"/>
        <v>0.31829301360925222</v>
      </c>
      <c r="M1117" s="18">
        <f t="shared" si="142"/>
        <v>-4.8288355187731696E-2</v>
      </c>
    </row>
    <row r="1118" spans="3:13" x14ac:dyDescent="0.2">
      <c r="C1118" s="14">
        <v>38516</v>
      </c>
      <c r="D1118" s="15">
        <v>-7.0779759944426931E-4</v>
      </c>
      <c r="E1118" s="15">
        <v>2.5101114838916865E-3</v>
      </c>
      <c r="F1118" s="18">
        <f t="shared" si="136"/>
        <v>1.5447387588908995E-3</v>
      </c>
      <c r="G1118" s="19">
        <f t="shared" si="137"/>
        <v>4.1255396931481638E-5</v>
      </c>
      <c r="H1118" s="18">
        <f t="shared" si="138"/>
        <v>0.10155712300410252</v>
      </c>
      <c r="I1118" s="19">
        <f t="shared" si="139"/>
        <v>7.3606366235282842E-4</v>
      </c>
      <c r="J1118" s="18">
        <f t="shared" si="140"/>
        <v>0.42897076309255283</v>
      </c>
      <c r="K1118" s="19">
        <f t="shared" si="141"/>
        <v>3.9729182476482606E-5</v>
      </c>
      <c r="L1118" s="18">
        <f t="shared" si="143"/>
        <v>0.30865451435093305</v>
      </c>
      <c r="M1118" s="18">
        <f t="shared" si="142"/>
        <v>2.1755919659319791E-3</v>
      </c>
    </row>
    <row r="1119" spans="3:13" x14ac:dyDescent="0.2">
      <c r="C1119" s="14">
        <v>38517</v>
      </c>
      <c r="D1119" s="15">
        <v>-4.020343596501612E-3</v>
      </c>
      <c r="E1119" s="15">
        <v>2.7816429618767705E-3</v>
      </c>
      <c r="F1119" s="18">
        <f t="shared" si="136"/>
        <v>7.4104699436325556E-4</v>
      </c>
      <c r="G1119" s="19">
        <f t="shared" si="137"/>
        <v>3.9749862873628623E-5</v>
      </c>
      <c r="H1119" s="18">
        <f t="shared" si="138"/>
        <v>9.9686838240598027E-2</v>
      </c>
      <c r="I1119" s="19">
        <f t="shared" si="139"/>
        <v>6.9236409486570015E-4</v>
      </c>
      <c r="J1119" s="18">
        <f t="shared" si="140"/>
        <v>0.4160420936833496</v>
      </c>
      <c r="K1119" s="19">
        <f t="shared" si="141"/>
        <v>3.6674441899721542E-5</v>
      </c>
      <c r="L1119" s="18">
        <f t="shared" si="143"/>
        <v>0.29926541720548921</v>
      </c>
      <c r="M1119" s="18">
        <f t="shared" si="142"/>
        <v>1.076426183402583E-3</v>
      </c>
    </row>
    <row r="1120" spans="3:13" x14ac:dyDescent="0.2">
      <c r="C1120" s="14">
        <v>38518</v>
      </c>
      <c r="D1120" s="15">
        <v>-2.3699490571895836E-4</v>
      </c>
      <c r="E1120" s="15">
        <v>3.0906329732878733E-2</v>
      </c>
      <c r="F1120" s="18">
        <f t="shared" si="136"/>
        <v>2.1563332341299427E-2</v>
      </c>
      <c r="G1120" s="19">
        <f t="shared" si="137"/>
        <v>3.7368241096331103E-5</v>
      </c>
      <c r="H1120" s="18">
        <f t="shared" si="138"/>
        <v>9.6654333964301758E-2</v>
      </c>
      <c r="I1120" s="19">
        <f t="shared" si="139"/>
        <v>7.081343222272036E-4</v>
      </c>
      <c r="J1120" s="18">
        <f t="shared" si="140"/>
        <v>0.42075358650497668</v>
      </c>
      <c r="K1120" s="19">
        <f t="shared" si="141"/>
        <v>3.4034496823668489E-5</v>
      </c>
      <c r="L1120" s="18">
        <f t="shared" si="143"/>
        <v>0.3019285711289757</v>
      </c>
      <c r="M1120" s="18">
        <f t="shared" si="142"/>
        <v>3.1046074897520603E-2</v>
      </c>
    </row>
    <row r="1121" spans="3:13" x14ac:dyDescent="0.2">
      <c r="C1121" s="14">
        <v>38519</v>
      </c>
      <c r="D1121" s="15">
        <v>2.8402385957290053E-3</v>
      </c>
      <c r="E1121" s="15">
        <v>2.2634437195150851E-2</v>
      </c>
      <c r="F1121" s="18">
        <f t="shared" si="136"/>
        <v>1.6696177615324295E-2</v>
      </c>
      <c r="G1121" s="19">
        <f t="shared" si="137"/>
        <v>3.5610163947391354E-5</v>
      </c>
      <c r="H1121" s="18">
        <f t="shared" si="138"/>
        <v>9.4353277562826812E-2</v>
      </c>
      <c r="I1121" s="19">
        <f t="shared" si="139"/>
        <v>6.9638532772204513E-4</v>
      </c>
      <c r="J1121" s="18">
        <f t="shared" si="140"/>
        <v>0.41724852537847423</v>
      </c>
      <c r="K1121" s="19">
        <f t="shared" si="141"/>
        <v>3.5849659141104675E-5</v>
      </c>
      <c r="L1121" s="18">
        <f t="shared" si="143"/>
        <v>0.29978766743243906</v>
      </c>
      <c r="M1121" s="18">
        <f t="shared" si="142"/>
        <v>2.4210197331003547E-2</v>
      </c>
    </row>
    <row r="1122" spans="3:13" x14ac:dyDescent="0.2">
      <c r="C1122" s="14">
        <v>38520</v>
      </c>
      <c r="D1122" s="15">
        <v>-1.6558253339701145E-3</v>
      </c>
      <c r="E1122" s="15">
        <v>8.6512533284178652E-3</v>
      </c>
      <c r="F1122" s="18">
        <f t="shared" si="136"/>
        <v>5.5591297297014706E-3</v>
      </c>
      <c r="G1122" s="19">
        <f t="shared" si="137"/>
        <v>3.3638059562744906E-5</v>
      </c>
      <c r="H1122" s="18">
        <f t="shared" si="138"/>
        <v>9.170340719235151E-2</v>
      </c>
      <c r="I1122" s="19">
        <f t="shared" si="139"/>
        <v>6.5909285910787003E-4</v>
      </c>
      <c r="J1122" s="18">
        <f t="shared" si="140"/>
        <v>0.40592267093249118</v>
      </c>
      <c r="K1122" s="19">
        <f t="shared" si="141"/>
        <v>3.2839181726731138E-5</v>
      </c>
      <c r="L1122" s="18">
        <f t="shared" si="143"/>
        <v>0.2914512749366221</v>
      </c>
      <c r="M1122" s="18">
        <f t="shared" si="142"/>
        <v>8.2915530874042662E-3</v>
      </c>
    </row>
    <row r="1123" spans="3:13" x14ac:dyDescent="0.2">
      <c r="C1123" s="14">
        <v>38523</v>
      </c>
      <c r="D1123" s="15">
        <v>-1.895735164899312E-3</v>
      </c>
      <c r="E1123" s="15">
        <v>-1.844098623031265E-2</v>
      </c>
      <c r="F1123" s="18">
        <f t="shared" si="136"/>
        <v>-1.3477410910688648E-2</v>
      </c>
      <c r="G1123" s="19">
        <f t="shared" si="137"/>
        <v>3.1835404697906361E-5</v>
      </c>
      <c r="H1123" s="18">
        <f t="shared" si="138"/>
        <v>8.9212393614769639E-2</v>
      </c>
      <c r="I1123" s="19">
        <f t="shared" si="139"/>
        <v>6.3995148595019267E-4</v>
      </c>
      <c r="J1123" s="18">
        <f t="shared" si="140"/>
        <v>0.39998483907211807</v>
      </c>
      <c r="K1123" s="19">
        <f t="shared" si="141"/>
        <v>3.296638438746093E-5</v>
      </c>
      <c r="L1123" s="18">
        <f t="shared" si="143"/>
        <v>0.28735313465366058</v>
      </c>
      <c r="M1123" s="18">
        <f t="shared" si="142"/>
        <v>-2.0388513672700108E-2</v>
      </c>
    </row>
    <row r="1124" spans="3:13" x14ac:dyDescent="0.2">
      <c r="C1124" s="14">
        <v>38524</v>
      </c>
      <c r="D1124" s="15">
        <v>-9.4921696733215927E-4</v>
      </c>
      <c r="E1124" s="15">
        <v>6.6251732989316622E-3</v>
      </c>
      <c r="F1124" s="18">
        <f t="shared" si="136"/>
        <v>4.3528562190525161E-3</v>
      </c>
      <c r="G1124" s="19">
        <f t="shared" si="137"/>
        <v>2.9979341187096254E-5</v>
      </c>
      <c r="H1124" s="18">
        <f t="shared" si="138"/>
        <v>8.6572716815253428E-2</v>
      </c>
      <c r="I1124" s="19">
        <f t="shared" si="139"/>
        <v>6.041879720676337E-4</v>
      </c>
      <c r="J1124" s="18">
        <f t="shared" si="140"/>
        <v>0.38864764635452048</v>
      </c>
      <c r="K1124" s="19">
        <f t="shared" si="141"/>
        <v>3.0611077709801554E-5</v>
      </c>
      <c r="L1124" s="18">
        <f t="shared" si="143"/>
        <v>0.2791088047957711</v>
      </c>
      <c r="M1124" s="18">
        <f t="shared" si="142"/>
        <v>6.7794712163039379E-3</v>
      </c>
    </row>
    <row r="1125" spans="3:13" x14ac:dyDescent="0.2">
      <c r="C1125" s="14">
        <v>38525</v>
      </c>
      <c r="D1125" s="15">
        <v>2.3713551543997412E-3</v>
      </c>
      <c r="E1125" s="15">
        <v>1.8060954228161633E-2</v>
      </c>
      <c r="F1125" s="18">
        <f t="shared" si="136"/>
        <v>1.3354074506033065E-2</v>
      </c>
      <c r="G1125" s="19">
        <f t="shared" si="137"/>
        <v>2.8517980231968371E-5</v>
      </c>
      <c r="H1125" s="18">
        <f t="shared" si="138"/>
        <v>8.4436337308010298E-2</v>
      </c>
      <c r="I1125" s="19">
        <f t="shared" si="139"/>
        <v>5.8750857780148064E-4</v>
      </c>
      <c r="J1125" s="18">
        <f t="shared" si="140"/>
        <v>0.3832455406790406</v>
      </c>
      <c r="K1125" s="19">
        <f t="shared" si="141"/>
        <v>3.1344149261353193E-5</v>
      </c>
      <c r="L1125" s="18">
        <f t="shared" si="143"/>
        <v>0.27550424862121936</v>
      </c>
      <c r="M1125" s="18">
        <f t="shared" si="142"/>
        <v>2.1070776013741882E-2</v>
      </c>
    </row>
    <row r="1126" spans="3:13" x14ac:dyDescent="0.2">
      <c r="C1126" s="14">
        <v>38526</v>
      </c>
      <c r="D1126" s="15">
        <v>-1.1913412287602843E-2</v>
      </c>
      <c r="E1126" s="15">
        <v>8.7810481583176121E-3</v>
      </c>
      <c r="F1126" s="18">
        <f t="shared" si="136"/>
        <v>2.5727100245414754E-3</v>
      </c>
      <c r="G1126" s="19">
        <f t="shared" si="137"/>
        <v>3.5322664958114659E-5</v>
      </c>
      <c r="H1126" s="18">
        <f t="shared" si="138"/>
        <v>9.3971624650894828E-2</v>
      </c>
      <c r="I1126" s="19">
        <f t="shared" si="139"/>
        <v>5.5688447153891339E-4</v>
      </c>
      <c r="J1126" s="18">
        <f t="shared" si="140"/>
        <v>0.37312346198641588</v>
      </c>
      <c r="K1126" s="19">
        <f t="shared" si="141"/>
        <v>2.3186765484031994E-5</v>
      </c>
      <c r="L1126" s="18">
        <f t="shared" si="143"/>
        <v>0.26729705965628903</v>
      </c>
      <c r="M1126" s="18">
        <f t="shared" si="142"/>
        <v>4.1840001696642152E-3</v>
      </c>
    </row>
    <row r="1127" spans="3:13" x14ac:dyDescent="0.2">
      <c r="C1127" s="14">
        <v>38527</v>
      </c>
      <c r="D1127" s="15">
        <v>1.6764463272523522E-3</v>
      </c>
      <c r="E1127" s="15">
        <v>-2.9486806890356092E-2</v>
      </c>
      <c r="F1127" s="18">
        <f t="shared" si="136"/>
        <v>-2.0137830925073558E-2</v>
      </c>
      <c r="G1127" s="19">
        <f t="shared" si="137"/>
        <v>3.3371933397917256E-5</v>
      </c>
      <c r="H1127" s="18">
        <f t="shared" si="138"/>
        <v>9.1339932939975998E-2</v>
      </c>
      <c r="I1127" s="19">
        <f t="shared" si="139"/>
        <v>5.7563971008192769E-4</v>
      </c>
      <c r="J1127" s="18">
        <f t="shared" si="140"/>
        <v>0.37935461974316581</v>
      </c>
      <c r="K1127" s="19">
        <f t="shared" si="141"/>
        <v>1.8829576608165863E-5</v>
      </c>
      <c r="L1127" s="18">
        <f t="shared" si="143"/>
        <v>0.27063598897845531</v>
      </c>
      <c r="M1127" s="18">
        <f t="shared" si="142"/>
        <v>-3.2346118863219232E-2</v>
      </c>
    </row>
    <row r="1128" spans="3:13" x14ac:dyDescent="0.2">
      <c r="C1128" s="14">
        <v>38530</v>
      </c>
      <c r="D1128" s="15">
        <v>-3.8360152529398808E-3</v>
      </c>
      <c r="E1128" s="15">
        <v>-1.7633371663910352E-2</v>
      </c>
      <c r="F1128" s="18">
        <f t="shared" si="136"/>
        <v>-1.349416474061921E-2</v>
      </c>
      <c r="G1128" s="19">
        <f t="shared" si="137"/>
        <v>3.2252518175289463E-5</v>
      </c>
      <c r="H1128" s="18">
        <f t="shared" si="138"/>
        <v>8.9794930501795961E-2</v>
      </c>
      <c r="I1128" s="19">
        <f t="shared" si="139"/>
        <v>5.5975747525126773E-4</v>
      </c>
      <c r="J1128" s="18">
        <f t="shared" si="140"/>
        <v>0.37408470807133637</v>
      </c>
      <c r="K1128" s="19">
        <f t="shared" si="141"/>
        <v>2.1758314971486993E-5</v>
      </c>
      <c r="L1128" s="18">
        <f t="shared" si="143"/>
        <v>0.26754550164267449</v>
      </c>
      <c r="M1128" s="18">
        <f t="shared" si="142"/>
        <v>-2.1925191263251289E-2</v>
      </c>
    </row>
    <row r="1129" spans="3:13" x14ac:dyDescent="0.2">
      <c r="C1129" s="14">
        <v>38531</v>
      </c>
      <c r="D1129" s="15">
        <v>5.2707357286002343E-3</v>
      </c>
      <c r="E1129" s="15">
        <v>5.6444176196771313E-3</v>
      </c>
      <c r="F1129" s="18">
        <f t="shared" si="136"/>
        <v>5.5323130523540617E-3</v>
      </c>
      <c r="G1129" s="19">
        <f t="shared" si="137"/>
        <v>3.1984206392016674E-5</v>
      </c>
      <c r="H1129" s="18">
        <f t="shared" si="138"/>
        <v>8.9420644137716707E-2</v>
      </c>
      <c r="I1129" s="19">
        <f t="shared" si="139"/>
        <v>5.2808359375211089E-4</v>
      </c>
      <c r="J1129" s="18">
        <f t="shared" si="140"/>
        <v>0.36334680188220692</v>
      </c>
      <c r="K1129" s="19">
        <f t="shared" si="141"/>
        <v>2.2237830090108149E-5</v>
      </c>
      <c r="L1129" s="18">
        <f t="shared" si="143"/>
        <v>0.26027842215196251</v>
      </c>
      <c r="M1129" s="18">
        <f t="shared" si="142"/>
        <v>9.2398222801733047E-3</v>
      </c>
    </row>
    <row r="1130" spans="3:13" x14ac:dyDescent="0.2">
      <c r="C1130" s="14">
        <v>38532</v>
      </c>
      <c r="D1130" s="15">
        <v>-5.0305531887162172E-3</v>
      </c>
      <c r="E1130" s="15">
        <v>-2.5517128234168903E-2</v>
      </c>
      <c r="F1130" s="18">
        <f t="shared" si="136"/>
        <v>-1.9371155720533096E-2</v>
      </c>
      <c r="G1130" s="19">
        <f t="shared" si="137"/>
        <v>3.1583541931565845E-5</v>
      </c>
      <c r="H1130" s="18">
        <f t="shared" si="138"/>
        <v>8.885879519153668E-2</v>
      </c>
      <c r="I1130" s="19">
        <f t="shared" si="139"/>
        <v>5.3546600812612549E-4</v>
      </c>
      <c r="J1130" s="18">
        <f t="shared" si="140"/>
        <v>0.365877714587171</v>
      </c>
      <c r="K1130" s="19">
        <f t="shared" si="141"/>
        <v>2.8605476533018406E-5</v>
      </c>
      <c r="L1130" s="18">
        <f t="shared" si="143"/>
        <v>0.26326562769354728</v>
      </c>
      <c r="M1130" s="18">
        <f t="shared" si="142"/>
        <v>-3.1985740370613316E-2</v>
      </c>
    </row>
    <row r="1131" spans="3:13" x14ac:dyDescent="0.2">
      <c r="C1131" s="14">
        <v>38533</v>
      </c>
      <c r="D1131" s="15">
        <v>-1.1837316623689394E-2</v>
      </c>
      <c r="E1131" s="15">
        <v>1.2025288392032273E-2</v>
      </c>
      <c r="F1131" s="18">
        <f t="shared" si="136"/>
        <v>4.8665068873157734E-3</v>
      </c>
      <c r="G1131" s="19">
        <f t="shared" si="137"/>
        <v>3.8095853306640293E-5</v>
      </c>
      <c r="H1131" s="18">
        <f t="shared" si="138"/>
        <v>9.7590795296790531E-2</v>
      </c>
      <c r="I1131" s="19">
        <f t="shared" si="139"/>
        <v>5.1201450129325071E-4</v>
      </c>
      <c r="J1131" s="18">
        <f t="shared" si="140"/>
        <v>0.35777594290744685</v>
      </c>
      <c r="K1131" s="19">
        <f t="shared" si="141"/>
        <v>1.8348319169777529E-5</v>
      </c>
      <c r="L1131" s="18">
        <f t="shared" si="143"/>
        <v>0.25594043568894925</v>
      </c>
      <c r="M1131" s="18">
        <f t="shared" si="142"/>
        <v>8.2655826632949004E-3</v>
      </c>
    </row>
    <row r="1132" spans="3:13" x14ac:dyDescent="0.2">
      <c r="C1132" s="14">
        <v>38534</v>
      </c>
      <c r="D1132" s="15">
        <v>-1.7025420627213349E-3</v>
      </c>
      <c r="E1132" s="15">
        <v>-8.4572868024839608E-3</v>
      </c>
      <c r="F1132" s="18">
        <f t="shared" si="136"/>
        <v>-6.4308633805551726E-3</v>
      </c>
      <c r="G1132" s="19">
        <f t="shared" si="137"/>
        <v>3.5984021076761999E-5</v>
      </c>
      <c r="H1132" s="18">
        <f t="shared" si="138"/>
        <v>9.4847273388276684E-2</v>
      </c>
      <c r="I1132" s="19">
        <f t="shared" si="139"/>
        <v>4.8558517321922382E-4</v>
      </c>
      <c r="J1132" s="18">
        <f t="shared" si="140"/>
        <v>0.34841970854819043</v>
      </c>
      <c r="K1132" s="19">
        <f t="shared" si="141"/>
        <v>1.8111353210654498E-5</v>
      </c>
      <c r="L1132" s="18">
        <f t="shared" si="143"/>
        <v>0.24939028906655664</v>
      </c>
      <c r="M1132" s="18">
        <f t="shared" si="142"/>
        <v>-1.1209462306162422E-2</v>
      </c>
    </row>
    <row r="1133" spans="3:13" x14ac:dyDescent="0.2">
      <c r="C1133" s="14">
        <v>38538</v>
      </c>
      <c r="D1133" s="15">
        <v>6.5510364093429255E-3</v>
      </c>
      <c r="E1133" s="15">
        <v>3.9747444795693886E-2</v>
      </c>
      <c r="F1133" s="18">
        <f t="shared" si="136"/>
        <v>2.9788522279788596E-2</v>
      </c>
      <c r="G1133" s="19">
        <f t="shared" si="137"/>
        <v>3.6399944494348476E-5</v>
      </c>
      <c r="H1133" s="18">
        <f t="shared" si="138"/>
        <v>9.5393847409500784E-2</v>
      </c>
      <c r="I1133" s="19">
        <f t="shared" si="139"/>
        <v>5.5124162489327444E-4</v>
      </c>
      <c r="J1133" s="18">
        <f t="shared" si="140"/>
        <v>0.37122824006710292</v>
      </c>
      <c r="K1133" s="19">
        <f t="shared" si="141"/>
        <v>3.2647889500111555E-5</v>
      </c>
      <c r="L1133" s="18">
        <f t="shared" si="143"/>
        <v>0.26790693570353974</v>
      </c>
      <c r="M1133" s="18">
        <f t="shared" si="142"/>
        <v>4.8334812571113203E-2</v>
      </c>
    </row>
    <row r="1134" spans="3:13" x14ac:dyDescent="0.2">
      <c r="C1134" s="14">
        <v>38539</v>
      </c>
      <c r="D1134" s="15">
        <v>-3.3914761189743291E-3</v>
      </c>
      <c r="E1134" s="15">
        <v>-1.56564163951174E-2</v>
      </c>
      <c r="F1134" s="18">
        <f t="shared" si="136"/>
        <v>-1.1976934312274479E-2</v>
      </c>
      <c r="G1134" s="19">
        <f t="shared" si="137"/>
        <v>3.4906074440621962E-5</v>
      </c>
      <c r="H1134" s="18">
        <f t="shared" si="138"/>
        <v>9.3415837041454008E-2</v>
      </c>
      <c r="I1134" s="19">
        <f t="shared" si="139"/>
        <v>5.3287452985991606E-4</v>
      </c>
      <c r="J1134" s="18">
        <f t="shared" si="140"/>
        <v>0.36499127724505831</v>
      </c>
      <c r="K1134" s="19">
        <f t="shared" si="141"/>
        <v>3.3874917868870388E-5</v>
      </c>
      <c r="L1134" s="18">
        <f t="shared" si="143"/>
        <v>0.26385485206640602</v>
      </c>
      <c r="M1134" s="18">
        <f t="shared" si="142"/>
        <v>-1.9732205007998223E-2</v>
      </c>
    </row>
    <row r="1135" spans="3:13" x14ac:dyDescent="0.2">
      <c r="C1135" s="14">
        <v>38540</v>
      </c>
      <c r="D1135" s="15">
        <v>-7.2824375108262193E-4</v>
      </c>
      <c r="E1135" s="15">
        <v>6.3983156163235988E-3</v>
      </c>
      <c r="F1135" s="18">
        <f t="shared" si="136"/>
        <v>4.2603478061017325E-3</v>
      </c>
      <c r="G1135" s="19">
        <f t="shared" si="137"/>
        <v>3.2843530311844097E-5</v>
      </c>
      <c r="H1135" s="18">
        <f t="shared" si="138"/>
        <v>9.0613920442507198E-2</v>
      </c>
      <c r="I1135" s="19">
        <f t="shared" si="139"/>
        <v>5.0335836463188651E-4</v>
      </c>
      <c r="J1135" s="18">
        <f t="shared" si="140"/>
        <v>0.35473876466770815</v>
      </c>
      <c r="K1135" s="19">
        <f t="shared" si="141"/>
        <v>3.1562850794835638E-5</v>
      </c>
      <c r="L1135" s="18">
        <f t="shared" si="143"/>
        <v>0.25634835367694531</v>
      </c>
      <c r="M1135" s="18">
        <f t="shared" si="142"/>
        <v>7.2245293368000613E-3</v>
      </c>
    </row>
    <row r="1136" spans="3:13" x14ac:dyDescent="0.2">
      <c r="C1136" s="14">
        <v>38541</v>
      </c>
      <c r="D1136" s="15">
        <v>5.328179231625348E-3</v>
      </c>
      <c r="E1136" s="15">
        <v>1.6341955667198836E-2</v>
      </c>
      <c r="F1136" s="18">
        <f t="shared" si="136"/>
        <v>1.3037822736526788E-2</v>
      </c>
      <c r="G1136" s="19">
        <f t="shared" si="137"/>
        <v>3.2576288128592872E-5</v>
      </c>
      <c r="H1136" s="18">
        <f t="shared" si="138"/>
        <v>9.0244512476649899E-2</v>
      </c>
      <c r="I1136" s="19">
        <f t="shared" si="139"/>
        <v>4.8918043365569477E-4</v>
      </c>
      <c r="J1136" s="18">
        <f t="shared" si="140"/>
        <v>0.34970717523940464</v>
      </c>
      <c r="K1136" s="19">
        <f t="shared" si="141"/>
        <v>3.489345187455216E-5</v>
      </c>
      <c r="L1136" s="18">
        <f t="shared" si="143"/>
        <v>0.25361660444959799</v>
      </c>
      <c r="M1136" s="18">
        <f t="shared" si="142"/>
        <v>2.2347164427747798E-2</v>
      </c>
    </row>
    <row r="1137" spans="3:13" x14ac:dyDescent="0.2">
      <c r="C1137" s="14">
        <v>38544</v>
      </c>
      <c r="D1137" s="15">
        <v>-8.7336799687545534E-3</v>
      </c>
      <c r="E1137" s="15">
        <v>-3.9292781398895501E-3</v>
      </c>
      <c r="F1137" s="18">
        <f t="shared" si="136"/>
        <v>-5.370598688549051E-3</v>
      </c>
      <c r="G1137" s="19">
        <f t="shared" si="137"/>
        <v>3.5198340788674777E-5</v>
      </c>
      <c r="H1137" s="18">
        <f t="shared" si="138"/>
        <v>9.3806104263894768E-2</v>
      </c>
      <c r="I1137" s="19">
        <f t="shared" si="139"/>
        <v>4.6075596123838986E-4</v>
      </c>
      <c r="J1137" s="18">
        <f t="shared" si="140"/>
        <v>0.3393950357763022</v>
      </c>
      <c r="K1137" s="19">
        <f t="shared" si="141"/>
        <v>3.485886822900014E-5</v>
      </c>
      <c r="L1137" s="18">
        <f t="shared" si="143"/>
        <v>0.24676861446199533</v>
      </c>
      <c r="M1137" s="18">
        <f t="shared" si="142"/>
        <v>-9.4607989827548075E-3</v>
      </c>
    </row>
    <row r="1138" spans="3:13" x14ac:dyDescent="0.2">
      <c r="C1138" s="14">
        <v>38545</v>
      </c>
      <c r="D1138" s="15">
        <v>-2.4396206293706931E-3</v>
      </c>
      <c r="E1138" s="15">
        <v>3.6678060505453531E-3</v>
      </c>
      <c r="F1138" s="18">
        <f t="shared" si="136"/>
        <v>1.8355780465705389E-3</v>
      </c>
      <c r="G1138" s="19">
        <f t="shared" si="137"/>
        <v>3.3443545270269351E-5</v>
      </c>
      <c r="H1138" s="18">
        <f t="shared" si="138"/>
        <v>9.1437882289384514E-2</v>
      </c>
      <c r="I1138" s="19">
        <f t="shared" si="139"/>
        <v>4.3391777163755152E-4</v>
      </c>
      <c r="J1138" s="18">
        <f t="shared" si="140"/>
        <v>0.32936217589363215</v>
      </c>
      <c r="K1138" s="19">
        <f t="shared" si="141"/>
        <v>3.2230452816933663E-5</v>
      </c>
      <c r="L1138" s="18">
        <f t="shared" si="143"/>
        <v>0.23935664674280321</v>
      </c>
      <c r="M1138" s="18">
        <f t="shared" si="142"/>
        <v>3.3336684053484598E-3</v>
      </c>
    </row>
    <row r="1139" spans="3:13" x14ac:dyDescent="0.2">
      <c r="C1139" s="14">
        <v>38546</v>
      </c>
      <c r="D1139" s="15">
        <v>-5.633817718255908E-3</v>
      </c>
      <c r="E1139" s="15">
        <v>2.872439630064626E-3</v>
      </c>
      <c r="F1139" s="18">
        <f t="shared" si="136"/>
        <v>3.2056242556846581E-4</v>
      </c>
      <c r="G1139" s="19">
        <f t="shared" si="137"/>
        <v>3.3341326679005243E-5</v>
      </c>
      <c r="H1139" s="18">
        <f t="shared" si="138"/>
        <v>9.129803760076835E-2</v>
      </c>
      <c r="I1139" s="19">
        <f t="shared" si="139"/>
        <v>4.0837775990500033E-4</v>
      </c>
      <c r="J1139" s="18">
        <f t="shared" si="140"/>
        <v>0.31952220576393447</v>
      </c>
      <c r="K1139" s="19">
        <f t="shared" si="141"/>
        <v>2.932565757096893E-5</v>
      </c>
      <c r="L1139" s="18">
        <f t="shared" si="143"/>
        <v>0.23206820006970327</v>
      </c>
      <c r="M1139" s="18">
        <f t="shared" si="142"/>
        <v>6.004709724128142E-4</v>
      </c>
    </row>
    <row r="1140" spans="3:13" x14ac:dyDescent="0.2">
      <c r="C1140" s="14">
        <v>38547</v>
      </c>
      <c r="D1140" s="15">
        <v>1.6565543245753583E-2</v>
      </c>
      <c r="E1140" s="15">
        <v>6.0701311873606459E-2</v>
      </c>
      <c r="F1140" s="18">
        <f t="shared" si="136"/>
        <v>4.7460581285250589E-2</v>
      </c>
      <c r="G1140" s="19">
        <f t="shared" si="137"/>
        <v>4.7805880459880873E-5</v>
      </c>
      <c r="H1140" s="18">
        <f t="shared" si="138"/>
        <v>0.10932277948794669</v>
      </c>
      <c r="I1140" s="19">
        <f t="shared" si="139"/>
        <v>6.0495405010131068E-4</v>
      </c>
      <c r="J1140" s="18">
        <f t="shared" si="140"/>
        <v>0.38889396051536679</v>
      </c>
      <c r="K1140" s="19">
        <f t="shared" si="141"/>
        <v>8.7899130531683044E-5</v>
      </c>
      <c r="L1140" s="18">
        <f t="shared" si="143"/>
        <v>0.29053728186514122</v>
      </c>
      <c r="M1140" s="18">
        <f t="shared" si="142"/>
        <v>7.1011096711184385E-2</v>
      </c>
    </row>
    <row r="1141" spans="3:13" x14ac:dyDescent="0.2">
      <c r="C1141" s="14">
        <v>38548</v>
      </c>
      <c r="D1141" s="15">
        <v>-1.6926615092032059E-3</v>
      </c>
      <c r="E1141" s="15">
        <v>1.9441681614585371E-2</v>
      </c>
      <c r="F1141" s="18">
        <f t="shared" si="136"/>
        <v>1.3101378677448799E-2</v>
      </c>
      <c r="G1141" s="19">
        <f t="shared" si="137"/>
        <v>4.5109433811372307E-5</v>
      </c>
      <c r="H1141" s="18">
        <f t="shared" si="138"/>
        <v>0.10619490784798995</v>
      </c>
      <c r="I1141" s="19">
        <f t="shared" si="139"/>
        <v>5.9133554613540645E-4</v>
      </c>
      <c r="J1141" s="18">
        <f t="shared" si="140"/>
        <v>0.38449172492246386</v>
      </c>
      <c r="K1141" s="19">
        <f t="shared" si="141"/>
        <v>8.0650691531190515E-5</v>
      </c>
      <c r="L1141" s="18">
        <f t="shared" si="143"/>
        <v>0.28622000152525695</v>
      </c>
      <c r="M1141" s="18">
        <f t="shared" si="142"/>
        <v>1.9898120472639388E-2</v>
      </c>
    </row>
    <row r="1142" spans="3:13" x14ac:dyDescent="0.2">
      <c r="C1142" s="14">
        <v>38551</v>
      </c>
      <c r="D1142" s="15">
        <v>-3.1217970737069604E-2</v>
      </c>
      <c r="E1142" s="15">
        <v>-1.4450869566805741E-3</v>
      </c>
      <c r="F1142" s="18">
        <f t="shared" si="136"/>
        <v>-1.0376952090797283E-2</v>
      </c>
      <c r="G1142" s="19">
        <f t="shared" si="137"/>
        <v>1.0087656959912206E-4</v>
      </c>
      <c r="H1142" s="18">
        <f t="shared" si="138"/>
        <v>0.15880536011035809</v>
      </c>
      <c r="I1142" s="19">
        <f t="shared" si="139"/>
        <v>5.5598070994602403E-4</v>
      </c>
      <c r="J1142" s="18">
        <f t="shared" si="140"/>
        <v>0.37282057009573116</v>
      </c>
      <c r="K1142" s="19">
        <f t="shared" si="141"/>
        <v>7.8518410978889588E-5</v>
      </c>
      <c r="L1142" s="18">
        <f t="shared" si="143"/>
        <v>0.280395779100099</v>
      </c>
      <c r="M1142" s="18">
        <f t="shared" si="142"/>
        <v>-1.608767840435504E-2</v>
      </c>
    </row>
    <row r="1143" spans="3:13" x14ac:dyDescent="0.2">
      <c r="C1143" s="14">
        <v>38552</v>
      </c>
      <c r="D1143" s="15">
        <v>-1.3321800634701036E-2</v>
      </c>
      <c r="E1143" s="15">
        <v>4.0156552627833041E-2</v>
      </c>
      <c r="F1143" s="18">
        <f t="shared" si="136"/>
        <v>2.4113046649072815E-2</v>
      </c>
      <c r="G1143" s="19">
        <f t="shared" si="137"/>
        <v>1.05472197752218E-4</v>
      </c>
      <c r="H1143" s="18">
        <f t="shared" si="138"/>
        <v>0.16238241726878713</v>
      </c>
      <c r="I1143" s="19">
        <f t="shared" si="139"/>
        <v>6.1937479048637808E-4</v>
      </c>
      <c r="J1143" s="18">
        <f t="shared" si="140"/>
        <v>0.3935018394132288</v>
      </c>
      <c r="K1143" s="19">
        <f t="shared" si="141"/>
        <v>4.1709851023063871E-5</v>
      </c>
      <c r="L1143" s="18">
        <f t="shared" si="143"/>
        <v>0.28744750936723706</v>
      </c>
      <c r="M1143" s="18">
        <f t="shared" si="142"/>
        <v>3.6466037353111616E-2</v>
      </c>
    </row>
    <row r="1144" spans="3:13" x14ac:dyDescent="0.2">
      <c r="C1144" s="14">
        <v>38553</v>
      </c>
      <c r="D1144" s="15">
        <v>-4.3108980162548521E-3</v>
      </c>
      <c r="E1144" s="15">
        <v>1.0136000162908569E-2</v>
      </c>
      <c r="F1144" s="18">
        <f t="shared" si="136"/>
        <v>5.8019307091595421E-3</v>
      </c>
      <c r="G1144" s="19">
        <f t="shared" si="137"/>
        <v>1.0025889638947792E-4</v>
      </c>
      <c r="H1144" s="18">
        <f t="shared" si="138"/>
        <v>0.15831842627240039</v>
      </c>
      <c r="I1144" s="19">
        <f t="shared" si="139"/>
        <v>5.8837661301534437E-4</v>
      </c>
      <c r="J1144" s="18">
        <f t="shared" si="140"/>
        <v>0.3835285559822581</v>
      </c>
      <c r="K1144" s="19">
        <f t="shared" si="141"/>
        <v>3.6585544181977552E-5</v>
      </c>
      <c r="L1144" s="18">
        <f t="shared" si="143"/>
        <v>0.27959514016207526</v>
      </c>
      <c r="M1144" s="18">
        <f t="shared" si="142"/>
        <v>9.0206525557363932E-3</v>
      </c>
    </row>
    <row r="1145" spans="3:13" x14ac:dyDescent="0.2">
      <c r="C1145" s="14">
        <v>38554</v>
      </c>
      <c r="D1145" s="15">
        <v>-1.5259412930439286E-3</v>
      </c>
      <c r="E1145" s="15">
        <v>-7.8233256816290665E-3</v>
      </c>
      <c r="F1145" s="18">
        <f t="shared" si="136"/>
        <v>-5.934110365053525E-3</v>
      </c>
      <c r="G1145" s="19">
        <f t="shared" si="137"/>
        <v>9.4383072415898237E-5</v>
      </c>
      <c r="H1145" s="18">
        <f t="shared" si="138"/>
        <v>0.15360914069147891</v>
      </c>
      <c r="I1145" s="19">
        <f t="shared" si="139"/>
        <v>5.5674628171767393E-4</v>
      </c>
      <c r="J1145" s="18">
        <f t="shared" si="140"/>
        <v>0.3730771641757486</v>
      </c>
      <c r="K1145" s="19">
        <f t="shared" si="141"/>
        <v>3.5106687673450633E-5</v>
      </c>
      <c r="L1145" s="18">
        <f t="shared" si="143"/>
        <v>0.2720500704750598</v>
      </c>
      <c r="M1145" s="18">
        <f t="shared" si="142"/>
        <v>-9.4820406460229458E-3</v>
      </c>
    </row>
    <row r="1146" spans="3:13" x14ac:dyDescent="0.2">
      <c r="C1146" s="14">
        <v>38555</v>
      </c>
      <c r="D1146" s="15">
        <v>6.34278417210249E-3</v>
      </c>
      <c r="E1146" s="15">
        <v>1.6267972464371998E-2</v>
      </c>
      <c r="F1146" s="18">
        <f t="shared" si="136"/>
        <v>1.3290415976691144E-2</v>
      </c>
      <c r="G1146" s="19">
        <f t="shared" si="137"/>
        <v>9.1133942734176771E-5</v>
      </c>
      <c r="H1146" s="18">
        <f t="shared" si="138"/>
        <v>0.15094199443343853</v>
      </c>
      <c r="I1146" s="19">
        <f t="shared" si="139"/>
        <v>5.3922032050070744E-4</v>
      </c>
      <c r="J1146" s="18">
        <f t="shared" si="140"/>
        <v>0.36715811324983255</v>
      </c>
      <c r="K1146" s="19">
        <f t="shared" si="141"/>
        <v>3.9191340708596669E-5</v>
      </c>
      <c r="L1146" s="18">
        <f t="shared" si="143"/>
        <v>0.26873796484169893</v>
      </c>
      <c r="M1146" s="18">
        <f t="shared" si="142"/>
        <v>2.1498323135730399E-2</v>
      </c>
    </row>
    <row r="1147" spans="3:13" x14ac:dyDescent="0.2">
      <c r="C1147" s="14">
        <v>38558</v>
      </c>
      <c r="D1147" s="15">
        <v>2.2735894598728983E-3</v>
      </c>
      <c r="E1147" s="15">
        <v>-4.3275320924540282E-3</v>
      </c>
      <c r="F1147" s="18">
        <f t="shared" si="136"/>
        <v>-2.3471956267559504E-3</v>
      </c>
      <c r="G1147" s="19">
        <f t="shared" si="137"/>
        <v>8.5976058712048872E-5</v>
      </c>
      <c r="H1147" s="18">
        <f t="shared" si="138"/>
        <v>0.14660837178692157</v>
      </c>
      <c r="I1147" s="19">
        <f t="shared" si="139"/>
        <v>5.0799075331133816E-4</v>
      </c>
      <c r="J1147" s="18">
        <f t="shared" si="140"/>
        <v>0.35636735025509075</v>
      </c>
      <c r="K1147" s="19">
        <f t="shared" si="141"/>
        <v>3.6249518384920958E-5</v>
      </c>
      <c r="L1147" s="18">
        <f t="shared" si="143"/>
        <v>0.26070966232971998</v>
      </c>
      <c r="M1147" s="18">
        <f t="shared" si="142"/>
        <v>-3.9136969727451044E-3</v>
      </c>
    </row>
    <row r="1148" spans="3:13" x14ac:dyDescent="0.2">
      <c r="C1148" s="14">
        <v>38559</v>
      </c>
      <c r="D1148" s="15">
        <v>1.7647804908010635E-3</v>
      </c>
      <c r="E1148" s="15">
        <v>-4.117114690288878E-3</v>
      </c>
      <c r="F1148" s="18">
        <f t="shared" si="136"/>
        <v>-2.3525461359618955E-3</v>
      </c>
      <c r="G1148" s="19">
        <f t="shared" si="137"/>
        <v>8.100436220016866E-5</v>
      </c>
      <c r="H1148" s="18">
        <f t="shared" si="138"/>
        <v>0.1423063264582505</v>
      </c>
      <c r="I1148" s="19">
        <f t="shared" si="139"/>
        <v>4.7852834611503738E-4</v>
      </c>
      <c r="J1148" s="18">
        <f t="shared" si="140"/>
        <v>0.34587871650154961</v>
      </c>
      <c r="K1148" s="19">
        <f t="shared" si="141"/>
        <v>3.3638599060796959E-5</v>
      </c>
      <c r="L1148" s="18">
        <f t="shared" si="143"/>
        <v>0.25293155882566226</v>
      </c>
      <c r="M1148" s="18">
        <f t="shared" si="142"/>
        <v>-4.043245992012408E-3</v>
      </c>
    </row>
    <row r="1149" spans="3:13" x14ac:dyDescent="0.2">
      <c r="C1149" s="14">
        <v>38560</v>
      </c>
      <c r="D1149" s="15">
        <v>-4.7973832698455371E-3</v>
      </c>
      <c r="E1149" s="15">
        <v>8.2173482251101781E-3</v>
      </c>
      <c r="F1149" s="18">
        <f t="shared" si="136"/>
        <v>4.312928776623464E-3</v>
      </c>
      <c r="G1149" s="19">
        <f t="shared" si="137"/>
        <v>7.7524993642426177E-5</v>
      </c>
      <c r="H1149" s="18">
        <f t="shared" si="138"/>
        <v>0.13921655221490922</v>
      </c>
      <c r="I1149" s="19">
        <f t="shared" si="139"/>
        <v>4.5386813405929845E-4</v>
      </c>
      <c r="J1149" s="18">
        <f t="shared" si="140"/>
        <v>0.33684868044097277</v>
      </c>
      <c r="K1149" s="19">
        <f t="shared" si="141"/>
        <v>2.9254976983290832E-5</v>
      </c>
      <c r="L1149" s="18">
        <f t="shared" si="143"/>
        <v>0.24579449009785406</v>
      </c>
      <c r="M1149" s="18">
        <f t="shared" si="142"/>
        <v>7.6277276708289531E-3</v>
      </c>
    </row>
    <row r="1150" spans="3:13" x14ac:dyDescent="0.2">
      <c r="C1150" s="14">
        <v>38561</v>
      </c>
      <c r="D1150" s="15">
        <v>-2.0268565337634662E-3</v>
      </c>
      <c r="E1150" s="15">
        <v>-4.3285179782280017E-3</v>
      </c>
      <c r="F1150" s="18">
        <f t="shared" si="136"/>
        <v>-3.6380195448886409E-3</v>
      </c>
      <c r="G1150" s="19">
        <f t="shared" si="137"/>
        <v>7.3119982868388188E-5</v>
      </c>
      <c r="H1150" s="18">
        <f t="shared" si="138"/>
        <v>0.13520353441052141</v>
      </c>
      <c r="I1150" s="19">
        <f t="shared" si="139"/>
        <v>4.2776021008901109E-4</v>
      </c>
      <c r="J1150" s="18">
        <f t="shared" si="140"/>
        <v>0.32701689944443663</v>
      </c>
      <c r="K1150" s="19">
        <f t="shared" si="141"/>
        <v>2.8026075461034423E-5</v>
      </c>
      <c r="L1150" s="18">
        <f t="shared" si="143"/>
        <v>0.23872277493748079</v>
      </c>
      <c r="M1150" s="18">
        <f t="shared" si="142"/>
        <v>-6.6246999082119843E-3</v>
      </c>
    </row>
    <row r="1151" spans="3:13" x14ac:dyDescent="0.2">
      <c r="C1151" s="14">
        <v>38562</v>
      </c>
      <c r="D1151" s="15">
        <v>-8.404480898215624E-3</v>
      </c>
      <c r="E1151" s="15">
        <v>-2.6606543444712277E-2</v>
      </c>
      <c r="F1151" s="18">
        <f t="shared" si="136"/>
        <v>-2.1145924680763283E-2</v>
      </c>
      <c r="G1151" s="19">
        <f t="shared" si="137"/>
        <v>7.2970901846393179E-5</v>
      </c>
      <c r="H1151" s="18">
        <f t="shared" si="138"/>
        <v>0.13506563390292253</v>
      </c>
      <c r="I1151" s="19">
        <f t="shared" si="139"/>
        <v>4.4456908672819214E-4</v>
      </c>
      <c r="J1151" s="18">
        <f t="shared" si="140"/>
        <v>0.33338007091313665</v>
      </c>
      <c r="K1151" s="19">
        <f t="shared" si="141"/>
        <v>3.9761362102290075E-5</v>
      </c>
      <c r="L1151" s="18">
        <f t="shared" si="143"/>
        <v>0.24551273171973739</v>
      </c>
      <c r="M1151" s="18">
        <f t="shared" si="142"/>
        <v>-3.7441022321394075E-2</v>
      </c>
    </row>
    <row r="1152" spans="3:13" x14ac:dyDescent="0.2">
      <c r="C1152" s="14">
        <v>38565</v>
      </c>
      <c r="D1152" s="15">
        <v>4.5930164949450642E-3</v>
      </c>
      <c r="E1152" s="15">
        <v>2.3419214450811246E-3</v>
      </c>
      <c r="F1152" s="18">
        <f t="shared" si="136"/>
        <v>3.0172499600403064E-3</v>
      </c>
      <c r="G1152" s="19">
        <f t="shared" si="137"/>
        <v>6.9858395766979838E-5</v>
      </c>
      <c r="H1152" s="18">
        <f t="shared" si="138"/>
        <v>0.13215369439310035</v>
      </c>
      <c r="I1152" s="19">
        <f t="shared" si="139"/>
        <v>4.1822401728779644E-4</v>
      </c>
      <c r="J1152" s="18">
        <f t="shared" si="140"/>
        <v>0.32335120893843755</v>
      </c>
      <c r="K1152" s="19">
        <f t="shared" si="141"/>
        <v>3.8021069405780061E-5</v>
      </c>
      <c r="L1152" s="18">
        <f t="shared" si="143"/>
        <v>0.23832009632030388</v>
      </c>
      <c r="M1152" s="18">
        <f t="shared" si="142"/>
        <v>5.5035847758503256E-3</v>
      </c>
    </row>
    <row r="1153" spans="3:13" x14ac:dyDescent="0.2">
      <c r="C1153" s="14">
        <v>38566</v>
      </c>
      <c r="D1153" s="15">
        <v>8.6185577841397312E-3</v>
      </c>
      <c r="E1153" s="15">
        <v>1.0239791589840501E-2</v>
      </c>
      <c r="F1153" s="18">
        <f t="shared" si="136"/>
        <v>9.753421448130269E-3</v>
      </c>
      <c r="G1153" s="19">
        <f t="shared" si="137"/>
        <v>7.012366431767439E-5</v>
      </c>
      <c r="H1153" s="18">
        <f t="shared" si="138"/>
        <v>0.13240436578685236</v>
      </c>
      <c r="I1153" s="19">
        <f t="shared" si="139"/>
        <v>3.9942177615873072E-4</v>
      </c>
      <c r="J1153" s="18">
        <f t="shared" si="140"/>
        <v>0.31599912031472915</v>
      </c>
      <c r="K1153" s="19">
        <f t="shared" si="141"/>
        <v>4.1034939372308564E-5</v>
      </c>
      <c r="L1153" s="18">
        <f t="shared" si="143"/>
        <v>0.23412735564364218</v>
      </c>
      <c r="M1153" s="18">
        <f t="shared" si="142"/>
        <v>1.810922508550929E-2</v>
      </c>
    </row>
    <row r="1154" spans="3:13" x14ac:dyDescent="0.2">
      <c r="C1154" s="14">
        <v>38567</v>
      </c>
      <c r="D1154" s="15">
        <v>-5.0492300996994957E-4</v>
      </c>
      <c r="E1154" s="15">
        <v>6.9436410613023605E-4</v>
      </c>
      <c r="F1154" s="18">
        <f t="shared" si="136"/>
        <v>3.3457797130018033E-4</v>
      </c>
      <c r="G1154" s="19">
        <f t="shared" si="137"/>
        <v>6.5931541293373747E-5</v>
      </c>
      <c r="H1154" s="18">
        <f t="shared" si="138"/>
        <v>0.1283856897140154</v>
      </c>
      <c r="I1154" s="19">
        <f t="shared" si="139"/>
        <v>3.7548539807991978E-4</v>
      </c>
      <c r="J1154" s="18">
        <f t="shared" si="140"/>
        <v>0.30638431670041461</v>
      </c>
      <c r="K1154" s="19">
        <f t="shared" si="141"/>
        <v>3.8551806985101102E-5</v>
      </c>
      <c r="L1154" s="18">
        <f t="shared" si="143"/>
        <v>0.22699859179591098</v>
      </c>
      <c r="M1154" s="18">
        <f t="shared" si="142"/>
        <v>6.4072138086509447E-4</v>
      </c>
    </row>
    <row r="1155" spans="3:13" x14ac:dyDescent="0.2">
      <c r="C1155" s="14">
        <v>38568</v>
      </c>
      <c r="D1155" s="15">
        <v>-3.0349036951541584E-3</v>
      </c>
      <c r="E1155" s="15">
        <v>-1.1870266225364754E-2</v>
      </c>
      <c r="F1155" s="18">
        <f t="shared" si="136"/>
        <v>-9.2196574663015746E-3</v>
      </c>
      <c r="G1155" s="19">
        <f t="shared" si="137"/>
        <v>6.2528287242102942E-5</v>
      </c>
      <c r="H1155" s="18">
        <f t="shared" si="138"/>
        <v>0.12502828404215477</v>
      </c>
      <c r="I1155" s="19">
        <f t="shared" si="139"/>
        <v>3.6141046741078672E-4</v>
      </c>
      <c r="J1155" s="18">
        <f t="shared" si="140"/>
        <v>0.30058712023753892</v>
      </c>
      <c r="K1155" s="19">
        <f t="shared" si="141"/>
        <v>3.8400205455784423E-5</v>
      </c>
      <c r="L1155" s="18">
        <f t="shared" si="143"/>
        <v>0.22296118562123313</v>
      </c>
      <c r="M1155" s="18">
        <f t="shared" si="142"/>
        <v>-1.7975482526622417E-2</v>
      </c>
    </row>
    <row r="1156" spans="3:13" x14ac:dyDescent="0.2">
      <c r="C1156" s="14">
        <v>38569</v>
      </c>
      <c r="D1156" s="15">
        <v>-6.6073937970805357E-3</v>
      </c>
      <c r="E1156" s="15">
        <v>6.5344456548150761E-3</v>
      </c>
      <c r="F1156" s="18">
        <f t="shared" ref="F1156:F1219" si="144">$B$2*D1156+$B$3*E1156</f>
        <v>2.5918938192463921E-3</v>
      </c>
      <c r="G1156" s="19">
        <f t="shared" ref="G1156:G1219" si="145">$B$4*G1155+(1-$B$4)*D1156^2</f>
        <v>6.1396049174958667E-5</v>
      </c>
      <c r="H1156" s="18">
        <f t="shared" ref="H1156:H1219" si="146">SQRT(G1156*250)</f>
        <v>0.1238911308114494</v>
      </c>
      <c r="I1156" s="19">
        <f t="shared" ref="I1156:I1219" si="147">$B$4*I1155+(1-$B$4)*E1156^2</f>
        <v>3.4228777816708338E-4</v>
      </c>
      <c r="J1156" s="18">
        <f t="shared" ref="J1156:J1219" si="148">SQRT(I1156*250)</f>
        <v>0.29252682704629135</v>
      </c>
      <c r="K1156" s="19">
        <f t="shared" ref="K1156:K1219" si="149">$B$4*K1155+(1-$B$4)*D1156*E1156</f>
        <v>3.3505653787218257E-5</v>
      </c>
      <c r="L1156" s="18">
        <f t="shared" si="143"/>
        <v>0.21640184282847993</v>
      </c>
      <c r="M1156" s="18">
        <f t="shared" ref="M1156:M1219" si="150">F1156*$L$1836/L1156</f>
        <v>5.206564913664672E-3</v>
      </c>
    </row>
    <row r="1157" spans="3:13" x14ac:dyDescent="0.2">
      <c r="C1157" s="14">
        <v>38572</v>
      </c>
      <c r="D1157" s="15">
        <v>-7.6785634503958597E-3</v>
      </c>
      <c r="E1157" s="15">
        <v>-7.9402565705020949E-3</v>
      </c>
      <c r="F1157" s="18">
        <f t="shared" si="144"/>
        <v>-7.8617486344702246E-3</v>
      </c>
      <c r="G1157" s="19">
        <f t="shared" si="145"/>
        <v>6.1249906424166461E-5</v>
      </c>
      <c r="H1157" s="18">
        <f t="shared" si="146"/>
        <v>0.12374359218174336</v>
      </c>
      <c r="I1157" s="19">
        <f t="shared" si="147"/>
        <v>3.2553337194138245E-4</v>
      </c>
      <c r="J1157" s="18">
        <f t="shared" si="148"/>
        <v>0.28527765945714295</v>
      </c>
      <c r="K1157" s="19">
        <f t="shared" si="149"/>
        <v>3.515350039332654E-5</v>
      </c>
      <c r="L1157" s="18">
        <f t="shared" ref="L1157:L1220" si="151">SQRT(L1156^2*$B$4/250 + (1-$B$4)*F1157^2)*SQRT(250)</f>
        <v>0.21200726048572563</v>
      </c>
      <c r="M1157" s="18">
        <f t="shared" si="150"/>
        <v>-1.6119941294066808E-2</v>
      </c>
    </row>
    <row r="1158" spans="3:13" x14ac:dyDescent="0.2">
      <c r="C1158" s="14">
        <v>38573</v>
      </c>
      <c r="D1158" s="15">
        <v>6.9133548937356099E-3</v>
      </c>
      <c r="E1158" s="15">
        <v>2.7063060229632365E-2</v>
      </c>
      <c r="F1158" s="18">
        <f t="shared" si="144"/>
        <v>2.101814862886334E-2</v>
      </c>
      <c r="G1158" s="19">
        <f t="shared" si="145"/>
        <v>6.044258059192076E-5</v>
      </c>
      <c r="H1158" s="18">
        <f t="shared" si="146"/>
        <v>0.12292536413604879</v>
      </c>
      <c r="I1158" s="19">
        <f t="shared" si="147"/>
        <v>3.4994592336446209E-4</v>
      </c>
      <c r="J1158" s="18">
        <f t="shared" si="148"/>
        <v>0.29578113672294165</v>
      </c>
      <c r="K1158" s="19">
        <f t="shared" si="149"/>
        <v>4.4270082762406379E-5</v>
      </c>
      <c r="L1158" s="18">
        <f t="shared" si="151"/>
        <v>0.22108073721045313</v>
      </c>
      <c r="M1158" s="18">
        <f t="shared" si="150"/>
        <v>4.1327448261240497E-2</v>
      </c>
    </row>
    <row r="1159" spans="3:13" x14ac:dyDescent="0.2">
      <c r="C1159" s="14">
        <v>38574</v>
      </c>
      <c r="D1159" s="15">
        <v>-6.9133548937357087E-3</v>
      </c>
      <c r="E1159" s="15">
        <v>-1.0091828768592067E-2</v>
      </c>
      <c r="F1159" s="18">
        <f t="shared" si="144"/>
        <v>-9.1382866061351584E-3</v>
      </c>
      <c r="G1159" s="19">
        <f t="shared" si="145"/>
        <v>5.9683694309609884E-5</v>
      </c>
      <c r="H1159" s="18">
        <f t="shared" si="146"/>
        <v>0.12215123240230723</v>
      </c>
      <c r="I1159" s="19">
        <f t="shared" si="147"/>
        <v>3.3505986843626931E-4</v>
      </c>
      <c r="J1159" s="18">
        <f t="shared" si="148"/>
        <v>0.28942178064041296</v>
      </c>
      <c r="K1159" s="19">
        <f t="shared" si="149"/>
        <v>4.5799981424907325E-5</v>
      </c>
      <c r="L1159" s="18">
        <f t="shared" si="151"/>
        <v>0.21724804960004687</v>
      </c>
      <c r="M1159" s="18">
        <f t="shared" si="150"/>
        <v>-1.8285377250391775E-2</v>
      </c>
    </row>
    <row r="1160" spans="3:13" x14ac:dyDescent="0.2">
      <c r="C1160" s="14">
        <v>38575</v>
      </c>
      <c r="D1160" s="15">
        <v>4.8699314496183765E-3</v>
      </c>
      <c r="E1160" s="15">
        <v>1.4191128519532793E-2</v>
      </c>
      <c r="F1160" s="18">
        <f t="shared" si="144"/>
        <v>1.1394769398558467E-2</v>
      </c>
      <c r="G1160" s="19">
        <f t="shared" si="145"/>
        <v>5.752564659047222E-5</v>
      </c>
      <c r="H1160" s="18">
        <f t="shared" si="146"/>
        <v>0.1199225235208885</v>
      </c>
      <c r="I1160" s="19">
        <f t="shared" si="147"/>
        <v>3.2703956404956692E-4</v>
      </c>
      <c r="J1160" s="18">
        <f t="shared" si="148"/>
        <v>0.28593686543080055</v>
      </c>
      <c r="K1160" s="19">
        <f t="shared" si="149"/>
        <v>4.7198571924383833E-5</v>
      </c>
      <c r="L1160" s="18">
        <f t="shared" si="151"/>
        <v>0.21520344722243143</v>
      </c>
      <c r="M1160" s="18">
        <f t="shared" si="150"/>
        <v>2.3017139664714636E-2</v>
      </c>
    </row>
    <row r="1161" spans="3:13" x14ac:dyDescent="0.2">
      <c r="C1161" s="14">
        <v>38576</v>
      </c>
      <c r="D1161" s="15">
        <v>2.5536275368176135E-3</v>
      </c>
      <c r="E1161" s="15">
        <v>4.6623316084341782E-2</v>
      </c>
      <c r="F1161" s="18">
        <f t="shared" si="144"/>
        <v>3.3402409520084525E-2</v>
      </c>
      <c r="G1161" s="19">
        <f t="shared" si="145"/>
        <v>5.4465368610851479E-5</v>
      </c>
      <c r="H1161" s="18">
        <f t="shared" si="146"/>
        <v>0.11668908326280085</v>
      </c>
      <c r="I1161" s="19">
        <f t="shared" si="147"/>
        <v>4.3784120636861958E-4</v>
      </c>
      <c r="J1161" s="18">
        <f t="shared" si="148"/>
        <v>0.33084785263343464</v>
      </c>
      <c r="K1161" s="19">
        <f t="shared" si="149"/>
        <v>5.1510172637564414E-5</v>
      </c>
      <c r="L1161" s="18">
        <f t="shared" si="151"/>
        <v>0.24549864908150568</v>
      </c>
      <c r="M1161" s="18">
        <f t="shared" si="150"/>
        <v>5.9145774855086208E-2</v>
      </c>
    </row>
    <row r="1162" spans="3:13" x14ac:dyDescent="0.2">
      <c r="C1162" s="14">
        <v>38579</v>
      </c>
      <c r="D1162" s="15">
        <v>3.8182558798123371E-3</v>
      </c>
      <c r="E1162" s="15">
        <v>3.3699072754491369E-2</v>
      </c>
      <c r="F1162" s="18">
        <f t="shared" si="144"/>
        <v>2.4734827692087659E-2</v>
      </c>
      <c r="G1162" s="19">
        <f t="shared" si="145"/>
        <v>5.2072191172023679E-5</v>
      </c>
      <c r="H1162" s="18">
        <f t="shared" si="146"/>
        <v>0.11409665986787658</v>
      </c>
      <c r="I1162" s="19">
        <f t="shared" si="147"/>
        <v>4.7970838425725256E-4</v>
      </c>
      <c r="J1162" s="18">
        <f t="shared" si="148"/>
        <v>0.34630491775935429</v>
      </c>
      <c r="K1162" s="19">
        <f t="shared" si="149"/>
        <v>5.6139863240654176E-5</v>
      </c>
      <c r="L1162" s="18">
        <f t="shared" si="151"/>
        <v>0.25657472013655713</v>
      </c>
      <c r="M1162" s="18">
        <f t="shared" si="150"/>
        <v>4.1907336722723711E-2</v>
      </c>
    </row>
    <row r="1163" spans="3:13" x14ac:dyDescent="0.2">
      <c r="C1163" s="14">
        <v>38580</v>
      </c>
      <c r="D1163" s="15">
        <v>8.0972102326193028E-3</v>
      </c>
      <c r="E1163" s="15">
        <v>-3.0450558798660158E-2</v>
      </c>
      <c r="F1163" s="18">
        <f t="shared" si="144"/>
        <v>-1.888622808927632E-2</v>
      </c>
      <c r="G1163" s="19">
        <f t="shared" si="145"/>
        <v>5.2881748514776342E-5</v>
      </c>
      <c r="H1163" s="18">
        <f t="shared" si="146"/>
        <v>0.11498015971764035</v>
      </c>
      <c r="I1163" s="19">
        <f t="shared" si="147"/>
        <v>5.0656007307085696E-4</v>
      </c>
      <c r="J1163" s="18">
        <f t="shared" si="148"/>
        <v>0.35586516866323714</v>
      </c>
      <c r="K1163" s="19">
        <f t="shared" si="149"/>
        <v>3.7977596868605707E-5</v>
      </c>
      <c r="L1163" s="18">
        <f t="shared" si="151"/>
        <v>0.25928959864207046</v>
      </c>
      <c r="M1163" s="18">
        <f t="shared" si="150"/>
        <v>-3.166322674913568E-2</v>
      </c>
    </row>
    <row r="1164" spans="3:13" x14ac:dyDescent="0.2">
      <c r="C1164" s="14">
        <v>38581</v>
      </c>
      <c r="D1164" s="15">
        <v>-1.0085729548847744E-3</v>
      </c>
      <c r="E1164" s="15">
        <v>1.9272545121032325E-2</v>
      </c>
      <c r="F1164" s="18">
        <f t="shared" si="144"/>
        <v>1.3188209698257194E-2</v>
      </c>
      <c r="G1164" s="19">
        <f t="shared" si="145"/>
        <v>4.9769876768209261E-5</v>
      </c>
      <c r="H1164" s="18">
        <f t="shared" si="146"/>
        <v>0.11154581656006789</v>
      </c>
      <c r="I1164" s="19">
        <f t="shared" si="147"/>
        <v>4.9845232841313916E-4</v>
      </c>
      <c r="J1164" s="18">
        <f t="shared" si="148"/>
        <v>0.35300578196863119</v>
      </c>
      <c r="K1164" s="19">
        <f t="shared" si="149"/>
        <v>3.4532674989637176E-5</v>
      </c>
      <c r="L1164" s="18">
        <f t="shared" si="151"/>
        <v>0.2565271200707756</v>
      </c>
      <c r="M1164" s="18">
        <f t="shared" si="150"/>
        <v>2.2348459625513434E-2</v>
      </c>
    </row>
    <row r="1165" spans="3:13" x14ac:dyDescent="0.2">
      <c r="C1165" s="14">
        <v>38582</v>
      </c>
      <c r="D1165" s="15">
        <v>2.5195276618835264E-3</v>
      </c>
      <c r="E1165" s="15">
        <v>-1.8192047987278113E-2</v>
      </c>
      <c r="F1165" s="18">
        <f t="shared" si="144"/>
        <v>-1.197857529252962E-2</v>
      </c>
      <c r="G1165" s="19">
        <f t="shared" si="145"/>
        <v>4.716456534045648E-5</v>
      </c>
      <c r="H1165" s="18">
        <f t="shared" si="146"/>
        <v>0.10858702194606001</v>
      </c>
      <c r="I1165" s="19">
        <f t="shared" si="147"/>
        <v>4.8840222530663661E-4</v>
      </c>
      <c r="J1165" s="18">
        <f t="shared" si="148"/>
        <v>0.34942890024532769</v>
      </c>
      <c r="K1165" s="19">
        <f t="shared" si="149"/>
        <v>2.9710592402443352E-5</v>
      </c>
      <c r="L1165" s="18">
        <f t="shared" si="151"/>
        <v>0.25300214924478365</v>
      </c>
      <c r="M1165" s="18">
        <f t="shared" si="150"/>
        <v>-2.0581451153093795E-2</v>
      </c>
    </row>
    <row r="1166" spans="3:13" x14ac:dyDescent="0.2">
      <c r="C1166" s="14">
        <v>38583</v>
      </c>
      <c r="D1166" s="15">
        <v>-1.007049430526058E-3</v>
      </c>
      <c r="E1166" s="15">
        <v>-1.0203062571155705E-2</v>
      </c>
      <c r="F1166" s="18">
        <f t="shared" si="144"/>
        <v>-7.4442586289668097E-3</v>
      </c>
      <c r="G1166" s="19">
        <f t="shared" si="145"/>
        <v>4.4395540333360457E-5</v>
      </c>
      <c r="H1166" s="18">
        <f t="shared" si="146"/>
        <v>0.10535124623534414</v>
      </c>
      <c r="I1166" s="19">
        <f t="shared" si="147"/>
        <v>4.653442409380935E-4</v>
      </c>
      <c r="J1166" s="18">
        <f t="shared" si="148"/>
        <v>0.34108072392693695</v>
      </c>
      <c r="K1166" s="19">
        <f t="shared" si="149"/>
        <v>2.8544456159410995E-5</v>
      </c>
      <c r="L1166" s="18">
        <f t="shared" si="151"/>
        <v>0.24698327285295088</v>
      </c>
      <c r="M1166" s="18">
        <f t="shared" si="150"/>
        <v>-1.3102342499947605E-2</v>
      </c>
    </row>
    <row r="1167" spans="3:13" x14ac:dyDescent="0.2">
      <c r="C1167" s="14">
        <v>38586</v>
      </c>
      <c r="D1167" s="15">
        <v>7.5538213336280244E-4</v>
      </c>
      <c r="E1167" s="15">
        <v>8.724100880479306E-4</v>
      </c>
      <c r="F1167" s="18">
        <f t="shared" si="144"/>
        <v>8.3730170164239212E-4</v>
      </c>
      <c r="G1167" s="19">
        <f t="shared" si="145"/>
        <v>4.1766044043403046E-5</v>
      </c>
      <c r="H1167" s="18">
        <f t="shared" si="146"/>
        <v>0.10218371206239653</v>
      </c>
      <c r="I1167" s="19">
        <f t="shared" si="147"/>
        <v>4.3746925244351152E-4</v>
      </c>
      <c r="J1167" s="18">
        <f t="shared" si="148"/>
        <v>0.33070729219489231</v>
      </c>
      <c r="K1167" s="19">
        <f t="shared" si="149"/>
        <v>2.6871328969454946E-5</v>
      </c>
      <c r="L1167" s="18">
        <f t="shared" si="151"/>
        <v>0.23948112442758293</v>
      </c>
      <c r="M1167" s="18">
        <f t="shared" si="150"/>
        <v>1.5198674754250631E-3</v>
      </c>
    </row>
    <row r="1168" spans="3:13" x14ac:dyDescent="0.2">
      <c r="C1168" s="14">
        <v>38587</v>
      </c>
      <c r="D1168" s="15">
        <v>-1.4450752164197923E-2</v>
      </c>
      <c r="E1168" s="15">
        <v>-2.8381200144454452E-3</v>
      </c>
      <c r="F1168" s="18">
        <f t="shared" si="144"/>
        <v>-6.3219096593711884E-3</v>
      </c>
      <c r="G1168" s="19">
        <f t="shared" si="145"/>
        <v>5.1789535687463133E-5</v>
      </c>
      <c r="H1168" s="18">
        <f t="shared" si="146"/>
        <v>0.11378657179942536</v>
      </c>
      <c r="I1168" s="19">
        <f t="shared" si="147"/>
        <v>4.1170439280988454E-4</v>
      </c>
      <c r="J1168" s="18">
        <f t="shared" si="148"/>
        <v>0.32082097531562853</v>
      </c>
      <c r="K1168" s="19">
        <f t="shared" si="149"/>
        <v>2.7719827367747705E-5</v>
      </c>
      <c r="L1168" s="18">
        <f t="shared" si="151"/>
        <v>0.2334729846166195</v>
      </c>
      <c r="M1168" s="18">
        <f t="shared" si="150"/>
        <v>-1.1770819130385496E-2</v>
      </c>
    </row>
    <row r="1169" spans="3:13" x14ac:dyDescent="0.2">
      <c r="C1169" s="14">
        <v>38588</v>
      </c>
      <c r="D1169" s="15">
        <v>-1.1816217626573387E-2</v>
      </c>
      <c r="E1169" s="15">
        <v>6.5566607091572322E-4</v>
      </c>
      <c r="F1169" s="18">
        <f t="shared" si="144"/>
        <v>-3.0858990383310098E-3</v>
      </c>
      <c r="G1169" s="19">
        <f t="shared" si="145"/>
        <v>5.7059543486127966E-5</v>
      </c>
      <c r="H1169" s="18">
        <f t="shared" si="146"/>
        <v>0.11943569764325904</v>
      </c>
      <c r="I1169" s="19">
        <f t="shared" si="147"/>
        <v>3.8702792312108448E-4</v>
      </c>
      <c r="J1169" s="18">
        <f t="shared" si="148"/>
        <v>0.31105784153477167</v>
      </c>
      <c r="K1169" s="19">
        <f t="shared" si="149"/>
        <v>2.5591788146624813E-5</v>
      </c>
      <c r="L1169" s="18">
        <f t="shared" si="151"/>
        <v>0.2266757553558966</v>
      </c>
      <c r="M1169" s="18">
        <f t="shared" si="150"/>
        <v>-5.9179552612062094E-3</v>
      </c>
    </row>
    <row r="1170" spans="3:13" x14ac:dyDescent="0.2">
      <c r="C1170" s="14">
        <v>38589</v>
      </c>
      <c r="D1170" s="15">
        <v>5.1546505886644221E-3</v>
      </c>
      <c r="E1170" s="15">
        <v>6.3160397269884719E-3</v>
      </c>
      <c r="F1170" s="18">
        <f t="shared" si="144"/>
        <v>5.9676229854912569E-3</v>
      </c>
      <c r="G1170" s="19">
        <f t="shared" si="145"/>
        <v>5.5230196238433392E-5</v>
      </c>
      <c r="H1170" s="18">
        <f t="shared" si="146"/>
        <v>0.11750552778319984</v>
      </c>
      <c r="I1170" s="19">
        <f t="shared" si="147"/>
        <v>3.6619978920379319E-4</v>
      </c>
      <c r="J1170" s="18">
        <f t="shared" si="148"/>
        <v>0.30257221832307785</v>
      </c>
      <c r="K1170" s="19">
        <f t="shared" si="149"/>
        <v>2.6009699531632264E-5</v>
      </c>
      <c r="L1170" s="18">
        <f t="shared" si="151"/>
        <v>0.22098228898183392</v>
      </c>
      <c r="M1170" s="18">
        <f t="shared" si="150"/>
        <v>1.1739212020372073E-2</v>
      </c>
    </row>
    <row r="1171" spans="3:13" x14ac:dyDescent="0.2">
      <c r="C1171" s="14">
        <v>38590</v>
      </c>
      <c r="D1171" s="15">
        <v>-4.1215926455506749E-3</v>
      </c>
      <c r="E1171" s="15">
        <v>-6.9717057979040101E-3</v>
      </c>
      <c r="F1171" s="18">
        <f t="shared" si="144"/>
        <v>-6.1166718521980098E-3</v>
      </c>
      <c r="G1171" s="19">
        <f t="shared" si="145"/>
        <v>5.293563602027883E-5</v>
      </c>
      <c r="H1171" s="18">
        <f t="shared" si="146"/>
        <v>0.11503872828343378</v>
      </c>
      <c r="I1171" s="19">
        <f t="shared" si="147"/>
        <v>3.4714408275551725E-4</v>
      </c>
      <c r="J1171" s="18">
        <f t="shared" si="148"/>
        <v>0.29459467186098143</v>
      </c>
      <c r="K1171" s="19">
        <f t="shared" si="149"/>
        <v>2.6173189440349378E-5</v>
      </c>
      <c r="L1171" s="18">
        <f t="shared" si="151"/>
        <v>0.2155559946724836</v>
      </c>
      <c r="M1171" s="18">
        <f t="shared" si="150"/>
        <v>-1.2335311270371994E-2</v>
      </c>
    </row>
    <row r="1172" spans="3:13" x14ac:dyDescent="0.2">
      <c r="C1172" s="14">
        <v>38593</v>
      </c>
      <c r="D1172" s="15">
        <v>1.027230398908039E-2</v>
      </c>
      <c r="E1172" s="15">
        <v>2.1838838118490344E-3</v>
      </c>
      <c r="F1172" s="18">
        <f t="shared" si="144"/>
        <v>4.6104098650184416E-3</v>
      </c>
      <c r="G1172" s="19">
        <f t="shared" si="145"/>
        <v>5.6090711613706716E-5</v>
      </c>
      <c r="H1172" s="18">
        <f t="shared" si="146"/>
        <v>0.11841738851801571</v>
      </c>
      <c r="I1172" s="19">
        <f t="shared" si="147"/>
        <v>3.2660159870040559E-4</v>
      </c>
      <c r="J1172" s="18">
        <f t="shared" si="148"/>
        <v>0.28574534060085988</v>
      </c>
      <c r="K1172" s="19">
        <f t="shared" si="149"/>
        <v>2.5948809177457112E-5</v>
      </c>
      <c r="L1172" s="18">
        <f t="shared" si="151"/>
        <v>0.20975071350472452</v>
      </c>
      <c r="M1172" s="18">
        <f t="shared" si="150"/>
        <v>9.5550095434654338E-3</v>
      </c>
    </row>
    <row r="1173" spans="3:13" x14ac:dyDescent="0.2">
      <c r="C1173" s="14">
        <v>38594</v>
      </c>
      <c r="D1173" s="15">
        <v>-6.4078138002742098E-3</v>
      </c>
      <c r="E1173" s="15">
        <v>1.5799484587801543E-2</v>
      </c>
      <c r="F1173" s="18">
        <f t="shared" si="144"/>
        <v>9.1372950713788162E-3</v>
      </c>
      <c r="G1173" s="19">
        <f t="shared" si="145"/>
        <v>5.5188873578823389E-5</v>
      </c>
      <c r="H1173" s="18">
        <f t="shared" si="146"/>
        <v>0.11746156134968515</v>
      </c>
      <c r="I1173" s="19">
        <f t="shared" si="147"/>
        <v>3.2198292557279192E-4</v>
      </c>
      <c r="J1173" s="18">
        <f t="shared" si="148"/>
        <v>0.28371769665143903</v>
      </c>
      <c r="K1173" s="19">
        <f t="shared" si="149"/>
        <v>1.8317471304073616E-5</v>
      </c>
      <c r="L1173" s="18">
        <f t="shared" si="151"/>
        <v>0.20641703545278964</v>
      </c>
      <c r="M1173" s="18">
        <f t="shared" si="150"/>
        <v>1.9242750529876916E-2</v>
      </c>
    </row>
    <row r="1174" spans="3:13" x14ac:dyDescent="0.2">
      <c r="C1174" s="14">
        <v>38595</v>
      </c>
      <c r="D1174" s="15">
        <v>1.1758826695756243E-2</v>
      </c>
      <c r="E1174" s="15">
        <v>6.8478761072090551E-3</v>
      </c>
      <c r="F1174" s="18">
        <f t="shared" si="144"/>
        <v>8.3211612837732103E-3</v>
      </c>
      <c r="G1174" s="19">
        <f t="shared" si="145"/>
        <v>6.0173741479743769E-5</v>
      </c>
      <c r="H1174" s="18">
        <f t="shared" si="146"/>
        <v>0.12265168311089719</v>
      </c>
      <c r="I1174" s="19">
        <f t="shared" si="147"/>
        <v>3.0547755446920548E-4</v>
      </c>
      <c r="J1174" s="18">
        <f t="shared" si="148"/>
        <v>0.27635011962599432</v>
      </c>
      <c r="K1174" s="19">
        <f t="shared" si="149"/>
        <v>2.2049802328550073E-5</v>
      </c>
      <c r="L1174" s="18">
        <f t="shared" si="151"/>
        <v>0.20270702713588795</v>
      </c>
      <c r="M1174" s="18">
        <f t="shared" si="150"/>
        <v>1.7844737816980229E-2</v>
      </c>
    </row>
    <row r="1175" spans="3:13" x14ac:dyDescent="0.2">
      <c r="C1175" s="14">
        <v>38596</v>
      </c>
      <c r="D1175" s="15">
        <v>-1.5259412930439286E-3</v>
      </c>
      <c r="E1175" s="15">
        <v>-1.3526776298201851E-2</v>
      </c>
      <c r="F1175" s="18">
        <f t="shared" si="144"/>
        <v>-9.9265257966544753E-3</v>
      </c>
      <c r="G1175" s="19">
        <f t="shared" si="145"/>
        <v>5.6703026800748133E-5</v>
      </c>
      <c r="H1175" s="18">
        <f t="shared" si="146"/>
        <v>0.11906198679757966</v>
      </c>
      <c r="I1175" s="19">
        <f t="shared" si="147"/>
        <v>2.9812732182234891E-4</v>
      </c>
      <c r="J1175" s="18">
        <f t="shared" si="148"/>
        <v>0.27300518393537371</v>
      </c>
      <c r="K1175" s="19">
        <f t="shared" si="149"/>
        <v>2.1965278179748714E-5</v>
      </c>
      <c r="L1175" s="18">
        <f t="shared" si="151"/>
        <v>0.20025675827578987</v>
      </c>
      <c r="M1175" s="18">
        <f t="shared" si="150"/>
        <v>-2.1547908866717935E-2</v>
      </c>
    </row>
    <row r="1176" spans="3:13" x14ac:dyDescent="0.2">
      <c r="C1176" s="14">
        <v>38597</v>
      </c>
      <c r="D1176" s="15">
        <v>4.0640137215148392E-3</v>
      </c>
      <c r="E1176" s="15">
        <v>-8.650519570584513E-4</v>
      </c>
      <c r="F1176" s="18">
        <f t="shared" si="144"/>
        <v>6.1366774651353592E-4</v>
      </c>
      <c r="G1176" s="19">
        <f t="shared" si="145"/>
        <v>5.4291817644422897E-5</v>
      </c>
      <c r="H1176" s="18">
        <f t="shared" si="146"/>
        <v>0.11650302318440378</v>
      </c>
      <c r="I1176" s="19">
        <f t="shared" si="147"/>
        <v>2.8028458140631258E-4</v>
      </c>
      <c r="J1176" s="18">
        <f t="shared" si="148"/>
        <v>0.26470954903738952</v>
      </c>
      <c r="K1176" s="19">
        <f t="shared" si="149"/>
        <v>2.043642650756526E-5</v>
      </c>
      <c r="L1176" s="18">
        <f t="shared" si="151"/>
        <v>0.19417067724702181</v>
      </c>
      <c r="M1176" s="18">
        <f t="shared" si="150"/>
        <v>1.3738669897518905E-3</v>
      </c>
    </row>
    <row r="1177" spans="3:13" x14ac:dyDescent="0.2">
      <c r="C1177" s="14">
        <v>38601</v>
      </c>
      <c r="D1177" s="15">
        <v>9.3352513441669824E-3</v>
      </c>
      <c r="E1177" s="15">
        <v>5.4317708012866832E-2</v>
      </c>
      <c r="F1177" s="18">
        <f t="shared" si="144"/>
        <v>4.0822971012256876E-2</v>
      </c>
      <c r="G1177" s="19">
        <f t="shared" si="145"/>
        <v>5.626312364528381E-5</v>
      </c>
      <c r="H1177" s="18">
        <f t="shared" si="146"/>
        <v>0.11859924498630231</v>
      </c>
      <c r="I1177" s="19">
        <f t="shared" si="147"/>
        <v>4.4049231074819742E-4</v>
      </c>
      <c r="J1177" s="18">
        <f t="shared" si="148"/>
        <v>0.33184797375763703</v>
      </c>
      <c r="K1177" s="19">
        <f t="shared" si="149"/>
        <v>4.9634408321462457E-5</v>
      </c>
      <c r="L1177" s="18">
        <f t="shared" si="151"/>
        <v>0.24584108936958968</v>
      </c>
      <c r="M1177" s="18">
        <f t="shared" si="150"/>
        <v>7.2184702852694016E-2</v>
      </c>
    </row>
    <row r="1178" spans="3:13" x14ac:dyDescent="0.2">
      <c r="C1178" s="14">
        <v>38602</v>
      </c>
      <c r="D1178" s="15">
        <v>3.7598740871819169E-3</v>
      </c>
      <c r="E1178" s="15">
        <v>-2.4620447397750386E-3</v>
      </c>
      <c r="F1178" s="18">
        <f t="shared" si="144"/>
        <v>-5.9546909168795188E-4</v>
      </c>
      <c r="G1178" s="19">
        <f t="shared" si="145"/>
        <v>5.3735535415654507E-5</v>
      </c>
      <c r="H1178" s="18">
        <f t="shared" si="146"/>
        <v>0.11590463258176364</v>
      </c>
      <c r="I1178" s="19">
        <f t="shared" si="147"/>
        <v>4.1442647196134475E-4</v>
      </c>
      <c r="J1178" s="18">
        <f t="shared" si="148"/>
        <v>0.32187981917221248</v>
      </c>
      <c r="K1178" s="19">
        <f t="shared" si="149"/>
        <v>4.6100925129060939E-5</v>
      </c>
      <c r="L1178" s="18">
        <f t="shared" si="151"/>
        <v>0.23836293650789819</v>
      </c>
      <c r="M1178" s="18">
        <f t="shared" si="150"/>
        <v>-1.0859642614560142E-3</v>
      </c>
    </row>
    <row r="1179" spans="3:13" x14ac:dyDescent="0.2">
      <c r="C1179" s="14">
        <v>38603</v>
      </c>
      <c r="D1179" s="15">
        <v>-5.0050051094834729E-4</v>
      </c>
      <c r="E1179" s="15">
        <v>2.234502882011959E-2</v>
      </c>
      <c r="F1179" s="18">
        <f t="shared" si="144"/>
        <v>1.5491370020799207E-2</v>
      </c>
      <c r="G1179" s="19">
        <f t="shared" si="145"/>
        <v>5.0526433336402809E-5</v>
      </c>
      <c r="H1179" s="18">
        <f t="shared" si="146"/>
        <v>0.11239042812491064</v>
      </c>
      <c r="I1179" s="19">
        <f t="shared" si="147"/>
        <v>4.1951890242198259E-4</v>
      </c>
      <c r="J1179" s="18">
        <f t="shared" si="148"/>
        <v>0.32385139432384052</v>
      </c>
      <c r="K1179" s="19">
        <f t="shared" si="149"/>
        <v>4.2663847720819758E-5</v>
      </c>
      <c r="L1179" s="18">
        <f t="shared" si="151"/>
        <v>0.23876267360592182</v>
      </c>
      <c r="M1179" s="18">
        <f t="shared" si="150"/>
        <v>2.8204501632081578E-2</v>
      </c>
    </row>
    <row r="1180" spans="3:13" x14ac:dyDescent="0.2">
      <c r="C1180" s="14">
        <v>38604</v>
      </c>
      <c r="D1180" s="15">
        <v>3.7476621002397489E-3</v>
      </c>
      <c r="E1180" s="15">
        <v>3.0272368014427543E-2</v>
      </c>
      <c r="F1180" s="18">
        <f t="shared" si="144"/>
        <v>2.2314956240171203E-2</v>
      </c>
      <c r="G1180" s="19">
        <f t="shared" si="145"/>
        <v>4.8337545609273041E-5</v>
      </c>
      <c r="H1180" s="18">
        <f t="shared" si="146"/>
        <v>0.10992900619180664</v>
      </c>
      <c r="I1180" s="19">
        <f t="shared" si="147"/>
        <v>4.493327441887198E-4</v>
      </c>
      <c r="J1180" s="18">
        <f t="shared" si="148"/>
        <v>0.33516143281585958</v>
      </c>
      <c r="K1180" s="19">
        <f t="shared" si="149"/>
        <v>4.6911053235101384E-5</v>
      </c>
      <c r="L1180" s="18">
        <f t="shared" si="151"/>
        <v>0.24709616858424255</v>
      </c>
      <c r="M1180" s="18">
        <f t="shared" si="150"/>
        <v>3.9257719198698568E-2</v>
      </c>
    </row>
    <row r="1181" spans="3:13" x14ac:dyDescent="0.2">
      <c r="C1181" s="14">
        <v>38607</v>
      </c>
      <c r="D1181" s="15">
        <v>8.9374974270758356E-3</v>
      </c>
      <c r="E1181" s="15">
        <v>1.7525075072459464E-3</v>
      </c>
      <c r="F1181" s="18">
        <f t="shared" si="144"/>
        <v>3.9080044831949125E-3</v>
      </c>
      <c r="G1181" s="19">
        <f t="shared" si="145"/>
        <v>5.023002448825589E-5</v>
      </c>
      <c r="H1181" s="18">
        <f t="shared" si="146"/>
        <v>0.11206027896656323</v>
      </c>
      <c r="I1181" s="19">
        <f t="shared" si="147"/>
        <v>4.2255705649117383E-4</v>
      </c>
      <c r="J1181" s="18">
        <f t="shared" si="148"/>
        <v>0.32502194406346391</v>
      </c>
      <c r="K1181" s="19">
        <f t="shared" si="149"/>
        <v>4.5036171921211798E-5</v>
      </c>
      <c r="L1181" s="18">
        <f t="shared" si="151"/>
        <v>0.24004627267025361</v>
      </c>
      <c r="M1181" s="18">
        <f t="shared" si="150"/>
        <v>7.0770965830768045E-3</v>
      </c>
    </row>
    <row r="1182" spans="3:13" x14ac:dyDescent="0.2">
      <c r="C1182" s="14">
        <v>38608</v>
      </c>
      <c r="D1182" s="15">
        <v>1.9753092842545372E-3</v>
      </c>
      <c r="E1182" s="15">
        <v>-1.1348194569101357E-2</v>
      </c>
      <c r="F1182" s="18">
        <f t="shared" si="144"/>
        <v>-7.351143413094589E-3</v>
      </c>
      <c r="G1182" s="19">
        <f t="shared" si="145"/>
        <v>4.7450333825068264E-5</v>
      </c>
      <c r="H1182" s="18">
        <f t="shared" si="146"/>
        <v>0.10891548767859907</v>
      </c>
      <c r="I1182" s="19">
        <f t="shared" si="147"/>
        <v>4.0493052430039429E-4</v>
      </c>
      <c r="J1182" s="18">
        <f t="shared" si="148"/>
        <v>0.31817075773096837</v>
      </c>
      <c r="K1182" s="19">
        <f t="shared" si="149"/>
        <v>4.0989029960426714E-5</v>
      </c>
      <c r="L1182" s="18">
        <f t="shared" si="151"/>
        <v>0.23446848377491397</v>
      </c>
      <c r="M1182" s="18">
        <f t="shared" si="150"/>
        <v>-1.3629045976547264E-2</v>
      </c>
    </row>
    <row r="1183" spans="3:13" x14ac:dyDescent="0.2">
      <c r="C1183" s="14">
        <v>38609</v>
      </c>
      <c r="D1183" s="15">
        <v>-2.717057371174498E-3</v>
      </c>
      <c r="E1183" s="15">
        <v>-2.409755157906053E-2</v>
      </c>
      <c r="F1183" s="18">
        <f t="shared" si="144"/>
        <v>-1.7683403316694719E-2</v>
      </c>
      <c r="G1183" s="19">
        <f t="shared" si="145"/>
        <v>4.5046257841059385E-5</v>
      </c>
      <c r="H1183" s="18">
        <f t="shared" si="146"/>
        <v>0.10612051856387079</v>
      </c>
      <c r="I1183" s="19">
        <f t="shared" si="147"/>
        <v>4.1547621236869963E-4</v>
      </c>
      <c r="J1183" s="18">
        <f t="shared" si="148"/>
        <v>0.32228722142240596</v>
      </c>
      <c r="K1183" s="19">
        <f t="shared" si="149"/>
        <v>4.2458153971509756E-5</v>
      </c>
      <c r="L1183" s="18">
        <f t="shared" si="151"/>
        <v>0.23741837120070977</v>
      </c>
      <c r="M1183" s="18">
        <f t="shared" si="150"/>
        <v>-3.237774268050897E-2</v>
      </c>
    </row>
    <row r="1184" spans="3:13" x14ac:dyDescent="0.2">
      <c r="C1184" s="14">
        <v>38610</v>
      </c>
      <c r="D1184" s="15">
        <v>1.2359413265305558E-3</v>
      </c>
      <c r="E1184" s="15">
        <v>5.2271932450736313E-3</v>
      </c>
      <c r="F1184" s="18">
        <f t="shared" si="144"/>
        <v>4.0298176695107088E-3</v>
      </c>
      <c r="G1184" s="19">
        <f t="shared" si="145"/>
        <v>4.2435135428353383E-5</v>
      </c>
      <c r="H1184" s="18">
        <f t="shared" si="146"/>
        <v>0.10299895075722056</v>
      </c>
      <c r="I1184" s="19">
        <f t="shared" si="147"/>
        <v>3.9218705257985828E-4</v>
      </c>
      <c r="J1184" s="18">
        <f t="shared" si="148"/>
        <v>0.31312419763564198</v>
      </c>
      <c r="K1184" s="19">
        <f t="shared" si="149"/>
        <v>4.0298294982420041E-5</v>
      </c>
      <c r="L1184" s="18">
        <f t="shared" si="151"/>
        <v>0.23071416398072453</v>
      </c>
      <c r="M1184" s="18">
        <f t="shared" si="150"/>
        <v>7.5928736921826038E-3</v>
      </c>
    </row>
    <row r="1185" spans="3:13" x14ac:dyDescent="0.2">
      <c r="C1185" s="14">
        <v>38611</v>
      </c>
      <c r="D1185" s="15">
        <v>9.3435644102660056E-3</v>
      </c>
      <c r="E1185" s="15">
        <v>2.6515205916427795E-2</v>
      </c>
      <c r="F1185" s="18">
        <f t="shared" si="144"/>
        <v>2.1363713464579256E-2</v>
      </c>
      <c r="G1185" s="19">
        <f t="shared" si="145"/>
        <v>4.5127159055979552E-5</v>
      </c>
      <c r="H1185" s="18">
        <f t="shared" si="146"/>
        <v>0.10621576984607742</v>
      </c>
      <c r="I1185" s="19">
        <f t="shared" si="147"/>
        <v>4.1083919811250088E-4</v>
      </c>
      <c r="J1185" s="18">
        <f t="shared" si="148"/>
        <v>0.32048369619705341</v>
      </c>
      <c r="K1185" s="19">
        <f t="shared" si="149"/>
        <v>5.274518934337141E-5</v>
      </c>
      <c r="L1185" s="18">
        <f t="shared" si="151"/>
        <v>0.23849823422531841</v>
      </c>
      <c r="M1185" s="18">
        <f t="shared" si="150"/>
        <v>3.8939163047806931E-2</v>
      </c>
    </row>
    <row r="1186" spans="3:13" x14ac:dyDescent="0.2">
      <c r="C1186" s="14">
        <v>38614</v>
      </c>
      <c r="D1186" s="15">
        <v>-1.9598242431668233E-3</v>
      </c>
      <c r="E1186" s="15">
        <v>2.754146154260281E-2</v>
      </c>
      <c r="F1186" s="18">
        <f t="shared" si="144"/>
        <v>1.8691075806871918E-2</v>
      </c>
      <c r="G1186" s="19">
        <f t="shared" si="145"/>
        <v>4.2649984176467046E-5</v>
      </c>
      <c r="H1186" s="18">
        <f t="shared" si="146"/>
        <v>0.10325936298523616</v>
      </c>
      <c r="I1186" s="19">
        <f t="shared" si="147"/>
        <v>4.3170077245991101E-4</v>
      </c>
      <c r="J1186" s="18">
        <f t="shared" si="148"/>
        <v>0.32851969973652684</v>
      </c>
      <c r="K1186" s="19">
        <f t="shared" si="149"/>
        <v>4.634189254136274E-5</v>
      </c>
      <c r="L1186" s="18">
        <f t="shared" si="151"/>
        <v>0.24229912915062785</v>
      </c>
      <c r="M1186" s="18">
        <f t="shared" si="150"/>
        <v>3.3533391691476684E-2</v>
      </c>
    </row>
    <row r="1187" spans="3:13" x14ac:dyDescent="0.2">
      <c r="C1187" s="14">
        <v>38615</v>
      </c>
      <c r="D1187" s="15">
        <v>-4.6700342955027377E-3</v>
      </c>
      <c r="E1187" s="15">
        <v>1.0394121737164461E-2</v>
      </c>
      <c r="F1187" s="18">
        <f t="shared" si="144"/>
        <v>5.8748749273643004E-3</v>
      </c>
      <c r="G1187" s="19">
        <f t="shared" si="145"/>
        <v>4.139953834514933E-5</v>
      </c>
      <c r="H1187" s="18">
        <f t="shared" si="146"/>
        <v>0.10173438251784563</v>
      </c>
      <c r="I1187" s="19">
        <f t="shared" si="147"/>
        <v>4.1228099211353602E-4</v>
      </c>
      <c r="J1187" s="18">
        <f t="shared" si="148"/>
        <v>0.32104555444420035</v>
      </c>
      <c r="K1187" s="19">
        <f t="shared" si="149"/>
        <v>4.0648924689829658E-5</v>
      </c>
      <c r="L1187" s="18">
        <f t="shared" si="151"/>
        <v>0.23601705073808985</v>
      </c>
      <c r="M1187" s="18">
        <f t="shared" si="150"/>
        <v>1.0820573570068248E-2</v>
      </c>
    </row>
    <row r="1188" spans="3:13" x14ac:dyDescent="0.2">
      <c r="C1188" s="14">
        <v>38616</v>
      </c>
      <c r="D1188" s="15">
        <v>-7.4184316475505154E-3</v>
      </c>
      <c r="E1188" s="15">
        <v>-2.0513539833102903E-2</v>
      </c>
      <c r="F1188" s="18">
        <f t="shared" si="144"/>
        <v>-1.6585007377437185E-2</v>
      </c>
      <c r="G1188" s="19">
        <f t="shared" si="145"/>
        <v>4.2217553731003113E-5</v>
      </c>
      <c r="H1188" s="18">
        <f t="shared" si="146"/>
        <v>0.10273455325619894</v>
      </c>
      <c r="I1188" s="19">
        <f t="shared" si="147"/>
        <v>4.1279245157578186E-4</v>
      </c>
      <c r="J1188" s="18">
        <f t="shared" si="148"/>
        <v>0.32124463091847227</v>
      </c>
      <c r="K1188" s="19">
        <f t="shared" si="149"/>
        <v>4.734068679451061E-5</v>
      </c>
      <c r="L1188" s="18">
        <f t="shared" si="151"/>
        <v>0.23767150100591444</v>
      </c>
      <c r="M1188" s="18">
        <f t="shared" si="150"/>
        <v>-3.0334273367162636E-2</v>
      </c>
    </row>
    <row r="1189" spans="3:13" x14ac:dyDescent="0.2">
      <c r="C1189" s="14">
        <v>38617</v>
      </c>
      <c r="D1189" s="15">
        <v>7.911042494950558E-3</v>
      </c>
      <c r="E1189" s="15">
        <v>-4.0380787492802685E-3</v>
      </c>
      <c r="F1189" s="18">
        <f t="shared" si="144"/>
        <v>-4.533423760110203E-4</v>
      </c>
      <c r="G1189" s="19">
        <f t="shared" si="145"/>
        <v>4.3439576108557739E-5</v>
      </c>
      <c r="H1189" s="18">
        <f t="shared" si="146"/>
        <v>0.1042108153079105</v>
      </c>
      <c r="I1189" s="19">
        <f t="shared" si="147"/>
        <v>3.8900326928035823E-4</v>
      </c>
      <c r="J1189" s="18">
        <f t="shared" si="148"/>
        <v>0.31185063302820076</v>
      </c>
      <c r="K1189" s="19">
        <f t="shared" si="149"/>
        <v>4.2583520831829192E-5</v>
      </c>
      <c r="L1189" s="18">
        <f t="shared" si="151"/>
        <v>0.23043775870422892</v>
      </c>
      <c r="M1189" s="18">
        <f t="shared" si="150"/>
        <v>-8.5520003525458427E-4</v>
      </c>
    </row>
    <row r="1190" spans="3:13" x14ac:dyDescent="0.2">
      <c r="C1190" s="14">
        <v>38618</v>
      </c>
      <c r="D1190" s="15">
        <v>1.4763782209267389E-3</v>
      </c>
      <c r="E1190" s="15">
        <v>2.4739606175755751E-2</v>
      </c>
      <c r="F1190" s="18">
        <f t="shared" si="144"/>
        <v>1.7760637789307046E-2</v>
      </c>
      <c r="G1190" s="19">
        <f t="shared" si="145"/>
        <v>4.0963983101117881E-5</v>
      </c>
      <c r="H1190" s="18">
        <f t="shared" si="146"/>
        <v>0.10119780519003102</v>
      </c>
      <c r="I1190" s="19">
        <f t="shared" si="147"/>
        <v>4.0238595994742624E-4</v>
      </c>
      <c r="J1190" s="18">
        <f t="shared" si="148"/>
        <v>0.31716949725163762</v>
      </c>
      <c r="K1190" s="19">
        <f t="shared" si="149"/>
        <v>4.2220010527050862E-5</v>
      </c>
      <c r="L1190" s="18">
        <f t="shared" si="151"/>
        <v>0.2337671294657894</v>
      </c>
      <c r="M1190" s="18">
        <f t="shared" si="150"/>
        <v>3.3027077803435639E-2</v>
      </c>
    </row>
    <row r="1191" spans="3:13" x14ac:dyDescent="0.2">
      <c r="C1191" s="14">
        <v>38621</v>
      </c>
      <c r="D1191" s="15">
        <v>-3.4482792789160442E-3</v>
      </c>
      <c r="E1191" s="15">
        <v>1.1958288988873576E-2</v>
      </c>
      <c r="F1191" s="18">
        <f t="shared" si="144"/>
        <v>7.3363185085366898E-3</v>
      </c>
      <c r="G1191" s="19">
        <f t="shared" si="145"/>
        <v>3.9219581914174912E-5</v>
      </c>
      <c r="H1191" s="18">
        <f t="shared" si="146"/>
        <v>9.9019672179540816E-2</v>
      </c>
      <c r="I1191" s="19">
        <f t="shared" si="147"/>
        <v>3.8682284288306558E-4</v>
      </c>
      <c r="J1191" s="18">
        <f t="shared" si="148"/>
        <v>0.31097541819373181</v>
      </c>
      <c r="K1191" s="19">
        <f t="shared" si="149"/>
        <v>3.7212678687530447E-5</v>
      </c>
      <c r="L1191" s="18">
        <f t="shared" si="151"/>
        <v>0.22841972355388904</v>
      </c>
      <c r="M1191" s="18">
        <f t="shared" si="150"/>
        <v>1.3961742137325405E-2</v>
      </c>
    </row>
    <row r="1192" spans="3:13" x14ac:dyDescent="0.2">
      <c r="C1192" s="14">
        <v>38622</v>
      </c>
      <c r="D1192" s="15">
        <v>0</v>
      </c>
      <c r="E1192" s="15">
        <v>-7.4571561080821634E-3</v>
      </c>
      <c r="F1192" s="18">
        <f t="shared" si="144"/>
        <v>-5.2200092756575145E-3</v>
      </c>
      <c r="G1192" s="19">
        <f t="shared" si="145"/>
        <v>3.6866406999324416E-5</v>
      </c>
      <c r="H1192" s="18">
        <f t="shared" si="146"/>
        <v>9.6003134062545611E-2</v>
      </c>
      <c r="I1192" s="19">
        <f t="shared" si="147"/>
        <v>3.6695002294330004E-4</v>
      </c>
      <c r="J1192" s="18">
        <f t="shared" si="148"/>
        <v>0.30288199968935925</v>
      </c>
      <c r="K1192" s="19">
        <f t="shared" si="149"/>
        <v>3.4979917966278618E-5</v>
      </c>
      <c r="L1192" s="18">
        <f t="shared" si="151"/>
        <v>0.2223820212033748</v>
      </c>
      <c r="M1192" s="18">
        <f t="shared" si="150"/>
        <v>-1.020391042979471E-2</v>
      </c>
    </row>
    <row r="1193" spans="3:13" x14ac:dyDescent="0.2">
      <c r="C1193" s="14">
        <v>38623</v>
      </c>
      <c r="D1193" s="15">
        <v>1.9719010579892383E-3</v>
      </c>
      <c r="E1193" s="15">
        <v>-4.5166498064051715E-2</v>
      </c>
      <c r="F1193" s="18">
        <f t="shared" si="144"/>
        <v>-3.1024978327439428E-2</v>
      </c>
      <c r="G1193" s="19">
        <f t="shared" si="145"/>
        <v>3.4887726206314897E-5</v>
      </c>
      <c r="H1193" s="18">
        <f t="shared" si="146"/>
        <v>9.3391281989159594E-2</v>
      </c>
      <c r="I1193" s="19">
        <f t="shared" si="147"/>
        <v>4.6733377440890138E-4</v>
      </c>
      <c r="J1193" s="18">
        <f t="shared" si="148"/>
        <v>0.34180907478038869</v>
      </c>
      <c r="K1193" s="19">
        <f t="shared" si="149"/>
        <v>2.7537290969211545E-5</v>
      </c>
      <c r="L1193" s="18">
        <f t="shared" si="151"/>
        <v>0.24682944872218884</v>
      </c>
      <c r="M1193" s="18">
        <f t="shared" si="150"/>
        <v>-5.4639856449874721E-2</v>
      </c>
    </row>
    <row r="1194" spans="3:13" x14ac:dyDescent="0.2">
      <c r="C1194" s="14">
        <v>38624</v>
      </c>
      <c r="D1194" s="15">
        <v>1.0289164755888263E-2</v>
      </c>
      <c r="E1194" s="15">
        <v>2.4367865937661371E-2</v>
      </c>
      <c r="F1194" s="18">
        <f t="shared" si="144"/>
        <v>2.0144255583129437E-2</v>
      </c>
      <c r="G1194" s="19">
        <f t="shared" si="145"/>
        <v>3.9146477316364799E-5</v>
      </c>
      <c r="H1194" s="18">
        <f t="shared" si="146"/>
        <v>9.8927343687633701E-2</v>
      </c>
      <c r="I1194" s="19">
        <f t="shared" si="147"/>
        <v>4.7492132136571751E-4</v>
      </c>
      <c r="J1194" s="18">
        <f t="shared" si="148"/>
        <v>0.34457267788005097</v>
      </c>
      <c r="K1194" s="19">
        <f t="shared" si="149"/>
        <v>4.0928552753978594E-5</v>
      </c>
      <c r="L1194" s="18">
        <f t="shared" si="151"/>
        <v>0.25170648709575666</v>
      </c>
      <c r="M1194" s="18">
        <f t="shared" si="150"/>
        <v>3.4789793472376075E-2</v>
      </c>
    </row>
    <row r="1195" spans="3:13" x14ac:dyDescent="0.2">
      <c r="C1195" s="14">
        <v>38625</v>
      </c>
      <c r="D1195" s="15">
        <v>-2.6845653706689871E-3</v>
      </c>
      <c r="E1195" s="15">
        <v>2.3974720737446463E-2</v>
      </c>
      <c r="F1195" s="18">
        <f t="shared" si="144"/>
        <v>1.5976934905011828E-2</v>
      </c>
      <c r="G1195" s="19">
        <f t="shared" si="145"/>
        <v>3.7230102151146619E-5</v>
      </c>
      <c r="H1195" s="18">
        <f t="shared" si="146"/>
        <v>9.6475517815592229E-2</v>
      </c>
      <c r="I1195" s="19">
        <f t="shared" si="147"/>
        <v>4.8091327615008719E-4</v>
      </c>
      <c r="J1195" s="18">
        <f t="shared" si="148"/>
        <v>0.34673955505180226</v>
      </c>
      <c r="K1195" s="19">
        <f t="shared" si="149"/>
        <v>3.4611137284947365E-5</v>
      </c>
      <c r="L1195" s="18">
        <f t="shared" si="151"/>
        <v>0.25176124213569073</v>
      </c>
      <c r="M1195" s="18">
        <f t="shared" si="150"/>
        <v>2.7586692201704913E-2</v>
      </c>
    </row>
    <row r="1196" spans="3:13" x14ac:dyDescent="0.2">
      <c r="C1196" s="14">
        <v>38628</v>
      </c>
      <c r="D1196" s="15">
        <v>-2.444091421186458E-4</v>
      </c>
      <c r="E1196" s="15">
        <v>1.5363559943818959E-2</v>
      </c>
      <c r="F1196" s="18">
        <f t="shared" si="144"/>
        <v>1.0681169218037677E-2</v>
      </c>
      <c r="G1196" s="19">
        <f t="shared" si="145"/>
        <v>3.4999880171802888E-5</v>
      </c>
      <c r="H1196" s="18">
        <f t="shared" si="146"/>
        <v>9.3541274542047595E-2</v>
      </c>
      <c r="I1196" s="19">
        <f t="shared" si="147"/>
        <v>4.6622081802992108E-4</v>
      </c>
      <c r="J1196" s="18">
        <f t="shared" si="148"/>
        <v>0.34140182264815205</v>
      </c>
      <c r="K1196" s="19">
        <f t="shared" si="149"/>
        <v>3.2309169377505089E-5</v>
      </c>
      <c r="L1196" s="18">
        <f t="shared" si="151"/>
        <v>0.24757223248411539</v>
      </c>
      <c r="M1196" s="18">
        <f t="shared" si="150"/>
        <v>1.8754776744585703E-2</v>
      </c>
    </row>
    <row r="1197" spans="3:13" x14ac:dyDescent="0.2">
      <c r="C1197" s="14">
        <v>38629</v>
      </c>
      <c r="D1197" s="15">
        <v>-3.6733235867830961E-3</v>
      </c>
      <c r="E1197" s="15">
        <v>-1.2755510775493155E-2</v>
      </c>
      <c r="F1197" s="18">
        <f t="shared" si="144"/>
        <v>-1.0030854618880137E-2</v>
      </c>
      <c r="G1197" s="19">
        <f t="shared" si="145"/>
        <v>3.3709485731887734E-5</v>
      </c>
      <c r="H1197" s="18">
        <f t="shared" si="146"/>
        <v>9.1800715863069024E-2</v>
      </c>
      <c r="I1197" s="19">
        <f t="shared" si="147"/>
        <v>4.4800975225674916E-4</v>
      </c>
      <c r="J1197" s="18">
        <f t="shared" si="148"/>
        <v>0.3346676531488923</v>
      </c>
      <c r="K1197" s="19">
        <f t="shared" si="149"/>
        <v>3.3181926330439878E-5</v>
      </c>
      <c r="L1197" s="18">
        <f t="shared" si="151"/>
        <v>0.24315377921207679</v>
      </c>
      <c r="M1197" s="18">
        <f t="shared" si="150"/>
        <v>-1.7932958697600712E-2</v>
      </c>
    </row>
    <row r="1198" spans="3:13" x14ac:dyDescent="0.2">
      <c r="C1198" s="14">
        <v>38630</v>
      </c>
      <c r="D1198" s="15">
        <v>-1.7188463409254868E-3</v>
      </c>
      <c r="E1198" s="15">
        <v>-1.8211335932594129E-2</v>
      </c>
      <c r="F1198" s="18">
        <f t="shared" si="144"/>
        <v>-1.3263589055093537E-2</v>
      </c>
      <c r="G1198" s="19">
        <f t="shared" si="145"/>
        <v>3.1864182552597244E-5</v>
      </c>
      <c r="H1198" s="18">
        <f t="shared" si="146"/>
        <v>8.9252706615257957E-2</v>
      </c>
      <c r="I1198" s="19">
        <f t="shared" si="147"/>
        <v>4.4102833250833184E-4</v>
      </c>
      <c r="J1198" s="18">
        <f t="shared" si="148"/>
        <v>0.3320498202485328</v>
      </c>
      <c r="K1198" s="19">
        <f t="shared" si="149"/>
        <v>3.3069160038479747E-5</v>
      </c>
      <c r="L1198" s="18">
        <f t="shared" si="151"/>
        <v>0.24127821419213219</v>
      </c>
      <c r="M1198" s="18">
        <f t="shared" si="150"/>
        <v>-2.3896702893791227E-2</v>
      </c>
    </row>
    <row r="1199" spans="3:13" x14ac:dyDescent="0.2">
      <c r="C1199" s="14">
        <v>38631</v>
      </c>
      <c r="D1199" s="15">
        <v>3.6796312828662782E-3</v>
      </c>
      <c r="E1199" s="15">
        <v>-2.0674549560794519E-2</v>
      </c>
      <c r="F1199" s="18">
        <f t="shared" si="144"/>
        <v>-1.3368295307696279E-2</v>
      </c>
      <c r="G1199" s="19">
        <f t="shared" si="145"/>
        <v>3.0764712782112297E-5</v>
      </c>
      <c r="H1199" s="18">
        <f t="shared" si="146"/>
        <v>8.7699362571959857E-2</v>
      </c>
      <c r="I1199" s="19">
        <f t="shared" si="147"/>
        <v>4.4021285253033685E-4</v>
      </c>
      <c r="J1199" s="18">
        <f t="shared" si="148"/>
        <v>0.33174269115171806</v>
      </c>
      <c r="K1199" s="19">
        <f t="shared" si="149"/>
        <v>2.6520527276786832E-5</v>
      </c>
      <c r="L1199" s="18">
        <f t="shared" si="151"/>
        <v>0.23958909790853666</v>
      </c>
      <c r="M1199" s="18">
        <f t="shared" si="150"/>
        <v>-2.4255152774273574E-2</v>
      </c>
    </row>
    <row r="1200" spans="3:13" x14ac:dyDescent="0.2">
      <c r="C1200" s="14">
        <v>38632</v>
      </c>
      <c r="D1200" s="15">
        <v>-4.8983591476618803E-4</v>
      </c>
      <c r="E1200" s="15">
        <v>-7.7670293376596589E-3</v>
      </c>
      <c r="F1200" s="18">
        <f t="shared" si="144"/>
        <v>-5.5838713107916171E-3</v>
      </c>
      <c r="G1200" s="19">
        <f t="shared" si="145"/>
        <v>2.8933226368589247E-5</v>
      </c>
      <c r="H1200" s="18">
        <f t="shared" si="146"/>
        <v>8.5048848270551619E-2</v>
      </c>
      <c r="I1200" s="19">
        <f t="shared" si="147"/>
        <v>4.1741968606244056E-4</v>
      </c>
      <c r="J1200" s="18">
        <f t="shared" si="148"/>
        <v>0.32304012369303314</v>
      </c>
      <c r="K1200" s="19">
        <f t="shared" si="149"/>
        <v>2.515756983541732E-5</v>
      </c>
      <c r="L1200" s="18">
        <f t="shared" si="151"/>
        <v>0.23329477912859731</v>
      </c>
      <c r="M1200" s="18">
        <f t="shared" si="150"/>
        <v>-1.0404600679557289E-2</v>
      </c>
    </row>
    <row r="1201" spans="3:13" x14ac:dyDescent="0.2">
      <c r="C1201" s="14">
        <v>38635</v>
      </c>
      <c r="D1201" s="15">
        <v>-3.9273491814982193E-3</v>
      </c>
      <c r="E1201" s="15">
        <v>-1.8294992419164689E-2</v>
      </c>
      <c r="F1201" s="18">
        <f t="shared" si="144"/>
        <v>-1.3984699447864747E-2</v>
      </c>
      <c r="G1201" s="19">
        <f t="shared" si="145"/>
        <v>2.8122677082078778E-5</v>
      </c>
      <c r="H1201" s="18">
        <f t="shared" si="146"/>
        <v>8.3849086283153337E-2</v>
      </c>
      <c r="I1201" s="19">
        <f t="shared" si="147"/>
        <v>4.1245690975573175E-4</v>
      </c>
      <c r="J1201" s="18">
        <f t="shared" si="148"/>
        <v>0.32111404117374398</v>
      </c>
      <c r="K1201" s="19">
        <f t="shared" si="149"/>
        <v>2.795916505546764E-5</v>
      </c>
      <c r="L1201" s="18">
        <f t="shared" si="151"/>
        <v>0.23258212315276505</v>
      </c>
      <c r="M1201" s="18">
        <f t="shared" si="150"/>
        <v>-2.6137969244427156E-2</v>
      </c>
    </row>
    <row r="1202" spans="3:13" x14ac:dyDescent="0.2">
      <c r="C1202" s="14">
        <v>38636</v>
      </c>
      <c r="D1202" s="15">
        <v>-9.6380333368375742E-3</v>
      </c>
      <c r="E1202" s="15">
        <v>2.3932095498999467E-2</v>
      </c>
      <c r="F1202" s="18">
        <f t="shared" si="144"/>
        <v>1.3861056848248352E-2</v>
      </c>
      <c r="G1202" s="19">
        <f t="shared" si="145"/>
        <v>3.2008817653273602E-5</v>
      </c>
      <c r="H1202" s="18">
        <f t="shared" si="146"/>
        <v>8.9455041296275753E-2</v>
      </c>
      <c r="I1202" s="19">
        <f t="shared" si="147"/>
        <v>4.2207420686878169E-4</v>
      </c>
      <c r="J1202" s="18">
        <f t="shared" si="148"/>
        <v>0.32483619212950304</v>
      </c>
      <c r="K1202" s="19">
        <f t="shared" si="149"/>
        <v>1.2442115097755329E-5</v>
      </c>
      <c r="L1202" s="18">
        <f t="shared" si="151"/>
        <v>0.23179885854742399</v>
      </c>
      <c r="M1202" s="18">
        <f t="shared" si="150"/>
        <v>2.5994417374092135E-2</v>
      </c>
    </row>
    <row r="1203" spans="3:13" x14ac:dyDescent="0.2">
      <c r="C1203" s="14">
        <v>38637</v>
      </c>
      <c r="D1203" s="15">
        <v>-4.4798482089472439E-3</v>
      </c>
      <c r="E1203" s="15">
        <v>-4.6418487638460716E-2</v>
      </c>
      <c r="F1203" s="18">
        <f t="shared" si="144"/>
        <v>-3.3836895809606672E-2</v>
      </c>
      <c r="G1203" s="19">
        <f t="shared" si="145"/>
        <v>3.1292430992589658E-5</v>
      </c>
      <c r="H1203" s="18">
        <f t="shared" si="146"/>
        <v>8.8448333778242627E-2</v>
      </c>
      <c r="I1203" s="19">
        <f t="shared" si="147"/>
        <v>5.2603031413517071E-4</v>
      </c>
      <c r="J1203" s="18">
        <f t="shared" si="148"/>
        <v>0.36263973656204951</v>
      </c>
      <c r="K1203" s="19">
        <f t="shared" si="149"/>
        <v>2.4172454914441903E-5</v>
      </c>
      <c r="L1203" s="18">
        <f t="shared" si="151"/>
        <v>0.26015553222045462</v>
      </c>
      <c r="M1203" s="18">
        <f t="shared" si="150"/>
        <v>-5.653956783846896E-2</v>
      </c>
    </row>
    <row r="1204" spans="3:13" x14ac:dyDescent="0.2">
      <c r="C1204" s="14">
        <v>38638</v>
      </c>
      <c r="D1204" s="15">
        <v>2.7400689705596713E-3</v>
      </c>
      <c r="E1204" s="15">
        <v>8.7248235569247226E-2</v>
      </c>
      <c r="F1204" s="18">
        <f t="shared" si="144"/>
        <v>6.1895785589640956E-2</v>
      </c>
      <c r="G1204" s="19">
        <f t="shared" si="145"/>
        <v>2.9865363810839713E-5</v>
      </c>
      <c r="H1204" s="18">
        <f t="shared" si="146"/>
        <v>8.6407991254917674E-2</v>
      </c>
      <c r="I1204" s="19">
        <f t="shared" si="147"/>
        <v>9.5120377188387222E-4</v>
      </c>
      <c r="J1204" s="18">
        <f t="shared" si="148"/>
        <v>0.48764838046585168</v>
      </c>
      <c r="K1204" s="19">
        <f t="shared" si="149"/>
        <v>3.7066078600737898E-5</v>
      </c>
      <c r="L1204" s="18">
        <f t="shared" si="151"/>
        <v>0.34797467004739818</v>
      </c>
      <c r="M1204" s="18">
        <f t="shared" si="150"/>
        <v>7.7322962309750207E-2</v>
      </c>
    </row>
    <row r="1205" spans="3:13" x14ac:dyDescent="0.2">
      <c r="C1205" s="14">
        <v>38639</v>
      </c>
      <c r="D1205" s="15">
        <v>7.1880344190944608E-3</v>
      </c>
      <c r="E1205" s="15">
        <v>4.8264433769292523E-3</v>
      </c>
      <c r="F1205" s="18">
        <f t="shared" si="144"/>
        <v>5.5349206895788147E-3</v>
      </c>
      <c r="G1205" s="19">
        <f t="shared" si="145"/>
        <v>3.117351231079453E-5</v>
      </c>
      <c r="H1205" s="18">
        <f t="shared" si="146"/>
        <v>8.828011145042032E-2</v>
      </c>
      <c r="I1205" s="19">
        <f t="shared" si="147"/>
        <v>8.9552921891108213E-4</v>
      </c>
      <c r="J1205" s="18">
        <f t="shared" si="148"/>
        <v>0.47316202798594326</v>
      </c>
      <c r="K1205" s="19">
        <f t="shared" si="149"/>
        <v>3.6923672351604302E-5</v>
      </c>
      <c r="L1205" s="18">
        <f t="shared" si="151"/>
        <v>0.33805431359549132</v>
      </c>
      <c r="M1205" s="18">
        <f t="shared" si="150"/>
        <v>7.1173767683752271E-3</v>
      </c>
    </row>
    <row r="1206" spans="3:13" x14ac:dyDescent="0.2">
      <c r="C1206" s="14">
        <v>38642</v>
      </c>
      <c r="D1206" s="15">
        <v>-5.1999621937082593E-3</v>
      </c>
      <c r="E1206" s="15">
        <v>-1.0424517335884091E-2</v>
      </c>
      <c r="F1206" s="18">
        <f t="shared" si="144"/>
        <v>-8.8571507932313411E-3</v>
      </c>
      <c r="G1206" s="19">
        <f t="shared" si="145"/>
        <v>3.0925477981106571E-5</v>
      </c>
      <c r="H1206" s="18">
        <f t="shared" si="146"/>
        <v>8.7928206482770041E-2</v>
      </c>
      <c r="I1206" s="19">
        <f t="shared" si="147"/>
        <v>8.48317699477586E-4</v>
      </c>
      <c r="J1206" s="18">
        <f t="shared" si="148"/>
        <v>0.46052081914870741</v>
      </c>
      <c r="K1206" s="19">
        <f t="shared" si="149"/>
        <v>3.7960677772563262E-5</v>
      </c>
      <c r="L1206" s="18">
        <f t="shared" si="151"/>
        <v>0.3295460705374868</v>
      </c>
      <c r="M1206" s="18">
        <f t="shared" si="150"/>
        <v>-1.1683499309449072E-2</v>
      </c>
    </row>
    <row r="1207" spans="3:13" x14ac:dyDescent="0.2">
      <c r="C1207" s="14">
        <v>38643</v>
      </c>
      <c r="D1207" s="15">
        <v>-7.7258951271294805E-3</v>
      </c>
      <c r="E1207" s="15">
        <v>-2.3285481805929265E-2</v>
      </c>
      <c r="F1207" s="18">
        <f t="shared" si="144"/>
        <v>-1.8617605802289328E-2</v>
      </c>
      <c r="G1207" s="19">
        <f t="shared" si="145"/>
        <v>3.2651316633164359E-5</v>
      </c>
      <c r="H1207" s="18">
        <f t="shared" si="146"/>
        <v>9.0348376622333901E-2</v>
      </c>
      <c r="I1207" s="19">
        <f t="shared" si="147"/>
        <v>8.2995145728498657E-4</v>
      </c>
      <c r="J1207" s="18">
        <f t="shared" si="148"/>
        <v>0.45550835812446583</v>
      </c>
      <c r="K1207" s="19">
        <f t="shared" si="149"/>
        <v>4.647710853124694E-5</v>
      </c>
      <c r="L1207" s="18">
        <f t="shared" si="151"/>
        <v>0.32754206529457847</v>
      </c>
      <c r="M1207" s="18">
        <f t="shared" si="150"/>
        <v>-2.4708807368687909E-2</v>
      </c>
    </row>
    <row r="1208" spans="3:13" x14ac:dyDescent="0.2">
      <c r="C1208" s="14">
        <v>38644</v>
      </c>
      <c r="D1208" s="15">
        <v>9.4622219927257903E-3</v>
      </c>
      <c r="E1208" s="15">
        <v>5.0967633244666848E-2</v>
      </c>
      <c r="F1208" s="18">
        <f t="shared" si="144"/>
        <v>3.851600986908453E-2</v>
      </c>
      <c r="G1208" s="19">
        <f t="shared" si="145"/>
        <v>3.6064256337551919E-5</v>
      </c>
      <c r="H1208" s="18">
        <f t="shared" si="146"/>
        <v>9.4952957217708495E-2</v>
      </c>
      <c r="I1208" s="19">
        <f t="shared" si="147"/>
        <v>9.3601634816165968E-4</v>
      </c>
      <c r="J1208" s="18">
        <f t="shared" si="148"/>
        <v>0.48373968933757638</v>
      </c>
      <c r="K1208" s="19">
        <f t="shared" si="149"/>
        <v>7.2624505631664279E-5</v>
      </c>
      <c r="L1208" s="18">
        <f t="shared" si="151"/>
        <v>0.3508547014202929</v>
      </c>
      <c r="M1208" s="18">
        <f t="shared" si="150"/>
        <v>4.7720943879175443E-2</v>
      </c>
    </row>
    <row r="1209" spans="3:13" x14ac:dyDescent="0.2">
      <c r="C1209" s="14">
        <v>38645</v>
      </c>
      <c r="D1209" s="15">
        <v>-1.2218079931309214E-2</v>
      </c>
      <c r="E1209" s="15">
        <v>2.1606890266608662E-2</v>
      </c>
      <c r="F1209" s="18">
        <f t="shared" si="144"/>
        <v>1.1459399207233299E-2</v>
      </c>
      <c r="G1209" s="19">
        <f t="shared" si="145"/>
        <v>4.2857289589770464E-5</v>
      </c>
      <c r="H1209" s="18">
        <f t="shared" si="146"/>
        <v>0.10351001109768376</v>
      </c>
      <c r="I1209" s="19">
        <f t="shared" si="147"/>
        <v>9.0786682969155614E-4</v>
      </c>
      <c r="J1209" s="18">
        <f t="shared" si="148"/>
        <v>0.47641023018286355</v>
      </c>
      <c r="K1209" s="19">
        <f t="shared" si="149"/>
        <v>5.2427352553097303E-5</v>
      </c>
      <c r="L1209" s="18">
        <f t="shared" si="151"/>
        <v>0.34304933708004831</v>
      </c>
      <c r="M1209" s="18">
        <f t="shared" si="150"/>
        <v>1.4521126233171686E-2</v>
      </c>
    </row>
    <row r="1210" spans="3:13" x14ac:dyDescent="0.2">
      <c r="C1210" s="14">
        <v>38646</v>
      </c>
      <c r="D1210" s="15">
        <v>-7.529175910958426E-4</v>
      </c>
      <c r="E1210" s="15">
        <v>-8.5868148359918312E-3</v>
      </c>
      <c r="F1210" s="18">
        <f t="shared" si="144"/>
        <v>-6.2366456625230337E-3</v>
      </c>
      <c r="G1210" s="19">
        <f t="shared" si="145"/>
        <v>4.0319865308323135E-5</v>
      </c>
      <c r="H1210" s="18">
        <f t="shared" si="146"/>
        <v>0.10039903548879732</v>
      </c>
      <c r="I1210" s="19">
        <f t="shared" si="147"/>
        <v>8.5781882325171928E-4</v>
      </c>
      <c r="J1210" s="18">
        <f t="shared" si="148"/>
        <v>0.46309254562444624</v>
      </c>
      <c r="K1210" s="19">
        <f t="shared" si="149"/>
        <v>4.9669621236401522E-5</v>
      </c>
      <c r="L1210" s="18">
        <f t="shared" si="151"/>
        <v>0.33347460630098208</v>
      </c>
      <c r="M1210" s="18">
        <f t="shared" si="150"/>
        <v>-8.1298650709351068E-3</v>
      </c>
    </row>
    <row r="1211" spans="3:13" x14ac:dyDescent="0.2">
      <c r="C1211" s="14">
        <v>38649</v>
      </c>
      <c r="D1211" s="15">
        <v>1.6681576918940743E-2</v>
      </c>
      <c r="E1211" s="15">
        <v>2.0098497791596476E-2</v>
      </c>
      <c r="F1211" s="18">
        <f t="shared" si="144"/>
        <v>1.9073421529799753E-2</v>
      </c>
      <c r="G1211" s="19">
        <f t="shared" si="145"/>
        <v>5.4597173899975955E-5</v>
      </c>
      <c r="H1211" s="18">
        <f t="shared" si="146"/>
        <v>0.11683019076845672</v>
      </c>
      <c r="I1211" s="19">
        <f t="shared" si="147"/>
        <v>8.3058667066534457E-4</v>
      </c>
      <c r="J1211" s="18">
        <f t="shared" si="148"/>
        <v>0.45568263919786994</v>
      </c>
      <c r="K1211" s="19">
        <f t="shared" si="149"/>
        <v>6.6805922174158075E-5</v>
      </c>
      <c r="L1211" s="18">
        <f t="shared" si="151"/>
        <v>0.33164729065309839</v>
      </c>
      <c r="M1211" s="18">
        <f t="shared" si="150"/>
        <v>2.5000413357219014E-2</v>
      </c>
    </row>
    <row r="1212" spans="3:13" x14ac:dyDescent="0.2">
      <c r="C1212" s="14">
        <v>38650</v>
      </c>
      <c r="D1212" s="15">
        <v>2.7123675857129957E-3</v>
      </c>
      <c r="E1212" s="15">
        <v>-1.2224441360690452E-2</v>
      </c>
      <c r="F1212" s="18">
        <f t="shared" si="144"/>
        <v>-7.7433986767694168E-3</v>
      </c>
      <c r="G1212" s="19">
        <f t="shared" si="145"/>
        <v>5.1762759741178982E-5</v>
      </c>
      <c r="H1212" s="18">
        <f t="shared" si="146"/>
        <v>0.11375715333681106</v>
      </c>
      <c r="I1212" s="19">
        <f t="shared" si="147"/>
        <v>7.8971768842028139E-4</v>
      </c>
      <c r="J1212" s="18">
        <f t="shared" si="148"/>
        <v>0.44433030743476226</v>
      </c>
      <c r="K1212" s="19">
        <f t="shared" si="149"/>
        <v>6.0808136133697418E-5</v>
      </c>
      <c r="L1212" s="18">
        <f t="shared" si="151"/>
        <v>0.32293951944551347</v>
      </c>
      <c r="M1212" s="18">
        <f t="shared" si="150"/>
        <v>-1.0423305369690198E-2</v>
      </c>
    </row>
    <row r="1213" spans="3:13" x14ac:dyDescent="0.2">
      <c r="C1213" s="14">
        <v>38651</v>
      </c>
      <c r="D1213" s="15">
        <v>1.0532859164307566E-2</v>
      </c>
      <c r="E1213" s="15">
        <v>1.6441632639796873E-2</v>
      </c>
      <c r="F1213" s="18">
        <f t="shared" si="144"/>
        <v>1.4669000597150079E-2</v>
      </c>
      <c r="G1213" s="19">
        <f t="shared" si="145"/>
        <v>5.5313461487216521E-5</v>
      </c>
      <c r="H1213" s="18">
        <f t="shared" si="146"/>
        <v>0.11759407030885584</v>
      </c>
      <c r="I1213" s="19">
        <f t="shared" si="147"/>
        <v>7.5855426414678652E-4</v>
      </c>
      <c r="J1213" s="18">
        <f t="shared" si="148"/>
        <v>0.43547510380812426</v>
      </c>
      <c r="K1213" s="19">
        <f t="shared" si="149"/>
        <v>6.7550292027251355E-5</v>
      </c>
      <c r="L1213" s="18">
        <f t="shared" si="151"/>
        <v>0.31821412744299249</v>
      </c>
      <c r="M1213" s="18">
        <f t="shared" si="150"/>
        <v>2.0039002788895373E-2</v>
      </c>
    </row>
    <row r="1214" spans="3:13" x14ac:dyDescent="0.2">
      <c r="C1214" s="14">
        <v>38652</v>
      </c>
      <c r="D1214" s="15">
        <v>-5.3750434808152898E-3</v>
      </c>
      <c r="E1214" s="15">
        <v>-2.8817362289189307E-2</v>
      </c>
      <c r="F1214" s="18">
        <f t="shared" si="144"/>
        <v>-2.1784666646677102E-2</v>
      </c>
      <c r="G1214" s="19">
        <f t="shared" si="145"/>
        <v>5.3728119343222829E-5</v>
      </c>
      <c r="H1214" s="18">
        <f t="shared" si="146"/>
        <v>0.11589663427298356</v>
      </c>
      <c r="I1214" s="19">
        <f t="shared" si="147"/>
        <v>7.6286743045636269E-4</v>
      </c>
      <c r="J1214" s="18">
        <f t="shared" si="148"/>
        <v>0.43671141227828097</v>
      </c>
      <c r="K1214" s="19">
        <f t="shared" si="149"/>
        <v>7.2790949024024242E-5</v>
      </c>
      <c r="L1214" s="18">
        <f t="shared" si="151"/>
        <v>0.31984870261367238</v>
      </c>
      <c r="M1214" s="18">
        <f t="shared" si="150"/>
        <v>-2.9607474326355736E-2</v>
      </c>
    </row>
    <row r="1215" spans="3:13" x14ac:dyDescent="0.2">
      <c r="C1215" s="14">
        <v>38653</v>
      </c>
      <c r="D1215" s="15">
        <v>1.0721350261406942E-2</v>
      </c>
      <c r="E1215" s="15">
        <v>-1.710999148367516E-2</v>
      </c>
      <c r="F1215" s="18">
        <f t="shared" si="144"/>
        <v>-8.7605889601505282E-3</v>
      </c>
      <c r="G1215" s="19">
        <f t="shared" si="145"/>
        <v>5.7401273268295702E-5</v>
      </c>
      <c r="H1215" s="18">
        <f t="shared" si="146"/>
        <v>0.11979281412953753</v>
      </c>
      <c r="I1215" s="19">
        <f t="shared" si="147"/>
        <v>7.3466049314326704E-4</v>
      </c>
      <c r="J1215" s="18">
        <f t="shared" si="148"/>
        <v>0.4285616913418846</v>
      </c>
      <c r="K1215" s="19">
        <f t="shared" si="149"/>
        <v>5.7416959382612504E-5</v>
      </c>
      <c r="L1215" s="18">
        <f t="shared" si="151"/>
        <v>0.31195547726199829</v>
      </c>
      <c r="M1215" s="18">
        <f t="shared" si="150"/>
        <v>-1.2207752755642011E-2</v>
      </c>
    </row>
    <row r="1216" spans="3:13" x14ac:dyDescent="0.2">
      <c r="C1216" s="14">
        <v>38656</v>
      </c>
      <c r="D1216" s="15">
        <v>-2.6695805200269182E-3</v>
      </c>
      <c r="E1216" s="15">
        <v>5.5698850122997981E-2</v>
      </c>
      <c r="F1216" s="18">
        <f t="shared" si="144"/>
        <v>3.8188320930090509E-2</v>
      </c>
      <c r="G1216" s="19">
        <f t="shared" si="145"/>
        <v>5.4384796481372392E-5</v>
      </c>
      <c r="H1216" s="18">
        <f t="shared" si="146"/>
        <v>0.11660274062106386</v>
      </c>
      <c r="I1216" s="19">
        <f t="shared" si="147"/>
        <v>8.7672257785612268E-4</v>
      </c>
      <c r="J1216" s="18">
        <f t="shared" si="148"/>
        <v>0.46816732528448701</v>
      </c>
      <c r="K1216" s="19">
        <f t="shared" si="149"/>
        <v>4.505038790308049E-5</v>
      </c>
      <c r="L1216" s="18">
        <f t="shared" si="151"/>
        <v>0.33667857733753909</v>
      </c>
      <c r="M1216" s="18">
        <f t="shared" si="150"/>
        <v>4.9307174504129518E-2</v>
      </c>
    </row>
    <row r="1217" spans="3:13" x14ac:dyDescent="0.2">
      <c r="C1217" s="14">
        <v>38657</v>
      </c>
      <c r="D1217" s="15">
        <v>-8.2967777053644266E-3</v>
      </c>
      <c r="E1217" s="15">
        <v>-1.5639937152762953E-3</v>
      </c>
      <c r="F1217" s="18">
        <f t="shared" si="144"/>
        <v>-3.5838289123027349E-3</v>
      </c>
      <c r="G1217" s="19">
        <f t="shared" si="145"/>
        <v>5.5251899910023985E-5</v>
      </c>
      <c r="H1217" s="18">
        <f t="shared" si="146"/>
        <v>0.11752861344160406</v>
      </c>
      <c r="I1217" s="19">
        <f t="shared" si="147"/>
        <v>8.2426598776524072E-4</v>
      </c>
      <c r="J1217" s="18">
        <f t="shared" si="148"/>
        <v>0.45394547793904744</v>
      </c>
      <c r="K1217" s="19">
        <f t="shared" si="149"/>
        <v>4.3125931120189724E-5</v>
      </c>
      <c r="L1217" s="18">
        <f t="shared" si="151"/>
        <v>0.32671696316052734</v>
      </c>
      <c r="M1217" s="18">
        <f t="shared" si="150"/>
        <v>-4.7683774037182427E-3</v>
      </c>
    </row>
    <row r="1218" spans="3:13" x14ac:dyDescent="0.2">
      <c r="C1218" s="14">
        <v>38658</v>
      </c>
      <c r="D1218" s="15">
        <v>3.4246608813641747E-3</v>
      </c>
      <c r="E1218" s="15">
        <v>4.1725933670218644E-2</v>
      </c>
      <c r="F1218" s="18">
        <f t="shared" si="144"/>
        <v>3.0235551833562302E-2</v>
      </c>
      <c r="G1218" s="19">
        <f t="shared" si="145"/>
        <v>5.2640484044563306E-5</v>
      </c>
      <c r="H1218" s="18">
        <f t="shared" si="146"/>
        <v>0.11471757062952835</v>
      </c>
      <c r="I1218" s="19">
        <f t="shared" si="147"/>
        <v>8.7927324093841545E-4</v>
      </c>
      <c r="J1218" s="18">
        <f t="shared" si="148"/>
        <v>0.46884785403647083</v>
      </c>
      <c r="K1218" s="19">
        <f t="shared" si="149"/>
        <v>4.9112205619705995E-5</v>
      </c>
      <c r="L1218" s="18">
        <f t="shared" si="151"/>
        <v>0.33771610043944844</v>
      </c>
      <c r="M1218" s="18">
        <f t="shared" si="150"/>
        <v>3.8918954909388494E-2</v>
      </c>
    </row>
    <row r="1219" spans="3:13" x14ac:dyDescent="0.2">
      <c r="C1219" s="14">
        <v>38659</v>
      </c>
      <c r="D1219" s="15">
        <v>7.5416973440273075E-3</v>
      </c>
      <c r="E1219" s="15">
        <v>3.1201217364973589E-2</v>
      </c>
      <c r="F1219" s="18">
        <f t="shared" si="144"/>
        <v>2.4103361358689703E-2</v>
      </c>
      <c r="G1219" s="19">
        <f t="shared" si="145"/>
        <v>5.2894686931624016E-5</v>
      </c>
      <c r="H1219" s="18">
        <f t="shared" si="146"/>
        <v>0.11499422478066455</v>
      </c>
      <c r="I1219" s="19">
        <f t="shared" si="147"/>
        <v>8.8492780438549027E-4</v>
      </c>
      <c r="J1219" s="18">
        <f t="shared" si="148"/>
        <v>0.47035300689628057</v>
      </c>
      <c r="K1219" s="19">
        <f t="shared" si="149"/>
        <v>6.0284081570434049E-5</v>
      </c>
      <c r="L1219" s="18">
        <f t="shared" si="151"/>
        <v>0.34047557189625166</v>
      </c>
      <c r="M1219" s="18">
        <f t="shared" si="150"/>
        <v>3.0774194187409298E-2</v>
      </c>
    </row>
    <row r="1220" spans="3:13" x14ac:dyDescent="0.2">
      <c r="C1220" s="14">
        <v>38660</v>
      </c>
      <c r="D1220" s="15">
        <v>3.14579811753533E-3</v>
      </c>
      <c r="E1220" s="15">
        <v>-1.138223670531564E-2</v>
      </c>
      <c r="F1220" s="18">
        <f t="shared" ref="F1220:F1283" si="152">$B$2*D1220+$B$3*E1220</f>
        <v>-7.023826258460349E-3</v>
      </c>
      <c r="G1220" s="19">
        <f t="shared" ref="G1220:G1283" si="153">$B$4*G1219+(1-$B$4)*D1220^2</f>
        <v>5.0314768463503904E-5</v>
      </c>
      <c r="H1220" s="18">
        <f t="shared" ref="H1220:H1283" si="154">SQRT(G1220*250)</f>
        <v>0.11215476858286488</v>
      </c>
      <c r="I1220" s="19">
        <f t="shared" ref="I1220:I1283" si="155">$B$4*I1219+(1-$B$4)*E1220^2</f>
        <v>8.3960545486731091E-4</v>
      </c>
      <c r="J1220" s="18">
        <f t="shared" ref="J1220:J1283" si="156">SQRT(I1220*250)</f>
        <v>0.45814993584723734</v>
      </c>
      <c r="K1220" s="19">
        <f t="shared" ref="K1220:K1283" si="157">$B$4*K1219+(1-$B$4)*D1220*E1220</f>
        <v>5.451866354815259E-5</v>
      </c>
      <c r="L1220" s="18">
        <f t="shared" si="151"/>
        <v>0.33122229723288621</v>
      </c>
      <c r="M1220" s="18">
        <f t="shared" ref="M1220:M1283" si="158">F1220*$L$1836/L1220</f>
        <v>-9.2182659076948791E-3</v>
      </c>
    </row>
    <row r="1221" spans="3:13" x14ac:dyDescent="0.2">
      <c r="C1221" s="14">
        <v>38663</v>
      </c>
      <c r="D1221" s="15">
        <v>1.7958102615401889E-2</v>
      </c>
      <c r="E1221" s="15">
        <v>-1.5159295077551645E-2</v>
      </c>
      <c r="F1221" s="18">
        <f t="shared" si="152"/>
        <v>-5.2240757696655846E-3</v>
      </c>
      <c r="G1221" s="19">
        <f t="shared" si="153"/>
        <v>6.6645489328411934E-5</v>
      </c>
      <c r="H1221" s="18">
        <f t="shared" si="154"/>
        <v>0.12907893837533288</v>
      </c>
      <c r="I1221" s="19">
        <f t="shared" si="155"/>
        <v>8.0301738121016906E-4</v>
      </c>
      <c r="J1221" s="18">
        <f t="shared" si="156"/>
        <v>0.44805618543051301</v>
      </c>
      <c r="K1221" s="19">
        <f t="shared" si="157"/>
        <v>3.4913613140473665E-5</v>
      </c>
      <c r="L1221" s="18">
        <f t="shared" ref="L1221:L1284" si="159">SQRT(L1220^2*$B$4/250 + (1-$B$4)*F1221^2)*SQRT(250)</f>
        <v>0.32176867791611524</v>
      </c>
      <c r="M1221" s="18">
        <f t="shared" si="158"/>
        <v>-7.0576600779537011E-3</v>
      </c>
    </row>
    <row r="1222" spans="3:13" x14ac:dyDescent="0.2">
      <c r="C1222" s="14">
        <v>38664</v>
      </c>
      <c r="D1222" s="15">
        <v>3.7896776761893354E-3</v>
      </c>
      <c r="E1222" s="15">
        <v>-5.4940619342259715E-3</v>
      </c>
      <c r="F1222" s="18">
        <f t="shared" si="152"/>
        <v>-2.7089400511013792E-3</v>
      </c>
      <c r="G1222" s="19">
        <f t="shared" si="153"/>
        <v>6.3508459382071678E-5</v>
      </c>
      <c r="H1222" s="18">
        <f t="shared" si="154"/>
        <v>0.12600442391248778</v>
      </c>
      <c r="I1222" s="19">
        <f t="shared" si="155"/>
        <v>7.5664742132978556E-4</v>
      </c>
      <c r="J1222" s="18">
        <f t="shared" si="156"/>
        <v>0.43492741386632139</v>
      </c>
      <c r="K1222" s="19">
        <f t="shared" si="157"/>
        <v>3.1569552920220977E-5</v>
      </c>
      <c r="L1222" s="18">
        <f t="shared" si="159"/>
        <v>0.31214267972454285</v>
      </c>
      <c r="M1222" s="18">
        <f t="shared" si="158"/>
        <v>-3.7726044779263267E-3</v>
      </c>
    </row>
    <row r="1223" spans="3:13" x14ac:dyDescent="0.2">
      <c r="C1223" s="14">
        <v>38665</v>
      </c>
      <c r="D1223" s="15">
        <v>4.7169898781388667E-3</v>
      </c>
      <c r="E1223" s="15">
        <v>3.4997119296669541E-3</v>
      </c>
      <c r="F1223" s="18">
        <f t="shared" si="152"/>
        <v>3.8648953142085278E-3</v>
      </c>
      <c r="G1223" s="19">
        <f t="shared" si="153"/>
        <v>6.1032951429775243E-5</v>
      </c>
      <c r="H1223" s="18">
        <f t="shared" si="154"/>
        <v>0.12352423995898057</v>
      </c>
      <c r="I1223" s="19">
        <f t="shared" si="155"/>
        <v>7.1198345506543761E-4</v>
      </c>
      <c r="J1223" s="18">
        <f t="shared" si="156"/>
        <v>0.42189556025912311</v>
      </c>
      <c r="K1223" s="19">
        <f t="shared" si="157"/>
        <v>3.0665866089926169E-5</v>
      </c>
      <c r="L1223" s="18">
        <f t="shared" si="159"/>
        <v>0.30300351580819695</v>
      </c>
      <c r="M1223" s="18">
        <f t="shared" si="158"/>
        <v>5.5447900101798769E-3</v>
      </c>
    </row>
    <row r="1224" spans="3:13" x14ac:dyDescent="0.2">
      <c r="C1224" s="14">
        <v>38666</v>
      </c>
      <c r="D1224" s="15">
        <v>1.9110346202418797E-2</v>
      </c>
      <c r="E1224" s="15">
        <v>1.7644121671686712E-2</v>
      </c>
      <c r="F1224" s="18">
        <f t="shared" si="152"/>
        <v>1.8083989030906338E-2</v>
      </c>
      <c r="G1224" s="19">
        <f t="shared" si="153"/>
        <v>7.9283294262566902E-5</v>
      </c>
      <c r="H1224" s="18">
        <f t="shared" si="154"/>
        <v>0.14078644666885276</v>
      </c>
      <c r="I1224" s="19">
        <f t="shared" si="155"/>
        <v>6.8794334953542838E-4</v>
      </c>
      <c r="J1224" s="18">
        <f t="shared" si="156"/>
        <v>0.41471175216511175</v>
      </c>
      <c r="K1224" s="19">
        <f t="shared" si="157"/>
        <v>4.9057030539542617E-5</v>
      </c>
      <c r="L1224" s="18">
        <f t="shared" si="159"/>
        <v>0.30200649437661053</v>
      </c>
      <c r="M1224" s="18">
        <f t="shared" si="158"/>
        <v>2.6029929323646662E-2</v>
      </c>
    </row>
    <row r="1225" spans="3:13" x14ac:dyDescent="0.2">
      <c r="C1225" s="14">
        <v>38667</v>
      </c>
      <c r="D1225" s="15">
        <v>5.7544179965608837E-3</v>
      </c>
      <c r="E1225" s="15">
        <v>5.8670311711382893E-3</v>
      </c>
      <c r="F1225" s="18">
        <f t="shared" si="152"/>
        <v>5.8332472187650666E-3</v>
      </c>
      <c r="G1225" s="19">
        <f t="shared" si="153"/>
        <v>7.6513096195561503E-5</v>
      </c>
      <c r="H1225" s="18">
        <f t="shared" si="154"/>
        <v>0.13830500370156668</v>
      </c>
      <c r="I1225" s="19">
        <f t="shared" si="155"/>
        <v>6.4873207184908913E-4</v>
      </c>
      <c r="J1225" s="18">
        <f t="shared" si="156"/>
        <v>0.40271952766444324</v>
      </c>
      <c r="K1225" s="19">
        <f t="shared" si="157"/>
        <v>4.8139289692624965E-5</v>
      </c>
      <c r="L1225" s="18">
        <f t="shared" si="159"/>
        <v>0.29367643569690632</v>
      </c>
      <c r="M1225" s="18">
        <f t="shared" si="158"/>
        <v>8.6344825914411848E-3</v>
      </c>
    </row>
    <row r="1226" spans="3:13" x14ac:dyDescent="0.2">
      <c r="C1226" s="14">
        <v>38670</v>
      </c>
      <c r="D1226" s="15">
        <v>5.0366406839562391E-3</v>
      </c>
      <c r="E1226" s="15">
        <v>-1.4635338818518424E-3</v>
      </c>
      <c r="F1226" s="18">
        <f t="shared" si="152"/>
        <v>4.8651848789058212E-4</v>
      </c>
      <c r="G1226" s="19">
        <f t="shared" si="153"/>
        <v>7.3444375386584796E-5</v>
      </c>
      <c r="H1226" s="18">
        <f t="shared" si="154"/>
        <v>0.13550311378948529</v>
      </c>
      <c r="I1226" s="19">
        <f t="shared" si="155"/>
        <v>6.0993666342354347E-4</v>
      </c>
      <c r="J1226" s="18">
        <f t="shared" si="156"/>
        <v>0.39049220972496479</v>
      </c>
      <c r="K1226" s="19">
        <f t="shared" si="157"/>
        <v>4.4808654653566466E-5</v>
      </c>
      <c r="L1226" s="18">
        <f t="shared" si="159"/>
        <v>0.28473610318013187</v>
      </c>
      <c r="M1226" s="18">
        <f t="shared" si="158"/>
        <v>7.4276571191702766E-4</v>
      </c>
    </row>
    <row r="1227" spans="3:13" x14ac:dyDescent="0.2">
      <c r="C1227" s="14">
        <v>38671</v>
      </c>
      <c r="D1227" s="15">
        <v>-1.2177060288394357E-2</v>
      </c>
      <c r="E1227" s="15">
        <v>1.3416510953753758E-2</v>
      </c>
      <c r="F1227" s="18">
        <f t="shared" si="152"/>
        <v>5.7384395811093235E-3</v>
      </c>
      <c r="G1227" s="19">
        <f t="shared" si="153"/>
        <v>7.7934560699421168E-5</v>
      </c>
      <c r="H1227" s="18">
        <f t="shared" si="154"/>
        <v>0.13958381057578023</v>
      </c>
      <c r="I1227" s="19">
        <f t="shared" si="155"/>
        <v>5.8414062958846256E-4</v>
      </c>
      <c r="J1227" s="18">
        <f t="shared" si="156"/>
        <v>0.3821454662783737</v>
      </c>
      <c r="K1227" s="19">
        <f t="shared" si="157"/>
        <v>3.2317715609726704E-5</v>
      </c>
      <c r="L1227" s="18">
        <f t="shared" si="159"/>
        <v>0.27695507736697106</v>
      </c>
      <c r="M1227" s="18">
        <f t="shared" si="158"/>
        <v>9.006986631583818E-3</v>
      </c>
    </row>
    <row r="1228" spans="3:13" x14ac:dyDescent="0.2">
      <c r="C1228" s="14">
        <v>38672</v>
      </c>
      <c r="D1228" s="15">
        <v>6.9324092897648625E-4</v>
      </c>
      <c r="E1228" s="15">
        <v>4.1977396150810968E-2</v>
      </c>
      <c r="F1228" s="18">
        <f t="shared" si="152"/>
        <v>2.9592149584260621E-2</v>
      </c>
      <c r="G1228" s="19">
        <f t="shared" si="153"/>
        <v>7.3287322036592385E-5</v>
      </c>
      <c r="H1228" s="18">
        <f t="shared" si="154"/>
        <v>0.13535815641899124</v>
      </c>
      <c r="I1228" s="19">
        <f t="shared" si="155"/>
        <v>6.5481829906928208E-4</v>
      </c>
      <c r="J1228" s="18">
        <f t="shared" si="156"/>
        <v>0.4046042199079497</v>
      </c>
      <c r="K1228" s="19">
        <f t="shared" si="157"/>
        <v>3.2124679619359229E-5</v>
      </c>
      <c r="L1228" s="18">
        <f t="shared" si="159"/>
        <v>0.29195427337486096</v>
      </c>
      <c r="M1228" s="18">
        <f t="shared" si="158"/>
        <v>4.4061239808790759E-2</v>
      </c>
    </row>
    <row r="1229" spans="3:13" x14ac:dyDescent="0.2">
      <c r="C1229" s="14">
        <v>38673</v>
      </c>
      <c r="D1229" s="15">
        <v>5.2989410937981703E-3</v>
      </c>
      <c r="E1229" s="15">
        <v>-6.6424898596004877E-3</v>
      </c>
      <c r="F1229" s="18">
        <f t="shared" si="152"/>
        <v>-3.0600605735808901E-3</v>
      </c>
      <c r="G1229" s="19">
        <f t="shared" si="153"/>
        <v>7.0574809317329413E-5</v>
      </c>
      <c r="H1229" s="18">
        <f t="shared" si="154"/>
        <v>0.13282959884503284</v>
      </c>
      <c r="I1229" s="19">
        <f t="shared" si="155"/>
        <v>6.1817656141721882E-4</v>
      </c>
      <c r="J1229" s="18">
        <f t="shared" si="156"/>
        <v>0.39312102507281987</v>
      </c>
      <c r="K1229" s="19">
        <f t="shared" si="157"/>
        <v>2.8085309093267192E-5</v>
      </c>
      <c r="L1229" s="18">
        <f t="shared" si="159"/>
        <v>0.28330817043996848</v>
      </c>
      <c r="M1229" s="18">
        <f t="shared" si="158"/>
        <v>-4.6953282595038415E-3</v>
      </c>
    </row>
    <row r="1230" spans="3:13" x14ac:dyDescent="0.2">
      <c r="C1230" s="14">
        <v>38674</v>
      </c>
      <c r="D1230" s="15">
        <v>9.6044644087768458E-3</v>
      </c>
      <c r="E1230" s="15">
        <v>6.1977070468524544E-4</v>
      </c>
      <c r="F1230" s="18">
        <f t="shared" si="152"/>
        <v>3.3151788159127256E-3</v>
      </c>
      <c r="G1230" s="19">
        <f t="shared" si="153"/>
        <v>7.1875064953057322E-5</v>
      </c>
      <c r="H1230" s="18">
        <f t="shared" si="154"/>
        <v>0.13404762675356968</v>
      </c>
      <c r="I1230" s="19">
        <f t="shared" si="155"/>
        <v>5.8110901467576886E-4</v>
      </c>
      <c r="J1230" s="18">
        <f t="shared" si="156"/>
        <v>0.38115253333664489</v>
      </c>
      <c r="K1230" s="19">
        <f t="shared" si="157"/>
        <v>2.6757344488156278E-5</v>
      </c>
      <c r="L1230" s="18">
        <f t="shared" si="159"/>
        <v>0.27497738894404</v>
      </c>
      <c r="M1230" s="18">
        <f t="shared" si="158"/>
        <v>5.240889595294577E-3</v>
      </c>
    </row>
    <row r="1231" spans="3:13" x14ac:dyDescent="0.2">
      <c r="C1231" s="14">
        <v>38677</v>
      </c>
      <c r="D1231" s="15">
        <v>2.046152811198331E-3</v>
      </c>
      <c r="E1231" s="15">
        <v>6.1766718917289163E-3</v>
      </c>
      <c r="F1231" s="18">
        <f t="shared" si="152"/>
        <v>4.9375161675697405E-3</v>
      </c>
      <c r="G1231" s="19">
        <f t="shared" si="153"/>
        <v>6.7813765535480367E-5</v>
      </c>
      <c r="H1231" s="18">
        <f t="shared" si="154"/>
        <v>0.13020538154726974</v>
      </c>
      <c r="I1231" s="19">
        <f t="shared" si="155"/>
        <v>5.4853155033470716E-4</v>
      </c>
      <c r="J1231" s="18">
        <f t="shared" si="156"/>
        <v>0.3703145792210682</v>
      </c>
      <c r="K1231" s="19">
        <f t="shared" si="157"/>
        <v>2.5910208692173549E-5</v>
      </c>
      <c r="L1231" s="18">
        <f t="shared" si="159"/>
        <v>0.26728542151271195</v>
      </c>
      <c r="M1231" s="18">
        <f t="shared" si="158"/>
        <v>8.0302357441305785E-3</v>
      </c>
    </row>
    <row r="1232" spans="3:13" x14ac:dyDescent="0.2">
      <c r="C1232" s="14">
        <v>38678</v>
      </c>
      <c r="D1232" s="15">
        <v>8.5934495363483333E-3</v>
      </c>
      <c r="E1232" s="15">
        <v>2.3730958471304481E-2</v>
      </c>
      <c r="F1232" s="18">
        <f t="shared" si="152"/>
        <v>1.9189705790817635E-2</v>
      </c>
      <c r="G1232" s="19">
        <f t="shared" si="153"/>
        <v>6.8175782099377466E-5</v>
      </c>
      <c r="H1232" s="18">
        <f t="shared" si="154"/>
        <v>0.13055246272990934</v>
      </c>
      <c r="I1232" s="19">
        <f t="shared" si="155"/>
        <v>5.4940916071263141E-4</v>
      </c>
      <c r="J1232" s="18">
        <f t="shared" si="156"/>
        <v>0.37061069895263127</v>
      </c>
      <c r="K1232" s="19">
        <f t="shared" si="157"/>
        <v>3.6591443814983132E-5</v>
      </c>
      <c r="L1232" s="18">
        <f t="shared" si="159"/>
        <v>0.26958983453592328</v>
      </c>
      <c r="M1232" s="18">
        <f t="shared" si="158"/>
        <v>3.0942816392941282E-2</v>
      </c>
    </row>
    <row r="1233" spans="3:13" x14ac:dyDescent="0.2">
      <c r="C1233" s="14">
        <v>38679</v>
      </c>
      <c r="D1233" s="15">
        <v>8.5202309151979072E-3</v>
      </c>
      <c r="E1233" s="15">
        <v>8.8304098454210552E-3</v>
      </c>
      <c r="F1233" s="18">
        <f t="shared" si="152"/>
        <v>8.7373561663541092E-3</v>
      </c>
      <c r="G1233" s="19">
        <f t="shared" si="153"/>
        <v>6.8440895264312474E-5</v>
      </c>
      <c r="H1233" s="18">
        <f t="shared" si="154"/>
        <v>0.13080605420269401</v>
      </c>
      <c r="I1233" s="19">
        <f t="shared" si="155"/>
        <v>5.2112317935216004E-4</v>
      </c>
      <c r="J1233" s="18">
        <f t="shared" si="156"/>
        <v>0.36094430988455822</v>
      </c>
      <c r="K1233" s="19">
        <f t="shared" si="157"/>
        <v>3.8910185043613616E-5</v>
      </c>
      <c r="L1233" s="18">
        <f t="shared" si="159"/>
        <v>0.26355849264189146</v>
      </c>
      <c r="M1233" s="18">
        <f t="shared" si="158"/>
        <v>1.4411130820205453E-2</v>
      </c>
    </row>
    <row r="1234" spans="3:13" x14ac:dyDescent="0.2">
      <c r="C1234" s="14">
        <v>38681</v>
      </c>
      <c r="D1234" s="15">
        <v>3.5658606984207532E-3</v>
      </c>
      <c r="E1234" s="15">
        <v>3.2688876086729456E-2</v>
      </c>
      <c r="F1234" s="18">
        <f t="shared" si="152"/>
        <v>2.3951971470236845E-2</v>
      </c>
      <c r="G1234" s="19">
        <f t="shared" si="153"/>
        <v>6.5097363299686223E-5</v>
      </c>
      <c r="H1234" s="18">
        <f t="shared" si="154"/>
        <v>0.12757092468474765</v>
      </c>
      <c r="I1234" s="19">
        <f t="shared" si="155"/>
        <v>5.539695457798437E-4</v>
      </c>
      <c r="J1234" s="18">
        <f t="shared" si="156"/>
        <v>0.37214565219139795</v>
      </c>
      <c r="K1234" s="19">
        <f t="shared" si="157"/>
        <v>4.3569412651789674E-5</v>
      </c>
      <c r="L1234" s="18">
        <f t="shared" si="159"/>
        <v>0.27184692082256806</v>
      </c>
      <c r="M1234" s="18">
        <f t="shared" si="158"/>
        <v>3.8301156150407599E-2</v>
      </c>
    </row>
    <row r="1235" spans="3:13" x14ac:dyDescent="0.2">
      <c r="C1235" s="14">
        <v>38684</v>
      </c>
      <c r="D1235" s="15">
        <v>-4.4593161967649867E-3</v>
      </c>
      <c r="E1235" s="15">
        <v>4.6043246809777281E-3</v>
      </c>
      <c r="F1235" s="18">
        <f t="shared" si="152"/>
        <v>1.8852324176549136E-3</v>
      </c>
      <c r="G1235" s="19">
        <f t="shared" si="153"/>
        <v>6.238465155826889E-5</v>
      </c>
      <c r="H1235" s="18">
        <f t="shared" si="154"/>
        <v>0.1248845982880484</v>
      </c>
      <c r="I1235" s="19">
        <f t="shared" si="155"/>
        <v>5.220033613791247E-4</v>
      </c>
      <c r="J1235" s="18">
        <f t="shared" si="156"/>
        <v>0.36124900047582303</v>
      </c>
      <c r="K1235" s="19">
        <f t="shared" si="157"/>
        <v>3.9723319515179362E-5</v>
      </c>
      <c r="L1235" s="18">
        <f t="shared" si="159"/>
        <v>0.26366648436632506</v>
      </c>
      <c r="M1235" s="18">
        <f t="shared" si="158"/>
        <v>3.108171734914812E-3</v>
      </c>
    </row>
    <row r="1236" spans="3:13" x14ac:dyDescent="0.2">
      <c r="C1236" s="14">
        <v>38685</v>
      </c>
      <c r="D1236" s="15">
        <v>-4.2548491018357575E-3</v>
      </c>
      <c r="E1236" s="15">
        <v>-2.2649051782388539E-2</v>
      </c>
      <c r="F1236" s="18">
        <f t="shared" si="152"/>
        <v>-1.7130790978222704E-2</v>
      </c>
      <c r="G1236" s="19">
        <f t="shared" si="153"/>
        <v>5.9727796917536307E-5</v>
      </c>
      <c r="H1236" s="18">
        <f t="shared" si="154"/>
        <v>0.12219635522135706</v>
      </c>
      <c r="I1236" s="19">
        <f t="shared" si="155"/>
        <v>5.2146193249485626E-4</v>
      </c>
      <c r="J1236" s="18">
        <f t="shared" si="156"/>
        <v>0.36106160571807422</v>
      </c>
      <c r="K1236" s="19">
        <f t="shared" si="157"/>
        <v>4.3122018202292251E-5</v>
      </c>
      <c r="L1236" s="18">
        <f t="shared" si="159"/>
        <v>0.26410371839961855</v>
      </c>
      <c r="M1236" s="18">
        <f t="shared" si="158"/>
        <v>-2.8196677454137647E-2</v>
      </c>
    </row>
    <row r="1237" spans="3:13" x14ac:dyDescent="0.2">
      <c r="C1237" s="14">
        <v>38686</v>
      </c>
      <c r="D1237" s="15">
        <v>-1.1057316765133053E-2</v>
      </c>
      <c r="E1237" s="15">
        <v>-4.120076457974093E-3</v>
      </c>
      <c r="F1237" s="18">
        <f t="shared" si="152"/>
        <v>-6.2012485501217809E-3</v>
      </c>
      <c r="G1237" s="19">
        <f t="shared" si="153"/>
        <v>6.347998434515368E-5</v>
      </c>
      <c r="H1237" s="18">
        <f t="shared" si="154"/>
        <v>0.12597617269265016</v>
      </c>
      <c r="I1237" s="19">
        <f t="shared" si="155"/>
        <v>4.9119271834633803E-4</v>
      </c>
      <c r="J1237" s="18">
        <f t="shared" si="156"/>
        <v>0.35042571193704453</v>
      </c>
      <c r="K1237" s="19">
        <f t="shared" si="157"/>
        <v>4.3268116539697929E-5</v>
      </c>
      <c r="L1237" s="18">
        <f t="shared" si="159"/>
        <v>0.25718195870212307</v>
      </c>
      <c r="M1237" s="18">
        <f t="shared" si="158"/>
        <v>-1.0481747053613369E-2</v>
      </c>
    </row>
    <row r="1238" spans="3:13" x14ac:dyDescent="0.2">
      <c r="C1238" s="14">
        <v>38687</v>
      </c>
      <c r="D1238" s="15">
        <v>6.1079253342698394E-3</v>
      </c>
      <c r="E1238" s="15">
        <v>5.4237937269107334E-2</v>
      </c>
      <c r="F1238" s="18">
        <f t="shared" si="152"/>
        <v>3.9798933688656085E-2</v>
      </c>
      <c r="G1238" s="19">
        <f t="shared" si="153"/>
        <v>6.1909590397785382E-5</v>
      </c>
      <c r="H1238" s="18">
        <f t="shared" si="154"/>
        <v>0.1244081894388241</v>
      </c>
      <c r="I1238" s="19">
        <f t="shared" si="155"/>
        <v>6.382263855980152E-4</v>
      </c>
      <c r="J1238" s="18">
        <f t="shared" si="156"/>
        <v>0.39944536096881106</v>
      </c>
      <c r="K1238" s="19">
        <f t="shared" si="157"/>
        <v>6.0548905814787209E-5</v>
      </c>
      <c r="L1238" s="18">
        <f t="shared" si="159"/>
        <v>0.29314387786590324</v>
      </c>
      <c r="M1238" s="18">
        <f t="shared" si="158"/>
        <v>5.9018157075805683E-2</v>
      </c>
    </row>
    <row r="1239" spans="3:13" x14ac:dyDescent="0.2">
      <c r="C1239" s="14">
        <v>38688</v>
      </c>
      <c r="D1239" s="15">
        <v>-1.5799574441157445E-3</v>
      </c>
      <c r="E1239" s="15">
        <v>1.4282985651476832E-2</v>
      </c>
      <c r="F1239" s="18">
        <f t="shared" si="152"/>
        <v>9.524102722799058E-3</v>
      </c>
      <c r="G1239" s="19">
        <f t="shared" si="153"/>
        <v>5.8344790905431265E-5</v>
      </c>
      <c r="H1239" s="18">
        <f t="shared" si="154"/>
        <v>0.1207733320164589</v>
      </c>
      <c r="I1239" s="19">
        <f t="shared" si="155"/>
        <v>6.1217302320935179E-4</v>
      </c>
      <c r="J1239" s="18">
        <f t="shared" si="156"/>
        <v>0.39120743321457729</v>
      </c>
      <c r="K1239" s="19">
        <f t="shared" si="157"/>
        <v>5.5561980895645021E-5</v>
      </c>
      <c r="L1239" s="18">
        <f t="shared" si="159"/>
        <v>0.28659721061545673</v>
      </c>
      <c r="M1239" s="18">
        <f t="shared" si="158"/>
        <v>1.4445984609117755E-2</v>
      </c>
    </row>
    <row r="1240" spans="3:13" x14ac:dyDescent="0.2">
      <c r="C1240" s="14">
        <v>38691</v>
      </c>
      <c r="D1240" s="15">
        <v>1.5799574441156766E-3</v>
      </c>
      <c r="E1240" s="15">
        <v>-1.1215070820140068E-2</v>
      </c>
      <c r="F1240" s="18">
        <f t="shared" si="152"/>
        <v>-7.3765623408633442E-3</v>
      </c>
      <c r="G1240" s="19">
        <f t="shared" si="153"/>
        <v>5.499387938261838E-5</v>
      </c>
      <c r="H1240" s="18">
        <f t="shared" si="154"/>
        <v>0.11725386921400331</v>
      </c>
      <c r="I1240" s="19">
        <f t="shared" si="155"/>
        <v>5.8298931062683611E-4</v>
      </c>
      <c r="J1240" s="18">
        <f t="shared" si="156"/>
        <v>0.38176868344156917</v>
      </c>
      <c r="K1240" s="19">
        <f t="shared" si="157"/>
        <v>5.1165101964192429E-5</v>
      </c>
      <c r="L1240" s="18">
        <f t="shared" si="159"/>
        <v>0.27933114495905481</v>
      </c>
      <c r="M1240" s="18">
        <f t="shared" si="158"/>
        <v>-1.1479677610168175E-2</v>
      </c>
    </row>
    <row r="1241" spans="3:13" x14ac:dyDescent="0.2">
      <c r="C1241" s="14">
        <v>38692</v>
      </c>
      <c r="D1241" s="15">
        <v>9.0171331628251413E-4</v>
      </c>
      <c r="E1241" s="15">
        <v>3.0577551915871033E-2</v>
      </c>
      <c r="F1241" s="18">
        <f t="shared" si="152"/>
        <v>2.1674800335994476E-2</v>
      </c>
      <c r="G1241" s="19">
        <f t="shared" si="153"/>
        <v>5.1743031833946946E-5</v>
      </c>
      <c r="H1241" s="18">
        <f t="shared" si="154"/>
        <v>0.11373547361525663</v>
      </c>
      <c r="I1241" s="19">
        <f t="shared" si="155"/>
        <v>6.0410915285929328E-4</v>
      </c>
      <c r="J1241" s="18">
        <f t="shared" si="156"/>
        <v>0.3886222950562967</v>
      </c>
      <c r="K1241" s="19">
        <f t="shared" si="157"/>
        <v>4.9749526990852528E-5</v>
      </c>
      <c r="L1241" s="18">
        <f t="shared" si="159"/>
        <v>0.28353357786259931</v>
      </c>
      <c r="M1241" s="18">
        <f t="shared" si="158"/>
        <v>3.3231170866377897E-2</v>
      </c>
    </row>
    <row r="1242" spans="3:13" x14ac:dyDescent="0.2">
      <c r="C1242" s="14">
        <v>38693</v>
      </c>
      <c r="D1242" s="15">
        <v>-3.8379096662960635E-3</v>
      </c>
      <c r="E1242" s="15">
        <v>-1.351351556998958E-3</v>
      </c>
      <c r="F1242" s="18">
        <f t="shared" si="152"/>
        <v>-2.0973189897880895E-3</v>
      </c>
      <c r="G1242" s="19">
        <f t="shared" si="153"/>
        <v>4.9522222960309054E-5</v>
      </c>
      <c r="H1242" s="18">
        <f t="shared" si="154"/>
        <v>0.11126794569900741</v>
      </c>
      <c r="I1242" s="19">
        <f t="shared" si="155"/>
        <v>5.6797217274957195E-4</v>
      </c>
      <c r="J1242" s="18">
        <f t="shared" si="156"/>
        <v>0.37681964278337848</v>
      </c>
      <c r="K1242" s="19">
        <f t="shared" si="157"/>
        <v>4.7075737283591606E-5</v>
      </c>
      <c r="L1242" s="18">
        <f t="shared" si="159"/>
        <v>0.27501598788653453</v>
      </c>
      <c r="M1242" s="18">
        <f t="shared" si="158"/>
        <v>-3.3151377836265691E-3</v>
      </c>
    </row>
    <row r="1243" spans="3:13" x14ac:dyDescent="0.2">
      <c r="C1243" s="14">
        <v>38694</v>
      </c>
      <c r="D1243" s="15">
        <v>-4.3069317398362313E-3</v>
      </c>
      <c r="E1243" s="15">
        <v>1.7564011811151245E-3</v>
      </c>
      <c r="F1243" s="18">
        <f t="shared" si="152"/>
        <v>-6.2598695170282097E-5</v>
      </c>
      <c r="G1243" s="19">
        <f t="shared" si="153"/>
        <v>4.7663869243387035E-5</v>
      </c>
      <c r="H1243" s="18">
        <f t="shared" si="154"/>
        <v>0.10916028266199551</v>
      </c>
      <c r="I1243" s="19">
        <f t="shared" si="155"/>
        <v>5.3407893909113895E-4</v>
      </c>
      <c r="J1243" s="18">
        <f t="shared" si="156"/>
        <v>0.36540352320795255</v>
      </c>
      <c r="K1243" s="19">
        <f t="shared" si="157"/>
        <v>4.3797311046886274E-5</v>
      </c>
      <c r="L1243" s="18">
        <f t="shared" si="159"/>
        <v>0.26663800321140207</v>
      </c>
      <c r="M1243" s="18">
        <f t="shared" si="158"/>
        <v>-1.0205593561390594E-4</v>
      </c>
    </row>
    <row r="1244" spans="3:13" x14ac:dyDescent="0.2">
      <c r="C1244" s="14">
        <v>38695</v>
      </c>
      <c r="D1244" s="15">
        <v>8.5953933398633577E-3</v>
      </c>
      <c r="E1244" s="15">
        <v>3.3690483992781725E-3</v>
      </c>
      <c r="F1244" s="18">
        <f t="shared" si="152"/>
        <v>4.9369518814537279E-3</v>
      </c>
      <c r="G1244" s="19">
        <f t="shared" si="153"/>
        <v>4.9236884288801859E-5</v>
      </c>
      <c r="H1244" s="18">
        <f t="shared" si="154"/>
        <v>0.11094692907963007</v>
      </c>
      <c r="I1244" s="19">
        <f t="shared" si="155"/>
        <v>5.0271523197267126E-4</v>
      </c>
      <c r="J1244" s="18">
        <f t="shared" si="156"/>
        <v>0.35451207030673554</v>
      </c>
      <c r="K1244" s="19">
        <f t="shared" si="157"/>
        <v>4.2906970154443067E-5</v>
      </c>
      <c r="L1244" s="18">
        <f t="shared" si="159"/>
        <v>0.25922129094533625</v>
      </c>
      <c r="M1244" s="18">
        <f t="shared" si="158"/>
        <v>8.2791025369385943E-3</v>
      </c>
    </row>
    <row r="1245" spans="3:13" x14ac:dyDescent="0.2">
      <c r="C1245" s="14">
        <v>38698</v>
      </c>
      <c r="D1245" s="15">
        <v>-4.7409502955304845E-3</v>
      </c>
      <c r="E1245" s="15">
        <v>7.7727542225894675E-3</v>
      </c>
      <c r="F1245" s="18">
        <f t="shared" si="152"/>
        <v>4.0186428671534821E-3</v>
      </c>
      <c r="G1245" s="19">
        <f t="shared" si="153"/>
        <v>4.763126781375518E-5</v>
      </c>
      <c r="H1245" s="18">
        <f t="shared" si="154"/>
        <v>0.10912294421174126</v>
      </c>
      <c r="I1245" s="19">
        <f t="shared" si="155"/>
        <v>4.7617726054659791E-4</v>
      </c>
      <c r="J1245" s="18">
        <f t="shared" si="156"/>
        <v>0.34502799181609811</v>
      </c>
      <c r="K1245" s="19">
        <f t="shared" si="157"/>
        <v>3.8121537459456195E-5</v>
      </c>
      <c r="L1245" s="18">
        <f t="shared" si="159"/>
        <v>0.25180583665993628</v>
      </c>
      <c r="M1245" s="18">
        <f t="shared" si="158"/>
        <v>6.9375904162310518E-3</v>
      </c>
    </row>
    <row r="1246" spans="3:13" x14ac:dyDescent="0.2">
      <c r="C1246" s="14">
        <v>38699</v>
      </c>
      <c r="D1246" s="15">
        <v>1.549374207179249E-2</v>
      </c>
      <c r="E1246" s="15">
        <v>9.3401834797461256E-4</v>
      </c>
      <c r="F1246" s="18">
        <f t="shared" si="152"/>
        <v>5.3019354651199753E-3</v>
      </c>
      <c r="G1246" s="19">
        <f t="shared" si="153"/>
        <v>5.9176754348163833E-5</v>
      </c>
      <c r="H1246" s="18">
        <f t="shared" si="154"/>
        <v>0.12163136350070634</v>
      </c>
      <c r="I1246" s="19">
        <f t="shared" si="155"/>
        <v>4.4765896833026317E-4</v>
      </c>
      <c r="J1246" s="18">
        <f t="shared" si="156"/>
        <v>0.33453660798568191</v>
      </c>
      <c r="K1246" s="19">
        <f t="shared" si="157"/>
        <v>3.6702531574319246E-5</v>
      </c>
      <c r="L1246" s="18">
        <f t="shared" si="159"/>
        <v>0.24499687020162997</v>
      </c>
      <c r="M1246" s="18">
        <f t="shared" si="158"/>
        <v>9.4073854115127552E-3</v>
      </c>
    </row>
    <row r="1247" spans="3:13" x14ac:dyDescent="0.2">
      <c r="C1247" s="14">
        <v>38700</v>
      </c>
      <c r="D1247" s="15">
        <v>4.0026737896574063E-3</v>
      </c>
      <c r="E1247" s="15">
        <v>-4.0416413046990521E-2</v>
      </c>
      <c r="F1247" s="18">
        <f t="shared" si="152"/>
        <v>-2.7090686995996142E-2</v>
      </c>
      <c r="G1247" s="19">
        <f t="shared" si="153"/>
        <v>5.6587432935258626E-5</v>
      </c>
      <c r="H1247" s="18">
        <f t="shared" si="154"/>
        <v>0.11894056597231517</v>
      </c>
      <c r="I1247" s="19">
        <f t="shared" si="155"/>
        <v>5.188086168455442E-4</v>
      </c>
      <c r="J1247" s="18">
        <f t="shared" si="156"/>
        <v>0.36014185290158385</v>
      </c>
      <c r="K1247" s="19">
        <f t="shared" si="157"/>
        <v>2.4793956649350683E-5</v>
      </c>
      <c r="L1247" s="18">
        <f t="shared" si="159"/>
        <v>0.25967410008085939</v>
      </c>
      <c r="M1247" s="18">
        <f t="shared" si="158"/>
        <v>-4.5350953179814461E-2</v>
      </c>
    </row>
    <row r="1248" spans="3:13" x14ac:dyDescent="0.2">
      <c r="C1248" s="14">
        <v>38701</v>
      </c>
      <c r="D1248" s="15">
        <v>-1.0933948045633975E-2</v>
      </c>
      <c r="E1248" s="15">
        <v>2.3580009538671674E-3</v>
      </c>
      <c r="F1248" s="18">
        <f t="shared" si="152"/>
        <v>-1.629583745983175E-3</v>
      </c>
      <c r="G1248" s="19">
        <f t="shared" si="153"/>
        <v>6.0365260151020493E-5</v>
      </c>
      <c r="H1248" s="18">
        <f t="shared" si="154"/>
        <v>0.1228467135814187</v>
      </c>
      <c r="I1248" s="19">
        <f t="shared" si="155"/>
        <v>4.8801370994471785E-4</v>
      </c>
      <c r="J1248" s="18">
        <f t="shared" si="156"/>
        <v>0.34928989032919266</v>
      </c>
      <c r="K1248" s="19">
        <f t="shared" si="157"/>
        <v>2.1759383655121303E-5</v>
      </c>
      <c r="L1248" s="18">
        <f t="shared" si="159"/>
        <v>0.25184247676953447</v>
      </c>
      <c r="M1248" s="18">
        <f t="shared" si="158"/>
        <v>-2.8128251631599609E-3</v>
      </c>
    </row>
    <row r="1249" spans="3:13" x14ac:dyDescent="0.2">
      <c r="C1249" s="14">
        <v>38702</v>
      </c>
      <c r="D1249" s="15">
        <v>5.370341839587141E-3</v>
      </c>
      <c r="E1249" s="15">
        <v>-1.4935025319216096E-2</v>
      </c>
      <c r="F1249" s="18">
        <f t="shared" si="152"/>
        <v>-8.8434151715751242E-3</v>
      </c>
      <c r="G1249" s="19">
        <f t="shared" si="153"/>
        <v>5.8473778830400475E-5</v>
      </c>
      <c r="H1249" s="18">
        <f t="shared" si="154"/>
        <v>0.12090676038832616</v>
      </c>
      <c r="I1249" s="19">
        <f t="shared" si="155"/>
        <v>4.7211618622517229E-4</v>
      </c>
      <c r="J1249" s="18">
        <f t="shared" si="156"/>
        <v>0.34355355704211982</v>
      </c>
      <c r="K1249" s="19">
        <f t="shared" si="157"/>
        <v>1.5641449154989252E-5</v>
      </c>
      <c r="L1249" s="18">
        <f t="shared" si="159"/>
        <v>0.2465608342732912</v>
      </c>
      <c r="M1249" s="18">
        <f t="shared" si="158"/>
        <v>-1.5591609875779655E-2</v>
      </c>
    </row>
    <row r="1250" spans="3:13" x14ac:dyDescent="0.2">
      <c r="C1250" s="14">
        <v>38705</v>
      </c>
      <c r="D1250" s="15">
        <v>-4.0250501568731235E-3</v>
      </c>
      <c r="E1250" s="15">
        <v>3.7897441665875652E-3</v>
      </c>
      <c r="F1250" s="18">
        <f t="shared" si="152"/>
        <v>1.4453058695493583E-3</v>
      </c>
      <c r="G1250" s="19">
        <f t="shared" si="153"/>
        <v>5.5937413826497107E-5</v>
      </c>
      <c r="H1250" s="18">
        <f t="shared" si="154"/>
        <v>0.11825545846439511</v>
      </c>
      <c r="I1250" s="19">
        <f t="shared" si="155"/>
        <v>4.4465094470255299E-4</v>
      </c>
      <c r="J1250" s="18">
        <f t="shared" si="156"/>
        <v>0.33341076193734098</v>
      </c>
      <c r="K1250" s="19">
        <f t="shared" si="157"/>
        <v>1.3787727584555957E-5</v>
      </c>
      <c r="L1250" s="18">
        <f t="shared" si="159"/>
        <v>0.23911512694419229</v>
      </c>
      <c r="M1250" s="18">
        <f t="shared" si="158"/>
        <v>2.6275304104050232E-3</v>
      </c>
    </row>
    <row r="1251" spans="3:13" x14ac:dyDescent="0.2">
      <c r="C1251" s="14">
        <v>38706</v>
      </c>
      <c r="D1251" s="15">
        <v>8.9585672284882344E-4</v>
      </c>
      <c r="E1251" s="15">
        <v>1.0175012866653902E-2</v>
      </c>
      <c r="F1251" s="18">
        <f t="shared" si="152"/>
        <v>7.3912660235123774E-3</v>
      </c>
      <c r="G1251" s="19">
        <f t="shared" si="153"/>
        <v>5.2629322552979688E-5</v>
      </c>
      <c r="H1251" s="18">
        <f t="shared" si="154"/>
        <v>0.11470540806014737</v>
      </c>
      <c r="I1251" s="19">
        <f t="shared" si="155"/>
        <v>4.2418374123059412E-4</v>
      </c>
      <c r="J1251" s="18">
        <f t="shared" si="156"/>
        <v>0.32564694886893769</v>
      </c>
      <c r="K1251" s="19">
        <f t="shared" si="157"/>
        <v>1.350738515038251E-5</v>
      </c>
      <c r="L1251" s="18">
        <f t="shared" si="159"/>
        <v>0.23359140287900126</v>
      </c>
      <c r="M1251" s="18">
        <f t="shared" si="158"/>
        <v>1.3754886615137952E-2</v>
      </c>
    </row>
    <row r="1252" spans="3:13" x14ac:dyDescent="0.2">
      <c r="C1252" s="14">
        <v>38707</v>
      </c>
      <c r="D1252" s="15">
        <v>1.118693482816277E-3</v>
      </c>
      <c r="E1252" s="15">
        <v>1.9092675290122742E-2</v>
      </c>
      <c r="F1252" s="18">
        <f t="shared" si="152"/>
        <v>1.3700480747930802E-2</v>
      </c>
      <c r="G1252" s="19">
        <f t="shared" si="153"/>
        <v>4.9546651706310645E-5</v>
      </c>
      <c r="H1252" s="18">
        <f t="shared" si="154"/>
        <v>0.11129538591773543</v>
      </c>
      <c r="I1252" s="19">
        <f t="shared" si="155"/>
        <v>4.2060453174080226E-4</v>
      </c>
      <c r="J1252" s="18">
        <f t="shared" si="156"/>
        <v>0.32427015424673383</v>
      </c>
      <c r="K1252" s="19">
        <f t="shared" si="157"/>
        <v>1.397847312635482E-5</v>
      </c>
      <c r="L1252" s="18">
        <f t="shared" si="159"/>
        <v>0.23260824250208206</v>
      </c>
      <c r="M1252" s="18">
        <f t="shared" si="158"/>
        <v>2.5603877634655069E-2</v>
      </c>
    </row>
    <row r="1253" spans="3:13" x14ac:dyDescent="0.2">
      <c r="C1253" s="14">
        <v>38708</v>
      </c>
      <c r="D1253" s="15">
        <v>-1.566521524335635E-3</v>
      </c>
      <c r="E1253" s="15">
        <v>7.0499207392188618E-3</v>
      </c>
      <c r="F1253" s="18">
        <f t="shared" si="152"/>
        <v>4.4649880601525128E-3</v>
      </c>
      <c r="G1253" s="19">
        <f t="shared" si="153"/>
        <v>4.6721091985104418E-5</v>
      </c>
      <c r="H1253" s="18">
        <f t="shared" si="154"/>
        <v>0.10807531168715687</v>
      </c>
      <c r="I1253" s="19">
        <f t="shared" si="155"/>
        <v>3.9835034278211021E-4</v>
      </c>
      <c r="J1253" s="18">
        <f t="shared" si="156"/>
        <v>0.31557500803379146</v>
      </c>
      <c r="K1253" s="19">
        <f t="shared" si="157"/>
        <v>1.2477133583802737E-5</v>
      </c>
      <c r="L1253" s="18">
        <f t="shared" si="159"/>
        <v>0.2261840856178271</v>
      </c>
      <c r="M1253" s="18">
        <f t="shared" si="158"/>
        <v>8.5813041177578379E-3</v>
      </c>
    </row>
    <row r="1254" spans="3:13" x14ac:dyDescent="0.2">
      <c r="C1254" s="14">
        <v>38709</v>
      </c>
      <c r="D1254" s="15">
        <v>1.1191942970152542E-3</v>
      </c>
      <c r="E1254" s="15">
        <v>-9.0928223690192669E-3</v>
      </c>
      <c r="F1254" s="18">
        <f t="shared" si="152"/>
        <v>-6.0292173692089099E-3</v>
      </c>
      <c r="G1254" s="19">
        <f t="shared" si="153"/>
        <v>4.3992982218466441E-5</v>
      </c>
      <c r="H1254" s="18">
        <f t="shared" si="154"/>
        <v>0.10487252049329514</v>
      </c>
      <c r="I1254" s="19">
        <f t="shared" si="155"/>
        <v>3.7941008733325581E-4</v>
      </c>
      <c r="J1254" s="18">
        <f t="shared" si="156"/>
        <v>0.30798136604884713</v>
      </c>
      <c r="K1254" s="19">
        <f t="shared" si="157"/>
        <v>1.1117907472423826E-5</v>
      </c>
      <c r="L1254" s="18">
        <f t="shared" si="159"/>
        <v>0.22053334913986081</v>
      </c>
      <c r="M1254" s="18">
        <f t="shared" si="158"/>
        <v>-1.188452161363536E-2</v>
      </c>
    </row>
    <row r="1255" spans="3:13" x14ac:dyDescent="0.2">
      <c r="C1255" s="14">
        <v>38713</v>
      </c>
      <c r="D1255" s="15">
        <v>-1.2154099650683394E-2</v>
      </c>
      <c r="E1255" s="15">
        <v>1.1925876540464914E-2</v>
      </c>
      <c r="F1255" s="18">
        <f t="shared" si="152"/>
        <v>4.7018836831204201E-3</v>
      </c>
      <c r="G1255" s="19">
        <f t="shared" si="153"/>
        <v>5.0216731584482991E-5</v>
      </c>
      <c r="H1255" s="18">
        <f t="shared" si="154"/>
        <v>0.11204545013574066</v>
      </c>
      <c r="I1255" s="19">
        <f t="shared" si="155"/>
        <v>3.6517907396876512E-4</v>
      </c>
      <c r="J1255" s="18">
        <f t="shared" si="156"/>
        <v>0.30215024158883491</v>
      </c>
      <c r="K1255" s="19">
        <f t="shared" si="157"/>
        <v>1.7539355104049145E-6</v>
      </c>
      <c r="L1255" s="18">
        <f t="shared" si="159"/>
        <v>0.21458908697885135</v>
      </c>
      <c r="M1255" s="18">
        <f t="shared" si="158"/>
        <v>9.5248750103939222E-3</v>
      </c>
    </row>
    <row r="1256" spans="3:13" x14ac:dyDescent="0.2">
      <c r="C1256" s="14">
        <v>38714</v>
      </c>
      <c r="D1256" s="15">
        <v>-3.6297680505786127E-3</v>
      </c>
      <c r="E1256" s="15">
        <v>-8.9310471852826652E-3</v>
      </c>
      <c r="F1256" s="18">
        <f t="shared" si="152"/>
        <v>-7.3406634448714495E-3</v>
      </c>
      <c r="G1256" s="19">
        <f t="shared" si="153"/>
        <v>4.7994240655474086E-5</v>
      </c>
      <c r="H1256" s="18">
        <f t="shared" si="154"/>
        <v>0.10953793938115014</v>
      </c>
      <c r="I1256" s="19">
        <f t="shared" si="155"/>
        <v>3.4805414576018391E-4</v>
      </c>
      <c r="J1256" s="18">
        <f t="shared" si="156"/>
        <v>0.29498056959746682</v>
      </c>
      <c r="K1256" s="19">
        <f t="shared" si="157"/>
        <v>3.5937571636615653E-6</v>
      </c>
      <c r="L1256" s="18">
        <f t="shared" si="159"/>
        <v>0.20998535132850357</v>
      </c>
      <c r="M1256" s="18">
        <f t="shared" si="158"/>
        <v>-1.5196422162031323E-2</v>
      </c>
    </row>
    <row r="1257" spans="3:13" x14ac:dyDescent="0.2">
      <c r="C1257" s="14">
        <v>38715</v>
      </c>
      <c r="D1257" s="15">
        <v>2.2701485345390775E-3</v>
      </c>
      <c r="E1257" s="15">
        <v>-2.9239429568296501E-2</v>
      </c>
      <c r="F1257" s="18">
        <f t="shared" si="152"/>
        <v>-1.9786556137445826E-2</v>
      </c>
      <c r="G1257" s="19">
        <f t="shared" si="153"/>
        <v>4.5423800678277832E-5</v>
      </c>
      <c r="H1257" s="18">
        <f t="shared" si="154"/>
        <v>0.1065643006337932</v>
      </c>
      <c r="I1257" s="19">
        <f t="shared" si="155"/>
        <v>3.7846755150333519E-4</v>
      </c>
      <c r="J1257" s="18">
        <f t="shared" si="156"/>
        <v>0.30759858236967513</v>
      </c>
      <c r="K1257" s="19">
        <f t="shared" si="157"/>
        <v>-6.0453915727174506E-7</v>
      </c>
      <c r="L1257" s="18">
        <f t="shared" si="159"/>
        <v>0.21753352376796134</v>
      </c>
      <c r="M1257" s="18">
        <f t="shared" si="158"/>
        <v>-3.9540217396144238E-2</v>
      </c>
    </row>
    <row r="1258" spans="3:13" x14ac:dyDescent="0.2">
      <c r="C1258" s="14">
        <v>38716</v>
      </c>
      <c r="D1258" s="15">
        <v>-1.1344300706118695E-3</v>
      </c>
      <c r="E1258" s="15">
        <v>6.1392686199038217E-3</v>
      </c>
      <c r="F1258" s="18">
        <f t="shared" si="152"/>
        <v>3.9571590127491143E-3</v>
      </c>
      <c r="G1258" s="19">
        <f t="shared" si="153"/>
        <v>4.2775588532687668E-5</v>
      </c>
      <c r="H1258" s="18">
        <f t="shared" si="154"/>
        <v>0.10341130080011525</v>
      </c>
      <c r="I1258" s="19">
        <f t="shared" si="155"/>
        <v>3.5802093556437523E-4</v>
      </c>
      <c r="J1258" s="18">
        <f t="shared" si="156"/>
        <v>0.29917425338938142</v>
      </c>
      <c r="K1258" s="19">
        <f t="shared" si="157"/>
        <v>-9.8614106387440435E-7</v>
      </c>
      <c r="L1258" s="18">
        <f t="shared" si="159"/>
        <v>0.21146269301442877</v>
      </c>
      <c r="M1258" s="18">
        <f t="shared" si="158"/>
        <v>8.1347606570957142E-3</v>
      </c>
    </row>
    <row r="1259" spans="3:13" x14ac:dyDescent="0.2">
      <c r="C1259" s="14">
        <v>38720</v>
      </c>
      <c r="D1259" s="15">
        <v>1.5542603679795236E-2</v>
      </c>
      <c r="E1259" s="15">
        <v>3.9012039275015661E-2</v>
      </c>
      <c r="F1259" s="18">
        <f t="shared" si="152"/>
        <v>3.197120859644953E-2</v>
      </c>
      <c r="G1259" s="19">
        <f t="shared" si="153"/>
        <v>5.4703404969557482E-5</v>
      </c>
      <c r="H1259" s="18">
        <f t="shared" si="154"/>
        <v>0.11694379522826071</v>
      </c>
      <c r="I1259" s="19">
        <f t="shared" si="155"/>
        <v>4.2785603193423461E-4</v>
      </c>
      <c r="J1259" s="18">
        <f t="shared" si="156"/>
        <v>0.32705352464628579</v>
      </c>
      <c r="K1259" s="19">
        <f t="shared" si="157"/>
        <v>3.5453947311488578E-5</v>
      </c>
      <c r="L1259" s="18">
        <f t="shared" si="159"/>
        <v>0.23951170115772005</v>
      </c>
      <c r="M1259" s="18">
        <f t="shared" si="158"/>
        <v>5.8026630795741697E-2</v>
      </c>
    </row>
    <row r="1260" spans="3:13" x14ac:dyDescent="0.2">
      <c r="C1260" s="14">
        <v>38721</v>
      </c>
      <c r="D1260" s="15">
        <v>-1.872587148835763E-2</v>
      </c>
      <c r="E1260" s="15">
        <v>2.9388212441748599E-3</v>
      </c>
      <c r="F1260" s="18">
        <f t="shared" si="152"/>
        <v>-3.5605865755848876E-3</v>
      </c>
      <c r="G1260" s="19">
        <f t="shared" si="153"/>
        <v>7.2460696451293169E-5</v>
      </c>
      <c r="H1260" s="18">
        <f t="shared" si="154"/>
        <v>0.13459262280237833</v>
      </c>
      <c r="I1260" s="19">
        <f t="shared" si="155"/>
        <v>4.0270287023649333E-4</v>
      </c>
      <c r="J1260" s="18">
        <f t="shared" si="156"/>
        <v>0.31729437051281467</v>
      </c>
      <c r="K1260" s="19">
        <f t="shared" si="157"/>
        <v>3.0024791136058838E-5</v>
      </c>
      <c r="L1260" s="18">
        <f t="shared" si="159"/>
        <v>0.23262431159148136</v>
      </c>
      <c r="M1260" s="18">
        <f t="shared" si="158"/>
        <v>-6.6536734903290913E-3</v>
      </c>
    </row>
    <row r="1261" spans="3:13" x14ac:dyDescent="0.2">
      <c r="C1261" s="14">
        <v>38722</v>
      </c>
      <c r="D1261" s="15">
        <v>4.9977387078298449E-3</v>
      </c>
      <c r="E1261" s="15">
        <v>-7.9009450180467407E-3</v>
      </c>
      <c r="F1261" s="18">
        <f t="shared" si="152"/>
        <v>-4.0313399002837652E-3</v>
      </c>
      <c r="G1261" s="19">
        <f t="shared" si="153"/>
        <v>6.9611698195720025E-5</v>
      </c>
      <c r="H1261" s="18">
        <f t="shared" si="154"/>
        <v>0.13192014459107451</v>
      </c>
      <c r="I1261" s="19">
        <f t="shared" si="155"/>
        <v>3.8228619395299556E-4</v>
      </c>
      <c r="J1261" s="18">
        <f t="shared" si="156"/>
        <v>0.30914648386848731</v>
      </c>
      <c r="K1261" s="19">
        <f t="shared" si="157"/>
        <v>2.5854092143187652E-5</v>
      </c>
      <c r="L1261" s="18">
        <f t="shared" si="159"/>
        <v>0.2260774240026639</v>
      </c>
      <c r="M1261" s="18">
        <f t="shared" si="158"/>
        <v>-7.7515268752405778E-3</v>
      </c>
    </row>
    <row r="1262" spans="3:13" x14ac:dyDescent="0.2">
      <c r="C1262" s="14">
        <v>38723</v>
      </c>
      <c r="D1262" s="15">
        <v>0</v>
      </c>
      <c r="E1262" s="15">
        <v>2.5485849793487312E-2</v>
      </c>
      <c r="F1262" s="18">
        <f t="shared" si="152"/>
        <v>1.7840094855441118E-2</v>
      </c>
      <c r="G1262" s="19">
        <f t="shared" si="153"/>
        <v>6.5434996303976816E-5</v>
      </c>
      <c r="H1262" s="18">
        <f t="shared" si="154"/>
        <v>0.12790132554432032</v>
      </c>
      <c r="I1262" s="19">
        <f t="shared" si="155"/>
        <v>3.9832073469758767E-4</v>
      </c>
      <c r="J1262" s="18">
        <f t="shared" si="156"/>
        <v>0.31556327998421635</v>
      </c>
      <c r="K1262" s="19">
        <f t="shared" si="157"/>
        <v>2.4302846614596393E-5</v>
      </c>
      <c r="L1262" s="18">
        <f t="shared" si="159"/>
        <v>0.22982248869905336</v>
      </c>
      <c r="M1262" s="18">
        <f t="shared" si="158"/>
        <v>3.3744241620784765E-2</v>
      </c>
    </row>
    <row r="1263" spans="3:13" x14ac:dyDescent="0.2">
      <c r="C1263" s="14">
        <v>38726</v>
      </c>
      <c r="D1263" s="15">
        <v>-4.770026080180634E-3</v>
      </c>
      <c r="E1263" s="15">
        <v>-3.2819195851094083E-3</v>
      </c>
      <c r="F1263" s="18">
        <f t="shared" si="152"/>
        <v>-3.7283515336307758E-3</v>
      </c>
      <c r="G1263" s="19">
        <f t="shared" si="153"/>
        <v>6.2874085454074408E-5</v>
      </c>
      <c r="H1263" s="18">
        <f t="shared" si="154"/>
        <v>0.12537352736330984</v>
      </c>
      <c r="I1263" s="19">
        <f t="shared" si="155"/>
        <v>3.7506775038551987E-4</v>
      </c>
      <c r="J1263" s="18">
        <f t="shared" si="156"/>
        <v>0.30621387557780588</v>
      </c>
      <c r="K1263" s="19">
        <f t="shared" si="157"/>
        <v>2.3783966338562256E-5</v>
      </c>
      <c r="L1263" s="18">
        <f t="shared" si="159"/>
        <v>0.22328856399397579</v>
      </c>
      <c r="M1263" s="18">
        <f t="shared" si="158"/>
        <v>-7.2584753989110217E-3</v>
      </c>
    </row>
    <row r="1264" spans="3:13" x14ac:dyDescent="0.2">
      <c r="C1264" s="14">
        <v>38727</v>
      </c>
      <c r="D1264" s="15">
        <v>3.1825441729218581E-3</v>
      </c>
      <c r="E1264" s="15">
        <v>6.1328245507322951E-2</v>
      </c>
      <c r="F1264" s="18">
        <f t="shared" si="152"/>
        <v>4.3884535107002624E-2</v>
      </c>
      <c r="G1264" s="19">
        <f t="shared" si="153"/>
        <v>5.9709355571585874E-5</v>
      </c>
      <c r="H1264" s="18">
        <f t="shared" si="154"/>
        <v>0.12217748930509445</v>
      </c>
      <c r="I1264" s="19">
        <f t="shared" si="155"/>
        <v>5.782329071827775E-4</v>
      </c>
      <c r="J1264" s="18">
        <f t="shared" si="156"/>
        <v>0.38020813615136434</v>
      </c>
      <c r="K1264" s="19">
        <f t="shared" si="157"/>
        <v>3.4067719380739634E-5</v>
      </c>
      <c r="L1264" s="18">
        <f t="shared" si="159"/>
        <v>0.2752346311153967</v>
      </c>
      <c r="M1264" s="18">
        <f t="shared" si="158"/>
        <v>6.9311206788923954E-2</v>
      </c>
    </row>
    <row r="1265" spans="3:13" x14ac:dyDescent="0.2">
      <c r="C1265" s="14">
        <v>38728</v>
      </c>
      <c r="D1265" s="15">
        <v>9.0375671618534523E-3</v>
      </c>
      <c r="E1265" s="15">
        <v>3.690634926053573E-2</v>
      </c>
      <c r="F1265" s="18">
        <f t="shared" si="152"/>
        <v>2.8545714630931043E-2</v>
      </c>
      <c r="G1265" s="19">
        <f t="shared" si="153"/>
        <v>6.1027451449591438E-5</v>
      </c>
      <c r="H1265" s="18">
        <f t="shared" si="154"/>
        <v>0.12351867414442992</v>
      </c>
      <c r="I1265" s="19">
        <f t="shared" si="155"/>
        <v>6.2526364969624963E-4</v>
      </c>
      <c r="J1265" s="18">
        <f t="shared" si="156"/>
        <v>0.39536807208481367</v>
      </c>
      <c r="K1265" s="19">
        <f t="shared" si="157"/>
        <v>5.203627282635E-5</v>
      </c>
      <c r="L1265" s="18">
        <f t="shared" si="159"/>
        <v>0.28884550090346406</v>
      </c>
      <c r="M1265" s="18">
        <f t="shared" si="158"/>
        <v>4.2960601039374047E-2</v>
      </c>
    </row>
    <row r="1266" spans="3:13" x14ac:dyDescent="0.2">
      <c r="C1266" s="14">
        <v>38729</v>
      </c>
      <c r="D1266" s="15">
        <v>8.9928063614401715E-4</v>
      </c>
      <c r="E1266" s="15">
        <v>4.6376205362302419E-3</v>
      </c>
      <c r="F1266" s="18">
        <f t="shared" si="152"/>
        <v>3.5161185662043746E-3</v>
      </c>
      <c r="G1266" s="19">
        <f t="shared" si="153"/>
        <v>5.7414326702368564E-5</v>
      </c>
      <c r="H1266" s="18">
        <f t="shared" si="154"/>
        <v>0.11980643419947086</v>
      </c>
      <c r="I1266" s="19">
        <f t="shared" si="155"/>
        <v>5.8903828216875847E-4</v>
      </c>
      <c r="J1266" s="18">
        <f t="shared" si="156"/>
        <v>0.38374414724160888</v>
      </c>
      <c r="K1266" s="19">
        <f t="shared" si="157"/>
        <v>4.9164327797529936E-5</v>
      </c>
      <c r="L1266" s="18">
        <f t="shared" si="159"/>
        <v>0.2803770075010017</v>
      </c>
      <c r="M1266" s="18">
        <f t="shared" si="158"/>
        <v>5.4515016941468122E-3</v>
      </c>
    </row>
    <row r="1267" spans="3:13" x14ac:dyDescent="0.2">
      <c r="C1267" s="14">
        <v>38730</v>
      </c>
      <c r="D1267" s="15">
        <v>-2.0245198681836671E-3</v>
      </c>
      <c r="E1267" s="15">
        <v>1.5305219884127473E-2</v>
      </c>
      <c r="F1267" s="18">
        <f t="shared" si="152"/>
        <v>1.0106297958434131E-2</v>
      </c>
      <c r="G1267" s="19">
        <f t="shared" si="153"/>
        <v>5.4215387942026676E-5</v>
      </c>
      <c r="H1267" s="18">
        <f t="shared" si="154"/>
        <v>0.11642099031320198</v>
      </c>
      <c r="I1267" s="19">
        <f t="shared" si="155"/>
        <v>5.6775097058072246E-4</v>
      </c>
      <c r="J1267" s="18">
        <f t="shared" si="156"/>
        <v>0.37674625763925063</v>
      </c>
      <c r="K1267" s="19">
        <f t="shared" si="157"/>
        <v>4.435532482513799E-5</v>
      </c>
      <c r="L1267" s="18">
        <f t="shared" si="159"/>
        <v>0.27463912545643143</v>
      </c>
      <c r="M1267" s="18">
        <f t="shared" si="158"/>
        <v>1.5996491030366735E-2</v>
      </c>
    </row>
    <row r="1268" spans="3:13" x14ac:dyDescent="0.2">
      <c r="C1268" s="14">
        <v>38734</v>
      </c>
      <c r="D1268" s="15">
        <v>-1.0184539768590193E-2</v>
      </c>
      <c r="E1268" s="15">
        <v>-1.0334795450058856E-2</v>
      </c>
      <c r="F1268" s="18">
        <f t="shared" si="152"/>
        <v>-1.0289718745618256E-2</v>
      </c>
      <c r="G1268" s="19">
        <f t="shared" si="153"/>
        <v>5.7185955683384787E-5</v>
      </c>
      <c r="H1268" s="18">
        <f t="shared" si="154"/>
        <v>0.1195679259703295</v>
      </c>
      <c r="I1268" s="19">
        <f t="shared" si="155"/>
        <v>5.400943921655525E-4</v>
      </c>
      <c r="J1268" s="18">
        <f t="shared" si="156"/>
        <v>0.36745557288111463</v>
      </c>
      <c r="K1268" s="19">
        <f t="shared" si="157"/>
        <v>4.8009313451311877E-5</v>
      </c>
      <c r="L1268" s="18">
        <f t="shared" si="159"/>
        <v>0.26923823085799681</v>
      </c>
      <c r="M1268" s="18">
        <f t="shared" si="158"/>
        <v>-1.6613525870926144E-2</v>
      </c>
    </row>
    <row r="1269" spans="3:13" x14ac:dyDescent="0.2">
      <c r="C1269" s="14">
        <v>38735</v>
      </c>
      <c r="D1269" s="15">
        <v>-1.3658094542950423E-3</v>
      </c>
      <c r="E1269" s="15">
        <v>-2.6556584570819254E-2</v>
      </c>
      <c r="F1269" s="18">
        <f t="shared" si="152"/>
        <v>-1.8999352035861988E-2</v>
      </c>
      <c r="G1269" s="19">
        <f t="shared" si="153"/>
        <v>5.3866724470308203E-5</v>
      </c>
      <c r="H1269" s="18">
        <f t="shared" si="154"/>
        <v>0.11604603016724463</v>
      </c>
      <c r="I1269" s="19">
        <f t="shared" si="155"/>
        <v>5.5000385967964396E-4</v>
      </c>
      <c r="J1269" s="18">
        <f t="shared" si="156"/>
        <v>0.37081122545024303</v>
      </c>
      <c r="K1269" s="19">
        <f t="shared" si="157"/>
        <v>4.7305028701069809E-5</v>
      </c>
      <c r="L1269" s="18">
        <f t="shared" si="159"/>
        <v>0.27120933266565611</v>
      </c>
      <c r="M1269" s="18">
        <f t="shared" si="158"/>
        <v>-3.0452937828082234E-2</v>
      </c>
    </row>
    <row r="1270" spans="3:13" x14ac:dyDescent="0.2">
      <c r="C1270" s="14">
        <v>38736</v>
      </c>
      <c r="D1270" s="15">
        <v>-8.6937175334384029E-3</v>
      </c>
      <c r="E1270" s="15">
        <v>-4.2723020433027774E-2</v>
      </c>
      <c r="F1270" s="18">
        <f t="shared" si="152"/>
        <v>-3.2514229563150962E-2</v>
      </c>
      <c r="G1270" s="19">
        <f t="shared" si="153"/>
        <v>5.5169564475162569E-5</v>
      </c>
      <c r="H1270" s="18">
        <f t="shared" si="154"/>
        <v>0.11744101123027953</v>
      </c>
      <c r="I1270" s="19">
        <f t="shared" si="155"/>
        <v>6.2651901659411993E-4</v>
      </c>
      <c r="J1270" s="18">
        <f t="shared" si="156"/>
        <v>0.39576477123226872</v>
      </c>
      <c r="K1270" s="19">
        <f t="shared" si="157"/>
        <v>6.6752039288209283E-5</v>
      </c>
      <c r="L1270" s="18">
        <f t="shared" si="159"/>
        <v>0.29154563769456865</v>
      </c>
      <c r="M1270" s="18">
        <f t="shared" si="158"/>
        <v>-4.8479926893106429E-2</v>
      </c>
    </row>
    <row r="1271" spans="3:13" x14ac:dyDescent="0.2">
      <c r="C1271" s="14">
        <v>38737</v>
      </c>
      <c r="D1271" s="15">
        <v>-4.8250328289397376E-2</v>
      </c>
      <c r="E1271" s="15">
        <v>-3.8037203251180998E-2</v>
      </c>
      <c r="F1271" s="18">
        <f t="shared" si="152"/>
        <v>-4.1101140762645913E-2</v>
      </c>
      <c r="G1271" s="19">
        <f t="shared" si="153"/>
        <v>1.9154504140873017E-4</v>
      </c>
      <c r="H1271" s="18">
        <f t="shared" si="154"/>
        <v>0.21882929500453668</v>
      </c>
      <c r="I1271" s="19">
        <f t="shared" si="155"/>
        <v>6.7573760546877205E-4</v>
      </c>
      <c r="J1271" s="18">
        <f t="shared" si="156"/>
        <v>0.4110163030430703</v>
      </c>
      <c r="K1271" s="19">
        <f t="shared" si="157"/>
        <v>1.7286536957571781E-4</v>
      </c>
      <c r="L1271" s="18">
        <f t="shared" si="159"/>
        <v>0.32440481486419287</v>
      </c>
      <c r="M1271" s="18">
        <f t="shared" si="158"/>
        <v>-5.5075902265826281E-2</v>
      </c>
    </row>
    <row r="1272" spans="3:13" x14ac:dyDescent="0.2">
      <c r="C1272" s="14">
        <v>38740</v>
      </c>
      <c r="D1272" s="15">
        <v>6.7291770385745501E-3</v>
      </c>
      <c r="E1272" s="15">
        <v>2.0552232243124573E-2</v>
      </c>
      <c r="F1272" s="18">
        <f t="shared" si="152"/>
        <v>1.6405315681759566E-2</v>
      </c>
      <c r="G1272" s="19">
        <f t="shared" si="153"/>
        <v>1.8276924834119507E-4</v>
      </c>
      <c r="H1272" s="18">
        <f t="shared" si="154"/>
        <v>0.21375760123396492</v>
      </c>
      <c r="I1272" s="19">
        <f t="shared" si="155"/>
        <v>6.6053700415116552E-4</v>
      </c>
      <c r="J1272" s="18">
        <f t="shared" si="156"/>
        <v>0.40636713823560017</v>
      </c>
      <c r="K1272" s="19">
        <f t="shared" si="157"/>
        <v>1.7079142395928787E-4</v>
      </c>
      <c r="L1272" s="18">
        <f t="shared" si="159"/>
        <v>0.32087566223059011</v>
      </c>
      <c r="M1272" s="18">
        <f t="shared" si="158"/>
        <v>2.2225055284314673E-2</v>
      </c>
    </row>
    <row r="1273" spans="3:13" x14ac:dyDescent="0.2">
      <c r="C1273" s="14">
        <v>38741</v>
      </c>
      <c r="D1273" s="15">
        <v>2.3949227751884189E-4</v>
      </c>
      <c r="E1273" s="15">
        <v>-2.1209564811327516E-2</v>
      </c>
      <c r="F1273" s="18">
        <f t="shared" si="152"/>
        <v>-1.4774847684673607E-2</v>
      </c>
      <c r="G1273" s="19">
        <f t="shared" si="153"/>
        <v>1.7180653483378283E-4</v>
      </c>
      <c r="H1273" s="18">
        <f t="shared" si="154"/>
        <v>0.20724775923624775</v>
      </c>
      <c r="I1273" s="19">
        <f t="shared" si="155"/>
        <v>6.4789552227124969E-4</v>
      </c>
      <c r="J1273" s="18">
        <f t="shared" si="156"/>
        <v>0.4024597875164827</v>
      </c>
      <c r="K1273" s="19">
        <f t="shared" si="157"/>
        <v>1.602391669028197E-4</v>
      </c>
      <c r="L1273" s="18">
        <f t="shared" si="159"/>
        <v>0.31631939718705859</v>
      </c>
      <c r="M1273" s="18">
        <f t="shared" si="158"/>
        <v>-2.0304496483747703E-2</v>
      </c>
    </row>
    <row r="1274" spans="3:13" x14ac:dyDescent="0.2">
      <c r="C1274" s="14">
        <v>38742</v>
      </c>
      <c r="D1274" s="15">
        <v>4.7778399537132966E-3</v>
      </c>
      <c r="E1274" s="15">
        <v>-2.4495367446893724E-2</v>
      </c>
      <c r="F1274" s="18">
        <f t="shared" si="152"/>
        <v>-1.5713405226711618E-2</v>
      </c>
      <c r="G1274" s="19">
        <f t="shared" si="153"/>
        <v>1.6286780802115381E-4</v>
      </c>
      <c r="H1274" s="18">
        <f t="shared" si="154"/>
        <v>0.20178441962968413</v>
      </c>
      <c r="I1274" s="19">
        <f t="shared" si="155"/>
        <v>6.4502317251647517E-4</v>
      </c>
      <c r="J1274" s="18">
        <f t="shared" si="156"/>
        <v>0.40156667332974583</v>
      </c>
      <c r="K1274" s="19">
        <f t="shared" si="157"/>
        <v>1.4360272017253109E-4</v>
      </c>
      <c r="L1274" s="18">
        <f t="shared" si="159"/>
        <v>0.31266299738194125</v>
      </c>
      <c r="M1274" s="18">
        <f t="shared" si="158"/>
        <v>-2.1846851651214558E-2</v>
      </c>
    </row>
    <row r="1275" spans="3:13" x14ac:dyDescent="0.2">
      <c r="C1275" s="14">
        <v>38743</v>
      </c>
      <c r="D1275" s="15">
        <v>1.677931367181212E-2</v>
      </c>
      <c r="E1275" s="15">
        <v>-2.5525169312145428E-2</v>
      </c>
      <c r="F1275" s="18">
        <f t="shared" si="152"/>
        <v>-1.2833824416958163E-2</v>
      </c>
      <c r="G1275" s="19">
        <f t="shared" si="153"/>
        <v>1.6998846157770828E-4</v>
      </c>
      <c r="H1275" s="18">
        <f t="shared" si="154"/>
        <v>0.20614828496600954</v>
      </c>
      <c r="I1275" s="19">
        <f t="shared" si="155"/>
        <v>6.4541383827030805E-4</v>
      </c>
      <c r="J1275" s="18">
        <f t="shared" si="156"/>
        <v>0.40168826167511668</v>
      </c>
      <c r="K1275" s="19">
        <f t="shared" si="157"/>
        <v>1.0928886761730314E-4</v>
      </c>
      <c r="L1275" s="18">
        <f t="shared" si="159"/>
        <v>0.30718604570101787</v>
      </c>
      <c r="M1275" s="18">
        <f t="shared" si="158"/>
        <v>-1.8161413475645361E-2</v>
      </c>
    </row>
    <row r="1276" spans="3:13" x14ac:dyDescent="0.2">
      <c r="C1276" s="14">
        <v>38744</v>
      </c>
      <c r="D1276" s="15">
        <v>-3.0512874278175294E-3</v>
      </c>
      <c r="E1276" s="15">
        <v>-4.1562819599177559E-3</v>
      </c>
      <c r="F1276" s="18">
        <f t="shared" si="152"/>
        <v>-3.8247836002876876E-3</v>
      </c>
      <c r="G1276" s="19">
        <f t="shared" si="153"/>
        <v>1.603477751810752E-4</v>
      </c>
      <c r="H1276" s="18">
        <f t="shared" si="154"/>
        <v>0.2002172415034949</v>
      </c>
      <c r="I1276" s="19">
        <f t="shared" si="155"/>
        <v>6.0772548875790973E-4</v>
      </c>
      <c r="J1276" s="18">
        <f t="shared" si="156"/>
        <v>0.38978375054570635</v>
      </c>
      <c r="K1276" s="19">
        <f t="shared" si="157"/>
        <v>1.0349245621371067E-4</v>
      </c>
      <c r="L1276" s="18">
        <f t="shared" si="159"/>
        <v>0.2981960851803015</v>
      </c>
      <c r="M1276" s="18">
        <f t="shared" si="158"/>
        <v>-5.5757072994818014E-3</v>
      </c>
    </row>
    <row r="1277" spans="3:13" x14ac:dyDescent="0.2">
      <c r="C1277" s="14">
        <v>38747</v>
      </c>
      <c r="D1277" s="15">
        <v>-9.4073384171998507E-4</v>
      </c>
      <c r="E1277" s="15">
        <v>4.0405414635038953E-2</v>
      </c>
      <c r="F1277" s="18">
        <f t="shared" si="152"/>
        <v>2.800157009201127E-2</v>
      </c>
      <c r="G1277" s="19">
        <f t="shared" si="153"/>
        <v>1.5078000747986811E-4</v>
      </c>
      <c r="H1277" s="18">
        <f t="shared" si="154"/>
        <v>0.1941520071231998</v>
      </c>
      <c r="I1277" s="19">
        <f t="shared" si="155"/>
        <v>6.692178113422004E-4</v>
      </c>
      <c r="J1277" s="18">
        <f t="shared" si="156"/>
        <v>0.40902866994325726</v>
      </c>
      <c r="K1277" s="19">
        <f t="shared" si="157"/>
        <v>9.5002264384733476E-5</v>
      </c>
      <c r="L1277" s="18">
        <f t="shared" si="159"/>
        <v>0.3087830465199044</v>
      </c>
      <c r="M1277" s="18">
        <f t="shared" si="158"/>
        <v>3.9420667337504649E-2</v>
      </c>
    </row>
    <row r="1278" spans="3:13" x14ac:dyDescent="0.2">
      <c r="C1278" s="14">
        <v>38748</v>
      </c>
      <c r="D1278" s="15">
        <v>-5.1899149283341928E-3</v>
      </c>
      <c r="E1278" s="15">
        <v>6.7769842790238897E-3</v>
      </c>
      <c r="F1278" s="18">
        <f t="shared" si="152"/>
        <v>3.1869145168164645E-3</v>
      </c>
      <c r="G1278" s="19">
        <f t="shared" si="153"/>
        <v>1.4334932004887678E-4</v>
      </c>
      <c r="H1278" s="18">
        <f t="shared" si="154"/>
        <v>0.18930750120430831</v>
      </c>
      <c r="I1278" s="19">
        <f t="shared" si="155"/>
        <v>6.3182039361675654E-4</v>
      </c>
      <c r="J1278" s="18">
        <f t="shared" si="156"/>
        <v>0.39743565316185353</v>
      </c>
      <c r="K1278" s="19">
        <f t="shared" si="157"/>
        <v>8.7191810208921925E-5</v>
      </c>
      <c r="L1278" s="18">
        <f t="shared" si="159"/>
        <v>0.29963060256103524</v>
      </c>
      <c r="M1278" s="18">
        <f t="shared" si="158"/>
        <v>4.6235896508581521E-3</v>
      </c>
    </row>
    <row r="1279" spans="3:13" x14ac:dyDescent="0.2">
      <c r="C1279" s="14">
        <v>38749</v>
      </c>
      <c r="D1279" s="15">
        <v>-5.4547745830798916E-3</v>
      </c>
      <c r="E1279" s="15">
        <v>-1.1926059851231359E-3</v>
      </c>
      <c r="F1279" s="18">
        <f t="shared" si="152"/>
        <v>-2.4712565645101624E-3</v>
      </c>
      <c r="G1279" s="19">
        <f t="shared" si="153"/>
        <v>1.3653363479107703E-4</v>
      </c>
      <c r="H1279" s="18">
        <f t="shared" si="154"/>
        <v>0.18475229010155533</v>
      </c>
      <c r="I1279" s="19">
        <f t="shared" si="155"/>
        <v>5.9399650854189616E-4</v>
      </c>
      <c r="J1279" s="18">
        <f t="shared" si="156"/>
        <v>0.3853558448181032</v>
      </c>
      <c r="K1279" s="19">
        <f t="shared" si="157"/>
        <v>8.2350625405303319E-5</v>
      </c>
      <c r="L1279" s="18">
        <f t="shared" si="159"/>
        <v>0.29066027376774112</v>
      </c>
      <c r="M1279" s="18">
        <f t="shared" si="158"/>
        <v>-3.6959594168079106E-3</v>
      </c>
    </row>
    <row r="1280" spans="3:13" x14ac:dyDescent="0.2">
      <c r="C1280" s="14">
        <v>38750</v>
      </c>
      <c r="D1280" s="15">
        <v>-1.4371504837652899E-2</v>
      </c>
      <c r="E1280" s="15">
        <v>-4.5018447539307727E-2</v>
      </c>
      <c r="F1280" s="18">
        <f t="shared" si="152"/>
        <v>-3.582436472881128E-2</v>
      </c>
      <c r="G1280" s="19">
        <f t="shared" si="153"/>
        <v>1.4073402578153326E-4</v>
      </c>
      <c r="H1280" s="18">
        <f t="shared" si="154"/>
        <v>0.18757266977196682</v>
      </c>
      <c r="I1280" s="19">
        <f t="shared" si="155"/>
        <v>6.7995635516034656E-4</v>
      </c>
      <c r="J1280" s="18">
        <f t="shared" si="156"/>
        <v>0.4122973305638622</v>
      </c>
      <c r="K1280" s="19">
        <f t="shared" si="157"/>
        <v>1.1622855807667221E-4</v>
      </c>
      <c r="L1280" s="18">
        <f t="shared" si="159"/>
        <v>0.31411012031654983</v>
      </c>
      <c r="M1280" s="18">
        <f t="shared" si="158"/>
        <v>-4.9578297001049314E-2</v>
      </c>
    </row>
    <row r="1281" spans="3:13" x14ac:dyDescent="0.2">
      <c r="C1281" s="14">
        <v>38751</v>
      </c>
      <c r="D1281" s="15">
        <v>-2.6573273276817694E-3</v>
      </c>
      <c r="E1281" s="15">
        <v>-3.4734317658694572E-3</v>
      </c>
      <c r="F1281" s="18">
        <f t="shared" si="152"/>
        <v>-3.2286004344131503E-3</v>
      </c>
      <c r="G1281" s="19">
        <f t="shared" si="153"/>
        <v>1.3271366754622792E-4</v>
      </c>
      <c r="H1281" s="18">
        <f t="shared" si="154"/>
        <v>0.1821494355921999</v>
      </c>
      <c r="I1281" s="19">
        <f t="shared" si="155"/>
        <v>6.3988285754465479E-4</v>
      </c>
      <c r="J1281" s="18">
        <f t="shared" si="156"/>
        <v>0.39996339130745917</v>
      </c>
      <c r="K1281" s="19">
        <f t="shared" si="157"/>
        <v>1.0980864730120884E-4</v>
      </c>
      <c r="L1281" s="18">
        <f t="shared" si="159"/>
        <v>0.30479766327128749</v>
      </c>
      <c r="M1281" s="18">
        <f t="shared" si="158"/>
        <v>-4.6046614384920199E-3</v>
      </c>
    </row>
    <row r="1282" spans="3:13" x14ac:dyDescent="0.2">
      <c r="C1282" s="14">
        <v>38754</v>
      </c>
      <c r="D1282" s="15">
        <v>2.4160436976052111E-3</v>
      </c>
      <c r="E1282" s="15">
        <v>-6.542037587435183E-2</v>
      </c>
      <c r="F1282" s="18">
        <f t="shared" si="152"/>
        <v>-4.5069450002764716E-2</v>
      </c>
      <c r="G1282" s="19">
        <f t="shared" si="153"/>
        <v>1.2510108352237851E-4</v>
      </c>
      <c r="H1282" s="18">
        <f t="shared" si="154"/>
        <v>0.17684815769635437</v>
      </c>
      <c r="I1282" s="19">
        <f t="shared" si="155"/>
        <v>8.5827942086446414E-4</v>
      </c>
      <c r="J1282" s="18">
        <f t="shared" si="156"/>
        <v>0.46321685549655472</v>
      </c>
      <c r="K1282" s="19">
        <f t="shared" si="157"/>
        <v>9.3736619253564793E-5</v>
      </c>
      <c r="L1282" s="18">
        <f t="shared" si="159"/>
        <v>0.34321472645673956</v>
      </c>
      <c r="M1282" s="18">
        <f t="shared" si="158"/>
        <v>-5.7083603433697117E-2</v>
      </c>
    </row>
    <row r="1283" spans="3:13" x14ac:dyDescent="0.2">
      <c r="C1283" s="14">
        <v>38755</v>
      </c>
      <c r="D1283" s="15">
        <v>-2.6579694275866363E-3</v>
      </c>
      <c r="E1283" s="15">
        <v>4.4477463982362702E-3</v>
      </c>
      <c r="F1283" s="18">
        <f t="shared" si="152"/>
        <v>2.3160316504893981E-3</v>
      </c>
      <c r="G1283" s="19">
        <f t="shared" si="153"/>
        <v>1.180189065997149E-4</v>
      </c>
      <c r="H1283" s="18">
        <f t="shared" si="154"/>
        <v>0.17176939963197382</v>
      </c>
      <c r="I1283" s="19">
        <f t="shared" si="155"/>
        <v>8.0796960249397763E-4</v>
      </c>
      <c r="J1283" s="18">
        <f t="shared" si="156"/>
        <v>0.44943564680996811</v>
      </c>
      <c r="K1283" s="19">
        <f t="shared" si="157"/>
        <v>8.7403103661460658E-5</v>
      </c>
      <c r="L1283" s="18">
        <f t="shared" si="159"/>
        <v>0.33287989964619241</v>
      </c>
      <c r="M1283" s="18">
        <f t="shared" si="158"/>
        <v>3.0244886173501737E-3</v>
      </c>
    </row>
    <row r="1284" spans="3:13" x14ac:dyDescent="0.2">
      <c r="C1284" s="14">
        <v>38756</v>
      </c>
      <c r="D1284" s="15">
        <v>6.7518944712088649E-3</v>
      </c>
      <c r="E1284" s="15">
        <v>1.774110016547022E-2</v>
      </c>
      <c r="F1284" s="18">
        <f t="shared" ref="F1284:F1347" si="160">$B$2*D1284+$B$3*E1284</f>
        <v>1.4444338457191811E-2</v>
      </c>
      <c r="G1284" s="19">
        <f t="shared" ref="G1284:G1347" si="161">$B$4*G1283+(1-$B$4)*D1284^2</f>
        <v>1.1367305694075245E-4</v>
      </c>
      <c r="H1284" s="18">
        <f t="shared" ref="H1284:H1347" si="162">SQRT(G1284*250)</f>
        <v>0.16857717590227958</v>
      </c>
      <c r="I1284" s="19">
        <f t="shared" ref="I1284:I1347" si="163">$B$4*I1283+(1-$B$4)*E1284^2</f>
        <v>7.7837622444921377E-4</v>
      </c>
      <c r="J1284" s="18">
        <f t="shared" ref="J1284:J1347" si="164">SQRT(I1284*250)</f>
        <v>0.4411281629099455</v>
      </c>
      <c r="K1284" s="19">
        <f t="shared" ref="K1284:K1347" si="165">$B$4*K1283+(1-$B$4)*D1284*E1284</f>
        <v>8.9346079608997083E-5</v>
      </c>
      <c r="L1284" s="18">
        <f t="shared" si="159"/>
        <v>0.32755162896120704</v>
      </c>
      <c r="M1284" s="18">
        <f t="shared" ref="M1284:M1347" si="166">F1284*$L$1836/L1284</f>
        <v>1.9169594611885818E-2</v>
      </c>
    </row>
    <row r="1285" spans="3:13" x14ac:dyDescent="0.2">
      <c r="C1285" s="14">
        <v>38757</v>
      </c>
      <c r="D1285" s="15">
        <v>9.5671621864407801E-3</v>
      </c>
      <c r="E1285" s="15">
        <v>-5.7731340097779901E-2</v>
      </c>
      <c r="F1285" s="18">
        <f t="shared" si="160"/>
        <v>-3.7541789412513696E-2</v>
      </c>
      <c r="G1285" s="19">
        <f t="shared" si="161"/>
        <v>1.1234450906240705E-4</v>
      </c>
      <c r="H1285" s="18">
        <f t="shared" si="162"/>
        <v>0.16758916213646324</v>
      </c>
      <c r="I1285" s="19">
        <f t="shared" si="163"/>
        <v>9.3164810875139286E-4</v>
      </c>
      <c r="J1285" s="18">
        <f t="shared" si="164"/>
        <v>0.48260960121805307</v>
      </c>
      <c r="K1285" s="19">
        <f t="shared" si="165"/>
        <v>5.0845809195095288E-5</v>
      </c>
      <c r="L1285" s="18">
        <f t="shared" ref="L1285:L1348" si="167">SQRT(L1284^2*$B$4/250 + (1-$B$4)*F1285^2)*SQRT(250)</f>
        <v>0.34927561429540815</v>
      </c>
      <c r="M1285" s="18">
        <f t="shared" si="166"/>
        <v>-4.6724185583006436E-2</v>
      </c>
    </row>
    <row r="1286" spans="3:13" x14ac:dyDescent="0.2">
      <c r="C1286" s="14">
        <v>38758</v>
      </c>
      <c r="D1286" s="15">
        <v>3.564219051816051E-3</v>
      </c>
      <c r="E1286" s="15">
        <v>3.56910709060132E-2</v>
      </c>
      <c r="F1286" s="18">
        <f t="shared" si="160"/>
        <v>2.6053015349754054E-2</v>
      </c>
      <c r="G1286" s="19">
        <f t="shared" si="161"/>
        <v>1.0636605796562234E-4</v>
      </c>
      <c r="H1286" s="18">
        <f t="shared" si="162"/>
        <v>0.16306904823235335</v>
      </c>
      <c r="I1286" s="19">
        <f t="shared" si="163"/>
        <v>9.5218037477139313E-4</v>
      </c>
      <c r="J1286" s="18">
        <f t="shared" si="164"/>
        <v>0.48789865104635027</v>
      </c>
      <c r="K1286" s="19">
        <f t="shared" si="165"/>
        <v>5.5427708337565364E-5</v>
      </c>
      <c r="L1286" s="18">
        <f t="shared" si="167"/>
        <v>0.35334861198137801</v>
      </c>
      <c r="M1286" s="18">
        <f t="shared" si="166"/>
        <v>3.2051594662149296E-2</v>
      </c>
    </row>
    <row r="1287" spans="3:13" x14ac:dyDescent="0.2">
      <c r="C1287" s="14">
        <v>38761</v>
      </c>
      <c r="D1287" s="15">
        <v>-5.9474422961267931E-3</v>
      </c>
      <c r="E1287" s="15">
        <v>-3.9393064953447153E-2</v>
      </c>
      <c r="F1287" s="18">
        <f t="shared" si="160"/>
        <v>-2.9359378156251045E-2</v>
      </c>
      <c r="G1287" s="19">
        <f t="shared" si="161"/>
        <v>1.0210641867963048E-4</v>
      </c>
      <c r="H1287" s="18">
        <f t="shared" si="162"/>
        <v>0.15977047496301569</v>
      </c>
      <c r="I1287" s="19">
        <f t="shared" si="163"/>
        <v>9.881583662706998E-4</v>
      </c>
      <c r="J1287" s="18">
        <f t="shared" si="164"/>
        <v>0.49703077527219069</v>
      </c>
      <c r="K1287" s="19">
        <f t="shared" si="165"/>
        <v>6.6159324678003546E-5</v>
      </c>
      <c r="L1287" s="18">
        <f t="shared" si="167"/>
        <v>0.36096194173297924</v>
      </c>
      <c r="M1287" s="18">
        <f t="shared" si="166"/>
        <v>-3.5357412457767912E-2</v>
      </c>
    </row>
    <row r="1288" spans="3:13" x14ac:dyDescent="0.2">
      <c r="C1288" s="14">
        <v>38762</v>
      </c>
      <c r="D1288" s="15">
        <v>9.4990027949961777E-3</v>
      </c>
      <c r="E1288" s="15">
        <v>4.4283774961204947E-2</v>
      </c>
      <c r="F1288" s="18">
        <f t="shared" si="160"/>
        <v>3.3848343311342316E-2</v>
      </c>
      <c r="G1288" s="19">
        <f t="shared" si="161"/>
        <v>1.0139389680481335E-4</v>
      </c>
      <c r="H1288" s="18">
        <f t="shared" si="162"/>
        <v>0.15921204163380148</v>
      </c>
      <c r="I1288" s="19">
        <f t="shared" si="163"/>
        <v>1.0465320277833364E-3</v>
      </c>
      <c r="J1288" s="18">
        <f t="shared" si="164"/>
        <v>0.51150073992696632</v>
      </c>
      <c r="K1288" s="19">
        <f t="shared" si="165"/>
        <v>8.7428867325091403E-5</v>
      </c>
      <c r="L1288" s="18">
        <f t="shared" si="167"/>
        <v>0.37371321511381095</v>
      </c>
      <c r="M1288" s="18">
        <f t="shared" si="166"/>
        <v>3.9372591223147263E-2</v>
      </c>
    </row>
    <row r="1289" spans="3:13" x14ac:dyDescent="0.2">
      <c r="C1289" s="14">
        <v>38763</v>
      </c>
      <c r="D1289" s="15">
        <v>2.8321944822573518E-3</v>
      </c>
      <c r="E1289" s="15">
        <v>2.3090314176818637E-2</v>
      </c>
      <c r="F1289" s="18">
        <f t="shared" si="160"/>
        <v>1.701287826845025E-2</v>
      </c>
      <c r="G1289" s="19">
        <f t="shared" si="161"/>
        <v>9.5791542531644289E-5</v>
      </c>
      <c r="H1289" s="18">
        <f t="shared" si="162"/>
        <v>0.15475104404465603</v>
      </c>
      <c r="I1289" s="19">
        <f t="shared" si="163"/>
        <v>1.0157298626433876E-3</v>
      </c>
      <c r="J1289" s="18">
        <f t="shared" si="164"/>
        <v>0.50391712181751369</v>
      </c>
      <c r="K1289" s="19">
        <f t="shared" si="165"/>
        <v>8.6106910909896386E-5</v>
      </c>
      <c r="L1289" s="18">
        <f t="shared" si="167"/>
        <v>0.36827088335397362</v>
      </c>
      <c r="M1289" s="18">
        <f t="shared" si="166"/>
        <v>2.0081929918026615E-2</v>
      </c>
    </row>
    <row r="1290" spans="3:13" x14ac:dyDescent="0.2">
      <c r="C1290" s="14">
        <v>38764</v>
      </c>
      <c r="D1290" s="15">
        <v>3.9985940610913632E-3</v>
      </c>
      <c r="E1290" s="15">
        <v>1.9315286805540507E-2</v>
      </c>
      <c r="F1290" s="18">
        <f t="shared" si="160"/>
        <v>1.4720278982205764E-2</v>
      </c>
      <c r="G1290" s="19">
        <f t="shared" si="161"/>
        <v>9.1003375247669332E-5</v>
      </c>
      <c r="H1290" s="18">
        <f t="shared" si="162"/>
        <v>0.15083382847331475</v>
      </c>
      <c r="I1290" s="19">
        <f t="shared" si="163"/>
        <v>9.7717088914760154E-4</v>
      </c>
      <c r="J1290" s="18">
        <f t="shared" si="164"/>
        <v>0.49425977207021449</v>
      </c>
      <c r="K1290" s="19">
        <f t="shared" si="165"/>
        <v>8.557453572183723E-5</v>
      </c>
      <c r="L1290" s="18">
        <f t="shared" si="167"/>
        <v>0.36157480016512022</v>
      </c>
      <c r="M1290" s="18">
        <f t="shared" si="166"/>
        <v>1.7697540800170875E-2</v>
      </c>
    </row>
    <row r="1291" spans="3:13" x14ac:dyDescent="0.2">
      <c r="C1291" s="14">
        <v>38765</v>
      </c>
      <c r="D1291" s="15">
        <v>-4.234304138788344E-3</v>
      </c>
      <c r="E1291" s="15">
        <v>-3.9755838249247461E-3</v>
      </c>
      <c r="F1291" s="18">
        <f t="shared" si="160"/>
        <v>-4.0531999190838251E-3</v>
      </c>
      <c r="G1291" s="19">
        <f t="shared" si="161"/>
        <v>8.6618932625194767E-5</v>
      </c>
      <c r="H1291" s="18">
        <f t="shared" si="162"/>
        <v>0.14715547273648605</v>
      </c>
      <c r="I1291" s="19">
        <f t="shared" si="163"/>
        <v>9.1948895180368555E-4</v>
      </c>
      <c r="J1291" s="18">
        <f t="shared" si="164"/>
        <v>0.47944993268423908</v>
      </c>
      <c r="K1291" s="19">
        <f t="shared" si="165"/>
        <v>8.1450093441165722E-5</v>
      </c>
      <c r="L1291" s="18">
        <f t="shared" si="167"/>
        <v>0.35091107476302419</v>
      </c>
      <c r="M1291" s="18">
        <f t="shared" si="166"/>
        <v>-5.0210666547662744E-3</v>
      </c>
    </row>
    <row r="1292" spans="3:13" x14ac:dyDescent="0.2">
      <c r="C1292" s="14">
        <v>38769</v>
      </c>
      <c r="D1292" s="15">
        <v>-1.415428403330728E-3</v>
      </c>
      <c r="E1292" s="15">
        <v>-1.7364287909336269E-2</v>
      </c>
      <c r="F1292" s="18">
        <f t="shared" si="160"/>
        <v>-1.2579630057534607E-2</v>
      </c>
      <c r="G1292" s="19">
        <f t="shared" si="161"/>
        <v>8.1542002921580403E-5</v>
      </c>
      <c r="H1292" s="18">
        <f t="shared" si="162"/>
        <v>0.14277780195252726</v>
      </c>
      <c r="I1292" s="19">
        <f t="shared" si="163"/>
        <v>8.824107243713637E-4</v>
      </c>
      <c r="J1292" s="18">
        <f t="shared" si="164"/>
        <v>0.46968359678920119</v>
      </c>
      <c r="K1292" s="19">
        <f t="shared" si="165"/>
        <v>7.8037762213324993E-5</v>
      </c>
      <c r="L1292" s="18">
        <f t="shared" si="167"/>
        <v>0.34369168426603908</v>
      </c>
      <c r="M1292" s="18">
        <f t="shared" si="166"/>
        <v>-1.5910868313994294E-2</v>
      </c>
    </row>
    <row r="1293" spans="3:13" x14ac:dyDescent="0.2">
      <c r="C1293" s="14">
        <v>38770</v>
      </c>
      <c r="D1293" s="15">
        <v>1.5228126062439295E-2</v>
      </c>
      <c r="E1293" s="15">
        <v>3.1911539716461781E-2</v>
      </c>
      <c r="F1293" s="18">
        <f t="shared" si="160"/>
        <v>2.6906515620255034E-2</v>
      </c>
      <c r="G1293" s="19">
        <f t="shared" si="161"/>
        <v>9.0563232148698167E-5</v>
      </c>
      <c r="H1293" s="18">
        <f t="shared" si="162"/>
        <v>0.15046862808298128</v>
      </c>
      <c r="I1293" s="19">
        <f t="shared" si="163"/>
        <v>8.9056686293360085E-4</v>
      </c>
      <c r="J1293" s="18">
        <f t="shared" si="164"/>
        <v>0.47184925106796577</v>
      </c>
      <c r="K1293" s="19">
        <f t="shared" si="165"/>
        <v>1.0251267345945462E-4</v>
      </c>
      <c r="L1293" s="18">
        <f t="shared" si="167"/>
        <v>0.34913599663448414</v>
      </c>
      <c r="M1293" s="18">
        <f t="shared" si="166"/>
        <v>3.3501007560881327E-2</v>
      </c>
    </row>
    <row r="1294" spans="3:13" x14ac:dyDescent="0.2">
      <c r="C1294" s="14">
        <v>38771</v>
      </c>
      <c r="D1294" s="15">
        <v>-1.8617645591756261E-3</v>
      </c>
      <c r="E1294" s="15">
        <v>6.0110616447909626E-3</v>
      </c>
      <c r="F1294" s="18">
        <f t="shared" si="160"/>
        <v>3.6492137836009854E-3</v>
      </c>
      <c r="G1294" s="19">
        <f t="shared" si="161"/>
        <v>8.5337408256204409E-5</v>
      </c>
      <c r="H1294" s="18">
        <f t="shared" si="162"/>
        <v>0.1460628360126254</v>
      </c>
      <c r="I1294" s="19">
        <f t="shared" si="163"/>
        <v>8.3930082288343334E-4</v>
      </c>
      <c r="J1294" s="18">
        <f t="shared" si="164"/>
        <v>0.45806681359912804</v>
      </c>
      <c r="K1294" s="19">
        <f t="shared" si="165"/>
        <v>9.5690442159889838E-5</v>
      </c>
      <c r="L1294" s="18">
        <f t="shared" si="167"/>
        <v>0.33879483307124625</v>
      </c>
      <c r="M1294" s="18">
        <f t="shared" si="166"/>
        <v>4.6822819783426907E-3</v>
      </c>
    </row>
    <row r="1295" spans="3:13" x14ac:dyDescent="0.2">
      <c r="C1295" s="14">
        <v>38772</v>
      </c>
      <c r="D1295" s="15">
        <v>1.1640089778951024E-3</v>
      </c>
      <c r="E1295" s="15">
        <v>-4.050002044466804E-3</v>
      </c>
      <c r="F1295" s="18">
        <f t="shared" si="160"/>
        <v>-2.4857987377582317E-3</v>
      </c>
      <c r="G1295" s="19">
        <f t="shared" si="161"/>
        <v>8.0298458774869368E-5</v>
      </c>
      <c r="H1295" s="18">
        <f t="shared" si="162"/>
        <v>0.14168491343017908</v>
      </c>
      <c r="I1295" s="19">
        <f t="shared" si="163"/>
        <v>7.8992692450403847E-4</v>
      </c>
      <c r="J1295" s="18">
        <f t="shared" si="164"/>
        <v>0.44438916630135078</v>
      </c>
      <c r="K1295" s="19">
        <f t="shared" si="165"/>
        <v>8.9666161305881269E-5</v>
      </c>
      <c r="L1295" s="18">
        <f t="shared" si="167"/>
        <v>0.32861483610953535</v>
      </c>
      <c r="M1295" s="18">
        <f t="shared" si="166"/>
        <v>-3.2883181720295591E-3</v>
      </c>
    </row>
    <row r="1296" spans="3:13" x14ac:dyDescent="0.2">
      <c r="C1296" s="14">
        <v>38775</v>
      </c>
      <c r="D1296" s="15">
        <v>-1.3969734518666148E-3</v>
      </c>
      <c r="E1296" s="15">
        <v>-6.5988305439692073E-3</v>
      </c>
      <c r="F1296" s="18">
        <f t="shared" si="160"/>
        <v>-5.0382734163384292E-3</v>
      </c>
      <c r="G1296" s="19">
        <f t="shared" si="161"/>
        <v>7.5597643337890408E-5</v>
      </c>
      <c r="H1296" s="18">
        <f t="shared" si="162"/>
        <v>0.1374751280576694</v>
      </c>
      <c r="I1296" s="19">
        <f t="shared" si="163"/>
        <v>7.4514398290667736E-4</v>
      </c>
      <c r="J1296" s="18">
        <f t="shared" si="164"/>
        <v>0.43160861405522172</v>
      </c>
      <c r="K1296" s="19">
        <f t="shared" si="165"/>
        <v>8.4839295092525887E-5</v>
      </c>
      <c r="L1296" s="18">
        <f t="shared" si="167"/>
        <v>0.31920089421222758</v>
      </c>
      <c r="M1296" s="18">
        <f t="shared" si="166"/>
        <v>-6.8613989047690439E-3</v>
      </c>
    </row>
    <row r="1297" spans="3:13" x14ac:dyDescent="0.2">
      <c r="C1297" s="14">
        <v>38776</v>
      </c>
      <c r="D1297" s="15">
        <v>-8.8931079904066533E-3</v>
      </c>
      <c r="E1297" s="15">
        <v>-3.5851272841480722E-2</v>
      </c>
      <c r="F1297" s="18">
        <f t="shared" si="160"/>
        <v>-2.7763823386158501E-2</v>
      </c>
      <c r="G1297" s="19">
        <f t="shared" si="161"/>
        <v>7.5807026921359064E-5</v>
      </c>
      <c r="H1297" s="18">
        <f t="shared" si="162"/>
        <v>0.13766537956341734</v>
      </c>
      <c r="I1297" s="19">
        <f t="shared" si="163"/>
        <v>7.7755416979353434E-4</v>
      </c>
      <c r="J1297" s="18">
        <f t="shared" si="164"/>
        <v>0.44089516038212939</v>
      </c>
      <c r="K1297" s="19">
        <f t="shared" si="165"/>
        <v>9.8878691845343626E-5</v>
      </c>
      <c r="L1297" s="18">
        <f t="shared" si="167"/>
        <v>0.32762525322264091</v>
      </c>
      <c r="M1297" s="18">
        <f t="shared" si="166"/>
        <v>-3.6838076004505615E-2</v>
      </c>
    </row>
    <row r="1298" spans="3:13" x14ac:dyDescent="0.2">
      <c r="C1298" s="14">
        <v>38777</v>
      </c>
      <c r="D1298" s="15">
        <v>3.5198909977794445E-3</v>
      </c>
      <c r="E1298" s="15">
        <v>8.8669815638103069E-3</v>
      </c>
      <c r="F1298" s="18">
        <f t="shared" si="160"/>
        <v>7.2628543940010479E-3</v>
      </c>
      <c r="G1298" s="19">
        <f t="shared" si="161"/>
        <v>7.2001983264252453E-5</v>
      </c>
      <c r="H1298" s="18">
        <f t="shared" si="162"/>
        <v>0.1341659264346321</v>
      </c>
      <c r="I1298" s="19">
        <f t="shared" si="163"/>
        <v>7.3561832132909935E-4</v>
      </c>
      <c r="J1298" s="18">
        <f t="shared" si="164"/>
        <v>0.42884097324331644</v>
      </c>
      <c r="K1298" s="19">
        <f t="shared" si="165"/>
        <v>9.4818618849658935E-5</v>
      </c>
      <c r="L1298" s="18">
        <f t="shared" si="167"/>
        <v>0.31888750989255521</v>
      </c>
      <c r="M1298" s="18">
        <f t="shared" si="166"/>
        <v>9.9006763639999124E-3</v>
      </c>
    </row>
    <row r="1299" spans="3:13" x14ac:dyDescent="0.2">
      <c r="C1299" s="14">
        <v>38778</v>
      </c>
      <c r="D1299" s="15">
        <v>-1.0360346966687738E-2</v>
      </c>
      <c r="E1299" s="15">
        <v>7.353504406951027E-3</v>
      </c>
      <c r="F1299" s="18">
        <f t="shared" si="160"/>
        <v>2.039348994859397E-3</v>
      </c>
      <c r="G1299" s="19">
        <f t="shared" si="161"/>
        <v>7.4122071624606656E-5</v>
      </c>
      <c r="H1299" s="18">
        <f t="shared" si="162"/>
        <v>0.13612684491367477</v>
      </c>
      <c r="I1299" s="19">
        <f t="shared" si="163"/>
        <v>6.9472566367313629E-4</v>
      </c>
      <c r="J1299" s="18">
        <f t="shared" si="164"/>
        <v>0.41675102389590368</v>
      </c>
      <c r="K1299" s="19">
        <f t="shared" si="165"/>
        <v>8.455841029405459E-5</v>
      </c>
      <c r="L1299" s="18">
        <f t="shared" si="167"/>
        <v>0.30927378403671485</v>
      </c>
      <c r="M1299" s="18">
        <f t="shared" si="166"/>
        <v>2.8664441294694474E-3</v>
      </c>
    </row>
    <row r="1300" spans="3:13" x14ac:dyDescent="0.2">
      <c r="C1300" s="14">
        <v>38779</v>
      </c>
      <c r="D1300" s="15">
        <v>-2.844277812257595E-3</v>
      </c>
      <c r="E1300" s="15">
        <v>-2.7526677915640518E-2</v>
      </c>
      <c r="F1300" s="18">
        <f t="shared" si="160"/>
        <v>-2.0121957884625639E-2</v>
      </c>
      <c r="G1300" s="19">
        <f t="shared" si="161"/>
        <v>7.0160142303528315E-5</v>
      </c>
      <c r="H1300" s="18">
        <f t="shared" si="162"/>
        <v>0.13243879935986311</v>
      </c>
      <c r="I1300" s="19">
        <f t="shared" si="163"/>
        <v>6.9850520367703279E-4</v>
      </c>
      <c r="J1300" s="18">
        <f t="shared" si="164"/>
        <v>0.41788311872969719</v>
      </c>
      <c r="K1300" s="19">
        <f t="shared" si="165"/>
        <v>8.4182516830848356E-5</v>
      </c>
      <c r="L1300" s="18">
        <f t="shared" si="167"/>
        <v>0.30981390368978751</v>
      </c>
      <c r="M1300" s="18">
        <f t="shared" si="166"/>
        <v>-2.8233477153778427E-2</v>
      </c>
    </row>
    <row r="1301" spans="3:13" x14ac:dyDescent="0.2">
      <c r="C1301" s="14">
        <v>38782</v>
      </c>
      <c r="D1301" s="15">
        <v>3.5540850111115854E-3</v>
      </c>
      <c r="E1301" s="15">
        <v>-3.3636804762000344E-2</v>
      </c>
      <c r="F1301" s="18">
        <f t="shared" si="160"/>
        <v>-2.2479537830066763E-2</v>
      </c>
      <c r="G1301" s="19">
        <f t="shared" si="161"/>
        <v>6.6708424981289105E-5</v>
      </c>
      <c r="H1301" s="18">
        <f t="shared" si="162"/>
        <v>0.12913987085839243</v>
      </c>
      <c r="I1301" s="19">
        <f t="shared" si="163"/>
        <v>7.2448096953222664E-4</v>
      </c>
      <c r="J1301" s="18">
        <f t="shared" si="164"/>
        <v>0.42558223927116207</v>
      </c>
      <c r="K1301" s="19">
        <f t="shared" si="165"/>
        <v>7.195868200341871E-5</v>
      </c>
      <c r="L1301" s="18">
        <f t="shared" si="167"/>
        <v>0.31273874070881541</v>
      </c>
      <c r="M1301" s="18">
        <f t="shared" si="166"/>
        <v>-3.1246453462222951E-2</v>
      </c>
    </row>
    <row r="1302" spans="3:13" x14ac:dyDescent="0.2">
      <c r="C1302" s="14">
        <v>38783</v>
      </c>
      <c r="D1302" s="15">
        <v>6.8356188380241248E-3</v>
      </c>
      <c r="E1302" s="15">
        <v>1.2595962877842171E-2</v>
      </c>
      <c r="F1302" s="18">
        <f t="shared" si="160"/>
        <v>1.0867859665896757E-2</v>
      </c>
      <c r="G1302" s="19">
        <f t="shared" si="161"/>
        <v>6.5509460576336766E-5</v>
      </c>
      <c r="H1302" s="18">
        <f t="shared" si="162"/>
        <v>0.12797407996967272</v>
      </c>
      <c r="I1302" s="19">
        <f t="shared" si="163"/>
        <v>6.9053160820949165E-4</v>
      </c>
      <c r="J1302" s="18">
        <f t="shared" si="164"/>
        <v>0.41549115761033101</v>
      </c>
      <c r="K1302" s="19">
        <f t="shared" si="165"/>
        <v>7.280723315106342E-5</v>
      </c>
      <c r="L1302" s="18">
        <f t="shared" si="167"/>
        <v>0.30611900357457705</v>
      </c>
      <c r="M1302" s="18">
        <f t="shared" si="166"/>
        <v>1.5432943526004892E-2</v>
      </c>
    </row>
    <row r="1303" spans="3:13" x14ac:dyDescent="0.2">
      <c r="C1303" s="14">
        <v>38784</v>
      </c>
      <c r="D1303" s="15">
        <v>5.8555033214757728E-3</v>
      </c>
      <c r="E1303" s="15">
        <v>-9.8508033073297415E-3</v>
      </c>
      <c r="F1303" s="18">
        <f t="shared" si="160"/>
        <v>-5.1389113186880867E-3</v>
      </c>
      <c r="G1303" s="19">
        <f t="shared" si="161"/>
        <v>6.3636108090625384E-5</v>
      </c>
      <c r="H1303" s="18">
        <f t="shared" si="162"/>
        <v>0.12613099152332208</v>
      </c>
      <c r="I1303" s="19">
        <f t="shared" si="163"/>
        <v>6.549220112649041E-4</v>
      </c>
      <c r="J1303" s="18">
        <f t="shared" si="164"/>
        <v>0.4046362598880951</v>
      </c>
      <c r="K1303" s="19">
        <f t="shared" si="165"/>
        <v>6.4977914472883172E-5</v>
      </c>
      <c r="L1303" s="18">
        <f t="shared" si="167"/>
        <v>0.29745998021858755</v>
      </c>
      <c r="M1303" s="18">
        <f t="shared" si="166"/>
        <v>-7.5099598406724744E-3</v>
      </c>
    </row>
    <row r="1304" spans="3:13" x14ac:dyDescent="0.2">
      <c r="C1304" s="14">
        <v>38785</v>
      </c>
      <c r="D1304" s="15">
        <v>-3.9780092238487002E-3</v>
      </c>
      <c r="E1304" s="15">
        <v>-2.6701177294811074E-2</v>
      </c>
      <c r="F1304" s="18">
        <f t="shared" si="160"/>
        <v>-1.988422687352236E-2</v>
      </c>
      <c r="G1304" s="19">
        <f t="shared" si="161"/>
        <v>6.076741504828938E-5</v>
      </c>
      <c r="H1304" s="18">
        <f t="shared" si="162"/>
        <v>0.12325523827437251</v>
      </c>
      <c r="I1304" s="19">
        <f t="shared" si="163"/>
        <v>6.5840386272474592E-4</v>
      </c>
      <c r="J1304" s="18">
        <f t="shared" si="164"/>
        <v>0.40571044561507963</v>
      </c>
      <c r="K1304" s="19">
        <f t="shared" si="165"/>
        <v>6.7452291378492857E-5</v>
      </c>
      <c r="L1304" s="18">
        <f t="shared" si="167"/>
        <v>0.29850331759816273</v>
      </c>
      <c r="M1304" s="18">
        <f t="shared" si="166"/>
        <v>-2.8957067836899532E-2</v>
      </c>
    </row>
    <row r="1305" spans="3:13" x14ac:dyDescent="0.2">
      <c r="C1305" s="14">
        <v>38786</v>
      </c>
      <c r="D1305" s="15">
        <v>1.0727714821355106E-2</v>
      </c>
      <c r="E1305" s="15">
        <v>-1.1642673993271636E-2</v>
      </c>
      <c r="F1305" s="18">
        <f t="shared" si="160"/>
        <v>-4.9315573488836126E-3</v>
      </c>
      <c r="G1305" s="19">
        <f t="shared" si="161"/>
        <v>6.4026402062691341E-5</v>
      </c>
      <c r="H1305" s="18">
        <f t="shared" si="162"/>
        <v>0.12651719454553534</v>
      </c>
      <c r="I1305" s="19">
        <f t="shared" si="163"/>
        <v>6.2703274242407732E-4</v>
      </c>
      <c r="J1305" s="18">
        <f t="shared" si="164"/>
        <v>0.39592699529840009</v>
      </c>
      <c r="K1305" s="19">
        <f t="shared" si="165"/>
        <v>5.5911196714313723E-5</v>
      </c>
      <c r="L1305" s="18">
        <f t="shared" si="167"/>
        <v>0.29003927432050119</v>
      </c>
      <c r="M1305" s="18">
        <f t="shared" si="166"/>
        <v>-7.3913252612845797E-3</v>
      </c>
    </row>
    <row r="1306" spans="3:13" x14ac:dyDescent="0.2">
      <c r="C1306" s="14">
        <v>38789</v>
      </c>
      <c r="D1306" s="15">
        <v>-3.2527909721394958E-3</v>
      </c>
      <c r="E1306" s="15">
        <v>3.8648404358809091E-2</v>
      </c>
      <c r="F1306" s="18">
        <f t="shared" si="160"/>
        <v>2.6078045759524514E-2</v>
      </c>
      <c r="G1306" s="19">
        <f t="shared" si="161"/>
        <v>6.0819656885435791E-5</v>
      </c>
      <c r="H1306" s="18">
        <f t="shared" si="162"/>
        <v>0.12330820824810873</v>
      </c>
      <c r="I1306" s="19">
        <f t="shared" si="163"/>
        <v>6.7903272744755357E-4</v>
      </c>
      <c r="J1306" s="18">
        <f t="shared" si="164"/>
        <v>0.41201721063796398</v>
      </c>
      <c r="K1306" s="19">
        <f t="shared" si="165"/>
        <v>4.5013614064299027E-5</v>
      </c>
      <c r="L1306" s="18">
        <f t="shared" si="167"/>
        <v>0.2987915341320751</v>
      </c>
      <c r="M1306" s="18">
        <f t="shared" si="166"/>
        <v>3.794039002111229E-2</v>
      </c>
    </row>
    <row r="1307" spans="3:13" x14ac:dyDescent="0.2">
      <c r="C1307" s="14">
        <v>38790</v>
      </c>
      <c r="D1307" s="15">
        <v>7.1884367513222868E-3</v>
      </c>
      <c r="E1307" s="15">
        <v>2.4662904178432216E-2</v>
      </c>
      <c r="F1307" s="18">
        <f t="shared" si="160"/>
        <v>1.9420563950299233E-2</v>
      </c>
      <c r="G1307" s="19">
        <f t="shared" si="161"/>
        <v>6.0270894847975298E-5</v>
      </c>
      <c r="H1307" s="18">
        <f t="shared" si="162"/>
        <v>0.12275065666624282</v>
      </c>
      <c r="I1307" s="19">
        <f t="shared" si="163"/>
        <v>6.7478629435157212E-4</v>
      </c>
      <c r="J1307" s="18">
        <f t="shared" si="164"/>
        <v>0.41072688442308353</v>
      </c>
      <c r="K1307" s="19">
        <f t="shared" si="165"/>
        <v>5.295006082787602E-5</v>
      </c>
      <c r="L1307" s="18">
        <f t="shared" si="167"/>
        <v>0.29929445798255938</v>
      </c>
      <c r="M1307" s="18">
        <f t="shared" si="166"/>
        <v>2.8207084411629762E-2</v>
      </c>
    </row>
    <row r="1308" spans="3:13" x14ac:dyDescent="0.2">
      <c r="C1308" s="14">
        <v>38791</v>
      </c>
      <c r="D1308" s="15">
        <v>-3.4718238784742753E-3</v>
      </c>
      <c r="E1308" s="15">
        <v>-1.6323836825717076E-2</v>
      </c>
      <c r="F1308" s="18">
        <f t="shared" si="160"/>
        <v>-1.2468232941544234E-2</v>
      </c>
      <c r="G1308" s="19">
        <f t="shared" si="161"/>
        <v>5.7377854819685431E-5</v>
      </c>
      <c r="H1308" s="18">
        <f t="shared" si="162"/>
        <v>0.11976837522869448</v>
      </c>
      <c r="I1308" s="19">
        <f t="shared" si="163"/>
        <v>6.5028717561323602E-4</v>
      </c>
      <c r="J1308" s="18">
        <f t="shared" si="164"/>
        <v>0.40320192695882417</v>
      </c>
      <c r="K1308" s="19">
        <f t="shared" si="165"/>
        <v>5.3173466366993994E-5</v>
      </c>
      <c r="L1308" s="18">
        <f t="shared" si="167"/>
        <v>0.29416729035465294</v>
      </c>
      <c r="M1308" s="18">
        <f t="shared" si="166"/>
        <v>-1.8424917992946124E-2</v>
      </c>
    </row>
    <row r="1309" spans="3:13" x14ac:dyDescent="0.2">
      <c r="C1309" s="14">
        <v>38792</v>
      </c>
      <c r="D1309" s="15">
        <v>6.4710186517502356E-3</v>
      </c>
      <c r="E1309" s="15">
        <v>-2.9418392350116299E-2</v>
      </c>
      <c r="F1309" s="18">
        <f t="shared" si="160"/>
        <v>-1.8651569049556338E-2</v>
      </c>
      <c r="G1309" s="19">
        <f t="shared" si="161"/>
        <v>5.6447628473982271E-5</v>
      </c>
      <c r="H1309" s="18">
        <f t="shared" si="162"/>
        <v>0.11879354830332987</v>
      </c>
      <c r="I1309" s="19">
        <f t="shared" si="163"/>
        <v>6.6319645358436474E-4</v>
      </c>
      <c r="J1309" s="18">
        <f t="shared" si="164"/>
        <v>0.40718437273069702</v>
      </c>
      <c r="K1309" s="19">
        <f t="shared" si="165"/>
        <v>3.8561040448847802E-5</v>
      </c>
      <c r="L1309" s="18">
        <f t="shared" si="167"/>
        <v>0.29421173744750279</v>
      </c>
      <c r="M1309" s="18">
        <f t="shared" si="166"/>
        <v>-2.7558172470859205E-2</v>
      </c>
    </row>
    <row r="1310" spans="3:13" x14ac:dyDescent="0.2">
      <c r="C1310" s="14">
        <v>38793</v>
      </c>
      <c r="D1310" s="15">
        <v>1.8411972980448838E-3</v>
      </c>
      <c r="E1310" s="15">
        <v>5.4276321505151376E-3</v>
      </c>
      <c r="F1310" s="18">
        <f t="shared" si="160"/>
        <v>4.3517016947740616E-3</v>
      </c>
      <c r="G1310" s="19">
        <f t="shared" si="161"/>
        <v>5.3264171214963001E-5</v>
      </c>
      <c r="H1310" s="18">
        <f t="shared" si="162"/>
        <v>0.11539515936009079</v>
      </c>
      <c r="I1310" s="19">
        <f t="shared" si="163"/>
        <v>6.2517221781498123E-4</v>
      </c>
      <c r="J1310" s="18">
        <f t="shared" si="164"/>
        <v>0.39533916382486733</v>
      </c>
      <c r="K1310" s="19">
        <f t="shared" si="165"/>
        <v>3.684697852093553E-5</v>
      </c>
      <c r="L1310" s="18">
        <f t="shared" si="167"/>
        <v>0.2857463442974732</v>
      </c>
      <c r="M1310" s="18">
        <f t="shared" si="166"/>
        <v>6.6202359825157289E-3</v>
      </c>
    </row>
    <row r="1311" spans="3:13" x14ac:dyDescent="0.2">
      <c r="C1311" s="14">
        <v>38796</v>
      </c>
      <c r="D1311" s="15">
        <v>0</v>
      </c>
      <c r="E1311" s="15">
        <v>-1.0415951145918066E-2</v>
      </c>
      <c r="F1311" s="18">
        <f t="shared" si="160"/>
        <v>-7.2911658021426453E-3</v>
      </c>
      <c r="G1311" s="19">
        <f t="shared" si="161"/>
        <v>5.0068320942065217E-5</v>
      </c>
      <c r="H1311" s="18">
        <f t="shared" si="162"/>
        <v>0.11187975793465189</v>
      </c>
      <c r="I1311" s="19">
        <f t="shared" si="163"/>
        <v>5.9417140704253141E-4</v>
      </c>
      <c r="J1311" s="18">
        <f t="shared" si="164"/>
        <v>0.38541257343349977</v>
      </c>
      <c r="K1311" s="19">
        <f t="shared" si="165"/>
        <v>3.4636159809679397E-5</v>
      </c>
      <c r="L1311" s="18">
        <f t="shared" si="167"/>
        <v>0.27847680579165457</v>
      </c>
      <c r="M1311" s="18">
        <f t="shared" si="166"/>
        <v>-1.138159117053804E-2</v>
      </c>
    </row>
    <row r="1312" spans="3:13" x14ac:dyDescent="0.2">
      <c r="C1312" s="14">
        <v>38797</v>
      </c>
      <c r="D1312" s="15">
        <v>-3.9166044767571587E-3</v>
      </c>
      <c r="E1312" s="15">
        <v>-3.4661657480186986E-2</v>
      </c>
      <c r="F1312" s="18">
        <f t="shared" si="160"/>
        <v>-2.5438141579158035E-2</v>
      </c>
      <c r="G1312" s="19">
        <f t="shared" si="161"/>
        <v>4.7984609123182557E-5</v>
      </c>
      <c r="H1312" s="18">
        <f t="shared" si="162"/>
        <v>0.1095269477379683</v>
      </c>
      <c r="I1312" s="19">
        <f t="shared" si="163"/>
        <v>6.3060695257640765E-4</v>
      </c>
      <c r="J1312" s="18">
        <f t="shared" si="164"/>
        <v>0.3970538227294908</v>
      </c>
      <c r="K1312" s="19">
        <f t="shared" si="165"/>
        <v>4.0703350392622055E-5</v>
      </c>
      <c r="L1312" s="18">
        <f t="shared" si="167"/>
        <v>0.28740712793371509</v>
      </c>
      <c r="M1312" s="18">
        <f t="shared" si="166"/>
        <v>-3.8475376780427846E-2</v>
      </c>
    </row>
    <row r="1313" spans="3:13" x14ac:dyDescent="0.2">
      <c r="C1313" s="14">
        <v>38798</v>
      </c>
      <c r="D1313" s="15">
        <v>9.419943292039332E-3</v>
      </c>
      <c r="E1313" s="15">
        <v>-2.2675746677805458E-3</v>
      </c>
      <c r="F1313" s="18">
        <f t="shared" si="160"/>
        <v>1.2386807201654176E-3</v>
      </c>
      <c r="G1313" s="19">
        <f t="shared" si="161"/>
        <v>5.0429652473305814E-5</v>
      </c>
      <c r="H1313" s="18">
        <f t="shared" si="162"/>
        <v>0.11228273740128736</v>
      </c>
      <c r="I1313" s="19">
        <f t="shared" si="163"/>
        <v>5.9307904911426077E-4</v>
      </c>
      <c r="J1313" s="18">
        <f t="shared" si="164"/>
        <v>0.38505812844110326</v>
      </c>
      <c r="K1313" s="19">
        <f t="shared" si="165"/>
        <v>3.6979523882207268E-5</v>
      </c>
      <c r="L1313" s="18">
        <f t="shared" si="167"/>
        <v>0.27869284293784458</v>
      </c>
      <c r="M1313" s="18">
        <f t="shared" si="166"/>
        <v>1.9320955412118236E-3</v>
      </c>
    </row>
    <row r="1314" spans="3:13" x14ac:dyDescent="0.2">
      <c r="C1314" s="14">
        <v>38799</v>
      </c>
      <c r="D1314" s="15">
        <v>2.0559687424912335E-3</v>
      </c>
      <c r="E1314" s="15">
        <v>-2.4789909361817106E-2</v>
      </c>
      <c r="F1314" s="18">
        <f t="shared" si="160"/>
        <v>-1.6736145930524603E-2</v>
      </c>
      <c r="G1314" s="19">
        <f t="shared" si="161"/>
        <v>4.7657493773113517E-5</v>
      </c>
      <c r="H1314" s="18">
        <f t="shared" si="162"/>
        <v>0.10915298183411382</v>
      </c>
      <c r="I1314" s="19">
        <f t="shared" si="163"/>
        <v>5.9436668253743156E-4</v>
      </c>
      <c r="J1314" s="18">
        <f t="shared" si="164"/>
        <v>0.38547590149626459</v>
      </c>
      <c r="K1314" s="19">
        <f t="shared" si="165"/>
        <v>3.170271572264962E-5</v>
      </c>
      <c r="L1314" s="18">
        <f t="shared" si="167"/>
        <v>0.2778686692875047</v>
      </c>
      <c r="M1314" s="18">
        <f t="shared" si="166"/>
        <v>-2.6182487745319272E-2</v>
      </c>
    </row>
    <row r="1315" spans="3:13" x14ac:dyDescent="0.2">
      <c r="C1315" s="14">
        <v>38800</v>
      </c>
      <c r="D1315" s="15">
        <v>9.1240882242171685E-4</v>
      </c>
      <c r="E1315" s="15">
        <v>-3.3300064071873827E-3</v>
      </c>
      <c r="F1315" s="18">
        <f t="shared" si="160"/>
        <v>-2.0572818383046529E-3</v>
      </c>
      <c r="G1315" s="19">
        <f t="shared" si="161"/>
        <v>4.4847993538280679E-5</v>
      </c>
      <c r="H1315" s="18">
        <f t="shared" si="162"/>
        <v>0.10588672430748894</v>
      </c>
      <c r="I1315" s="19">
        <f t="shared" si="163"/>
        <v>5.5937001814550019E-4</v>
      </c>
      <c r="J1315" s="18">
        <f t="shared" si="164"/>
        <v>0.37395521728727765</v>
      </c>
      <c r="K1315" s="19">
        <f t="shared" si="165"/>
        <v>2.9618253145812323E-5</v>
      </c>
      <c r="L1315" s="18">
        <f t="shared" si="167"/>
        <v>0.26952147160800638</v>
      </c>
      <c r="M1315" s="18">
        <f t="shared" si="166"/>
        <v>-3.3181457537194521E-3</v>
      </c>
    </row>
    <row r="1316" spans="3:13" x14ac:dyDescent="0.2">
      <c r="C1316" s="14">
        <v>38803</v>
      </c>
      <c r="D1316" s="15">
        <v>-3.4258341145189733E-3</v>
      </c>
      <c r="E1316" s="15">
        <v>-7.533307577636256E-3</v>
      </c>
      <c r="F1316" s="18">
        <f t="shared" si="160"/>
        <v>-6.3010655387010705E-3</v>
      </c>
      <c r="G1316" s="19">
        <f t="shared" si="161"/>
        <v>4.2861294288795957E-5</v>
      </c>
      <c r="H1316" s="18">
        <f t="shared" si="162"/>
        <v>0.10351484710996288</v>
      </c>
      <c r="I1316" s="19">
        <f t="shared" si="163"/>
        <v>5.2921286044032645E-4</v>
      </c>
      <c r="J1316" s="18">
        <f t="shared" si="164"/>
        <v>0.36373508919278275</v>
      </c>
      <c r="K1316" s="19">
        <f t="shared" si="165"/>
        <v>2.9389629682741417E-5</v>
      </c>
      <c r="L1316" s="18">
        <f t="shared" si="167"/>
        <v>0.26244783413494915</v>
      </c>
      <c r="M1316" s="18">
        <f t="shared" si="166"/>
        <v>-1.0436768247475973E-2</v>
      </c>
    </row>
    <row r="1317" spans="3:13" x14ac:dyDescent="0.2">
      <c r="C1317" s="14">
        <v>38804</v>
      </c>
      <c r="D1317" s="15">
        <v>-9.1554137775358988E-4</v>
      </c>
      <c r="E1317" s="15">
        <v>-1.3534295580666132E-2</v>
      </c>
      <c r="F1317" s="18">
        <f t="shared" si="160"/>
        <v>-9.7486693197923677E-3</v>
      </c>
      <c r="G1317" s="19">
        <f t="shared" si="161"/>
        <v>4.0339909592330934E-5</v>
      </c>
      <c r="H1317" s="18">
        <f t="shared" si="162"/>
        <v>0.10042398816061197</v>
      </c>
      <c r="I1317" s="19">
        <f t="shared" si="163"/>
        <v>5.0845071822579722E-4</v>
      </c>
      <c r="J1317" s="18">
        <f t="shared" si="164"/>
        <v>0.35652865180297827</v>
      </c>
      <c r="K1317" s="19">
        <f t="shared" si="165"/>
        <v>2.8369724359147773E-5</v>
      </c>
      <c r="L1317" s="18">
        <f t="shared" si="167"/>
        <v>0.25723857021488467</v>
      </c>
      <c r="M1317" s="18">
        <f t="shared" si="166"/>
        <v>-1.6474198261290575E-2</v>
      </c>
    </row>
    <row r="1318" spans="3:13" x14ac:dyDescent="0.2">
      <c r="C1318" s="14">
        <v>38805</v>
      </c>
      <c r="D1318" s="15">
        <v>6.8673460407500002E-4</v>
      </c>
      <c r="E1318" s="15">
        <v>5.9832780744664651E-2</v>
      </c>
      <c r="F1318" s="18">
        <f t="shared" si="160"/>
        <v>4.208896690248775E-2</v>
      </c>
      <c r="G1318" s="19">
        <f t="shared" si="161"/>
        <v>3.7947811281777117E-5</v>
      </c>
      <c r="H1318" s="18">
        <f t="shared" si="162"/>
        <v>9.7400989832980039E-2</v>
      </c>
      <c r="I1318" s="19">
        <f t="shared" si="163"/>
        <v>6.9274137423059635E-4</v>
      </c>
      <c r="J1318" s="18">
        <f t="shared" si="164"/>
        <v>0.4161554319694134</v>
      </c>
      <c r="K1318" s="19">
        <f t="shared" si="165"/>
        <v>2.9132895357322522E-5</v>
      </c>
      <c r="L1318" s="18">
        <f t="shared" si="167"/>
        <v>0.29794898575025713</v>
      </c>
      <c r="M1318" s="18">
        <f t="shared" si="166"/>
        <v>6.1407496287394232E-2</v>
      </c>
    </row>
    <row r="1319" spans="3:13" x14ac:dyDescent="0.2">
      <c r="C1319" s="14">
        <v>38806</v>
      </c>
      <c r="D1319" s="15">
        <v>-7.3495967028161455E-3</v>
      </c>
      <c r="E1319" s="15">
        <v>6.7157271911340022E-3</v>
      </c>
      <c r="F1319" s="18">
        <f t="shared" si="160"/>
        <v>2.4961300229489575E-3</v>
      </c>
      <c r="G1319" s="19">
        <f t="shared" si="161"/>
        <v>3.8911936906513249E-5</v>
      </c>
      <c r="H1319" s="18">
        <f t="shared" si="162"/>
        <v>9.8630544085634611E-2</v>
      </c>
      <c r="I1319" s="19">
        <f t="shared" si="163"/>
        <v>6.538829512791048E-4</v>
      </c>
      <c r="J1319" s="18">
        <f t="shared" si="164"/>
        <v>0.40431514666133422</v>
      </c>
      <c r="K1319" s="19">
        <f t="shared" si="165"/>
        <v>2.4423448450624894E-5</v>
      </c>
      <c r="L1319" s="18">
        <f t="shared" si="167"/>
        <v>0.28903398104617822</v>
      </c>
      <c r="M1319" s="18">
        <f t="shared" si="166"/>
        <v>3.7541648173061398E-3</v>
      </c>
    </row>
    <row r="1320" spans="3:13" x14ac:dyDescent="0.2">
      <c r="C1320" s="14">
        <v>38807</v>
      </c>
      <c r="D1320" s="15">
        <v>-1.1532696469103874E-3</v>
      </c>
      <c r="E1320" s="15">
        <v>-4.7820196974085E-4</v>
      </c>
      <c r="F1320" s="18">
        <f t="shared" si="160"/>
        <v>-6.8072227289171121E-4</v>
      </c>
      <c r="G1320" s="19">
        <f t="shared" si="161"/>
        <v>3.6657022544831539E-5</v>
      </c>
      <c r="H1320" s="18">
        <f t="shared" si="162"/>
        <v>9.5730118751665011E-2</v>
      </c>
      <c r="I1320" s="19">
        <f t="shared" si="163"/>
        <v>6.1466369482979038E-4</v>
      </c>
      <c r="J1320" s="18">
        <f t="shared" si="164"/>
        <v>0.39200245370079967</v>
      </c>
      <c r="K1320" s="19">
        <f t="shared" si="165"/>
        <v>2.2991131292595093E-5</v>
      </c>
      <c r="L1320" s="18">
        <f t="shared" si="167"/>
        <v>0.28024124323452199</v>
      </c>
      <c r="M1320" s="18">
        <f t="shared" si="166"/>
        <v>-1.0559246926403602E-3</v>
      </c>
    </row>
    <row r="1321" spans="3:13" x14ac:dyDescent="0.2">
      <c r="C1321" s="14">
        <v>38810</v>
      </c>
      <c r="D1321" s="15">
        <v>3.6857908577291073E-3</v>
      </c>
      <c r="E1321" s="15">
        <v>-1.1166947000750686E-3</v>
      </c>
      <c r="F1321" s="18">
        <f t="shared" si="160"/>
        <v>3.2405096726618424E-4</v>
      </c>
      <c r="G1321" s="19">
        <f t="shared" si="161"/>
        <v>3.5272704446956819E-5</v>
      </c>
      <c r="H1321" s="18">
        <f t="shared" si="162"/>
        <v>9.3905144224047735E-2</v>
      </c>
      <c r="I1321" s="19">
        <f t="shared" si="163"/>
        <v>5.7785869356319342E-4</v>
      </c>
      <c r="J1321" s="18">
        <f t="shared" si="164"/>
        <v>0.38008508704078137</v>
      </c>
      <c r="K1321" s="19">
        <f t="shared" si="165"/>
        <v>2.136470922805471E-5</v>
      </c>
      <c r="L1321" s="18">
        <f t="shared" si="167"/>
        <v>0.27170686461790672</v>
      </c>
      <c r="M1321" s="18">
        <f t="shared" si="166"/>
        <v>5.18451036847229E-4</v>
      </c>
    </row>
    <row r="1322" spans="3:13" x14ac:dyDescent="0.2">
      <c r="C1322" s="14">
        <v>38811</v>
      </c>
      <c r="D1322" s="15">
        <v>1.687226527068832E-2</v>
      </c>
      <c r="E1322" s="15">
        <v>-2.3906808087603752E-2</v>
      </c>
      <c r="F1322" s="18">
        <f t="shared" si="160"/>
        <v>-1.1673086080116128E-2</v>
      </c>
      <c r="G1322" s="19">
        <f t="shared" si="161"/>
        <v>5.0236742302007932E-5</v>
      </c>
      <c r="H1322" s="18">
        <f t="shared" si="162"/>
        <v>0.11206777224296904</v>
      </c>
      <c r="I1322" s="19">
        <f t="shared" si="163"/>
        <v>5.7747930032565279E-4</v>
      </c>
      <c r="J1322" s="18">
        <f t="shared" si="164"/>
        <v>0.37996029408533361</v>
      </c>
      <c r="K1322" s="19">
        <f t="shared" si="165"/>
        <v>-4.1188937953978388E-6</v>
      </c>
      <c r="L1322" s="18">
        <f t="shared" si="167"/>
        <v>0.26728085816827751</v>
      </c>
      <c r="M1322" s="18">
        <f t="shared" si="166"/>
        <v>-1.8985099047092609E-2</v>
      </c>
    </row>
    <row r="1323" spans="3:13" x14ac:dyDescent="0.2">
      <c r="C1323" s="14">
        <v>38812</v>
      </c>
      <c r="D1323" s="15">
        <v>9.0395486381429993E-4</v>
      </c>
      <c r="E1323" s="15">
        <v>9.4165172727400798E-2</v>
      </c>
      <c r="F1323" s="18">
        <f t="shared" si="160"/>
        <v>6.6186807368324843E-2</v>
      </c>
      <c r="G1323" s="19">
        <f t="shared" si="161"/>
        <v>4.7271565827636266E-5</v>
      </c>
      <c r="H1323" s="18">
        <f t="shared" si="162"/>
        <v>0.10871012582509997</v>
      </c>
      <c r="I1323" s="19">
        <f t="shared" si="163"/>
        <v>1.0748553275929877E-3</v>
      </c>
      <c r="J1323" s="18">
        <f t="shared" si="164"/>
        <v>0.51837614904453977</v>
      </c>
      <c r="K1323" s="19">
        <f t="shared" si="165"/>
        <v>1.2355037856568935E-6</v>
      </c>
      <c r="L1323" s="18">
        <f t="shared" si="167"/>
        <v>0.36450393106077306</v>
      </c>
      <c r="M1323" s="18">
        <f t="shared" si="166"/>
        <v>7.8934025639239749E-2</v>
      </c>
    </row>
    <row r="1324" spans="3:13" x14ac:dyDescent="0.2">
      <c r="C1324" s="14">
        <v>38813</v>
      </c>
      <c r="D1324" s="15">
        <v>-8.392926662924096E-3</v>
      </c>
      <c r="E1324" s="15">
        <v>5.823241243958651E-2</v>
      </c>
      <c r="F1324" s="18">
        <f t="shared" si="160"/>
        <v>3.8244810708833329E-2</v>
      </c>
      <c r="G1324" s="19">
        <f t="shared" si="161"/>
        <v>4.8661744956131423E-5</v>
      </c>
      <c r="H1324" s="18">
        <f t="shared" si="162"/>
        <v>0.11029703640185831</v>
      </c>
      <c r="I1324" s="19">
        <f t="shared" si="163"/>
        <v>1.2138248394494549E-3</v>
      </c>
      <c r="J1324" s="18">
        <f t="shared" si="164"/>
        <v>0.55086859582151138</v>
      </c>
      <c r="K1324" s="19">
        <f t="shared" si="165"/>
        <v>-2.8163048462118454E-5</v>
      </c>
      <c r="L1324" s="18">
        <f t="shared" si="167"/>
        <v>0.38318574086929275</v>
      </c>
      <c r="M1324" s="18">
        <f t="shared" si="166"/>
        <v>4.3386859173806219E-2</v>
      </c>
    </row>
    <row r="1325" spans="3:13" x14ac:dyDescent="0.2">
      <c r="C1325" s="14">
        <v>38814</v>
      </c>
      <c r="D1325" s="15">
        <v>-4.1086567727878949E-3</v>
      </c>
      <c r="E1325" s="15">
        <v>-2.0563725392400513E-2</v>
      </c>
      <c r="F1325" s="18">
        <f t="shared" si="160"/>
        <v>-1.5627204806516727E-2</v>
      </c>
      <c r="G1325" s="19">
        <f t="shared" si="161"/>
        <v>4.6754903887358089E-5</v>
      </c>
      <c r="H1325" s="18">
        <f t="shared" si="162"/>
        <v>0.10811441149004845</v>
      </c>
      <c r="I1325" s="19">
        <f t="shared" si="163"/>
        <v>1.1663673572033311E-3</v>
      </c>
      <c r="J1325" s="18">
        <f t="shared" si="164"/>
        <v>0.53999244374419975</v>
      </c>
      <c r="K1325" s="19">
        <f t="shared" si="165"/>
        <v>-2.1403908177957132E-5</v>
      </c>
      <c r="L1325" s="18">
        <f t="shared" si="167"/>
        <v>0.37641011707469835</v>
      </c>
      <c r="M1325" s="18">
        <f t="shared" si="166"/>
        <v>-1.8047416964218986E-2</v>
      </c>
    </row>
    <row r="1326" spans="3:13" x14ac:dyDescent="0.2">
      <c r="C1326" s="14">
        <v>38817</v>
      </c>
      <c r="D1326" s="15">
        <v>5.7019198843808504E-3</v>
      </c>
      <c r="E1326" s="15">
        <v>-1.6178310396475284E-2</v>
      </c>
      <c r="F1326" s="18">
        <f t="shared" si="160"/>
        <v>-9.6142413122184446E-3</v>
      </c>
      <c r="G1326" s="19">
        <f t="shared" si="161"/>
        <v>4.5900323076190466E-5</v>
      </c>
      <c r="H1326" s="18">
        <f t="shared" si="162"/>
        <v>0.10712180342510863</v>
      </c>
      <c r="I1326" s="19">
        <f t="shared" si="163"/>
        <v>1.1120895794082132E-3</v>
      </c>
      <c r="J1326" s="18">
        <f t="shared" si="164"/>
        <v>0.52727828975983193</v>
      </c>
      <c r="K1326" s="19">
        <f t="shared" si="165"/>
        <v>-2.565451947200058E-5</v>
      </c>
      <c r="L1326" s="18">
        <f t="shared" si="167"/>
        <v>0.36683784728700003</v>
      </c>
      <c r="M1326" s="18">
        <f t="shared" si="166"/>
        <v>-1.1392942838744338E-2</v>
      </c>
    </row>
    <row r="1327" spans="3:13" x14ac:dyDescent="0.2">
      <c r="C1327" s="14">
        <v>38818</v>
      </c>
      <c r="D1327" s="15">
        <v>-9.5978798942070367E-3</v>
      </c>
      <c r="E1327" s="15">
        <v>-9.9517870942168705E-3</v>
      </c>
      <c r="F1327" s="18">
        <f t="shared" si="160"/>
        <v>-9.8456149342139206E-3</v>
      </c>
      <c r="G1327" s="19">
        <f t="shared" si="161"/>
        <v>4.8673461599436463E-5</v>
      </c>
      <c r="H1327" s="18">
        <f t="shared" si="162"/>
        <v>0.11031031411368165</v>
      </c>
      <c r="I1327" s="19">
        <f t="shared" si="163"/>
        <v>1.0513064886258376E-3</v>
      </c>
      <c r="J1327" s="18">
        <f t="shared" si="164"/>
        <v>0.51266618979259726</v>
      </c>
      <c r="K1327" s="19">
        <f t="shared" si="165"/>
        <v>-1.8384284867899749E-5</v>
      </c>
      <c r="L1327" s="18">
        <f t="shared" si="167"/>
        <v>0.35770077974687581</v>
      </c>
      <c r="M1327" s="18">
        <f t="shared" si="166"/>
        <v>-1.1965145816553242E-2</v>
      </c>
    </row>
    <row r="1328" spans="3:13" x14ac:dyDescent="0.2">
      <c r="C1328" s="14">
        <v>38819</v>
      </c>
      <c r="D1328" s="15">
        <v>2.7516641989578663E-3</v>
      </c>
      <c r="E1328" s="15">
        <v>-1.9005768816944223E-2</v>
      </c>
      <c r="F1328" s="18">
        <f t="shared" si="160"/>
        <v>-1.2478538912173594E-2</v>
      </c>
      <c r="G1328" s="19">
        <f t="shared" si="161"/>
        <v>4.6207353255299856E-5</v>
      </c>
      <c r="H1328" s="18">
        <f t="shared" si="162"/>
        <v>0.10747947857067862</v>
      </c>
      <c r="I1328" s="19">
        <f t="shared" si="163"/>
        <v>1.0099012542076752E-3</v>
      </c>
      <c r="J1328" s="18">
        <f t="shared" si="164"/>
        <v>0.50246921652168786</v>
      </c>
      <c r="K1328" s="19">
        <f t="shared" si="165"/>
        <v>-2.0419077393461081E-5</v>
      </c>
      <c r="L1328" s="18">
        <f t="shared" si="167"/>
        <v>0.35015505988400486</v>
      </c>
      <c r="M1328" s="18">
        <f t="shared" si="166"/>
        <v>-1.5491674642325752E-2</v>
      </c>
    </row>
    <row r="1329" spans="3:13" x14ac:dyDescent="0.2">
      <c r="C1329" s="14">
        <v>38820</v>
      </c>
      <c r="D1329" s="15">
        <v>9.3447973471894302E-3</v>
      </c>
      <c r="E1329" s="15">
        <v>-3.6041486679335259E-3</v>
      </c>
      <c r="F1329" s="18">
        <f t="shared" si="160"/>
        <v>2.8053513660336116E-4</v>
      </c>
      <c r="G1329" s="19">
        <f t="shared" si="161"/>
        <v>4.8674426307584186E-5</v>
      </c>
      <c r="H1329" s="18">
        <f t="shared" si="162"/>
        <v>0.11031140728363521</v>
      </c>
      <c r="I1329" s="19">
        <f t="shared" si="163"/>
        <v>9.5008657221244859E-4</v>
      </c>
      <c r="J1329" s="18">
        <f t="shared" si="164"/>
        <v>0.48736192203855255</v>
      </c>
      <c r="K1329" s="19">
        <f t="shared" si="165"/>
        <v>-2.121473508451231E-5</v>
      </c>
      <c r="L1329" s="18">
        <f t="shared" si="167"/>
        <v>0.33948966479713605</v>
      </c>
      <c r="M1329" s="18">
        <f t="shared" si="166"/>
        <v>3.5921605782341455E-4</v>
      </c>
    </row>
    <row r="1330" spans="3:13" x14ac:dyDescent="0.2">
      <c r="C1330" s="14">
        <v>38824</v>
      </c>
      <c r="D1330" s="15">
        <v>6.3319976375073262E-3</v>
      </c>
      <c r="E1330" s="15">
        <v>-2.5290805613865812E-2</v>
      </c>
      <c r="F1330" s="18">
        <f t="shared" si="160"/>
        <v>-1.580396463845387E-2</v>
      </c>
      <c r="G1330" s="19">
        <f t="shared" si="161"/>
        <v>4.8159612374013034E-5</v>
      </c>
      <c r="H1330" s="18">
        <f t="shared" si="162"/>
        <v>0.10972649221360928</v>
      </c>
      <c r="I1330" s="19">
        <f t="shared" si="163"/>
        <v>9.3145886879560243E-4</v>
      </c>
      <c r="J1330" s="18">
        <f t="shared" si="164"/>
        <v>0.48256058396734042</v>
      </c>
      <c r="K1330" s="19">
        <f t="shared" si="165"/>
        <v>-2.9550330263300899E-5</v>
      </c>
      <c r="L1330" s="18">
        <f t="shared" si="167"/>
        <v>0.33479025975710525</v>
      </c>
      <c r="M1330" s="18">
        <f t="shared" si="166"/>
        <v>-2.0520515713360818E-2</v>
      </c>
    </row>
    <row r="1331" spans="3:13" x14ac:dyDescent="0.2">
      <c r="C1331" s="14">
        <v>38825</v>
      </c>
      <c r="D1331" s="15">
        <v>2.701487460160518E-3</v>
      </c>
      <c r="E1331" s="15">
        <v>2.1522619679475479E-2</v>
      </c>
      <c r="F1331" s="18">
        <f t="shared" si="160"/>
        <v>1.587628001368099E-2</v>
      </c>
      <c r="G1331" s="19">
        <f t="shared" si="161"/>
        <v>4.5707917701416521E-5</v>
      </c>
      <c r="H1331" s="18">
        <f t="shared" si="162"/>
        <v>0.10689705059240003</v>
      </c>
      <c r="I1331" s="19">
        <f t="shared" si="163"/>
        <v>9.0336472613990692E-4</v>
      </c>
      <c r="J1331" s="18">
        <f t="shared" si="164"/>
        <v>0.47522750502783057</v>
      </c>
      <c r="K1331" s="19">
        <f t="shared" si="165"/>
        <v>-2.428872521706842E-5</v>
      </c>
      <c r="L1331" s="18">
        <f t="shared" si="167"/>
        <v>0.33036387658554361</v>
      </c>
      <c r="M1331" s="18">
        <f t="shared" si="166"/>
        <v>2.0890615346764535E-2</v>
      </c>
    </row>
    <row r="1332" spans="3:13" x14ac:dyDescent="0.2">
      <c r="C1332" s="14">
        <v>38826</v>
      </c>
      <c r="D1332" s="15">
        <v>-5.1842784883883528E-3</v>
      </c>
      <c r="E1332" s="15">
        <v>-8.6449313702948796E-3</v>
      </c>
      <c r="F1332" s="18">
        <f t="shared" si="160"/>
        <v>-7.6067355057229209E-3</v>
      </c>
      <c r="G1332" s="19">
        <f t="shared" si="161"/>
        <v>4.4578047246041503E-5</v>
      </c>
      <c r="H1332" s="18">
        <f t="shared" si="162"/>
        <v>0.1055675698854074</v>
      </c>
      <c r="I1332" s="19">
        <f t="shared" si="163"/>
        <v>8.5364693287533894E-4</v>
      </c>
      <c r="J1332" s="18">
        <f t="shared" si="164"/>
        <v>0.46196507792130215</v>
      </c>
      <c r="K1332" s="19">
        <f t="shared" si="165"/>
        <v>-2.014233779984751E-5</v>
      </c>
      <c r="L1332" s="18">
        <f t="shared" si="167"/>
        <v>0.32165169029756546</v>
      </c>
      <c r="M1332" s="18">
        <f t="shared" si="166"/>
        <v>-1.0280340841631192E-2</v>
      </c>
    </row>
    <row r="1333" spans="3:13" x14ac:dyDescent="0.2">
      <c r="C1333" s="14">
        <v>38827</v>
      </c>
      <c r="D1333" s="15">
        <v>1.3550137574595796E-3</v>
      </c>
      <c r="E1333" s="15">
        <v>2.9714070838043265E-2</v>
      </c>
      <c r="F1333" s="18">
        <f t="shared" si="160"/>
        <v>2.120635371386816E-2</v>
      </c>
      <c r="G1333" s="19">
        <f t="shared" si="161"/>
        <v>4.20135281482533E-5</v>
      </c>
      <c r="H1333" s="18">
        <f t="shared" si="162"/>
        <v>0.10248600898202313</v>
      </c>
      <c r="I1333" s="19">
        <f t="shared" si="163"/>
        <v>8.5540367724891387E-4</v>
      </c>
      <c r="J1333" s="18">
        <f t="shared" si="164"/>
        <v>0.46244017917156427</v>
      </c>
      <c r="K1333" s="19">
        <f t="shared" si="165"/>
        <v>-1.6518019045316028E-5</v>
      </c>
      <c r="L1333" s="18">
        <f t="shared" si="167"/>
        <v>0.32248699639918726</v>
      </c>
      <c r="M1333" s="18">
        <f t="shared" si="166"/>
        <v>2.8585699884046793E-2</v>
      </c>
    </row>
    <row r="1334" spans="3:13" x14ac:dyDescent="0.2">
      <c r="C1334" s="14">
        <v>38828</v>
      </c>
      <c r="D1334" s="15">
        <v>-6.1120733569190056E-3</v>
      </c>
      <c r="E1334" s="15">
        <v>-8.7622154130208452E-3</v>
      </c>
      <c r="F1334" s="18">
        <f t="shared" si="160"/>
        <v>-7.9671727961902923E-3</v>
      </c>
      <c r="G1334" s="19">
        <f t="shared" si="161"/>
        <v>4.1734162902579654E-5</v>
      </c>
      <c r="H1334" s="18">
        <f t="shared" si="162"/>
        <v>0.10214470483409756</v>
      </c>
      <c r="I1334" s="19">
        <f t="shared" si="163"/>
        <v>8.0868604175062984E-4</v>
      </c>
      <c r="J1334" s="18">
        <f t="shared" si="164"/>
        <v>0.44963486345884862</v>
      </c>
      <c r="K1334" s="19">
        <f t="shared" si="165"/>
        <v>-1.2313619700186476E-5</v>
      </c>
      <c r="L1334" s="18">
        <f t="shared" si="167"/>
        <v>0.31418168105610572</v>
      </c>
      <c r="M1334" s="18">
        <f t="shared" si="166"/>
        <v>-1.1023472259116658E-2</v>
      </c>
    </row>
    <row r="1335" spans="3:13" x14ac:dyDescent="0.2">
      <c r="C1335" s="14">
        <v>38831</v>
      </c>
      <c r="D1335" s="15">
        <v>0</v>
      </c>
      <c r="E1335" s="15">
        <v>-1.9429785115953786E-2</v>
      </c>
      <c r="F1335" s="18">
        <f t="shared" si="160"/>
        <v>-1.360084958116765E-2</v>
      </c>
      <c r="G1335" s="19">
        <f t="shared" si="161"/>
        <v>3.923011312842487E-5</v>
      </c>
      <c r="H1335" s="18">
        <f t="shared" si="162"/>
        <v>9.9032965633198217E-2</v>
      </c>
      <c r="I1335" s="19">
        <f t="shared" si="163"/>
        <v>7.8281587222472047E-4</v>
      </c>
      <c r="J1335" s="18">
        <f t="shared" si="164"/>
        <v>0.44238441208543972</v>
      </c>
      <c r="K1335" s="19">
        <f t="shared" si="165"/>
        <v>-1.1574802518175287E-5</v>
      </c>
      <c r="L1335" s="18">
        <f t="shared" si="167"/>
        <v>0.30913147304748723</v>
      </c>
      <c r="M1335" s="18">
        <f t="shared" si="166"/>
        <v>-1.9125722506502511E-2</v>
      </c>
    </row>
    <row r="1336" spans="3:13" x14ac:dyDescent="0.2">
      <c r="C1336" s="14">
        <v>38832</v>
      </c>
      <c r="D1336" s="15">
        <v>-1.1418256048077835E-2</v>
      </c>
      <c r="E1336" s="15">
        <v>6.3675169660942508E-3</v>
      </c>
      <c r="F1336" s="18">
        <f t="shared" si="160"/>
        <v>1.0317850618426247E-3</v>
      </c>
      <c r="G1336" s="19">
        <f t="shared" si="161"/>
        <v>4.4698900611487349E-5</v>
      </c>
      <c r="H1336" s="18">
        <f t="shared" si="162"/>
        <v>0.10571057256902848</v>
      </c>
      <c r="I1336" s="19">
        <f t="shared" si="163"/>
        <v>7.3827963623004716E-4</v>
      </c>
      <c r="J1336" s="18">
        <f t="shared" si="164"/>
        <v>0.42961600186388749</v>
      </c>
      <c r="K1336" s="19">
        <f t="shared" si="165"/>
        <v>-1.5242670713645407E-5</v>
      </c>
      <c r="L1336" s="18">
        <f t="shared" si="167"/>
        <v>0.29974072175299504</v>
      </c>
      <c r="M1336" s="18">
        <f t="shared" si="166"/>
        <v>1.4963683828547486E-3</v>
      </c>
    </row>
    <row r="1337" spans="3:13" x14ac:dyDescent="0.2">
      <c r="C1337" s="14">
        <v>38833</v>
      </c>
      <c r="D1337" s="15">
        <v>6.1820460194057921E-3</v>
      </c>
      <c r="E1337" s="15">
        <v>2.9483970118573587E-2</v>
      </c>
      <c r="F1337" s="18">
        <f t="shared" si="160"/>
        <v>2.2493392888823245E-2</v>
      </c>
      <c r="G1337" s="19">
        <f t="shared" si="161"/>
        <v>4.4310028153961165E-5</v>
      </c>
      <c r="H1337" s="18">
        <f t="shared" si="162"/>
        <v>0.10524973652456471</v>
      </c>
      <c r="I1337" s="19">
        <f t="shared" si="163"/>
        <v>7.461411276934208E-4</v>
      </c>
      <c r="J1337" s="18">
        <f t="shared" si="164"/>
        <v>0.43189730483455807</v>
      </c>
      <c r="K1337" s="19">
        <f t="shared" si="165"/>
        <v>-3.3918348643582438E-6</v>
      </c>
      <c r="L1337" s="18">
        <f t="shared" si="167"/>
        <v>0.30338609248802173</v>
      </c>
      <c r="M1337" s="18">
        <f t="shared" si="166"/>
        <v>3.222955705081075E-2</v>
      </c>
    </row>
    <row r="1338" spans="3:13" x14ac:dyDescent="0.2">
      <c r="C1338" s="14">
        <v>38834</v>
      </c>
      <c r="D1338" s="15">
        <v>1.8544176815371377E-2</v>
      </c>
      <c r="E1338" s="15">
        <v>1.7599174329744775E-2</v>
      </c>
      <c r="F1338" s="18">
        <f t="shared" si="160"/>
        <v>1.7882675075432754E-2</v>
      </c>
      <c r="G1338" s="19">
        <f t="shared" si="161"/>
        <v>6.2284616090308952E-5</v>
      </c>
      <c r="H1338" s="18">
        <f t="shared" si="162"/>
        <v>0.12478443020896973</v>
      </c>
      <c r="I1338" s="19">
        <f t="shared" si="163"/>
        <v>7.1995651625714034E-4</v>
      </c>
      <c r="J1338" s="18">
        <f t="shared" si="164"/>
        <v>0.42425125699788452</v>
      </c>
      <c r="K1338" s="19">
        <f t="shared" si="165"/>
        <v>1.6393407262023198E-5</v>
      </c>
      <c r="L1338" s="18">
        <f t="shared" si="167"/>
        <v>0.30218766497996574</v>
      </c>
      <c r="M1338" s="18">
        <f t="shared" si="166"/>
        <v>2.5724727846431872E-2</v>
      </c>
    </row>
    <row r="1339" spans="3:13" x14ac:dyDescent="0.2">
      <c r="C1339" s="14">
        <v>38835</v>
      </c>
      <c r="D1339" s="15">
        <v>3.6735682451009645E-2</v>
      </c>
      <c r="E1339" s="15">
        <v>1.4740875147753874E-2</v>
      </c>
      <c r="F1339" s="18">
        <f t="shared" si="160"/>
        <v>2.1339317338730603E-2</v>
      </c>
      <c r="G1339" s="19">
        <f t="shared" si="161"/>
        <v>1.3951816103337556E-4</v>
      </c>
      <c r="H1339" s="18">
        <f t="shared" si="162"/>
        <v>0.18676064965175049</v>
      </c>
      <c r="I1339" s="19">
        <f t="shared" si="163"/>
        <v>6.8979672928901189E-4</v>
      </c>
      <c r="J1339" s="18">
        <f t="shared" si="164"/>
        <v>0.41527001134473096</v>
      </c>
      <c r="K1339" s="19">
        <f t="shared" si="165"/>
        <v>4.7900769334973805E-5</v>
      </c>
      <c r="L1339" s="18">
        <f t="shared" si="167"/>
        <v>0.30441556915067125</v>
      </c>
      <c r="M1339" s="18">
        <f t="shared" si="166"/>
        <v>3.047254293636921E-2</v>
      </c>
    </row>
    <row r="1340" spans="3:13" x14ac:dyDescent="0.2">
      <c r="C1340" s="14">
        <v>38838</v>
      </c>
      <c r="D1340" s="15">
        <v>-9.7667623897144239E-3</v>
      </c>
      <c r="E1340" s="15">
        <v>-1.1286640279666402E-2</v>
      </c>
      <c r="F1340" s="18">
        <f t="shared" si="160"/>
        <v>-1.0830676912680809E-2</v>
      </c>
      <c r="G1340" s="19">
        <f t="shared" si="161"/>
        <v>1.3687045022600146E-4</v>
      </c>
      <c r="H1340" s="18">
        <f t="shared" si="162"/>
        <v>0.18498003285895578</v>
      </c>
      <c r="I1340" s="19">
        <f t="shared" si="163"/>
        <v>6.5605222045982635E-4</v>
      </c>
      <c r="J1340" s="18">
        <f t="shared" si="164"/>
        <v>0.4049852529598536</v>
      </c>
      <c r="K1340" s="19">
        <f t="shared" si="165"/>
        <v>5.1640759202256285E-5</v>
      </c>
      <c r="L1340" s="18">
        <f t="shared" si="167"/>
        <v>0.29810780240149809</v>
      </c>
      <c r="M1340" s="18">
        <f t="shared" si="166"/>
        <v>-1.579346032820083E-2</v>
      </c>
    </row>
    <row r="1341" spans="3:13" x14ac:dyDescent="0.2">
      <c r="C1341" s="14">
        <v>38839</v>
      </c>
      <c r="D1341" s="15">
        <v>2.8313206325615088E-3</v>
      </c>
      <c r="E1341" s="15">
        <v>2.8609797229912907E-2</v>
      </c>
      <c r="F1341" s="18">
        <f t="shared" si="160"/>
        <v>2.0876254250707486E-2</v>
      </c>
      <c r="G1341" s="19">
        <f t="shared" si="161"/>
        <v>1.2913920580390347E-4</v>
      </c>
      <c r="H1341" s="18">
        <f t="shared" si="162"/>
        <v>0.17967971908642297</v>
      </c>
      <c r="I1341" s="19">
        <f t="shared" si="163"/>
        <v>6.6580031708444076E-4</v>
      </c>
      <c r="J1341" s="18">
        <f t="shared" si="164"/>
        <v>0.4079829399265491</v>
      </c>
      <c r="K1341" s="19">
        <f t="shared" si="165"/>
        <v>5.3402524201548123E-5</v>
      </c>
      <c r="L1341" s="18">
        <f t="shared" si="167"/>
        <v>0.30012236840094797</v>
      </c>
      <c r="M1341" s="18">
        <f t="shared" si="166"/>
        <v>3.0237734442832266E-2</v>
      </c>
    </row>
    <row r="1342" spans="3:13" x14ac:dyDescent="0.2">
      <c r="C1342" s="14">
        <v>38840</v>
      </c>
      <c r="D1342" s="15">
        <v>4.9897055471395252E-3</v>
      </c>
      <c r="E1342" s="15">
        <v>-6.7245980499776054E-3</v>
      </c>
      <c r="F1342" s="18">
        <f t="shared" si="160"/>
        <v>-3.2103069708424663E-3</v>
      </c>
      <c r="G1342" s="19">
        <f t="shared" si="161"/>
        <v>1.2288468314249854E-4</v>
      </c>
      <c r="H1342" s="18">
        <f t="shared" si="162"/>
        <v>0.17527455829533456</v>
      </c>
      <c r="I1342" s="19">
        <f t="shared" si="163"/>
        <v>6.2856551119540001E-4</v>
      </c>
      <c r="J1342" s="18">
        <f t="shared" si="164"/>
        <v>0.39641061766664376</v>
      </c>
      <c r="K1342" s="19">
        <f t="shared" si="165"/>
        <v>4.818514689791982E-5</v>
      </c>
      <c r="L1342" s="18">
        <f t="shared" si="167"/>
        <v>0.29124495002733397</v>
      </c>
      <c r="M1342" s="18">
        <f t="shared" si="166"/>
        <v>-4.7916291048448164E-3</v>
      </c>
    </row>
    <row r="1343" spans="3:13" x14ac:dyDescent="0.2">
      <c r="C1343" s="14">
        <v>38841</v>
      </c>
      <c r="D1343" s="15">
        <v>-9.5673702166242016E-3</v>
      </c>
      <c r="E1343" s="15">
        <v>-1.405777748854576E-4</v>
      </c>
      <c r="F1343" s="18">
        <f t="shared" si="160"/>
        <v>-2.9686155074070807E-3</v>
      </c>
      <c r="G1343" s="19">
        <f t="shared" si="161"/>
        <v>1.2100367652566549E-4</v>
      </c>
      <c r="H1343" s="18">
        <f t="shared" si="162"/>
        <v>0.17392791360623047</v>
      </c>
      <c r="I1343" s="19">
        <f t="shared" si="163"/>
        <v>5.908527662503235E-4</v>
      </c>
      <c r="J1343" s="18">
        <f t="shared" si="164"/>
        <v>0.38433473894845999</v>
      </c>
      <c r="K1343" s="19">
        <f t="shared" si="165"/>
        <v>4.5374735661038133E-5</v>
      </c>
      <c r="L1343" s="18">
        <f t="shared" si="167"/>
        <v>0.28260642921190071</v>
      </c>
      <c r="M1343" s="18">
        <f t="shared" si="166"/>
        <v>-4.5663263863122885E-3</v>
      </c>
    </row>
    <row r="1344" spans="3:13" x14ac:dyDescent="0.2">
      <c r="C1344" s="14">
        <v>38842</v>
      </c>
      <c r="D1344" s="15">
        <v>1.9901154317294806E-2</v>
      </c>
      <c r="E1344" s="15">
        <v>1.0627984250356499E-2</v>
      </c>
      <c r="F1344" s="18">
        <f t="shared" si="160"/>
        <v>1.3409935270437991E-2</v>
      </c>
      <c r="G1344" s="19">
        <f t="shared" si="161"/>
        <v>1.3750681252377249E-4</v>
      </c>
      <c r="H1344" s="18">
        <f t="shared" si="162"/>
        <v>0.18540955512309262</v>
      </c>
      <c r="I1344" s="19">
        <f t="shared" si="163"/>
        <v>5.6217884322885359E-4</v>
      </c>
      <c r="J1344" s="18">
        <f t="shared" si="164"/>
        <v>0.37489293245833988</v>
      </c>
      <c r="K1344" s="19">
        <f t="shared" si="165"/>
        <v>5.5342800800263259E-5</v>
      </c>
      <c r="L1344" s="18">
        <f t="shared" si="167"/>
        <v>0.27887596823919242</v>
      </c>
      <c r="M1344" s="18">
        <f t="shared" si="166"/>
        <v>2.0903096549805978E-2</v>
      </c>
    </row>
    <row r="1345" spans="3:13" x14ac:dyDescent="0.2">
      <c r="C1345" s="14">
        <v>38845</v>
      </c>
      <c r="D1345" s="15">
        <v>-4.2927732803521579E-3</v>
      </c>
      <c r="E1345" s="15">
        <v>0</v>
      </c>
      <c r="F1345" s="18">
        <f t="shared" si="160"/>
        <v>-1.2878319841056474E-3</v>
      </c>
      <c r="G1345" s="19">
        <f t="shared" si="161"/>
        <v>1.3036207791853647E-4</v>
      </c>
      <c r="H1345" s="18">
        <f t="shared" si="162"/>
        <v>0.18052844507067056</v>
      </c>
      <c r="I1345" s="19">
        <f t="shared" si="163"/>
        <v>5.284481126351223E-4</v>
      </c>
      <c r="J1345" s="18">
        <f t="shared" si="164"/>
        <v>0.36347218347320687</v>
      </c>
      <c r="K1345" s="19">
        <f t="shared" si="165"/>
        <v>5.2022232752247459E-5</v>
      </c>
      <c r="L1345" s="18">
        <f t="shared" si="167"/>
        <v>0.27042628383712169</v>
      </c>
      <c r="M1345" s="18">
        <f t="shared" si="166"/>
        <v>-2.0701668165041213E-3</v>
      </c>
    </row>
    <row r="1346" spans="3:13" x14ac:dyDescent="0.2">
      <c r="C1346" s="14">
        <v>38846</v>
      </c>
      <c r="D1346" s="15">
        <v>3.8643242592308787E-3</v>
      </c>
      <c r="E1346" s="15">
        <v>-1.2034849986061519E-2</v>
      </c>
      <c r="F1346" s="18">
        <f t="shared" si="160"/>
        <v>-7.2650977124737995E-3</v>
      </c>
      <c r="G1346" s="19">
        <f t="shared" si="161"/>
        <v>1.234363333622531E-4</v>
      </c>
      <c r="H1346" s="18">
        <f t="shared" si="162"/>
        <v>0.17566753638781207</v>
      </c>
      <c r="I1346" s="19">
        <f t="shared" si="163"/>
        <v>5.0543148272823529E-4</v>
      </c>
      <c r="J1346" s="18">
        <f t="shared" si="164"/>
        <v>0.35546852277249363</v>
      </c>
      <c r="K1346" s="19">
        <f t="shared" si="165"/>
        <v>4.6110505021672089E-5</v>
      </c>
      <c r="L1346" s="18">
        <f t="shared" si="167"/>
        <v>0.26369352885904318</v>
      </c>
      <c r="M1346" s="18">
        <f t="shared" si="166"/>
        <v>-1.1976695932923493E-2</v>
      </c>
    </row>
    <row r="1347" spans="3:13" x14ac:dyDescent="0.2">
      <c r="C1347" s="14">
        <v>38847</v>
      </c>
      <c r="D1347" s="15">
        <v>-1.0719263541132623E-3</v>
      </c>
      <c r="E1347" s="15">
        <v>-6.0721785105222895E-3</v>
      </c>
      <c r="F1347" s="18">
        <f t="shared" si="160"/>
        <v>-4.5721028635995805E-3</v>
      </c>
      <c r="G1347" s="19">
        <f t="shared" si="161"/>
        <v>1.1609909492703646E-4</v>
      </c>
      <c r="H1347" s="18">
        <f t="shared" si="162"/>
        <v>0.1703665863124548</v>
      </c>
      <c r="I1347" s="19">
        <f t="shared" si="163"/>
        <v>4.7731787487636005E-4</v>
      </c>
      <c r="J1347" s="18">
        <f t="shared" si="164"/>
        <v>0.3454409771858139</v>
      </c>
      <c r="K1347" s="19">
        <f t="shared" si="165"/>
        <v>4.3734410410710304E-5</v>
      </c>
      <c r="L1347" s="18">
        <f t="shared" si="167"/>
        <v>0.25627286707987046</v>
      </c>
      <c r="M1347" s="18">
        <f t="shared" si="166"/>
        <v>-7.7554749807081363E-3</v>
      </c>
    </row>
    <row r="1348" spans="3:13" x14ac:dyDescent="0.2">
      <c r="C1348" s="14">
        <v>38848</v>
      </c>
      <c r="D1348" s="15">
        <v>-1.6436356177852607E-2</v>
      </c>
      <c r="E1348" s="15">
        <v>-3.5318986356654633E-2</v>
      </c>
      <c r="F1348" s="18">
        <f t="shared" ref="F1348:F1411" si="168">$B$2*D1348+$B$3*E1348</f>
        <v>-2.9654197303014024E-2</v>
      </c>
      <c r="G1348" s="19">
        <f t="shared" ref="G1348:G1411" si="169">$B$4*G1347+(1-$B$4)*D1348^2</f>
        <v>1.253423774957283E-4</v>
      </c>
      <c r="H1348" s="18">
        <f t="shared" ref="H1348:H1411" si="170">SQRT(G1348*250)</f>
        <v>0.17701862719480138</v>
      </c>
      <c r="I1348" s="19">
        <f t="shared" ref="I1348:I1411" si="171">$B$4*I1347+(1-$B$4)*E1348^2</f>
        <v>5.2352465021947184E-4</v>
      </c>
      <c r="J1348" s="18">
        <f t="shared" ref="J1348:J1411" si="172">SQRT(I1348*250)</f>
        <v>0.36177501648796584</v>
      </c>
      <c r="K1348" s="19">
        <f t="shared" ref="K1348:K1411" si="173">$B$4*K1347+(1-$B$4)*D1348*E1348</f>
        <v>7.5941272161989258E-5</v>
      </c>
      <c r="L1348" s="18">
        <f t="shared" si="167"/>
        <v>0.27372578746356363</v>
      </c>
      <c r="M1348" s="18">
        <f t="shared" ref="M1348:M1411" si="174">F1348*$L$1836/L1348</f>
        <v>-4.7093990852252618E-2</v>
      </c>
    </row>
    <row r="1349" spans="3:13" x14ac:dyDescent="0.2">
      <c r="C1349" s="14">
        <v>38849</v>
      </c>
      <c r="D1349" s="15">
        <v>-9.8609323198987058E-3</v>
      </c>
      <c r="E1349" s="15">
        <v>-6.6249782243123865E-3</v>
      </c>
      <c r="F1349" s="18">
        <f t="shared" si="168"/>
        <v>-7.5957644529882819E-3</v>
      </c>
      <c r="G1349" s="19">
        <f t="shared" si="169"/>
        <v>1.2365611401904197E-4</v>
      </c>
      <c r="H1349" s="18">
        <f t="shared" si="170"/>
        <v>0.17582385647221052</v>
      </c>
      <c r="I1349" s="19">
        <f t="shared" si="171"/>
        <v>4.9474659139466036E-4</v>
      </c>
      <c r="J1349" s="18">
        <f t="shared" si="172"/>
        <v>0.35169112563251448</v>
      </c>
      <c r="K1349" s="19">
        <f t="shared" si="173"/>
        <v>7.5304503545714724E-5</v>
      </c>
      <c r="L1349" s="18">
        <f t="shared" ref="L1349:L1412" si="175">SQRT(L1348^2*$B$4/250 + (1-$B$4)*F1349^2)*SQRT(250)</f>
        <v>0.26701253319568041</v>
      </c>
      <c r="M1349" s="18">
        <f t="shared" si="174"/>
        <v>-1.2366160468756798E-2</v>
      </c>
    </row>
    <row r="1350" spans="3:13" x14ac:dyDescent="0.2">
      <c r="C1350" s="14">
        <v>38852</v>
      </c>
      <c r="D1350" s="15">
        <v>1.0514883296882358E-2</v>
      </c>
      <c r="E1350" s="15">
        <v>1.3285115246450946E-3</v>
      </c>
      <c r="F1350" s="18">
        <f t="shared" si="168"/>
        <v>4.084423056316273E-3</v>
      </c>
      <c r="G1350" s="19">
        <f t="shared" si="169"/>
        <v>1.2287051342272279E-4</v>
      </c>
      <c r="H1350" s="18">
        <f t="shared" si="170"/>
        <v>0.17526445262996343</v>
      </c>
      <c r="I1350" s="19">
        <f t="shared" si="171"/>
        <v>4.6516769248324756E-4</v>
      </c>
      <c r="J1350" s="18">
        <f t="shared" si="172"/>
        <v>0.34101601593006142</v>
      </c>
      <c r="K1350" s="19">
        <f t="shared" si="173"/>
        <v>7.1624381951384221E-5</v>
      </c>
      <c r="L1350" s="18">
        <f t="shared" si="175"/>
        <v>0.25936111695106578</v>
      </c>
      <c r="M1350" s="18">
        <f t="shared" si="174"/>
        <v>6.8457476723770387E-3</v>
      </c>
    </row>
    <row r="1351" spans="3:13" x14ac:dyDescent="0.2">
      <c r="C1351" s="14">
        <v>38853</v>
      </c>
      <c r="D1351" s="15">
        <v>6.5352360456879502E-4</v>
      </c>
      <c r="E1351" s="15">
        <v>-4.2335161201920012E-2</v>
      </c>
      <c r="F1351" s="18">
        <f t="shared" si="168"/>
        <v>-2.9438555759973367E-2</v>
      </c>
      <c r="G1351" s="19">
        <f t="shared" si="169"/>
        <v>1.1552390820346313E-4</v>
      </c>
      <c r="H1351" s="18">
        <f t="shared" si="170"/>
        <v>0.16994404093955687</v>
      </c>
      <c r="I1351" s="19">
        <f t="shared" si="171"/>
        <v>5.4479358337380598E-4</v>
      </c>
      <c r="J1351" s="18">
        <f t="shared" si="172"/>
        <v>0.36905066839588774</v>
      </c>
      <c r="K1351" s="19">
        <f t="shared" si="173"/>
        <v>6.5666897405380372E-5</v>
      </c>
      <c r="L1351" s="18">
        <f t="shared" si="175"/>
        <v>0.27610057248298869</v>
      </c>
      <c r="M1351" s="18">
        <f t="shared" si="174"/>
        <v>-4.6349411999777435E-2</v>
      </c>
    </row>
    <row r="1352" spans="3:13" x14ac:dyDescent="0.2">
      <c r="C1352" s="14">
        <v>38854</v>
      </c>
      <c r="D1352" s="15">
        <v>-1.447711180591974E-2</v>
      </c>
      <c r="E1352" s="15">
        <v>4.2997609242202781E-3</v>
      </c>
      <c r="F1352" s="18">
        <f t="shared" si="168"/>
        <v>-1.3333008948217271E-3</v>
      </c>
      <c r="G1352" s="19">
        <f t="shared" si="169"/>
        <v>1.211676796857214E-4</v>
      </c>
      <c r="H1352" s="18">
        <f t="shared" si="170"/>
        <v>0.17404574088850996</v>
      </c>
      <c r="I1352" s="19">
        <f t="shared" si="171"/>
        <v>5.1321524501170464E-4</v>
      </c>
      <c r="J1352" s="18">
        <f t="shared" si="172"/>
        <v>0.35819521388891584</v>
      </c>
      <c r="K1352" s="19">
        <f t="shared" si="173"/>
        <v>5.7991996382737833E-5</v>
      </c>
      <c r="L1352" s="18">
        <f t="shared" si="175"/>
        <v>0.26773923867645927</v>
      </c>
      <c r="M1352" s="18">
        <f t="shared" si="174"/>
        <v>-2.1647671183444403E-3</v>
      </c>
    </row>
    <row r="1353" spans="3:13" x14ac:dyDescent="0.2">
      <c r="C1353" s="14">
        <v>38855</v>
      </c>
      <c r="D1353" s="15">
        <v>-1.9904905388784667E-3</v>
      </c>
      <c r="E1353" s="15">
        <v>-3.2391495791235514E-2</v>
      </c>
      <c r="F1353" s="18">
        <f t="shared" si="168"/>
        <v>-2.3271194215528399E-2</v>
      </c>
      <c r="G1353" s="19">
        <f t="shared" si="169"/>
        <v>1.1413534205969999E-4</v>
      </c>
      <c r="H1353" s="18">
        <f t="shared" si="170"/>
        <v>0.16891961258221319</v>
      </c>
      <c r="I1353" s="19">
        <f t="shared" si="171"/>
        <v>5.4537487028662006E-4</v>
      </c>
      <c r="J1353" s="18">
        <f t="shared" si="172"/>
        <v>0.36924750178119692</v>
      </c>
      <c r="K1353" s="19">
        <f t="shared" si="173"/>
        <v>5.8380974554528121E-5</v>
      </c>
      <c r="L1353" s="18">
        <f t="shared" si="175"/>
        <v>0.2747844048243635</v>
      </c>
      <c r="M1353" s="18">
        <f t="shared" si="174"/>
        <v>-3.6814730517106396E-2</v>
      </c>
    </row>
    <row r="1354" spans="3:13" x14ac:dyDescent="0.2">
      <c r="C1354" s="14">
        <v>38856</v>
      </c>
      <c r="D1354" s="15">
        <v>1.3274338232388114E-3</v>
      </c>
      <c r="E1354" s="15">
        <v>2.0832455170211307E-2</v>
      </c>
      <c r="F1354" s="18">
        <f t="shared" si="168"/>
        <v>1.4980948766119556E-2</v>
      </c>
      <c r="G1354" s="19">
        <f t="shared" si="169"/>
        <v>1.0739294636942269E-4</v>
      </c>
      <c r="H1354" s="18">
        <f t="shared" si="170"/>
        <v>0.16385431514719309</v>
      </c>
      <c r="I1354" s="19">
        <f t="shared" si="171"/>
        <v>5.3869184937455463E-4</v>
      </c>
      <c r="J1354" s="18">
        <f t="shared" si="172"/>
        <v>0.36697814968147441</v>
      </c>
      <c r="K1354" s="19">
        <f t="shared" si="173"/>
        <v>5.6537338418099117E-5</v>
      </c>
      <c r="L1354" s="18">
        <f t="shared" si="175"/>
        <v>0.27265823548096874</v>
      </c>
      <c r="M1354" s="18">
        <f t="shared" si="174"/>
        <v>2.3884476952258024E-2</v>
      </c>
    </row>
    <row r="1355" spans="3:13" x14ac:dyDescent="0.2">
      <c r="C1355" s="14">
        <v>38859</v>
      </c>
      <c r="D1355" s="15">
        <v>8.8397795811553882E-4</v>
      </c>
      <c r="E1355" s="15">
        <v>-1.7671896281375665E-2</v>
      </c>
      <c r="F1355" s="18">
        <f t="shared" si="168"/>
        <v>-1.2105134009528304E-2</v>
      </c>
      <c r="G1355" s="19">
        <f t="shared" si="169"/>
        <v>1.0099625460908338E-4</v>
      </c>
      <c r="H1355" s="18">
        <f t="shared" si="170"/>
        <v>0.15889953949672367</v>
      </c>
      <c r="I1355" s="19">
        <f t="shared" si="171"/>
        <v>5.2510809350286337E-4</v>
      </c>
      <c r="J1355" s="18">
        <f t="shared" si="172"/>
        <v>0.36232171253696049</v>
      </c>
      <c r="K1355" s="19">
        <f t="shared" si="173"/>
        <v>5.2207804105562765E-5</v>
      </c>
      <c r="L1355" s="18">
        <f t="shared" si="175"/>
        <v>0.26847714355953889</v>
      </c>
      <c r="M1355" s="18">
        <f t="shared" si="174"/>
        <v>-1.9600056319017983E-2</v>
      </c>
    </row>
    <row r="1356" spans="3:13" x14ac:dyDescent="0.2">
      <c r="C1356" s="14">
        <v>38860</v>
      </c>
      <c r="D1356" s="15">
        <v>-6.4266149166977539E-3</v>
      </c>
      <c r="E1356" s="15">
        <v>-3.6355054662746272E-3</v>
      </c>
      <c r="F1356" s="18">
        <f t="shared" si="168"/>
        <v>-4.472838301401565E-3</v>
      </c>
      <c r="G1356" s="19">
        <f t="shared" si="169"/>
        <v>9.7414562089789697E-5</v>
      </c>
      <c r="H1356" s="18">
        <f t="shared" si="170"/>
        <v>0.15605652989364918</v>
      </c>
      <c r="I1356" s="19">
        <f t="shared" si="171"/>
        <v>4.9439462189241029E-4</v>
      </c>
      <c r="J1356" s="18">
        <f t="shared" si="172"/>
        <v>0.35156600443316838</v>
      </c>
      <c r="K1356" s="19">
        <f t="shared" si="173"/>
        <v>5.0477175478786807E-5</v>
      </c>
      <c r="L1356" s="18">
        <f t="shared" si="175"/>
        <v>0.26087405439045325</v>
      </c>
      <c r="M1356" s="18">
        <f t="shared" si="174"/>
        <v>-7.4532784492387545E-3</v>
      </c>
    </row>
    <row r="1357" spans="3:13" x14ac:dyDescent="0.2">
      <c r="C1357" s="14">
        <v>38861</v>
      </c>
      <c r="D1357" s="15">
        <v>2.6642999774630469E-3</v>
      </c>
      <c r="E1357" s="15">
        <v>3.0041923139937942E-3</v>
      </c>
      <c r="F1357" s="18">
        <f t="shared" si="168"/>
        <v>2.9022246130345698E-3</v>
      </c>
      <c r="G1357" s="19">
        <f t="shared" si="169"/>
        <v>9.1995598026596887E-5</v>
      </c>
      <c r="H1357" s="18">
        <f t="shared" si="170"/>
        <v>0.15165388061849661</v>
      </c>
      <c r="I1357" s="19">
        <f t="shared" si="171"/>
        <v>4.6527245486643323E-4</v>
      </c>
      <c r="J1357" s="18">
        <f t="shared" si="172"/>
        <v>0.34105441459774172</v>
      </c>
      <c r="K1357" s="19">
        <f t="shared" si="173"/>
        <v>4.7928789120927693E-5</v>
      </c>
      <c r="L1357" s="18">
        <f t="shared" si="175"/>
        <v>0.25317641978358474</v>
      </c>
      <c r="M1357" s="18">
        <f t="shared" si="174"/>
        <v>4.9831367208971128E-3</v>
      </c>
    </row>
    <row r="1358" spans="3:13" x14ac:dyDescent="0.2">
      <c r="C1358" s="14">
        <v>38862</v>
      </c>
      <c r="D1358" s="15">
        <v>8.3904223737025132E-3</v>
      </c>
      <c r="E1358" s="15">
        <v>1.5509044312415107E-2</v>
      </c>
      <c r="F1358" s="18">
        <f t="shared" si="168"/>
        <v>1.3373457730801327E-2</v>
      </c>
      <c r="G1358" s="19">
        <f t="shared" si="169"/>
        <v>9.0699813401548733E-5</v>
      </c>
      <c r="H1358" s="18">
        <f t="shared" si="170"/>
        <v>0.15058204856617929</v>
      </c>
      <c r="I1358" s="19">
        <f t="shared" si="171"/>
        <v>4.5178793490351451E-4</v>
      </c>
      <c r="J1358" s="18">
        <f t="shared" si="172"/>
        <v>0.33607586007608253</v>
      </c>
      <c r="K1358" s="19">
        <f t="shared" si="173"/>
        <v>5.2860707717289922E-5</v>
      </c>
      <c r="L1358" s="18">
        <f t="shared" si="175"/>
        <v>0.25086877473597785</v>
      </c>
      <c r="M1358" s="18">
        <f t="shared" si="174"/>
        <v>2.3173526925168105E-2</v>
      </c>
    </row>
    <row r="1359" spans="3:13" x14ac:dyDescent="0.2">
      <c r="C1359" s="14">
        <v>38863</v>
      </c>
      <c r="D1359" s="15">
        <v>1.0281179919360882E-2</v>
      </c>
      <c r="E1359" s="15">
        <v>-1.2199087787445936E-2</v>
      </c>
      <c r="F1359" s="18">
        <f t="shared" si="168"/>
        <v>-5.4550074754038903E-3</v>
      </c>
      <c r="G1359" s="19">
        <f t="shared" si="169"/>
        <v>9.159998422951198E-5</v>
      </c>
      <c r="H1359" s="18">
        <f t="shared" si="170"/>
        <v>0.15132744647742521</v>
      </c>
      <c r="I1359" s="19">
        <f t="shared" si="171"/>
        <v>4.3360972338005242E-4</v>
      </c>
      <c r="J1359" s="18">
        <f t="shared" si="172"/>
        <v>0.32924524422535417</v>
      </c>
      <c r="K1359" s="19">
        <f t="shared" si="173"/>
        <v>4.2163804270563928E-5</v>
      </c>
      <c r="L1359" s="18">
        <f t="shared" si="175"/>
        <v>0.24414215164045236</v>
      </c>
      <c r="M1359" s="18">
        <f t="shared" si="174"/>
        <v>-9.7128709495044614E-3</v>
      </c>
    </row>
    <row r="1360" spans="3:13" x14ac:dyDescent="0.2">
      <c r="C1360" s="14">
        <v>38867</v>
      </c>
      <c r="D1360" s="15">
        <v>-1.1161074388800313E-2</v>
      </c>
      <c r="E1360" s="15">
        <v>-3.7353064118196569E-2</v>
      </c>
      <c r="F1360" s="18">
        <f t="shared" si="168"/>
        <v>-2.9495467199377689E-2</v>
      </c>
      <c r="G1360" s="19">
        <f t="shared" si="169"/>
        <v>9.3578160066481314E-5</v>
      </c>
      <c r="H1360" s="18">
        <f t="shared" si="170"/>
        <v>0.15295273785264626</v>
      </c>
      <c r="I1360" s="19">
        <f t="shared" si="171"/>
        <v>4.9130822391833557E-4</v>
      </c>
      <c r="J1360" s="18">
        <f t="shared" si="172"/>
        <v>0.35046691139048192</v>
      </c>
      <c r="K1360" s="19">
        <f t="shared" si="173"/>
        <v>6.464799565069929E-5</v>
      </c>
      <c r="L1360" s="18">
        <f t="shared" si="175"/>
        <v>0.26282847177354157</v>
      </c>
      <c r="M1360" s="18">
        <f t="shared" si="174"/>
        <v>-4.8784056045973113E-2</v>
      </c>
    </row>
    <row r="1361" spans="3:13" x14ac:dyDescent="0.2">
      <c r="C1361" s="14">
        <v>38868</v>
      </c>
      <c r="D1361" s="15">
        <v>5.7055234872631115E-3</v>
      </c>
      <c r="E1361" s="15">
        <v>-2.3970070681103572E-2</v>
      </c>
      <c r="F1361" s="18">
        <f t="shared" si="168"/>
        <v>-1.5067392430593567E-2</v>
      </c>
      <c r="G1361" s="19">
        <f t="shared" si="169"/>
        <v>8.9916650358315092E-5</v>
      </c>
      <c r="H1361" s="18">
        <f t="shared" si="170"/>
        <v>0.14993052587641642</v>
      </c>
      <c r="I1361" s="19">
        <f t="shared" si="171"/>
        <v>4.9630358779066143E-4</v>
      </c>
      <c r="J1361" s="18">
        <f t="shared" si="172"/>
        <v>0.35224408717204231</v>
      </c>
      <c r="K1361" s="19">
        <f t="shared" si="173"/>
        <v>5.256340783591372E-5</v>
      </c>
      <c r="L1361" s="18">
        <f t="shared" si="175"/>
        <v>0.26141819362888474</v>
      </c>
      <c r="M1361" s="18">
        <f t="shared" si="174"/>
        <v>-2.5055168418455936E-2</v>
      </c>
    </row>
    <row r="1362" spans="3:13" x14ac:dyDescent="0.2">
      <c r="C1362" s="14">
        <v>38869</v>
      </c>
      <c r="D1362" s="15">
        <v>1.0665026542354931E-2</v>
      </c>
      <c r="E1362" s="15">
        <v>3.9368705445083342E-2</v>
      </c>
      <c r="F1362" s="18">
        <f t="shared" si="168"/>
        <v>3.0757601774264814E-2</v>
      </c>
      <c r="G1362" s="19">
        <f t="shared" si="169"/>
        <v>9.1346218805764308E-5</v>
      </c>
      <c r="H1362" s="18">
        <f t="shared" si="170"/>
        <v>0.15111768493939112</v>
      </c>
      <c r="I1362" s="19">
        <f t="shared" si="171"/>
        <v>5.5951907062852589E-4</v>
      </c>
      <c r="J1362" s="18">
        <f t="shared" si="172"/>
        <v>0.37400503694085657</v>
      </c>
      <c r="K1362" s="19">
        <f t="shared" si="173"/>
        <v>7.4601700676356927E-5</v>
      </c>
      <c r="L1362" s="18">
        <f t="shared" si="175"/>
        <v>0.28005277118097155</v>
      </c>
      <c r="M1362" s="18">
        <f t="shared" si="174"/>
        <v>4.7742772041231445E-2</v>
      </c>
    </row>
    <row r="1363" spans="3:13" x14ac:dyDescent="0.2">
      <c r="C1363" s="14">
        <v>38870</v>
      </c>
      <c r="D1363" s="15">
        <v>6.2587881011416935E-3</v>
      </c>
      <c r="E1363" s="15">
        <v>-8.2371458232419655E-3</v>
      </c>
      <c r="F1363" s="18">
        <f t="shared" si="168"/>
        <v>-3.8883656459268675E-3</v>
      </c>
      <c r="G1363" s="19">
        <f t="shared" si="169"/>
        <v>8.8215791387118023E-5</v>
      </c>
      <c r="H1363" s="18">
        <f t="shared" si="170"/>
        <v>0.14850571654579331</v>
      </c>
      <c r="I1363" s="19">
        <f t="shared" si="171"/>
        <v>5.3001896066961552E-4</v>
      </c>
      <c r="J1363" s="18">
        <f t="shared" si="172"/>
        <v>0.36401200552647145</v>
      </c>
      <c r="K1363" s="19">
        <f t="shared" si="173"/>
        <v>6.7032325619822953E-5</v>
      </c>
      <c r="L1363" s="18">
        <f t="shared" si="175"/>
        <v>0.27193854485585428</v>
      </c>
      <c r="M1363" s="18">
        <f t="shared" si="174"/>
        <v>-6.2157188800159692E-3</v>
      </c>
    </row>
    <row r="1364" spans="3:13" x14ac:dyDescent="0.2">
      <c r="C1364" s="14">
        <v>38873</v>
      </c>
      <c r="D1364" s="15">
        <v>-1.0598130991823248E-2</v>
      </c>
      <c r="E1364" s="15">
        <v>-2.7290860235903613E-2</v>
      </c>
      <c r="F1364" s="18">
        <f t="shared" si="168"/>
        <v>-2.2283041462679502E-2</v>
      </c>
      <c r="G1364" s="19">
        <f t="shared" si="169"/>
        <v>8.9662066735081596E-5</v>
      </c>
      <c r="H1364" s="18">
        <f t="shared" si="170"/>
        <v>0.14971812409915641</v>
      </c>
      <c r="I1364" s="19">
        <f t="shared" si="171"/>
        <v>5.4290528617437607E-4</v>
      </c>
      <c r="J1364" s="18">
        <f t="shared" si="172"/>
        <v>0.36841053397479556</v>
      </c>
      <c r="K1364" s="19">
        <f t="shared" si="173"/>
        <v>8.0364312782212408E-5</v>
      </c>
      <c r="L1364" s="18">
        <f t="shared" si="175"/>
        <v>0.27741944218102799</v>
      </c>
      <c r="M1364" s="18">
        <f t="shared" si="174"/>
        <v>-3.4916653277982108E-2</v>
      </c>
    </row>
    <row r="1365" spans="3:13" x14ac:dyDescent="0.2">
      <c r="C1365" s="14">
        <v>38874</v>
      </c>
      <c r="D1365" s="15">
        <v>2.8227138490257721E-3</v>
      </c>
      <c r="E1365" s="15">
        <v>-4.6775895511110901E-3</v>
      </c>
      <c r="F1365" s="18">
        <f t="shared" si="168"/>
        <v>-2.427498531070031E-3</v>
      </c>
      <c r="G1365" s="19">
        <f t="shared" si="169"/>
        <v>8.476040553938561E-5</v>
      </c>
      <c r="H1365" s="18">
        <f t="shared" si="170"/>
        <v>0.14556820183283986</v>
      </c>
      <c r="I1365" s="19">
        <f t="shared" si="171"/>
        <v>5.1164375964443329E-4</v>
      </c>
      <c r="J1365" s="18">
        <f t="shared" si="172"/>
        <v>0.35764638948423388</v>
      </c>
      <c r="K1365" s="19">
        <f t="shared" si="173"/>
        <v>7.4750244206920881E-5</v>
      </c>
      <c r="L1365" s="18">
        <f t="shared" si="175"/>
        <v>0.26913239367048697</v>
      </c>
      <c r="M1365" s="18">
        <f t="shared" si="174"/>
        <v>-3.9209205107466859E-3</v>
      </c>
    </row>
    <row r="1366" spans="3:13" x14ac:dyDescent="0.2">
      <c r="C1366" s="14">
        <v>38875</v>
      </c>
      <c r="D1366" s="15">
        <v>3.8952656913301903E-3</v>
      </c>
      <c r="E1366" s="15">
        <v>-1.9615103017933413E-2</v>
      </c>
      <c r="F1366" s="18">
        <f t="shared" si="168"/>
        <v>-1.2561992405154331E-2</v>
      </c>
      <c r="G1366" s="19">
        <f t="shared" si="169"/>
        <v>8.0585166895385724E-5</v>
      </c>
      <c r="H1366" s="18">
        <f t="shared" si="170"/>
        <v>0.1419376332191235</v>
      </c>
      <c r="I1366" s="19">
        <f t="shared" si="171"/>
        <v>5.040302700500157E-4</v>
      </c>
      <c r="J1366" s="18">
        <f t="shared" si="172"/>
        <v>0.35497544635158068</v>
      </c>
      <c r="K1366" s="19">
        <f t="shared" si="173"/>
        <v>6.568086728544582E-5</v>
      </c>
      <c r="L1366" s="18">
        <f t="shared" si="175"/>
        <v>0.26543052838971803</v>
      </c>
      <c r="M1366" s="18">
        <f t="shared" si="174"/>
        <v>-2.0573239933437085E-2</v>
      </c>
    </row>
    <row r="1367" spans="3:13" x14ac:dyDescent="0.2">
      <c r="C1367" s="14">
        <v>38876</v>
      </c>
      <c r="D1367" s="15">
        <v>0</v>
      </c>
      <c r="E1367" s="15">
        <v>3.6879808074515893E-2</v>
      </c>
      <c r="F1367" s="18">
        <f t="shared" si="168"/>
        <v>2.5815865652161124E-2</v>
      </c>
      <c r="G1367" s="19">
        <f t="shared" si="169"/>
        <v>7.5750056881662573E-5</v>
      </c>
      <c r="H1367" s="18">
        <f t="shared" si="170"/>
        <v>0.13761364111313837</v>
      </c>
      <c r="I1367" s="19">
        <f t="shared" si="171"/>
        <v>5.5539566846380241E-4</v>
      </c>
      <c r="J1367" s="18">
        <f t="shared" si="172"/>
        <v>0.37262436463005288</v>
      </c>
      <c r="K1367" s="19">
        <f t="shared" si="173"/>
        <v>6.1740015248319062E-5</v>
      </c>
      <c r="L1367" s="18">
        <f t="shared" si="175"/>
        <v>0.27608521740166875</v>
      </c>
      <c r="M1367" s="18">
        <f t="shared" si="174"/>
        <v>4.0647943185371162E-2</v>
      </c>
    </row>
    <row r="1368" spans="3:13" x14ac:dyDescent="0.2">
      <c r="C1368" s="14">
        <v>38877</v>
      </c>
      <c r="D1368" s="15">
        <v>-3.6784635224590885E-3</v>
      </c>
      <c r="E1368" s="15">
        <v>-2.5334688327973962E-2</v>
      </c>
      <c r="F1368" s="18">
        <f t="shared" si="168"/>
        <v>-1.8837820886319499E-2</v>
      </c>
      <c r="G1368" s="19">
        <f t="shared" si="169"/>
        <v>7.2016919101926548E-5</v>
      </c>
      <c r="H1368" s="18">
        <f t="shared" si="170"/>
        <v>0.1341798411665539</v>
      </c>
      <c r="I1368" s="19">
        <f t="shared" si="171"/>
        <v>5.6058271431650916E-4</v>
      </c>
      <c r="J1368" s="18">
        <f t="shared" si="172"/>
        <v>0.37436035925178734</v>
      </c>
      <c r="K1368" s="19">
        <f t="shared" si="173"/>
        <v>6.362717794545925E-5</v>
      </c>
      <c r="L1368" s="18">
        <f t="shared" si="175"/>
        <v>0.27743939314350963</v>
      </c>
      <c r="M1368" s="18">
        <f t="shared" si="174"/>
        <v>-2.9516004883583115E-2</v>
      </c>
    </row>
    <row r="1369" spans="3:13" x14ac:dyDescent="0.2">
      <c r="C1369" s="14">
        <v>38880</v>
      </c>
      <c r="D1369" s="15">
        <v>-8.7089598997654727E-3</v>
      </c>
      <c r="E1369" s="15">
        <v>-3.8545721565047944E-2</v>
      </c>
      <c r="F1369" s="18">
        <f t="shared" si="168"/>
        <v>-2.9594693065463203E-2</v>
      </c>
      <c r="G1369" s="19">
        <f t="shared" si="169"/>
        <v>7.2246662907954345E-5</v>
      </c>
      <c r="H1369" s="18">
        <f t="shared" si="170"/>
        <v>0.13439369675319071</v>
      </c>
      <c r="I1369" s="19">
        <f t="shared" si="171"/>
        <v>6.1609411051573076E-4</v>
      </c>
      <c r="J1369" s="18">
        <f t="shared" si="172"/>
        <v>0.39245831323712926</v>
      </c>
      <c r="K1369" s="19">
        <f t="shared" si="173"/>
        <v>7.9951135873783369E-5</v>
      </c>
      <c r="L1369" s="18">
        <f t="shared" si="175"/>
        <v>0.2923900609123935</v>
      </c>
      <c r="M1369" s="18">
        <f t="shared" si="174"/>
        <v>-4.3999350994498455E-2</v>
      </c>
    </row>
    <row r="1370" spans="3:13" x14ac:dyDescent="0.2">
      <c r="C1370" s="14">
        <v>38881</v>
      </c>
      <c r="D1370" s="15">
        <v>-2.300477472460365E-2</v>
      </c>
      <c r="E1370" s="15">
        <v>2.3065272930995969E-2</v>
      </c>
      <c r="F1370" s="18">
        <f t="shared" si="168"/>
        <v>9.244258634316084E-3</v>
      </c>
      <c r="G1370" s="19">
        <f t="shared" si="169"/>
        <v>9.9665042741262883E-5</v>
      </c>
      <c r="H1370" s="18">
        <f t="shared" si="170"/>
        <v>0.15784885392461903</v>
      </c>
      <c r="I1370" s="19">
        <f t="shared" si="171"/>
        <v>6.1104887280766696E-4</v>
      </c>
      <c r="J1370" s="18">
        <f t="shared" si="172"/>
        <v>0.39084807560216633</v>
      </c>
      <c r="K1370" s="19">
        <f t="shared" si="173"/>
        <v>4.3317383257012679E-5</v>
      </c>
      <c r="L1370" s="18">
        <f t="shared" si="175"/>
        <v>0.28573462447278575</v>
      </c>
      <c r="M1370" s="18">
        <f t="shared" si="174"/>
        <v>1.4063850904564731E-2</v>
      </c>
    </row>
    <row r="1371" spans="3:13" x14ac:dyDescent="0.2">
      <c r="C1371" s="14">
        <v>38882</v>
      </c>
      <c r="D1371" s="15">
        <v>-8.5393777339619163E-3</v>
      </c>
      <c r="E1371" s="15">
        <v>-1.2420377021254425E-2</v>
      </c>
      <c r="F1371" s="18">
        <f t="shared" si="168"/>
        <v>-1.1256077235066672E-2</v>
      </c>
      <c r="G1371" s="19">
        <f t="shared" si="169"/>
        <v>9.806039850178419E-5</v>
      </c>
      <c r="H1371" s="18">
        <f t="shared" si="170"/>
        <v>0.15657298497967664</v>
      </c>
      <c r="I1371" s="19">
        <f t="shared" si="171"/>
        <v>5.8364188636021328E-4</v>
      </c>
      <c r="J1371" s="18">
        <f t="shared" si="172"/>
        <v>0.3819822922467131</v>
      </c>
      <c r="K1371" s="19">
        <f t="shared" si="173"/>
        <v>4.7082077720554663E-5</v>
      </c>
      <c r="L1371" s="18">
        <f t="shared" si="175"/>
        <v>0.28043913458373537</v>
      </c>
      <c r="M1371" s="18">
        <f t="shared" si="174"/>
        <v>-1.7447912809170713E-2</v>
      </c>
    </row>
    <row r="1372" spans="3:13" x14ac:dyDescent="0.2">
      <c r="C1372" s="14">
        <v>38883</v>
      </c>
      <c r="D1372" s="15">
        <v>1.8115221978405285E-2</v>
      </c>
      <c r="E1372" s="15">
        <v>3.0261305591321945E-2</v>
      </c>
      <c r="F1372" s="18">
        <f t="shared" si="168"/>
        <v>2.6617480507446944E-2</v>
      </c>
      <c r="G1372" s="19">
        <f t="shared" si="169"/>
        <v>1.1186645063129102E-4</v>
      </c>
      <c r="H1372" s="18">
        <f t="shared" si="170"/>
        <v>0.16723221178296591</v>
      </c>
      <c r="I1372" s="19">
        <f t="shared" si="171"/>
        <v>6.0356817014408292E-4</v>
      </c>
      <c r="J1372" s="18">
        <f t="shared" si="172"/>
        <v>0.38844824949537454</v>
      </c>
      <c r="K1372" s="19">
        <f t="shared" si="173"/>
        <v>7.7148569145910658E-5</v>
      </c>
      <c r="L1372" s="18">
        <f t="shared" si="175"/>
        <v>0.29078290139238716</v>
      </c>
      <c r="M1372" s="18">
        <f t="shared" si="174"/>
        <v>3.9791756953373524E-2</v>
      </c>
    </row>
    <row r="1373" spans="3:13" x14ac:dyDescent="0.2">
      <c r="C1373" s="14">
        <v>38884</v>
      </c>
      <c r="D1373" s="15">
        <v>-6.44804902245535E-3</v>
      </c>
      <c r="E1373" s="15">
        <v>-3.1129587316446643E-2</v>
      </c>
      <c r="F1373" s="18">
        <f t="shared" si="168"/>
        <v>-2.3725125828249254E-2</v>
      </c>
      <c r="G1373" s="19">
        <f t="shared" si="169"/>
        <v>1.076491037651728E-4</v>
      </c>
      <c r="H1373" s="18">
        <f t="shared" si="170"/>
        <v>0.16404961426743192</v>
      </c>
      <c r="I1373" s="19">
        <f t="shared" si="171"/>
        <v>6.254971523249745E-4</v>
      </c>
      <c r="J1373" s="18">
        <f t="shared" si="172"/>
        <v>0.39544188963897542</v>
      </c>
      <c r="K1373" s="19">
        <f t="shared" si="173"/>
        <v>8.4563161301071156E-5</v>
      </c>
      <c r="L1373" s="18">
        <f t="shared" si="175"/>
        <v>0.29652088953586081</v>
      </c>
      <c r="M1373" s="18">
        <f t="shared" si="174"/>
        <v>-3.4781496689167371E-2</v>
      </c>
    </row>
    <row r="1374" spans="3:13" x14ac:dyDescent="0.2">
      <c r="C1374" s="14">
        <v>38887</v>
      </c>
      <c r="D1374" s="15">
        <v>-1.1215909410385931E-2</v>
      </c>
      <c r="E1374" s="15">
        <v>-6.2739836334148522E-3</v>
      </c>
      <c r="F1374" s="18">
        <f t="shared" si="168"/>
        <v>-7.7565613665061747E-3</v>
      </c>
      <c r="G1374" s="19">
        <f t="shared" si="169"/>
        <v>1.0873795497338146E-4</v>
      </c>
      <c r="H1374" s="18">
        <f t="shared" si="170"/>
        <v>0.1648771929144397</v>
      </c>
      <c r="I1374" s="19">
        <f t="shared" si="171"/>
        <v>5.9032909542341744E-4</v>
      </c>
      <c r="J1374" s="18">
        <f t="shared" si="172"/>
        <v>0.38416438389816193</v>
      </c>
      <c r="K1374" s="19">
        <f t="shared" si="173"/>
        <v>8.3711477547484384E-5</v>
      </c>
      <c r="L1374" s="18">
        <f t="shared" si="175"/>
        <v>0.28905297666475516</v>
      </c>
      <c r="M1374" s="18">
        <f t="shared" si="174"/>
        <v>-1.1665055860514095E-2</v>
      </c>
    </row>
    <row r="1375" spans="3:13" x14ac:dyDescent="0.2">
      <c r="C1375" s="14">
        <v>38888</v>
      </c>
      <c r="D1375" s="15">
        <v>3.8275404152323163E-3</v>
      </c>
      <c r="E1375" s="15">
        <v>4.7091741338978867E-3</v>
      </c>
      <c r="F1375" s="18">
        <f t="shared" si="168"/>
        <v>4.4446840182982153E-3</v>
      </c>
      <c r="G1375" s="19">
        <f t="shared" si="169"/>
        <v>1.0309268161279277E-4</v>
      </c>
      <c r="H1375" s="18">
        <f t="shared" si="170"/>
        <v>0.16054024543147488</v>
      </c>
      <c r="I1375" s="19">
        <f t="shared" si="171"/>
        <v>5.5623992895941475E-4</v>
      </c>
      <c r="J1375" s="18">
        <f t="shared" si="172"/>
        <v>0.37290747141865327</v>
      </c>
      <c r="K1375" s="19">
        <f t="shared" si="173"/>
        <v>7.977026215382697E-5</v>
      </c>
      <c r="L1375" s="18">
        <f t="shared" si="175"/>
        <v>0.28077545149098748</v>
      </c>
      <c r="M1375" s="18">
        <f t="shared" si="174"/>
        <v>6.8813998459148189E-3</v>
      </c>
    </row>
    <row r="1376" spans="3:13" x14ac:dyDescent="0.2">
      <c r="C1376" s="14">
        <v>38889</v>
      </c>
      <c r="D1376" s="15">
        <v>7.6114090317646859E-3</v>
      </c>
      <c r="E1376" s="15">
        <v>6.763227028338919E-3</v>
      </c>
      <c r="F1376" s="18">
        <f t="shared" si="168"/>
        <v>7.0176816293666486E-3</v>
      </c>
      <c r="G1376" s="19">
        <f t="shared" si="169"/>
        <v>1.0038313356295494E-4</v>
      </c>
      <c r="H1376" s="18">
        <f t="shared" si="170"/>
        <v>0.15841648711778308</v>
      </c>
      <c r="I1376" s="19">
        <f t="shared" si="171"/>
        <v>5.2561000761206108E-4</v>
      </c>
      <c r="J1376" s="18">
        <f t="shared" si="172"/>
        <v>0.3624948301741906</v>
      </c>
      <c r="K1376" s="19">
        <f t="shared" si="173"/>
        <v>7.8072707661839779E-5</v>
      </c>
      <c r="L1376" s="18">
        <f t="shared" si="175"/>
        <v>0.2735753657443174</v>
      </c>
      <c r="M1376" s="18">
        <f t="shared" si="174"/>
        <v>1.1150945914651685E-2</v>
      </c>
    </row>
    <row r="1377" spans="3:13" x14ac:dyDescent="0.2">
      <c r="C1377" s="14">
        <v>38890</v>
      </c>
      <c r="D1377" s="15">
        <v>-4.2462908814512078E-3</v>
      </c>
      <c r="E1377" s="15">
        <v>2.9293647737147061E-2</v>
      </c>
      <c r="F1377" s="18">
        <f t="shared" si="168"/>
        <v>1.9231666151567579E-2</v>
      </c>
      <c r="G1377" s="19">
        <f t="shared" si="169"/>
        <v>9.5442004724171384E-5</v>
      </c>
      <c r="H1377" s="18">
        <f t="shared" si="170"/>
        <v>0.1544684472021482</v>
      </c>
      <c r="I1377" s="19">
        <f t="shared" si="171"/>
        <v>5.4556047502022113E-4</v>
      </c>
      <c r="J1377" s="18">
        <f t="shared" si="172"/>
        <v>0.36931032852474527</v>
      </c>
      <c r="K1377" s="19">
        <f t="shared" si="173"/>
        <v>6.5924984245887891E-5</v>
      </c>
      <c r="L1377" s="18">
        <f t="shared" si="175"/>
        <v>0.27550086504780535</v>
      </c>
      <c r="M1377" s="18">
        <f t="shared" si="174"/>
        <v>3.0345128482427847E-2</v>
      </c>
    </row>
    <row r="1378" spans="3:13" x14ac:dyDescent="0.2">
      <c r="C1378" s="14">
        <v>38891</v>
      </c>
      <c r="D1378" s="15">
        <v>-8.9989358685694729E-3</v>
      </c>
      <c r="E1378" s="15">
        <v>-1.2668018408771648E-2</v>
      </c>
      <c r="F1378" s="18">
        <f t="shared" si="168"/>
        <v>-1.1567293646710995E-2</v>
      </c>
      <c r="G1378" s="19">
        <f t="shared" si="169"/>
        <v>9.457433524671867E-5</v>
      </c>
      <c r="H1378" s="18">
        <f t="shared" si="170"/>
        <v>0.15376470274962217</v>
      </c>
      <c r="I1378" s="19">
        <f t="shared" si="171"/>
        <v>5.2245556794330654E-4</v>
      </c>
      <c r="J1378" s="18">
        <f t="shared" si="172"/>
        <v>0.36140543989517732</v>
      </c>
      <c r="K1378" s="19">
        <f t="shared" si="173"/>
        <v>6.8809406305678228E-5</v>
      </c>
      <c r="L1378" s="18">
        <f t="shared" si="175"/>
        <v>0.27083891389200765</v>
      </c>
      <c r="M1378" s="18">
        <f t="shared" si="174"/>
        <v>-1.8565888303378363E-2</v>
      </c>
    </row>
    <row r="1379" spans="3:13" x14ac:dyDescent="0.2">
      <c r="C1379" s="14">
        <v>38894</v>
      </c>
      <c r="D1379" s="15">
        <v>1.1682900798935605E-2</v>
      </c>
      <c r="E1379" s="15">
        <v>2.7160091386194338E-3</v>
      </c>
      <c r="F1379" s="18">
        <f t="shared" si="168"/>
        <v>5.4060766367142847E-3</v>
      </c>
      <c r="G1379" s="19">
        <f t="shared" si="169"/>
        <v>9.7089285396581766E-5</v>
      </c>
      <c r="H1379" s="18">
        <f t="shared" si="170"/>
        <v>0.15579576807200329</v>
      </c>
      <c r="I1379" s="19">
        <f t="shared" si="171"/>
        <v>4.9155083620517194E-4</v>
      </c>
      <c r="J1379" s="18">
        <f t="shared" si="172"/>
        <v>0.35055343251962745</v>
      </c>
      <c r="K1379" s="19">
        <f t="shared" si="173"/>
        <v>6.6584693847467137E-5</v>
      </c>
      <c r="L1379" s="18">
        <f t="shared" si="175"/>
        <v>0.2634214858559199</v>
      </c>
      <c r="M1379" s="18">
        <f t="shared" si="174"/>
        <v>8.9212567635736824E-3</v>
      </c>
    </row>
    <row r="1380" spans="3:13" x14ac:dyDescent="0.2">
      <c r="C1380" s="14">
        <v>38895</v>
      </c>
      <c r="D1380" s="15">
        <v>-1.123102550882454E-2</v>
      </c>
      <c r="E1380" s="15">
        <v>-2.6801123138778814E-2</v>
      </c>
      <c r="F1380" s="18">
        <f t="shared" si="168"/>
        <v>-2.2130093849792531E-2</v>
      </c>
      <c r="G1380" s="19">
        <f t="shared" si="169"/>
        <v>9.883208431157891E-5</v>
      </c>
      <c r="H1380" s="18">
        <f t="shared" si="170"/>
        <v>0.15718785283187353</v>
      </c>
      <c r="I1380" s="19">
        <f t="shared" si="171"/>
        <v>5.0515579812286074E-4</v>
      </c>
      <c r="J1380" s="18">
        <f t="shared" si="172"/>
        <v>0.3553715654504665</v>
      </c>
      <c r="K1380" s="19">
        <f t="shared" si="173"/>
        <v>8.0649858074825475E-5</v>
      </c>
      <c r="L1380" s="18">
        <f t="shared" si="175"/>
        <v>0.26939477029986597</v>
      </c>
      <c r="M1380" s="18">
        <f t="shared" si="174"/>
        <v>-3.5709940883786734E-2</v>
      </c>
    </row>
    <row r="1381" spans="3:13" x14ac:dyDescent="0.2">
      <c r="C1381" s="14">
        <v>38896</v>
      </c>
      <c r="D1381" s="15">
        <v>1.8054620115387245E-3</v>
      </c>
      <c r="E1381" s="15">
        <v>-2.4858045044242678E-2</v>
      </c>
      <c r="F1381" s="18">
        <f t="shared" si="168"/>
        <v>-1.6858992927508254E-2</v>
      </c>
      <c r="G1381" s="19">
        <f t="shared" si="169"/>
        <v>9.3097740837390735E-5</v>
      </c>
      <c r="H1381" s="18">
        <f t="shared" si="170"/>
        <v>0.15255961198609441</v>
      </c>
      <c r="I1381" s="19">
        <f t="shared" si="171"/>
        <v>5.11921794440785E-4</v>
      </c>
      <c r="J1381" s="18">
        <f t="shared" si="172"/>
        <v>0.357743551458578</v>
      </c>
      <c r="K1381" s="19">
        <f t="shared" si="173"/>
        <v>7.3118051229826019E-5</v>
      </c>
      <c r="L1381" s="18">
        <f t="shared" si="175"/>
        <v>0.26922576839331169</v>
      </c>
      <c r="M1381" s="18">
        <f t="shared" si="174"/>
        <v>-2.7221373812966194E-2</v>
      </c>
    </row>
    <row r="1382" spans="3:13" x14ac:dyDescent="0.2">
      <c r="C1382" s="14">
        <v>38897</v>
      </c>
      <c r="D1382" s="15">
        <v>2.097354881253399E-2</v>
      </c>
      <c r="E1382" s="15">
        <v>5.1320070180450254E-2</v>
      </c>
      <c r="F1382" s="18">
        <f t="shared" si="168"/>
        <v>4.2216113770075371E-2</v>
      </c>
      <c r="G1382" s="19">
        <f t="shared" si="169"/>
        <v>1.1390526137465207E-4</v>
      </c>
      <c r="H1382" s="18">
        <f t="shared" si="170"/>
        <v>0.16874926768333845</v>
      </c>
      <c r="I1382" s="19">
        <f t="shared" si="171"/>
        <v>6.392314629739184E-4</v>
      </c>
      <c r="J1382" s="18">
        <f t="shared" si="172"/>
        <v>0.39975976003529873</v>
      </c>
      <c r="K1382" s="19">
        <f t="shared" si="173"/>
        <v>1.3331280797557711E-4</v>
      </c>
      <c r="L1382" s="18">
        <f t="shared" si="175"/>
        <v>0.30800416788197876</v>
      </c>
      <c r="M1382" s="18">
        <f t="shared" si="174"/>
        <v>5.9582221865868278E-2</v>
      </c>
    </row>
    <row r="1383" spans="3:13" x14ac:dyDescent="0.2">
      <c r="C1383" s="14">
        <v>38898</v>
      </c>
      <c r="D1383" s="15">
        <v>-1.26654287212788E-2</v>
      </c>
      <c r="E1383" s="15">
        <v>-2.9251913606646758E-2</v>
      </c>
      <c r="F1383" s="18">
        <f t="shared" si="168"/>
        <v>-2.4275968141036372E-2</v>
      </c>
      <c r="G1383" s="19">
        <f t="shared" si="169"/>
        <v>1.1669573077380057E-4</v>
      </c>
      <c r="H1383" s="18">
        <f t="shared" si="170"/>
        <v>0.17080378418949077</v>
      </c>
      <c r="I1383" s="19">
        <f t="shared" si="171"/>
        <v>6.5221804217452687E-4</v>
      </c>
      <c r="J1383" s="18">
        <f t="shared" si="172"/>
        <v>0.40380008734970785</v>
      </c>
      <c r="K1383" s="19">
        <f t="shared" si="173"/>
        <v>1.4754332110180189E-4</v>
      </c>
      <c r="L1383" s="18">
        <f t="shared" si="175"/>
        <v>0.31307253604313351</v>
      </c>
      <c r="M1383" s="18">
        <f t="shared" si="174"/>
        <v>-3.37075062524523E-2</v>
      </c>
    </row>
    <row r="1384" spans="3:13" x14ac:dyDescent="0.2">
      <c r="C1384" s="14">
        <v>38901</v>
      </c>
      <c r="D1384" s="15">
        <v>1.4870987621530633E-2</v>
      </c>
      <c r="E1384" s="15">
        <v>1.1803643379994838E-2</v>
      </c>
      <c r="F1384" s="18">
        <f t="shared" si="168"/>
        <v>1.2723846652455576E-2</v>
      </c>
      <c r="G1384" s="19">
        <f t="shared" si="169"/>
        <v>1.2296276329775557E-4</v>
      </c>
      <c r="H1384" s="18">
        <f t="shared" si="170"/>
        <v>0.17533023362911171</v>
      </c>
      <c r="I1384" s="19">
        <f t="shared" si="171"/>
        <v>6.2144451946658105E-4</v>
      </c>
      <c r="J1384" s="18">
        <f t="shared" si="172"/>
        <v>0.39415876226039331</v>
      </c>
      <c r="K1384" s="19">
        <f t="shared" si="173"/>
        <v>1.4922263191126571E-4</v>
      </c>
      <c r="L1384" s="18">
        <f t="shared" si="175"/>
        <v>0.3075093367030316</v>
      </c>
      <c r="M1384" s="18">
        <f t="shared" si="174"/>
        <v>1.7986851784743386E-2</v>
      </c>
    </row>
    <row r="1385" spans="3:13" x14ac:dyDescent="0.2">
      <c r="C1385" s="14">
        <v>38903</v>
      </c>
      <c r="D1385" s="15">
        <v>8.8086330293757451E-4</v>
      </c>
      <c r="E1385" s="15">
        <v>-1.6529301951210582E-2</v>
      </c>
      <c r="F1385" s="18">
        <f t="shared" si="168"/>
        <v>-1.1306252374966134E-2</v>
      </c>
      <c r="G1385" s="19">
        <f t="shared" si="169"/>
        <v>1.1563155270939796E-4</v>
      </c>
      <c r="H1385" s="18">
        <f t="shared" si="170"/>
        <v>0.17002319893870216</v>
      </c>
      <c r="I1385" s="19">
        <f t="shared" si="171"/>
        <v>6.0055091767824388E-4</v>
      </c>
      <c r="J1385" s="18">
        <f t="shared" si="172"/>
        <v>0.38747610173991504</v>
      </c>
      <c r="K1385" s="19">
        <f t="shared" si="173"/>
        <v>1.3939567066587001E-4</v>
      </c>
      <c r="L1385" s="18">
        <f t="shared" si="175"/>
        <v>0.30133991234395513</v>
      </c>
      <c r="M1385" s="18">
        <f t="shared" si="174"/>
        <v>-1.6310116156130351E-2</v>
      </c>
    </row>
    <row r="1386" spans="3:13" x14ac:dyDescent="0.2">
      <c r="C1386" s="14">
        <v>38904</v>
      </c>
      <c r="D1386" s="15">
        <v>5.2689474255955999E-3</v>
      </c>
      <c r="E1386" s="15">
        <v>-2.1815177433087789E-2</v>
      </c>
      <c r="F1386" s="18">
        <f t="shared" si="168"/>
        <v>-1.3689939975482771E-2</v>
      </c>
      <c r="G1386" s="19">
        <f t="shared" si="169"/>
        <v>1.1035936796525552E-4</v>
      </c>
      <c r="H1386" s="18">
        <f t="shared" si="170"/>
        <v>0.16610190243135048</v>
      </c>
      <c r="I1386" s="19">
        <f t="shared" si="171"/>
        <v>5.930719806037754E-4</v>
      </c>
      <c r="J1386" s="18">
        <f t="shared" si="172"/>
        <v>0.38505583380977865</v>
      </c>
      <c r="K1386" s="19">
        <f t="shared" si="173"/>
        <v>1.2413534904741905E-4</v>
      </c>
      <c r="L1386" s="18">
        <f t="shared" si="175"/>
        <v>0.2969320040904308</v>
      </c>
      <c r="M1386" s="18">
        <f t="shared" si="174"/>
        <v>-2.0041931368600076E-2</v>
      </c>
    </row>
    <row r="1387" spans="3:13" x14ac:dyDescent="0.2">
      <c r="C1387" s="14">
        <v>38905</v>
      </c>
      <c r="D1387" s="15">
        <v>-3.9491056149949175E-3</v>
      </c>
      <c r="E1387" s="15">
        <v>-6.6564966482242889E-3</v>
      </c>
      <c r="F1387" s="18">
        <f t="shared" si="168"/>
        <v>-5.8442793382554765E-3</v>
      </c>
      <c r="G1387" s="19">
        <f t="shared" si="169"/>
        <v>1.0467353199684324E-4</v>
      </c>
      <c r="H1387" s="18">
        <f t="shared" si="170"/>
        <v>0.1617664458384705</v>
      </c>
      <c r="I1387" s="19">
        <f t="shared" si="171"/>
        <v>5.6014619862521813E-4</v>
      </c>
      <c r="J1387" s="18">
        <f t="shared" si="172"/>
        <v>0.37421457702273508</v>
      </c>
      <c r="K1387" s="19">
        <f t="shared" si="173"/>
        <v>1.1826446060195575E-4</v>
      </c>
      <c r="L1387" s="18">
        <f t="shared" si="175"/>
        <v>0.28877470831899982</v>
      </c>
      <c r="M1387" s="18">
        <f t="shared" si="174"/>
        <v>-8.7976533965096262E-3</v>
      </c>
    </row>
    <row r="1388" spans="3:13" x14ac:dyDescent="0.2">
      <c r="C1388" s="14">
        <v>38908</v>
      </c>
      <c r="D1388" s="15">
        <v>5.2620160880509793E-3</v>
      </c>
      <c r="E1388" s="15">
        <v>-7.2464085207671978E-3</v>
      </c>
      <c r="F1388" s="18">
        <f t="shared" si="168"/>
        <v>-3.493881138121744E-3</v>
      </c>
      <c r="G1388" s="19">
        <f t="shared" si="169"/>
        <v>1.0005444887568708E-4</v>
      </c>
      <c r="H1388" s="18">
        <f t="shared" si="170"/>
        <v>0.15815692276635182</v>
      </c>
      <c r="I1388" s="19">
        <f t="shared" si="171"/>
        <v>5.2968805289469584E-4</v>
      </c>
      <c r="J1388" s="18">
        <f t="shared" si="172"/>
        <v>0.36389835562100853</v>
      </c>
      <c r="K1388" s="19">
        <f t="shared" si="173"/>
        <v>1.0888074987282639E-4</v>
      </c>
      <c r="L1388" s="18">
        <f t="shared" si="175"/>
        <v>0.28030428165825411</v>
      </c>
      <c r="M1388" s="18">
        <f t="shared" si="174"/>
        <v>-5.4184295448997484E-3</v>
      </c>
    </row>
    <row r="1389" spans="3:13" x14ac:dyDescent="0.2">
      <c r="C1389" s="14">
        <v>38909</v>
      </c>
      <c r="D1389" s="15">
        <v>5.4519816650716044E-3</v>
      </c>
      <c r="E1389" s="15">
        <v>1.1748892489082828E-2</v>
      </c>
      <c r="F1389" s="18">
        <f t="shared" si="168"/>
        <v>9.8598192418794597E-3</v>
      </c>
      <c r="G1389" s="19">
        <f t="shared" si="169"/>
        <v>9.5834628187722466E-5</v>
      </c>
      <c r="H1389" s="18">
        <f t="shared" si="170"/>
        <v>0.15478584252744376</v>
      </c>
      <c r="I1389" s="19">
        <f t="shared" si="171"/>
        <v>5.0618895820421571E-4</v>
      </c>
      <c r="J1389" s="18">
        <f t="shared" si="172"/>
        <v>0.35573478822158217</v>
      </c>
      <c r="K1389" s="19">
        <f t="shared" si="173"/>
        <v>1.0619118966657944E-4</v>
      </c>
      <c r="L1389" s="18">
        <f t="shared" si="175"/>
        <v>0.27443487648116244</v>
      </c>
      <c r="M1389" s="18">
        <f t="shared" si="174"/>
        <v>1.5617973679524194E-2</v>
      </c>
    </row>
    <row r="1390" spans="3:13" x14ac:dyDescent="0.2">
      <c r="C1390" s="14">
        <v>38910</v>
      </c>
      <c r="D1390" s="15">
        <v>-1.5782879129644101E-2</v>
      </c>
      <c r="E1390" s="15">
        <v>-4.954516609280097E-2</v>
      </c>
      <c r="F1390" s="18">
        <f t="shared" si="168"/>
        <v>-3.9416480003853907E-2</v>
      </c>
      <c r="G1390" s="19">
        <f t="shared" si="169"/>
        <v>1.0503050691371645E-4</v>
      </c>
      <c r="H1390" s="18">
        <f t="shared" si="170"/>
        <v>0.16204205234576952</v>
      </c>
      <c r="I1390" s="19">
        <f t="shared" si="171"/>
        <v>6.2310102970175693E-4</v>
      </c>
      <c r="J1390" s="18">
        <f t="shared" si="172"/>
        <v>0.39468374355354341</v>
      </c>
      <c r="K1390" s="19">
        <f t="shared" si="173"/>
        <v>1.4673764036063385E-4</v>
      </c>
      <c r="L1390" s="18">
        <f t="shared" si="175"/>
        <v>0.30675807207291267</v>
      </c>
      <c r="M1390" s="18">
        <f t="shared" si="174"/>
        <v>-5.5856905839467515E-2</v>
      </c>
    </row>
    <row r="1391" spans="3:13" x14ac:dyDescent="0.2">
      <c r="C1391" s="14">
        <v>38911</v>
      </c>
      <c r="D1391" s="15">
        <v>-1.9860074814573192E-2</v>
      </c>
      <c r="E1391" s="15">
        <v>-1.3497020783832433E-2</v>
      </c>
      <c r="F1391" s="18">
        <f t="shared" si="168"/>
        <v>-1.5405936993054661E-2</v>
      </c>
      <c r="G1391" s="19">
        <f t="shared" si="169"/>
        <v>1.2239403079732013E-4</v>
      </c>
      <c r="H1391" s="18">
        <f t="shared" si="170"/>
        <v>0.17492429133579485</v>
      </c>
      <c r="I1391" s="19">
        <f t="shared" si="171"/>
        <v>5.9664514212200387E-4</v>
      </c>
      <c r="J1391" s="18">
        <f t="shared" si="172"/>
        <v>0.38621404108408713</v>
      </c>
      <c r="K1391" s="19">
        <f t="shared" si="173"/>
        <v>1.5401649249144149E-4</v>
      </c>
      <c r="L1391" s="18">
        <f t="shared" si="175"/>
        <v>0.30333912921759104</v>
      </c>
      <c r="M1391" s="18">
        <f t="shared" si="174"/>
        <v>-2.2077745248643966E-2</v>
      </c>
    </row>
    <row r="1392" spans="3:13" x14ac:dyDescent="0.2">
      <c r="C1392" s="14">
        <v>38912</v>
      </c>
      <c r="D1392" s="15">
        <v>-6.1037829380176873E-3</v>
      </c>
      <c r="E1392" s="15">
        <v>-3.0705871357101955E-2</v>
      </c>
      <c r="F1392" s="18">
        <f t="shared" si="168"/>
        <v>-2.3325244831376671E-2</v>
      </c>
      <c r="G1392" s="19">
        <f t="shared" si="169"/>
        <v>1.1728575891874707E-4</v>
      </c>
      <c r="H1392" s="18">
        <f t="shared" si="170"/>
        <v>0.17123504235315495</v>
      </c>
      <c r="I1392" s="19">
        <f t="shared" si="171"/>
        <v>6.1741746574261731E-4</v>
      </c>
      <c r="J1392" s="18">
        <f t="shared" si="172"/>
        <v>0.39287958261489531</v>
      </c>
      <c r="K1392" s="19">
        <f t="shared" si="173"/>
        <v>1.5602082136314169E-4</v>
      </c>
      <c r="L1392" s="18">
        <f t="shared" si="175"/>
        <v>0.30766012964352751</v>
      </c>
      <c r="M1392" s="18">
        <f t="shared" si="174"/>
        <v>-3.29571788203398E-2</v>
      </c>
    </row>
    <row r="1393" spans="3:13" x14ac:dyDescent="0.2">
      <c r="C1393" s="14">
        <v>38915</v>
      </c>
      <c r="D1393" s="15">
        <v>-2.5027135657155451E-2</v>
      </c>
      <c r="E1393" s="15">
        <v>3.299988880357782E-2</v>
      </c>
      <c r="F1393" s="18">
        <f t="shared" si="168"/>
        <v>1.5591781465357838E-2</v>
      </c>
      <c r="G1393" s="19">
        <f t="shared" si="169"/>
        <v>1.4783006453572198E-4</v>
      </c>
      <c r="H1393" s="18">
        <f t="shared" si="170"/>
        <v>0.19224337734738872</v>
      </c>
      <c r="I1393" s="19">
        <f t="shared" si="171"/>
        <v>6.4571197746097033E-4</v>
      </c>
      <c r="J1393" s="18">
        <f t="shared" si="172"/>
        <v>0.40178102788116138</v>
      </c>
      <c r="K1393" s="19">
        <f t="shared" si="173"/>
        <v>9.7106010455861886E-5</v>
      </c>
      <c r="L1393" s="18">
        <f t="shared" si="175"/>
        <v>0.30433866791600428</v>
      </c>
      <c r="M1393" s="18">
        <f t="shared" si="174"/>
        <v>2.2270688312744751E-2</v>
      </c>
    </row>
    <row r="1394" spans="3:13" x14ac:dyDescent="0.2">
      <c r="C1394" s="14">
        <v>38916</v>
      </c>
      <c r="D1394" s="15">
        <v>3.2497707337919603E-3</v>
      </c>
      <c r="E1394" s="15">
        <v>1.0069430572857446E-2</v>
      </c>
      <c r="F1394" s="18">
        <f t="shared" si="168"/>
        <v>8.0235326211378008E-3</v>
      </c>
      <c r="G1394" s="19">
        <f t="shared" si="169"/>
        <v>1.3959392125291131E-4</v>
      </c>
      <c r="H1394" s="18">
        <f t="shared" si="170"/>
        <v>0.1868113495300214</v>
      </c>
      <c r="I1394" s="19">
        <f t="shared" si="171"/>
        <v>6.1305286473700791E-4</v>
      </c>
      <c r="J1394" s="18">
        <f t="shared" si="172"/>
        <v>0.39148846238970053</v>
      </c>
      <c r="K1394" s="19">
        <f t="shared" si="173"/>
        <v>9.3243050275407496E-5</v>
      </c>
      <c r="L1394" s="18">
        <f t="shared" si="175"/>
        <v>0.29669910589247078</v>
      </c>
      <c r="M1394" s="18">
        <f t="shared" si="174"/>
        <v>1.1755589742203287E-2</v>
      </c>
    </row>
    <row r="1395" spans="3:13" x14ac:dyDescent="0.2">
      <c r="C1395" s="14">
        <v>38917</v>
      </c>
      <c r="D1395" s="15">
        <v>1.495139985296356E-2</v>
      </c>
      <c r="E1395" s="15">
        <v>2.2430846988182134E-2</v>
      </c>
      <c r="F1395" s="18">
        <f t="shared" si="168"/>
        <v>2.0187012847616561E-2</v>
      </c>
      <c r="G1395" s="19">
        <f t="shared" si="169"/>
        <v>1.4463094743152855E-4</v>
      </c>
      <c r="H1395" s="18">
        <f t="shared" si="170"/>
        <v>0.19015187839693337</v>
      </c>
      <c r="I1395" s="19">
        <f t="shared" si="171"/>
        <v>6.0645826664922184E-4</v>
      </c>
      <c r="J1395" s="18">
        <f t="shared" si="172"/>
        <v>0.38937715220889046</v>
      </c>
      <c r="K1395" s="19">
        <f t="shared" si="173"/>
        <v>1.0777082100054033E-4</v>
      </c>
      <c r="L1395" s="18">
        <f t="shared" si="175"/>
        <v>0.29809607543004596</v>
      </c>
      <c r="M1395" s="18">
        <f t="shared" si="174"/>
        <v>2.9438171914422988E-2</v>
      </c>
    </row>
    <row r="1396" spans="3:13" x14ac:dyDescent="0.2">
      <c r="C1396" s="14">
        <v>38918</v>
      </c>
      <c r="D1396" s="15">
        <v>-2.9724498849307427E-3</v>
      </c>
      <c r="E1396" s="15">
        <v>0.1118091791843599</v>
      </c>
      <c r="F1396" s="18">
        <f t="shared" si="168"/>
        <v>7.737469046357269E-2</v>
      </c>
      <c r="G1396" s="19">
        <f t="shared" si="169"/>
        <v>1.3648321808474231E-4</v>
      </c>
      <c r="H1396" s="18">
        <f t="shared" si="170"/>
        <v>0.18471817593616927</v>
      </c>
      <c r="I1396" s="19">
        <f t="shared" si="171"/>
        <v>1.3201483236430871E-3</v>
      </c>
      <c r="J1396" s="18">
        <f t="shared" si="172"/>
        <v>0.57448853853734261</v>
      </c>
      <c r="K1396" s="19">
        <f t="shared" si="173"/>
        <v>8.1363740832462799E-5</v>
      </c>
      <c r="L1396" s="18">
        <f t="shared" si="175"/>
        <v>0.41633188064402815</v>
      </c>
      <c r="M1396" s="18">
        <f t="shared" si="174"/>
        <v>8.0789383209190116E-2</v>
      </c>
    </row>
    <row r="1397" spans="3:13" x14ac:dyDescent="0.2">
      <c r="C1397" s="14">
        <v>38919</v>
      </c>
      <c r="D1397" s="15">
        <v>-3.9004294028311707E-3</v>
      </c>
      <c r="E1397" s="15">
        <v>3.6297680505787311E-3</v>
      </c>
      <c r="F1397" s="18">
        <f t="shared" si="168"/>
        <v>1.3707088145557603E-3</v>
      </c>
      <c r="G1397" s="19">
        <f t="shared" si="169"/>
        <v>1.2920702597124596E-4</v>
      </c>
      <c r="H1397" s="18">
        <f t="shared" si="170"/>
        <v>0.17972689418340118</v>
      </c>
      <c r="I1397" s="19">
        <f t="shared" si="171"/>
        <v>1.2417299371905619E-3</v>
      </c>
      <c r="J1397" s="18">
        <f t="shared" si="172"/>
        <v>0.55716468328281588</v>
      </c>
      <c r="K1397" s="19">
        <f t="shared" si="173"/>
        <v>7.5632457140718953E-5</v>
      </c>
      <c r="L1397" s="18">
        <f t="shared" si="175"/>
        <v>0.40368364270796531</v>
      </c>
      <c r="M1397" s="18">
        <f t="shared" si="174"/>
        <v>1.4760432722267034E-3</v>
      </c>
    </row>
    <row r="1398" spans="3:13" x14ac:dyDescent="0.2">
      <c r="C1398" s="14">
        <v>38922</v>
      </c>
      <c r="D1398" s="15">
        <v>1.1201397265989996E-2</v>
      </c>
      <c r="E1398" s="15">
        <v>1.1462381925301794E-2</v>
      </c>
      <c r="F1398" s="18">
        <f t="shared" si="168"/>
        <v>1.1384086527508254E-2</v>
      </c>
      <c r="G1398" s="19">
        <f t="shared" si="169"/>
        <v>1.2898288245560287E-4</v>
      </c>
      <c r="H1398" s="18">
        <f t="shared" si="170"/>
        <v>0.17957093476924577</v>
      </c>
      <c r="I1398" s="19">
        <f t="shared" si="171"/>
        <v>1.1751093129232174E-3</v>
      </c>
      <c r="J1398" s="18">
        <f t="shared" si="172"/>
        <v>0.54201229527641193</v>
      </c>
      <c r="K1398" s="19">
        <f t="shared" si="173"/>
        <v>7.8798191325864345E-5</v>
      </c>
      <c r="L1398" s="18">
        <f t="shared" si="175"/>
        <v>0.3938614169699296</v>
      </c>
      <c r="M1398" s="18">
        <f t="shared" si="174"/>
        <v>1.2564632345494597E-2</v>
      </c>
    </row>
    <row r="1399" spans="3:13" x14ac:dyDescent="0.2">
      <c r="C1399" s="14">
        <v>38923</v>
      </c>
      <c r="D1399" s="15">
        <v>-2.2735023401332602E-4</v>
      </c>
      <c r="E1399" s="15">
        <v>8.2691999372931733E-3</v>
      </c>
      <c r="F1399" s="18">
        <f t="shared" si="168"/>
        <v>5.7202348859012233E-3</v>
      </c>
      <c r="G1399" s="19">
        <f t="shared" si="169"/>
        <v>1.2124701079600104E-4</v>
      </c>
      <c r="H1399" s="18">
        <f t="shared" si="170"/>
        <v>0.17410270732817529</v>
      </c>
      <c r="I1399" s="19">
        <f t="shared" si="171"/>
        <v>1.1087055342040002E-3</v>
      </c>
      <c r="J1399" s="18">
        <f t="shared" si="172"/>
        <v>0.52647543489796378</v>
      </c>
      <c r="K1399" s="19">
        <f t="shared" si="173"/>
        <v>7.3957499573861686E-5</v>
      </c>
      <c r="L1399" s="18">
        <f t="shared" si="175"/>
        <v>0.3825049321749398</v>
      </c>
      <c r="M1399" s="18">
        <f t="shared" si="174"/>
        <v>6.5008756512588946E-3</v>
      </c>
    </row>
    <row r="1400" spans="3:13" x14ac:dyDescent="0.2">
      <c r="C1400" s="14">
        <v>38924</v>
      </c>
      <c r="D1400" s="15">
        <v>1.8173562475820625E-3</v>
      </c>
      <c r="E1400" s="15">
        <v>3.0845052623528137E-2</v>
      </c>
      <c r="F1400" s="18">
        <f t="shared" si="168"/>
        <v>2.2136743710744311E-2</v>
      </c>
      <c r="G1400" s="19">
        <f t="shared" si="169"/>
        <v>1.1417035717207851E-4</v>
      </c>
      <c r="H1400" s="18">
        <f t="shared" si="170"/>
        <v>0.1689455216719864</v>
      </c>
      <c r="I1400" s="19">
        <f t="shared" si="171"/>
        <v>1.0992682384326534E-3</v>
      </c>
      <c r="J1400" s="18">
        <f t="shared" si="172"/>
        <v>0.52422996824691681</v>
      </c>
      <c r="K1400" s="19">
        <f t="shared" si="173"/>
        <v>7.2883436544971965E-5</v>
      </c>
      <c r="L1400" s="18">
        <f t="shared" si="175"/>
        <v>0.38063362053501482</v>
      </c>
      <c r="M1400" s="18">
        <f t="shared" si="174"/>
        <v>2.5281429524684183E-2</v>
      </c>
    </row>
    <row r="1401" spans="3:13" x14ac:dyDescent="0.2">
      <c r="C1401" s="14">
        <v>38925</v>
      </c>
      <c r="D1401" s="15">
        <v>-4.7776225560050723E-3</v>
      </c>
      <c r="E1401" s="15">
        <v>-7.38590613031754E-3</v>
      </c>
      <c r="F1401" s="18">
        <f t="shared" si="168"/>
        <v>-6.6034210580237993E-3</v>
      </c>
      <c r="G1401" s="19">
        <f t="shared" si="169"/>
        <v>1.086896763790127E-4</v>
      </c>
      <c r="H1401" s="18">
        <f t="shared" si="170"/>
        <v>0.16484058691582354</v>
      </c>
      <c r="I1401" s="19">
        <f t="shared" si="171"/>
        <v>1.0365852406886459E-3</v>
      </c>
      <c r="J1401" s="18">
        <f t="shared" si="172"/>
        <v>0.50906415133277805</v>
      </c>
      <c r="K1401" s="19">
        <f t="shared" si="173"/>
        <v>7.0627654655758111E-5</v>
      </c>
      <c r="L1401" s="18">
        <f t="shared" si="175"/>
        <v>0.36992311828505836</v>
      </c>
      <c r="M1401" s="18">
        <f t="shared" si="174"/>
        <v>-7.7598361857107471E-3</v>
      </c>
    </row>
    <row r="1402" spans="3:13" x14ac:dyDescent="0.2">
      <c r="C1402" s="14">
        <v>38926</v>
      </c>
      <c r="D1402" s="15">
        <v>2.1433420602747246E-2</v>
      </c>
      <c r="E1402" s="15">
        <v>3.3959383862463936E-2</v>
      </c>
      <c r="F1402" s="18">
        <f t="shared" si="168"/>
        <v>3.0201594884548929E-2</v>
      </c>
      <c r="G1402" s="19">
        <f t="shared" si="169"/>
        <v>1.2973178692032817E-4</v>
      </c>
      <c r="H1402" s="18">
        <f t="shared" si="170"/>
        <v>0.18009149544073991</v>
      </c>
      <c r="I1402" s="19">
        <f t="shared" si="171"/>
        <v>1.0435845113864178E-3</v>
      </c>
      <c r="J1402" s="18">
        <f t="shared" si="172"/>
        <v>0.51077992114667592</v>
      </c>
      <c r="K1402" s="19">
        <f t="shared" si="173"/>
        <v>1.1006194084047287E-4</v>
      </c>
      <c r="L1402" s="18">
        <f t="shared" si="175"/>
        <v>0.37724603594841516</v>
      </c>
      <c r="M1402" s="18">
        <f t="shared" si="174"/>
        <v>3.4801681568455312E-2</v>
      </c>
    </row>
    <row r="1403" spans="3:13" x14ac:dyDescent="0.2">
      <c r="C1403" s="14">
        <v>38929</v>
      </c>
      <c r="D1403" s="15">
        <v>-4.46528250330652E-4</v>
      </c>
      <c r="E1403" s="15">
        <v>3.5496051498087093E-2</v>
      </c>
      <c r="F1403" s="18">
        <f t="shared" si="168"/>
        <v>2.4713277573561766E-2</v>
      </c>
      <c r="G1403" s="19">
        <f t="shared" si="169"/>
        <v>1.2195984295380908E-4</v>
      </c>
      <c r="H1403" s="18">
        <f t="shared" si="170"/>
        <v>0.17461374727796283</v>
      </c>
      <c r="I1403" s="19">
        <f t="shared" si="171"/>
        <v>1.0565676210205239E-3</v>
      </c>
      <c r="J1403" s="18">
        <f t="shared" si="172"/>
        <v>0.51394737595898954</v>
      </c>
      <c r="K1403" s="19">
        <f t="shared" si="173"/>
        <v>1.0250722500389923E-4</v>
      </c>
      <c r="L1403" s="18">
        <f t="shared" si="175"/>
        <v>0.37806995208146871</v>
      </c>
      <c r="M1403" s="18">
        <f t="shared" si="174"/>
        <v>2.841536382153504E-2</v>
      </c>
    </row>
    <row r="1404" spans="3:13" x14ac:dyDescent="0.2">
      <c r="C1404" s="14">
        <v>38930</v>
      </c>
      <c r="D1404" s="15">
        <v>4.0115944148268389E-3</v>
      </c>
      <c r="E1404" s="15">
        <v>-1.154371261958435E-2</v>
      </c>
      <c r="F1404" s="18">
        <f t="shared" si="168"/>
        <v>-6.8771205092609923E-3</v>
      </c>
      <c r="G1404" s="19">
        <f t="shared" si="169"/>
        <v>1.1560782576152472E-4</v>
      </c>
      <c r="H1404" s="18">
        <f t="shared" si="170"/>
        <v>0.17000575413903254</v>
      </c>
      <c r="I1404" s="19">
        <f t="shared" si="171"/>
        <v>1.0011690018219056E-3</v>
      </c>
      <c r="J1404" s="18">
        <f t="shared" si="172"/>
        <v>0.5002921650950336</v>
      </c>
      <c r="K1404" s="19">
        <f t="shared" si="173"/>
        <v>9.3578269919399824E-5</v>
      </c>
      <c r="L1404" s="18">
        <f t="shared" si="175"/>
        <v>0.36751883916930633</v>
      </c>
      <c r="M1404" s="18">
        <f t="shared" si="174"/>
        <v>-8.1343351967161654E-3</v>
      </c>
    </row>
    <row r="1405" spans="3:13" x14ac:dyDescent="0.2">
      <c r="C1405" s="14">
        <v>38931</v>
      </c>
      <c r="D1405" s="15">
        <v>4.4385336960256466E-3</v>
      </c>
      <c r="E1405" s="15">
        <v>1.4482298336913347E-2</v>
      </c>
      <c r="F1405" s="18">
        <f t="shared" si="168"/>
        <v>1.1469168944647038E-2</v>
      </c>
      <c r="G1405" s="19">
        <f t="shared" si="169"/>
        <v>1.0985339109807853E-4</v>
      </c>
      <c r="H1405" s="18">
        <f t="shared" si="170"/>
        <v>0.16572069205298304</v>
      </c>
      <c r="I1405" s="19">
        <f t="shared" si="171"/>
        <v>9.5368307961975294E-4</v>
      </c>
      <c r="J1405" s="18">
        <f t="shared" si="172"/>
        <v>0.48828349337750321</v>
      </c>
      <c r="K1405" s="19">
        <f t="shared" si="173"/>
        <v>9.1820383874092993E-5</v>
      </c>
      <c r="L1405" s="18">
        <f t="shared" si="175"/>
        <v>0.35908079711940322</v>
      </c>
      <c r="M1405" s="18">
        <f t="shared" si="174"/>
        <v>1.3884645811086838E-2</v>
      </c>
    </row>
    <row r="1406" spans="3:13" x14ac:dyDescent="0.2">
      <c r="C1406" s="14">
        <v>38932</v>
      </c>
      <c r="D1406" s="15">
        <v>4.8597400702345018E-3</v>
      </c>
      <c r="E1406" s="15">
        <v>2.0762996335698562E-2</v>
      </c>
      <c r="F1406" s="18">
        <f t="shared" si="168"/>
        <v>1.5992019456059343E-2</v>
      </c>
      <c r="G1406" s="19">
        <f t="shared" si="169"/>
        <v>1.0467921204520838E-4</v>
      </c>
      <c r="H1406" s="18">
        <f t="shared" si="170"/>
        <v>0.16177083486000218</v>
      </c>
      <c r="I1406" s="19">
        <f t="shared" si="171"/>
        <v>9.2232821585274164E-4</v>
      </c>
      <c r="J1406" s="18">
        <f t="shared" si="172"/>
        <v>0.48018960209815603</v>
      </c>
      <c r="K1406" s="19">
        <f t="shared" si="173"/>
        <v>9.2365326757890996E-5</v>
      </c>
      <c r="L1406" s="18">
        <f t="shared" si="175"/>
        <v>0.35360832572573342</v>
      </c>
      <c r="M1406" s="18">
        <f t="shared" si="174"/>
        <v>1.9659653704875317E-2</v>
      </c>
    </row>
    <row r="1407" spans="3:13" x14ac:dyDescent="0.2">
      <c r="C1407" s="14">
        <v>38933</v>
      </c>
      <c r="D1407" s="15">
        <v>6.6086575816396982E-4</v>
      </c>
      <c r="E1407" s="15">
        <v>-1.8711112280014392E-2</v>
      </c>
      <c r="F1407" s="18">
        <f t="shared" si="168"/>
        <v>-1.2899518868560883E-2</v>
      </c>
      <c r="G1407" s="19">
        <f t="shared" si="169"/>
        <v>9.8424663935514699E-5</v>
      </c>
      <c r="H1407" s="18">
        <f t="shared" si="170"/>
        <v>0.15686352662068603</v>
      </c>
      <c r="I1407" s="19">
        <f t="shared" si="171"/>
        <v>8.8799486626689548E-4</v>
      </c>
      <c r="J1407" s="18">
        <f t="shared" si="172"/>
        <v>0.47116739760590809</v>
      </c>
      <c r="K1407" s="19">
        <f t="shared" si="173"/>
        <v>8.608147514823615E-5</v>
      </c>
      <c r="L1407" s="18">
        <f t="shared" si="175"/>
        <v>0.34645704055020782</v>
      </c>
      <c r="M1407" s="18">
        <f t="shared" si="174"/>
        <v>-1.6185240496047793E-2</v>
      </c>
    </row>
    <row r="1408" spans="3:13" x14ac:dyDescent="0.2">
      <c r="C1408" s="14">
        <v>38936</v>
      </c>
      <c r="D1408" s="15">
        <v>-5.5206058283984441E-3</v>
      </c>
      <c r="E1408" s="15">
        <v>-1.6087720594869973E-2</v>
      </c>
      <c r="F1408" s="18">
        <f t="shared" si="168"/>
        <v>-1.2917586164928512E-2</v>
      </c>
      <c r="G1408" s="19">
        <f t="shared" si="169"/>
        <v>9.4347809422136626E-5</v>
      </c>
      <c r="H1408" s="18">
        <f t="shared" si="170"/>
        <v>0.1535804426205829</v>
      </c>
      <c r="I1408" s="19">
        <f t="shared" si="171"/>
        <v>8.5024405952719795E-4</v>
      </c>
      <c r="J1408" s="18">
        <f t="shared" si="172"/>
        <v>0.46104339804599687</v>
      </c>
      <c r="K1408" s="19">
        <f t="shared" si="173"/>
        <v>8.6245424484243069E-5</v>
      </c>
      <c r="L1408" s="18">
        <f t="shared" si="175"/>
        <v>0.3396078511679686</v>
      </c>
      <c r="M1408" s="18">
        <f t="shared" si="174"/>
        <v>-1.6534789919770705E-2</v>
      </c>
    </row>
    <row r="1409" spans="3:13" x14ac:dyDescent="0.2">
      <c r="C1409" s="14">
        <v>38937</v>
      </c>
      <c r="D1409" s="15">
        <v>1.5488442082904703E-3</v>
      </c>
      <c r="E1409" s="15">
        <v>-3.6825132238691147E-2</v>
      </c>
      <c r="F1409" s="18">
        <f t="shared" si="168"/>
        <v>-2.531293930459666E-2</v>
      </c>
      <c r="G1409" s="19">
        <f t="shared" si="169"/>
        <v>8.8830875959701721E-5</v>
      </c>
      <c r="H1409" s="18">
        <f t="shared" si="170"/>
        <v>0.14902254524039452</v>
      </c>
      <c r="I1409" s="19">
        <f t="shared" si="171"/>
        <v>8.8059483781939151E-4</v>
      </c>
      <c r="J1409" s="18">
        <f t="shared" si="172"/>
        <v>0.46920007401411168</v>
      </c>
      <c r="K1409" s="19">
        <f t="shared" si="173"/>
        <v>7.7648515447942832E-5</v>
      </c>
      <c r="L1409" s="18">
        <f t="shared" si="175"/>
        <v>0.34354716774265881</v>
      </c>
      <c r="M1409" s="18">
        <f t="shared" si="174"/>
        <v>-3.2029579821481038E-2</v>
      </c>
    </row>
    <row r="1410" spans="3:13" x14ac:dyDescent="0.2">
      <c r="C1410" s="14">
        <v>38938</v>
      </c>
      <c r="D1410" s="15">
        <v>-9.7756832705430067E-3</v>
      </c>
      <c r="E1410" s="15">
        <v>-1.8540688463866774E-2</v>
      </c>
      <c r="F1410" s="18">
        <f t="shared" si="168"/>
        <v>-1.5911186905869644E-2</v>
      </c>
      <c r="G1410" s="19">
        <f t="shared" si="169"/>
        <v>8.9234862406478078E-5</v>
      </c>
      <c r="H1410" s="18">
        <f t="shared" si="170"/>
        <v>0.14936102437255683</v>
      </c>
      <c r="I1410" s="19">
        <f t="shared" si="171"/>
        <v>8.4838457527307775E-4</v>
      </c>
      <c r="J1410" s="18">
        <f t="shared" si="172"/>
        <v>0.46053897100926156</v>
      </c>
      <c r="K1410" s="19">
        <f t="shared" si="173"/>
        <v>8.3864478403500607E-5</v>
      </c>
      <c r="L1410" s="18">
        <f t="shared" si="175"/>
        <v>0.33873391490588173</v>
      </c>
      <c r="M1410" s="18">
        <f t="shared" si="174"/>
        <v>-2.0419209829355259E-2</v>
      </c>
    </row>
    <row r="1411" spans="3:13" x14ac:dyDescent="0.2">
      <c r="C1411" s="14">
        <v>38939</v>
      </c>
      <c r="D1411" s="15">
        <v>2.8982296510336909E-3</v>
      </c>
      <c r="E1411" s="15">
        <v>7.5200103716135886E-3</v>
      </c>
      <c r="F1411" s="18">
        <f t="shared" si="168"/>
        <v>6.1334761554396192E-3</v>
      </c>
      <c r="G1411" s="19">
        <f t="shared" si="169"/>
        <v>8.4384754768697246E-5</v>
      </c>
      <c r="H1411" s="18">
        <f t="shared" si="170"/>
        <v>0.1452452708082928</v>
      </c>
      <c r="I1411" s="19">
        <f t="shared" si="171"/>
        <v>8.0087453411604352E-4</v>
      </c>
      <c r="J1411" s="18">
        <f t="shared" si="172"/>
        <v>0.44745796844956381</v>
      </c>
      <c r="K1411" s="19">
        <f t="shared" si="173"/>
        <v>8.0140292721396047E-5</v>
      </c>
      <c r="L1411" s="18">
        <f t="shared" si="175"/>
        <v>0.32927271090580434</v>
      </c>
      <c r="M1411" s="18">
        <f t="shared" si="174"/>
        <v>8.0974071751185889E-3</v>
      </c>
    </row>
    <row r="1412" spans="3:13" x14ac:dyDescent="0.2">
      <c r="C1412" s="14">
        <v>38940</v>
      </c>
      <c r="D1412" s="15">
        <v>-6.9250807300691311E-3</v>
      </c>
      <c r="E1412" s="15">
        <v>-6.576910647514562E-3</v>
      </c>
      <c r="F1412" s="18">
        <f t="shared" ref="F1412:F1475" si="176">$B$2*D1412+$B$3*E1412</f>
        <v>-6.6813616722809326E-3</v>
      </c>
      <c r="G1412" s="19">
        <f t="shared" ref="G1412:G1475" si="177">$B$4*G1411+(1-$B$4)*D1412^2</f>
        <v>8.2199074069653897E-5</v>
      </c>
      <c r="H1412" s="18">
        <f t="shared" ref="H1412:H1475" si="178">SQRT(G1412*250)</f>
        <v>0.1433519044778041</v>
      </c>
      <c r="I1412" s="19">
        <f t="shared" ref="I1412:I1475" si="179">$B$4*I1411+(1-$B$4)*E1412^2</f>
        <v>7.5541740728900426E-4</v>
      </c>
      <c r="J1412" s="18">
        <f t="shared" ref="J1412:J1475" si="180">SQRT(I1412*250)</f>
        <v>0.43457375878238563</v>
      </c>
      <c r="K1412" s="19">
        <f t="shared" ref="K1412:K1475" si="181">$B$4*K1411+(1-$B$4)*D1412*E1412</f>
        <v>7.8064613389421656E-5</v>
      </c>
      <c r="L1412" s="18">
        <f t="shared" si="175"/>
        <v>0.32028876965226133</v>
      </c>
      <c r="M1412" s="18">
        <f t="shared" ref="M1412:M1475" si="182">F1412*$L$1836/L1412</f>
        <v>-9.0681418781241741E-3</v>
      </c>
    </row>
    <row r="1413" spans="3:13" x14ac:dyDescent="0.2">
      <c r="C1413" s="14">
        <v>38943</v>
      </c>
      <c r="D1413" s="15">
        <v>1.5679250608266516E-3</v>
      </c>
      <c r="E1413" s="15">
        <v>4.5458186282798345E-3</v>
      </c>
      <c r="F1413" s="18">
        <f t="shared" si="176"/>
        <v>3.6524505580438796E-3</v>
      </c>
      <c r="G1413" s="19">
        <f t="shared" si="177"/>
        <v>7.7414632965256761E-5</v>
      </c>
      <c r="H1413" s="18">
        <f t="shared" si="178"/>
        <v>0.13911742608787078</v>
      </c>
      <c r="I1413" s="19">
        <f t="shared" si="179"/>
        <v>7.1133223087173683E-4</v>
      </c>
      <c r="J1413" s="18">
        <f t="shared" si="180"/>
        <v>0.42170257020551133</v>
      </c>
      <c r="K1413" s="19">
        <f t="shared" si="181"/>
        <v>7.3808386763011505E-5</v>
      </c>
      <c r="L1413" s="18">
        <f t="shared" ref="L1413:L1476" si="183">SQRT(L1412^2*$B$4/250 + (1-$B$4)*F1413^2)*SQRT(250)</f>
        <v>0.31085351555615726</v>
      </c>
      <c r="M1413" s="18">
        <f t="shared" si="182"/>
        <v>5.1076790356920573E-3</v>
      </c>
    </row>
    <row r="1414" spans="3:13" x14ac:dyDescent="0.2">
      <c r="C1414" s="14">
        <v>38944</v>
      </c>
      <c r="D1414" s="15">
        <v>1.4443090751757931E-2</v>
      </c>
      <c r="E1414" s="15">
        <v>3.8504641527559121E-2</v>
      </c>
      <c r="F1414" s="18">
        <f t="shared" si="176"/>
        <v>3.1286176294818765E-2</v>
      </c>
      <c r="G1414" s="19">
        <f t="shared" si="177"/>
        <v>8.5285927215152294E-5</v>
      </c>
      <c r="H1414" s="18">
        <f t="shared" si="178"/>
        <v>0.14601877209382386</v>
      </c>
      <c r="I1414" s="19">
        <f t="shared" si="179"/>
        <v>7.5760874216938248E-4</v>
      </c>
      <c r="J1414" s="18">
        <f t="shared" si="180"/>
        <v>0.43520361388934448</v>
      </c>
      <c r="K1414" s="19">
        <f t="shared" si="181"/>
        <v>1.0274744547401745E-4</v>
      </c>
      <c r="L1414" s="18">
        <f t="shared" si="183"/>
        <v>0.32482993404682081</v>
      </c>
      <c r="M1414" s="18">
        <f t="shared" si="182"/>
        <v>4.1868893188211152E-2</v>
      </c>
    </row>
    <row r="1415" spans="3:13" x14ac:dyDescent="0.2">
      <c r="C1415" s="14">
        <v>38945</v>
      </c>
      <c r="D1415" s="15">
        <v>2.4237094601380921E-3</v>
      </c>
      <c r="E1415" s="15">
        <v>2.276375910871558E-2</v>
      </c>
      <c r="F1415" s="18">
        <f t="shared" si="176"/>
        <v>1.6661744214142332E-2</v>
      </c>
      <c r="G1415" s="19">
        <f t="shared" si="177"/>
        <v>8.0521233635072914E-5</v>
      </c>
      <c r="H1415" s="18">
        <f t="shared" si="178"/>
        <v>0.14188131804000212</v>
      </c>
      <c r="I1415" s="19">
        <f t="shared" si="179"/>
        <v>7.4324354136479749E-4</v>
      </c>
      <c r="J1415" s="18">
        <f t="shared" si="180"/>
        <v>0.43105786774074706</v>
      </c>
      <c r="K1415" s="19">
        <f t="shared" si="181"/>
        <v>9.9892963043582325E-5</v>
      </c>
      <c r="L1415" s="18">
        <f t="shared" si="183"/>
        <v>0.32147756172640235</v>
      </c>
      <c r="M1415" s="18">
        <f t="shared" si="182"/>
        <v>2.2530188923839053E-2</v>
      </c>
    </row>
    <row r="1416" spans="3:13" x14ac:dyDescent="0.2">
      <c r="C1416" s="14">
        <v>38946</v>
      </c>
      <c r="D1416" s="15">
        <v>8.798944694392958E-4</v>
      </c>
      <c r="E1416" s="15">
        <v>-5.7535011557071757E-3</v>
      </c>
      <c r="F1416" s="18">
        <f t="shared" si="176"/>
        <v>-3.7634824681632342E-3</v>
      </c>
      <c r="G1416" s="19">
        <f t="shared" si="177"/>
        <v>7.5736412473609516E-5</v>
      </c>
      <c r="H1416" s="18">
        <f t="shared" si="178"/>
        <v>0.13760124679087171</v>
      </c>
      <c r="I1416" s="19">
        <f t="shared" si="179"/>
        <v>7.0063509541583302E-4</v>
      </c>
      <c r="J1416" s="18">
        <f t="shared" si="180"/>
        <v>0.41851974129538771</v>
      </c>
      <c r="K1416" s="19">
        <f t="shared" si="181"/>
        <v>9.3595636830158215E-5</v>
      </c>
      <c r="L1416" s="18">
        <f t="shared" si="183"/>
        <v>0.31202469507438391</v>
      </c>
      <c r="M1416" s="18">
        <f t="shared" si="182"/>
        <v>-5.2431944696009732E-3</v>
      </c>
    </row>
    <row r="1417" spans="3:13" x14ac:dyDescent="0.2">
      <c r="C1417" s="14">
        <v>38947</v>
      </c>
      <c r="D1417" s="15">
        <v>6.5941314621537409E-4</v>
      </c>
      <c r="E1417" s="15">
        <v>4.723256013437256E-3</v>
      </c>
      <c r="F1417" s="18">
        <f t="shared" si="176"/>
        <v>3.504103153270691E-3</v>
      </c>
      <c r="G1417" s="19">
        <f t="shared" si="177"/>
        <v>7.1218317267037046E-5</v>
      </c>
      <c r="H1417" s="18">
        <f t="shared" si="178"/>
        <v>0.13343380125275328</v>
      </c>
      <c r="I1417" s="19">
        <f t="shared" si="179"/>
        <v>6.5993553853299126E-4</v>
      </c>
      <c r="J1417" s="18">
        <f t="shared" si="180"/>
        <v>0.40618208310220655</v>
      </c>
      <c r="K1417" s="19">
        <f t="shared" si="181"/>
        <v>8.8166773246840794E-5</v>
      </c>
      <c r="L1417" s="18">
        <f t="shared" si="183"/>
        <v>0.30282342511720911</v>
      </c>
      <c r="M1417" s="18">
        <f t="shared" si="182"/>
        <v>5.0301675502945741E-3</v>
      </c>
    </row>
    <row r="1418" spans="3:13" x14ac:dyDescent="0.2">
      <c r="C1418" s="14">
        <v>38950</v>
      </c>
      <c r="D1418" s="15">
        <v>-2.4199769812482575E-3</v>
      </c>
      <c r="E1418" s="15">
        <v>-2.0079502612746845E-2</v>
      </c>
      <c r="F1418" s="18">
        <f t="shared" si="176"/>
        <v>-1.4781644923297267E-2</v>
      </c>
      <c r="G1418" s="19">
        <f t="shared" si="177"/>
        <v>6.7296595546401108E-5</v>
      </c>
      <c r="H1418" s="18">
        <f t="shared" si="178"/>
        <v>0.12970793686818197</v>
      </c>
      <c r="I1418" s="19">
        <f t="shared" si="179"/>
        <v>6.4453059173153013E-4</v>
      </c>
      <c r="J1418" s="18">
        <f t="shared" si="180"/>
        <v>0.40141331309870942</v>
      </c>
      <c r="K1418" s="19">
        <f t="shared" si="181"/>
        <v>8.5792282899096043E-5</v>
      </c>
      <c r="L1418" s="18">
        <f t="shared" si="183"/>
        <v>0.29912766604129326</v>
      </c>
      <c r="M1418" s="18">
        <f t="shared" si="182"/>
        <v>-2.148133260057793E-2</v>
      </c>
    </row>
    <row r="1419" spans="3:13" x14ac:dyDescent="0.2">
      <c r="C1419" s="14">
        <v>38951</v>
      </c>
      <c r="D1419" s="15">
        <v>-1.3224599679192862E-3</v>
      </c>
      <c r="E1419" s="15">
        <v>1.5800000766786847E-2</v>
      </c>
      <c r="F1419" s="18">
        <f t="shared" si="176"/>
        <v>1.0663262546375006E-2</v>
      </c>
      <c r="G1419" s="19">
        <f t="shared" si="177"/>
        <v>6.3363733835621985E-5</v>
      </c>
      <c r="H1419" s="18">
        <f t="shared" si="178"/>
        <v>0.12586077013472266</v>
      </c>
      <c r="I1419" s="19">
        <f t="shared" si="179"/>
        <v>6.2083715768146614E-4</v>
      </c>
      <c r="J1419" s="18">
        <f t="shared" si="180"/>
        <v>0.39396610186711056</v>
      </c>
      <c r="K1419" s="19">
        <f t="shared" si="181"/>
        <v>7.9391053814720095E-5</v>
      </c>
      <c r="L1419" s="18">
        <f t="shared" si="183"/>
        <v>0.29294077298632676</v>
      </c>
      <c r="M1419" s="18">
        <f t="shared" si="182"/>
        <v>1.5823600703505945E-2</v>
      </c>
    </row>
    <row r="1420" spans="3:13" x14ac:dyDescent="0.2">
      <c r="C1420" s="14">
        <v>38952</v>
      </c>
      <c r="D1420" s="15">
        <v>3.3028765025296912E-3</v>
      </c>
      <c r="E1420" s="15">
        <v>-4.59498325711819E-3</v>
      </c>
      <c r="F1420" s="18">
        <f t="shared" si="176"/>
        <v>-2.2256253292238255E-3</v>
      </c>
      <c r="G1420" s="19">
        <f t="shared" si="177"/>
        <v>6.021644939694243E-5</v>
      </c>
      <c r="H1420" s="18">
        <f t="shared" si="178"/>
        <v>0.12269520100328132</v>
      </c>
      <c r="I1420" s="19">
        <f t="shared" si="179"/>
        <v>5.8485376048856999E-4</v>
      </c>
      <c r="J1420" s="18">
        <f t="shared" si="180"/>
        <v>0.38237866065216358</v>
      </c>
      <c r="K1420" s="19">
        <f t="shared" si="181"/>
        <v>7.3716990852069702E-5</v>
      </c>
      <c r="L1420" s="18">
        <f t="shared" si="183"/>
        <v>0.28414739099760927</v>
      </c>
      <c r="M1420" s="18">
        <f t="shared" si="182"/>
        <v>-3.4048926083270047E-3</v>
      </c>
    </row>
    <row r="1421" spans="3:13" x14ac:dyDescent="0.2">
      <c r="C1421" s="14">
        <v>38953</v>
      </c>
      <c r="D1421" s="15">
        <v>2.8536952743290957E-3</v>
      </c>
      <c r="E1421" s="15">
        <v>7.4008626731289946E-3</v>
      </c>
      <c r="F1421" s="18">
        <f t="shared" si="176"/>
        <v>6.0367124534890246E-3</v>
      </c>
      <c r="G1421" s="19">
        <f t="shared" si="177"/>
        <v>5.7092077036249573E-5</v>
      </c>
      <c r="H1421" s="18">
        <f t="shared" si="178"/>
        <v>0.11946974202308462</v>
      </c>
      <c r="I1421" s="19">
        <f t="shared" si="179"/>
        <v>5.5304890095764659E-4</v>
      </c>
      <c r="J1421" s="18">
        <f t="shared" si="180"/>
        <v>0.37183628822293774</v>
      </c>
      <c r="K1421" s="19">
        <f t="shared" si="181"/>
        <v>7.0561159811121521E-5</v>
      </c>
      <c r="L1421" s="18">
        <f t="shared" si="183"/>
        <v>0.27648143496588512</v>
      </c>
      <c r="M1421" s="18">
        <f t="shared" si="182"/>
        <v>9.4913841441889545E-3</v>
      </c>
    </row>
    <row r="1422" spans="3:13" x14ac:dyDescent="0.2">
      <c r="C1422" s="14">
        <v>38954</v>
      </c>
      <c r="D1422" s="15">
        <v>-1.7551562206483272E-3</v>
      </c>
      <c r="E1422" s="15">
        <v>1.3767059850929797E-2</v>
      </c>
      <c r="F1422" s="18">
        <f t="shared" si="176"/>
        <v>9.1103950294563595E-3</v>
      </c>
      <c r="G1422" s="19">
        <f t="shared" si="177"/>
        <v>5.3851386815607428E-5</v>
      </c>
      <c r="H1422" s="18">
        <f t="shared" si="178"/>
        <v>0.11602950790166205</v>
      </c>
      <c r="I1422" s="19">
        <f t="shared" si="179"/>
        <v>5.3123788311653275E-4</v>
      </c>
      <c r="J1422" s="18">
        <f t="shared" si="180"/>
        <v>0.364430337347391</v>
      </c>
      <c r="K1422" s="19">
        <f t="shared" si="181"/>
        <v>6.4877689778210389E-5</v>
      </c>
      <c r="L1422" s="18">
        <f t="shared" si="183"/>
        <v>0.27037095685712692</v>
      </c>
      <c r="M1422" s="18">
        <f t="shared" si="182"/>
        <v>1.4647793427442485E-2</v>
      </c>
    </row>
    <row r="1423" spans="3:13" x14ac:dyDescent="0.2">
      <c r="C1423" s="14">
        <v>38957</v>
      </c>
      <c r="D1423" s="15">
        <v>9.8329209162390536E-3</v>
      </c>
      <c r="E1423" s="15">
        <v>-2.6082669180622117E-2</v>
      </c>
      <c r="F1423" s="18">
        <f t="shared" si="176"/>
        <v>-1.5307992151563764E-2</v>
      </c>
      <c r="G1423" s="19">
        <f t="shared" si="177"/>
        <v>5.6421483631371673E-5</v>
      </c>
      <c r="H1423" s="18">
        <f t="shared" si="178"/>
        <v>0.11876603431892015</v>
      </c>
      <c r="I1423" s="19">
        <f t="shared" si="179"/>
        <v>5.4018194802468722E-4</v>
      </c>
      <c r="J1423" s="18">
        <f t="shared" si="180"/>
        <v>0.3674853561792249</v>
      </c>
      <c r="K1423" s="19">
        <f t="shared" si="181"/>
        <v>4.5596898991268772E-5</v>
      </c>
      <c r="L1423" s="18">
        <f t="shared" si="183"/>
        <v>0.26875536535818806</v>
      </c>
      <c r="M1423" s="18">
        <f t="shared" si="182"/>
        <v>-2.4760312629827808E-2</v>
      </c>
    </row>
    <row r="1424" spans="3:13" x14ac:dyDescent="0.2">
      <c r="C1424" s="14">
        <v>38958</v>
      </c>
      <c r="D1424" s="15">
        <v>2.8227138490257721E-3</v>
      </c>
      <c r="E1424" s="15">
        <v>-7.4929168188657795E-3</v>
      </c>
      <c r="F1424" s="18">
        <f t="shared" si="176"/>
        <v>-4.3982276184983135E-3</v>
      </c>
      <c r="G1424" s="19">
        <f t="shared" si="177"/>
        <v>5.3514257421898288E-5</v>
      </c>
      <c r="H1424" s="18">
        <f t="shared" si="178"/>
        <v>0.11566574408818962</v>
      </c>
      <c r="I1424" s="19">
        <f t="shared" si="179"/>
        <v>5.1113965929047245E-4</v>
      </c>
      <c r="J1424" s="18">
        <f t="shared" si="180"/>
        <v>0.35747015934566917</v>
      </c>
      <c r="K1424" s="19">
        <f t="shared" si="181"/>
        <v>4.159206344734001E-5</v>
      </c>
      <c r="L1424" s="18">
        <f t="shared" si="183"/>
        <v>0.2611241959624695</v>
      </c>
      <c r="M1424" s="18">
        <f t="shared" si="182"/>
        <v>-7.3219308294054306E-3</v>
      </c>
    </row>
    <row r="1425" spans="3:13" x14ac:dyDescent="0.2">
      <c r="C1425" s="14">
        <v>38959</v>
      </c>
      <c r="D1425" s="15">
        <v>5.4060030025110829E-3</v>
      </c>
      <c r="E1425" s="15">
        <v>7.1942756340270106E-3</v>
      </c>
      <c r="F1425" s="18">
        <f t="shared" si="176"/>
        <v>6.657793844572232E-3</v>
      </c>
      <c r="G1425" s="19">
        <f t="shared" si="177"/>
        <v>5.2056894084373917E-5</v>
      </c>
      <c r="H1425" s="18">
        <f t="shared" si="178"/>
        <v>0.11407989972424362</v>
      </c>
      <c r="I1425" s="19">
        <f t="shared" si="179"/>
        <v>4.8357673584694538E-4</v>
      </c>
      <c r="J1425" s="18">
        <f t="shared" si="180"/>
        <v>0.34769840948979958</v>
      </c>
      <c r="K1425" s="19">
        <f t="shared" si="181"/>
        <v>4.1430076181206154E-5</v>
      </c>
      <c r="L1425" s="18">
        <f t="shared" si="183"/>
        <v>0.25447905268838095</v>
      </c>
      <c r="M1425" s="18">
        <f t="shared" si="182"/>
        <v>1.1372955505005933E-2</v>
      </c>
    </row>
    <row r="1426" spans="3:13" x14ac:dyDescent="0.2">
      <c r="C1426" s="14">
        <v>38960</v>
      </c>
      <c r="D1426" s="15">
        <v>-3.4564735211943466E-3</v>
      </c>
      <c r="E1426" s="15">
        <v>1.3203960099658196E-2</v>
      </c>
      <c r="F1426" s="18">
        <f t="shared" si="176"/>
        <v>8.2058300134024327E-3</v>
      </c>
      <c r="G1426" s="19">
        <f t="shared" si="177"/>
        <v>4.9650312991474536E-5</v>
      </c>
      <c r="H1426" s="18">
        <f t="shared" si="178"/>
        <v>0.11141175094157992</v>
      </c>
      <c r="I1426" s="19">
        <f t="shared" si="179"/>
        <v>4.650228054349306E-4</v>
      </c>
      <c r="J1426" s="18">
        <f t="shared" si="180"/>
        <v>0.34096290320023476</v>
      </c>
      <c r="K1426" s="19">
        <f t="shared" si="181"/>
        <v>3.6205923302771271E-5</v>
      </c>
      <c r="L1426" s="18">
        <f t="shared" si="183"/>
        <v>0.24876504508245939</v>
      </c>
      <c r="M1426" s="18">
        <f t="shared" si="182"/>
        <v>1.4339308103271334E-2</v>
      </c>
    </row>
    <row r="1427" spans="3:13" x14ac:dyDescent="0.2">
      <c r="C1427" s="14">
        <v>38961</v>
      </c>
      <c r="D1427" s="15">
        <v>4.3271311795887383E-4</v>
      </c>
      <c r="E1427" s="15">
        <v>7.7809979302771405E-3</v>
      </c>
      <c r="F1427" s="18">
        <f t="shared" si="176"/>
        <v>5.57651248658166E-3</v>
      </c>
      <c r="G1427" s="19">
        <f t="shared" si="177"/>
        <v>4.6682528650533279E-5</v>
      </c>
      <c r="H1427" s="18">
        <f t="shared" si="178"/>
        <v>0.10803070009322961</v>
      </c>
      <c r="I1427" s="19">
        <f t="shared" si="179"/>
        <v>4.4075407283629338E-4</v>
      </c>
      <c r="J1427" s="18">
        <f t="shared" si="180"/>
        <v>0.33194655926680933</v>
      </c>
      <c r="K1427" s="19">
        <f t="shared" si="181"/>
        <v>3.4235584297119497E-5</v>
      </c>
      <c r="L1427" s="18">
        <f t="shared" si="183"/>
        <v>0.24215174409506199</v>
      </c>
      <c r="M1427" s="18">
        <f t="shared" si="182"/>
        <v>1.001083062972952E-2</v>
      </c>
    </row>
    <row r="1428" spans="3:13" x14ac:dyDescent="0.2">
      <c r="C1428" s="14">
        <v>38965</v>
      </c>
      <c r="D1428" s="15">
        <v>8.6486491877432845E-4</v>
      </c>
      <c r="E1428" s="15">
        <v>4.4337306080072164E-2</v>
      </c>
      <c r="F1428" s="18">
        <f t="shared" si="176"/>
        <v>3.1295573731682812E-2</v>
      </c>
      <c r="G1428" s="19">
        <f t="shared" si="177"/>
        <v>4.392645641116487E-5</v>
      </c>
      <c r="H1428" s="18">
        <f t="shared" si="178"/>
        <v>0.10479319683448547</v>
      </c>
      <c r="I1428" s="19">
        <f t="shared" si="179"/>
        <v>5.3225663109239606E-4</v>
      </c>
      <c r="J1428" s="18">
        <f t="shared" si="180"/>
        <v>0.36477960164063317</v>
      </c>
      <c r="K1428" s="19">
        <f t="shared" si="181"/>
        <v>3.4482196076589175E-5</v>
      </c>
      <c r="L1428" s="18">
        <f t="shared" si="183"/>
        <v>0.26421660274500441</v>
      </c>
      <c r="M1428" s="18">
        <f t="shared" si="182"/>
        <v>5.1489402210769572E-2</v>
      </c>
    </row>
    <row r="1429" spans="3:13" x14ac:dyDescent="0.2">
      <c r="C1429" s="14">
        <v>38966</v>
      </c>
      <c r="D1429" s="15">
        <v>-5.8524064298132485E-3</v>
      </c>
      <c r="E1429" s="15">
        <v>-2.0493968623800991E-2</v>
      </c>
      <c r="F1429" s="18">
        <f t="shared" si="176"/>
        <v>-1.6101499965604667E-2</v>
      </c>
      <c r="G1429" s="19">
        <f t="shared" si="177"/>
        <v>4.3345908687678148E-5</v>
      </c>
      <c r="H1429" s="18">
        <f t="shared" si="178"/>
        <v>0.10409840138983661</v>
      </c>
      <c r="I1429" s="19">
        <f t="shared" si="179"/>
        <v>5.2552139822405273E-4</v>
      </c>
      <c r="J1429" s="18">
        <f t="shared" si="180"/>
        <v>0.36246427348914428</v>
      </c>
      <c r="K1429" s="19">
        <f t="shared" si="181"/>
        <v>3.9609606336773263E-5</v>
      </c>
      <c r="L1429" s="18">
        <f t="shared" si="183"/>
        <v>0.2636487490834733</v>
      </c>
      <c r="M1429" s="18">
        <f t="shared" si="182"/>
        <v>-2.6548235195758475E-2</v>
      </c>
    </row>
    <row r="1430" spans="3:13" x14ac:dyDescent="0.2">
      <c r="C1430" s="14">
        <v>38967</v>
      </c>
      <c r="D1430" s="15">
        <v>-1.1808578064697831E-2</v>
      </c>
      <c r="E1430" s="15">
        <v>3.8792233535213917E-2</v>
      </c>
      <c r="F1430" s="18">
        <f t="shared" si="176"/>
        <v>2.3611990055240391E-2</v>
      </c>
      <c r="G1430" s="19">
        <f t="shared" si="177"/>
        <v>4.9111705121021228E-5</v>
      </c>
      <c r="H1430" s="18">
        <f t="shared" si="178"/>
        <v>0.11080580436175402</v>
      </c>
      <c r="I1430" s="19">
        <f t="shared" si="179"/>
        <v>5.8428035728964422E-4</v>
      </c>
      <c r="J1430" s="18">
        <f t="shared" si="180"/>
        <v>0.38219116855627505</v>
      </c>
      <c r="K1430" s="19">
        <f t="shared" si="181"/>
        <v>9.7481628762930824E-6</v>
      </c>
      <c r="L1430" s="18">
        <f t="shared" si="183"/>
        <v>0.27148280651859885</v>
      </c>
      <c r="M1430" s="18">
        <f t="shared" si="182"/>
        <v>3.7808138709442149E-2</v>
      </c>
    </row>
    <row r="1431" spans="3:13" x14ac:dyDescent="0.2">
      <c r="C1431" s="14">
        <v>38968</v>
      </c>
      <c r="D1431" s="15">
        <v>3.5133984318446898E-3</v>
      </c>
      <c r="E1431" s="15">
        <v>-3.8535693159899662E-3</v>
      </c>
      <c r="F1431" s="18">
        <f t="shared" si="176"/>
        <v>-1.6434789916395694E-3</v>
      </c>
      <c r="G1431" s="19">
        <f t="shared" si="177"/>
        <v>4.6905640926213272E-5</v>
      </c>
      <c r="H1431" s="18">
        <f t="shared" si="178"/>
        <v>0.10828855078702142</v>
      </c>
      <c r="I1431" s="19">
        <f t="shared" si="179"/>
        <v>5.5011453564065389E-4</v>
      </c>
      <c r="J1431" s="18">
        <f t="shared" si="180"/>
        <v>0.37084853230148218</v>
      </c>
      <c r="K1431" s="19">
        <f t="shared" si="181"/>
        <v>8.3509256402072577E-6</v>
      </c>
      <c r="L1431" s="18">
        <f t="shared" si="183"/>
        <v>0.26328929854637362</v>
      </c>
      <c r="M1431" s="18">
        <f t="shared" si="182"/>
        <v>-2.7134760056323234E-3</v>
      </c>
    </row>
    <row r="1432" spans="3:13" x14ac:dyDescent="0.2">
      <c r="C1432" s="14">
        <v>38971</v>
      </c>
      <c r="D1432" s="15">
        <v>4.156191042408817E-3</v>
      </c>
      <c r="E1432" s="15">
        <v>-2.7582402602111726E-4</v>
      </c>
      <c r="F1432" s="18">
        <f t="shared" si="176"/>
        <v>1.0537804945078629E-3</v>
      </c>
      <c r="G1432" s="19">
        <f t="shared" si="177"/>
        <v>4.5127737909500434E-5</v>
      </c>
      <c r="H1432" s="18">
        <f t="shared" si="178"/>
        <v>0.10621645106750228</v>
      </c>
      <c r="I1432" s="19">
        <f t="shared" si="179"/>
        <v>5.1711222823581438E-4</v>
      </c>
      <c r="J1432" s="18">
        <f t="shared" si="180"/>
        <v>0.35955257899082521</v>
      </c>
      <c r="K1432" s="19">
        <f t="shared" si="181"/>
        <v>7.7810874610210158E-6</v>
      </c>
      <c r="L1432" s="18">
        <f t="shared" si="183"/>
        <v>0.25530106980829131</v>
      </c>
      <c r="M1432" s="18">
        <f t="shared" si="182"/>
        <v>1.7942896706496366E-3</v>
      </c>
    </row>
    <row r="1433" spans="3:13" x14ac:dyDescent="0.2">
      <c r="C1433" s="14">
        <v>38972</v>
      </c>
      <c r="D1433" s="15">
        <v>1.308900710429851E-3</v>
      </c>
      <c r="E1433" s="15">
        <v>1.7914977574477369E-3</v>
      </c>
      <c r="F1433" s="18">
        <f t="shared" si="176"/>
        <v>1.6467186433423711E-3</v>
      </c>
      <c r="G1433" s="19">
        <f t="shared" si="177"/>
        <v>4.252286689911623E-5</v>
      </c>
      <c r="H1433" s="18">
        <f t="shared" si="178"/>
        <v>0.10310536709977351</v>
      </c>
      <c r="I1433" s="19">
        <f t="shared" si="179"/>
        <v>4.8627806239456188E-4</v>
      </c>
      <c r="J1433" s="18">
        <f t="shared" si="180"/>
        <v>0.34866820273526589</v>
      </c>
      <c r="K1433" s="19">
        <f t="shared" si="181"/>
        <v>7.4549157746071645E-6</v>
      </c>
      <c r="L1433" s="18">
        <f t="shared" si="183"/>
        <v>0.24760572147044077</v>
      </c>
      <c r="M1433" s="18">
        <f t="shared" si="182"/>
        <v>2.8910377514175154E-3</v>
      </c>
    </row>
    <row r="1434" spans="3:13" x14ac:dyDescent="0.2">
      <c r="C1434" s="14">
        <v>38973</v>
      </c>
      <c r="D1434" s="15">
        <v>6.3023135907633978E-3</v>
      </c>
      <c r="E1434" s="15">
        <v>2.1386090555258024E-2</v>
      </c>
      <c r="F1434" s="18">
        <f t="shared" si="176"/>
        <v>1.6860957465909633E-2</v>
      </c>
      <c r="G1434" s="19">
        <f t="shared" si="177"/>
        <v>4.2354644280948519E-5</v>
      </c>
      <c r="H1434" s="18">
        <f t="shared" si="178"/>
        <v>0.10290121996476587</v>
      </c>
      <c r="I1434" s="19">
        <f t="shared" si="179"/>
        <v>4.8454327080514999E-4</v>
      </c>
      <c r="J1434" s="18">
        <f t="shared" si="180"/>
        <v>0.3480457120857654</v>
      </c>
      <c r="K1434" s="19">
        <f t="shared" si="181"/>
        <v>1.5094531777712703E-5</v>
      </c>
      <c r="L1434" s="18">
        <f t="shared" si="183"/>
        <v>0.24878596424760754</v>
      </c>
      <c r="M1434" s="18">
        <f t="shared" si="182"/>
        <v>2.9461265225059787E-2</v>
      </c>
    </row>
    <row r="1435" spans="3:13" x14ac:dyDescent="0.2">
      <c r="C1435" s="14">
        <v>38974</v>
      </c>
      <c r="D1435" s="15">
        <v>-2.1666125098290039E-4</v>
      </c>
      <c r="E1435" s="15">
        <v>-4.0439442486808497E-4</v>
      </c>
      <c r="F1435" s="18">
        <f t="shared" si="176"/>
        <v>-3.4807447270252955E-4</v>
      </c>
      <c r="G1435" s="19">
        <f t="shared" si="177"/>
        <v>3.9816182149952253E-5</v>
      </c>
      <c r="H1435" s="18">
        <f t="shared" si="178"/>
        <v>9.9769963102569414E-2</v>
      </c>
      <c r="I1435" s="19">
        <f t="shared" si="179"/>
        <v>4.5548048664789285E-4</v>
      </c>
      <c r="J1435" s="18">
        <f t="shared" si="180"/>
        <v>0.33744647229149277</v>
      </c>
      <c r="K1435" s="19">
        <f t="shared" si="181"/>
        <v>1.4194116867168886E-5</v>
      </c>
      <c r="L1435" s="18">
        <f t="shared" si="183"/>
        <v>0.24121070868390843</v>
      </c>
      <c r="M1435" s="18">
        <f t="shared" si="182"/>
        <v>-6.2729326600007094E-4</v>
      </c>
    </row>
    <row r="1436" spans="3:13" x14ac:dyDescent="0.2">
      <c r="C1436" s="14">
        <v>38975</v>
      </c>
      <c r="D1436" s="15">
        <v>-1.9520665563219717E-3</v>
      </c>
      <c r="E1436" s="15">
        <v>-9.4422344642565437E-4</v>
      </c>
      <c r="F1436" s="18">
        <f t="shared" si="176"/>
        <v>-1.2465763793945493E-3</v>
      </c>
      <c r="G1436" s="19">
        <f t="shared" si="177"/>
        <v>3.7655845051373757E-5</v>
      </c>
      <c r="H1436" s="18">
        <f t="shared" si="178"/>
        <v>9.7025570149540677E-2</v>
      </c>
      <c r="I1436" s="19">
        <f t="shared" si="179"/>
        <v>4.2820515092402607E-4</v>
      </c>
      <c r="J1436" s="18">
        <f t="shared" si="180"/>
        <v>0.32718693086828288</v>
      </c>
      <c r="K1436" s="19">
        <f t="shared" si="181"/>
        <v>1.3453061075826508E-5</v>
      </c>
      <c r="L1436" s="18">
        <f t="shared" si="183"/>
        <v>0.23391228893499952</v>
      </c>
      <c r="M1436" s="18">
        <f t="shared" si="182"/>
        <v>-2.3166524828032329E-3</v>
      </c>
    </row>
    <row r="1437" spans="3:13" x14ac:dyDescent="0.2">
      <c r="C1437" s="14">
        <v>38978</v>
      </c>
      <c r="D1437" s="15">
        <v>8.0009076392911372E-3</v>
      </c>
      <c r="E1437" s="15">
        <v>-2.8380315014849161E-3</v>
      </c>
      <c r="F1437" s="18">
        <f t="shared" si="176"/>
        <v>4.136502407478997E-4</v>
      </c>
      <c r="G1437" s="19">
        <f t="shared" si="177"/>
        <v>3.9237365731439373E-5</v>
      </c>
      <c r="H1437" s="18">
        <f t="shared" si="178"/>
        <v>9.9042119488931796E-2</v>
      </c>
      <c r="I1437" s="19">
        <f t="shared" si="179"/>
        <v>4.0299610723678974E-4</v>
      </c>
      <c r="J1437" s="18">
        <f t="shared" si="180"/>
        <v>0.3174098719466637</v>
      </c>
      <c r="K1437" s="19">
        <f t="shared" si="181"/>
        <v>1.1283467736030141E-5</v>
      </c>
      <c r="L1437" s="18">
        <f t="shared" si="183"/>
        <v>0.22679203684818194</v>
      </c>
      <c r="M1437" s="18">
        <f t="shared" si="182"/>
        <v>7.9286731707831808E-4</v>
      </c>
    </row>
    <row r="1438" spans="3:13" x14ac:dyDescent="0.2">
      <c r="C1438" s="14">
        <v>38979</v>
      </c>
      <c r="D1438" s="15">
        <v>2.3663558423153448E-3</v>
      </c>
      <c r="E1438" s="15">
        <v>-1.6253559043454249E-3</v>
      </c>
      <c r="F1438" s="18">
        <f t="shared" si="176"/>
        <v>-4.2784238034719395E-4</v>
      </c>
      <c r="G1438" s="19">
        <f t="shared" si="177"/>
        <v>3.7219102185900608E-5</v>
      </c>
      <c r="H1438" s="18">
        <f t="shared" si="178"/>
        <v>9.6461264487229026E-2</v>
      </c>
      <c r="I1438" s="19">
        <f t="shared" si="179"/>
        <v>3.7897484771152974E-4</v>
      </c>
      <c r="J1438" s="18">
        <f t="shared" si="180"/>
        <v>0.30780466521461697</v>
      </c>
      <c r="K1438" s="19">
        <f t="shared" si="181"/>
        <v>1.037568944546296E-5</v>
      </c>
      <c r="L1438" s="18">
        <f t="shared" si="183"/>
        <v>0.21988928131134222</v>
      </c>
      <c r="M1438" s="18">
        <f t="shared" si="182"/>
        <v>-8.4581382238088719E-4</v>
      </c>
    </row>
    <row r="1439" spans="3:13" x14ac:dyDescent="0.2">
      <c r="C1439" s="14">
        <v>38980</v>
      </c>
      <c r="D1439" s="15">
        <v>3.8601806458259612E-3</v>
      </c>
      <c r="E1439" s="15">
        <v>1.9996640269080369E-2</v>
      </c>
      <c r="F1439" s="18">
        <f t="shared" si="176"/>
        <v>1.5155702382104046E-2</v>
      </c>
      <c r="G1439" s="19">
        <f t="shared" si="177"/>
        <v>3.5880015731851133E-5</v>
      </c>
      <c r="H1439" s="18">
        <f t="shared" si="178"/>
        <v>9.4710104703578407E-2</v>
      </c>
      <c r="I1439" s="19">
        <f t="shared" si="179"/>
        <v>3.8022829417189835E-4</v>
      </c>
      <c r="J1439" s="18">
        <f t="shared" si="180"/>
        <v>0.30831327175938206</v>
      </c>
      <c r="K1439" s="19">
        <f t="shared" si="181"/>
        <v>1.4384586703630071E-5</v>
      </c>
      <c r="L1439" s="18">
        <f t="shared" si="183"/>
        <v>0.22112360343008433</v>
      </c>
      <c r="M1439" s="18">
        <f t="shared" si="182"/>
        <v>2.9794493123795594E-2</v>
      </c>
    </row>
    <row r="1440" spans="3:13" x14ac:dyDescent="0.2">
      <c r="C1440" s="14">
        <v>38981</v>
      </c>
      <c r="D1440" s="15">
        <v>-3.0010740637767064E-3</v>
      </c>
      <c r="E1440" s="15">
        <v>-8.1382611800918242E-3</v>
      </c>
      <c r="F1440" s="18">
        <f t="shared" si="176"/>
        <v>-6.5971050451972893E-3</v>
      </c>
      <c r="G1440" s="19">
        <f t="shared" si="177"/>
        <v>3.4267601520116454E-5</v>
      </c>
      <c r="H1440" s="18">
        <f t="shared" si="178"/>
        <v>9.2557551717993888E-2</v>
      </c>
      <c r="I1440" s="19">
        <f t="shared" si="179"/>
        <v>3.613884742237078E-4</v>
      </c>
      <c r="J1440" s="18">
        <f t="shared" si="180"/>
        <v>0.3005779741696436</v>
      </c>
      <c r="K1440" s="19">
        <f t="shared" si="181"/>
        <v>1.498692297452113E-5</v>
      </c>
      <c r="L1440" s="18">
        <f t="shared" si="183"/>
        <v>0.21590446044241743</v>
      </c>
      <c r="M1440" s="18">
        <f t="shared" si="182"/>
        <v>-1.3282713976516227E-2</v>
      </c>
    </row>
    <row r="1441" spans="3:13" x14ac:dyDescent="0.2">
      <c r="C1441" s="14">
        <v>38982</v>
      </c>
      <c r="D1441" s="15">
        <v>-4.9499724443307479E-3</v>
      </c>
      <c r="E1441" s="15">
        <v>-2.2351082836808357E-2</v>
      </c>
      <c r="F1441" s="18">
        <f t="shared" si="176"/>
        <v>-1.7130749719065072E-2</v>
      </c>
      <c r="G1441" s="19">
        <f t="shared" si="177"/>
        <v>3.3681679060887489E-5</v>
      </c>
      <c r="H1441" s="18">
        <f t="shared" si="178"/>
        <v>9.1762845232816706E-2</v>
      </c>
      <c r="I1441" s="19">
        <f t="shared" si="179"/>
        <v>3.696794200089575E-4</v>
      </c>
      <c r="J1441" s="18">
        <f t="shared" si="180"/>
        <v>0.30400634039808999</v>
      </c>
      <c r="K1441" s="19">
        <f t="shared" si="181"/>
        <v>2.0725942244639184E-5</v>
      </c>
      <c r="L1441" s="18">
        <f t="shared" si="183"/>
        <v>0.21959005138132787</v>
      </c>
      <c r="M1441" s="18">
        <f t="shared" si="182"/>
        <v>-3.3912417159746584E-2</v>
      </c>
    </row>
    <row r="1442" spans="3:13" x14ac:dyDescent="0.2">
      <c r="C1442" s="14">
        <v>38985</v>
      </c>
      <c r="D1442" s="15">
        <v>1.1583141089630855E-2</v>
      </c>
      <c r="E1442" s="15">
        <v>3.6979003241087431E-2</v>
      </c>
      <c r="F1442" s="18">
        <f t="shared" si="176"/>
        <v>2.9360244595650457E-2</v>
      </c>
      <c r="G1442" s="19">
        <f t="shared" si="177"/>
        <v>3.9710927767371925E-5</v>
      </c>
      <c r="H1442" s="18">
        <f t="shared" si="178"/>
        <v>9.9638004505524805E-2</v>
      </c>
      <c r="I1442" s="19">
        <f t="shared" si="179"/>
        <v>4.2954545565068139E-4</v>
      </c>
      <c r="J1442" s="18">
        <f t="shared" si="180"/>
        <v>0.32769858698607529</v>
      </c>
      <c r="K1442" s="19">
        <f t="shared" si="181"/>
        <v>4.5182366423686798E-5</v>
      </c>
      <c r="L1442" s="18">
        <f t="shared" si="183"/>
        <v>0.24136479168772998</v>
      </c>
      <c r="M1442" s="18">
        <f t="shared" si="182"/>
        <v>5.2878702034589858E-2</v>
      </c>
    </row>
    <row r="1443" spans="3:13" x14ac:dyDescent="0.2">
      <c r="C1443" s="14">
        <v>38986</v>
      </c>
      <c r="D1443" s="15">
        <v>2.9812628554616145E-3</v>
      </c>
      <c r="E1443" s="15">
        <v>2.4257840476568954E-2</v>
      </c>
      <c r="F1443" s="18">
        <f t="shared" si="176"/>
        <v>1.7874867190236749E-2</v>
      </c>
      <c r="G1443" s="19">
        <f t="shared" si="177"/>
        <v>3.7861547794130913E-5</v>
      </c>
      <c r="H1443" s="18">
        <f t="shared" si="178"/>
        <v>9.7290220210115311E-2</v>
      </c>
      <c r="I1443" s="19">
        <f t="shared" si="179"/>
        <v>4.3907929778684053E-4</v>
      </c>
      <c r="J1443" s="18">
        <f t="shared" si="180"/>
        <v>0.33131529461633691</v>
      </c>
      <c r="K1443" s="19">
        <f t="shared" si="181"/>
        <v>4.6810564364256087E-5</v>
      </c>
      <c r="L1443" s="18">
        <f t="shared" si="183"/>
        <v>0.24403730875114699</v>
      </c>
      <c r="M1443" s="18">
        <f t="shared" si="182"/>
        <v>3.1840628591002285E-2</v>
      </c>
    </row>
    <row r="1444" spans="3:13" x14ac:dyDescent="0.2">
      <c r="C1444" s="14">
        <v>38987</v>
      </c>
      <c r="D1444" s="15">
        <v>-5.1161910788317822E-3</v>
      </c>
      <c r="E1444" s="15">
        <v>-1.5582707206572123E-2</v>
      </c>
      <c r="F1444" s="18">
        <f t="shared" si="176"/>
        <v>-1.244275236825002E-2</v>
      </c>
      <c r="G1444" s="19">
        <f t="shared" si="177"/>
        <v>3.7160379595790134E-5</v>
      </c>
      <c r="H1444" s="18">
        <f t="shared" si="178"/>
        <v>9.6385138371781851E-2</v>
      </c>
      <c r="I1444" s="19">
        <f t="shared" si="179"/>
        <v>4.2730378575277537E-4</v>
      </c>
      <c r="J1444" s="18">
        <f t="shared" si="180"/>
        <v>0.3268423877623492</v>
      </c>
      <c r="K1444" s="19">
        <f t="shared" si="181"/>
        <v>4.8785376958059441E-5</v>
      </c>
      <c r="L1444" s="18">
        <f t="shared" si="183"/>
        <v>0.24146073568225609</v>
      </c>
      <c r="M1444" s="18">
        <f t="shared" si="182"/>
        <v>-2.2400874588889903E-2</v>
      </c>
    </row>
    <row r="1445" spans="3:13" x14ac:dyDescent="0.2">
      <c r="C1445" s="14">
        <v>38988</v>
      </c>
      <c r="D1445" s="15">
        <v>-8.5524914342884485E-4</v>
      </c>
      <c r="E1445" s="15">
        <v>7.8217058916835308E-3</v>
      </c>
      <c r="F1445" s="18">
        <f t="shared" si="176"/>
        <v>5.2186193811498182E-3</v>
      </c>
      <c r="G1445" s="19">
        <f t="shared" si="177"/>
        <v>3.4974643885882872E-5</v>
      </c>
      <c r="H1445" s="18">
        <f t="shared" si="178"/>
        <v>9.350754499756006E-2</v>
      </c>
      <c r="I1445" s="19">
        <f t="shared" si="179"/>
        <v>4.0533630359096867E-4</v>
      </c>
      <c r="J1445" s="18">
        <f t="shared" si="180"/>
        <v>0.31833013664706988</v>
      </c>
      <c r="K1445" s="19">
        <f t="shared" si="181"/>
        <v>4.5456883904734988E-5</v>
      </c>
      <c r="L1445" s="18">
        <f t="shared" si="183"/>
        <v>0.23497574233806143</v>
      </c>
      <c r="M1445" s="18">
        <f t="shared" si="182"/>
        <v>9.6544520227232183E-3</v>
      </c>
    </row>
    <row r="1446" spans="3:13" x14ac:dyDescent="0.2">
      <c r="C1446" s="14">
        <v>38989</v>
      </c>
      <c r="D1446" s="15">
        <v>-5.1469124986903538E-3</v>
      </c>
      <c r="E1446" s="15">
        <v>-3.8963569555870649E-4</v>
      </c>
      <c r="F1446" s="18">
        <f t="shared" si="176"/>
        <v>-1.8168187364982007E-3</v>
      </c>
      <c r="G1446" s="19">
        <f t="shared" si="177"/>
        <v>3.4465607748880399E-5</v>
      </c>
      <c r="H1446" s="18">
        <f t="shared" si="178"/>
        <v>9.282457614888473E-2</v>
      </c>
      <c r="I1446" s="19">
        <f t="shared" si="179"/>
        <v>3.8102523433402571E-4</v>
      </c>
      <c r="J1446" s="18">
        <f t="shared" si="180"/>
        <v>0.30863620750570797</v>
      </c>
      <c r="K1446" s="19">
        <f t="shared" si="181"/>
        <v>4.2849796120335308E-5</v>
      </c>
      <c r="L1446" s="18">
        <f t="shared" si="183"/>
        <v>0.22792607567565193</v>
      </c>
      <c r="M1446" s="18">
        <f t="shared" si="182"/>
        <v>-3.4650748717864146E-3</v>
      </c>
    </row>
    <row r="1447" spans="3:13" x14ac:dyDescent="0.2">
      <c r="C1447" s="14">
        <v>38992</v>
      </c>
      <c r="D1447" s="15">
        <v>-3.6618242317753864E-3</v>
      </c>
      <c r="E1447" s="15">
        <v>-2.7925945379317245E-2</v>
      </c>
      <c r="F1447" s="18">
        <f t="shared" si="176"/>
        <v>-2.0646709035054688E-2</v>
      </c>
      <c r="G1447" s="19">
        <f t="shared" si="177"/>
        <v>3.3202208686212616E-5</v>
      </c>
      <c r="H1447" s="18">
        <f t="shared" si="178"/>
        <v>9.1107366176139432E-2</v>
      </c>
      <c r="I1447" s="19">
        <f t="shared" si="179"/>
        <v>4.0495522579370082E-4</v>
      </c>
      <c r="J1447" s="18">
        <f t="shared" si="180"/>
        <v>0.31818046207840167</v>
      </c>
      <c r="K1447" s="19">
        <f t="shared" si="181"/>
        <v>4.6414402562228377E-5</v>
      </c>
      <c r="L1447" s="18">
        <f t="shared" si="183"/>
        <v>0.23500548317901429</v>
      </c>
      <c r="M1447" s="18">
        <f t="shared" si="182"/>
        <v>-3.8191602211255594E-2</v>
      </c>
    </row>
    <row r="1448" spans="3:13" x14ac:dyDescent="0.2">
      <c r="C1448" s="14">
        <v>38993</v>
      </c>
      <c r="D1448" s="15">
        <v>1.2012156448003434E-2</v>
      </c>
      <c r="E1448" s="15">
        <v>-1.0474112138358948E-2</v>
      </c>
      <c r="F1448" s="18">
        <f t="shared" si="176"/>
        <v>-3.7282315624502333E-3</v>
      </c>
      <c r="G1448" s="19">
        <f t="shared" si="177"/>
        <v>3.9867590316918492E-5</v>
      </c>
      <c r="H1448" s="18">
        <f t="shared" si="178"/>
        <v>9.9834350697691338E-2</v>
      </c>
      <c r="I1448" s="19">
        <f t="shared" si="179"/>
        <v>3.8724033375129387E-4</v>
      </c>
      <c r="J1448" s="18">
        <f t="shared" si="180"/>
        <v>0.31114318799842533</v>
      </c>
      <c r="K1448" s="19">
        <f t="shared" si="181"/>
        <v>3.6080537988900696E-5</v>
      </c>
      <c r="L1448" s="18">
        <f t="shared" si="183"/>
        <v>0.22830334678996406</v>
      </c>
      <c r="M1448" s="18">
        <f t="shared" si="182"/>
        <v>-7.0988113808918372E-3</v>
      </c>
    </row>
    <row r="1449" spans="3:13" x14ac:dyDescent="0.2">
      <c r="C1449" s="14">
        <v>38994</v>
      </c>
      <c r="D1449" s="15">
        <v>1.8589466445429952E-2</v>
      </c>
      <c r="E1449" s="15">
        <v>1.7396397501065378E-2</v>
      </c>
      <c r="F1449" s="18">
        <f t="shared" si="176"/>
        <v>1.775431818437475E-2</v>
      </c>
      <c r="G1449" s="19">
        <f t="shared" si="177"/>
        <v>5.8209630661449358E-5</v>
      </c>
      <c r="H1449" s="18">
        <f t="shared" si="178"/>
        <v>0.12063336049933426</v>
      </c>
      <c r="I1449" s="19">
        <f t="shared" si="179"/>
        <v>3.8216399248712063E-4</v>
      </c>
      <c r="J1449" s="18">
        <f t="shared" si="180"/>
        <v>0.30909706909283396</v>
      </c>
      <c r="K1449" s="19">
        <f t="shared" si="181"/>
        <v>5.3319090566611647E-5</v>
      </c>
      <c r="L1449" s="18">
        <f t="shared" si="183"/>
        <v>0.23178289470763147</v>
      </c>
      <c r="M1449" s="18">
        <f t="shared" si="182"/>
        <v>3.3297961940165037E-2</v>
      </c>
    </row>
    <row r="1450" spans="3:13" x14ac:dyDescent="0.2">
      <c r="C1450" s="14">
        <v>38995</v>
      </c>
      <c r="D1450" s="15">
        <v>-8.3752098697941206E-4</v>
      </c>
      <c r="E1450" s="15">
        <v>-7.3231137467222249E-3</v>
      </c>
      <c r="F1450" s="18">
        <f t="shared" si="176"/>
        <v>-5.377435918799381E-3</v>
      </c>
      <c r="G1450" s="19">
        <f t="shared" si="177"/>
        <v>5.4759139305980246E-5</v>
      </c>
      <c r="H1450" s="18">
        <f t="shared" si="178"/>
        <v>0.11700335391130914</v>
      </c>
      <c r="I1450" s="19">
        <f t="shared" si="179"/>
        <v>3.6245183263473928E-4</v>
      </c>
      <c r="J1450" s="18">
        <f t="shared" si="180"/>
        <v>0.30101986339556536</v>
      </c>
      <c r="K1450" s="19">
        <f t="shared" si="181"/>
        <v>5.048794081978998E-5</v>
      </c>
      <c r="L1450" s="18">
        <f t="shared" si="183"/>
        <v>0.22568487746904517</v>
      </c>
      <c r="M1450" s="18">
        <f t="shared" si="182"/>
        <v>-1.035780715044316E-2</v>
      </c>
    </row>
    <row r="1451" spans="3:13" x14ac:dyDescent="0.2">
      <c r="C1451" s="14">
        <v>38996</v>
      </c>
      <c r="D1451" s="15">
        <v>1.2560185867261596E-3</v>
      </c>
      <c r="E1451" s="15">
        <v>-8.1852184598155825E-3</v>
      </c>
      <c r="F1451" s="18">
        <f t="shared" si="176"/>
        <v>-5.3528473458530597E-3</v>
      </c>
      <c r="G1451" s="19">
        <f t="shared" si="177"/>
        <v>5.1568245909033525E-5</v>
      </c>
      <c r="H1451" s="18">
        <f t="shared" si="178"/>
        <v>0.1135432141400726</v>
      </c>
      <c r="I1451" s="19">
        <f t="shared" si="179"/>
        <v>3.4472459075074924E-4</v>
      </c>
      <c r="J1451" s="18">
        <f t="shared" si="180"/>
        <v>0.29356625774718609</v>
      </c>
      <c r="K1451" s="19">
        <f t="shared" si="181"/>
        <v>4.6841817179286032E-5</v>
      </c>
      <c r="L1451" s="18">
        <f t="shared" si="183"/>
        <v>0.21978953274381596</v>
      </c>
      <c r="M1451" s="18">
        <f t="shared" si="182"/>
        <v>-1.0586999403855114E-2</v>
      </c>
    </row>
    <row r="1452" spans="3:13" x14ac:dyDescent="0.2">
      <c r="C1452" s="14">
        <v>38999</v>
      </c>
      <c r="D1452" s="15">
        <v>6.274181947952687E-4</v>
      </c>
      <c r="E1452" s="15">
        <v>5.508915510844389E-3</v>
      </c>
      <c r="F1452" s="18">
        <f t="shared" si="176"/>
        <v>4.0444663160296521E-3</v>
      </c>
      <c r="G1452" s="19">
        <f t="shared" si="177"/>
        <v>4.8497770369961114E-5</v>
      </c>
      <c r="H1452" s="18">
        <f t="shared" si="178"/>
        <v>0.11011104664151676</v>
      </c>
      <c r="I1452" s="19">
        <f t="shared" si="179"/>
        <v>3.2586200431204161E-4</v>
      </c>
      <c r="J1452" s="18">
        <f t="shared" si="180"/>
        <v>0.28542161985037223</v>
      </c>
      <c r="K1452" s="19">
        <f t="shared" si="181"/>
        <v>4.4238691778034486E-5</v>
      </c>
      <c r="L1452" s="18">
        <f t="shared" si="183"/>
        <v>0.21366880445737216</v>
      </c>
      <c r="M1452" s="18">
        <f t="shared" si="182"/>
        <v>8.2283951385775274E-3</v>
      </c>
    </row>
    <row r="1453" spans="3:13" x14ac:dyDescent="0.2">
      <c r="C1453" s="14">
        <v>39000</v>
      </c>
      <c r="D1453" s="15">
        <v>-5.2405528173939606E-3</v>
      </c>
      <c r="E1453" s="15">
        <v>-1.1048347361335044E-2</v>
      </c>
      <c r="F1453" s="18">
        <f t="shared" si="176"/>
        <v>-9.3060089981527178E-3</v>
      </c>
      <c r="G1453" s="19">
        <f t="shared" si="177"/>
        <v>4.723570777767719E-5</v>
      </c>
      <c r="H1453" s="18">
        <f t="shared" si="178"/>
        <v>0.10866888673589739</v>
      </c>
      <c r="I1453" s="19">
        <f t="shared" si="179"/>
        <v>3.1363424281832222E-4</v>
      </c>
      <c r="J1453" s="18">
        <f t="shared" si="180"/>
        <v>0.28001528655518176</v>
      </c>
      <c r="K1453" s="19">
        <f t="shared" si="181"/>
        <v>4.5058337144871911E-5</v>
      </c>
      <c r="L1453" s="18">
        <f t="shared" si="183"/>
        <v>0.21027154722038277</v>
      </c>
      <c r="M1453" s="18">
        <f t="shared" si="182"/>
        <v>-1.9238800622380519E-2</v>
      </c>
    </row>
    <row r="1454" spans="3:13" x14ac:dyDescent="0.2">
      <c r="C1454" s="14">
        <v>39001</v>
      </c>
      <c r="D1454" s="15">
        <v>-8.6544075786412974E-3</v>
      </c>
      <c r="E1454" s="15">
        <v>-7.8890507089825462E-3</v>
      </c>
      <c r="F1454" s="18">
        <f t="shared" si="176"/>
        <v>-8.1186577698801714E-3</v>
      </c>
      <c r="G1454" s="19">
        <f t="shared" si="177"/>
        <v>4.8895491543251196E-5</v>
      </c>
      <c r="H1454" s="18">
        <f t="shared" si="178"/>
        <v>0.11056162483345114</v>
      </c>
      <c r="I1454" s="19">
        <f t="shared" si="179"/>
        <v>2.9855041551455676E-4</v>
      </c>
      <c r="J1454" s="18">
        <f t="shared" si="180"/>
        <v>0.27319883579297916</v>
      </c>
      <c r="K1454" s="19">
        <f t="shared" si="181"/>
        <v>4.6451340530825841E-5</v>
      </c>
      <c r="L1454" s="18">
        <f t="shared" si="183"/>
        <v>0.20627642913331853</v>
      </c>
      <c r="M1454" s="18">
        <f t="shared" si="182"/>
        <v>-1.7109198547360691E-2</v>
      </c>
    </row>
    <row r="1455" spans="3:13" x14ac:dyDescent="0.2">
      <c r="C1455" s="14">
        <v>39002</v>
      </c>
      <c r="D1455" s="15">
        <v>-3.8232841814459391E-3</v>
      </c>
      <c r="E1455" s="15">
        <v>2.7343612092312911E-2</v>
      </c>
      <c r="F1455" s="18">
        <f t="shared" si="176"/>
        <v>1.7993543210185252E-2</v>
      </c>
      <c r="G1455" s="19">
        <f t="shared" si="177"/>
        <v>4.6838812166581805E-5</v>
      </c>
      <c r="H1455" s="18">
        <f t="shared" si="178"/>
        <v>0.10821138129441585</v>
      </c>
      <c r="I1455" s="19">
        <f t="shared" si="179"/>
        <v>3.254977779189762E-4</v>
      </c>
      <c r="J1455" s="18">
        <f t="shared" si="180"/>
        <v>0.28526206281197652</v>
      </c>
      <c r="K1455" s="19">
        <f t="shared" si="181"/>
        <v>3.7391716124408249E-5</v>
      </c>
      <c r="L1455" s="18">
        <f t="shared" si="183"/>
        <v>0.21178640480891464</v>
      </c>
      <c r="M1455" s="18">
        <f t="shared" si="182"/>
        <v>3.693292033638676E-2</v>
      </c>
    </row>
    <row r="1456" spans="3:13" x14ac:dyDescent="0.2">
      <c r="C1456" s="14">
        <v>39003</v>
      </c>
      <c r="D1456" s="15">
        <v>3.8232841814458585E-3</v>
      </c>
      <c r="E1456" s="15">
        <v>-3.1940405115500055E-3</v>
      </c>
      <c r="F1456" s="18">
        <f t="shared" si="176"/>
        <v>-1.0888431036512459E-3</v>
      </c>
      <c r="G1456" s="19">
        <f t="shared" si="177"/>
        <v>4.4905533552512547E-5</v>
      </c>
      <c r="H1456" s="18">
        <f t="shared" si="178"/>
        <v>0.10595462891317273</v>
      </c>
      <c r="I1456" s="19">
        <f t="shared" si="179"/>
        <v>3.0658002493120297E-4</v>
      </c>
      <c r="J1456" s="18">
        <f t="shared" si="180"/>
        <v>0.27684834518703688</v>
      </c>
      <c r="K1456" s="19">
        <f t="shared" si="181"/>
        <v>3.441550968318137E-5</v>
      </c>
      <c r="L1456" s="18">
        <f t="shared" si="183"/>
        <v>0.20537783735286014</v>
      </c>
      <c r="M1456" s="18">
        <f t="shared" si="182"/>
        <v>-2.3046594712088394E-3</v>
      </c>
    </row>
    <row r="1457" spans="3:13" x14ac:dyDescent="0.2">
      <c r="C1457" s="14">
        <v>39006</v>
      </c>
      <c r="D1457" s="15">
        <v>-4.4619217763292775E-3</v>
      </c>
      <c r="E1457" s="15">
        <v>5.0525303601691891E-3</v>
      </c>
      <c r="F1457" s="18">
        <f t="shared" si="176"/>
        <v>2.1981947192196488E-3</v>
      </c>
      <c r="G1457" s="19">
        <f t="shared" si="177"/>
        <v>4.340572629564668E-5</v>
      </c>
      <c r="H1457" s="18">
        <f t="shared" si="178"/>
        <v>0.10417020482802014</v>
      </c>
      <c r="I1457" s="19">
        <f t="shared" si="179"/>
        <v>2.8971690721775668E-4</v>
      </c>
      <c r="J1457" s="18">
        <f t="shared" si="180"/>
        <v>0.26912678574314963</v>
      </c>
      <c r="K1457" s="19">
        <f t="shared" si="181"/>
        <v>3.0997939387814262E-5</v>
      </c>
      <c r="L1457" s="18">
        <f t="shared" si="183"/>
        <v>0.1993031199242693</v>
      </c>
      <c r="M1457" s="18">
        <f t="shared" si="182"/>
        <v>4.7945416876759841E-3</v>
      </c>
    </row>
    <row r="1458" spans="3:13" x14ac:dyDescent="0.2">
      <c r="C1458" s="14">
        <v>39007</v>
      </c>
      <c r="D1458" s="15">
        <v>-2.1317424401914955E-3</v>
      </c>
      <c r="E1458" s="15">
        <v>-1.4830921850195543E-2</v>
      </c>
      <c r="F1458" s="18">
        <f t="shared" si="176"/>
        <v>-1.1021168027194328E-2</v>
      </c>
      <c r="G1458" s="19">
        <f t="shared" si="177"/>
        <v>4.1074042267786696E-5</v>
      </c>
      <c r="H1458" s="18">
        <f t="shared" si="178"/>
        <v>0.10133365959515463</v>
      </c>
      <c r="I1458" s="19">
        <f t="shared" si="179"/>
        <v>2.8553126736028772E-4</v>
      </c>
      <c r="J1458" s="18">
        <f t="shared" si="180"/>
        <v>0.26717562920309917</v>
      </c>
      <c r="K1458" s="19">
        <f t="shared" si="181"/>
        <v>3.103500535665892E-5</v>
      </c>
      <c r="L1458" s="18">
        <f t="shared" si="183"/>
        <v>0.19788992335414543</v>
      </c>
      <c r="M1458" s="18">
        <f t="shared" si="182"/>
        <v>-2.4210233577727624E-2</v>
      </c>
    </row>
    <row r="1459" spans="3:13" x14ac:dyDescent="0.2">
      <c r="C1459" s="14">
        <v>39008</v>
      </c>
      <c r="D1459" s="15">
        <v>2.7703800350747207E-3</v>
      </c>
      <c r="E1459" s="15">
        <v>3.2253757298875449E-3</v>
      </c>
      <c r="F1459" s="18">
        <f t="shared" si="176"/>
        <v>3.0888770214436974E-3</v>
      </c>
      <c r="G1459" s="19">
        <f t="shared" si="177"/>
        <v>3.9070100064043935E-5</v>
      </c>
      <c r="H1459" s="18">
        <f t="shared" si="178"/>
        <v>9.883078981780416E-2</v>
      </c>
      <c r="I1459" s="19">
        <f t="shared" si="179"/>
        <v>2.6902357423460731E-4</v>
      </c>
      <c r="J1459" s="18">
        <f t="shared" si="180"/>
        <v>0.25933741257028808</v>
      </c>
      <c r="K1459" s="19">
        <f t="shared" si="181"/>
        <v>2.9709036026921084E-5</v>
      </c>
      <c r="L1459" s="18">
        <f t="shared" si="183"/>
        <v>0.19223400812032981</v>
      </c>
      <c r="M1459" s="18">
        <f t="shared" si="182"/>
        <v>6.9849842775950429E-3</v>
      </c>
    </row>
    <row r="1460" spans="3:13" x14ac:dyDescent="0.2">
      <c r="C1460" s="14">
        <v>39009</v>
      </c>
      <c r="D1460" s="15">
        <v>-6.1906484398727138E-3</v>
      </c>
      <c r="E1460" s="15">
        <v>5.811953328272515E-2</v>
      </c>
      <c r="F1460" s="18">
        <f t="shared" si="176"/>
        <v>3.8826478765945791E-2</v>
      </c>
      <c r="G1460" s="19">
        <f t="shared" si="177"/>
        <v>3.9025341746567209E-5</v>
      </c>
      <c r="H1460" s="18">
        <f t="shared" si="178"/>
        <v>9.8774163811402638E-2</v>
      </c>
      <c r="I1460" s="19">
        <f t="shared" si="179"/>
        <v>4.555549687206388E-4</v>
      </c>
      <c r="J1460" s="18">
        <f t="shared" si="180"/>
        <v>0.33747406149237558</v>
      </c>
      <c r="K1460" s="19">
        <f t="shared" si="181"/>
        <v>6.3386379827358367E-6</v>
      </c>
      <c r="L1460" s="18">
        <f t="shared" si="183"/>
        <v>0.23947674385159662</v>
      </c>
      <c r="M1460" s="18">
        <f t="shared" si="182"/>
        <v>7.0478994123118047E-2</v>
      </c>
    </row>
    <row r="1461" spans="3:13" x14ac:dyDescent="0.2">
      <c r="C1461" s="14">
        <v>39010</v>
      </c>
      <c r="D1461" s="15">
        <v>6.4219203748295802E-4</v>
      </c>
      <c r="E1461" s="15">
        <v>1.2080177103635696E-2</v>
      </c>
      <c r="F1461" s="18">
        <f t="shared" si="176"/>
        <v>8.6487815837898736E-3</v>
      </c>
      <c r="G1461" s="19">
        <f t="shared" si="177"/>
        <v>3.6708565878553564E-5</v>
      </c>
      <c r="H1461" s="18">
        <f t="shared" si="178"/>
        <v>9.5797398031670936E-2</v>
      </c>
      <c r="I1461" s="19">
        <f t="shared" si="179"/>
        <v>4.3697751132871273E-4</v>
      </c>
      <c r="J1461" s="18">
        <f t="shared" si="180"/>
        <v>0.33052137273129278</v>
      </c>
      <c r="K1461" s="19">
        <f t="shared" si="181"/>
        <v>6.4237873166120139E-6</v>
      </c>
      <c r="L1461" s="18">
        <f t="shared" si="183"/>
        <v>0.23458513494737673</v>
      </c>
      <c r="M1461" s="18">
        <f t="shared" si="182"/>
        <v>1.6026898156386488E-2</v>
      </c>
    </row>
    <row r="1462" spans="3:13" x14ac:dyDescent="0.2">
      <c r="C1462" s="14">
        <v>39013</v>
      </c>
      <c r="D1462" s="15">
        <v>1.4235871988696103E-2</v>
      </c>
      <c r="E1462" s="15">
        <v>1.8710662940303137E-2</v>
      </c>
      <c r="F1462" s="18">
        <f t="shared" si="176"/>
        <v>1.7368225654821025E-2</v>
      </c>
      <c r="G1462" s="19">
        <f t="shared" si="177"/>
        <v>4.6665655002552903E-5</v>
      </c>
      <c r="H1462" s="18">
        <f t="shared" si="178"/>
        <v>0.10801117419340568</v>
      </c>
      <c r="I1462" s="19">
        <f t="shared" si="179"/>
        <v>4.3176419510892799E-4</v>
      </c>
      <c r="J1462" s="18">
        <f t="shared" si="180"/>
        <v>0.3285438308311876</v>
      </c>
      <c r="K1462" s="19">
        <f t="shared" si="181"/>
        <v>2.2020116224123047E-5</v>
      </c>
      <c r="L1462" s="18">
        <f t="shared" si="183"/>
        <v>0.23717757765424194</v>
      </c>
      <c r="M1462" s="18">
        <f t="shared" si="182"/>
        <v>3.1832948009394395E-2</v>
      </c>
    </row>
    <row r="1463" spans="3:13" x14ac:dyDescent="0.2">
      <c r="C1463" s="14">
        <v>39014</v>
      </c>
      <c r="D1463" s="15">
        <v>-2.9579569422690851E-3</v>
      </c>
      <c r="E1463" s="15">
        <v>-5.0458540385813705E-3</v>
      </c>
      <c r="F1463" s="18">
        <f t="shared" si="176"/>
        <v>-4.4194849096876841E-3</v>
      </c>
      <c r="G1463" s="19">
        <f t="shared" si="177"/>
        <v>4.4390686258738794E-5</v>
      </c>
      <c r="H1463" s="18">
        <f t="shared" si="178"/>
        <v>0.10534548668398043</v>
      </c>
      <c r="I1463" s="19">
        <f t="shared" si="179"/>
        <v>4.0738598198111238E-4</v>
      </c>
      <c r="J1463" s="18">
        <f t="shared" si="180"/>
        <v>0.31913397734380788</v>
      </c>
      <c r="K1463" s="19">
        <f t="shared" si="181"/>
        <v>2.159443438966156E-5</v>
      </c>
      <c r="L1463" s="18">
        <f t="shared" si="183"/>
        <v>0.23058835366171959</v>
      </c>
      <c r="M1463" s="18">
        <f t="shared" si="182"/>
        <v>-8.3316174885008469E-3</v>
      </c>
    </row>
    <row r="1464" spans="3:13" x14ac:dyDescent="0.2">
      <c r="C1464" s="14">
        <v>39015</v>
      </c>
      <c r="D1464" s="15">
        <v>7.7985430540072733E-3</v>
      </c>
      <c r="E1464" s="15">
        <v>7.7429256747251953E-3</v>
      </c>
      <c r="F1464" s="18">
        <f t="shared" si="176"/>
        <v>7.7596108885098179E-3</v>
      </c>
      <c r="G1464" s="19">
        <f t="shared" si="177"/>
        <v>4.5376281509126774E-5</v>
      </c>
      <c r="H1464" s="18">
        <f t="shared" si="178"/>
        <v>0.10650854602932899</v>
      </c>
      <c r="I1464" s="19">
        <f t="shared" si="179"/>
        <v>3.8653999694250477E-4</v>
      </c>
      <c r="J1464" s="18">
        <f t="shared" si="180"/>
        <v>0.31086170435681876</v>
      </c>
      <c r="K1464" s="19">
        <f t="shared" si="181"/>
        <v>2.3921780680581236E-5</v>
      </c>
      <c r="L1464" s="18">
        <f t="shared" si="183"/>
        <v>0.2255746061303735</v>
      </c>
      <c r="M1464" s="18">
        <f t="shared" si="182"/>
        <v>1.4953566010786875E-2</v>
      </c>
    </row>
    <row r="1465" spans="3:13" x14ac:dyDescent="0.2">
      <c r="C1465" s="14">
        <v>39016</v>
      </c>
      <c r="D1465" s="15">
        <v>-8.4015967974989997E-4</v>
      </c>
      <c r="E1465" s="15">
        <v>6.2244663039984025E-3</v>
      </c>
      <c r="F1465" s="18">
        <f t="shared" si="176"/>
        <v>4.1050785088739116E-3</v>
      </c>
      <c r="G1465" s="19">
        <f t="shared" si="177"/>
        <v>4.2696056715827814E-5</v>
      </c>
      <c r="H1465" s="18">
        <f t="shared" si="178"/>
        <v>0.10331512076630872</v>
      </c>
      <c r="I1465" s="19">
        <f t="shared" si="179"/>
        <v>3.6567223597213115E-4</v>
      </c>
      <c r="J1465" s="18">
        <f t="shared" si="180"/>
        <v>0.30235419460135293</v>
      </c>
      <c r="K1465" s="19">
        <f t="shared" si="181"/>
        <v>2.2172701102751481E-5</v>
      </c>
      <c r="L1465" s="18">
        <f t="shared" si="183"/>
        <v>0.21927982989431796</v>
      </c>
      <c r="M1465" s="18">
        <f t="shared" si="182"/>
        <v>8.1380024798470355E-3</v>
      </c>
    </row>
    <row r="1466" spans="3:13" x14ac:dyDescent="0.2">
      <c r="C1466" s="14">
        <v>39017</v>
      </c>
      <c r="D1466" s="15">
        <v>-9.2886460535526946E-3</v>
      </c>
      <c r="E1466" s="15">
        <v>-2.1895093600350968E-2</v>
      </c>
      <c r="F1466" s="18">
        <f t="shared" si="176"/>
        <v>-1.8113159336311486E-2</v>
      </c>
      <c r="G1466" s="19">
        <f t="shared" si="177"/>
        <v>4.531103004336895E-5</v>
      </c>
      <c r="H1466" s="18">
        <f t="shared" si="178"/>
        <v>0.10643193839652756</v>
      </c>
      <c r="I1466" s="19">
        <f t="shared" si="179"/>
        <v>3.724956092398911E-4</v>
      </c>
      <c r="J1466" s="18">
        <f t="shared" si="180"/>
        <v>0.30516209186262433</v>
      </c>
      <c r="K1466" s="19">
        <f t="shared" si="181"/>
        <v>3.3044885522370414E-5</v>
      </c>
      <c r="L1466" s="18">
        <f t="shared" si="183"/>
        <v>0.22387479377480457</v>
      </c>
      <c r="M1466" s="18">
        <f t="shared" si="182"/>
        <v>-3.517094560066962E-2</v>
      </c>
    </row>
    <row r="1467" spans="3:13" x14ac:dyDescent="0.2">
      <c r="C1467" s="14">
        <v>39020</v>
      </c>
      <c r="D1467" s="15">
        <v>-4.6768792731401833E-3</v>
      </c>
      <c r="E1467" s="15">
        <v>1.2435490907042779E-4</v>
      </c>
      <c r="F1467" s="18">
        <f t="shared" si="176"/>
        <v>-1.3160153455927554E-3</v>
      </c>
      <c r="G1467" s="19">
        <f t="shared" si="177"/>
        <v>4.3904760224898507E-5</v>
      </c>
      <c r="H1467" s="18">
        <f t="shared" si="178"/>
        <v>0.10476731387329077</v>
      </c>
      <c r="I1467" s="19">
        <f t="shared" si="179"/>
        <v>3.5014680053410219E-4</v>
      </c>
      <c r="J1467" s="18">
        <f t="shared" si="180"/>
        <v>0.29586601719955191</v>
      </c>
      <c r="K1467" s="19">
        <f t="shared" si="181"/>
        <v>3.1027296817223502E-5</v>
      </c>
      <c r="L1467" s="18">
        <f t="shared" si="183"/>
        <v>0.21711450052056894</v>
      </c>
      <c r="M1467" s="18">
        <f t="shared" si="182"/>
        <v>-2.6349183366201211E-3</v>
      </c>
    </row>
    <row r="1468" spans="3:13" x14ac:dyDescent="0.2">
      <c r="C1468" s="14">
        <v>39021</v>
      </c>
      <c r="D1468" s="15">
        <v>8.519702325774849E-4</v>
      </c>
      <c r="E1468" s="15">
        <v>8.1734201146713113E-3</v>
      </c>
      <c r="F1468" s="18">
        <f t="shared" si="176"/>
        <v>5.9769851500431634E-3</v>
      </c>
      <c r="G1468" s="19">
        <f t="shared" si="177"/>
        <v>4.1314025808036485E-5</v>
      </c>
      <c r="H1468" s="18">
        <f t="shared" si="178"/>
        <v>0.10162925982220436</v>
      </c>
      <c r="I1468" s="19">
        <f t="shared" si="179"/>
        <v>3.3314628028431083E-4</v>
      </c>
      <c r="J1468" s="18">
        <f t="shared" si="180"/>
        <v>0.28859412688250902</v>
      </c>
      <c r="K1468" s="19">
        <f t="shared" si="181"/>
        <v>2.9583469646353089E-5</v>
      </c>
      <c r="L1468" s="18">
        <f t="shared" si="183"/>
        <v>0.21176933023546141</v>
      </c>
      <c r="M1468" s="18">
        <f t="shared" si="182"/>
        <v>1.2269140784985333E-2</v>
      </c>
    </row>
    <row r="1469" spans="3:13" x14ac:dyDescent="0.2">
      <c r="C1469" s="14">
        <v>39022</v>
      </c>
      <c r="D1469" s="15">
        <v>-1.4914245866700204E-3</v>
      </c>
      <c r="E1469" s="15">
        <v>-2.3965200849434286E-2</v>
      </c>
      <c r="F1469" s="18">
        <f t="shared" si="176"/>
        <v>-1.7223067970605004E-2</v>
      </c>
      <c r="G1469" s="19">
        <f t="shared" si="177"/>
        <v>3.8968645097417721E-5</v>
      </c>
      <c r="H1469" s="18">
        <f t="shared" si="178"/>
        <v>9.8702387379203907E-2</v>
      </c>
      <c r="I1469" s="19">
        <f t="shared" si="179"/>
        <v>3.4761735457247575E-4</v>
      </c>
      <c r="J1469" s="18">
        <f t="shared" si="180"/>
        <v>0.29479541828718936</v>
      </c>
      <c r="K1469" s="19">
        <f t="shared" si="181"/>
        <v>2.9952998853851797E-5</v>
      </c>
      <c r="L1469" s="18">
        <f t="shared" si="183"/>
        <v>0.21588187818683288</v>
      </c>
      <c r="M1469" s="18">
        <f t="shared" si="182"/>
        <v>-3.4680820511726003E-2</v>
      </c>
    </row>
    <row r="1470" spans="3:13" x14ac:dyDescent="0.2">
      <c r="C1470" s="14">
        <v>39023</v>
      </c>
      <c r="D1470" s="15">
        <v>2.7680205047229678E-3</v>
      </c>
      <c r="E1470" s="15">
        <v>-2.2764648758615814E-3</v>
      </c>
      <c r="F1470" s="18">
        <f t="shared" si="176"/>
        <v>-7.6311926168621646E-4</v>
      </c>
      <c r="G1470" s="19">
        <f t="shared" si="177"/>
        <v>3.7090242642446668E-5</v>
      </c>
      <c r="H1470" s="18">
        <f t="shared" si="178"/>
        <v>9.629413616940373E-2</v>
      </c>
      <c r="I1470" s="19">
        <f t="shared" si="179"/>
        <v>3.2707125083798906E-4</v>
      </c>
      <c r="J1470" s="18">
        <f t="shared" si="180"/>
        <v>0.28595071727396881</v>
      </c>
      <c r="K1470" s="19">
        <f t="shared" si="181"/>
        <v>2.77777408353407E-5</v>
      </c>
      <c r="L1470" s="18">
        <f t="shared" si="183"/>
        <v>0.20932611273995277</v>
      </c>
      <c r="M1470" s="18">
        <f t="shared" si="182"/>
        <v>-1.5847619790144024E-3</v>
      </c>
    </row>
    <row r="1471" spans="3:13" x14ac:dyDescent="0.2">
      <c r="C1471" s="14">
        <v>39024</v>
      </c>
      <c r="D1471" s="15">
        <v>-2.9812628554616574E-3</v>
      </c>
      <c r="E1471" s="15">
        <v>-8.7747749386804744E-3</v>
      </c>
      <c r="F1471" s="18">
        <f t="shared" si="176"/>
        <v>-7.0367213137148294E-3</v>
      </c>
      <c r="G1471" s="19">
        <f t="shared" si="177"/>
        <v>3.539810377670119E-5</v>
      </c>
      <c r="H1471" s="18">
        <f t="shared" si="178"/>
        <v>9.4071918999110979E-2</v>
      </c>
      <c r="I1471" s="19">
        <f t="shared" si="179"/>
        <v>3.1206677630117943E-4</v>
      </c>
      <c r="J1471" s="18">
        <f t="shared" si="180"/>
        <v>0.27931468646545399</v>
      </c>
      <c r="K1471" s="19">
        <f t="shared" si="181"/>
        <v>2.7680671020603695E-5</v>
      </c>
      <c r="L1471" s="18">
        <f t="shared" si="183"/>
        <v>0.20477086679758325</v>
      </c>
      <c r="M1471" s="18">
        <f t="shared" si="182"/>
        <v>-1.4938163853355833E-2</v>
      </c>
    </row>
    <row r="1472" spans="3:13" x14ac:dyDescent="0.2">
      <c r="C1472" s="14">
        <v>39027</v>
      </c>
      <c r="D1472" s="15">
        <v>1.2714729459535671E-2</v>
      </c>
      <c r="E1472" s="15">
        <v>1.79751675200088E-2</v>
      </c>
      <c r="F1472" s="18">
        <f t="shared" si="176"/>
        <v>1.6397036101866859E-2</v>
      </c>
      <c r="G1472" s="19">
        <f t="shared" si="177"/>
        <v>4.2974078263850179E-5</v>
      </c>
      <c r="H1472" s="18">
        <f t="shared" si="178"/>
        <v>0.10365095062739436</v>
      </c>
      <c r="I1472" s="19">
        <f t="shared" si="179"/>
        <v>3.127291685654514E-4</v>
      </c>
      <c r="J1472" s="18">
        <f t="shared" si="180"/>
        <v>0.27961096570299754</v>
      </c>
      <c r="K1472" s="19">
        <f t="shared" si="181"/>
        <v>3.9732794279772167E-5</v>
      </c>
      <c r="L1472" s="18">
        <f t="shared" si="183"/>
        <v>0.20844227812413788</v>
      </c>
      <c r="M1472" s="18">
        <f t="shared" si="182"/>
        <v>3.4195942485925598E-2</v>
      </c>
    </row>
    <row r="1473" spans="3:13" x14ac:dyDescent="0.2">
      <c r="C1473" s="14">
        <v>39028</v>
      </c>
      <c r="D1473" s="15">
        <v>5.0409684567745148E-3</v>
      </c>
      <c r="E1473" s="15">
        <v>9.9863518720576076E-3</v>
      </c>
      <c r="F1473" s="18">
        <f t="shared" si="176"/>
        <v>8.5027368474726792E-3</v>
      </c>
      <c r="G1473" s="19">
        <f t="shared" si="177"/>
        <v>4.1920315346950902E-5</v>
      </c>
      <c r="H1473" s="18">
        <f t="shared" si="178"/>
        <v>0.10237225618661398</v>
      </c>
      <c r="I1473" s="19">
        <f t="shared" si="179"/>
        <v>2.9994905187427721E-4</v>
      </c>
      <c r="J1473" s="18">
        <f t="shared" si="180"/>
        <v>0.27383802323375273</v>
      </c>
      <c r="K1473" s="19">
        <f t="shared" si="181"/>
        <v>4.0369279710103453E-5</v>
      </c>
      <c r="L1473" s="18">
        <f t="shared" si="183"/>
        <v>0.20475776009584148</v>
      </c>
      <c r="M1473" s="18">
        <f t="shared" si="182"/>
        <v>1.8051504516383616E-2</v>
      </c>
    </row>
    <row r="1474" spans="3:13" x14ac:dyDescent="0.2">
      <c r="C1474" s="14">
        <v>39029</v>
      </c>
      <c r="D1474" s="15">
        <v>1.8838310123735441E-3</v>
      </c>
      <c r="E1474" s="15">
        <v>2.3810648693718607E-2</v>
      </c>
      <c r="F1474" s="18">
        <f t="shared" si="176"/>
        <v>1.7232603389315086E-2</v>
      </c>
      <c r="G1474" s="19">
        <f t="shared" si="177"/>
        <v>3.9618025583124668E-5</v>
      </c>
      <c r="H1474" s="18">
        <f t="shared" si="178"/>
        <v>9.9521386625092634E-2</v>
      </c>
      <c r="I1474" s="19">
        <f t="shared" si="179"/>
        <v>3.1596892823476159E-4</v>
      </c>
      <c r="J1474" s="18">
        <f t="shared" si="180"/>
        <v>0.28105556756394345</v>
      </c>
      <c r="K1474" s="19">
        <f t="shared" si="181"/>
        <v>4.0638437233534771E-5</v>
      </c>
      <c r="L1474" s="18">
        <f t="shared" si="183"/>
        <v>0.2094388578891217</v>
      </c>
      <c r="M1474" s="18">
        <f t="shared" si="182"/>
        <v>3.5767506768548396E-2</v>
      </c>
    </row>
    <row r="1475" spans="3:13" x14ac:dyDescent="0.2">
      <c r="C1475" s="14">
        <v>39030</v>
      </c>
      <c r="D1475" s="15">
        <v>8.361204500485622E-4</v>
      </c>
      <c r="E1475" s="15">
        <v>1.0736576988699452E-2</v>
      </c>
      <c r="F1475" s="18">
        <f t="shared" si="176"/>
        <v>7.7664400271041847E-3</v>
      </c>
      <c r="G1475" s="19">
        <f t="shared" si="177"/>
        <v>3.7282889892556548E-5</v>
      </c>
      <c r="H1475" s="18">
        <f t="shared" si="178"/>
        <v>9.6543888844085504E-2</v>
      </c>
      <c r="I1475" s="19">
        <f t="shared" si="179"/>
        <v>3.0392723766673211E-4</v>
      </c>
      <c r="J1475" s="18">
        <f t="shared" si="180"/>
        <v>0.27564798097697546</v>
      </c>
      <c r="K1475" s="19">
        <f t="shared" si="181"/>
        <v>3.8738755294549032E-5</v>
      </c>
      <c r="L1475" s="18">
        <f t="shared" si="183"/>
        <v>0.20527425786660347</v>
      </c>
      <c r="M1475" s="18">
        <f t="shared" si="182"/>
        <v>1.6446842685716084E-2</v>
      </c>
    </row>
    <row r="1476" spans="3:13" x14ac:dyDescent="0.2">
      <c r="C1476" s="14">
        <v>39031</v>
      </c>
      <c r="D1476" s="15">
        <v>4.1779820954523407E-4</v>
      </c>
      <c r="E1476" s="15">
        <v>-2.6432792033354363E-3</v>
      </c>
      <c r="F1476" s="18">
        <f t="shared" ref="F1476:F1539" si="184">$B$2*D1476+$B$3*E1476</f>
        <v>-1.724955979471235E-3</v>
      </c>
      <c r="G1476" s="19">
        <f t="shared" ref="G1476:G1539" si="185">$B$4*G1475+(1-$B$4)*D1476^2</f>
        <v>3.5056389819637105E-5</v>
      </c>
      <c r="H1476" s="18">
        <f t="shared" ref="H1476:H1539" si="186">SQRT(G1476*250)</f>
        <v>9.3616758408467005E-2</v>
      </c>
      <c r="I1476" s="19">
        <f t="shared" ref="I1476:I1539" si="187">$B$4*I1475+(1-$B$4)*E1476^2</f>
        <v>2.8611081890353527E-4</v>
      </c>
      <c r="J1476" s="18">
        <f t="shared" ref="J1476:J1539" si="188">SQRT(I1476*250)</f>
        <v>0.26744663902521532</v>
      </c>
      <c r="K1476" s="19">
        <f t="shared" ref="K1476:K1539" si="189">$B$4*K1475+(1-$B$4)*D1476*E1476</f>
        <v>3.6348168537767182E-5</v>
      </c>
      <c r="L1476" s="18">
        <f t="shared" si="183"/>
        <v>0.19913287469197652</v>
      </c>
      <c r="M1476" s="18">
        <f t="shared" ref="M1476:M1539" si="190">F1476*$L$1836/L1476</f>
        <v>-3.7655644853986448E-3</v>
      </c>
    </row>
    <row r="1477" spans="3:13" x14ac:dyDescent="0.2">
      <c r="C1477" s="14">
        <v>39034</v>
      </c>
      <c r="D1477" s="15">
        <v>1.043732481767418E-3</v>
      </c>
      <c r="E1477" s="15">
        <v>1.468946220100515E-2</v>
      </c>
      <c r="F1477" s="18">
        <f t="shared" si="184"/>
        <v>1.0595743285233831E-2</v>
      </c>
      <c r="G1477" s="19">
        <f t="shared" si="185"/>
        <v>3.301836908006866E-5</v>
      </c>
      <c r="H1477" s="18">
        <f t="shared" si="186"/>
        <v>9.0854786720442879E-2</v>
      </c>
      <c r="I1477" s="19">
        <f t="shared" si="187"/>
        <v>2.8189098775460871E-4</v>
      </c>
      <c r="J1477" s="18">
        <f t="shared" si="188"/>
        <v>0.26546703550281375</v>
      </c>
      <c r="K1477" s="19">
        <f t="shared" si="189"/>
        <v>3.5087190555834171E-5</v>
      </c>
      <c r="L1477" s="18">
        <f t="shared" ref="L1477:L1540" si="191">SQRT(L1476^2*$B$4/250 + (1-$B$4)*F1477^2)*SQRT(250)</f>
        <v>0.19737961980053478</v>
      </c>
      <c r="M1477" s="18">
        <f t="shared" si="190"/>
        <v>2.3335878540424161E-2</v>
      </c>
    </row>
    <row r="1478" spans="3:13" x14ac:dyDescent="0.2">
      <c r="C1478" s="14">
        <v>39035</v>
      </c>
      <c r="D1478" s="15">
        <v>1.2510426986142111E-3</v>
      </c>
      <c r="E1478" s="15">
        <v>7.6764474983391203E-3</v>
      </c>
      <c r="F1478" s="18">
        <f t="shared" si="184"/>
        <v>5.7488260584216471E-3</v>
      </c>
      <c r="G1478" s="19">
        <f t="shared" si="185"/>
        <v>3.1131173405289894E-5</v>
      </c>
      <c r="H1478" s="18">
        <f t="shared" si="186"/>
        <v>8.8220141415225994E-2</v>
      </c>
      <c r="I1478" s="19">
        <f t="shared" si="187"/>
        <v>2.6851319926101758E-4</v>
      </c>
      <c r="J1478" s="18">
        <f t="shared" si="188"/>
        <v>0.25909129629390176</v>
      </c>
      <c r="K1478" s="19">
        <f t="shared" si="189"/>
        <v>3.355817293812967E-5</v>
      </c>
      <c r="L1478" s="18">
        <f t="shared" si="191"/>
        <v>0.19265753675783684</v>
      </c>
      <c r="M1478" s="18">
        <f t="shared" si="190"/>
        <v>1.2971440304046448E-2</v>
      </c>
    </row>
    <row r="1479" spans="3:13" x14ac:dyDescent="0.2">
      <c r="C1479" s="14">
        <v>39036</v>
      </c>
      <c r="D1479" s="15">
        <v>-5.6420586404388783E-3</v>
      </c>
      <c r="E1479" s="15">
        <v>-1.123939663569189E-2</v>
      </c>
      <c r="F1479" s="18">
        <f t="shared" si="184"/>
        <v>-9.5601952371159871E-3</v>
      </c>
      <c r="G1479" s="19">
        <f t="shared" si="185"/>
        <v>3.1173272543101559E-5</v>
      </c>
      <c r="H1479" s="18">
        <f t="shared" si="186"/>
        <v>8.8279771951310509E-2</v>
      </c>
      <c r="I1479" s="19">
        <f t="shared" si="187"/>
        <v>2.5998184950942066E-4</v>
      </c>
      <c r="J1479" s="18">
        <f t="shared" si="188"/>
        <v>0.25494207651416656</v>
      </c>
      <c r="K1479" s="19">
        <f t="shared" si="189"/>
        <v>3.5349482655945393E-5</v>
      </c>
      <c r="L1479" s="18">
        <f t="shared" si="191"/>
        <v>0.19042287382559389</v>
      </c>
      <c r="M1479" s="18">
        <f t="shared" si="190"/>
        <v>-2.1824418574228677E-2</v>
      </c>
    </row>
    <row r="1480" spans="3:13" x14ac:dyDescent="0.2">
      <c r="C1480" s="14">
        <v>39037</v>
      </c>
      <c r="D1480" s="15">
        <v>3.7649071871541685E-3</v>
      </c>
      <c r="E1480" s="15">
        <v>1.8390238899769807E-2</v>
      </c>
      <c r="F1480" s="18">
        <f t="shared" si="184"/>
        <v>1.4002639385985114E-2</v>
      </c>
      <c r="G1480" s="19">
        <f t="shared" si="185"/>
        <v>3.0153347758188573E-5</v>
      </c>
      <c r="H1480" s="18">
        <f t="shared" si="186"/>
        <v>8.6823596674793099E-2</v>
      </c>
      <c r="I1480" s="19">
        <f t="shared" si="187"/>
        <v>2.6467499174629187E-4</v>
      </c>
      <c r="J1480" s="18">
        <f t="shared" si="188"/>
        <v>0.25723286713904381</v>
      </c>
      <c r="K1480" s="19">
        <f t="shared" si="189"/>
        <v>3.7382766253022203E-5</v>
      </c>
      <c r="L1480" s="18">
        <f t="shared" si="191"/>
        <v>0.19242226292725928</v>
      </c>
      <c r="M1480" s="18">
        <f t="shared" si="190"/>
        <v>3.1633673137222533E-2</v>
      </c>
    </row>
    <row r="1481" spans="3:13" x14ac:dyDescent="0.2">
      <c r="C1481" s="14">
        <v>39038</v>
      </c>
      <c r="D1481" s="15">
        <v>2.9184927949132172E-3</v>
      </c>
      <c r="E1481" s="15">
        <v>2.7994885890902242E-3</v>
      </c>
      <c r="F1481" s="18">
        <f t="shared" si="184"/>
        <v>2.8351898508371218E-3</v>
      </c>
      <c r="G1481" s="19">
        <f t="shared" si="185"/>
        <v>2.8855202904334879E-5</v>
      </c>
      <c r="H1481" s="18">
        <f t="shared" si="186"/>
        <v>8.4934096369383483E-2</v>
      </c>
      <c r="I1481" s="19">
        <f t="shared" si="187"/>
        <v>2.4926472042314114E-4</v>
      </c>
      <c r="J1481" s="18">
        <f t="shared" si="188"/>
        <v>0.24963208949529161</v>
      </c>
      <c r="K1481" s="19">
        <f t="shared" si="189"/>
        <v>3.5630017514442963E-5</v>
      </c>
      <c r="L1481" s="18">
        <f t="shared" si="191"/>
        <v>0.18688317783096156</v>
      </c>
      <c r="M1481" s="18">
        <f t="shared" si="190"/>
        <v>6.5948811199027652E-3</v>
      </c>
    </row>
    <row r="1482" spans="3:13" x14ac:dyDescent="0.2">
      <c r="C1482" s="14">
        <v>39041</v>
      </c>
      <c r="D1482" s="15">
        <v>-1.4581816978102753E-3</v>
      </c>
      <c r="E1482" s="15">
        <v>7.195945628854456E-3</v>
      </c>
      <c r="F1482" s="18">
        <f t="shared" si="184"/>
        <v>4.5997074308550363E-3</v>
      </c>
      <c r="G1482" s="19">
        <f t="shared" si="185"/>
        <v>2.7251468361904517E-5</v>
      </c>
      <c r="H1482" s="18">
        <f t="shared" si="186"/>
        <v>8.2540093836123846E-2</v>
      </c>
      <c r="I1482" s="19">
        <f t="shared" si="187"/>
        <v>2.3741573520735844E-4</v>
      </c>
      <c r="J1482" s="18">
        <f t="shared" si="188"/>
        <v>0.24362662785877823</v>
      </c>
      <c r="K1482" s="19">
        <f t="shared" si="189"/>
        <v>3.2862636690710379E-5</v>
      </c>
      <c r="L1482" s="18">
        <f t="shared" si="191"/>
        <v>0.18206362199398546</v>
      </c>
      <c r="M1482" s="18">
        <f t="shared" si="190"/>
        <v>1.0982521612238273E-2</v>
      </c>
    </row>
    <row r="1483" spans="3:13" x14ac:dyDescent="0.2">
      <c r="C1483" s="14">
        <v>39042</v>
      </c>
      <c r="D1483" s="15">
        <v>-2.2957330337452682E-3</v>
      </c>
      <c r="E1483" s="15">
        <v>2.4334324638696336E-2</v>
      </c>
      <c r="F1483" s="18">
        <f t="shared" si="184"/>
        <v>1.6345307336963853E-2</v>
      </c>
      <c r="G1483" s="19">
        <f t="shared" si="185"/>
        <v>2.5932603669924E-5</v>
      </c>
      <c r="H1483" s="18">
        <f t="shared" si="186"/>
        <v>8.0518016104974915E-2</v>
      </c>
      <c r="I1483" s="19">
        <f t="shared" si="187"/>
        <v>2.5870035243220478E-4</v>
      </c>
      <c r="J1483" s="18">
        <f t="shared" si="188"/>
        <v>0.25431297274824816</v>
      </c>
      <c r="K1483" s="19">
        <f t="shared" si="189"/>
        <v>2.7538971713651559E-5</v>
      </c>
      <c r="L1483" s="18">
        <f t="shared" si="191"/>
        <v>0.18752564834030508</v>
      </c>
      <c r="M1483" s="18">
        <f t="shared" si="190"/>
        <v>3.789024831409795E-2</v>
      </c>
    </row>
    <row r="1484" spans="3:13" x14ac:dyDescent="0.2">
      <c r="C1484" s="14">
        <v>39043</v>
      </c>
      <c r="D1484" s="15">
        <v>3.1292400626216923E-3</v>
      </c>
      <c r="E1484" s="15">
        <v>1.9116338651672147E-2</v>
      </c>
      <c r="F1484" s="18">
        <f t="shared" si="184"/>
        <v>1.432020907495701E-2</v>
      </c>
      <c r="G1484" s="19">
        <f t="shared" si="185"/>
        <v>2.4964176051899557E-5</v>
      </c>
      <c r="H1484" s="18">
        <f t="shared" si="186"/>
        <v>7.900027856264108E-2</v>
      </c>
      <c r="I1484" s="19">
        <f t="shared" si="187"/>
        <v>2.6510439549299735E-4</v>
      </c>
      <c r="J1484" s="18">
        <f t="shared" si="188"/>
        <v>0.25744144746572828</v>
      </c>
      <c r="K1484" s="19">
        <f t="shared" si="189"/>
        <v>2.947581017639983E-5</v>
      </c>
      <c r="L1484" s="18">
        <f t="shared" si="191"/>
        <v>0.19008404056517178</v>
      </c>
      <c r="M1484" s="18">
        <f t="shared" si="190"/>
        <v>3.2749052525695106E-2</v>
      </c>
    </row>
    <row r="1485" spans="3:13" x14ac:dyDescent="0.2">
      <c r="C1485" s="14">
        <v>39045</v>
      </c>
      <c r="D1485" s="15">
        <v>-9.2070120986588316E-3</v>
      </c>
      <c r="E1485" s="15">
        <v>1.451053271441439E-2</v>
      </c>
      <c r="F1485" s="18">
        <f t="shared" si="184"/>
        <v>7.3952692704924239E-3</v>
      </c>
      <c r="G1485" s="19">
        <f t="shared" si="185"/>
        <v>2.8552469795876592E-5</v>
      </c>
      <c r="H1485" s="18">
        <f t="shared" si="186"/>
        <v>8.4487380412515731E-2</v>
      </c>
      <c r="I1485" s="19">
        <f t="shared" si="187"/>
        <v>2.6183146534278294E-4</v>
      </c>
      <c r="J1485" s="18">
        <f t="shared" si="188"/>
        <v>0.25584734967494921</v>
      </c>
      <c r="K1485" s="19">
        <f t="shared" si="189"/>
        <v>1.9691342550239949E-5</v>
      </c>
      <c r="L1485" s="18">
        <f t="shared" si="191"/>
        <v>0.18650569975921194</v>
      </c>
      <c r="M1485" s="18">
        <f t="shared" si="190"/>
        <v>1.7236810982752662E-2</v>
      </c>
    </row>
    <row r="1486" spans="3:13" x14ac:dyDescent="0.2">
      <c r="C1486" s="14">
        <v>39048</v>
      </c>
      <c r="D1486" s="15">
        <v>-8.2322364646611346E-3</v>
      </c>
      <c r="E1486" s="15">
        <v>-2.3073276164302246E-2</v>
      </c>
      <c r="F1486" s="18">
        <f t="shared" si="184"/>
        <v>-1.862096425440991E-2</v>
      </c>
      <c r="G1486" s="19">
        <f t="shared" si="185"/>
        <v>3.0905504640729787E-5</v>
      </c>
      <c r="H1486" s="18">
        <f t="shared" si="186"/>
        <v>8.7899807509359468E-2</v>
      </c>
      <c r="I1486" s="19">
        <f t="shared" si="187"/>
        <v>2.7806414179946547E-4</v>
      </c>
      <c r="J1486" s="18">
        <f t="shared" si="188"/>
        <v>0.26365893773939536</v>
      </c>
      <c r="K1486" s="19">
        <f t="shared" si="189"/>
        <v>2.9906541921163493E-5</v>
      </c>
      <c r="L1486" s="18">
        <f t="shared" si="191"/>
        <v>0.19467516052792427</v>
      </c>
      <c r="M1486" s="18">
        <f t="shared" si="190"/>
        <v>-4.1580208342094874E-2</v>
      </c>
    </row>
    <row r="1487" spans="3:13" x14ac:dyDescent="0.2">
      <c r="C1487" s="14">
        <v>39049</v>
      </c>
      <c r="D1487" s="15">
        <v>-6.8056408998793854E-3</v>
      </c>
      <c r="E1487" s="15">
        <v>2.5035771342789084E-2</v>
      </c>
      <c r="F1487" s="18">
        <f t="shared" si="184"/>
        <v>1.5483347669988542E-2</v>
      </c>
      <c r="G1487" s="19">
        <f t="shared" si="185"/>
        <v>3.1830179245772669E-5</v>
      </c>
      <c r="H1487" s="18">
        <f t="shared" si="186"/>
        <v>8.9205071668841604E-2</v>
      </c>
      <c r="I1487" s="19">
        <f t="shared" si="187"/>
        <v>2.989876840952027E-4</v>
      </c>
      <c r="J1487" s="18">
        <f t="shared" si="188"/>
        <v>0.27339883142361943</v>
      </c>
      <c r="K1487" s="19">
        <f t="shared" si="189"/>
        <v>1.7889081241262853E-5</v>
      </c>
      <c r="L1487" s="18">
        <f t="shared" si="191"/>
        <v>0.19804172253599692</v>
      </c>
      <c r="M1487" s="18">
        <f t="shared" si="190"/>
        <v>3.3986246796801262E-2</v>
      </c>
    </row>
    <row r="1488" spans="3:13" x14ac:dyDescent="0.2">
      <c r="C1488" s="14">
        <v>39050</v>
      </c>
      <c r="D1488" s="15">
        <v>6.1695759998168015E-3</v>
      </c>
      <c r="E1488" s="15">
        <v>-1.0892652916392442E-4</v>
      </c>
      <c r="F1488" s="18">
        <f t="shared" si="184"/>
        <v>1.7746242295302932E-3</v>
      </c>
      <c r="G1488" s="19">
        <f t="shared" si="185"/>
        <v>3.2204188572077243E-5</v>
      </c>
      <c r="H1488" s="18">
        <f t="shared" si="186"/>
        <v>8.9727627534774992E-2</v>
      </c>
      <c r="I1488" s="19">
        <f t="shared" si="187"/>
        <v>2.8104913494881586E-4</v>
      </c>
      <c r="J1488" s="18">
        <f t="shared" si="188"/>
        <v>0.26507033733936347</v>
      </c>
      <c r="K1488" s="19">
        <f t="shared" si="189"/>
        <v>1.6775414536782695E-5</v>
      </c>
      <c r="L1488" s="18">
        <f t="shared" si="191"/>
        <v>0.19213154816547914</v>
      </c>
      <c r="M1488" s="18">
        <f t="shared" si="190"/>
        <v>4.0151591174990703E-3</v>
      </c>
    </row>
    <row r="1489" spans="3:13" x14ac:dyDescent="0.2">
      <c r="C1489" s="14">
        <v>39051</v>
      </c>
      <c r="D1489" s="15">
        <v>-5.5295759779715632E-3</v>
      </c>
      <c r="E1489" s="15">
        <v>-1.526218545466813E-3</v>
      </c>
      <c r="F1489" s="18">
        <f t="shared" si="184"/>
        <v>-2.7272257752182379E-3</v>
      </c>
      <c r="G1489" s="19">
        <f t="shared" si="185"/>
        <v>3.2106509887522219E-5</v>
      </c>
      <c r="H1489" s="18">
        <f t="shared" si="186"/>
        <v>8.9591447537588964E-2</v>
      </c>
      <c r="I1489" s="19">
        <f t="shared" si="187"/>
        <v>2.6432594743479852E-4</v>
      </c>
      <c r="J1489" s="18">
        <f t="shared" si="188"/>
        <v>0.25706319623528301</v>
      </c>
      <c r="K1489" s="19">
        <f t="shared" si="189"/>
        <v>1.6275250148944611E-5</v>
      </c>
      <c r="L1489" s="18">
        <f t="shared" si="191"/>
        <v>0.18657766827482658</v>
      </c>
      <c r="M1489" s="18">
        <f t="shared" si="190"/>
        <v>-6.3541354400988371E-3</v>
      </c>
    </row>
    <row r="1490" spans="3:13" x14ac:dyDescent="0.2">
      <c r="C1490" s="14">
        <v>39052</v>
      </c>
      <c r="D1490" s="15">
        <v>-4.2744241186493592E-3</v>
      </c>
      <c r="E1490" s="15">
        <v>-3.7162574193833108E-3</v>
      </c>
      <c r="F1490" s="18">
        <f t="shared" si="184"/>
        <v>-3.8837074291631253E-3</v>
      </c>
      <c r="G1490" s="19">
        <f t="shared" si="185"/>
        <v>3.1276361387036368E-5</v>
      </c>
      <c r="H1490" s="18">
        <f t="shared" si="186"/>
        <v>8.8425620420549453E-2</v>
      </c>
      <c r="I1490" s="19">
        <f t="shared" si="187"/>
        <v>2.4929502474113787E-4</v>
      </c>
      <c r="J1490" s="18">
        <f t="shared" si="188"/>
        <v>0.24964726352452668</v>
      </c>
      <c r="K1490" s="19">
        <f t="shared" si="189"/>
        <v>1.6251826760679236E-5</v>
      </c>
      <c r="L1490" s="18">
        <f t="shared" si="191"/>
        <v>0.18151804448007092</v>
      </c>
      <c r="M1490" s="18">
        <f t="shared" si="190"/>
        <v>-9.3008306712096152E-3</v>
      </c>
    </row>
    <row r="1491" spans="3:13" x14ac:dyDescent="0.2">
      <c r="C1491" s="14">
        <v>39055</v>
      </c>
      <c r="D1491" s="15">
        <v>1.2557364114997093E-2</v>
      </c>
      <c r="E1491" s="15">
        <v>-2.1925025226679296E-3</v>
      </c>
      <c r="F1491" s="18">
        <f t="shared" si="184"/>
        <v>2.2324574686315773E-3</v>
      </c>
      <c r="G1491" s="19">
        <f t="shared" si="185"/>
        <v>3.8861023314811202E-5</v>
      </c>
      <c r="H1491" s="18">
        <f t="shared" si="186"/>
        <v>9.856599732515671E-2</v>
      </c>
      <c r="I1491" s="19">
        <f t="shared" si="187"/>
        <v>2.3462574729538388E-4</v>
      </c>
      <c r="J1491" s="18">
        <f t="shared" si="188"/>
        <v>0.24219090987038711</v>
      </c>
      <c r="K1491" s="19">
        <f t="shared" si="189"/>
        <v>1.3624794005027028E-5</v>
      </c>
      <c r="L1491" s="18">
        <f t="shared" si="191"/>
        <v>0.17620054040438013</v>
      </c>
      <c r="M1491" s="18">
        <f t="shared" si="190"/>
        <v>5.5077090964482621E-3</v>
      </c>
    </row>
    <row r="1492" spans="3:13" x14ac:dyDescent="0.2">
      <c r="C1492" s="14">
        <v>39056</v>
      </c>
      <c r="D1492" s="15">
        <v>1.0101095986503919E-2</v>
      </c>
      <c r="E1492" s="15">
        <v>1.644827389859171E-3</v>
      </c>
      <c r="F1492" s="18">
        <f t="shared" si="184"/>
        <v>4.1817079688525952E-3</v>
      </c>
      <c r="G1492" s="19">
        <f t="shared" si="185"/>
        <v>4.2651290323636465E-5</v>
      </c>
      <c r="H1492" s="18">
        <f t="shared" si="186"/>
        <v>0.10326094412172065</v>
      </c>
      <c r="I1492" s="19">
        <f t="shared" si="187"/>
        <v>2.2071052988620671E-4</v>
      </c>
      <c r="J1492" s="18">
        <f t="shared" si="188"/>
        <v>0.23489919640465284</v>
      </c>
      <c r="K1492" s="19">
        <f t="shared" si="189"/>
        <v>1.3804179925497297E-5</v>
      </c>
      <c r="L1492" s="18">
        <f t="shared" si="191"/>
        <v>0.17159875534373592</v>
      </c>
      <c r="M1492" s="18">
        <f t="shared" si="190"/>
        <v>1.0593381262875885E-2</v>
      </c>
    </row>
    <row r="1493" spans="3:13" x14ac:dyDescent="0.2">
      <c r="C1493" s="14">
        <v>39057</v>
      </c>
      <c r="D1493" s="15">
        <v>5.4291217087607127E-3</v>
      </c>
      <c r="E1493" s="15">
        <v>-1.5903151287670662E-2</v>
      </c>
      <c r="F1493" s="18">
        <f t="shared" si="184"/>
        <v>-9.503469388741248E-3</v>
      </c>
      <c r="G1493" s="19">
        <f t="shared" si="185"/>
        <v>4.1860734655930487E-5</v>
      </c>
      <c r="H1493" s="18">
        <f t="shared" si="186"/>
        <v>0.10229948027229964</v>
      </c>
      <c r="I1493" s="19">
        <f t="shared" si="187"/>
        <v>2.2264251134574678E-4</v>
      </c>
      <c r="J1493" s="18">
        <f t="shared" si="188"/>
        <v>0.23592504707308357</v>
      </c>
      <c r="K1493" s="19">
        <f t="shared" si="189"/>
        <v>7.7955204963515339E-6</v>
      </c>
      <c r="L1493" s="18">
        <f t="shared" si="191"/>
        <v>0.17039396650623903</v>
      </c>
      <c r="M1493" s="18">
        <f t="shared" si="190"/>
        <v>-2.4245045505525642E-2</v>
      </c>
    </row>
    <row r="1494" spans="3:13" x14ac:dyDescent="0.2">
      <c r="C1494" s="14">
        <v>39058</v>
      </c>
      <c r="D1494" s="15">
        <v>-1.4587894636599842E-3</v>
      </c>
      <c r="E1494" s="15">
        <v>-3.1551212133482713E-2</v>
      </c>
      <c r="F1494" s="18">
        <f t="shared" si="184"/>
        <v>-2.2523485332535891E-2</v>
      </c>
      <c r="G1494" s="19">
        <f t="shared" si="185"/>
        <v>3.947677457853178E-5</v>
      </c>
      <c r="H1494" s="18">
        <f t="shared" si="186"/>
        <v>9.9343815331569302E-2</v>
      </c>
      <c r="I1494" s="19">
        <f t="shared" si="187"/>
        <v>2.6901269989052363E-4</v>
      </c>
      <c r="J1494" s="18">
        <f t="shared" si="188"/>
        <v>0.25933217111000884</v>
      </c>
      <c r="K1494" s="19">
        <f t="shared" si="189"/>
        <v>1.0089383816131981E-5</v>
      </c>
      <c r="L1494" s="18">
        <f t="shared" si="191"/>
        <v>0.18681988241431888</v>
      </c>
      <c r="M1494" s="18">
        <f t="shared" si="190"/>
        <v>-5.2409200763563306E-2</v>
      </c>
    </row>
    <row r="1495" spans="3:13" x14ac:dyDescent="0.2">
      <c r="C1495" s="14">
        <v>39059</v>
      </c>
      <c r="D1495" s="15">
        <v>2.2273554333694587E-2</v>
      </c>
      <c r="E1495" s="15">
        <v>1.3919220733768565E-2</v>
      </c>
      <c r="F1495" s="18">
        <f t="shared" si="184"/>
        <v>1.6425520813746371E-2</v>
      </c>
      <c r="G1495" s="19">
        <f t="shared" si="185"/>
        <v>6.687484146318259E-5</v>
      </c>
      <c r="H1495" s="18">
        <f t="shared" si="186"/>
        <v>0.12930085214644044</v>
      </c>
      <c r="I1495" s="19">
        <f t="shared" si="187"/>
        <v>2.6449662024721456E-4</v>
      </c>
      <c r="J1495" s="18">
        <f t="shared" si="188"/>
        <v>0.25714617450353727</v>
      </c>
      <c r="K1495" s="19">
        <f t="shared" si="189"/>
        <v>2.8085851944941019E-5</v>
      </c>
      <c r="L1495" s="18">
        <f t="shared" si="191"/>
        <v>0.19197534833260274</v>
      </c>
      <c r="M1495" s="18">
        <f t="shared" si="190"/>
        <v>3.719364321766163E-2</v>
      </c>
    </row>
    <row r="1496" spans="3:13" x14ac:dyDescent="0.2">
      <c r="C1496" s="14">
        <v>39062</v>
      </c>
      <c r="D1496" s="15">
        <v>1.9590649765004221E-2</v>
      </c>
      <c r="E1496" s="15">
        <v>5.5364245141240453E-3</v>
      </c>
      <c r="F1496" s="18">
        <f t="shared" si="184"/>
        <v>9.7526920893880979E-3</v>
      </c>
      <c r="G1496" s="19">
        <f t="shared" si="185"/>
        <v>8.5889964468295257E-5</v>
      </c>
      <c r="H1496" s="18">
        <f t="shared" si="186"/>
        <v>0.14653494844941878</v>
      </c>
      <c r="I1496" s="19">
        <f t="shared" si="187"/>
        <v>2.5046594281641729E-4</v>
      </c>
      <c r="J1496" s="18">
        <f t="shared" si="188"/>
        <v>0.25023286295789432</v>
      </c>
      <c r="K1496" s="19">
        <f t="shared" si="189"/>
        <v>3.2908430044639829E-5</v>
      </c>
      <c r="L1496" s="18">
        <f t="shared" si="191"/>
        <v>0.18992100292025341</v>
      </c>
      <c r="M1496" s="18">
        <f t="shared" si="190"/>
        <v>2.2322691332993055E-2</v>
      </c>
    </row>
    <row r="1497" spans="3:13" x14ac:dyDescent="0.2">
      <c r="C1497" s="14">
        <v>39063</v>
      </c>
      <c r="D1497" s="15">
        <v>-1.1870172570487445E-2</v>
      </c>
      <c r="E1497" s="15">
        <v>-2.9849548729560679E-2</v>
      </c>
      <c r="F1497" s="18">
        <f t="shared" si="184"/>
        <v>-2.4455735881838706E-2</v>
      </c>
      <c r="G1497" s="19">
        <f t="shared" si="185"/>
        <v>8.9190626411386702E-5</v>
      </c>
      <c r="H1497" s="18">
        <f t="shared" si="186"/>
        <v>0.1493239987505246</v>
      </c>
      <c r="I1497" s="19">
        <f t="shared" si="187"/>
        <v>2.8889771980893732E-4</v>
      </c>
      <c r="J1497" s="18">
        <f t="shared" si="188"/>
        <v>0.26874603243998657</v>
      </c>
      <c r="K1497" s="19">
        <f t="shared" si="189"/>
        <v>5.2193081916225031E-5</v>
      </c>
      <c r="L1497" s="18">
        <f t="shared" si="191"/>
        <v>0.20706770238753944</v>
      </c>
      <c r="M1497" s="18">
        <f t="shared" si="190"/>
        <v>-5.1340891657290756E-2</v>
      </c>
    </row>
    <row r="1498" spans="3:13" x14ac:dyDescent="0.2">
      <c r="C1498" s="14">
        <v>39064</v>
      </c>
      <c r="D1498" s="15">
        <v>1.2135923819586794E-3</v>
      </c>
      <c r="E1498" s="15">
        <v>3.3224130109706193E-2</v>
      </c>
      <c r="F1498" s="18">
        <f t="shared" si="184"/>
        <v>2.3620968791381938E-2</v>
      </c>
      <c r="G1498" s="19">
        <f t="shared" si="185"/>
        <v>8.3927557214876384E-5</v>
      </c>
      <c r="H1498" s="18">
        <f t="shared" si="186"/>
        <v>0.14485126614468752</v>
      </c>
      <c r="I1498" s="19">
        <f t="shared" si="187"/>
        <v>3.3779442591320226E-4</v>
      </c>
      <c r="J1498" s="18">
        <f t="shared" si="188"/>
        <v>0.29060042408486014</v>
      </c>
      <c r="K1498" s="19">
        <f t="shared" si="189"/>
        <v>5.1480730073152129E-5</v>
      </c>
      <c r="L1498" s="18">
        <f t="shared" si="191"/>
        <v>0.22062108663811564</v>
      </c>
      <c r="M1498" s="18">
        <f t="shared" si="190"/>
        <v>4.6542072961601504E-2</v>
      </c>
    </row>
    <row r="1499" spans="3:13" x14ac:dyDescent="0.2">
      <c r="C1499" s="14">
        <v>39065</v>
      </c>
      <c r="D1499" s="15">
        <v>1.5046928489821674E-2</v>
      </c>
      <c r="E1499" s="15">
        <v>-5.6306455068280701E-3</v>
      </c>
      <c r="F1499" s="18">
        <f t="shared" si="184"/>
        <v>5.7262669216685391E-4</v>
      </c>
      <c r="G1499" s="19">
        <f t="shared" si="185"/>
        <v>9.2476507200652233E-5</v>
      </c>
      <c r="H1499" s="18">
        <f t="shared" si="186"/>
        <v>0.15204975106905982</v>
      </c>
      <c r="I1499" s="19">
        <f t="shared" si="187"/>
        <v>3.1942901048782391E-4</v>
      </c>
      <c r="J1499" s="18">
        <f t="shared" si="188"/>
        <v>0.28259025570949181</v>
      </c>
      <c r="K1499" s="19">
        <f t="shared" si="189"/>
        <v>4.3308451051196338E-5</v>
      </c>
      <c r="L1499" s="18">
        <f t="shared" si="191"/>
        <v>0.2139115764916632</v>
      </c>
      <c r="M1499" s="18">
        <f t="shared" si="190"/>
        <v>1.1636766926855749E-3</v>
      </c>
    </row>
    <row r="1500" spans="3:13" x14ac:dyDescent="0.2">
      <c r="C1500" s="14">
        <v>39066</v>
      </c>
      <c r="D1500" s="15">
        <v>1.7958055362468986E-2</v>
      </c>
      <c r="E1500" s="15">
        <v>-9.4174406791550942E-3</v>
      </c>
      <c r="F1500" s="18">
        <f t="shared" si="184"/>
        <v>-1.2047918666678696E-3</v>
      </c>
      <c r="G1500" s="19">
        <f t="shared" si="185"/>
        <v>1.0627742191270318E-4</v>
      </c>
      <c r="H1500" s="18">
        <f t="shared" si="186"/>
        <v>0.16300109042020483</v>
      </c>
      <c r="I1500" s="19">
        <f t="shared" si="187"/>
        <v>3.0558456119527874E-4</v>
      </c>
      <c r="J1500" s="18">
        <f t="shared" si="188"/>
        <v>0.27639851717912617</v>
      </c>
      <c r="K1500" s="19">
        <f t="shared" si="189"/>
        <v>3.0562808722782464E-5</v>
      </c>
      <c r="L1500" s="18">
        <f t="shared" si="191"/>
        <v>0.20744745275695625</v>
      </c>
      <c r="M1500" s="18">
        <f t="shared" si="190"/>
        <v>-2.5246370808483694E-3</v>
      </c>
    </row>
    <row r="1501" spans="3:13" x14ac:dyDescent="0.2">
      <c r="C1501" s="14">
        <v>39069</v>
      </c>
      <c r="D1501" s="15">
        <v>2.4916788803352297E-2</v>
      </c>
      <c r="E1501" s="15">
        <v>-2.5984486371760776E-2</v>
      </c>
      <c r="F1501" s="18">
        <f t="shared" si="184"/>
        <v>-1.0714103819226854E-2</v>
      </c>
      <c r="G1501" s="19">
        <f t="shared" si="185"/>
        <v>1.3715155845419276E-4</v>
      </c>
      <c r="H1501" s="18">
        <f t="shared" si="186"/>
        <v>0.18516989391785099</v>
      </c>
      <c r="I1501" s="19">
        <f t="shared" si="187"/>
        <v>3.2776109944381531E-4</v>
      </c>
      <c r="J1501" s="18">
        <f t="shared" si="188"/>
        <v>0.28625211765322162</v>
      </c>
      <c r="K1501" s="19">
        <f t="shared" si="189"/>
        <v>-1.0117957345909475E-5</v>
      </c>
      <c r="L1501" s="18">
        <f t="shared" si="191"/>
        <v>0.2053637242206281</v>
      </c>
      <c r="M1501" s="18">
        <f t="shared" si="190"/>
        <v>-2.2679169922007747E-2</v>
      </c>
    </row>
    <row r="1502" spans="3:13" x14ac:dyDescent="0.2">
      <c r="C1502" s="14">
        <v>39070</v>
      </c>
      <c r="D1502" s="15">
        <v>-3.8226346242775503E-3</v>
      </c>
      <c r="E1502" s="15">
        <v>9.7800290536396994E-3</v>
      </c>
      <c r="F1502" s="18">
        <f t="shared" si="184"/>
        <v>5.6992299502645234E-3</v>
      </c>
      <c r="G1502" s="19">
        <f t="shared" si="185"/>
        <v>1.2979921707518473E-4</v>
      </c>
      <c r="H1502" s="18">
        <f t="shared" si="186"/>
        <v>0.18013829206694554</v>
      </c>
      <c r="I1502" s="19">
        <f t="shared" si="187"/>
        <v>3.1383437157458857E-4</v>
      </c>
      <c r="J1502" s="18">
        <f t="shared" si="188"/>
        <v>0.28010461062547176</v>
      </c>
      <c r="K1502" s="19">
        <f t="shared" si="189"/>
        <v>-1.1754008566367919E-5</v>
      </c>
      <c r="L1502" s="18">
        <f t="shared" si="191"/>
        <v>0.20032728721422377</v>
      </c>
      <c r="M1502" s="18">
        <f t="shared" si="190"/>
        <v>1.2367192086236309E-2</v>
      </c>
    </row>
    <row r="1503" spans="3:13" x14ac:dyDescent="0.2">
      <c r="C1503" s="14">
        <v>39071</v>
      </c>
      <c r="D1503" s="15">
        <v>-1.1496456525853706E-3</v>
      </c>
      <c r="E1503" s="15">
        <v>-1.8121732831467854E-2</v>
      </c>
      <c r="F1503" s="18">
        <f t="shared" si="184"/>
        <v>-1.3030106677803108E-2</v>
      </c>
      <c r="G1503" s="19">
        <f t="shared" si="185"/>
        <v>1.2209056515826415E-4</v>
      </c>
      <c r="H1503" s="18">
        <f t="shared" si="186"/>
        <v>0.17470730176373864</v>
      </c>
      <c r="I1503" s="19">
        <f t="shared" si="187"/>
        <v>3.1470814132901926E-4</v>
      </c>
      <c r="J1503" s="18">
        <f t="shared" si="188"/>
        <v>0.28049426969593305</v>
      </c>
      <c r="K1503" s="19">
        <f t="shared" si="189"/>
        <v>-9.7987537703652066E-6</v>
      </c>
      <c r="L1503" s="18">
        <f t="shared" si="191"/>
        <v>0.20067365517919244</v>
      </c>
      <c r="M1503" s="18">
        <f t="shared" si="190"/>
        <v>-2.8226215064366397E-2</v>
      </c>
    </row>
    <row r="1504" spans="3:13" x14ac:dyDescent="0.2">
      <c r="C1504" s="14">
        <v>39072</v>
      </c>
      <c r="D1504" s="15">
        <v>-7.3119432950058084E-3</v>
      </c>
      <c r="E1504" s="15">
        <v>-2.2188671258849022E-2</v>
      </c>
      <c r="F1504" s="18">
        <f t="shared" si="184"/>
        <v>-1.7725652869696056E-2</v>
      </c>
      <c r="G1504" s="19">
        <f t="shared" si="185"/>
        <v>1.1797300213373112E-4</v>
      </c>
      <c r="H1504" s="18">
        <f t="shared" si="186"/>
        <v>0.17173599079235774</v>
      </c>
      <c r="I1504" s="19">
        <f t="shared" si="187"/>
        <v>3.2536588078327448E-4</v>
      </c>
      <c r="J1504" s="18">
        <f t="shared" si="188"/>
        <v>0.28520426047978076</v>
      </c>
      <c r="K1504" s="19">
        <f t="shared" si="189"/>
        <v>5.2370981803046565E-7</v>
      </c>
      <c r="L1504" s="18">
        <f t="shared" si="191"/>
        <v>0.20631699511880558</v>
      </c>
      <c r="M1504" s="18">
        <f t="shared" si="190"/>
        <v>-3.7347563320248224E-2</v>
      </c>
    </row>
    <row r="1505" spans="3:13" x14ac:dyDescent="0.2">
      <c r="C1505" s="14">
        <v>39073</v>
      </c>
      <c r="D1505" s="15">
        <v>-3.8699738701929104E-3</v>
      </c>
      <c r="E1505" s="15">
        <v>-8.4797600791151218E-3</v>
      </c>
      <c r="F1505" s="18">
        <f t="shared" si="184"/>
        <v>-7.0968242164384581E-3</v>
      </c>
      <c r="G1505" s="19">
        <f t="shared" si="185"/>
        <v>1.117932238710658E-4</v>
      </c>
      <c r="H1505" s="18">
        <f t="shared" si="186"/>
        <v>0.16717746848115164</v>
      </c>
      <c r="I1505" s="19">
        <f t="shared" si="187"/>
        <v>3.1015830779623923E-4</v>
      </c>
      <c r="J1505" s="18">
        <f t="shared" si="188"/>
        <v>0.27845929136780445</v>
      </c>
      <c r="K1505" s="19">
        <f t="shared" si="189"/>
        <v>2.4612742248494687E-6</v>
      </c>
      <c r="L1505" s="18">
        <f t="shared" si="191"/>
        <v>0.20191130239723448</v>
      </c>
      <c r="M1505" s="18">
        <f t="shared" si="190"/>
        <v>-1.5279123954032836E-2</v>
      </c>
    </row>
    <row r="1506" spans="3:13" x14ac:dyDescent="0.2">
      <c r="C1506" s="14">
        <v>39077</v>
      </c>
      <c r="D1506" s="15">
        <v>1.0414751803445553E-2</v>
      </c>
      <c r="E1506" s="15">
        <v>-8.4295899557681638E-3</v>
      </c>
      <c r="F1506" s="18">
        <f t="shared" si="184"/>
        <v>-2.7762874280040485E-3</v>
      </c>
      <c r="G1506" s="19">
        <f t="shared" si="185"/>
        <v>1.115936537464442E-4</v>
      </c>
      <c r="H1506" s="18">
        <f t="shared" si="186"/>
        <v>0.16702818156410329</v>
      </c>
      <c r="I1506" s="19">
        <f t="shared" si="187"/>
        <v>2.9581228853780813E-4</v>
      </c>
      <c r="J1506" s="18">
        <f t="shared" si="188"/>
        <v>0.27194314136313869</v>
      </c>
      <c r="K1506" s="19">
        <f t="shared" si="189"/>
        <v>-2.9539274602900849E-6</v>
      </c>
      <c r="L1506" s="18">
        <f t="shared" si="191"/>
        <v>0.19605534976594238</v>
      </c>
      <c r="M1506" s="18">
        <f t="shared" si="190"/>
        <v>-6.1557470439156017E-3</v>
      </c>
    </row>
    <row r="1507" spans="3:13" x14ac:dyDescent="0.2">
      <c r="C1507" s="14">
        <v>39078</v>
      </c>
      <c r="D1507" s="15">
        <v>2.3137766497223964E-2</v>
      </c>
      <c r="E1507" s="15">
        <v>1.2267680810315999E-4</v>
      </c>
      <c r="F1507" s="18">
        <f t="shared" si="184"/>
        <v>7.0272037148394004E-3</v>
      </c>
      <c r="G1507" s="19">
        <f t="shared" si="185"/>
        <v>1.3701940883046115E-4</v>
      </c>
      <c r="H1507" s="18">
        <f t="shared" si="186"/>
        <v>0.18508066405655477</v>
      </c>
      <c r="I1507" s="19">
        <f t="shared" si="187"/>
        <v>2.7806445420149441E-4</v>
      </c>
      <c r="J1507" s="18">
        <f t="shared" si="188"/>
        <v>0.26365908584832348</v>
      </c>
      <c r="K1507" s="19">
        <f t="shared" si="189"/>
        <v>-2.6063837722417395E-6</v>
      </c>
      <c r="L1507" s="18">
        <f t="shared" si="191"/>
        <v>0.19202125414204291</v>
      </c>
      <c r="M1507" s="18">
        <f t="shared" si="190"/>
        <v>1.5908465042730781E-2</v>
      </c>
    </row>
    <row r="1508" spans="3:13" x14ac:dyDescent="0.2">
      <c r="C1508" s="14">
        <v>39079</v>
      </c>
      <c r="D1508" s="15">
        <v>-9.4180390997436192E-3</v>
      </c>
      <c r="E1508" s="15">
        <v>-8.0054618067384488E-3</v>
      </c>
      <c r="F1508" s="18">
        <f t="shared" si="184"/>
        <v>-8.4292349946399996E-3</v>
      </c>
      <c r="G1508" s="19">
        <f t="shared" si="185"/>
        <v>1.3412021192969146E-4</v>
      </c>
      <c r="H1508" s="18">
        <f t="shared" si="186"/>
        <v>0.18311213226442113</v>
      </c>
      <c r="I1508" s="19">
        <f t="shared" si="187"/>
        <v>2.652258320737536E-4</v>
      </c>
      <c r="J1508" s="18">
        <f t="shared" si="188"/>
        <v>0.25750040391898105</v>
      </c>
      <c r="K1508" s="19">
        <f t="shared" si="189"/>
        <v>2.0737443925347838E-6</v>
      </c>
      <c r="L1508" s="18">
        <f t="shared" si="191"/>
        <v>0.18901220161320009</v>
      </c>
      <c r="M1508" s="18">
        <f t="shared" si="190"/>
        <v>-1.9386229817169035E-2</v>
      </c>
    </row>
    <row r="1509" spans="3:13" x14ac:dyDescent="0.2">
      <c r="C1509" s="14">
        <v>39080</v>
      </c>
      <c r="D1509" s="15">
        <v>-3.2224461588266353E-3</v>
      </c>
      <c r="E1509" s="15">
        <v>4.7924202588750922E-2</v>
      </c>
      <c r="F1509" s="18">
        <f t="shared" si="184"/>
        <v>3.258020796447765E-2</v>
      </c>
      <c r="G1509" s="19">
        <f t="shared" si="185"/>
        <v>1.2669604876870217E-4</v>
      </c>
      <c r="H1509" s="18">
        <f t="shared" si="186"/>
        <v>0.17797194214868686</v>
      </c>
      <c r="I1509" s="19">
        <f t="shared" si="187"/>
        <v>3.8711603377538696E-4</v>
      </c>
      <c r="J1509" s="18">
        <f t="shared" si="188"/>
        <v>0.31109324718458087</v>
      </c>
      <c r="K1509" s="19">
        <f t="shared" si="189"/>
        <v>-7.3166700238343054E-6</v>
      </c>
      <c r="L1509" s="18">
        <f t="shared" si="191"/>
        <v>0.2224952244033073</v>
      </c>
      <c r="M1509" s="18">
        <f t="shared" si="190"/>
        <v>6.3654365646844444E-2</v>
      </c>
    </row>
    <row r="1510" spans="3:13" x14ac:dyDescent="0.2">
      <c r="C1510" s="14">
        <v>39085</v>
      </c>
      <c r="D1510" s="15">
        <v>-8.19754852712231E-3</v>
      </c>
      <c r="E1510" s="15">
        <v>-1.2334122208444395E-2</v>
      </c>
      <c r="F1510" s="18">
        <f t="shared" si="184"/>
        <v>-1.1093150104047768E-2</v>
      </c>
      <c r="G1510" s="19">
        <f t="shared" si="185"/>
        <v>1.2312627395385153E-4</v>
      </c>
      <c r="H1510" s="18">
        <f t="shared" si="186"/>
        <v>0.17544676824741709</v>
      </c>
      <c r="I1510" s="19">
        <f t="shared" si="187"/>
        <v>3.7301690598803421E-4</v>
      </c>
      <c r="J1510" s="18">
        <f t="shared" si="188"/>
        <v>0.30537554993320692</v>
      </c>
      <c r="K1510" s="19">
        <f t="shared" si="189"/>
        <v>-8.1109590181344641E-7</v>
      </c>
      <c r="L1510" s="18">
        <f t="shared" si="191"/>
        <v>0.21995396581513463</v>
      </c>
      <c r="M1510" s="18">
        <f t="shared" si="190"/>
        <v>-2.1923915973949791E-2</v>
      </c>
    </row>
    <row r="1511" spans="3:13" x14ac:dyDescent="0.2">
      <c r="C1511" s="14">
        <v>39086</v>
      </c>
      <c r="D1511" s="15">
        <v>-3.4515854017562945E-3</v>
      </c>
      <c r="E1511" s="15">
        <v>2.1952964699187654E-2</v>
      </c>
      <c r="F1511" s="18">
        <f t="shared" si="184"/>
        <v>1.4331599668904469E-2</v>
      </c>
      <c r="G1511" s="19">
        <f t="shared" si="185"/>
        <v>1.1645350402375747E-4</v>
      </c>
      <c r="H1511" s="18">
        <f t="shared" si="186"/>
        <v>0.17062642235579858</v>
      </c>
      <c r="I1511" s="19">
        <f t="shared" si="187"/>
        <v>3.7955185117377892E-4</v>
      </c>
      <c r="J1511" s="18">
        <f t="shared" si="188"/>
        <v>0.3080388981824288</v>
      </c>
      <c r="K1511" s="19">
        <f t="shared" si="189"/>
        <v>-5.3087820965638861E-6</v>
      </c>
      <c r="L1511" s="18">
        <f t="shared" si="191"/>
        <v>0.22035853396041469</v>
      </c>
      <c r="M1511" s="18">
        <f t="shared" si="190"/>
        <v>2.8272214692598364E-2</v>
      </c>
    </row>
    <row r="1512" spans="3:13" x14ac:dyDescent="0.2">
      <c r="C1512" s="14">
        <v>39087</v>
      </c>
      <c r="D1512" s="15">
        <v>-5.199819130619278E-3</v>
      </c>
      <c r="E1512" s="15">
        <v>-7.146653345354163E-3</v>
      </c>
      <c r="F1512" s="18">
        <f t="shared" si="184"/>
        <v>-6.5626030809336974E-3</v>
      </c>
      <c r="G1512" s="19">
        <f t="shared" si="185"/>
        <v>1.1108858092180127E-4</v>
      </c>
      <c r="H1512" s="18">
        <f t="shared" si="186"/>
        <v>0.1666497681680065</v>
      </c>
      <c r="I1512" s="19">
        <f t="shared" si="187"/>
        <v>3.5984321934567188E-4</v>
      </c>
      <c r="J1512" s="18">
        <f t="shared" si="188"/>
        <v>0.29993466761349541</v>
      </c>
      <c r="K1512" s="19">
        <f t="shared" si="189"/>
        <v>-2.7605768836654409E-6</v>
      </c>
      <c r="L1512" s="18">
        <f t="shared" si="191"/>
        <v>0.21515210170435342</v>
      </c>
      <c r="M1512" s="18">
        <f t="shared" si="190"/>
        <v>-1.3259452180575355E-2</v>
      </c>
    </row>
    <row r="1513" spans="3:13" x14ac:dyDescent="0.2">
      <c r="C1513" s="14">
        <v>39090</v>
      </c>
      <c r="D1513" s="15">
        <v>5.0077146251777159E-3</v>
      </c>
      <c r="E1513" s="15">
        <v>4.9261183360557815E-3</v>
      </c>
      <c r="F1513" s="18">
        <f t="shared" si="184"/>
        <v>4.950597222792362E-3</v>
      </c>
      <c r="G1513" s="19">
        <f t="shared" si="185"/>
        <v>1.0592789841252632E-4</v>
      </c>
      <c r="H1513" s="18">
        <f t="shared" si="186"/>
        <v>0.16273283197662228</v>
      </c>
      <c r="I1513" s="19">
        <f t="shared" si="187"/>
        <v>3.3970862469658101E-4</v>
      </c>
      <c r="J1513" s="18">
        <f t="shared" si="188"/>
        <v>0.29142264183509364</v>
      </c>
      <c r="K1513" s="19">
        <f t="shared" si="189"/>
        <v>-1.1148265804361537E-6</v>
      </c>
      <c r="L1513" s="18">
        <f t="shared" si="191"/>
        <v>0.20947703322480773</v>
      </c>
      <c r="M1513" s="18">
        <f t="shared" si="190"/>
        <v>1.0273447728101461E-2</v>
      </c>
    </row>
    <row r="1514" spans="3:13" x14ac:dyDescent="0.2">
      <c r="C1514" s="14">
        <v>39091</v>
      </c>
      <c r="D1514" s="15">
        <v>-8.6831225734607699E-3</v>
      </c>
      <c r="E1514" s="15">
        <v>7.9799677901193231E-2</v>
      </c>
      <c r="F1514" s="18">
        <f t="shared" si="184"/>
        <v>5.3254837758797025E-2</v>
      </c>
      <c r="G1514" s="19">
        <f t="shared" si="185"/>
        <v>1.0409602156531937E-4</v>
      </c>
      <c r="H1514" s="18">
        <f t="shared" si="186"/>
        <v>0.16131957535069896</v>
      </c>
      <c r="I1514" s="19">
        <f t="shared" si="187"/>
        <v>7.0140542280283766E-4</v>
      </c>
      <c r="J1514" s="18">
        <f t="shared" si="188"/>
        <v>0.41874975307540113</v>
      </c>
      <c r="K1514" s="19">
        <f t="shared" si="189"/>
        <v>-4.2622560057934992E-5</v>
      </c>
      <c r="L1514" s="18">
        <f t="shared" si="191"/>
        <v>0.28946322041406936</v>
      </c>
      <c r="M1514" s="18">
        <f t="shared" si="190"/>
        <v>7.9976190313985993E-2</v>
      </c>
    </row>
    <row r="1515" spans="3:13" x14ac:dyDescent="0.2">
      <c r="C1515" s="14">
        <v>39092</v>
      </c>
      <c r="D1515" s="15">
        <v>-8.172841755874358E-3</v>
      </c>
      <c r="E1515" s="15">
        <v>4.674586342426304E-2</v>
      </c>
      <c r="F1515" s="18">
        <f t="shared" si="184"/>
        <v>3.027025187022182E-2</v>
      </c>
      <c r="G1515" s="19">
        <f t="shared" si="185"/>
        <v>1.01857980813394E-4</v>
      </c>
      <c r="H1515" s="18">
        <f t="shared" si="186"/>
        <v>0.15957598567249554</v>
      </c>
      <c r="I1515" s="19">
        <f t="shared" si="187"/>
        <v>7.9043164227145864E-4</v>
      </c>
      <c r="J1515" s="18">
        <f t="shared" si="188"/>
        <v>0.44453111316067029</v>
      </c>
      <c r="K1515" s="19">
        <f t="shared" si="189"/>
        <v>-6.298799912495192E-5</v>
      </c>
      <c r="L1515" s="18">
        <f t="shared" si="191"/>
        <v>0.30414789303632378</v>
      </c>
      <c r="M1515" s="18">
        <f t="shared" si="190"/>
        <v>4.3263959014037089E-2</v>
      </c>
    </row>
    <row r="1516" spans="3:13" x14ac:dyDescent="0.2">
      <c r="C1516" s="14">
        <v>39093</v>
      </c>
      <c r="D1516" s="15">
        <v>7.8125003973651577E-4</v>
      </c>
      <c r="E1516" s="15">
        <v>-1.244829352656803E-2</v>
      </c>
      <c r="F1516" s="18">
        <f t="shared" si="184"/>
        <v>-8.4794304566766666E-3</v>
      </c>
      <c r="G1516" s="19">
        <f t="shared" si="185"/>
        <v>9.5783123062065652E-5</v>
      </c>
      <c r="H1516" s="18">
        <f t="shared" si="186"/>
        <v>0.15474424307713813</v>
      </c>
      <c r="I1516" s="19">
        <f t="shared" si="187"/>
        <v>7.5230334443858677E-4</v>
      </c>
      <c r="J1516" s="18">
        <f t="shared" si="188"/>
        <v>0.4336771104285384</v>
      </c>
      <c r="K1516" s="19">
        <f t="shared" si="189"/>
        <v>-5.9792232966191781E-5</v>
      </c>
      <c r="L1516" s="18">
        <f t="shared" si="191"/>
        <v>0.29670540187393485</v>
      </c>
      <c r="M1516" s="18">
        <f t="shared" si="190"/>
        <v>-1.2423279771438983E-2</v>
      </c>
    </row>
    <row r="1517" spans="3:13" x14ac:dyDescent="0.2">
      <c r="C1517" s="14">
        <v>39094</v>
      </c>
      <c r="D1517" s="15">
        <v>3.8971210663642838E-3</v>
      </c>
      <c r="E1517" s="15">
        <v>-1.2393814773812744E-2</v>
      </c>
      <c r="F1517" s="18">
        <f t="shared" si="184"/>
        <v>-7.5065340217596354E-3</v>
      </c>
      <c r="G1517" s="19">
        <f t="shared" si="185"/>
        <v>9.0947388834695719E-5</v>
      </c>
      <c r="H1517" s="18">
        <f t="shared" si="186"/>
        <v>0.15078742390754585</v>
      </c>
      <c r="I1517" s="19">
        <f t="shared" si="187"/>
        <v>7.1638154245112621E-4</v>
      </c>
      <c r="J1517" s="18">
        <f t="shared" si="188"/>
        <v>0.42319662760090793</v>
      </c>
      <c r="K1517" s="19">
        <f t="shared" si="189"/>
        <v>-5.9102710787078823E-5</v>
      </c>
      <c r="L1517" s="18">
        <f t="shared" si="191"/>
        <v>0.28913192588574566</v>
      </c>
      <c r="M1517" s="18">
        <f t="shared" si="190"/>
        <v>-1.1285958381383179E-2</v>
      </c>
    </row>
    <row r="1518" spans="3:13" x14ac:dyDescent="0.2">
      <c r="C1518" s="14">
        <v>39098</v>
      </c>
      <c r="D1518" s="15">
        <v>7.1698785980566981E-3</v>
      </c>
      <c r="E1518" s="15">
        <v>2.5872505094277083E-2</v>
      </c>
      <c r="F1518" s="18">
        <f t="shared" si="184"/>
        <v>2.0261717145410967E-2</v>
      </c>
      <c r="G1518" s="19">
        <f t="shared" si="185"/>
        <v>8.8574975051266259E-5</v>
      </c>
      <c r="H1518" s="18">
        <f t="shared" si="186"/>
        <v>0.14880774093714536</v>
      </c>
      <c r="I1518" s="19">
        <f t="shared" si="187"/>
        <v>7.1356184109526227E-4</v>
      </c>
      <c r="J1518" s="18">
        <f t="shared" si="188"/>
        <v>0.42236294850970957</v>
      </c>
      <c r="K1518" s="19">
        <f t="shared" si="189"/>
        <v>-4.442638490663987E-5</v>
      </c>
      <c r="L1518" s="18">
        <f t="shared" si="191"/>
        <v>0.29110048446820885</v>
      </c>
      <c r="M1518" s="18">
        <f t="shared" si="190"/>
        <v>3.0257173543858536E-2</v>
      </c>
    </row>
    <row r="1519" spans="3:13" x14ac:dyDescent="0.2">
      <c r="C1519" s="14">
        <v>39099</v>
      </c>
      <c r="D1519" s="15">
        <v>-6.9754206489753027E-3</v>
      </c>
      <c r="E1519" s="15">
        <v>-2.2390938038984294E-2</v>
      </c>
      <c r="F1519" s="18">
        <f t="shared" si="184"/>
        <v>-1.7766282821981599E-2</v>
      </c>
      <c r="G1519" s="19">
        <f t="shared" si="185"/>
        <v>8.6179866141999353E-5</v>
      </c>
      <c r="H1519" s="18">
        <f t="shared" si="186"/>
        <v>0.14678203750970292</v>
      </c>
      <c r="I1519" s="19">
        <f t="shared" si="187"/>
        <v>7.0082937700548448E-4</v>
      </c>
      <c r="J1519" s="18">
        <f t="shared" si="188"/>
        <v>0.41857776368480343</v>
      </c>
      <c r="K1519" s="19">
        <f t="shared" si="189"/>
        <v>-3.238962911941801E-5</v>
      </c>
      <c r="L1519" s="18">
        <f t="shared" si="191"/>
        <v>0.29049911293122377</v>
      </c>
      <c r="M1519" s="18">
        <f t="shared" si="190"/>
        <v>-2.65856202486013E-2</v>
      </c>
    </row>
    <row r="1520" spans="3:13" x14ac:dyDescent="0.2">
      <c r="C1520" s="14">
        <v>39100</v>
      </c>
      <c r="D1520" s="15">
        <v>0</v>
      </c>
      <c r="E1520" s="15">
        <v>-6.3927859814516805E-2</v>
      </c>
      <c r="F1520" s="18">
        <f t="shared" si="184"/>
        <v>-4.4749501870161759E-2</v>
      </c>
      <c r="G1520" s="19">
        <f t="shared" si="185"/>
        <v>8.1009074173479394E-5</v>
      </c>
      <c r="H1520" s="18">
        <f t="shared" si="186"/>
        <v>0.142310465333263</v>
      </c>
      <c r="I1520" s="19">
        <f t="shared" si="187"/>
        <v>9.0398589001302633E-4</v>
      </c>
      <c r="J1520" s="18">
        <f t="shared" si="188"/>
        <v>0.47539086287312737</v>
      </c>
      <c r="K1520" s="19">
        <f t="shared" si="189"/>
        <v>-3.0446251372252928E-5</v>
      </c>
      <c r="L1520" s="18">
        <f t="shared" si="191"/>
        <v>0.33070246340390691</v>
      </c>
      <c r="M1520" s="18">
        <f t="shared" si="190"/>
        <v>-5.8822816002463182E-2</v>
      </c>
    </row>
    <row r="1521" spans="3:13" x14ac:dyDescent="0.2">
      <c r="C1521" s="14">
        <v>39101</v>
      </c>
      <c r="D1521" s="15">
        <v>1.9425025533081775E-3</v>
      </c>
      <c r="E1521" s="15">
        <v>-6.4200254298941977E-3</v>
      </c>
      <c r="F1521" s="18">
        <f t="shared" si="184"/>
        <v>-3.9112670349334844E-3</v>
      </c>
      <c r="G1521" s="19">
        <f t="shared" si="185"/>
        <v>7.6374928693247153E-5</v>
      </c>
      <c r="H1521" s="18">
        <f t="shared" si="186"/>
        <v>0.13818007154909057</v>
      </c>
      <c r="I1521" s="19">
        <f t="shared" si="187"/>
        <v>8.5221974020347402E-4</v>
      </c>
      <c r="J1521" s="18">
        <f t="shared" si="188"/>
        <v>0.46157874198328125</v>
      </c>
      <c r="K1521" s="19">
        <f t="shared" si="189"/>
        <v>-2.9367731237310126E-5</v>
      </c>
      <c r="L1521" s="18">
        <f t="shared" si="191"/>
        <v>0.32098557956800178</v>
      </c>
      <c r="M1521" s="18">
        <f t="shared" si="190"/>
        <v>-5.2969635185641396E-3</v>
      </c>
    </row>
    <row r="1522" spans="3:13" x14ac:dyDescent="0.2">
      <c r="C1522" s="14">
        <v>39104</v>
      </c>
      <c r="D1522" s="15">
        <v>3.2936191742505296E-3</v>
      </c>
      <c r="E1522" s="15">
        <v>-1.9511144357730329E-2</v>
      </c>
      <c r="F1522" s="18">
        <f t="shared" si="184"/>
        <v>-1.2669715298136071E-2</v>
      </c>
      <c r="G1522" s="19">
        <f t="shared" si="185"/>
        <v>7.2443308607551769E-5</v>
      </c>
      <c r="H1522" s="18">
        <f t="shared" si="186"/>
        <v>0.13457647324806793</v>
      </c>
      <c r="I1522" s="19">
        <f t="shared" si="187"/>
        <v>8.2392764104015706E-4</v>
      </c>
      <c r="J1522" s="18">
        <f t="shared" si="188"/>
        <v>0.45385230004929938</v>
      </c>
      <c r="K1522" s="19">
        <f t="shared" si="189"/>
        <v>-3.1461404113162959E-5</v>
      </c>
      <c r="L1522" s="18">
        <f t="shared" si="191"/>
        <v>0.31505184182798707</v>
      </c>
      <c r="M1522" s="18">
        <f t="shared" si="190"/>
        <v>-1.7481547283324451E-2</v>
      </c>
    </row>
    <row r="1523" spans="3:13" x14ac:dyDescent="0.2">
      <c r="C1523" s="14">
        <v>39105</v>
      </c>
      <c r="D1523" s="15">
        <v>-3.2936191742505838E-3</v>
      </c>
      <c r="E1523" s="15">
        <v>-1.2638582052419394E-2</v>
      </c>
      <c r="F1523" s="18">
        <f t="shared" si="184"/>
        <v>-9.8350931889687517E-3</v>
      </c>
      <c r="G1523" s="19">
        <f t="shared" si="185"/>
        <v>6.8747585726998124E-5</v>
      </c>
      <c r="H1523" s="18">
        <f t="shared" si="186"/>
        <v>0.13109880408207214</v>
      </c>
      <c r="I1523" s="19">
        <f t="shared" si="187"/>
        <v>7.8407600795549182E-4</v>
      </c>
      <c r="J1523" s="18">
        <f t="shared" si="188"/>
        <v>0.44274033246235084</v>
      </c>
      <c r="K1523" s="19">
        <f t="shared" si="189"/>
        <v>-2.7076119295381909E-5</v>
      </c>
      <c r="L1523" s="18">
        <f t="shared" si="191"/>
        <v>0.30781997844095504</v>
      </c>
      <c r="M1523" s="18">
        <f t="shared" si="190"/>
        <v>-1.3889183380928316E-2</v>
      </c>
    </row>
    <row r="1524" spans="3:13" x14ac:dyDescent="0.2">
      <c r="C1524" s="14">
        <v>39106</v>
      </c>
      <c r="D1524" s="15">
        <v>6.1907723354034322E-3</v>
      </c>
      <c r="E1524" s="15">
        <v>1.1601058182761975E-2</v>
      </c>
      <c r="F1524" s="18">
        <f t="shared" si="184"/>
        <v>9.9779724285544106E-3</v>
      </c>
      <c r="G1524" s="19">
        <f t="shared" si="185"/>
        <v>6.6922270309906031E-5</v>
      </c>
      <c r="H1524" s="18">
        <f t="shared" si="186"/>
        <v>0.12934669527079734</v>
      </c>
      <c r="I1524" s="19">
        <f t="shared" si="187"/>
        <v>7.4510652053575192E-4</v>
      </c>
      <c r="J1524" s="18">
        <f t="shared" si="188"/>
        <v>0.43159776428283081</v>
      </c>
      <c r="K1524" s="19">
        <f t="shared" si="189"/>
        <v>-2.1142381534104083E-5</v>
      </c>
      <c r="L1524" s="18">
        <f t="shared" si="191"/>
        <v>0.30093412865031027</v>
      </c>
      <c r="M1524" s="18">
        <f t="shared" si="190"/>
        <v>1.4413381843649271E-2</v>
      </c>
    </row>
    <row r="1525" spans="3:13" x14ac:dyDescent="0.2">
      <c r="C1525" s="14">
        <v>39107</v>
      </c>
      <c r="D1525" s="15">
        <v>-1.6529301951210582E-2</v>
      </c>
      <c r="E1525" s="15">
        <v>-5.2038278750271101E-3</v>
      </c>
      <c r="F1525" s="18">
        <f t="shared" si="184"/>
        <v>-8.601470097882152E-3</v>
      </c>
      <c r="G1525" s="19">
        <f t="shared" si="185"/>
        <v>7.930000347096931E-5</v>
      </c>
      <c r="H1525" s="18">
        <f t="shared" si="186"/>
        <v>0.14080128148473056</v>
      </c>
      <c r="I1525" s="19">
        <f t="shared" si="187"/>
        <v>7.0202491877678131E-4</v>
      </c>
      <c r="J1525" s="18">
        <f t="shared" si="188"/>
        <v>0.41893463654154373</v>
      </c>
      <c r="K1525" s="19">
        <f t="shared" si="189"/>
        <v>-1.4712900107150856E-5</v>
      </c>
      <c r="L1525" s="18">
        <f t="shared" si="191"/>
        <v>0.29366213258948048</v>
      </c>
      <c r="M1525" s="18">
        <f t="shared" si="190"/>
        <v>-1.2732678453901823E-2</v>
      </c>
    </row>
    <row r="1526" spans="3:13" x14ac:dyDescent="0.2">
      <c r="C1526" s="14">
        <v>39108</v>
      </c>
      <c r="D1526" s="15">
        <v>1.3632148790057627E-2</v>
      </c>
      <c r="E1526" s="15">
        <v>-1.0138174581653194E-2</v>
      </c>
      <c r="F1526" s="18">
        <f t="shared" si="184"/>
        <v>-3.0070775701399478E-3</v>
      </c>
      <c r="G1526" s="19">
        <f t="shared" si="185"/>
        <v>8.5692132100767342E-5</v>
      </c>
      <c r="H1526" s="18">
        <f t="shared" si="186"/>
        <v>0.14636609247087193</v>
      </c>
      <c r="I1526" s="19">
        <f t="shared" si="187"/>
        <v>6.6607037868105911E-4</v>
      </c>
      <c r="J1526" s="18">
        <f t="shared" si="188"/>
        <v>0.40806567445726771</v>
      </c>
      <c r="K1526" s="19">
        <f t="shared" si="189"/>
        <v>-2.2122432362122405E-5</v>
      </c>
      <c r="L1526" s="18">
        <f t="shared" si="191"/>
        <v>0.28495409974708924</v>
      </c>
      <c r="M1526" s="18">
        <f t="shared" si="190"/>
        <v>-4.5873804315036517E-3</v>
      </c>
    </row>
    <row r="1527" spans="3:13" x14ac:dyDescent="0.2">
      <c r="C1527" s="14">
        <v>39111</v>
      </c>
      <c r="D1527" s="15">
        <v>-1.1281971445104202E-2</v>
      </c>
      <c r="E1527" s="15">
        <v>6.5374970170330345E-3</v>
      </c>
      <c r="F1527" s="18">
        <f t="shared" si="184"/>
        <v>1.1916564783918636E-3</v>
      </c>
      <c r="G1527" s="19">
        <f t="shared" si="185"/>
        <v>8.8187576956010109E-5</v>
      </c>
      <c r="H1527" s="18">
        <f t="shared" si="186"/>
        <v>0.14848196603965927</v>
      </c>
      <c r="I1527" s="19">
        <f t="shared" si="187"/>
        <v>6.2867048799505854E-4</v>
      </c>
      <c r="J1527" s="18">
        <f t="shared" si="188"/>
        <v>0.3964437185765019</v>
      </c>
      <c r="K1527" s="19">
        <f t="shared" si="189"/>
        <v>-2.5220437700512302E-5</v>
      </c>
      <c r="L1527" s="18">
        <f t="shared" si="191"/>
        <v>0.27631179725511362</v>
      </c>
      <c r="M1527" s="18">
        <f t="shared" si="190"/>
        <v>1.8747643512711323E-3</v>
      </c>
    </row>
    <row r="1528" spans="3:13" x14ac:dyDescent="0.2">
      <c r="C1528" s="14">
        <v>39112</v>
      </c>
      <c r="D1528" s="15">
        <v>3.9047296781562599E-3</v>
      </c>
      <c r="E1528" s="15">
        <v>-4.5483780086465198E-3</v>
      </c>
      <c r="F1528" s="18">
        <f t="shared" si="184"/>
        <v>-2.0124457026056862E-3</v>
      </c>
      <c r="G1528" s="19">
        <f t="shared" si="185"/>
        <v>8.3811137170217948E-5</v>
      </c>
      <c r="H1528" s="18">
        <f t="shared" si="186"/>
        <v>0.144750766120786</v>
      </c>
      <c r="I1528" s="19">
        <f t="shared" si="187"/>
        <v>5.9219152326592738E-4</v>
      </c>
      <c r="J1528" s="18">
        <f t="shared" si="188"/>
        <v>0.38476990632907071</v>
      </c>
      <c r="K1528" s="19">
        <f t="shared" si="189"/>
        <v>-2.4772822634351683E-5</v>
      </c>
      <c r="L1528" s="18">
        <f t="shared" si="191"/>
        <v>0.26800758535869651</v>
      </c>
      <c r="M1528" s="18">
        <f t="shared" si="190"/>
        <v>-3.2641651355942666E-3</v>
      </c>
    </row>
    <row r="1529" spans="3:13" x14ac:dyDescent="0.2">
      <c r="C1529" s="14">
        <v>39113</v>
      </c>
      <c r="D1529" s="15">
        <v>1.5660059032578926E-2</v>
      </c>
      <c r="E1529" s="15">
        <v>2.1018223524622605E-3</v>
      </c>
      <c r="F1529" s="18">
        <f t="shared" si="184"/>
        <v>6.1692933564972598E-3</v>
      </c>
      <c r="G1529" s="19">
        <f t="shared" si="185"/>
        <v>9.3496715874236288E-5</v>
      </c>
      <c r="H1529" s="18">
        <f t="shared" si="186"/>
        <v>0.15288616343070119</v>
      </c>
      <c r="I1529" s="19">
        <f t="shared" si="187"/>
        <v>5.5692509130205023E-4</v>
      </c>
      <c r="J1529" s="18">
        <f t="shared" si="188"/>
        <v>0.37313706975522087</v>
      </c>
      <c r="K1529" s="19">
        <f t="shared" si="189"/>
        <v>-2.1311573549357405E-5</v>
      </c>
      <c r="L1529" s="18">
        <f t="shared" si="191"/>
        <v>0.26093923539588459</v>
      </c>
      <c r="M1529" s="18">
        <f t="shared" si="190"/>
        <v>1.0277584888835178E-2</v>
      </c>
    </row>
    <row r="1530" spans="3:13" x14ac:dyDescent="0.2">
      <c r="C1530" s="14">
        <v>39114</v>
      </c>
      <c r="D1530" s="15">
        <v>2.4906613124518304E-3</v>
      </c>
      <c r="E1530" s="15">
        <v>-1.1615077492251477E-2</v>
      </c>
      <c r="F1530" s="18">
        <f t="shared" si="184"/>
        <v>-7.3833558508404843E-3</v>
      </c>
      <c r="G1530" s="19">
        <f t="shared" si="185"/>
        <v>8.8259116548182763E-5</v>
      </c>
      <c r="H1530" s="18">
        <f t="shared" si="186"/>
        <v>0.14854217965630398</v>
      </c>
      <c r="I1530" s="19">
        <f t="shared" si="187"/>
        <v>5.3160418733298753E-4</v>
      </c>
      <c r="J1530" s="18">
        <f t="shared" si="188"/>
        <v>0.36455595843882033</v>
      </c>
      <c r="K1530" s="19">
        <f t="shared" si="189"/>
        <v>-2.1768632585460806E-5</v>
      </c>
      <c r="L1530" s="18">
        <f t="shared" si="191"/>
        <v>0.25460093607281109</v>
      </c>
      <c r="M1530" s="18">
        <f t="shared" si="190"/>
        <v>-1.2606334900395798E-2</v>
      </c>
    </row>
    <row r="1531" spans="3:13" x14ac:dyDescent="0.2">
      <c r="C1531" s="14">
        <v>39115</v>
      </c>
      <c r="D1531" s="15">
        <v>-1.1487652038732596E-3</v>
      </c>
      <c r="E1531" s="15">
        <v>1.180010621465691E-4</v>
      </c>
      <c r="F1531" s="18">
        <f t="shared" si="184"/>
        <v>-2.6202881765937953E-4</v>
      </c>
      <c r="G1531" s="19">
        <f t="shared" si="185"/>
        <v>8.3042749244909586E-5</v>
      </c>
      <c r="H1531" s="18">
        <f t="shared" si="186"/>
        <v>0.14408569433232224</v>
      </c>
      <c r="I1531" s="19">
        <f t="shared" si="187"/>
        <v>4.997087715480484E-4</v>
      </c>
      <c r="J1531" s="18">
        <f t="shared" si="188"/>
        <v>0.35345041078914041</v>
      </c>
      <c r="K1531" s="19">
        <f t="shared" si="189"/>
        <v>-2.0470647961185997E-5</v>
      </c>
      <c r="L1531" s="18">
        <f t="shared" si="191"/>
        <v>0.246846851988681</v>
      </c>
      <c r="M1531" s="18">
        <f t="shared" si="190"/>
        <v>-4.6144134042797838E-4</v>
      </c>
    </row>
    <row r="1532" spans="3:13" x14ac:dyDescent="0.2">
      <c r="C1532" s="14">
        <v>39118</v>
      </c>
      <c r="D1532" s="15">
        <v>1.5313938674280428E-3</v>
      </c>
      <c r="E1532" s="15">
        <v>-9.6034883551148528E-3</v>
      </c>
      <c r="F1532" s="18">
        <f t="shared" si="184"/>
        <v>-6.2630236883519843E-3</v>
      </c>
      <c r="G1532" s="19">
        <f t="shared" si="185"/>
        <v>7.8200894320846779E-5</v>
      </c>
      <c r="H1532" s="18">
        <f t="shared" si="186"/>
        <v>0.13982211406001446</v>
      </c>
      <c r="I1532" s="19">
        <f t="shared" si="187"/>
        <v>4.7525986457037505E-4</v>
      </c>
      <c r="J1532" s="18">
        <f t="shared" si="188"/>
        <v>0.34469546870040774</v>
      </c>
      <c r="K1532" s="19">
        <f t="shared" si="189"/>
        <v>-2.0124812473891207E-5</v>
      </c>
      <c r="L1532" s="18">
        <f t="shared" si="191"/>
        <v>0.24055300501621538</v>
      </c>
      <c r="M1532" s="18">
        <f t="shared" si="190"/>
        <v>-1.131796388876133E-2</v>
      </c>
    </row>
    <row r="1533" spans="3:13" x14ac:dyDescent="0.2">
      <c r="C1533" s="14">
        <v>39119</v>
      </c>
      <c r="D1533" s="15">
        <v>3.6276889425992426E-3</v>
      </c>
      <c r="E1533" s="15">
        <v>2.4986627313703562E-3</v>
      </c>
      <c r="F1533" s="18">
        <f t="shared" si="184"/>
        <v>2.8373705947390216E-3</v>
      </c>
      <c r="G1533" s="19">
        <f t="shared" si="185"/>
        <v>7.4298448285451389E-5</v>
      </c>
      <c r="H1533" s="18">
        <f t="shared" si="186"/>
        <v>0.13628870852481817</v>
      </c>
      <c r="I1533" s="19">
        <f t="shared" si="187"/>
        <v>4.4711887162286084E-4</v>
      </c>
      <c r="J1533" s="18">
        <f t="shared" si="188"/>
        <v>0.33433473930436125</v>
      </c>
      <c r="K1533" s="19">
        <f t="shared" si="189"/>
        <v>-1.8373461455745111E-5</v>
      </c>
      <c r="L1533" s="18">
        <f t="shared" si="191"/>
        <v>0.23348353990671333</v>
      </c>
      <c r="M1533" s="18">
        <f t="shared" si="190"/>
        <v>5.2826864058599715E-3</v>
      </c>
    </row>
    <row r="1534" spans="3:13" x14ac:dyDescent="0.2">
      <c r="C1534" s="14">
        <v>39120</v>
      </c>
      <c r="D1534" s="15">
        <v>0</v>
      </c>
      <c r="E1534" s="15">
        <v>2.3489042337123612E-2</v>
      </c>
      <c r="F1534" s="18">
        <f t="shared" si="184"/>
        <v>1.6442329635986526E-2</v>
      </c>
      <c r="G1534" s="19">
        <f t="shared" si="185"/>
        <v>6.9840541388324303E-5</v>
      </c>
      <c r="H1534" s="18">
        <f t="shared" si="186"/>
        <v>0.13213680542180925</v>
      </c>
      <c r="I1534" s="19">
        <f t="shared" si="187"/>
        <v>4.5339584592040034E-4</v>
      </c>
      <c r="J1534" s="18">
        <f t="shared" si="188"/>
        <v>0.33667337506862655</v>
      </c>
      <c r="K1534" s="19">
        <f t="shared" si="189"/>
        <v>-1.7271053768400405E-5</v>
      </c>
      <c r="L1534" s="18">
        <f t="shared" si="191"/>
        <v>0.23515727218354152</v>
      </c>
      <c r="M1534" s="18">
        <f t="shared" si="190"/>
        <v>3.0394847805102848E-2</v>
      </c>
    </row>
    <row r="1535" spans="3:13" x14ac:dyDescent="0.2">
      <c r="C1535" s="14">
        <v>39121</v>
      </c>
      <c r="D1535" s="15">
        <v>-9.190185302995927E-3</v>
      </c>
      <c r="E1535" s="15">
        <v>3.4816921375343027E-4</v>
      </c>
      <c r="F1535" s="18">
        <f t="shared" si="184"/>
        <v>-2.5133371412713766E-3</v>
      </c>
      <c r="G1535" s="19">
        <f t="shared" si="185"/>
        <v>7.071767925922899E-5</v>
      </c>
      <c r="H1535" s="18">
        <f t="shared" si="186"/>
        <v>0.13296397938843155</v>
      </c>
      <c r="I1535" s="19">
        <f t="shared" si="187"/>
        <v>4.2619936847326063E-4</v>
      </c>
      <c r="J1535" s="18">
        <f t="shared" si="188"/>
        <v>0.32641973304062849</v>
      </c>
      <c r="K1535" s="19">
        <f t="shared" si="189"/>
        <v>-1.6426774917767926E-5</v>
      </c>
      <c r="L1535" s="18">
        <f t="shared" si="191"/>
        <v>0.22820113727793159</v>
      </c>
      <c r="M1535" s="18">
        <f t="shared" si="190"/>
        <v>-4.787711590541973E-3</v>
      </c>
    </row>
    <row r="1536" spans="3:13" x14ac:dyDescent="0.2">
      <c r="C1536" s="14">
        <v>39122</v>
      </c>
      <c r="D1536" s="15">
        <v>-1.9421857328560027E-2</v>
      </c>
      <c r="E1536" s="15">
        <v>-3.4349791939964167E-2</v>
      </c>
      <c r="F1536" s="18">
        <f t="shared" si="184"/>
        <v>-2.9871411556542923E-2</v>
      </c>
      <c r="G1536" s="19">
        <f t="shared" si="185"/>
        <v>8.9107131029131717E-5</v>
      </c>
      <c r="H1536" s="18">
        <f t="shared" si="186"/>
        <v>0.1492540879081137</v>
      </c>
      <c r="I1536" s="19">
        <f t="shared" si="187"/>
        <v>4.7142189874399467E-4</v>
      </c>
      <c r="J1536" s="18">
        <f t="shared" si="188"/>
        <v>0.34330085156608431</v>
      </c>
      <c r="K1536" s="19">
        <f t="shared" si="189"/>
        <v>2.4587037076720499E-5</v>
      </c>
      <c r="L1536" s="18">
        <f t="shared" si="191"/>
        <v>0.24967124771857574</v>
      </c>
      <c r="M1536" s="18">
        <f t="shared" si="190"/>
        <v>-5.200944865970783E-2</v>
      </c>
    </row>
    <row r="1537" spans="3:13" x14ac:dyDescent="0.2">
      <c r="C1537" s="14">
        <v>39125</v>
      </c>
      <c r="D1537" s="15">
        <v>5.8817764660109911E-4</v>
      </c>
      <c r="E1537" s="15">
        <v>1.9150154057999781E-2</v>
      </c>
      <c r="F1537" s="18">
        <f t="shared" si="184"/>
        <v>1.3581561134580176E-2</v>
      </c>
      <c r="G1537" s="19">
        <f t="shared" si="185"/>
        <v>8.3781460344021491E-5</v>
      </c>
      <c r="H1537" s="18">
        <f t="shared" si="186"/>
        <v>0.14472513633092687</v>
      </c>
      <c r="I1537" s="19">
        <f t="shared" si="187"/>
        <v>4.6514028884606247E-4</v>
      </c>
      <c r="J1537" s="18">
        <f t="shared" si="188"/>
        <v>0.3410059709323513</v>
      </c>
      <c r="K1537" s="19">
        <f t="shared" si="189"/>
        <v>2.3787636404870237E-5</v>
      </c>
      <c r="L1537" s="18">
        <f t="shared" si="191"/>
        <v>0.24771449304369431</v>
      </c>
      <c r="M1537" s="18">
        <f t="shared" si="190"/>
        <v>2.3833801192173855E-2</v>
      </c>
    </row>
    <row r="1538" spans="3:13" x14ac:dyDescent="0.2">
      <c r="C1538" s="14">
        <v>39126</v>
      </c>
      <c r="D1538" s="15">
        <v>5.2780886875115644E-3</v>
      </c>
      <c r="E1538" s="15">
        <v>-2.1228926477188806E-3</v>
      </c>
      <c r="F1538" s="18">
        <f t="shared" si="184"/>
        <v>9.740175285025284E-5</v>
      </c>
      <c r="G1538" s="19">
        <f t="shared" si="185"/>
        <v>8.0426065934974445E-5</v>
      </c>
      <c r="H1538" s="18">
        <f t="shared" si="186"/>
        <v>0.14179744879137851</v>
      </c>
      <c r="I1538" s="19">
        <f t="shared" si="187"/>
        <v>4.3750227190692302E-4</v>
      </c>
      <c r="J1538" s="18">
        <f t="shared" si="188"/>
        <v>0.33071977258206192</v>
      </c>
      <c r="K1538" s="19">
        <f t="shared" si="189"/>
        <v>2.1688089280454431E-5</v>
      </c>
      <c r="L1538" s="18">
        <f t="shared" si="191"/>
        <v>0.24016840792781774</v>
      </c>
      <c r="M1538" s="18">
        <f t="shared" si="190"/>
        <v>1.7629740896869713E-4</v>
      </c>
    </row>
    <row r="1539" spans="3:13" x14ac:dyDescent="0.2">
      <c r="C1539" s="14">
        <v>39127</v>
      </c>
      <c r="D1539" s="15">
        <v>8.7353753567060259E-3</v>
      </c>
      <c r="E1539" s="15">
        <v>7.0588528396246068E-3</v>
      </c>
      <c r="F1539" s="18">
        <f t="shared" si="184"/>
        <v>7.5618095947490322E-3</v>
      </c>
      <c r="G1539" s="19">
        <f t="shared" si="185"/>
        <v>8.017890893622879E-5</v>
      </c>
      <c r="H1539" s="18">
        <f t="shared" si="186"/>
        <v>0.14157940257698928</v>
      </c>
      <c r="I1539" s="19">
        <f t="shared" si="187"/>
        <v>4.142417797971962E-4</v>
      </c>
      <c r="J1539" s="18">
        <f t="shared" si="188"/>
        <v>0.32180808714092168</v>
      </c>
      <c r="K1539" s="19">
        <f t="shared" si="189"/>
        <v>2.4086507672139434E-5</v>
      </c>
      <c r="L1539" s="18">
        <f t="shared" si="191"/>
        <v>0.23468644354073007</v>
      </c>
      <c r="M1539" s="18">
        <f t="shared" si="190"/>
        <v>1.4006601415938751E-2</v>
      </c>
    </row>
    <row r="1540" spans="3:13" x14ac:dyDescent="0.2">
      <c r="C1540" s="14">
        <v>39128</v>
      </c>
      <c r="D1540" s="15">
        <v>5.7965415592686786E-4</v>
      </c>
      <c r="E1540" s="15">
        <v>-1.0556566577689147E-3</v>
      </c>
      <c r="F1540" s="18">
        <f t="shared" ref="F1540:F1603" si="192">$B$2*D1540+$B$3*E1540</f>
        <v>-5.6506341366017998E-4</v>
      </c>
      <c r="G1540" s="19">
        <f t="shared" ref="G1540:G1603" si="193">$B$4*G1539+(1-$B$4)*D1540^2</f>
        <v>7.5388334336484053E-5</v>
      </c>
      <c r="H1540" s="18">
        <f t="shared" ref="H1540:H1603" si="194">SQRT(G1540*250)</f>
        <v>0.13728468080642142</v>
      </c>
      <c r="I1540" s="19">
        <f t="shared" ref="I1540:I1603" si="195">$B$4*I1539+(1-$B$4)*E1540^2</f>
        <v>3.8945413766810989E-4</v>
      </c>
      <c r="J1540" s="18">
        <f t="shared" ref="J1540:J1603" si="196">SQRT(I1540*250)</f>
        <v>0.31203130358511705</v>
      </c>
      <c r="K1540" s="19">
        <f t="shared" ref="K1540:K1603" si="197">$B$4*K1539+(1-$B$4)*D1540*E1540</f>
        <v>2.260460226567661E-5</v>
      </c>
      <c r="L1540" s="18">
        <f t="shared" si="191"/>
        <v>0.22754747334305944</v>
      </c>
      <c r="M1540" s="18">
        <f t="shared" ref="M1540:M1603" si="198">F1540*$L$1836/L1540</f>
        <v>-1.0794939369522195E-3</v>
      </c>
    </row>
    <row r="1541" spans="3:13" x14ac:dyDescent="0.2">
      <c r="C1541" s="14">
        <v>39129</v>
      </c>
      <c r="D1541" s="15">
        <v>-2.1270432461156334E-3</v>
      </c>
      <c r="E1541" s="15">
        <v>-4.4695440202211275E-3</v>
      </c>
      <c r="F1541" s="18">
        <f t="shared" si="192"/>
        <v>-3.7667937879894793E-3</v>
      </c>
      <c r="G1541" s="19">
        <f t="shared" si="193"/>
        <v>7.1136493054545777E-5</v>
      </c>
      <c r="H1541" s="18">
        <f t="shared" si="194"/>
        <v>0.13335712678232253</v>
      </c>
      <c r="I1541" s="19">
        <f t="shared" si="195"/>
        <v>3.6728549883294491E-4</v>
      </c>
      <c r="J1541" s="18">
        <f t="shared" si="196"/>
        <v>0.30302041962256643</v>
      </c>
      <c r="K1541" s="19">
        <f t="shared" si="197"/>
        <v>2.1818740935021684E-5</v>
      </c>
      <c r="L1541" s="18">
        <f t="shared" ref="L1541:L1604" si="199">SQRT(L1540^2*$B$4/250 + (1-$B$4)*F1541^2)*SQRT(250)</f>
        <v>0.22109729193036323</v>
      </c>
      <c r="M1541" s="18">
        <f t="shared" si="198"/>
        <v>-7.4059957492454333E-3</v>
      </c>
    </row>
    <row r="1542" spans="3:13" x14ac:dyDescent="0.2">
      <c r="C1542" s="14">
        <v>39133</v>
      </c>
      <c r="D1542" s="15">
        <v>1.7406444777841182E-3</v>
      </c>
      <c r="E1542" s="15">
        <v>1.2534575170566303E-2</v>
      </c>
      <c r="F1542" s="18">
        <f t="shared" si="192"/>
        <v>9.2963959627316468E-3</v>
      </c>
      <c r="G1542" s="19">
        <f t="shared" si="193"/>
        <v>6.7050094063155448E-5</v>
      </c>
      <c r="H1542" s="18">
        <f t="shared" si="194"/>
        <v>0.12947016457774688</v>
      </c>
      <c r="I1542" s="19">
        <f t="shared" si="195"/>
        <v>3.5467530338536288E-4</v>
      </c>
      <c r="J1542" s="18">
        <f t="shared" si="196"/>
        <v>0.2977731113555096</v>
      </c>
      <c r="K1542" s="19">
        <f t="shared" si="197"/>
        <v>2.1818710822041351E-5</v>
      </c>
      <c r="L1542" s="18">
        <f t="shared" si="199"/>
        <v>0.21736447827886288</v>
      </c>
      <c r="M1542" s="18">
        <f t="shared" si="198"/>
        <v>1.8591784486193839E-2</v>
      </c>
    </row>
    <row r="1543" spans="3:13" x14ac:dyDescent="0.2">
      <c r="C1543" s="14">
        <v>39134</v>
      </c>
      <c r="D1543" s="15">
        <v>-8.1490555732667263E-3</v>
      </c>
      <c r="E1543" s="15">
        <v>3.7697210595753913E-2</v>
      </c>
      <c r="F1543" s="18">
        <f t="shared" si="192"/>
        <v>2.394333074504772E-2</v>
      </c>
      <c r="G1543" s="19">
        <f t="shared" si="193"/>
        <v>6.7011514823537492E-5</v>
      </c>
      <c r="H1543" s="18">
        <f t="shared" si="194"/>
        <v>0.12943291198873791</v>
      </c>
      <c r="I1543" s="19">
        <f t="shared" si="195"/>
        <v>4.1865956638427844E-4</v>
      </c>
      <c r="J1543" s="18">
        <f t="shared" si="196"/>
        <v>0.32351953819834378</v>
      </c>
      <c r="K1543" s="19">
        <f t="shared" si="197"/>
        <v>2.0777883266025784E-6</v>
      </c>
      <c r="L1543" s="18">
        <f t="shared" si="199"/>
        <v>0.23024274959246152</v>
      </c>
      <c r="M1543" s="18">
        <f t="shared" si="198"/>
        <v>4.5205745726834924E-2</v>
      </c>
    </row>
    <row r="1544" spans="3:13" x14ac:dyDescent="0.2">
      <c r="C1544" s="14">
        <v>39135</v>
      </c>
      <c r="D1544" s="15">
        <v>-2.9265458405690697E-3</v>
      </c>
      <c r="E1544" s="15">
        <v>3.4693112968838305E-3</v>
      </c>
      <c r="F1544" s="18">
        <f t="shared" si="192"/>
        <v>1.5505541556479602E-3</v>
      </c>
      <c r="G1544" s="19">
        <f t="shared" si="193"/>
        <v>6.3504704167542371E-5</v>
      </c>
      <c r="H1544" s="18">
        <f t="shared" si="194"/>
        <v>0.12600069857697455</v>
      </c>
      <c r="I1544" s="19">
        <f t="shared" si="195"/>
        <v>3.942621596537029E-4</v>
      </c>
      <c r="J1544" s="18">
        <f t="shared" si="196"/>
        <v>0.3139514929307165</v>
      </c>
      <c r="K1544" s="19">
        <f t="shared" si="197"/>
        <v>1.3439351142743434E-6</v>
      </c>
      <c r="L1544" s="18">
        <f t="shared" si="199"/>
        <v>0.22330938983470239</v>
      </c>
      <c r="M1544" s="18">
        <f t="shared" si="198"/>
        <v>3.0183874782376439E-3</v>
      </c>
    </row>
    <row r="1545" spans="3:13" x14ac:dyDescent="0.2">
      <c r="C1545" s="14">
        <v>39136</v>
      </c>
      <c r="D1545" s="15">
        <v>3.3161056429244474E-3</v>
      </c>
      <c r="E1545" s="15">
        <v>-4.9277734390695679E-3</v>
      </c>
      <c r="F1545" s="18">
        <f t="shared" si="192"/>
        <v>-2.4546097144713631E-3</v>
      </c>
      <c r="G1545" s="19">
        <f t="shared" si="193"/>
        <v>6.0354215315591947E-5</v>
      </c>
      <c r="H1545" s="18">
        <f t="shared" si="194"/>
        <v>0.12283547463537553</v>
      </c>
      <c r="I1545" s="19">
        <f t="shared" si="195"/>
        <v>3.7206340713848867E-4</v>
      </c>
      <c r="J1545" s="18">
        <f t="shared" si="196"/>
        <v>0.30498500255688338</v>
      </c>
      <c r="K1545" s="19">
        <f t="shared" si="197"/>
        <v>2.8283796891677356E-7</v>
      </c>
      <c r="L1545" s="18">
        <f t="shared" si="199"/>
        <v>0.21671510147149853</v>
      </c>
      <c r="M1545" s="18">
        <f t="shared" si="198"/>
        <v>-4.9236628783904763E-3</v>
      </c>
    </row>
    <row r="1546" spans="3:13" x14ac:dyDescent="0.2">
      <c r="C1546" s="14">
        <v>39139</v>
      </c>
      <c r="D1546" s="15">
        <v>-2.046107187134006E-2</v>
      </c>
      <c r="E1546" s="15">
        <v>-6.3070374629924193E-3</v>
      </c>
      <c r="F1546" s="18">
        <f t="shared" si="192"/>
        <v>-1.0553247785496711E-2</v>
      </c>
      <c r="G1546" s="19">
        <f t="shared" si="193"/>
        <v>8.1852290124105053E-5</v>
      </c>
      <c r="H1546" s="18">
        <f t="shared" si="194"/>
        <v>0.14304919619147205</v>
      </c>
      <c r="I1546" s="19">
        <f t="shared" si="195"/>
        <v>3.5212632600375472E-4</v>
      </c>
      <c r="J1546" s="18">
        <f t="shared" si="196"/>
        <v>0.29670116531779694</v>
      </c>
      <c r="K1546" s="19">
        <f t="shared" si="197"/>
        <v>8.0087925003131038E-6</v>
      </c>
      <c r="L1546" s="18">
        <f t="shared" si="199"/>
        <v>0.21405157013155771</v>
      </c>
      <c r="M1546" s="18">
        <f t="shared" si="198"/>
        <v>-2.1432002614816759E-2</v>
      </c>
    </row>
    <row r="1547" spans="3:13" x14ac:dyDescent="0.2">
      <c r="C1547" s="14">
        <v>39140</v>
      </c>
      <c r="D1547" s="15">
        <v>-4.0358310876667691E-2</v>
      </c>
      <c r="E1547" s="15">
        <v>-5.31324218860494E-2</v>
      </c>
      <c r="F1547" s="18">
        <f t="shared" si="192"/>
        <v>-4.9300188583234886E-2</v>
      </c>
      <c r="G1547" s="19">
        <f t="shared" si="193"/>
        <v>1.7466874812572405E-4</v>
      </c>
      <c r="H1547" s="18">
        <f t="shared" si="194"/>
        <v>0.20896695200780196</v>
      </c>
      <c r="I1547" s="19">
        <f t="shared" si="195"/>
        <v>5.0038200177215811E-4</v>
      </c>
      <c r="J1547" s="18">
        <f t="shared" si="196"/>
        <v>0.35368842282868057</v>
      </c>
      <c r="K1547" s="19">
        <f t="shared" si="197"/>
        <v>1.3618835295674107E-4</v>
      </c>
      <c r="L1547" s="18">
        <f t="shared" si="199"/>
        <v>0.28200464377448808</v>
      </c>
      <c r="M1547" s="18">
        <f t="shared" si="198"/>
        <v>-7.599540901913783E-2</v>
      </c>
    </row>
    <row r="1548" spans="3:13" x14ac:dyDescent="0.2">
      <c r="C1548" s="14">
        <v>39141</v>
      </c>
      <c r="D1548" s="15">
        <v>-4.563376514843993E-3</v>
      </c>
      <c r="E1548" s="15">
        <v>8.069344841673284E-3</v>
      </c>
      <c r="F1548" s="18">
        <f t="shared" si="192"/>
        <v>4.2795284347181004E-3</v>
      </c>
      <c r="G1548" s="19">
        <f t="shared" si="193"/>
        <v>1.6543808755115438E-4</v>
      </c>
      <c r="H1548" s="18">
        <f t="shared" si="194"/>
        <v>0.20337040563412515</v>
      </c>
      <c r="I1548" s="19">
        <f t="shared" si="195"/>
        <v>4.7426594123625899E-4</v>
      </c>
      <c r="J1548" s="18">
        <f t="shared" si="196"/>
        <v>0.34433484475008441</v>
      </c>
      <c r="K1548" s="19">
        <f t="shared" si="197"/>
        <v>1.2580764425489642E-4</v>
      </c>
      <c r="L1548" s="18">
        <f t="shared" si="199"/>
        <v>0.2739155662208827</v>
      </c>
      <c r="M1548" s="18">
        <f t="shared" si="198"/>
        <v>6.7916334588083386E-3</v>
      </c>
    </row>
    <row r="1549" spans="3:13" x14ac:dyDescent="0.2">
      <c r="C1549" s="14">
        <v>39142</v>
      </c>
      <c r="D1549" s="15">
        <v>1.4038215676058619E-2</v>
      </c>
      <c r="E1549" s="15">
        <v>2.8545073187742048E-2</v>
      </c>
      <c r="F1549" s="18">
        <f t="shared" si="192"/>
        <v>2.4193015934237019E-2</v>
      </c>
      <c r="G1549" s="19">
        <f t="shared" si="193"/>
        <v>1.6733609226013741E-4</v>
      </c>
      <c r="H1549" s="18">
        <f t="shared" si="194"/>
        <v>0.20453367220346472</v>
      </c>
      <c r="I1549" s="19">
        <f t="shared" si="195"/>
        <v>4.946992569596965E-4</v>
      </c>
      <c r="J1549" s="18">
        <f t="shared" si="196"/>
        <v>0.35167430136409472</v>
      </c>
      <c r="K1549" s="19">
        <f t="shared" si="197"/>
        <v>1.4230249923350671E-4</v>
      </c>
      <c r="L1549" s="18">
        <f t="shared" si="199"/>
        <v>0.28161584378889992</v>
      </c>
      <c r="M1549" s="18">
        <f t="shared" si="198"/>
        <v>3.734461297463583E-2</v>
      </c>
    </row>
    <row r="1550" spans="3:13" x14ac:dyDescent="0.2">
      <c r="C1550" s="14">
        <v>39143</v>
      </c>
      <c r="D1550" s="15">
        <v>-2.1969795558058901E-2</v>
      </c>
      <c r="E1550" s="15">
        <v>-1.9134346166095644E-2</v>
      </c>
      <c r="F1550" s="18">
        <f t="shared" si="192"/>
        <v>-1.9984980983684619E-2</v>
      </c>
      <c r="G1550" s="19">
        <f t="shared" si="193"/>
        <v>1.8625624173630346E-4</v>
      </c>
      <c r="H1550" s="18">
        <f t="shared" si="194"/>
        <v>0.21578707198086697</v>
      </c>
      <c r="I1550" s="19">
        <f t="shared" si="195"/>
        <v>4.8698469373435348E-4</v>
      </c>
      <c r="J1550" s="18">
        <f t="shared" si="196"/>
        <v>0.3489214430693367</v>
      </c>
      <c r="K1550" s="19">
        <f t="shared" si="197"/>
        <v>1.589870096838713E-4</v>
      </c>
      <c r="L1550" s="18">
        <f t="shared" si="199"/>
        <v>0.28379574774533106</v>
      </c>
      <c r="M1550" s="18">
        <f t="shared" si="198"/>
        <v>-3.0612083662680648E-2</v>
      </c>
    </row>
    <row r="1551" spans="3:13" x14ac:dyDescent="0.2">
      <c r="C1551" s="14">
        <v>39146</v>
      </c>
      <c r="D1551" s="15">
        <v>-1.4564901272758717E-2</v>
      </c>
      <c r="E1551" s="15">
        <v>1.0598130991823284E-2</v>
      </c>
      <c r="F1551" s="18">
        <f t="shared" si="192"/>
        <v>3.0492213124486836E-3</v>
      </c>
      <c r="G1551" s="19">
        <f t="shared" si="193"/>
        <v>1.8780904817723774E-4</v>
      </c>
      <c r="H1551" s="18">
        <f t="shared" si="194"/>
        <v>0.21668470653073196</v>
      </c>
      <c r="I1551" s="19">
        <f t="shared" si="195"/>
        <v>4.6450483494148295E-4</v>
      </c>
      <c r="J1551" s="18">
        <f t="shared" si="196"/>
        <v>0.3407729577524759</v>
      </c>
      <c r="K1551" s="19">
        <f t="shared" si="197"/>
        <v>1.4018614520853879E-4</v>
      </c>
      <c r="L1551" s="18">
        <f t="shared" si="199"/>
        <v>0.27540350598933205</v>
      </c>
      <c r="M1551" s="18">
        <f t="shared" si="198"/>
        <v>4.8129851095981072E-3</v>
      </c>
    </row>
    <row r="1552" spans="3:13" x14ac:dyDescent="0.2">
      <c r="C1552" s="14">
        <v>39147</v>
      </c>
      <c r="D1552" s="15">
        <v>2.664586470157022E-2</v>
      </c>
      <c r="E1552" s="15">
        <v>2.1432256950210313E-2</v>
      </c>
      <c r="F1552" s="18">
        <f t="shared" si="192"/>
        <v>2.2996339275618283E-2</v>
      </c>
      <c r="G1552" s="19">
        <f t="shared" si="193"/>
        <v>2.1914063162826666E-4</v>
      </c>
      <c r="H1552" s="18">
        <f t="shared" si="194"/>
        <v>0.23406229492822347</v>
      </c>
      <c r="I1552" s="19">
        <f t="shared" si="195"/>
        <v>4.6419504312378431E-4</v>
      </c>
      <c r="J1552" s="18">
        <f t="shared" si="196"/>
        <v>0.34065930308879877</v>
      </c>
      <c r="K1552" s="19">
        <f t="shared" si="197"/>
        <v>1.6603983763270201E-4</v>
      </c>
      <c r="L1552" s="18">
        <f t="shared" si="199"/>
        <v>0.28147600243312615</v>
      </c>
      <c r="M1552" s="18">
        <f t="shared" si="198"/>
        <v>3.5515044979398155E-2</v>
      </c>
    </row>
    <row r="1553" spans="3:13" x14ac:dyDescent="0.2">
      <c r="C1553" s="14">
        <v>39148</v>
      </c>
      <c r="D1553" s="15">
        <v>-7.0642304992134244E-3</v>
      </c>
      <c r="E1553" s="15">
        <v>-5.3436543504019737E-3</v>
      </c>
      <c r="F1553" s="18">
        <f t="shared" si="192"/>
        <v>-5.8598271950454084E-3</v>
      </c>
      <c r="G1553" s="19">
        <f t="shared" si="193"/>
        <v>2.0898639488333169E-4</v>
      </c>
      <c r="H1553" s="18">
        <f t="shared" si="194"/>
        <v>0.22857514895725853</v>
      </c>
      <c r="I1553" s="19">
        <f t="shared" si="195"/>
        <v>4.3805661904535142E-4</v>
      </c>
      <c r="J1553" s="18">
        <f t="shared" si="196"/>
        <v>0.33092922923389201</v>
      </c>
      <c r="K1553" s="19">
        <f t="shared" si="197"/>
        <v>1.5834237573710173E-4</v>
      </c>
      <c r="L1553" s="18">
        <f t="shared" si="199"/>
        <v>0.27384316527955582</v>
      </c>
      <c r="M1553" s="18">
        <f t="shared" si="198"/>
        <v>-9.3020343530915393E-3</v>
      </c>
    </row>
    <row r="1554" spans="3:13" x14ac:dyDescent="0.2">
      <c r="C1554" s="14">
        <v>39149</v>
      </c>
      <c r="D1554" s="15">
        <v>5.4065425937115542E-3</v>
      </c>
      <c r="E1554" s="15">
        <v>3.1868909285191231E-3</v>
      </c>
      <c r="F1554" s="18">
        <f t="shared" si="192"/>
        <v>3.8527864280768521E-3</v>
      </c>
      <c r="G1554" s="19">
        <f t="shared" si="193"/>
        <v>1.9820105335938883E-4</v>
      </c>
      <c r="H1554" s="18">
        <f t="shared" si="194"/>
        <v>0.22259888440836179</v>
      </c>
      <c r="I1554" s="19">
        <f t="shared" si="195"/>
        <v>4.1238259833004695E-4</v>
      </c>
      <c r="J1554" s="18">
        <f t="shared" si="196"/>
        <v>0.32108511267654832</v>
      </c>
      <c r="K1554" s="19">
        <f t="shared" si="197"/>
        <v>1.4987563688566871E-4</v>
      </c>
      <c r="L1554" s="18">
        <f t="shared" si="199"/>
        <v>0.26591978841186709</v>
      </c>
      <c r="M1554" s="18">
        <f t="shared" si="198"/>
        <v>6.2982415836866324E-3</v>
      </c>
    </row>
    <row r="1555" spans="3:13" x14ac:dyDescent="0.2">
      <c r="C1555" s="14">
        <v>39150</v>
      </c>
      <c r="D1555" s="15">
        <v>-3.3236424447020785E-3</v>
      </c>
      <c r="E1555" s="15">
        <v>-3.4096721362332928E-4</v>
      </c>
      <c r="F1555" s="18">
        <f t="shared" si="192"/>
        <v>-1.2357697829469539E-3</v>
      </c>
      <c r="G1555" s="19">
        <f t="shared" si="193"/>
        <v>1.86971786103839E-4</v>
      </c>
      <c r="H1555" s="18">
        <f t="shared" si="194"/>
        <v>0.21620117142596557</v>
      </c>
      <c r="I1555" s="19">
        <f t="shared" si="195"/>
        <v>3.8764661794869006E-4</v>
      </c>
      <c r="J1555" s="18">
        <f t="shared" si="196"/>
        <v>0.31130636756605623</v>
      </c>
      <c r="K1555" s="19">
        <f t="shared" si="197"/>
        <v>1.4095109385873559E-4</v>
      </c>
      <c r="L1555" s="18">
        <f t="shared" si="199"/>
        <v>0.25786322099364634</v>
      </c>
      <c r="M1555" s="18">
        <f t="shared" si="198"/>
        <v>-2.0832587020626989E-3</v>
      </c>
    </row>
    <row r="1556" spans="3:13" x14ac:dyDescent="0.2">
      <c r="C1556" s="14">
        <v>39153</v>
      </c>
      <c r="D1556" s="15">
        <v>6.2402498124853548E-4</v>
      </c>
      <c r="E1556" s="15">
        <v>2.1368334405699019E-2</v>
      </c>
      <c r="F1556" s="18">
        <f t="shared" si="192"/>
        <v>1.5145041578363872E-2</v>
      </c>
      <c r="G1556" s="19">
        <f t="shared" si="193"/>
        <v>1.7577684336824199E-4</v>
      </c>
      <c r="H1556" s="18">
        <f t="shared" si="194"/>
        <v>0.20962874526662725</v>
      </c>
      <c r="I1556" s="19">
        <f t="shared" si="195"/>
        <v>3.9178416378819552E-4</v>
      </c>
      <c r="J1556" s="18">
        <f t="shared" si="196"/>
        <v>0.31296332204756661</v>
      </c>
      <c r="K1556" s="19">
        <f t="shared" si="197"/>
        <v>1.3329409069582119E-4</v>
      </c>
      <c r="L1556" s="18">
        <f t="shared" si="199"/>
        <v>0.25679645356371367</v>
      </c>
      <c r="M1556" s="18">
        <f t="shared" si="198"/>
        <v>2.5637547877225306E-2</v>
      </c>
    </row>
    <row r="1557" spans="3:13" x14ac:dyDescent="0.2">
      <c r="C1557" s="14">
        <v>39154</v>
      </c>
      <c r="D1557" s="15">
        <v>-3.2547251566495315E-2</v>
      </c>
      <c r="E1557" s="15">
        <v>-1.64922120266843E-2</v>
      </c>
      <c r="F1557" s="18">
        <f t="shared" si="192"/>
        <v>-2.1308723888627604E-2</v>
      </c>
      <c r="G1557" s="19">
        <f t="shared" si="193"/>
        <v>2.2878964783811141E-4</v>
      </c>
      <c r="H1557" s="18">
        <f t="shared" si="194"/>
        <v>0.23915980423040961</v>
      </c>
      <c r="I1557" s="19">
        <f t="shared" si="195"/>
        <v>3.8459669741289042E-4</v>
      </c>
      <c r="J1557" s="18">
        <f t="shared" si="196"/>
        <v>0.31007930332936218</v>
      </c>
      <c r="K1557" s="19">
        <f t="shared" si="197"/>
        <v>1.5750301567730036E-4</v>
      </c>
      <c r="L1557" s="18">
        <f t="shared" si="199"/>
        <v>0.26229502312387293</v>
      </c>
      <c r="M1557" s="18">
        <f t="shared" si="198"/>
        <v>-3.5315261620776438E-2</v>
      </c>
    </row>
    <row r="1558" spans="3:13" x14ac:dyDescent="0.2">
      <c r="C1558" s="14">
        <v>39155</v>
      </c>
      <c r="D1558" s="15">
        <v>6.850808211538691E-3</v>
      </c>
      <c r="E1558" s="15">
        <v>1.7937700686667252E-2</v>
      </c>
      <c r="F1558" s="18">
        <f t="shared" si="192"/>
        <v>1.4611632944128684E-2</v>
      </c>
      <c r="G1558" s="19">
        <f t="shared" si="193"/>
        <v>2.1787828335690187E-4</v>
      </c>
      <c r="H1558" s="18">
        <f t="shared" si="194"/>
        <v>0.2333871693971746</v>
      </c>
      <c r="I1558" s="19">
        <f t="shared" si="195"/>
        <v>3.8082656192358477E-4</v>
      </c>
      <c r="J1558" s="18">
        <f t="shared" si="196"/>
        <v>0.3085557331842923</v>
      </c>
      <c r="K1558" s="19">
        <f t="shared" si="197"/>
        <v>1.5542609956628294E-4</v>
      </c>
      <c r="L1558" s="18">
        <f t="shared" si="199"/>
        <v>0.26052496169394029</v>
      </c>
      <c r="M1558" s="18">
        <f t="shared" si="198"/>
        <v>2.4380603368613592E-2</v>
      </c>
    </row>
    <row r="1559" spans="3:13" x14ac:dyDescent="0.2">
      <c r="C1559" s="14">
        <v>39156</v>
      </c>
      <c r="D1559" s="15">
        <v>2.1111191469802983E-2</v>
      </c>
      <c r="E1559" s="15">
        <v>-4.7892278431612319E-3</v>
      </c>
      <c r="F1559" s="18">
        <f t="shared" si="192"/>
        <v>2.9808979507280325E-3</v>
      </c>
      <c r="G1559" s="19">
        <f t="shared" si="193"/>
        <v>2.315465306719687E-4</v>
      </c>
      <c r="H1559" s="18">
        <f t="shared" si="194"/>
        <v>0.24059641033895784</v>
      </c>
      <c r="I1559" s="19">
        <f t="shared" si="195"/>
        <v>3.593531704081923E-4</v>
      </c>
      <c r="J1559" s="18">
        <f t="shared" si="196"/>
        <v>0.29973036649970597</v>
      </c>
      <c r="K1559" s="19">
        <f t="shared" si="197"/>
        <v>1.4003415523293665E-4</v>
      </c>
      <c r="L1559" s="18">
        <f t="shared" si="199"/>
        <v>0.25285202513442745</v>
      </c>
      <c r="M1559" s="18">
        <f t="shared" si="198"/>
        <v>5.1247856860642139E-3</v>
      </c>
    </row>
    <row r="1560" spans="3:13" x14ac:dyDescent="0.2">
      <c r="C1560" s="14">
        <v>39157</v>
      </c>
      <c r="D1560" s="15">
        <v>-1.1978707906530418E-2</v>
      </c>
      <c r="E1560" s="15">
        <v>2.2326412238321441E-4</v>
      </c>
      <c r="F1560" s="18">
        <f t="shared" si="192"/>
        <v>-3.4373274862908752E-3</v>
      </c>
      <c r="G1560" s="19">
        <f t="shared" si="193"/>
        <v>2.2626310541824904E-4</v>
      </c>
      <c r="H1560" s="18">
        <f t="shared" si="194"/>
        <v>0.23783560783566926</v>
      </c>
      <c r="I1560" s="19">
        <f t="shared" si="195"/>
        <v>3.3779497099580138E-4</v>
      </c>
      <c r="J1560" s="18">
        <f t="shared" si="196"/>
        <v>0.29060065854872102</v>
      </c>
      <c r="K1560" s="19">
        <f t="shared" si="197"/>
        <v>1.3147164097647825E-4</v>
      </c>
      <c r="L1560" s="18">
        <f t="shared" si="199"/>
        <v>0.2455103381151727</v>
      </c>
      <c r="M1560" s="18">
        <f t="shared" si="198"/>
        <v>-6.0861991998852685E-3</v>
      </c>
    </row>
    <row r="1561" spans="3:13" x14ac:dyDescent="0.2">
      <c r="C1561" s="14">
        <v>39160</v>
      </c>
      <c r="D1561" s="15">
        <v>1.0515343999522907E-2</v>
      </c>
      <c r="E1561" s="15">
        <v>1.7043351898548227E-2</v>
      </c>
      <c r="F1561" s="18">
        <f t="shared" si="192"/>
        <v>1.5084949528840631E-2</v>
      </c>
      <c r="G1561" s="19">
        <f t="shared" si="193"/>
        <v>2.1932166665885222E-4</v>
      </c>
      <c r="H1561" s="18">
        <f t="shared" si="194"/>
        <v>0.23415895597801306</v>
      </c>
      <c r="I1561" s="19">
        <f t="shared" si="195"/>
        <v>3.3495582337231814E-4</v>
      </c>
      <c r="J1561" s="18">
        <f t="shared" si="196"/>
        <v>0.28937684054374418</v>
      </c>
      <c r="K1561" s="19">
        <f t="shared" si="197"/>
        <v>1.3433634500497894E-4</v>
      </c>
      <c r="L1561" s="18">
        <f t="shared" si="199"/>
        <v>0.24509618946131309</v>
      </c>
      <c r="M1561" s="18">
        <f t="shared" si="198"/>
        <v>2.6754838779285514E-2</v>
      </c>
    </row>
    <row r="1562" spans="3:13" x14ac:dyDescent="0.2">
      <c r="C1562" s="14">
        <v>39161</v>
      </c>
      <c r="D1562" s="15">
        <v>1.1647386249181596E-2</v>
      </c>
      <c r="E1562" s="15">
        <v>3.833310646544949E-3</v>
      </c>
      <c r="F1562" s="18">
        <f t="shared" si="192"/>
        <v>6.1775333273359429E-3</v>
      </c>
      <c r="G1562" s="19">
        <f t="shared" si="193"/>
        <v>2.1430206304557853E-4</v>
      </c>
      <c r="H1562" s="18">
        <f t="shared" si="194"/>
        <v>0.23146385411418913</v>
      </c>
      <c r="I1562" s="19">
        <f t="shared" si="195"/>
        <v>3.1574013020075394E-4</v>
      </c>
      <c r="J1562" s="18">
        <f t="shared" si="196"/>
        <v>0.28095379077383614</v>
      </c>
      <c r="K1562" s="19">
        <f t="shared" si="197"/>
        <v>1.2895504728748473E-4</v>
      </c>
      <c r="L1562" s="18">
        <f t="shared" si="199"/>
        <v>0.2388309911491884</v>
      </c>
      <c r="M1562" s="18">
        <f t="shared" si="198"/>
        <v>1.1243964150194338E-2</v>
      </c>
    </row>
    <row r="1563" spans="3:13" x14ac:dyDescent="0.2">
      <c r="C1563" s="14">
        <v>39162</v>
      </c>
      <c r="D1563" s="15">
        <v>2.7130679867637293E-2</v>
      </c>
      <c r="E1563" s="15">
        <v>2.579047719432009E-2</v>
      </c>
      <c r="F1563" s="18">
        <f t="shared" si="192"/>
        <v>2.6192537996315251E-2</v>
      </c>
      <c r="G1563" s="19">
        <f t="shared" si="193"/>
        <v>2.4560836666765704E-4</v>
      </c>
      <c r="H1563" s="18">
        <f t="shared" si="194"/>
        <v>0.24779445447167348</v>
      </c>
      <c r="I1563" s="19">
        <f t="shared" si="195"/>
        <v>3.3670464522335338E-4</v>
      </c>
      <c r="J1563" s="18">
        <f t="shared" si="196"/>
        <v>0.29013128288042006</v>
      </c>
      <c r="K1563" s="19">
        <f t="shared" si="197"/>
        <v>1.6320053527379763E-4</v>
      </c>
      <c r="L1563" s="18">
        <f t="shared" si="199"/>
        <v>0.25280143095645596</v>
      </c>
      <c r="M1563" s="18">
        <f t="shared" si="198"/>
        <v>4.5039451282408188E-2</v>
      </c>
    </row>
    <row r="1564" spans="3:13" x14ac:dyDescent="0.2">
      <c r="C1564" s="14">
        <v>39163</v>
      </c>
      <c r="D1564" s="15">
        <v>-3.8310360395845244E-3</v>
      </c>
      <c r="E1564" s="15">
        <v>9.5831344181137538E-4</v>
      </c>
      <c r="F1564" s="18">
        <f t="shared" si="192"/>
        <v>-4.7849140260739452E-4</v>
      </c>
      <c r="G1564" s="19">
        <f t="shared" si="193"/>
        <v>2.3175247489579332E-4</v>
      </c>
      <c r="H1564" s="18">
        <f t="shared" si="194"/>
        <v>0.24070338328313612</v>
      </c>
      <c r="I1564" s="19">
        <f t="shared" si="195"/>
        <v>3.165574683891175E-4</v>
      </c>
      <c r="J1564" s="18">
        <f t="shared" si="196"/>
        <v>0.28131720014474654</v>
      </c>
      <c r="K1564" s="19">
        <f t="shared" si="197"/>
        <v>1.5318822315740188E-4</v>
      </c>
      <c r="L1564" s="18">
        <f t="shared" si="199"/>
        <v>0.24510708678932439</v>
      </c>
      <c r="M1564" s="18">
        <f t="shared" si="198"/>
        <v>-8.4862008595746143E-4</v>
      </c>
    </row>
    <row r="1565" spans="3:13" x14ac:dyDescent="0.2">
      <c r="C1565" s="14">
        <v>39164</v>
      </c>
      <c r="D1565" s="15">
        <v>-2.2246950221111624E-3</v>
      </c>
      <c r="E1565" s="15">
        <v>-4.6938426268990615E-3</v>
      </c>
      <c r="F1565" s="18">
        <f t="shared" si="192"/>
        <v>-3.9530983454626918E-3</v>
      </c>
      <c r="G1565" s="19">
        <f t="shared" si="193"/>
        <v>2.1814428247853007E-4</v>
      </c>
      <c r="H1565" s="18">
        <f t="shared" si="194"/>
        <v>0.23352959259938025</v>
      </c>
      <c r="I1565" s="19">
        <f t="shared" si="195"/>
        <v>2.9888594980213612E-4</v>
      </c>
      <c r="J1565" s="18">
        <f t="shared" si="196"/>
        <v>0.27335231378302621</v>
      </c>
      <c r="K1565" s="19">
        <f t="shared" si="197"/>
        <v>1.4462347186755591E-4</v>
      </c>
      <c r="L1565" s="18">
        <f t="shared" si="199"/>
        <v>0.2381328195621551</v>
      </c>
      <c r="M1565" s="18">
        <f t="shared" si="198"/>
        <v>-7.2162804133243828E-3</v>
      </c>
    </row>
    <row r="1566" spans="3:13" x14ac:dyDescent="0.2">
      <c r="C1566" s="14">
        <v>39167</v>
      </c>
      <c r="D1566" s="15">
        <v>-3.447929589623663E-3</v>
      </c>
      <c r="E1566" s="15">
        <v>2.4609152327840455E-2</v>
      </c>
      <c r="F1566" s="18">
        <f t="shared" si="192"/>
        <v>1.6192027752601219E-2</v>
      </c>
      <c r="G1566" s="19">
        <f t="shared" si="193"/>
        <v>2.0576891863711841E-4</v>
      </c>
      <c r="H1566" s="18">
        <f t="shared" si="194"/>
        <v>0.22680879537460535</v>
      </c>
      <c r="I1566" s="19">
        <f t="shared" si="195"/>
        <v>3.1728941551169927E-4</v>
      </c>
      <c r="J1566" s="18">
        <f t="shared" si="196"/>
        <v>0.28164224448389275</v>
      </c>
      <c r="K1566" s="19">
        <f t="shared" si="197"/>
        <v>1.308550260862995E-4</v>
      </c>
      <c r="L1566" s="18">
        <f t="shared" si="199"/>
        <v>0.2392436661827847</v>
      </c>
      <c r="M1566" s="18">
        <f t="shared" si="198"/>
        <v>2.9420891386560608E-2</v>
      </c>
    </row>
    <row r="1567" spans="3:13" x14ac:dyDescent="0.2">
      <c r="C1567" s="14">
        <v>39168</v>
      </c>
      <c r="D1567" s="15">
        <v>-9.3897403498390316E-3</v>
      </c>
      <c r="E1567" s="15">
        <v>-4.0771579139029712E-3</v>
      </c>
      <c r="F1567" s="18">
        <f t="shared" si="192"/>
        <v>-5.670932644683789E-3</v>
      </c>
      <c r="G1567" s="19">
        <f t="shared" si="193"/>
        <v>1.98712816949135E-4</v>
      </c>
      <c r="H1567" s="18">
        <f t="shared" si="194"/>
        <v>0.22288607905673191</v>
      </c>
      <c r="I1567" s="19">
        <f t="shared" si="195"/>
        <v>2.9924944358029139E-4</v>
      </c>
      <c r="J1567" s="18">
        <f t="shared" si="196"/>
        <v>0.27351848364429204</v>
      </c>
      <c r="K1567" s="19">
        <f t="shared" si="197"/>
        <v>1.2530073177173192E-4</v>
      </c>
      <c r="L1567" s="18">
        <f t="shared" si="199"/>
        <v>0.23299285837976458</v>
      </c>
      <c r="M1567" s="18">
        <f t="shared" si="198"/>
        <v>-1.0580517646185892E-2</v>
      </c>
    </row>
    <row r="1568" spans="3:13" x14ac:dyDescent="0.2">
      <c r="C1568" s="14">
        <v>39169</v>
      </c>
      <c r="D1568" s="15">
        <v>-2.052967257694294E-3</v>
      </c>
      <c r="E1568" s="15">
        <v>-2.3530497410194161E-2</v>
      </c>
      <c r="F1568" s="18">
        <f t="shared" si="192"/>
        <v>-1.7087238364444198E-2</v>
      </c>
      <c r="G1568" s="19">
        <f t="shared" si="193"/>
        <v>1.8704292840585678E-4</v>
      </c>
      <c r="H1568" s="18">
        <f t="shared" si="194"/>
        <v>0.21624229951946081</v>
      </c>
      <c r="I1568" s="19">
        <f t="shared" si="195"/>
        <v>3.1451553546774314E-4</v>
      </c>
      <c r="J1568" s="18">
        <f t="shared" si="196"/>
        <v>0.28040842331666105</v>
      </c>
      <c r="K1568" s="19">
        <f t="shared" si="197"/>
        <v>1.2068112830985134E-4</v>
      </c>
      <c r="L1568" s="18">
        <f t="shared" si="199"/>
        <v>0.23538933165388923</v>
      </c>
      <c r="M1568" s="18">
        <f t="shared" si="198"/>
        <v>-3.1555868541382197E-2</v>
      </c>
    </row>
    <row r="1569" spans="3:13" x14ac:dyDescent="0.2">
      <c r="C1569" s="14">
        <v>39170</v>
      </c>
      <c r="D1569" s="15">
        <v>8.5942824873341938E-3</v>
      </c>
      <c r="E1569" s="15">
        <v>5.4548506829639309E-3</v>
      </c>
      <c r="F1569" s="18">
        <f t="shared" si="192"/>
        <v>6.3966802242750092E-3</v>
      </c>
      <c r="G1569" s="19">
        <f t="shared" si="193"/>
        <v>1.802520541898313E-4</v>
      </c>
      <c r="H1569" s="18">
        <f t="shared" si="194"/>
        <v>0.21228050675334706</v>
      </c>
      <c r="I1569" s="19">
        <f t="shared" si="195"/>
        <v>2.9742992709808443E-4</v>
      </c>
      <c r="J1569" s="18">
        <f t="shared" si="196"/>
        <v>0.27268568311248226</v>
      </c>
      <c r="K1569" s="19">
        <f t="shared" si="197"/>
        <v>1.1625309227299746E-4</v>
      </c>
      <c r="L1569" s="18">
        <f t="shared" si="199"/>
        <v>0.22955916879412863</v>
      </c>
      <c r="M1569" s="18">
        <f t="shared" si="198"/>
        <v>1.2113092484007949E-2</v>
      </c>
    </row>
    <row r="1570" spans="3:13" x14ac:dyDescent="0.2">
      <c r="C1570" s="14">
        <v>39171</v>
      </c>
      <c r="D1570" s="15">
        <v>-1.0192641795687398E-3</v>
      </c>
      <c r="E1570" s="15">
        <v>-9.0003821972991591E-3</v>
      </c>
      <c r="F1570" s="18">
        <f t="shared" si="192"/>
        <v>-6.6060467919800327E-3</v>
      </c>
      <c r="G1570" s="19">
        <f t="shared" si="193"/>
        <v>1.6949926490650652E-4</v>
      </c>
      <c r="H1570" s="18">
        <f t="shared" si="194"/>
        <v>0.20585144212909132</v>
      </c>
      <c r="I1570" s="19">
        <f t="shared" si="195"/>
        <v>2.8444454425404696E-4</v>
      </c>
      <c r="J1570" s="18">
        <f t="shared" si="196"/>
        <v>0.26666671345241377</v>
      </c>
      <c r="K1570" s="19">
        <f t="shared" si="197"/>
        <v>1.0982833276718571E-4</v>
      </c>
      <c r="L1570" s="18">
        <f t="shared" si="199"/>
        <v>0.22403161623322634</v>
      </c>
      <c r="M1570" s="18">
        <f t="shared" si="198"/>
        <v>-1.2818209626904853E-2</v>
      </c>
    </row>
    <row r="1571" spans="3:13" x14ac:dyDescent="0.2">
      <c r="C1571" s="14">
        <v>39174</v>
      </c>
      <c r="D1571" s="15">
        <v>-5.7271582192857618E-3</v>
      </c>
      <c r="E1571" s="15">
        <v>7.9331462368764684E-3</v>
      </c>
      <c r="F1571" s="18">
        <f t="shared" si="192"/>
        <v>3.8350549000277989E-3</v>
      </c>
      <c r="G1571" s="19">
        <f t="shared" si="193"/>
        <v>1.6129732948824007E-4</v>
      </c>
      <c r="H1571" s="18">
        <f t="shared" si="194"/>
        <v>0.20080919394305635</v>
      </c>
      <c r="I1571" s="19">
        <f t="shared" si="195"/>
        <v>2.7115396015174413E-4</v>
      </c>
      <c r="J1571" s="18">
        <f t="shared" si="196"/>
        <v>0.26036222851622703</v>
      </c>
      <c r="K1571" s="19">
        <f t="shared" si="197"/>
        <v>1.0051256978063518E-4</v>
      </c>
      <c r="L1571" s="18">
        <f t="shared" si="199"/>
        <v>0.21771396339932061</v>
      </c>
      <c r="M1571" s="18">
        <f t="shared" si="198"/>
        <v>7.6573824308713715E-3</v>
      </c>
    </row>
    <row r="1572" spans="3:13" x14ac:dyDescent="0.2">
      <c r="C1572" s="14">
        <v>39175</v>
      </c>
      <c r="D1572" s="15">
        <v>6.9501506261049071E-3</v>
      </c>
      <c r="E1572" s="15">
        <v>9.0354056095995668E-3</v>
      </c>
      <c r="F1572" s="18">
        <f t="shared" si="192"/>
        <v>8.4098291145511678E-3</v>
      </c>
      <c r="G1572" s="19">
        <f t="shared" si="193"/>
        <v>1.5451776534247845E-4</v>
      </c>
      <c r="H1572" s="18">
        <f t="shared" si="194"/>
        <v>0.19654373898860175</v>
      </c>
      <c r="I1572" s="19">
        <f t="shared" si="195"/>
        <v>2.5978303581443847E-4</v>
      </c>
      <c r="J1572" s="18">
        <f t="shared" si="196"/>
        <v>0.25484457803455346</v>
      </c>
      <c r="K1572" s="19">
        <f t="shared" si="197"/>
        <v>9.8249661391077282E-5</v>
      </c>
      <c r="L1572" s="18">
        <f t="shared" si="199"/>
        <v>0.21357969485308653</v>
      </c>
      <c r="M1572" s="18">
        <f t="shared" si="198"/>
        <v>1.7116786969617648E-2</v>
      </c>
    </row>
    <row r="1573" spans="3:13" x14ac:dyDescent="0.2">
      <c r="C1573" s="14">
        <v>39176</v>
      </c>
      <c r="D1573" s="15">
        <v>-8.1516205858917835E-4</v>
      </c>
      <c r="E1573" s="15">
        <v>-2.4368290916381256E-3</v>
      </c>
      <c r="F1573" s="18">
        <f t="shared" si="192"/>
        <v>-1.9503289817234413E-3</v>
      </c>
      <c r="G1573" s="19">
        <f t="shared" si="193"/>
        <v>1.4528656877283553E-4</v>
      </c>
      <c r="H1573" s="18">
        <f t="shared" si="194"/>
        <v>0.19058237639721276</v>
      </c>
      <c r="I1573" s="19">
        <f t="shared" si="195"/>
        <v>2.4455234182688341E-4</v>
      </c>
      <c r="J1573" s="18">
        <f t="shared" si="196"/>
        <v>0.24726116851766444</v>
      </c>
      <c r="K1573" s="19">
        <f t="shared" si="197"/>
        <v>9.2473866344738834E-5</v>
      </c>
      <c r="L1573" s="18">
        <f t="shared" si="199"/>
        <v>0.20721092065183136</v>
      </c>
      <c r="M1573" s="18">
        <f t="shared" si="198"/>
        <v>-4.0915726809853956E-3</v>
      </c>
    </row>
    <row r="1574" spans="3:13" x14ac:dyDescent="0.2">
      <c r="C1574" s="14">
        <v>39177</v>
      </c>
      <c r="D1574" s="15">
        <v>4.0691816067257493E-3</v>
      </c>
      <c r="E1574" s="15">
        <v>4.3397792377242389E-3</v>
      </c>
      <c r="F1574" s="18">
        <f t="shared" si="192"/>
        <v>4.2585999484246921E-3</v>
      </c>
      <c r="G1574" s="19">
        <f t="shared" si="193"/>
        <v>1.3756286898337631E-4</v>
      </c>
      <c r="H1574" s="18">
        <f t="shared" si="194"/>
        <v>0.18544734359338791</v>
      </c>
      <c r="I1574" s="19">
        <f t="shared" si="195"/>
        <v>2.3100922234720134E-4</v>
      </c>
      <c r="J1574" s="18">
        <f t="shared" si="196"/>
        <v>0.24031709382979882</v>
      </c>
      <c r="K1574" s="19">
        <f t="shared" si="197"/>
        <v>8.7984995355138375E-5</v>
      </c>
      <c r="L1574" s="18">
        <f t="shared" si="199"/>
        <v>0.20157435055568854</v>
      </c>
      <c r="M1574" s="18">
        <f t="shared" si="198"/>
        <v>9.1838886907171773E-3</v>
      </c>
    </row>
    <row r="1575" spans="3:13" x14ac:dyDescent="0.2">
      <c r="C1575" s="14">
        <v>39181</v>
      </c>
      <c r="D1575" s="15">
        <v>2.0302507429384719E-4</v>
      </c>
      <c r="E1575" s="15">
        <v>-1.0938355755685669E-2</v>
      </c>
      <c r="F1575" s="18">
        <f t="shared" si="192"/>
        <v>-7.5959415066918137E-3</v>
      </c>
      <c r="G1575" s="19">
        <f t="shared" si="193"/>
        <v>1.2931156999522125E-4</v>
      </c>
      <c r="H1575" s="18">
        <f t="shared" si="194"/>
        <v>0.17979958981823432</v>
      </c>
      <c r="I1575" s="19">
        <f t="shared" si="195"/>
        <v>2.2432752660464576E-4</v>
      </c>
      <c r="J1575" s="18">
        <f t="shared" si="196"/>
        <v>0.23681613469348206</v>
      </c>
      <c r="K1575" s="19">
        <f t="shared" si="197"/>
        <v>8.2572650004433031E-5</v>
      </c>
      <c r="L1575" s="18">
        <f t="shared" si="199"/>
        <v>0.19763542340488205</v>
      </c>
      <c r="M1575" s="18">
        <f t="shared" si="198"/>
        <v>-1.6707514988867456E-2</v>
      </c>
    </row>
    <row r="1576" spans="3:13" x14ac:dyDescent="0.2">
      <c r="C1576" s="14">
        <v>39182</v>
      </c>
      <c r="D1576" s="15">
        <v>1.5710292906318486E-2</v>
      </c>
      <c r="E1576" s="15">
        <v>6.3863974380226488E-3</v>
      </c>
      <c r="F1576" s="18">
        <f t="shared" si="192"/>
        <v>9.1835660785113994E-3</v>
      </c>
      <c r="G1576" s="19">
        <f t="shared" si="193"/>
        <v>1.3636167398764723E-4</v>
      </c>
      <c r="H1576" s="18">
        <f t="shared" si="194"/>
        <v>0.18463590792939441</v>
      </c>
      <c r="I1576" s="19">
        <f t="shared" si="195"/>
        <v>2.1331503934254994E-4</v>
      </c>
      <c r="J1576" s="18">
        <f t="shared" si="196"/>
        <v>0.23093020555058943</v>
      </c>
      <c r="K1576" s="19">
        <f t="shared" si="197"/>
        <v>8.3638221466216908E-5</v>
      </c>
      <c r="L1576" s="18">
        <f t="shared" si="199"/>
        <v>0.19488777087887571</v>
      </c>
      <c r="M1576" s="18">
        <f t="shared" si="198"/>
        <v>2.0484331864658558E-2</v>
      </c>
    </row>
    <row r="1577" spans="3:13" x14ac:dyDescent="0.2">
      <c r="C1577" s="14">
        <v>39183</v>
      </c>
      <c r="D1577" s="15">
        <v>-1.1456260359093206E-2</v>
      </c>
      <c r="E1577" s="15">
        <v>-1.7769681868164338E-2</v>
      </c>
      <c r="F1577" s="18">
        <f t="shared" si="192"/>
        <v>-1.5875655415442998E-2</v>
      </c>
      <c r="G1577" s="19">
        <f t="shared" si="193"/>
        <v>1.3605472763330822E-4</v>
      </c>
      <c r="H1577" s="18">
        <f t="shared" si="194"/>
        <v>0.18442798569720123</v>
      </c>
      <c r="I1577" s="19">
        <f t="shared" si="195"/>
        <v>2.1946183260374306E-4</v>
      </c>
      <c r="J1577" s="18">
        <f t="shared" si="196"/>
        <v>0.23423376816961247</v>
      </c>
      <c r="K1577" s="19">
        <f t="shared" si="197"/>
        <v>9.0834374297040795E-5</v>
      </c>
      <c r="L1577" s="18">
        <f t="shared" si="199"/>
        <v>0.19870308293254335</v>
      </c>
      <c r="M1577" s="18">
        <f t="shared" si="198"/>
        <v>-3.473138439593268E-2</v>
      </c>
    </row>
    <row r="1578" spans="3:13" x14ac:dyDescent="0.2">
      <c r="C1578" s="14">
        <v>39184</v>
      </c>
      <c r="D1578" s="15">
        <v>-3.0367469434736658E-3</v>
      </c>
      <c r="E1578" s="15">
        <v>-4.3294796494528481E-3</v>
      </c>
      <c r="F1578" s="18">
        <f t="shared" si="192"/>
        <v>-3.9416598376590933E-3</v>
      </c>
      <c r="G1578" s="19">
        <f t="shared" si="193"/>
        <v>1.284447538952315E-4</v>
      </c>
      <c r="H1578" s="18">
        <f t="shared" si="194"/>
        <v>0.17919594993695553</v>
      </c>
      <c r="I1578" s="19">
        <f t="shared" si="195"/>
        <v>2.0741878628962004E-4</v>
      </c>
      <c r="J1578" s="18">
        <f t="shared" si="196"/>
        <v>0.2277162633023935</v>
      </c>
      <c r="K1578" s="19">
        <f t="shared" si="197"/>
        <v>8.6173163884756788E-5</v>
      </c>
      <c r="L1578" s="18">
        <f t="shared" si="199"/>
        <v>0.19325369463743916</v>
      </c>
      <c r="M1578" s="18">
        <f t="shared" si="198"/>
        <v>-8.8663806592093452E-3</v>
      </c>
    </row>
    <row r="1579" spans="3:13" x14ac:dyDescent="0.2">
      <c r="C1579" s="14">
        <v>39185</v>
      </c>
      <c r="D1579" s="15">
        <v>-8.1135907087924735E-4</v>
      </c>
      <c r="E1579" s="15">
        <v>-2.1378877060754222E-2</v>
      </c>
      <c r="F1579" s="18">
        <f t="shared" si="192"/>
        <v>-1.5208621663791728E-2</v>
      </c>
      <c r="G1579" s="19">
        <f t="shared" si="193"/>
        <v>1.2077756687403148E-4</v>
      </c>
      <c r="H1579" s="18">
        <f t="shared" si="194"/>
        <v>0.17376533520385437</v>
      </c>
      <c r="I1579" s="19">
        <f t="shared" si="195"/>
        <v>2.2239704217497344E-4</v>
      </c>
      <c r="J1579" s="18">
        <f t="shared" si="196"/>
        <v>0.2357949544492913</v>
      </c>
      <c r="K1579" s="19">
        <f t="shared" si="197"/>
        <v>8.2043530801378681E-5</v>
      </c>
      <c r="L1579" s="18">
        <f t="shared" si="199"/>
        <v>0.19640698474149199</v>
      </c>
      <c r="M1579" s="18">
        <f t="shared" si="198"/>
        <v>-3.3661073653650765E-2</v>
      </c>
    </row>
    <row r="1580" spans="3:13" x14ac:dyDescent="0.2">
      <c r="C1580" s="14">
        <v>39188</v>
      </c>
      <c r="D1580" s="15">
        <v>2.5444626241215903E-2</v>
      </c>
      <c r="E1580" s="15">
        <v>1.3100864426586463E-2</v>
      </c>
      <c r="F1580" s="18">
        <f t="shared" si="192"/>
        <v>1.6803992970975293E-2</v>
      </c>
      <c r="G1580" s="19">
        <f t="shared" si="193"/>
        <v>1.523766531349E-4</v>
      </c>
      <c r="H1580" s="18">
        <f t="shared" si="194"/>
        <v>0.19517726118512116</v>
      </c>
      <c r="I1580" s="19">
        <f t="shared" si="195"/>
        <v>2.1935117856790296E-4</v>
      </c>
      <c r="J1580" s="18">
        <f t="shared" si="196"/>
        <v>0.23417470965494061</v>
      </c>
      <c r="K1580" s="19">
        <f t="shared" si="197"/>
        <v>9.7121714879576008E-5</v>
      </c>
      <c r="L1580" s="18">
        <f t="shared" si="199"/>
        <v>0.20123810308303644</v>
      </c>
      <c r="M1580" s="18">
        <f t="shared" si="198"/>
        <v>3.6299221625747162E-2</v>
      </c>
    </row>
    <row r="1581" spans="3:13" x14ac:dyDescent="0.2">
      <c r="C1581" s="14">
        <v>39189</v>
      </c>
      <c r="D1581" s="15">
        <v>-7.7450491418151668E-3</v>
      </c>
      <c r="E1581" s="15">
        <v>-1.1882635138097883E-2</v>
      </c>
      <c r="F1581" s="18">
        <f t="shared" si="192"/>
        <v>-1.0641359339213067E-2</v>
      </c>
      <c r="G1581" s="19">
        <f t="shared" si="193"/>
        <v>1.4683320111935389E-4</v>
      </c>
      <c r="H1581" s="18">
        <f t="shared" si="194"/>
        <v>0.19159410293596843</v>
      </c>
      <c r="I1581" s="19">
        <f t="shared" si="195"/>
        <v>2.1466192892333829E-4</v>
      </c>
      <c r="J1581" s="18">
        <f t="shared" si="196"/>
        <v>0.23165811496866362</v>
      </c>
      <c r="K1581" s="19">
        <f t="shared" si="197"/>
        <v>9.6816307571531113E-5</v>
      </c>
      <c r="L1581" s="18">
        <f t="shared" si="199"/>
        <v>0.19941300261844794</v>
      </c>
      <c r="M1581" s="18">
        <f t="shared" si="198"/>
        <v>-2.3197365860388956E-2</v>
      </c>
    </row>
    <row r="1582" spans="3:13" x14ac:dyDescent="0.2">
      <c r="C1582" s="14">
        <v>39190</v>
      </c>
      <c r="D1582" s="15">
        <v>8.7336799687546315E-3</v>
      </c>
      <c r="E1582" s="15">
        <v>5.5325035989348028E-4</v>
      </c>
      <c r="F1582" s="18">
        <f t="shared" si="192"/>
        <v>3.0073792425518255E-3</v>
      </c>
      <c r="G1582" s="19">
        <f t="shared" si="193"/>
        <v>1.425998389999902E-4</v>
      </c>
      <c r="H1582" s="18">
        <f t="shared" si="194"/>
        <v>0.1888119692974933</v>
      </c>
      <c r="I1582" s="19">
        <f t="shared" si="195"/>
        <v>2.018005783455813E-4</v>
      </c>
      <c r="J1582" s="18">
        <f t="shared" si="196"/>
        <v>0.22461109631181475</v>
      </c>
      <c r="K1582" s="19">
        <f t="shared" si="197"/>
        <v>9.1297243812393726E-5</v>
      </c>
      <c r="L1582" s="18">
        <f t="shared" si="199"/>
        <v>0.19368861046828434</v>
      </c>
      <c r="M1582" s="18">
        <f t="shared" si="198"/>
        <v>6.7496173188634151E-3</v>
      </c>
    </row>
    <row r="1583" spans="3:13" x14ac:dyDescent="0.2">
      <c r="C1583" s="14">
        <v>39191</v>
      </c>
      <c r="D1583" s="15">
        <v>1.9743343037176078E-3</v>
      </c>
      <c r="E1583" s="15">
        <v>-1.4390880880673722E-3</v>
      </c>
      <c r="F1583" s="18">
        <f t="shared" si="192"/>
        <v>-4.1506137053187817E-4</v>
      </c>
      <c r="G1583" s="19">
        <f t="shared" si="193"/>
        <v>1.3427772841656096E-4</v>
      </c>
      <c r="H1583" s="18">
        <f t="shared" si="194"/>
        <v>0.18321962805371111</v>
      </c>
      <c r="I1583" s="19">
        <f t="shared" si="195"/>
        <v>1.8981680211635946E-4</v>
      </c>
      <c r="J1583" s="18">
        <f t="shared" si="196"/>
        <v>0.21783985064512384</v>
      </c>
      <c r="K1583" s="19">
        <f t="shared" si="197"/>
        <v>8.5648934724949532E-5</v>
      </c>
      <c r="L1583" s="18">
        <f t="shared" si="199"/>
        <v>0.18779495545606734</v>
      </c>
      <c r="M1583" s="18">
        <f t="shared" si="198"/>
        <v>-9.6077884036349756E-4</v>
      </c>
    </row>
    <row r="1584" spans="3:13" x14ac:dyDescent="0.2">
      <c r="C1584" s="14">
        <v>39192</v>
      </c>
      <c r="D1584" s="15">
        <v>6.0957813376975832E-3</v>
      </c>
      <c r="E1584" s="15">
        <v>7.724602523906947E-3</v>
      </c>
      <c r="F1584" s="18">
        <f t="shared" si="192"/>
        <v>7.2359561680441376E-3</v>
      </c>
      <c r="G1584" s="19">
        <f t="shared" si="193"/>
        <v>1.2845057771858863E-4</v>
      </c>
      <c r="H1584" s="18">
        <f t="shared" si="194"/>
        <v>0.17920001235950617</v>
      </c>
      <c r="I1584" s="19">
        <f t="shared" si="195"/>
        <v>1.8200796303851884E-4</v>
      </c>
      <c r="J1584" s="18">
        <f t="shared" si="196"/>
        <v>0.21331195643852155</v>
      </c>
      <c r="K1584" s="19">
        <f t="shared" si="197"/>
        <v>8.3335247915834374E-5</v>
      </c>
      <c r="L1584" s="18">
        <f t="shared" si="199"/>
        <v>0.18421811664993584</v>
      </c>
      <c r="M1584" s="18">
        <f t="shared" si="198"/>
        <v>1.7074917956325261E-2</v>
      </c>
    </row>
    <row r="1585" spans="3:13" x14ac:dyDescent="0.2">
      <c r="C1585" s="14">
        <v>39195</v>
      </c>
      <c r="D1585" s="15">
        <v>-5.7013818058646321E-3</v>
      </c>
      <c r="E1585" s="15">
        <v>2.753860061338495E-2</v>
      </c>
      <c r="F1585" s="18">
        <f t="shared" si="192"/>
        <v>1.7566605887610071E-2</v>
      </c>
      <c r="G1585" s="19">
        <f t="shared" si="193"/>
        <v>1.2269388832524797E-4</v>
      </c>
      <c r="H1585" s="18">
        <f t="shared" si="194"/>
        <v>0.17513843690438713</v>
      </c>
      <c r="I1585" s="19">
        <f t="shared" si="195"/>
        <v>2.165899566808193E-4</v>
      </c>
      <c r="J1585" s="18">
        <f t="shared" si="196"/>
        <v>0.2326961305441172</v>
      </c>
      <c r="K1585" s="19">
        <f t="shared" si="197"/>
        <v>6.8914648451116775E-5</v>
      </c>
      <c r="L1585" s="18">
        <f t="shared" si="199"/>
        <v>0.19112540455963897</v>
      </c>
      <c r="M1585" s="18">
        <f t="shared" si="198"/>
        <v>3.9954387407089932E-2</v>
      </c>
    </row>
    <row r="1586" spans="3:13" x14ac:dyDescent="0.2">
      <c r="C1586" s="14">
        <v>39196</v>
      </c>
      <c r="D1586" s="15">
        <v>-5.7340740403365731E-3</v>
      </c>
      <c r="E1586" s="15">
        <v>-2.891568279799125E-3</v>
      </c>
      <c r="F1586" s="18">
        <f t="shared" si="192"/>
        <v>-3.7443200079603596E-3</v>
      </c>
      <c r="G1586" s="19">
        <f t="shared" si="193"/>
        <v>1.173050313317368E-4</v>
      </c>
      <c r="H1586" s="18">
        <f t="shared" si="194"/>
        <v>0.17124911045881144</v>
      </c>
      <c r="I1586" s="19">
        <f t="shared" si="195"/>
        <v>2.0409622930697455E-4</v>
      </c>
      <c r="J1586" s="18">
        <f t="shared" si="196"/>
        <v>0.22588505334958228</v>
      </c>
      <c r="K1586" s="19">
        <f t="shared" si="197"/>
        <v>6.5774597540593175E-5</v>
      </c>
      <c r="L1586" s="18">
        <f t="shared" si="199"/>
        <v>0.1858695349884717</v>
      </c>
      <c r="M1586" s="18">
        <f t="shared" si="198"/>
        <v>-8.7570893785615736E-3</v>
      </c>
    </row>
    <row r="1587" spans="3:13" x14ac:dyDescent="0.2">
      <c r="C1587" s="14">
        <v>39197</v>
      </c>
      <c r="D1587" s="15">
        <v>1.8662755593103639E-2</v>
      </c>
      <c r="E1587" s="15">
        <v>2.2377517878871676E-2</v>
      </c>
      <c r="F1587" s="18">
        <f t="shared" si="192"/>
        <v>2.1263089193141262E-2</v>
      </c>
      <c r="G1587" s="19">
        <f t="shared" si="193"/>
        <v>1.3116463623150787E-4</v>
      </c>
      <c r="H1587" s="18">
        <f t="shared" si="194"/>
        <v>0.18108329314952545</v>
      </c>
      <c r="I1587" s="19">
        <f t="shared" si="195"/>
        <v>2.2189565393370938E-4</v>
      </c>
      <c r="J1587" s="18">
        <f t="shared" si="196"/>
        <v>0.23552900773243907</v>
      </c>
      <c r="K1587" s="19">
        <f t="shared" si="197"/>
        <v>8.6885690505378942E-5</v>
      </c>
      <c r="L1587" s="18">
        <f t="shared" si="199"/>
        <v>0.19813232806675712</v>
      </c>
      <c r="M1587" s="18">
        <f t="shared" si="198"/>
        <v>4.6651547503800468E-2</v>
      </c>
    </row>
    <row r="1588" spans="3:13" x14ac:dyDescent="0.2">
      <c r="C1588" s="14">
        <v>39198</v>
      </c>
      <c r="D1588" s="15">
        <v>-4.4864992841020567E-3</v>
      </c>
      <c r="E1588" s="15">
        <v>3.5948049073981421E-2</v>
      </c>
      <c r="F1588" s="18">
        <f t="shared" si="192"/>
        <v>2.3817684566556377E-2</v>
      </c>
      <c r="G1588" s="19">
        <f t="shared" si="193"/>
        <v>1.2450247860719228E-4</v>
      </c>
      <c r="H1588" s="18">
        <f t="shared" si="194"/>
        <v>0.17642454379081746</v>
      </c>
      <c r="I1588" s="19">
        <f t="shared" si="195"/>
        <v>2.8611764863120946E-4</v>
      </c>
      <c r="J1588" s="18">
        <f t="shared" si="196"/>
        <v>0.26744983110445664</v>
      </c>
      <c r="K1588" s="19">
        <f t="shared" si="197"/>
        <v>7.1995695288939193E-5</v>
      </c>
      <c r="L1588" s="18">
        <f t="shared" si="199"/>
        <v>0.21309684589717315</v>
      </c>
      <c r="M1588" s="18">
        <f t="shared" si="198"/>
        <v>4.8586716886983732E-2</v>
      </c>
    </row>
    <row r="1589" spans="3:13" x14ac:dyDescent="0.2">
      <c r="C1589" s="14">
        <v>39199</v>
      </c>
      <c r="D1589" s="15">
        <v>-3.5252680456851603E-3</v>
      </c>
      <c r="E1589" s="15">
        <v>1.086748469691293E-2</v>
      </c>
      <c r="F1589" s="18">
        <f t="shared" si="192"/>
        <v>6.5496588741335024E-3</v>
      </c>
      <c r="G1589" s="19">
        <f t="shared" si="193"/>
        <v>1.1777798077839648E-4</v>
      </c>
      <c r="H1589" s="18">
        <f t="shared" si="194"/>
        <v>0.17159398356177619</v>
      </c>
      <c r="I1589" s="19">
        <f t="shared" si="195"/>
        <v>2.7603672313159509E-4</v>
      </c>
      <c r="J1589" s="18">
        <f t="shared" si="196"/>
        <v>0.26269598547160705</v>
      </c>
      <c r="K1589" s="19">
        <f t="shared" si="197"/>
        <v>6.5377305779262866E-5</v>
      </c>
      <c r="L1589" s="18">
        <f t="shared" si="199"/>
        <v>0.20815648022090705</v>
      </c>
      <c r="M1589" s="18">
        <f t="shared" si="198"/>
        <v>1.3678037236551501E-2</v>
      </c>
    </row>
    <row r="1590" spans="3:13" x14ac:dyDescent="0.2">
      <c r="C1590" s="14">
        <v>39202</v>
      </c>
      <c r="D1590" s="15">
        <v>4.5023076935118474E-3</v>
      </c>
      <c r="E1590" s="15">
        <v>-1.2016824999040315E-3</v>
      </c>
      <c r="F1590" s="18">
        <f t="shared" si="192"/>
        <v>5.0951455812073211E-4</v>
      </c>
      <c r="G1590" s="19">
        <f t="shared" si="193"/>
        <v>1.1192754840571604E-4</v>
      </c>
      <c r="H1590" s="18">
        <f t="shared" si="194"/>
        <v>0.16727787391472013</v>
      </c>
      <c r="I1590" s="19">
        <f t="shared" si="195"/>
        <v>2.5956116219353389E-4</v>
      </c>
      <c r="J1590" s="18">
        <f t="shared" si="196"/>
        <v>0.254735726878629</v>
      </c>
      <c r="K1590" s="19">
        <f t="shared" si="197"/>
        <v>6.1130046770638502E-5</v>
      </c>
      <c r="L1590" s="18">
        <f t="shared" si="199"/>
        <v>0.20182484266995851</v>
      </c>
      <c r="M1590" s="18">
        <f t="shared" si="198"/>
        <v>1.0974304619217961E-3</v>
      </c>
    </row>
    <row r="1591" spans="3:13" x14ac:dyDescent="0.2">
      <c r="C1591" s="14">
        <v>39203</v>
      </c>
      <c r="D1591" s="15">
        <v>1.0878118147182848E-2</v>
      </c>
      <c r="E1591" s="15">
        <v>-3.3120921530956807E-3</v>
      </c>
      <c r="F1591" s="18">
        <f t="shared" si="192"/>
        <v>9.4497093698787775E-4</v>
      </c>
      <c r="G1591" s="19">
        <f t="shared" si="193"/>
        <v>1.123119027668172E-4</v>
      </c>
      <c r="H1591" s="18">
        <f t="shared" si="194"/>
        <v>0.16756484026102941</v>
      </c>
      <c r="I1591" s="19">
        <f t="shared" si="195"/>
        <v>2.446456897277577E-4</v>
      </c>
      <c r="J1591" s="18">
        <f t="shared" si="196"/>
        <v>0.24730835495781259</v>
      </c>
      <c r="K1591" s="19">
        <f t="shared" si="197"/>
        <v>5.5300484179056266E-5</v>
      </c>
      <c r="L1591" s="18">
        <f t="shared" si="199"/>
        <v>0.19571066818828389</v>
      </c>
      <c r="M1591" s="18">
        <f t="shared" si="198"/>
        <v>2.098934993824568E-3</v>
      </c>
    </row>
    <row r="1592" spans="3:13" x14ac:dyDescent="0.2">
      <c r="C1592" s="14">
        <v>39204</v>
      </c>
      <c r="D1592" s="15">
        <v>1.7372844828911877E-3</v>
      </c>
      <c r="E1592" s="15">
        <v>9.2065095391127057E-3</v>
      </c>
      <c r="F1592" s="18">
        <f t="shared" si="192"/>
        <v>6.9657420222462504E-3</v>
      </c>
      <c r="G1592" s="19">
        <f t="shared" si="193"/>
        <v>1.0575427804327783E-4</v>
      </c>
      <c r="H1592" s="18">
        <f t="shared" si="194"/>
        <v>0.16259941423885715</v>
      </c>
      <c r="I1592" s="19">
        <f t="shared" si="195"/>
        <v>2.3505253741771864E-4</v>
      </c>
      <c r="J1592" s="18">
        <f t="shared" si="196"/>
        <v>0.24241108546110193</v>
      </c>
      <c r="K1592" s="19">
        <f t="shared" si="197"/>
        <v>5.2942114698146301E-5</v>
      </c>
      <c r="L1592" s="18">
        <f t="shared" si="199"/>
        <v>0.19165680038274038</v>
      </c>
      <c r="M1592" s="18">
        <f t="shared" si="198"/>
        <v>1.5799312485684197E-2</v>
      </c>
    </row>
    <row r="1593" spans="3:13" x14ac:dyDescent="0.2">
      <c r="C1593" s="14">
        <v>39205</v>
      </c>
      <c r="D1593" s="15">
        <v>3.6577189687682097E-3</v>
      </c>
      <c r="E1593" s="15">
        <v>9.960655419377195E-5</v>
      </c>
      <c r="F1593" s="18">
        <f t="shared" si="192"/>
        <v>1.1670402785661034E-3</v>
      </c>
      <c r="G1593" s="19">
        <f t="shared" si="193"/>
        <v>1.0021175584395036E-4</v>
      </c>
      <c r="H1593" s="18">
        <f t="shared" si="194"/>
        <v>0.15828120217191802</v>
      </c>
      <c r="I1593" s="19">
        <f t="shared" si="195"/>
        <v>2.2094998046059381E-4</v>
      </c>
      <c r="J1593" s="18">
        <f t="shared" si="196"/>
        <v>0.23502658384776062</v>
      </c>
      <c r="K1593" s="19">
        <f t="shared" si="197"/>
        <v>4.9787447783218812E-5</v>
      </c>
      <c r="L1593" s="18">
        <f t="shared" si="199"/>
        <v>0.18587312643346143</v>
      </c>
      <c r="M1593" s="18">
        <f t="shared" si="198"/>
        <v>2.7293817134670991E-3</v>
      </c>
    </row>
    <row r="1594" spans="3:13" x14ac:dyDescent="0.2">
      <c r="C1594" s="14">
        <v>39206</v>
      </c>
      <c r="D1594" s="15">
        <v>2.4949633899968475E-3</v>
      </c>
      <c r="E1594" s="15">
        <v>4.0753498082212736E-3</v>
      </c>
      <c r="F1594" s="18">
        <f t="shared" si="192"/>
        <v>3.6012338827539456E-3</v>
      </c>
      <c r="G1594" s="19">
        <f t="shared" si="193"/>
        <v>9.4572541032358808E-5</v>
      </c>
      <c r="H1594" s="18">
        <f t="shared" si="194"/>
        <v>0.15376324417132237</v>
      </c>
      <c r="I1594" s="19">
        <f t="shared" si="195"/>
        <v>2.0868949019652033E-4</v>
      </c>
      <c r="J1594" s="18">
        <f t="shared" si="196"/>
        <v>0.22841272414016275</v>
      </c>
      <c r="K1594" s="19">
        <f t="shared" si="197"/>
        <v>4.7410271830602246E-5</v>
      </c>
      <c r="L1594" s="18">
        <f t="shared" si="199"/>
        <v>0.1807496148391885</v>
      </c>
      <c r="M1594" s="18">
        <f t="shared" si="198"/>
        <v>8.6610188386780657E-3</v>
      </c>
    </row>
    <row r="1595" spans="3:13" x14ac:dyDescent="0.2">
      <c r="C1595" s="14">
        <v>39209</v>
      </c>
      <c r="D1595" s="15">
        <v>-3.8409880139508835E-3</v>
      </c>
      <c r="E1595" s="15">
        <v>3.038381529649389E-2</v>
      </c>
      <c r="F1595" s="18">
        <f t="shared" si="192"/>
        <v>2.0116374303360458E-2</v>
      </c>
      <c r="G1595" s="19">
        <f t="shared" si="193"/>
        <v>8.9783379905816133E-5</v>
      </c>
      <c r="H1595" s="18">
        <f t="shared" si="194"/>
        <v>0.14981937450294616</v>
      </c>
      <c r="I1595" s="19">
        <f t="shared" si="195"/>
        <v>2.515586947030165E-4</v>
      </c>
      <c r="J1595" s="18">
        <f t="shared" si="196"/>
        <v>0.2507781363591215</v>
      </c>
      <c r="K1595" s="19">
        <f t="shared" si="197"/>
        <v>3.7563423298450273E-5</v>
      </c>
      <c r="L1595" s="18">
        <f t="shared" si="199"/>
        <v>0.19178171340181943</v>
      </c>
      <c r="M1595" s="18">
        <f t="shared" si="198"/>
        <v>4.5597134386288665E-2</v>
      </c>
    </row>
    <row r="1596" spans="3:13" x14ac:dyDescent="0.2">
      <c r="C1596" s="14">
        <v>39210</v>
      </c>
      <c r="D1596" s="15">
        <v>-3.0834481936534461E-3</v>
      </c>
      <c r="E1596" s="15">
        <v>1.091024316347137E-2</v>
      </c>
      <c r="F1596" s="18">
        <f t="shared" si="192"/>
        <v>6.7121357563339245E-3</v>
      </c>
      <c r="G1596" s="19">
        <f t="shared" si="193"/>
        <v>8.4966836277243837E-5</v>
      </c>
      <c r="H1596" s="18">
        <f t="shared" si="194"/>
        <v>0.14574535693911816</v>
      </c>
      <c r="I1596" s="19">
        <f t="shared" si="195"/>
        <v>2.4360717737399994E-4</v>
      </c>
      <c r="J1596" s="18">
        <f t="shared" si="196"/>
        <v>0.24678288908167842</v>
      </c>
      <c r="K1596" s="19">
        <f t="shared" si="197"/>
        <v>3.3291147726059714E-5</v>
      </c>
      <c r="L1596" s="18">
        <f t="shared" si="199"/>
        <v>0.18774771251812683</v>
      </c>
      <c r="M1596" s="18">
        <f t="shared" si="198"/>
        <v>1.5541077047446955E-2</v>
      </c>
    </row>
    <row r="1597" spans="3:13" x14ac:dyDescent="0.2">
      <c r="C1597" s="14">
        <v>39211</v>
      </c>
      <c r="D1597" s="15">
        <v>7.499314061896069E-3</v>
      </c>
      <c r="E1597" s="15">
        <v>1.7175094262520108E-2</v>
      </c>
      <c r="F1597" s="18">
        <f t="shared" si="192"/>
        <v>1.4272360202332895E-2</v>
      </c>
      <c r="G1597" s="19">
        <f t="shared" si="193"/>
        <v>8.3243208784546335E-5</v>
      </c>
      <c r="H1597" s="18">
        <f t="shared" si="194"/>
        <v>0.14425949603453003</v>
      </c>
      <c r="I1597" s="19">
        <f t="shared" si="195"/>
        <v>2.4668977850714701E-4</v>
      </c>
      <c r="J1597" s="18">
        <f t="shared" si="196"/>
        <v>0.24833937389545532</v>
      </c>
      <c r="K1597" s="19">
        <f t="shared" si="197"/>
        <v>3.9021764417534593E-5</v>
      </c>
      <c r="L1597" s="18">
        <f t="shared" si="199"/>
        <v>0.19023605160068602</v>
      </c>
      <c r="M1597" s="18">
        <f t="shared" si="198"/>
        <v>3.2613545188717993E-2</v>
      </c>
    </row>
    <row r="1598" spans="3:13" x14ac:dyDescent="0.2">
      <c r="C1598" s="14">
        <v>39212</v>
      </c>
      <c r="D1598" s="15">
        <v>-1.7196829934719573E-2</v>
      </c>
      <c r="E1598" s="15">
        <v>4.2946569603472618E-3</v>
      </c>
      <c r="F1598" s="18">
        <f t="shared" si="192"/>
        <v>-2.1527891081727889E-3</v>
      </c>
      <c r="G1598" s="19">
        <f t="shared" si="193"/>
        <v>9.5992473845693597E-5</v>
      </c>
      <c r="H1598" s="18">
        <f t="shared" si="194"/>
        <v>0.15491326108962847</v>
      </c>
      <c r="I1598" s="19">
        <f t="shared" si="195"/>
        <v>2.3299503650114171E-4</v>
      </c>
      <c r="J1598" s="18">
        <f t="shared" si="196"/>
        <v>0.2413477970176762</v>
      </c>
      <c r="K1598" s="19">
        <f t="shared" si="197"/>
        <v>3.2249189429979416E-5</v>
      </c>
      <c r="L1598" s="18">
        <f t="shared" si="199"/>
        <v>0.18462905384328263</v>
      </c>
      <c r="M1598" s="18">
        <f t="shared" si="198"/>
        <v>-5.0686987401018851E-3</v>
      </c>
    </row>
    <row r="1599" spans="3:13" x14ac:dyDescent="0.2">
      <c r="C1599" s="14">
        <v>39213</v>
      </c>
      <c r="D1599" s="15">
        <v>-1.5603670027626157E-3</v>
      </c>
      <c r="E1599" s="15">
        <v>1.2958344969091797E-2</v>
      </c>
      <c r="F1599" s="18">
        <f t="shared" si="192"/>
        <v>8.6027313775354722E-3</v>
      </c>
      <c r="G1599" s="19">
        <f t="shared" si="193"/>
        <v>9.0379010125950598E-5</v>
      </c>
      <c r="H1599" s="18">
        <f t="shared" si="194"/>
        <v>0.15031550994986395</v>
      </c>
      <c r="I1599" s="19">
        <f t="shared" si="195"/>
        <v>2.2909045657135238E-4</v>
      </c>
      <c r="J1599" s="18">
        <f t="shared" si="196"/>
        <v>0.23931697420542092</v>
      </c>
      <c r="K1599" s="19">
        <f t="shared" si="197"/>
        <v>2.9101051630169498E-5</v>
      </c>
      <c r="L1599" s="18">
        <f t="shared" si="199"/>
        <v>0.1820788814744651</v>
      </c>
      <c r="M1599" s="18">
        <f t="shared" si="198"/>
        <v>2.0538646564296357E-2</v>
      </c>
    </row>
    <row r="1600" spans="3:13" x14ac:dyDescent="0.2">
      <c r="C1600" s="14">
        <v>39216</v>
      </c>
      <c r="D1600" s="15">
        <v>-4.6957628840464862E-3</v>
      </c>
      <c r="E1600" s="15">
        <v>5.6854806979194806E-3</v>
      </c>
      <c r="F1600" s="18">
        <f t="shared" si="192"/>
        <v>2.5711076233296908E-3</v>
      </c>
      <c r="G1600" s="19">
        <f t="shared" si="193"/>
        <v>8.6279280862184874E-5</v>
      </c>
      <c r="H1600" s="18">
        <f t="shared" si="194"/>
        <v>0.14686667496592351</v>
      </c>
      <c r="I1600" s="19">
        <f t="shared" si="195"/>
        <v>2.1728451062305611E-4</v>
      </c>
      <c r="J1600" s="18">
        <f t="shared" si="196"/>
        <v>0.23306893327031819</v>
      </c>
      <c r="K1600" s="19">
        <f t="shared" si="197"/>
        <v>2.5753128378004142E-5</v>
      </c>
      <c r="L1600" s="18">
        <f t="shared" si="199"/>
        <v>0.17681265466706259</v>
      </c>
      <c r="M1600" s="18">
        <f t="shared" si="198"/>
        <v>6.3212351660906557E-3</v>
      </c>
    </row>
    <row r="1601" spans="3:13" x14ac:dyDescent="0.2">
      <c r="C1601" s="14">
        <v>39217</v>
      </c>
      <c r="D1601" s="15">
        <v>-1.3737613778585722E-3</v>
      </c>
      <c r="E1601" s="15">
        <v>-1.6968315640854763E-2</v>
      </c>
      <c r="F1601" s="18">
        <f t="shared" si="192"/>
        <v>-1.2289949361955904E-2</v>
      </c>
      <c r="G1601" s="19">
        <f t="shared" si="193"/>
        <v>8.1215757229851523E-5</v>
      </c>
      <c r="H1601" s="18">
        <f t="shared" si="194"/>
        <v>0.14249189207622615</v>
      </c>
      <c r="I1601" s="19">
        <f t="shared" si="195"/>
        <v>2.2152286412693335E-4</v>
      </c>
      <c r="J1601" s="18">
        <f t="shared" si="196"/>
        <v>0.2353310774881493</v>
      </c>
      <c r="K1601" s="19">
        <f t="shared" si="197"/>
        <v>2.5606565675807084E-5</v>
      </c>
      <c r="L1601" s="18">
        <f t="shared" si="199"/>
        <v>0.17791176124467067</v>
      </c>
      <c r="M1601" s="18">
        <f t="shared" si="198"/>
        <v>-3.0028972388634851E-2</v>
      </c>
    </row>
    <row r="1602" spans="3:13" x14ac:dyDescent="0.2">
      <c r="C1602" s="14">
        <v>39218</v>
      </c>
      <c r="D1602" s="15">
        <v>3.9281137939546976E-2</v>
      </c>
      <c r="E1602" s="15">
        <v>-1.6755100261565728E-3</v>
      </c>
      <c r="F1602" s="18">
        <f t="shared" si="192"/>
        <v>1.0611484363554491E-2</v>
      </c>
      <c r="G1602" s="19">
        <f t="shared" si="193"/>
        <v>1.6892327966560352E-4</v>
      </c>
      <c r="H1602" s="18">
        <f t="shared" si="194"/>
        <v>0.20550138665323134</v>
      </c>
      <c r="I1602" s="19">
        <f t="shared" si="195"/>
        <v>2.0839993231018241E-4</v>
      </c>
      <c r="J1602" s="18">
        <f t="shared" si="196"/>
        <v>0.22825420714095415</v>
      </c>
      <c r="K1602" s="19">
        <f t="shared" si="197"/>
        <v>2.0121215307865638E-5</v>
      </c>
      <c r="L1602" s="18">
        <f t="shared" si="199"/>
        <v>0.17732031216924721</v>
      </c>
      <c r="M1602" s="18">
        <f t="shared" si="198"/>
        <v>2.6014332533892428E-2</v>
      </c>
    </row>
    <row r="1603" spans="3:13" x14ac:dyDescent="0.2">
      <c r="C1603" s="14">
        <v>39219</v>
      </c>
      <c r="D1603" s="15">
        <v>-1.890002452609683E-3</v>
      </c>
      <c r="E1603" s="15">
        <v>1.9375087125557407E-2</v>
      </c>
      <c r="F1603" s="18">
        <f t="shared" si="192"/>
        <v>1.2995560252107279E-2</v>
      </c>
      <c r="G1603" s="19">
        <f t="shared" si="193"/>
        <v>1.5900220944191953E-4</v>
      </c>
      <c r="H1603" s="18">
        <f t="shared" si="194"/>
        <v>0.19937540560580658</v>
      </c>
      <c r="I1603" s="19">
        <f t="shared" si="195"/>
        <v>2.184195764389479E-4</v>
      </c>
      <c r="J1603" s="18">
        <f t="shared" si="196"/>
        <v>0.23367690110436026</v>
      </c>
      <c r="K1603" s="19">
        <f t="shared" si="197"/>
        <v>1.6716804658183909E-5</v>
      </c>
      <c r="L1603" s="18">
        <f t="shared" si="199"/>
        <v>0.17913462064973254</v>
      </c>
      <c r="M1603" s="18">
        <f t="shared" si="198"/>
        <v>3.1536283776491529E-2</v>
      </c>
    </row>
    <row r="1604" spans="3:13" x14ac:dyDescent="0.2">
      <c r="C1604" s="14">
        <v>39220</v>
      </c>
      <c r="D1604" s="15">
        <v>3.5879558838488668E-3</v>
      </c>
      <c r="E1604" s="15">
        <v>5.2857135730716206E-3</v>
      </c>
      <c r="F1604" s="18">
        <f t="shared" ref="F1604:F1667" si="200">$B$2*D1604+$B$3*E1604</f>
        <v>4.7763862663047947E-3</v>
      </c>
      <c r="G1604" s="19">
        <f t="shared" ref="G1604:G1667" si="201">$B$4*G1603+(1-$B$4)*D1604^2</f>
        <v>1.5023448252087109E-4</v>
      </c>
      <c r="H1604" s="18">
        <f t="shared" ref="H1604:H1667" si="202">SQRT(G1604*250)</f>
        <v>0.19380046602167336</v>
      </c>
      <c r="I1604" s="19">
        <f t="shared" ref="I1604:I1667" si="203">$B$4*I1603+(1-$B$4)*E1604^2</f>
        <v>2.0699072793120421E-4</v>
      </c>
      <c r="J1604" s="18">
        <f t="shared" ref="J1604:J1667" si="204">SQRT(I1604*250)</f>
        <v>0.22748116841356572</v>
      </c>
      <c r="K1604" s="19">
        <f t="shared" ref="K1604:K1667" si="205">$B$4*K1603+(1-$B$4)*D1604*E1604</f>
        <v>1.6851690805583403E-5</v>
      </c>
      <c r="L1604" s="18">
        <f t="shared" si="199"/>
        <v>0.17465986248385273</v>
      </c>
      <c r="M1604" s="18">
        <f t="shared" ref="M1604:M1667" si="206">F1604*$L$1836/L1604</f>
        <v>1.1887796531163604E-2</v>
      </c>
    </row>
    <row r="1605" spans="3:13" x14ac:dyDescent="0.2">
      <c r="C1605" s="14">
        <v>39223</v>
      </c>
      <c r="D1605" s="15">
        <v>-2.8315261957384519E-3</v>
      </c>
      <c r="E1605" s="15">
        <v>1.7658116473435282E-2</v>
      </c>
      <c r="F1605" s="18">
        <f t="shared" si="200"/>
        <v>1.151122367268316E-2</v>
      </c>
      <c r="G1605" s="19">
        <f t="shared" si="201"/>
        <v>1.4170146600544801E-4</v>
      </c>
      <c r="H1605" s="18">
        <f t="shared" si="202"/>
        <v>0.18821627586731707</v>
      </c>
      <c r="I1605" s="19">
        <f t="shared" si="203"/>
        <v>2.1327982889869635E-4</v>
      </c>
      <c r="J1605" s="18">
        <f t="shared" si="204"/>
        <v>0.23091114573505128</v>
      </c>
      <c r="K1605" s="19">
        <f t="shared" si="205"/>
        <v>1.2840624195532436E-5</v>
      </c>
      <c r="L1605" s="18">
        <f t="shared" ref="L1605:L1668" si="207">SQRT(L1604^2*$B$4/250 + (1-$B$4)*F1605^2)*SQRT(250)</f>
        <v>0.17510947308967542</v>
      </c>
      <c r="M1605" s="18">
        <f t="shared" si="206"/>
        <v>2.8576358632632085E-2</v>
      </c>
    </row>
    <row r="1606" spans="3:13" x14ac:dyDescent="0.2">
      <c r="C1606" s="14">
        <v>39224</v>
      </c>
      <c r="D1606" s="15">
        <v>4.3384015985981411E-3</v>
      </c>
      <c r="E1606" s="15">
        <v>1.3834913821832891E-2</v>
      </c>
      <c r="F1606" s="18">
        <f t="shared" si="200"/>
        <v>1.0985960154862466E-2</v>
      </c>
      <c r="G1606" s="19">
        <f t="shared" si="201"/>
        <v>1.3432868175096424E-4</v>
      </c>
      <c r="H1606" s="18">
        <f t="shared" si="202"/>
        <v>0.1832543872264483</v>
      </c>
      <c r="I1606" s="19">
        <f t="shared" si="203"/>
        <v>2.1196732959222713E-4</v>
      </c>
      <c r="J1606" s="18">
        <f t="shared" si="204"/>
        <v>0.23019954908308743</v>
      </c>
      <c r="K1606" s="19">
        <f t="shared" si="205"/>
        <v>1.5671471478266933E-5</v>
      </c>
      <c r="L1606" s="18">
        <f t="shared" si="207"/>
        <v>0.17502542020992984</v>
      </c>
      <c r="M1606" s="18">
        <f t="shared" si="206"/>
        <v>2.7285500638095855E-2</v>
      </c>
    </row>
    <row r="1607" spans="3:13" x14ac:dyDescent="0.2">
      <c r="C1607" s="14">
        <v>39225</v>
      </c>
      <c r="D1607" s="15">
        <v>-1.3183917532582244E-3</v>
      </c>
      <c r="E1607" s="15">
        <v>-5.7413044691246697E-3</v>
      </c>
      <c r="F1607" s="18">
        <f t="shared" si="200"/>
        <v>-4.4144306543647356E-3</v>
      </c>
      <c r="G1607" s="19">
        <f t="shared" si="201"/>
        <v>1.2637325025480995E-4</v>
      </c>
      <c r="H1607" s="18">
        <f t="shared" si="202"/>
        <v>0.17774507746686682</v>
      </c>
      <c r="I1607" s="19">
        <f t="shared" si="203"/>
        <v>2.0122704443712494E-4</v>
      </c>
      <c r="J1607" s="18">
        <f t="shared" si="204"/>
        <v>0.22429168756171333</v>
      </c>
      <c r="K1607" s="19">
        <f t="shared" si="205"/>
        <v>1.5185340497473229E-5</v>
      </c>
      <c r="L1607" s="18">
        <f t="shared" si="207"/>
        <v>0.17055254857818949</v>
      </c>
      <c r="M1607" s="18">
        <f t="shared" si="206"/>
        <v>-1.1251528422899988E-2</v>
      </c>
    </row>
    <row r="1608" spans="3:13" x14ac:dyDescent="0.2">
      <c r="C1608" s="14">
        <v>39226</v>
      </c>
      <c r="D1608" s="15">
        <v>-1.5088648656700963E-3</v>
      </c>
      <c r="E1608" s="15">
        <v>-1.9680391875923044E-2</v>
      </c>
      <c r="F1608" s="18">
        <f t="shared" si="200"/>
        <v>-1.4228933772847159E-2</v>
      </c>
      <c r="G1608" s="19">
        <f t="shared" si="201"/>
        <v>1.1892745563049256E-4</v>
      </c>
      <c r="H1608" s="18">
        <f t="shared" si="202"/>
        <v>0.17242930118637939</v>
      </c>
      <c r="I1608" s="19">
        <f t="shared" si="203"/>
        <v>2.123924912342913E-4</v>
      </c>
      <c r="J1608" s="18">
        <f t="shared" si="204"/>
        <v>0.23043029924159891</v>
      </c>
      <c r="K1608" s="19">
        <f t="shared" si="205"/>
        <v>1.6055923178276806E-5</v>
      </c>
      <c r="L1608" s="18">
        <f t="shared" si="207"/>
        <v>0.17429807761879018</v>
      </c>
      <c r="M1608" s="18">
        <f t="shared" si="206"/>
        <v>-3.5487450271743791E-2</v>
      </c>
    </row>
    <row r="1609" spans="3:13" x14ac:dyDescent="0.2">
      <c r="C1609" s="14">
        <v>39227</v>
      </c>
      <c r="D1609" s="15">
        <v>3.5798436723235129E-3</v>
      </c>
      <c r="E1609" s="15">
        <v>2.6126045731448184E-2</v>
      </c>
      <c r="F1609" s="18">
        <f t="shared" si="200"/>
        <v>1.9362185113710781E-2</v>
      </c>
      <c r="G1609" s="19">
        <f t="shared" si="201"/>
        <v>1.1256072513575948E-4</v>
      </c>
      <c r="H1609" s="18">
        <f t="shared" si="202"/>
        <v>0.16775035405011779</v>
      </c>
      <c r="I1609" s="19">
        <f t="shared" si="203"/>
        <v>2.4060315769393716E-4</v>
      </c>
      <c r="J1609" s="18">
        <f t="shared" si="204"/>
        <v>0.24525657875678747</v>
      </c>
      <c r="K1609" s="19">
        <f t="shared" si="205"/>
        <v>2.0704197357253773E-5</v>
      </c>
      <c r="L1609" s="18">
        <f t="shared" si="207"/>
        <v>0.18487953876936603</v>
      </c>
      <c r="M1609" s="18">
        <f t="shared" si="206"/>
        <v>4.5526111221945657E-2</v>
      </c>
    </row>
    <row r="1610" spans="3:13" x14ac:dyDescent="0.2">
      <c r="C1610" s="14">
        <v>39231</v>
      </c>
      <c r="D1610" s="15">
        <v>-3.9574158874943572E-3</v>
      </c>
      <c r="E1610" s="15">
        <v>6.4043733398092845E-3</v>
      </c>
      <c r="F1610" s="18">
        <f t="shared" si="200"/>
        <v>3.2958365716181915E-3</v>
      </c>
      <c r="G1610" s="19">
        <f t="shared" si="201"/>
        <v>1.0674675005800947E-4</v>
      </c>
      <c r="H1610" s="18">
        <f t="shared" si="202"/>
        <v>0.16336060576069852</v>
      </c>
      <c r="I1610" s="19">
        <f t="shared" si="203"/>
        <v>2.2862792810484053E-4</v>
      </c>
      <c r="J1610" s="18">
        <f t="shared" si="204"/>
        <v>0.23907526435457543</v>
      </c>
      <c r="K1610" s="19">
        <f t="shared" si="205"/>
        <v>1.794125938755415E-5</v>
      </c>
      <c r="L1610" s="18">
        <f t="shared" si="207"/>
        <v>0.17970129466656976</v>
      </c>
      <c r="M1610" s="18">
        <f t="shared" si="206"/>
        <v>7.9727748275468715E-3</v>
      </c>
    </row>
    <row r="1611" spans="3:13" x14ac:dyDescent="0.2">
      <c r="C1611" s="14">
        <v>39232</v>
      </c>
      <c r="D1611" s="15">
        <v>5.2730818981580408E-3</v>
      </c>
      <c r="E1611" s="15">
        <v>3.7924929317358899E-2</v>
      </c>
      <c r="F1611" s="18">
        <f t="shared" si="200"/>
        <v>2.812937509159864E-2</v>
      </c>
      <c r="G1611" s="19">
        <f t="shared" si="201"/>
        <v>1.0201026861680982E-4</v>
      </c>
      <c r="H1611" s="18">
        <f t="shared" si="202"/>
        <v>0.15969523209602238</v>
      </c>
      <c r="I1611" s="19">
        <f t="shared" si="203"/>
        <v>3.0120826824215025E-4</v>
      </c>
      <c r="J1611" s="18">
        <f t="shared" si="204"/>
        <v>0.274412221048075</v>
      </c>
      <c r="K1611" s="19">
        <f t="shared" si="205"/>
        <v>2.8863659320638211E-5</v>
      </c>
      <c r="L1611" s="18">
        <f t="shared" si="207"/>
        <v>0.20548461775083948</v>
      </c>
      <c r="M1611" s="18">
        <f t="shared" si="206"/>
        <v>5.9508061546235662E-2</v>
      </c>
    </row>
    <row r="1612" spans="3:13" x14ac:dyDescent="0.2">
      <c r="C1612" s="14">
        <v>39233</v>
      </c>
      <c r="D1612" s="15">
        <v>-1.2854619350555849E-2</v>
      </c>
      <c r="E1612" s="15">
        <v>2.0170712194247001E-2</v>
      </c>
      <c r="F1612" s="18">
        <f t="shared" si="200"/>
        <v>1.0263112730806144E-2</v>
      </c>
      <c r="G1612" s="19">
        <f t="shared" si="201"/>
        <v>1.0580412681866232E-4</v>
      </c>
      <c r="H1612" s="18">
        <f t="shared" si="202"/>
        <v>0.16263773149139032</v>
      </c>
      <c r="I1612" s="19">
        <f t="shared" si="203"/>
        <v>3.0754722997300996E-4</v>
      </c>
      <c r="J1612" s="18">
        <f t="shared" si="204"/>
        <v>0.27728470475893996</v>
      </c>
      <c r="K1612" s="19">
        <f t="shared" si="205"/>
        <v>1.157463012420028E-5</v>
      </c>
      <c r="L1612" s="18">
        <f t="shared" si="207"/>
        <v>0.2031513344483728</v>
      </c>
      <c r="M1612" s="18">
        <f t="shared" si="206"/>
        <v>2.1961118530564185E-2</v>
      </c>
    </row>
    <row r="1613" spans="3:13" x14ac:dyDescent="0.2">
      <c r="C1613" s="14">
        <v>39234</v>
      </c>
      <c r="D1613" s="15">
        <v>3.8044512538009415E-4</v>
      </c>
      <c r="E1613" s="15">
        <v>-2.3290839530490694E-2</v>
      </c>
      <c r="F1613" s="18">
        <f t="shared" si="200"/>
        <v>-1.6189454133729457E-2</v>
      </c>
      <c r="G1613" s="19">
        <f t="shared" si="201"/>
        <v>9.9464563519148101E-5</v>
      </c>
      <c r="H1613" s="18">
        <f t="shared" si="202"/>
        <v>0.15769001515564335</v>
      </c>
      <c r="I1613" s="19">
        <f t="shared" si="203"/>
        <v>3.2164218853673345E-4</v>
      </c>
      <c r="J1613" s="18">
        <f t="shared" si="204"/>
        <v>0.28356753540238588</v>
      </c>
      <c r="K1613" s="19">
        <f t="shared" si="205"/>
        <v>1.034849913482515E-5</v>
      </c>
      <c r="L1613" s="18">
        <f t="shared" si="207"/>
        <v>0.20670199124364352</v>
      </c>
      <c r="M1613" s="18">
        <f t="shared" si="206"/>
        <v>-3.4047292478025147E-2</v>
      </c>
    </row>
    <row r="1614" spans="3:13" x14ac:dyDescent="0.2">
      <c r="C1614" s="14">
        <v>39237</v>
      </c>
      <c r="D1614" s="15">
        <v>-6.6787768535278274E-3</v>
      </c>
      <c r="E1614" s="15">
        <v>2.4445383613876385E-2</v>
      </c>
      <c r="F1614" s="18">
        <f t="shared" si="200"/>
        <v>1.5108135473655119E-2</v>
      </c>
      <c r="G1614" s="19">
        <f t="shared" si="201"/>
        <v>9.617305332355235E-5</v>
      </c>
      <c r="H1614" s="18">
        <f t="shared" si="202"/>
        <v>0.15505890277855086</v>
      </c>
      <c r="I1614" s="19">
        <f t="shared" si="203"/>
        <v>3.3819826402630402E-4</v>
      </c>
      <c r="J1614" s="18">
        <f t="shared" si="204"/>
        <v>0.29077408069939109</v>
      </c>
      <c r="K1614" s="19">
        <f t="shared" si="205"/>
        <v>-6.8326548622330355E-8</v>
      </c>
      <c r="L1614" s="18">
        <f t="shared" si="207"/>
        <v>0.20877261974549435</v>
      </c>
      <c r="M1614" s="18">
        <f t="shared" si="206"/>
        <v>3.1458091094032144E-2</v>
      </c>
    </row>
    <row r="1615" spans="3:13" x14ac:dyDescent="0.2">
      <c r="C1615" s="14">
        <v>39238</v>
      </c>
      <c r="D1615" s="15">
        <v>-4.6056500525828228E-3</v>
      </c>
      <c r="E1615" s="15">
        <v>1.0983716980878971E-2</v>
      </c>
      <c r="F1615" s="18">
        <f t="shared" si="200"/>
        <v>6.306906870840432E-3</v>
      </c>
      <c r="G1615" s="19">
        <f t="shared" si="201"/>
        <v>9.1675390868550585E-5</v>
      </c>
      <c r="H1615" s="18">
        <f t="shared" si="202"/>
        <v>0.15138972130609676</v>
      </c>
      <c r="I1615" s="19">
        <f t="shared" si="203"/>
        <v>3.2514489050768872E-4</v>
      </c>
      <c r="J1615" s="18">
        <f t="shared" si="204"/>
        <v>0.28510738788555129</v>
      </c>
      <c r="K1615" s="19">
        <f t="shared" si="205"/>
        <v>-3.0994563571373978E-6</v>
      </c>
      <c r="L1615" s="18">
        <f t="shared" si="207"/>
        <v>0.20388109884007094</v>
      </c>
      <c r="M1615" s="18">
        <f t="shared" si="206"/>
        <v>1.3447281264161132E-2</v>
      </c>
    </row>
    <row r="1616" spans="3:13" x14ac:dyDescent="0.2">
      <c r="C1616" s="14">
        <v>39239</v>
      </c>
      <c r="D1616" s="15">
        <v>-1.0635312466260574E-2</v>
      </c>
      <c r="E1616" s="15">
        <v>7.8762942192549083E-3</v>
      </c>
      <c r="F1616" s="18">
        <f t="shared" si="200"/>
        <v>2.3228122136002634E-3</v>
      </c>
      <c r="G1616" s="19">
        <f t="shared" si="201"/>
        <v>9.29614596917374E-5</v>
      </c>
      <c r="H1616" s="18">
        <f t="shared" si="202"/>
        <v>0.15244790888344237</v>
      </c>
      <c r="I1616" s="19">
        <f t="shared" si="203"/>
        <v>3.0935835771492352E-4</v>
      </c>
      <c r="J1616" s="18">
        <f t="shared" si="204"/>
        <v>0.27809996301461615</v>
      </c>
      <c r="K1616" s="19">
        <f t="shared" si="205"/>
        <v>-7.9394999815878271E-6</v>
      </c>
      <c r="L1616" s="18">
        <f t="shared" si="207"/>
        <v>0.19787466782050561</v>
      </c>
      <c r="M1616" s="18">
        <f t="shared" si="206"/>
        <v>5.1029220968640708E-3</v>
      </c>
    </row>
    <row r="1617" spans="3:13" x14ac:dyDescent="0.2">
      <c r="C1617" s="14">
        <v>39240</v>
      </c>
      <c r="D1617" s="15">
        <v>-1.5279435355834805E-2</v>
      </c>
      <c r="E1617" s="15">
        <v>3.4718051908645595E-3</v>
      </c>
      <c r="F1617" s="18">
        <f t="shared" si="200"/>
        <v>-2.1535669731452497E-3</v>
      </c>
      <c r="G1617" s="19">
        <f t="shared" si="201"/>
        <v>1.0139144079782125E-4</v>
      </c>
      <c r="H1617" s="18">
        <f t="shared" si="202"/>
        <v>0.15921011337052465</v>
      </c>
      <c r="I1617" s="19">
        <f t="shared" si="203"/>
        <v>2.9152006212902694E-4</v>
      </c>
      <c r="J1617" s="18">
        <f t="shared" si="204"/>
        <v>0.26996298918973455</v>
      </c>
      <c r="K1617" s="19">
        <f t="shared" si="205"/>
        <v>-1.0645963361604565E-5</v>
      </c>
      <c r="L1617" s="18">
        <f t="shared" si="207"/>
        <v>0.19202783359656028</v>
      </c>
      <c r="M1617" s="18">
        <f t="shared" si="206"/>
        <v>-4.8751640695654849E-3</v>
      </c>
    </row>
    <row r="1618" spans="3:13" x14ac:dyDescent="0.2">
      <c r="C1618" s="14">
        <v>39241</v>
      </c>
      <c r="D1618" s="15">
        <v>1.5279435355834833E-2</v>
      </c>
      <c r="E1618" s="15">
        <v>3.3794689389145117E-3</v>
      </c>
      <c r="F1618" s="18">
        <f t="shared" si="200"/>
        <v>6.9494588639906086E-3</v>
      </c>
      <c r="G1618" s="19">
        <f t="shared" si="201"/>
        <v>1.0931562303754012E-4</v>
      </c>
      <c r="H1618" s="18">
        <f t="shared" si="202"/>
        <v>0.16531456608352765</v>
      </c>
      <c r="I1618" s="19">
        <f t="shared" si="203"/>
        <v>2.7471410701983062E-4</v>
      </c>
      <c r="J1618" s="18">
        <f t="shared" si="204"/>
        <v>0.26206588247033924</v>
      </c>
      <c r="K1618" s="19">
        <f t="shared" si="205"/>
        <v>-6.9090229285565265E-6</v>
      </c>
      <c r="L1618" s="18">
        <f t="shared" si="207"/>
        <v>0.18811334939545202</v>
      </c>
      <c r="M1618" s="18">
        <f t="shared" si="206"/>
        <v>1.605929250700373E-2</v>
      </c>
    </row>
    <row r="1619" spans="3:13" x14ac:dyDescent="0.2">
      <c r="C1619" s="14">
        <v>39244</v>
      </c>
      <c r="D1619" s="15">
        <v>2.5240281335037274E-3</v>
      </c>
      <c r="E1619" s="15">
        <v>-3.5151567428997076E-2</v>
      </c>
      <c r="F1619" s="18">
        <f t="shared" si="200"/>
        <v>-2.3848888760246833E-2</v>
      </c>
      <c r="G1619" s="19">
        <f t="shared" si="201"/>
        <v>1.031389287364108E-4</v>
      </c>
      <c r="H1619" s="18">
        <f t="shared" si="202"/>
        <v>0.16057625037377943</v>
      </c>
      <c r="I1619" s="19">
        <f t="shared" si="203"/>
        <v>3.3236922216156047E-4</v>
      </c>
      <c r="J1619" s="18">
        <f t="shared" si="204"/>
        <v>0.28825735990671619</v>
      </c>
      <c r="K1619" s="19">
        <f t="shared" si="205"/>
        <v>-1.1817894260495653E-5</v>
      </c>
      <c r="L1619" s="18">
        <f t="shared" si="207"/>
        <v>0.20443819778605046</v>
      </c>
      <c r="M1619" s="18">
        <f t="shared" si="206"/>
        <v>-5.0710879204172762E-2</v>
      </c>
    </row>
    <row r="1620" spans="3:13" x14ac:dyDescent="0.2">
      <c r="C1620" s="14">
        <v>39245</v>
      </c>
      <c r="D1620" s="15">
        <v>-1.6422656484269025E-2</v>
      </c>
      <c r="E1620" s="15">
        <v>1.5795821549272008E-3</v>
      </c>
      <c r="F1620" s="18">
        <f t="shared" si="200"/>
        <v>-3.8210894368316669E-3</v>
      </c>
      <c r="G1620" s="19">
        <f t="shared" si="201"/>
        <v>1.1313281177224437E-4</v>
      </c>
      <c r="H1620" s="18">
        <f t="shared" si="202"/>
        <v>0.16817610693276586</v>
      </c>
      <c r="I1620" s="19">
        <f t="shared" si="203"/>
        <v>3.1257677361891671E-4</v>
      </c>
      <c r="J1620" s="18">
        <f t="shared" si="204"/>
        <v>0.27954282928511898</v>
      </c>
      <c r="K1620" s="19">
        <f t="shared" si="205"/>
        <v>-1.2665276712008965E-5</v>
      </c>
      <c r="L1620" s="18">
        <f t="shared" si="207"/>
        <v>0.19876189015611564</v>
      </c>
      <c r="M1620" s="18">
        <f t="shared" si="206"/>
        <v>-8.3569753472631462E-3</v>
      </c>
    </row>
    <row r="1621" spans="3:13" x14ac:dyDescent="0.2">
      <c r="C1621" s="14">
        <v>39246</v>
      </c>
      <c r="D1621" s="15">
        <v>2.0486522744793133E-2</v>
      </c>
      <c r="E1621" s="15">
        <v>-2.4215072535411053E-2</v>
      </c>
      <c r="F1621" s="18">
        <f t="shared" si="200"/>
        <v>-1.0804593951349795E-2</v>
      </c>
      <c r="G1621" s="19">
        <f t="shared" si="201"/>
        <v>1.315266999162853E-4</v>
      </c>
      <c r="H1621" s="18">
        <f t="shared" si="202"/>
        <v>0.18133304988079621</v>
      </c>
      <c r="I1621" s="19">
        <f t="shared" si="203"/>
        <v>3.290043514754948E-4</v>
      </c>
      <c r="J1621" s="18">
        <f t="shared" si="204"/>
        <v>0.28679450460019923</v>
      </c>
      <c r="K1621" s="19">
        <f t="shared" si="205"/>
        <v>-4.1670318165099301E-5</v>
      </c>
      <c r="L1621" s="18">
        <f t="shared" si="207"/>
        <v>0.19719787117646334</v>
      </c>
      <c r="M1621" s="18">
        <f t="shared" si="206"/>
        <v>-2.3817779160439184E-2</v>
      </c>
    </row>
    <row r="1622" spans="3:13" x14ac:dyDescent="0.2">
      <c r="C1622" s="14">
        <v>39247</v>
      </c>
      <c r="D1622" s="15">
        <v>-1.9314340958155119E-4</v>
      </c>
      <c r="E1622" s="15">
        <v>1.0582109330537008E-2</v>
      </c>
      <c r="F1622" s="18">
        <f t="shared" si="200"/>
        <v>7.3495335085014398E-3</v>
      </c>
      <c r="G1622" s="19">
        <f t="shared" si="201"/>
        <v>1.2363733618390806E-4</v>
      </c>
      <c r="H1622" s="18">
        <f t="shared" si="202"/>
        <v>0.17581050607394602</v>
      </c>
      <c r="I1622" s="19">
        <f t="shared" si="203"/>
        <v>3.1598295265997139E-4</v>
      </c>
      <c r="J1622" s="18">
        <f t="shared" si="204"/>
        <v>0.28106180488460691</v>
      </c>
      <c r="K1622" s="19">
        <f t="shared" si="205"/>
        <v>-3.9292730955793224E-5</v>
      </c>
      <c r="L1622" s="18">
        <f t="shared" si="207"/>
        <v>0.19329773670332012</v>
      </c>
      <c r="M1622" s="18">
        <f t="shared" si="206"/>
        <v>1.6528294462658171E-2</v>
      </c>
    </row>
    <row r="1623" spans="3:13" x14ac:dyDescent="0.2">
      <c r="C1623" s="14">
        <v>39248</v>
      </c>
      <c r="D1623" s="15">
        <v>5.7781362609975627E-3</v>
      </c>
      <c r="E1623" s="15">
        <v>1.4629310015959096E-2</v>
      </c>
      <c r="F1623" s="18">
        <f t="shared" si="200"/>
        <v>1.1973957889470636E-2</v>
      </c>
      <c r="G1623" s="19">
        <f t="shared" si="201"/>
        <v>1.1822230753191287E-4</v>
      </c>
      <c r="H1623" s="18">
        <f t="shared" si="202"/>
        <v>0.17191735480450546</v>
      </c>
      <c r="I1623" s="19">
        <f t="shared" si="203"/>
        <v>3.0986497819295554E-4</v>
      </c>
      <c r="J1623" s="18">
        <f t="shared" si="204"/>
        <v>0.27832758495743626</v>
      </c>
      <c r="K1623" s="19">
        <f t="shared" si="205"/>
        <v>-3.1863358297850336E-5</v>
      </c>
      <c r="L1623" s="18">
        <f t="shared" si="207"/>
        <v>0.19306167182232403</v>
      </c>
      <c r="M1623" s="18">
        <f t="shared" si="206"/>
        <v>2.6961043676505179E-2</v>
      </c>
    </row>
    <row r="1624" spans="3:13" x14ac:dyDescent="0.2">
      <c r="C1624" s="14">
        <v>39251</v>
      </c>
      <c r="D1624" s="15">
        <v>-3.8417211382985039E-4</v>
      </c>
      <c r="E1624" s="15">
        <v>3.7383725295940293E-2</v>
      </c>
      <c r="F1624" s="18">
        <f t="shared" si="200"/>
        <v>2.6053356073009248E-2</v>
      </c>
      <c r="G1624" s="19">
        <f t="shared" si="201"/>
        <v>1.1113782437278076E-4</v>
      </c>
      <c r="H1624" s="18">
        <f t="shared" si="202"/>
        <v>0.16668670040886643</v>
      </c>
      <c r="I1624" s="19">
        <f t="shared" si="203"/>
        <v>3.7512565452151785E-4</v>
      </c>
      <c r="J1624" s="18">
        <f t="shared" si="204"/>
        <v>0.30623751179497827</v>
      </c>
      <c r="K1624" s="19">
        <f t="shared" si="205"/>
        <v>-3.0813263886165867E-5</v>
      </c>
      <c r="L1624" s="18">
        <f t="shared" si="207"/>
        <v>0.21264548200990779</v>
      </c>
      <c r="M1624" s="18">
        <f t="shared" si="206"/>
        <v>5.3260170368311877E-2</v>
      </c>
    </row>
    <row r="1625" spans="3:13" x14ac:dyDescent="0.2">
      <c r="C1625" s="14">
        <v>39252</v>
      </c>
      <c r="D1625" s="15">
        <v>5.5561020410219318E-3</v>
      </c>
      <c r="E1625" s="15">
        <v>-1.1497614096227318E-2</v>
      </c>
      <c r="F1625" s="18">
        <f t="shared" si="200"/>
        <v>-6.3814992550525421E-3</v>
      </c>
      <c r="G1625" s="19">
        <f t="shared" si="201"/>
        <v>1.0632177110382881E-4</v>
      </c>
      <c r="H1625" s="18">
        <f t="shared" si="202"/>
        <v>0.16303509676127162</v>
      </c>
      <c r="I1625" s="19">
        <f t="shared" si="203"/>
        <v>3.6054982304457265E-4</v>
      </c>
      <c r="J1625" s="18">
        <f t="shared" si="204"/>
        <v>0.30022900552935117</v>
      </c>
      <c r="K1625" s="19">
        <f t="shared" si="205"/>
        <v>-3.2797383081811787E-5</v>
      </c>
      <c r="L1625" s="18">
        <f t="shared" si="207"/>
        <v>0.20764360801432341</v>
      </c>
      <c r="M1625" s="18">
        <f t="shared" si="206"/>
        <v>-1.3359776490928798E-2</v>
      </c>
    </row>
    <row r="1626" spans="3:13" x14ac:dyDescent="0.2">
      <c r="C1626" s="14">
        <v>39253</v>
      </c>
      <c r="D1626" s="15">
        <v>-1.5402691877780846E-2</v>
      </c>
      <c r="E1626" s="15">
        <v>-1.721016336829034E-2</v>
      </c>
      <c r="F1626" s="18">
        <f t="shared" si="200"/>
        <v>-1.6667921921137491E-2</v>
      </c>
      <c r="G1626" s="19">
        <f t="shared" si="201"/>
        <v>1.1417703986251046E-4</v>
      </c>
      <c r="H1626" s="18">
        <f t="shared" si="202"/>
        <v>0.16895046601186875</v>
      </c>
      <c r="I1626" s="19">
        <f t="shared" si="203"/>
        <v>3.5668821705169289E-4</v>
      </c>
      <c r="J1626" s="18">
        <f t="shared" si="204"/>
        <v>0.29861690217220327</v>
      </c>
      <c r="K1626" s="19">
        <f t="shared" si="205"/>
        <v>-1.4924569485220243E-5</v>
      </c>
      <c r="L1626" s="18">
        <f t="shared" si="207"/>
        <v>0.21141478233508335</v>
      </c>
      <c r="M1626" s="18">
        <f t="shared" si="206"/>
        <v>-3.4272133684501459E-2</v>
      </c>
    </row>
    <row r="1627" spans="3:13" x14ac:dyDescent="0.2">
      <c r="C1627" s="14">
        <v>39254</v>
      </c>
      <c r="D1627" s="15">
        <v>4.2594449684262084E-3</v>
      </c>
      <c r="E1627" s="15">
        <v>1.9149087872964387E-2</v>
      </c>
      <c r="F1627" s="18">
        <f t="shared" si="200"/>
        <v>1.4682195001602932E-2</v>
      </c>
      <c r="G1627" s="19">
        <f t="shared" si="201"/>
        <v>1.084149897571029E-4</v>
      </c>
      <c r="H1627" s="18">
        <f t="shared" si="202"/>
        <v>0.16463215797430261</v>
      </c>
      <c r="I1627" s="19">
        <f t="shared" si="203"/>
        <v>3.5728817801058201E-4</v>
      </c>
      <c r="J1627" s="18">
        <f t="shared" si="204"/>
        <v>0.29886793823132901</v>
      </c>
      <c r="K1627" s="19">
        <f t="shared" si="205"/>
        <v>-9.1352261566800546E-6</v>
      </c>
      <c r="L1627" s="18">
        <f t="shared" si="207"/>
        <v>0.21271563254584663</v>
      </c>
      <c r="M1627" s="18">
        <f t="shared" si="206"/>
        <v>3.0004515370065526E-2</v>
      </c>
    </row>
    <row r="1628" spans="3:13" x14ac:dyDescent="0.2">
      <c r="C1628" s="14">
        <v>39255</v>
      </c>
      <c r="D1628" s="15">
        <v>-2.3654704726164665E-2</v>
      </c>
      <c r="E1628" s="15">
        <v>-7.2904332626793442E-3</v>
      </c>
      <c r="F1628" s="18">
        <f t="shared" si="200"/>
        <v>-1.2199714701724939E-2</v>
      </c>
      <c r="G1628" s="19">
        <f t="shared" si="201"/>
        <v>1.3548279371259898E-4</v>
      </c>
      <c r="H1628" s="18">
        <f t="shared" si="202"/>
        <v>0.18403993704669033</v>
      </c>
      <c r="I1628" s="19">
        <f t="shared" si="203"/>
        <v>3.3903991235940191E-4</v>
      </c>
      <c r="J1628" s="18">
        <f t="shared" si="204"/>
        <v>0.29113566955948644</v>
      </c>
      <c r="K1628" s="19">
        <f t="shared" si="205"/>
        <v>1.7600701819901074E-6</v>
      </c>
      <c r="L1628" s="18">
        <f t="shared" si="207"/>
        <v>0.21157873118928833</v>
      </c>
      <c r="M1628" s="18">
        <f t="shared" si="206"/>
        <v>-2.5065288188738221E-2</v>
      </c>
    </row>
    <row r="1629" spans="3:13" x14ac:dyDescent="0.2">
      <c r="C1629" s="14">
        <v>39258</v>
      </c>
      <c r="D1629" s="15">
        <v>-1.374386737106858E-2</v>
      </c>
      <c r="E1629" s="15">
        <v>-5.3803015579986912E-3</v>
      </c>
      <c r="F1629" s="18">
        <f t="shared" si="200"/>
        <v>-7.8893713019196569E-3</v>
      </c>
      <c r="G1629" s="19">
        <f t="shared" si="201"/>
        <v>1.3868745950865446E-4</v>
      </c>
      <c r="H1629" s="18">
        <f t="shared" si="202"/>
        <v>0.18620382616145034</v>
      </c>
      <c r="I1629" s="19">
        <f t="shared" si="203"/>
        <v>3.2043437630913796E-4</v>
      </c>
      <c r="J1629" s="18">
        <f t="shared" si="204"/>
        <v>0.28303461639397481</v>
      </c>
      <c r="K1629" s="19">
        <f t="shared" si="205"/>
        <v>6.0912350328399647E-6</v>
      </c>
      <c r="L1629" s="18">
        <f t="shared" si="207"/>
        <v>0.20739638042951059</v>
      </c>
      <c r="M1629" s="18">
        <f t="shared" si="206"/>
        <v>-1.6536220683188753E-2</v>
      </c>
    </row>
    <row r="1630" spans="3:13" x14ac:dyDescent="0.2">
      <c r="C1630" s="14">
        <v>39259</v>
      </c>
      <c r="D1630" s="15">
        <v>-1.0483966994201122E-2</v>
      </c>
      <c r="E1630" s="15">
        <v>-2.22332394600365E-2</v>
      </c>
      <c r="F1630" s="18">
        <f t="shared" si="200"/>
        <v>-1.8708457720285884E-2</v>
      </c>
      <c r="G1630" s="19">
        <f t="shared" si="201"/>
        <v>1.3696102577426511E-4</v>
      </c>
      <c r="H1630" s="18">
        <f t="shared" si="202"/>
        <v>0.18504122903711562</v>
      </c>
      <c r="I1630" s="19">
        <f t="shared" si="203"/>
        <v>3.3086732994382914E-4</v>
      </c>
      <c r="J1630" s="18">
        <f t="shared" si="204"/>
        <v>0.28760534154628853</v>
      </c>
      <c r="K1630" s="19">
        <f t="shared" si="205"/>
        <v>1.9711313851261137E-5</v>
      </c>
      <c r="L1630" s="18">
        <f t="shared" si="207"/>
        <v>0.21373478648180416</v>
      </c>
      <c r="M1630" s="18">
        <f t="shared" si="206"/>
        <v>-3.8050275997750821E-2</v>
      </c>
    </row>
    <row r="1631" spans="3:13" x14ac:dyDescent="0.2">
      <c r="C1631" s="14">
        <v>39260</v>
      </c>
      <c r="D1631" s="15">
        <v>1.2687714254902808E-2</v>
      </c>
      <c r="E1631" s="15">
        <v>1.8548184313362602E-2</v>
      </c>
      <c r="F1631" s="18">
        <f t="shared" si="200"/>
        <v>1.6790043295824661E-2</v>
      </c>
      <c r="G1631" s="19">
        <f t="shared" si="201"/>
        <v>1.3840204980865303E-4</v>
      </c>
      <c r="H1631" s="18">
        <f t="shared" si="202"/>
        <v>0.18601212985223103</v>
      </c>
      <c r="I1631" s="19">
        <f t="shared" si="203"/>
        <v>3.3165739862654764E-4</v>
      </c>
      <c r="J1631" s="18">
        <f t="shared" si="204"/>
        <v>0.2879485191082547</v>
      </c>
      <c r="K1631" s="19">
        <f t="shared" si="205"/>
        <v>3.26486787710984E-5</v>
      </c>
      <c r="L1631" s="18">
        <f t="shared" si="207"/>
        <v>0.21718699022596188</v>
      </c>
      <c r="M1631" s="18">
        <f t="shared" si="206"/>
        <v>3.3605707674441675E-2</v>
      </c>
    </row>
    <row r="1632" spans="3:13" x14ac:dyDescent="0.2">
      <c r="C1632" s="14">
        <v>39261</v>
      </c>
      <c r="D1632" s="15">
        <v>0</v>
      </c>
      <c r="E1632" s="15">
        <v>-1.0971444349504996E-2</v>
      </c>
      <c r="F1632" s="18">
        <f t="shared" si="200"/>
        <v>-7.6800110446534967E-3</v>
      </c>
      <c r="G1632" s="19">
        <f t="shared" si="201"/>
        <v>1.3009792682013385E-4</v>
      </c>
      <c r="H1632" s="18">
        <f t="shared" si="202"/>
        <v>0.18034545102395419</v>
      </c>
      <c r="I1632" s="19">
        <f t="shared" si="203"/>
        <v>3.1898031017581186E-4</v>
      </c>
      <c r="J1632" s="18">
        <f t="shared" si="204"/>
        <v>0.28239170941079866</v>
      </c>
      <c r="K1632" s="19">
        <f t="shared" si="205"/>
        <v>3.0689758044832496E-5</v>
      </c>
      <c r="L1632" s="18">
        <f t="shared" si="207"/>
        <v>0.21266103532311068</v>
      </c>
      <c r="M1632" s="18">
        <f t="shared" si="206"/>
        <v>-1.5698890377401808E-2</v>
      </c>
    </row>
    <row r="1633" spans="3:13" x14ac:dyDescent="0.2">
      <c r="C1633" s="14">
        <v>39262</v>
      </c>
      <c r="D1633" s="15">
        <v>-1.0056400116496427E-2</v>
      </c>
      <c r="E1633" s="15">
        <v>1.2201305530229014E-2</v>
      </c>
      <c r="F1633" s="18">
        <f t="shared" si="200"/>
        <v>5.523993836211381E-3</v>
      </c>
      <c r="G1633" s="19">
        <f t="shared" si="201"/>
        <v>1.2835992220910998E-4</v>
      </c>
      <c r="H1633" s="18">
        <f t="shared" si="202"/>
        <v>0.17913676493751218</v>
      </c>
      <c r="I1633" s="19">
        <f t="shared" si="203"/>
        <v>3.0877380296378295E-4</v>
      </c>
      <c r="J1633" s="18">
        <f t="shared" si="204"/>
        <v>0.2778370938894692</v>
      </c>
      <c r="K1633" s="19">
        <f t="shared" si="205"/>
        <v>2.1486299940806323E-5</v>
      </c>
      <c r="L1633" s="18">
        <f t="shared" si="207"/>
        <v>0.20728953327785996</v>
      </c>
      <c r="M1633" s="18">
        <f t="shared" si="206"/>
        <v>1.1584328054999643E-2</v>
      </c>
    </row>
    <row r="1634" spans="3:13" x14ac:dyDescent="0.2">
      <c r="C1634" s="14">
        <v>39265</v>
      </c>
      <c r="D1634" s="15">
        <v>6.8493418455747683E-3</v>
      </c>
      <c r="E1634" s="15">
        <v>-6.4118592048842109E-3</v>
      </c>
      <c r="F1634" s="18">
        <f t="shared" si="200"/>
        <v>-2.433498889746517E-3</v>
      </c>
      <c r="G1634" s="19">
        <f t="shared" si="201"/>
        <v>1.2347313589961586E-4</v>
      </c>
      <c r="H1634" s="18">
        <f t="shared" si="202"/>
        <v>0.17569372207026626</v>
      </c>
      <c r="I1634" s="19">
        <f t="shared" si="203"/>
        <v>2.9271409109375143E-4</v>
      </c>
      <c r="J1634" s="18">
        <f t="shared" si="204"/>
        <v>0.27051529120077084</v>
      </c>
      <c r="K1634" s="19">
        <f t="shared" si="205"/>
        <v>1.7562101010761108E-5</v>
      </c>
      <c r="L1634" s="18">
        <f t="shared" si="207"/>
        <v>0.20119553256187322</v>
      </c>
      <c r="M1634" s="18">
        <f t="shared" si="206"/>
        <v>-5.2578459238324816E-3</v>
      </c>
    </row>
    <row r="1635" spans="3:13" x14ac:dyDescent="0.2">
      <c r="C1635" s="14">
        <v>39266</v>
      </c>
      <c r="D1635" s="15">
        <v>4.2071583642810644E-3</v>
      </c>
      <c r="E1635" s="15">
        <v>4.7587773389070838E-2</v>
      </c>
      <c r="F1635" s="18">
        <f t="shared" si="200"/>
        <v>3.4573588881633907E-2</v>
      </c>
      <c r="G1635" s="19">
        <f t="shared" si="201"/>
        <v>1.1712675863576731E-4</v>
      </c>
      <c r="H1635" s="18">
        <f t="shared" si="202"/>
        <v>0.17111893425025129</v>
      </c>
      <c r="I1635" s="19">
        <f t="shared" si="203"/>
        <v>4.1102701619589993E-4</v>
      </c>
      <c r="J1635" s="18">
        <f t="shared" si="204"/>
        <v>0.32055694353573905</v>
      </c>
      <c r="K1635" s="19">
        <f t="shared" si="205"/>
        <v>2.8520932881195928E-5</v>
      </c>
      <c r="L1635" s="18">
        <f t="shared" si="207"/>
        <v>0.23660274619249042</v>
      </c>
      <c r="M1635" s="18">
        <f t="shared" si="206"/>
        <v>6.3521349864704826E-2</v>
      </c>
    </row>
    <row r="1636" spans="3:13" x14ac:dyDescent="0.2">
      <c r="C1636" s="14">
        <v>39268</v>
      </c>
      <c r="D1636" s="15">
        <v>-7.0217963302138297E-3</v>
      </c>
      <c r="E1636" s="15">
        <v>4.294288608939268E-2</v>
      </c>
      <c r="F1636" s="18">
        <f t="shared" si="200"/>
        <v>2.7953481363510727E-2</v>
      </c>
      <c r="G1636" s="19">
        <f t="shared" si="201"/>
        <v>1.1305749053980154E-4</v>
      </c>
      <c r="H1636" s="18">
        <f t="shared" si="202"/>
        <v>0.16812011371323296</v>
      </c>
      <c r="I1636" s="19">
        <f t="shared" si="203"/>
        <v>4.9701088316533935E-4</v>
      </c>
      <c r="J1636" s="18">
        <f t="shared" si="204"/>
        <v>0.35249499399471595</v>
      </c>
      <c r="K1636" s="19">
        <f t="shared" si="205"/>
        <v>8.7175049112468708E-6</v>
      </c>
      <c r="L1636" s="18">
        <f t="shared" si="207"/>
        <v>0.25365915071327599</v>
      </c>
      <c r="M1636" s="18">
        <f t="shared" si="206"/>
        <v>4.7904951554655385E-2</v>
      </c>
    </row>
    <row r="1637" spans="3:13" x14ac:dyDescent="0.2">
      <c r="C1637" s="14">
        <v>39269</v>
      </c>
      <c r="D1637" s="15">
        <v>4.0184904387720165E-3</v>
      </c>
      <c r="E1637" s="15">
        <v>-3.3955890011381604E-3</v>
      </c>
      <c r="F1637" s="18">
        <f t="shared" si="200"/>
        <v>-1.1713651691651074E-3</v>
      </c>
      <c r="G1637" s="19">
        <f t="shared" si="201"/>
        <v>1.0724293703180358E-4</v>
      </c>
      <c r="H1637" s="18">
        <f t="shared" si="202"/>
        <v>0.16373983711348591</v>
      </c>
      <c r="I1637" s="19">
        <f t="shared" si="203"/>
        <v>4.6788203165529799E-4</v>
      </c>
      <c r="J1637" s="18">
        <f t="shared" si="204"/>
        <v>0.3420095143615518</v>
      </c>
      <c r="K1637" s="19">
        <f t="shared" si="205"/>
        <v>7.3757461004676709E-6</v>
      </c>
      <c r="L1637" s="18">
        <f t="shared" si="207"/>
        <v>0.24597351138189374</v>
      </c>
      <c r="M1637" s="18">
        <f t="shared" si="206"/>
        <v>-2.0701365880984117E-3</v>
      </c>
    </row>
    <row r="1638" spans="3:13" x14ac:dyDescent="0.2">
      <c r="C1638" s="14">
        <v>39272</v>
      </c>
      <c r="D1638" s="15">
        <v>-2.0072266875682536E-3</v>
      </c>
      <c r="E1638" s="15">
        <v>-1.5002375578281541E-2</v>
      </c>
      <c r="F1638" s="18">
        <f t="shared" si="200"/>
        <v>-1.1103830911067553E-2</v>
      </c>
      <c r="G1638" s="19">
        <f t="shared" si="201"/>
        <v>1.0105009834841253E-4</v>
      </c>
      <c r="H1638" s="18">
        <f t="shared" si="202"/>
        <v>0.15894189059874408</v>
      </c>
      <c r="I1638" s="19">
        <f t="shared" si="203"/>
        <v>4.533133861354892E-4</v>
      </c>
      <c r="J1638" s="18">
        <f t="shared" si="204"/>
        <v>0.33664275802974331</v>
      </c>
      <c r="K1638" s="19">
        <f t="shared" si="205"/>
        <v>8.7399914526985473E-6</v>
      </c>
      <c r="L1638" s="18">
        <f t="shared" si="207"/>
        <v>0.24232667231852539</v>
      </c>
      <c r="M1638" s="18">
        <f t="shared" si="206"/>
        <v>-1.9918959902285142E-2</v>
      </c>
    </row>
    <row r="1639" spans="3:13" x14ac:dyDescent="0.2">
      <c r="C1639" s="14">
        <v>39273</v>
      </c>
      <c r="D1639" s="15">
        <v>-1.1722042063214479E-2</v>
      </c>
      <c r="E1639" s="15">
        <v>1.5380233130481822E-2</v>
      </c>
      <c r="F1639" s="18">
        <f t="shared" si="200"/>
        <v>7.2495505723729307E-3</v>
      </c>
      <c r="G1639" s="19">
        <f t="shared" si="201"/>
        <v>1.0323146865541397E-4</v>
      </c>
      <c r="H1639" s="18">
        <f t="shared" si="202"/>
        <v>0.16064827158688477</v>
      </c>
      <c r="I1639" s="19">
        <f t="shared" si="203"/>
        <v>4.4030767723623809E-4</v>
      </c>
      <c r="J1639" s="18">
        <f t="shared" si="204"/>
        <v>0.33177841899234423</v>
      </c>
      <c r="K1639" s="19">
        <f t="shared" si="205"/>
        <v>-2.6016724163165437E-6</v>
      </c>
      <c r="L1639" s="18">
        <f t="shared" si="207"/>
        <v>0.23661619323806365</v>
      </c>
      <c r="M1639" s="18">
        <f t="shared" si="206"/>
        <v>1.3318694488847718E-2</v>
      </c>
    </row>
    <row r="1640" spans="3:13" x14ac:dyDescent="0.2">
      <c r="C1640" s="14">
        <v>39274</v>
      </c>
      <c r="D1640" s="15">
        <v>8.098849693794161E-3</v>
      </c>
      <c r="E1640" s="15">
        <v>3.0218327645509377E-4</v>
      </c>
      <c r="F1640" s="18">
        <f t="shared" si="200"/>
        <v>2.6411832016568137E-3</v>
      </c>
      <c r="G1640" s="19">
        <f t="shared" si="201"/>
        <v>1.0097306251784932E-4</v>
      </c>
      <c r="H1640" s="18">
        <f t="shared" si="202"/>
        <v>0.158881294145857</v>
      </c>
      <c r="I1640" s="19">
        <f t="shared" si="203"/>
        <v>4.1389469548601794E-4</v>
      </c>
      <c r="J1640" s="18">
        <f t="shared" si="204"/>
        <v>0.32167324083843918</v>
      </c>
      <c r="K1640" s="19">
        <f t="shared" si="205"/>
        <v>-2.298731855178268E-6</v>
      </c>
      <c r="L1640" s="18">
        <f t="shared" si="207"/>
        <v>0.22963585795536165</v>
      </c>
      <c r="M1640" s="18">
        <f t="shared" si="206"/>
        <v>4.9998141104494933E-3</v>
      </c>
    </row>
    <row r="1641" spans="3:13" x14ac:dyDescent="0.2">
      <c r="C1641" s="14">
        <v>39275</v>
      </c>
      <c r="D1641" s="15">
        <v>2.7448023850907697E-2</v>
      </c>
      <c r="E1641" s="15">
        <v>1.2609939663904401E-2</v>
      </c>
      <c r="F1641" s="18">
        <f t="shared" si="200"/>
        <v>1.7061364920005387E-2</v>
      </c>
      <c r="G1641" s="19">
        <f t="shared" si="201"/>
        <v>1.4011831956597826E-4</v>
      </c>
      <c r="H1641" s="18">
        <f t="shared" si="202"/>
        <v>0.1871619082278618</v>
      </c>
      <c r="I1641" s="19">
        <f t="shared" si="203"/>
        <v>3.9860164845649542E-4</v>
      </c>
      <c r="J1641" s="18">
        <f t="shared" si="204"/>
        <v>0.31567453510557969</v>
      </c>
      <c r="K1641" s="19">
        <f t="shared" si="205"/>
        <v>1.8606267535333748E-5</v>
      </c>
      <c r="L1641" s="18">
        <f t="shared" si="207"/>
        <v>0.23223914876128265</v>
      </c>
      <c r="M1641" s="18">
        <f t="shared" si="206"/>
        <v>3.1935474786366408E-2</v>
      </c>
    </row>
    <row r="1642" spans="3:13" x14ac:dyDescent="0.2">
      <c r="C1642" s="14">
        <v>39276</v>
      </c>
      <c r="D1642" s="15">
        <v>-6.1005797784211904E-3</v>
      </c>
      <c r="E1642" s="15">
        <v>2.6933195315770441E-2</v>
      </c>
      <c r="F1642" s="18">
        <f t="shared" si="200"/>
        <v>1.7023062787512949E-2</v>
      </c>
      <c r="G1642" s="19">
        <f t="shared" si="201"/>
        <v>1.3394424480999244E-4</v>
      </c>
      <c r="H1642" s="18">
        <f t="shared" si="202"/>
        <v>0.18299197032246556</v>
      </c>
      <c r="I1642" s="19">
        <f t="shared" si="203"/>
        <v>4.1820937014415204E-4</v>
      </c>
      <c r="J1642" s="18">
        <f t="shared" si="204"/>
        <v>0.32334554664636717</v>
      </c>
      <c r="K1642" s="19">
        <f t="shared" si="205"/>
        <v>7.6314050805142643E-6</v>
      </c>
      <c r="L1642" s="18">
        <f t="shared" si="207"/>
        <v>0.23461818106092583</v>
      </c>
      <c r="M1642" s="18">
        <f t="shared" si="206"/>
        <v>3.154068155479417E-2</v>
      </c>
    </row>
    <row r="1643" spans="3:13" x14ac:dyDescent="0.2">
      <c r="C1643" s="14">
        <v>39279</v>
      </c>
      <c r="D1643" s="15">
        <v>-6.3366548663591725E-3</v>
      </c>
      <c r="E1643" s="15">
        <v>2.6828134860059959E-3</v>
      </c>
      <c r="F1643" s="18">
        <f t="shared" si="200"/>
        <v>-2.302701970355466E-5</v>
      </c>
      <c r="G1643" s="19">
        <f t="shared" si="201"/>
        <v>1.283167818151141E-4</v>
      </c>
      <c r="H1643" s="18">
        <f t="shared" si="202"/>
        <v>0.17910665943447923</v>
      </c>
      <c r="I1643" s="19">
        <f t="shared" si="203"/>
        <v>3.9354865722754465E-4</v>
      </c>
      <c r="J1643" s="18">
        <f t="shared" si="204"/>
        <v>0.31366728281235545</v>
      </c>
      <c r="K1643" s="19">
        <f t="shared" si="205"/>
        <v>6.1535169877853727E-6</v>
      </c>
      <c r="L1643" s="18">
        <f t="shared" si="207"/>
        <v>0.22747078358534678</v>
      </c>
      <c r="M1643" s="18">
        <f t="shared" si="206"/>
        <v>-4.4005518761523901E-5</v>
      </c>
    </row>
    <row r="1644" spans="3:13" x14ac:dyDescent="0.2">
      <c r="C1644" s="14">
        <v>39280</v>
      </c>
      <c r="D1644" s="15">
        <v>5.1515865862500829E-3</v>
      </c>
      <c r="E1644" s="15">
        <v>5.848180994051491E-3</v>
      </c>
      <c r="F1644" s="18">
        <f t="shared" si="200"/>
        <v>5.6392026717110681E-3</v>
      </c>
      <c r="G1644" s="19">
        <f t="shared" si="201"/>
        <v>1.2221010556754514E-4</v>
      </c>
      <c r="H1644" s="18">
        <f t="shared" si="202"/>
        <v>0.17479280989756496</v>
      </c>
      <c r="I1644" s="19">
        <f t="shared" si="203"/>
        <v>3.7198781105024308E-4</v>
      </c>
      <c r="J1644" s="18">
        <f t="shared" si="204"/>
        <v>0.30495401745601053</v>
      </c>
      <c r="K1644" s="19">
        <f t="shared" si="205"/>
        <v>7.5919506142933513E-6</v>
      </c>
      <c r="L1644" s="18">
        <f t="shared" si="207"/>
        <v>0.22161992023151991</v>
      </c>
      <c r="M1644" s="18">
        <f t="shared" si="206"/>
        <v>1.1061243304914595E-2</v>
      </c>
    </row>
    <row r="1645" spans="3:13" x14ac:dyDescent="0.2">
      <c r="C1645" s="14">
        <v>39281</v>
      </c>
      <c r="D1645" s="15">
        <v>-1.6539183422957064E-2</v>
      </c>
      <c r="E1645" s="15">
        <v>-5.7033688875063005E-3</v>
      </c>
      <c r="F1645" s="18">
        <f t="shared" si="200"/>
        <v>-8.9541132481415295E-3</v>
      </c>
      <c r="G1645" s="19">
        <f t="shared" si="201"/>
        <v>1.3129017453138552E-4</v>
      </c>
      <c r="H1645" s="18">
        <f t="shared" si="202"/>
        <v>0.18116993026671502</v>
      </c>
      <c r="I1645" s="19">
        <f t="shared" si="203"/>
        <v>3.5162024738724694E-4</v>
      </c>
      <c r="J1645" s="18">
        <f t="shared" si="204"/>
        <v>0.29648787807735366</v>
      </c>
      <c r="K1645" s="19">
        <f t="shared" si="205"/>
        <v>1.279617742699095E-5</v>
      </c>
      <c r="L1645" s="18">
        <f t="shared" si="207"/>
        <v>0.21764904746340583</v>
      </c>
      <c r="M1645" s="18">
        <f t="shared" si="206"/>
        <v>-1.7883842983771527E-2</v>
      </c>
    </row>
    <row r="1646" spans="3:13" x14ac:dyDescent="0.2">
      <c r="C1646" s="14">
        <v>39282</v>
      </c>
      <c r="D1646" s="15">
        <v>-9.0827145743193616E-3</v>
      </c>
      <c r="E1646" s="15">
        <v>1.3519550087512591E-2</v>
      </c>
      <c r="F1646" s="18">
        <f t="shared" si="200"/>
        <v>6.7388706889630057E-3</v>
      </c>
      <c r="G1646" s="19">
        <f t="shared" si="201"/>
        <v>1.2836250630181558E-4</v>
      </c>
      <c r="H1646" s="18">
        <f t="shared" si="202"/>
        <v>0.17913856808474801</v>
      </c>
      <c r="I1646" s="19">
        <f t="shared" si="203"/>
        <v>3.4148972661813783E-4</v>
      </c>
      <c r="J1646" s="18">
        <f t="shared" si="204"/>
        <v>0.29218561164871631</v>
      </c>
      <c r="K1646" s="19">
        <f t="shared" si="205"/>
        <v>4.6607539042860142E-6</v>
      </c>
      <c r="L1646" s="18">
        <f t="shared" si="207"/>
        <v>0.2126264966142806</v>
      </c>
      <c r="M1646" s="18">
        <f t="shared" si="206"/>
        <v>1.3777320945330487E-2</v>
      </c>
    </row>
    <row r="1647" spans="3:13" x14ac:dyDescent="0.2">
      <c r="C1647" s="14">
        <v>39283</v>
      </c>
      <c r="D1647" s="15">
        <v>-7.9389729951113742E-3</v>
      </c>
      <c r="E1647" s="15">
        <v>2.6433257068155431E-2</v>
      </c>
      <c r="F1647" s="18">
        <f t="shared" si="200"/>
        <v>1.6121588049175389E-2</v>
      </c>
      <c r="G1647" s="19">
        <f t="shared" si="201"/>
        <v>1.2444239345673309E-4</v>
      </c>
      <c r="H1647" s="18">
        <f t="shared" si="202"/>
        <v>0.17638196723073274</v>
      </c>
      <c r="I1647" s="19">
        <f t="shared" si="203"/>
        <v>3.6292336777492094E-4</v>
      </c>
      <c r="J1647" s="18">
        <f t="shared" si="204"/>
        <v>0.30121560707196138</v>
      </c>
      <c r="K1647" s="19">
        <f t="shared" si="205"/>
        <v>-8.2100661721865277E-6</v>
      </c>
      <c r="L1647" s="18">
        <f t="shared" si="207"/>
        <v>0.21539732927110458</v>
      </c>
      <c r="M1647" s="18">
        <f t="shared" si="206"/>
        <v>3.2535878796061922E-2</v>
      </c>
    </row>
    <row r="1648" spans="3:13" x14ac:dyDescent="0.2">
      <c r="C1648" s="14">
        <v>39286</v>
      </c>
      <c r="D1648" s="15">
        <v>2.6533335293111881E-3</v>
      </c>
      <c r="E1648" s="15">
        <v>-3.478865924806611E-4</v>
      </c>
      <c r="F1648" s="18">
        <f t="shared" si="200"/>
        <v>5.5247944405689372E-4</v>
      </c>
      <c r="G1648" s="19">
        <f t="shared" si="201"/>
        <v>1.1739826057839513E-4</v>
      </c>
      <c r="H1648" s="18">
        <f t="shared" si="202"/>
        <v>0.17131714784165297</v>
      </c>
      <c r="I1648" s="19">
        <f t="shared" si="203"/>
        <v>3.4115522721329939E-4</v>
      </c>
      <c r="J1648" s="18">
        <f t="shared" si="204"/>
        <v>0.2920424743137971</v>
      </c>
      <c r="K1648" s="19">
        <f t="shared" si="205"/>
        <v>-7.7728457514689411E-6</v>
      </c>
      <c r="L1648" s="18">
        <f t="shared" si="207"/>
        <v>0.2088464205887636</v>
      </c>
      <c r="M1648" s="18">
        <f t="shared" si="206"/>
        <v>1.1499636795910821E-3</v>
      </c>
    </row>
    <row r="1649" spans="3:13" x14ac:dyDescent="0.2">
      <c r="C1649" s="14">
        <v>39287</v>
      </c>
      <c r="D1649" s="15">
        <v>-3.1051967007762107E-2</v>
      </c>
      <c r="E1649" s="15">
        <v>-6.326816160339091E-2</v>
      </c>
      <c r="F1649" s="18">
        <f t="shared" si="200"/>
        <v>-5.3603303224702262E-2</v>
      </c>
      <c r="G1649" s="19">
        <f t="shared" si="201"/>
        <v>1.6820784424676025E-4</v>
      </c>
      <c r="H1649" s="18">
        <f t="shared" si="202"/>
        <v>0.20506574814358947</v>
      </c>
      <c r="I1649" s="19">
        <f t="shared" si="203"/>
        <v>5.6085752994086886E-4</v>
      </c>
      <c r="J1649" s="18">
        <f t="shared" si="204"/>
        <v>0.37445210973530008</v>
      </c>
      <c r="K1649" s="19">
        <f t="shared" si="205"/>
        <v>1.1056957699863465E-4</v>
      </c>
      <c r="L1649" s="18">
        <f t="shared" si="207"/>
        <v>0.28999918878880521</v>
      </c>
      <c r="M1649" s="18">
        <f t="shared" si="206"/>
        <v>-8.0350726228431077E-2</v>
      </c>
    </row>
    <row r="1650" spans="3:13" x14ac:dyDescent="0.2">
      <c r="C1650" s="14">
        <v>39288</v>
      </c>
      <c r="D1650" s="15">
        <v>-2.1048208149636503E-3</v>
      </c>
      <c r="E1650" s="15">
        <v>1.741730599890039E-2</v>
      </c>
      <c r="F1650" s="18">
        <f t="shared" si="200"/>
        <v>1.1560667954741179E-2</v>
      </c>
      <c r="G1650" s="19">
        <f t="shared" si="201"/>
        <v>1.583811898317409E-4</v>
      </c>
      <c r="H1650" s="18">
        <f t="shared" si="202"/>
        <v>0.19898567148901758</v>
      </c>
      <c r="I1650" s="19">
        <f t="shared" si="203"/>
        <v>5.4540783103997667E-4</v>
      </c>
      <c r="J1650" s="18">
        <f t="shared" si="204"/>
        <v>0.36925865969533356</v>
      </c>
      <c r="K1650" s="19">
        <f t="shared" si="205"/>
        <v>1.0173578388629196E-4</v>
      </c>
      <c r="L1650" s="18">
        <f t="shared" si="207"/>
        <v>0.28470738202876272</v>
      </c>
      <c r="M1650" s="18">
        <f t="shared" si="206"/>
        <v>1.7651403218392068E-2</v>
      </c>
    </row>
    <row r="1651" spans="3:13" x14ac:dyDescent="0.2">
      <c r="C1651" s="14">
        <v>39289</v>
      </c>
      <c r="D1651" s="15">
        <v>-2.8857404789003383E-2</v>
      </c>
      <c r="E1651" s="15">
        <v>6.1729684227847866E-2</v>
      </c>
      <c r="F1651" s="18">
        <f t="shared" si="200"/>
        <v>3.4553557522792488E-2</v>
      </c>
      <c r="G1651" s="19">
        <f t="shared" si="201"/>
        <v>1.9884330711122022E-4</v>
      </c>
      <c r="H1651" s="18">
        <f t="shared" si="202"/>
        <v>0.22295924914164261</v>
      </c>
      <c r="I1651" s="19">
        <f t="shared" si="203"/>
        <v>7.413165960697669E-4</v>
      </c>
      <c r="J1651" s="18">
        <f t="shared" si="204"/>
        <v>0.43049872127271377</v>
      </c>
      <c r="K1651" s="19">
        <f t="shared" si="205"/>
        <v>-1.1249872262507476E-5</v>
      </c>
      <c r="L1651" s="18">
        <f t="shared" si="207"/>
        <v>0.30676378671705284</v>
      </c>
      <c r="M1651" s="18">
        <f t="shared" si="206"/>
        <v>4.8964769410084402E-2</v>
      </c>
    </row>
    <row r="1652" spans="3:13" x14ac:dyDescent="0.2">
      <c r="C1652" s="14">
        <v>39290</v>
      </c>
      <c r="D1652" s="15">
        <v>-1.7722813729625874E-2</v>
      </c>
      <c r="E1652" s="15">
        <v>-1.4835531710779613E-2</v>
      </c>
      <c r="F1652" s="18">
        <f t="shared" si="200"/>
        <v>-1.5701716316433488E-2</v>
      </c>
      <c r="G1652" s="19">
        <f t="shared" si="201"/>
        <v>2.0575859627424792E-4</v>
      </c>
      <c r="H1652" s="18">
        <f t="shared" si="202"/>
        <v>0.22680310639090018</v>
      </c>
      <c r="I1652" s="19">
        <f t="shared" si="203"/>
        <v>7.1004318037407369E-4</v>
      </c>
      <c r="J1652" s="18">
        <f t="shared" si="204"/>
        <v>0.42132029988302061</v>
      </c>
      <c r="K1652" s="19">
        <f t="shared" si="205"/>
        <v>5.2007619786492848E-6</v>
      </c>
      <c r="L1652" s="18">
        <f t="shared" si="207"/>
        <v>0.3035719651413033</v>
      </c>
      <c r="M1652" s="18">
        <f t="shared" si="206"/>
        <v>-2.2484358478294206E-2</v>
      </c>
    </row>
    <row r="1653" spans="3:13" x14ac:dyDescent="0.2">
      <c r="C1653" s="14">
        <v>39293</v>
      </c>
      <c r="D1653" s="15">
        <v>4.8447573290872582E-3</v>
      </c>
      <c r="E1653" s="15">
        <v>-1.6966194965148416E-2</v>
      </c>
      <c r="F1653" s="18">
        <f t="shared" si="200"/>
        <v>-1.0422909276877713E-2</v>
      </c>
      <c r="G1653" s="19">
        <f t="shared" si="201"/>
        <v>1.9482138091245771E-4</v>
      </c>
      <c r="H1653" s="18">
        <f t="shared" si="202"/>
        <v>0.22069287534516022</v>
      </c>
      <c r="I1653" s="19">
        <f t="shared" si="203"/>
        <v>6.8471169584735495E-4</v>
      </c>
      <c r="J1653" s="18">
        <f t="shared" si="204"/>
        <v>0.41373653931196208</v>
      </c>
      <c r="K1653" s="19">
        <f t="shared" si="205"/>
        <v>-4.3109584317244855E-8</v>
      </c>
      <c r="L1653" s="18">
        <f t="shared" si="207"/>
        <v>0.29707934513438972</v>
      </c>
      <c r="M1653" s="18">
        <f t="shared" si="206"/>
        <v>-1.5251464066129001E-2</v>
      </c>
    </row>
    <row r="1654" spans="3:13" x14ac:dyDescent="0.2">
      <c r="C1654" s="14">
        <v>39294</v>
      </c>
      <c r="D1654" s="15">
        <v>-1.3268659947833121E-2</v>
      </c>
      <c r="E1654" s="15">
        <v>-7.0822809163023748E-2</v>
      </c>
      <c r="F1654" s="18">
        <f t="shared" si="200"/>
        <v>-5.3556564398466559E-2</v>
      </c>
      <c r="G1654" s="19">
        <f t="shared" si="201"/>
        <v>1.936955382663841E-4</v>
      </c>
      <c r="H1654" s="18">
        <f t="shared" si="202"/>
        <v>0.22005427641060746</v>
      </c>
      <c r="I1654" s="19">
        <f t="shared" si="203"/>
        <v>9.4458121196103867E-4</v>
      </c>
      <c r="J1654" s="18">
        <f t="shared" si="204"/>
        <v>0.48594783978350975</v>
      </c>
      <c r="K1654" s="19">
        <f t="shared" si="205"/>
        <v>5.6342903270808346E-5</v>
      </c>
      <c r="L1654" s="18">
        <f t="shared" si="207"/>
        <v>0.35494415464922879</v>
      </c>
      <c r="M1654" s="18">
        <f t="shared" si="206"/>
        <v>-6.5591523341584634E-2</v>
      </c>
    </row>
    <row r="1655" spans="3:13" x14ac:dyDescent="0.2">
      <c r="C1655" s="14">
        <v>39295</v>
      </c>
      <c r="D1655" s="15">
        <v>5.9926935529457425E-3</v>
      </c>
      <c r="E1655" s="15">
        <v>2.4292692569044701E-2</v>
      </c>
      <c r="F1655" s="18">
        <f t="shared" si="200"/>
        <v>1.8802692864215015E-2</v>
      </c>
      <c r="G1655" s="19">
        <f t="shared" si="201"/>
        <v>1.8422854853157209E-4</v>
      </c>
      <c r="H1655" s="18">
        <f t="shared" si="202"/>
        <v>0.2146092661859991</v>
      </c>
      <c r="I1655" s="19">
        <f t="shared" si="203"/>
        <v>9.2331443397862349E-4</v>
      </c>
      <c r="J1655" s="18">
        <f t="shared" si="204"/>
        <v>0.48044625973635791</v>
      </c>
      <c r="K1655" s="19">
        <f t="shared" si="205"/>
        <v>6.169704880309228E-5</v>
      </c>
      <c r="L1655" s="18">
        <f t="shared" si="207"/>
        <v>0.35175183102390006</v>
      </c>
      <c r="M1655" s="18">
        <f t="shared" si="206"/>
        <v>2.3236928485044543E-2</v>
      </c>
    </row>
    <row r="1656" spans="3:13" x14ac:dyDescent="0.2">
      <c r="C1656" s="14">
        <v>39296</v>
      </c>
      <c r="D1656" s="15">
        <v>1.9937126579414523E-2</v>
      </c>
      <c r="E1656" s="15">
        <v>1.0976573429674804E-2</v>
      </c>
      <c r="F1656" s="18">
        <f t="shared" si="200"/>
        <v>1.3664739374596719E-2</v>
      </c>
      <c r="G1656" s="19">
        <f t="shared" si="201"/>
        <v>1.9702417659429359E-4</v>
      </c>
      <c r="H1656" s="18">
        <f t="shared" si="202"/>
        <v>0.22193702743925672</v>
      </c>
      <c r="I1656" s="19">
        <f t="shared" si="203"/>
        <v>8.7514467779532866E-4</v>
      </c>
      <c r="J1656" s="18">
        <f t="shared" si="204"/>
        <v>0.46774583851578216</v>
      </c>
      <c r="K1656" s="19">
        <f t="shared" si="205"/>
        <v>7.112570590744664E-5</v>
      </c>
      <c r="L1656" s="18">
        <f t="shared" si="207"/>
        <v>0.34511804665010082</v>
      </c>
      <c r="M1656" s="18">
        <f t="shared" si="206"/>
        <v>1.7211896240909557E-2</v>
      </c>
    </row>
    <row r="1657" spans="3:13" x14ac:dyDescent="0.2">
      <c r="C1657" s="14">
        <v>39297</v>
      </c>
      <c r="D1657" s="15">
        <v>-3.285490086242944E-2</v>
      </c>
      <c r="E1657" s="15">
        <v>-3.4586439068808511E-2</v>
      </c>
      <c r="F1657" s="18">
        <f t="shared" si="200"/>
        <v>-3.406697760689479E-2</v>
      </c>
      <c r="G1657" s="19">
        <f t="shared" si="201"/>
        <v>2.4996939663944005E-4</v>
      </c>
      <c r="H1657" s="18">
        <f t="shared" si="202"/>
        <v>0.2499846978514085</v>
      </c>
      <c r="I1657" s="19">
        <f t="shared" si="203"/>
        <v>8.9440930317523327E-4</v>
      </c>
      <c r="J1657" s="18">
        <f t="shared" si="204"/>
        <v>0.4728660759599998</v>
      </c>
      <c r="K1657" s="19">
        <f t="shared" si="205"/>
        <v>1.350382051604095E-4</v>
      </c>
      <c r="L1657" s="18">
        <f t="shared" si="207"/>
        <v>0.35967827652667089</v>
      </c>
      <c r="M1657" s="18">
        <f t="shared" si="206"/>
        <v>-4.1173182060087916E-2</v>
      </c>
    </row>
    <row r="1658" spans="3:13" x14ac:dyDescent="0.2">
      <c r="C1658" s="14">
        <v>39300</v>
      </c>
      <c r="D1658" s="15">
        <v>5.6012024839355669E-2</v>
      </c>
      <c r="E1658" s="15">
        <v>2.5460004927295318E-2</v>
      </c>
      <c r="F1658" s="18">
        <f t="shared" si="200"/>
        <v>3.4625610900913421E-2</v>
      </c>
      <c r="G1658" s="19">
        <f t="shared" si="201"/>
        <v>4.2321204843734958E-4</v>
      </c>
      <c r="H1658" s="18">
        <f t="shared" si="202"/>
        <v>0.32527374949315752</v>
      </c>
      <c r="I1658" s="19">
        <f t="shared" si="203"/>
        <v>8.7963745603859334E-4</v>
      </c>
      <c r="J1658" s="18">
        <f t="shared" si="204"/>
        <v>0.46894494773869599</v>
      </c>
      <c r="K1658" s="19">
        <f t="shared" si="205"/>
        <v>2.1249989855465199E-4</v>
      </c>
      <c r="L1658" s="18">
        <f t="shared" si="207"/>
        <v>0.37361791820361928</v>
      </c>
      <c r="M1658" s="18">
        <f t="shared" si="206"/>
        <v>4.0286986622502505E-2</v>
      </c>
    </row>
    <row r="1659" spans="3:13" x14ac:dyDescent="0.2">
      <c r="C1659" s="14">
        <v>39301</v>
      </c>
      <c r="D1659" s="15">
        <v>4.8631029344979948E-3</v>
      </c>
      <c r="E1659" s="15">
        <v>-1.6279417536398987E-3</v>
      </c>
      <c r="F1659" s="18">
        <f t="shared" si="200"/>
        <v>3.193716528014695E-4</v>
      </c>
      <c r="G1659" s="19">
        <f t="shared" si="201"/>
        <v>3.9923831174019995E-4</v>
      </c>
      <c r="H1659" s="18">
        <f t="shared" si="202"/>
        <v>0.31592653882675004</v>
      </c>
      <c r="I1659" s="19">
        <f t="shared" si="203"/>
        <v>8.2701822033747245E-4</v>
      </c>
      <c r="J1659" s="18">
        <f t="shared" si="204"/>
        <v>0.45470271066309698</v>
      </c>
      <c r="K1659" s="19">
        <f t="shared" si="205"/>
        <v>1.992748937422138E-4</v>
      </c>
      <c r="L1659" s="18">
        <f t="shared" si="207"/>
        <v>0.36223812312956122</v>
      </c>
      <c r="M1659" s="18">
        <f t="shared" si="206"/>
        <v>3.8326331091075483E-4</v>
      </c>
    </row>
    <row r="1660" spans="3:13" x14ac:dyDescent="0.2">
      <c r="C1660" s="14">
        <v>39302</v>
      </c>
      <c r="D1660" s="15">
        <v>1.8391322971423669E-2</v>
      </c>
      <c r="E1660" s="15">
        <v>-7.5825519408140567E-3</v>
      </c>
      <c r="F1660" s="18">
        <f t="shared" si="200"/>
        <v>2.0961053285726075E-4</v>
      </c>
      <c r="G1660" s="19">
        <f t="shared" si="201"/>
        <v>3.9557845867414088E-4</v>
      </c>
      <c r="H1660" s="18">
        <f t="shared" si="202"/>
        <v>0.31447514157487111</v>
      </c>
      <c r="I1660" s="19">
        <f t="shared" si="203"/>
        <v>7.8084683275333262E-4</v>
      </c>
      <c r="J1660" s="18">
        <f t="shared" si="204"/>
        <v>0.44182769060837868</v>
      </c>
      <c r="K1660" s="19">
        <f t="shared" si="205"/>
        <v>1.7895121041621456E-4</v>
      </c>
      <c r="L1660" s="18">
        <f t="shared" si="207"/>
        <v>0.35120382888880036</v>
      </c>
      <c r="M1660" s="18">
        <f t="shared" si="206"/>
        <v>2.59447145078578E-4</v>
      </c>
    </row>
    <row r="1661" spans="3:13" x14ac:dyDescent="0.2">
      <c r="C1661" s="14">
        <v>39303</v>
      </c>
      <c r="D1661" s="15">
        <v>-5.3814152813908125E-2</v>
      </c>
      <c r="E1661" s="15">
        <v>-5.8542059373102119E-2</v>
      </c>
      <c r="F1661" s="18">
        <f t="shared" si="200"/>
        <v>-5.7123687405343918E-2</v>
      </c>
      <c r="G1661" s="19">
        <f t="shared" si="201"/>
        <v>5.4560153373841192E-4</v>
      </c>
      <c r="H1661" s="18">
        <f t="shared" si="202"/>
        <v>0.36932422535572046</v>
      </c>
      <c r="I1661" s="19">
        <f t="shared" si="203"/>
        <v>9.3962638572676156E-4</v>
      </c>
      <c r="J1661" s="18">
        <f t="shared" si="204"/>
        <v>0.48467163774218353</v>
      </c>
      <c r="K1661" s="19">
        <f t="shared" si="205"/>
        <v>3.5723761753994187E-4</v>
      </c>
      <c r="L1661" s="18">
        <f t="shared" si="207"/>
        <v>0.40606676372529715</v>
      </c>
      <c r="M1661" s="18">
        <f t="shared" si="206"/>
        <v>-6.115244501680335E-2</v>
      </c>
    </row>
    <row r="1662" spans="3:13" x14ac:dyDescent="0.2">
      <c r="C1662" s="14">
        <v>39304</v>
      </c>
      <c r="D1662" s="15">
        <v>2.1829303582160359E-3</v>
      </c>
      <c r="E1662" s="15">
        <v>-1.1058627356733765E-2</v>
      </c>
      <c r="F1662" s="18">
        <f t="shared" si="200"/>
        <v>-7.0861600422488244E-3</v>
      </c>
      <c r="G1662" s="19">
        <f t="shared" si="201"/>
        <v>5.1315135281103646E-4</v>
      </c>
      <c r="H1662" s="18">
        <f t="shared" si="202"/>
        <v>0.35817291662374351</v>
      </c>
      <c r="I1662" s="19">
        <f t="shared" si="203"/>
        <v>8.9058639692406194E-4</v>
      </c>
      <c r="J1662" s="18">
        <f t="shared" si="204"/>
        <v>0.47185442588897636</v>
      </c>
      <c r="K1662" s="19">
        <f t="shared" si="205"/>
        <v>3.3435494768491256E-4</v>
      </c>
      <c r="L1662" s="18">
        <f t="shared" si="207"/>
        <v>0.39465175606902037</v>
      </c>
      <c r="M1662" s="18">
        <f t="shared" si="206"/>
        <v>-7.8053422937032742E-3</v>
      </c>
    </row>
    <row r="1663" spans="3:13" x14ac:dyDescent="0.2">
      <c r="C1663" s="14">
        <v>39307</v>
      </c>
      <c r="D1663" s="15">
        <v>-9.8609323198987058E-3</v>
      </c>
      <c r="E1663" s="15">
        <v>2.2074554318310912E-2</v>
      </c>
      <c r="F1663" s="18">
        <f t="shared" si="200"/>
        <v>1.2493908326848026E-2</v>
      </c>
      <c r="G1663" s="19">
        <f t="shared" si="201"/>
        <v>4.8819655081543161E-4</v>
      </c>
      <c r="H1663" s="18">
        <f t="shared" si="202"/>
        <v>0.34935531726861968</v>
      </c>
      <c r="I1663" s="19">
        <f t="shared" si="203"/>
        <v>8.6638837000974176E-4</v>
      </c>
      <c r="J1663" s="18">
        <f t="shared" si="204"/>
        <v>0.465399927484347</v>
      </c>
      <c r="K1663" s="19">
        <f t="shared" si="205"/>
        <v>3.0123310965633027E-4</v>
      </c>
      <c r="L1663" s="18">
        <f t="shared" si="207"/>
        <v>0.38567664465644669</v>
      </c>
      <c r="M1663" s="18">
        <f t="shared" si="206"/>
        <v>1.4082183883586527E-2</v>
      </c>
    </row>
    <row r="1664" spans="3:13" x14ac:dyDescent="0.2">
      <c r="C1664" s="14">
        <v>39308</v>
      </c>
      <c r="D1664" s="15">
        <v>-1.9120191193041446E-2</v>
      </c>
      <c r="E1664" s="15">
        <v>-2.986481979337376E-2</v>
      </c>
      <c r="F1664" s="18">
        <f t="shared" si="200"/>
        <v>-2.6641431213274065E-2</v>
      </c>
      <c r="G1664" s="19">
        <f t="shared" si="201"/>
        <v>4.808396604420133E-4</v>
      </c>
      <c r="H1664" s="18">
        <f t="shared" si="202"/>
        <v>0.34671301549048217</v>
      </c>
      <c r="I1664" s="19">
        <f t="shared" si="203"/>
        <v>8.6791951548659859E-4</v>
      </c>
      <c r="J1664" s="18">
        <f t="shared" si="204"/>
        <v>0.46581099050113628</v>
      </c>
      <c r="K1664" s="19">
        <f t="shared" si="205"/>
        <v>3.1742038694065254E-4</v>
      </c>
      <c r="L1664" s="18">
        <f t="shared" si="207"/>
        <v>0.3879022733058185</v>
      </c>
      <c r="M1664" s="18">
        <f t="shared" si="206"/>
        <v>-2.9855906594426412E-2</v>
      </c>
    </row>
    <row r="1665" spans="3:13" x14ac:dyDescent="0.2">
      <c r="C1665" s="14">
        <v>39309</v>
      </c>
      <c r="D1665" s="15">
        <v>-8.9827088905538005E-4</v>
      </c>
      <c r="E1665" s="15">
        <v>-3.386540979376957E-2</v>
      </c>
      <c r="F1665" s="18">
        <f t="shared" si="200"/>
        <v>-2.3975268122355311E-2</v>
      </c>
      <c r="G1665" s="19">
        <f t="shared" si="201"/>
        <v>4.520376942508999E-4</v>
      </c>
      <c r="H1665" s="18">
        <f t="shared" si="202"/>
        <v>0.33616874269141228</v>
      </c>
      <c r="I1665" s="19">
        <f t="shared" si="203"/>
        <v>8.8465630338739935E-4</v>
      </c>
      <c r="J1665" s="18">
        <f t="shared" si="204"/>
        <v>0.47028084784185059</v>
      </c>
      <c r="K1665" s="19">
        <f t="shared" si="205"/>
        <v>3.002003824300338E-4</v>
      </c>
      <c r="L1665" s="18">
        <f t="shared" si="207"/>
        <v>0.38737873643342252</v>
      </c>
      <c r="M1665" s="18">
        <f t="shared" si="206"/>
        <v>-2.6904364033738627E-2</v>
      </c>
    </row>
    <row r="1666" spans="3:13" x14ac:dyDescent="0.2">
      <c r="C1666" s="14">
        <v>39310</v>
      </c>
      <c r="D1666" s="15">
        <v>4.1585576204446618E-2</v>
      </c>
      <c r="E1666" s="15">
        <v>-2.4056868096548847E-2</v>
      </c>
      <c r="F1666" s="18">
        <f t="shared" si="200"/>
        <v>-4.3641348062502059E-3</v>
      </c>
      <c r="G1666" s="19">
        <f t="shared" si="201"/>
        <v>5.2867704149119619E-4</v>
      </c>
      <c r="H1666" s="18">
        <f t="shared" si="202"/>
        <v>0.36355090478886043</v>
      </c>
      <c r="I1666" s="19">
        <f t="shared" si="203"/>
        <v>8.663008993410403E-4</v>
      </c>
      <c r="J1666" s="18">
        <f t="shared" si="204"/>
        <v>0.4653764334764493</v>
      </c>
      <c r="K1666" s="19">
        <f t="shared" si="205"/>
        <v>2.2216323619607056E-4</v>
      </c>
      <c r="L1666" s="18">
        <f t="shared" si="207"/>
        <v>0.3759577548121818</v>
      </c>
      <c r="M1666" s="18">
        <f t="shared" si="206"/>
        <v>-5.0460801694288664E-3</v>
      </c>
    </row>
    <row r="1667" spans="3:13" x14ac:dyDescent="0.2">
      <c r="C1667" s="14">
        <v>39311</v>
      </c>
      <c r="D1667" s="15">
        <v>2.6163355580559475E-2</v>
      </c>
      <c r="E1667" s="15">
        <v>4.191153317942925E-2</v>
      </c>
      <c r="F1667" s="18">
        <f t="shared" si="200"/>
        <v>3.7187079899768313E-2</v>
      </c>
      <c r="G1667" s="19">
        <f t="shared" si="201"/>
        <v>5.3802768951581202E-4</v>
      </c>
      <c r="H1667" s="18">
        <f t="shared" si="202"/>
        <v>0.36675185395435017</v>
      </c>
      <c r="I1667" s="19">
        <f t="shared" si="203"/>
        <v>9.1971744218760187E-4</v>
      </c>
      <c r="J1667" s="18">
        <f t="shared" si="204"/>
        <v>0.47950949995479802</v>
      </c>
      <c r="K1667" s="19">
        <f t="shared" si="205"/>
        <v>2.7462622275429584E-4</v>
      </c>
      <c r="L1667" s="18">
        <f t="shared" si="207"/>
        <v>0.39192698691374639</v>
      </c>
      <c r="M1667" s="18">
        <f t="shared" si="206"/>
        <v>4.1246010151701144E-2</v>
      </c>
    </row>
    <row r="1668" spans="3:13" x14ac:dyDescent="0.2">
      <c r="C1668" s="14">
        <v>39314</v>
      </c>
      <c r="D1668" s="15">
        <v>-8.6452831554022242E-3</v>
      </c>
      <c r="E1668" s="15">
        <v>1.3099723504205892E-3</v>
      </c>
      <c r="F1668" s="18">
        <f t="shared" ref="F1668:F1731" si="208">$B$2*D1668+$B$3*E1668</f>
        <v>-1.6766043013262547E-3</v>
      </c>
      <c r="G1668" s="19">
        <f t="shared" ref="G1668:G1731" si="209">$B$4*G1667+(1-$B$4)*D1668^2</f>
        <v>5.1023048339508814E-4</v>
      </c>
      <c r="H1668" s="18">
        <f t="shared" ref="H1668:H1731" si="210">SQRT(G1668*250)</f>
        <v>0.35715209764016792</v>
      </c>
      <c r="I1668" s="19">
        <f t="shared" ref="I1668:I1731" si="211">$B$4*I1667+(1-$B$4)*E1668^2</f>
        <v>8.6463735730987767E-4</v>
      </c>
      <c r="J1668" s="18">
        <f t="shared" ref="J1668:J1731" si="212">SQRT(I1668*250)</f>
        <v>0.46492939176553405</v>
      </c>
      <c r="K1668" s="19">
        <f t="shared" ref="K1668:K1731" si="213">$B$4*K1667+(1-$B$4)*D1668*E1668</f>
        <v>2.5746914447533005E-4</v>
      </c>
      <c r="L1668" s="18">
        <f t="shared" si="207"/>
        <v>0.38004279011284903</v>
      </c>
      <c r="M1668" s="18">
        <f t="shared" ref="M1668:M1731" si="214">F1668*$L$1836/L1668</f>
        <v>-1.9177549584891028E-3</v>
      </c>
    </row>
    <row r="1669" spans="3:13" x14ac:dyDescent="0.2">
      <c r="C1669" s="14">
        <v>39315</v>
      </c>
      <c r="D1669" s="15">
        <v>-6.799856205133163E-3</v>
      </c>
      <c r="E1669" s="15">
        <v>4.2842534083429064E-2</v>
      </c>
      <c r="F1669" s="18">
        <f t="shared" si="208"/>
        <v>2.7949816996860392E-2</v>
      </c>
      <c r="G1669" s="19">
        <f t="shared" si="209"/>
        <v>4.8239093705601207E-4</v>
      </c>
      <c r="H1669" s="18">
        <f t="shared" si="210"/>
        <v>0.34727184490540408</v>
      </c>
      <c r="I1669" s="19">
        <f t="shared" si="211"/>
        <v>9.228880794726719E-4</v>
      </c>
      <c r="J1669" s="18">
        <f t="shared" si="212"/>
        <v>0.48033532023802705</v>
      </c>
      <c r="K1669" s="19">
        <f t="shared" si="213"/>
        <v>2.2454161153296018E-4</v>
      </c>
      <c r="L1669" s="18">
        <f t="shared" ref="L1669:L1732" si="215">SQRT(L1668^2*$B$4/250 + (1-$B$4)*F1669^2)*SQRT(250)</f>
        <v>0.38403704903319325</v>
      </c>
      <c r="M1669" s="18">
        <f t="shared" si="214"/>
        <v>3.1637406955728663E-2</v>
      </c>
    </row>
    <row r="1670" spans="3:13" x14ac:dyDescent="0.2">
      <c r="C1670" s="14">
        <v>39316</v>
      </c>
      <c r="D1670" s="15">
        <v>7.646596306528114E-3</v>
      </c>
      <c r="E1670" s="15">
        <v>3.7992880726346143E-2</v>
      </c>
      <c r="F1670" s="18">
        <f t="shared" si="208"/>
        <v>2.8888995400400731E-2</v>
      </c>
      <c r="G1670" s="19">
        <f t="shared" si="209"/>
        <v>4.5695570693715188E-4</v>
      </c>
      <c r="H1670" s="18">
        <f t="shared" si="210"/>
        <v>0.33799249508574591</v>
      </c>
      <c r="I1670" s="19">
        <f t="shared" si="211"/>
        <v>9.5412233385749347E-4</v>
      </c>
      <c r="J1670" s="18">
        <f t="shared" si="212"/>
        <v>0.48839592900061457</v>
      </c>
      <c r="K1670" s="19">
        <f t="shared" si="213"/>
        <v>2.2850008812716905E-4</v>
      </c>
      <c r="L1670" s="18">
        <f t="shared" si="215"/>
        <v>0.38878528593168432</v>
      </c>
      <c r="M1670" s="18">
        <f t="shared" si="214"/>
        <v>3.2301125544902484E-2</v>
      </c>
    </row>
    <row r="1671" spans="3:13" x14ac:dyDescent="0.2">
      <c r="C1671" s="14">
        <v>39317</v>
      </c>
      <c r="D1671" s="15">
        <v>-1.6941977792327841E-3</v>
      </c>
      <c r="E1671" s="15">
        <v>-1.0926582645090608E-2</v>
      </c>
      <c r="F1671" s="18">
        <f t="shared" si="208"/>
        <v>-8.1568671853332608E-3</v>
      </c>
      <c r="G1671" s="19">
        <f t="shared" si="209"/>
        <v>4.2971058288783222E-4</v>
      </c>
      <c r="H1671" s="18">
        <f t="shared" si="210"/>
        <v>0.32776156840294446</v>
      </c>
      <c r="I1671" s="19">
        <f t="shared" si="211"/>
        <v>9.0403840632404355E-4</v>
      </c>
      <c r="J1671" s="18">
        <f t="shared" si="212"/>
        <v>0.4754046713916586</v>
      </c>
      <c r="K1671" s="19">
        <f t="shared" si="213"/>
        <v>2.1590079036265387E-4</v>
      </c>
      <c r="L1671" s="18">
        <f t="shared" si="215"/>
        <v>0.37826283967335478</v>
      </c>
      <c r="M1671" s="18">
        <f t="shared" si="214"/>
        <v>-9.3739956692868876E-3</v>
      </c>
    </row>
    <row r="1672" spans="3:13" x14ac:dyDescent="0.2">
      <c r="C1672" s="14">
        <v>39318</v>
      </c>
      <c r="D1672" s="15">
        <v>3.1742699386275888E-3</v>
      </c>
      <c r="E1672" s="15">
        <v>3.1763003545288257E-2</v>
      </c>
      <c r="F1672" s="18">
        <f t="shared" si="208"/>
        <v>2.3186383463290054E-2</v>
      </c>
      <c r="G1672" s="19">
        <f t="shared" si="209"/>
        <v>4.0453250729315874E-4</v>
      </c>
      <c r="H1672" s="18">
        <f t="shared" si="210"/>
        <v>0.31801435002730566</v>
      </c>
      <c r="I1672" s="19">
        <f t="shared" si="211"/>
        <v>9.1032940559768053E-4</v>
      </c>
      <c r="J1672" s="18">
        <f t="shared" si="212"/>
        <v>0.47705592062086405</v>
      </c>
      <c r="K1672" s="19">
        <f t="shared" si="213"/>
        <v>2.0899620377975441E-4</v>
      </c>
      <c r="L1672" s="18">
        <f t="shared" si="215"/>
        <v>0.37757374775887959</v>
      </c>
      <c r="M1672" s="18">
        <f t="shared" si="214"/>
        <v>2.6694774680907179E-2</v>
      </c>
    </row>
    <row r="1673" spans="3:13" x14ac:dyDescent="0.2">
      <c r="C1673" s="14">
        <v>39321</v>
      </c>
      <c r="D1673" s="15">
        <v>-1.4900233097927013E-2</v>
      </c>
      <c r="E1673" s="15">
        <v>-2.2800464438333629E-2</v>
      </c>
      <c r="F1673" s="18">
        <f t="shared" si="208"/>
        <v>-2.0430395036211642E-2</v>
      </c>
      <c r="G1673" s="19">
        <f t="shared" si="209"/>
        <v>3.9358157363792281E-4</v>
      </c>
      <c r="H1673" s="18">
        <f t="shared" si="210"/>
        <v>0.31368040010411985</v>
      </c>
      <c r="I1673" s="19">
        <f t="shared" si="211"/>
        <v>8.8690131197804263E-4</v>
      </c>
      <c r="J1673" s="18">
        <f t="shared" si="212"/>
        <v>0.47087718992802219</v>
      </c>
      <c r="K1673" s="19">
        <f t="shared" si="213"/>
        <v>2.1684036564529913E-4</v>
      </c>
      <c r="L1673" s="18">
        <f t="shared" si="215"/>
        <v>0.37452534562686118</v>
      </c>
      <c r="M1673" s="18">
        <f t="shared" si="214"/>
        <v>-2.3713223073211304E-2</v>
      </c>
    </row>
    <row r="1674" spans="3:13" x14ac:dyDescent="0.2">
      <c r="C1674" s="14">
        <v>39322</v>
      </c>
      <c r="D1674" s="15">
        <v>-3.5137275341643258E-2</v>
      </c>
      <c r="E1674" s="15">
        <v>-4.1925312466523257E-2</v>
      </c>
      <c r="F1674" s="18">
        <f t="shared" si="208"/>
        <v>-3.9888901329059256E-2</v>
      </c>
      <c r="G1674" s="19">
        <f t="shared" si="209"/>
        <v>4.4404436632571455E-4</v>
      </c>
      <c r="H1674" s="18">
        <f t="shared" si="210"/>
        <v>0.33318327026042083</v>
      </c>
      <c r="I1674" s="19">
        <f t="shared" si="211"/>
        <v>9.391511427842967E-4</v>
      </c>
      <c r="J1674" s="18">
        <f t="shared" si="212"/>
        <v>0.48454905396262427</v>
      </c>
      <c r="K1674" s="19">
        <f t="shared" si="213"/>
        <v>2.9221841858182059E-4</v>
      </c>
      <c r="L1674" s="18">
        <f t="shared" si="215"/>
        <v>0.3946136682687208</v>
      </c>
      <c r="M1674" s="18">
        <f t="shared" si="214"/>
        <v>-4.394151100993763E-2</v>
      </c>
    </row>
    <row r="1675" spans="3:13" x14ac:dyDescent="0.2">
      <c r="C1675" s="14">
        <v>39323</v>
      </c>
      <c r="D1675" s="15">
        <v>1.7395572420064485E-2</v>
      </c>
      <c r="E1675" s="15">
        <v>5.5667878461887532E-2</v>
      </c>
      <c r="F1675" s="18">
        <f t="shared" si="208"/>
        <v>4.4186186649340611E-2</v>
      </c>
      <c r="G1675" s="19">
        <f t="shared" si="209"/>
        <v>4.3555806073547417E-4</v>
      </c>
      <c r="H1675" s="18">
        <f t="shared" si="210"/>
        <v>0.32998411353255863</v>
      </c>
      <c r="I1675" s="19">
        <f t="shared" si="211"/>
        <v>1.068736835764088E-3</v>
      </c>
      <c r="J1675" s="18">
        <f t="shared" si="212"/>
        <v>0.51689864474674529</v>
      </c>
      <c r="K1675" s="19">
        <f t="shared" si="213"/>
        <v>3.3278779014221812E-4</v>
      </c>
      <c r="L1675" s="18">
        <f t="shared" si="215"/>
        <v>0.41912174449983119</v>
      </c>
      <c r="M1675" s="18">
        <f t="shared" si="214"/>
        <v>4.5829103928545063E-2</v>
      </c>
    </row>
    <row r="1676" spans="3:13" x14ac:dyDescent="0.2">
      <c r="C1676" s="14">
        <v>39324</v>
      </c>
      <c r="D1676" s="15">
        <v>-1.539845647834627E-2</v>
      </c>
      <c r="E1676" s="15">
        <v>1.6054796809580545E-2</v>
      </c>
      <c r="F1676" s="18">
        <f t="shared" si="208"/>
        <v>6.6188208232024993E-3</v>
      </c>
      <c r="G1676" s="19">
        <f t="shared" si="209"/>
        <v>4.2365132480627718E-4</v>
      </c>
      <c r="H1676" s="18">
        <f t="shared" si="210"/>
        <v>0.32544251597105334</v>
      </c>
      <c r="I1676" s="19">
        <f t="shared" si="211"/>
        <v>1.0200780156540577E-3</v>
      </c>
      <c r="J1676" s="18">
        <f t="shared" si="212"/>
        <v>0.50499455830089335</v>
      </c>
      <c r="K1676" s="19">
        <f t="shared" si="213"/>
        <v>2.979873773372239E-4</v>
      </c>
      <c r="L1676" s="18">
        <f t="shared" si="215"/>
        <v>0.40716137629467236</v>
      </c>
      <c r="M1676" s="18">
        <f t="shared" si="214"/>
        <v>7.066576860705975E-3</v>
      </c>
    </row>
    <row r="1677" spans="3:13" x14ac:dyDescent="0.2">
      <c r="C1677" s="14">
        <v>39325</v>
      </c>
      <c r="D1677" s="15">
        <v>1.386923717433051E-2</v>
      </c>
      <c r="E1677" s="15">
        <v>1.6234477324600229E-2</v>
      </c>
      <c r="F1677" s="18">
        <f t="shared" si="208"/>
        <v>1.5524905279519313E-2</v>
      </c>
      <c r="G1677" s="19">
        <f t="shared" si="209"/>
        <v>4.0977358970577043E-4</v>
      </c>
      <c r="H1677" s="18">
        <f t="shared" si="210"/>
        <v>0.3200678012959795</v>
      </c>
      <c r="I1677" s="19">
        <f t="shared" si="211"/>
        <v>9.7468682995499178E-4</v>
      </c>
      <c r="J1677" s="18">
        <f t="shared" si="212"/>
        <v>0.49363114517699136</v>
      </c>
      <c r="K1677" s="19">
        <f t="shared" si="213"/>
        <v>2.9361772368196069E-4</v>
      </c>
      <c r="L1677" s="18">
        <f t="shared" si="215"/>
        <v>0.39931053507824232</v>
      </c>
      <c r="M1677" s="18">
        <f t="shared" si="214"/>
        <v>1.6901032110676926E-2</v>
      </c>
    </row>
    <row r="1678" spans="3:13" x14ac:dyDescent="0.2">
      <c r="C1678" s="14">
        <v>39329</v>
      </c>
      <c r="D1678" s="15">
        <v>7.1887903531905892E-3</v>
      </c>
      <c r="E1678" s="15">
        <v>4.0197882992073997E-2</v>
      </c>
      <c r="F1678" s="18">
        <f t="shared" si="208"/>
        <v>3.0295155200408971E-2</v>
      </c>
      <c r="G1678" s="19">
        <f t="shared" si="209"/>
        <v>3.8828789672795173E-4</v>
      </c>
      <c r="H1678" s="18">
        <f t="shared" si="210"/>
        <v>0.31156375620727761</v>
      </c>
      <c r="I1678" s="19">
        <f t="shared" si="211"/>
        <v>1.0131578079803606E-3</v>
      </c>
      <c r="J1678" s="18">
        <f t="shared" si="212"/>
        <v>0.50327870210757986</v>
      </c>
      <c r="K1678" s="19">
        <f t="shared" si="213"/>
        <v>2.9333910946936938E-4</v>
      </c>
      <c r="L1678" s="18">
        <f t="shared" si="215"/>
        <v>0.40453543188237157</v>
      </c>
      <c r="M1678" s="18">
        <f t="shared" si="214"/>
        <v>3.2554546654629202E-2</v>
      </c>
    </row>
    <row r="1679" spans="3:13" x14ac:dyDescent="0.2">
      <c r="C1679" s="14">
        <v>39330</v>
      </c>
      <c r="D1679" s="15">
        <v>-2.5946926153984879E-2</v>
      </c>
      <c r="E1679" s="15">
        <v>-5.2696229088927286E-2</v>
      </c>
      <c r="F1679" s="18">
        <f t="shared" si="208"/>
        <v>-4.4671438208444561E-2</v>
      </c>
      <c r="G1679" s="19">
        <f t="shared" si="209"/>
        <v>4.0538520153469531E-4</v>
      </c>
      <c r="H1679" s="18">
        <f t="shared" si="210"/>
        <v>0.31834933702408402</v>
      </c>
      <c r="I1679" s="19">
        <f t="shared" si="211"/>
        <v>1.1189818931131015E-3</v>
      </c>
      <c r="J1679" s="18">
        <f t="shared" si="212"/>
        <v>0.52890970238621582</v>
      </c>
      <c r="K1679" s="19">
        <f t="shared" si="213"/>
        <v>3.5777707278703924E-4</v>
      </c>
      <c r="L1679" s="18">
        <f t="shared" si="215"/>
        <v>0.42867591672908878</v>
      </c>
      <c r="M1679" s="18">
        <f t="shared" si="214"/>
        <v>-4.5299758402963623E-2</v>
      </c>
    </row>
    <row r="1680" spans="3:13" x14ac:dyDescent="0.2">
      <c r="C1680" s="14">
        <v>39331</v>
      </c>
      <c r="D1680" s="15">
        <v>-7.6028988770225426E-3</v>
      </c>
      <c r="E1680" s="15">
        <v>-1.2878715001945772E-2</v>
      </c>
      <c r="F1680" s="18">
        <f t="shared" si="208"/>
        <v>-1.1295970164468802E-2</v>
      </c>
      <c r="G1680" s="19">
        <f t="shared" si="209"/>
        <v>3.845303337226674E-4</v>
      </c>
      <c r="H1680" s="18">
        <f t="shared" si="210"/>
        <v>0.31005254946648453</v>
      </c>
      <c r="I1680" s="19">
        <f t="shared" si="211"/>
        <v>1.061794657532396E-3</v>
      </c>
      <c r="J1680" s="18">
        <f t="shared" si="212"/>
        <v>0.51521710412514354</v>
      </c>
      <c r="K1680" s="19">
        <f t="shared" si="213"/>
        <v>3.4218538248936408E-4</v>
      </c>
      <c r="L1680" s="18">
        <f t="shared" si="215"/>
        <v>0.41791296129440847</v>
      </c>
      <c r="M1680" s="18">
        <f t="shared" si="214"/>
        <v>-1.1749861083899402E-2</v>
      </c>
    </row>
    <row r="1681" spans="3:13" x14ac:dyDescent="0.2">
      <c r="C1681" s="14">
        <v>39332</v>
      </c>
      <c r="D1681" s="15">
        <v>-3.8232364123702823E-3</v>
      </c>
      <c r="E1681" s="15">
        <v>-2.42908712119938E-2</v>
      </c>
      <c r="F1681" s="18">
        <f t="shared" si="208"/>
        <v>-1.8150580772106743E-2</v>
      </c>
      <c r="G1681" s="19">
        <f t="shared" si="209"/>
        <v>3.6233554189919975E-4</v>
      </c>
      <c r="H1681" s="18">
        <f t="shared" si="210"/>
        <v>0.30097156921343904</v>
      </c>
      <c r="I1681" s="19">
        <f t="shared" si="211"/>
        <v>1.0334897635347123E-3</v>
      </c>
      <c r="J1681" s="18">
        <f t="shared" si="212"/>
        <v>0.50830349288951193</v>
      </c>
      <c r="K1681" s="19">
        <f t="shared" si="213"/>
        <v>3.2722644413835572E-4</v>
      </c>
      <c r="L1681" s="18">
        <f t="shared" si="215"/>
        <v>0.41123451017668927</v>
      </c>
      <c r="M1681" s="18">
        <f t="shared" si="214"/>
        <v>-1.918651109820339E-2</v>
      </c>
    </row>
    <row r="1682" spans="3:13" x14ac:dyDescent="0.2">
      <c r="C1682" s="14">
        <v>39335</v>
      </c>
      <c r="D1682" s="15">
        <v>-4.0641284207954412E-3</v>
      </c>
      <c r="E1682" s="15">
        <v>3.6803915386740084E-2</v>
      </c>
      <c r="F1682" s="18">
        <f t="shared" si="208"/>
        <v>2.4543502244479425E-2</v>
      </c>
      <c r="G1682" s="19">
        <f t="shared" si="209"/>
        <v>3.4158643777449082E-4</v>
      </c>
      <c r="H1682" s="18">
        <f t="shared" si="210"/>
        <v>0.29222698274393266</v>
      </c>
      <c r="I1682" s="19">
        <f t="shared" si="211"/>
        <v>1.0527520689902889E-3</v>
      </c>
      <c r="J1682" s="18">
        <f t="shared" si="212"/>
        <v>0.5130185349941776</v>
      </c>
      <c r="K1682" s="19">
        <f t="shared" si="213"/>
        <v>2.9861830717886628E-4</v>
      </c>
      <c r="L1682" s="18">
        <f t="shared" si="215"/>
        <v>0.40988137985887735</v>
      </c>
      <c r="M1682" s="18">
        <f t="shared" si="214"/>
        <v>2.6029952835488399E-2</v>
      </c>
    </row>
    <row r="1683" spans="3:13" x14ac:dyDescent="0.2">
      <c r="C1683" s="14">
        <v>39336</v>
      </c>
      <c r="D1683" s="15">
        <v>1.5713005664556114E-2</v>
      </c>
      <c r="E1683" s="15">
        <v>-8.9640570855611425E-3</v>
      </c>
      <c r="F1683" s="18">
        <f t="shared" si="208"/>
        <v>-1.5609382605259658E-3</v>
      </c>
      <c r="G1683" s="19">
        <f t="shared" si="209"/>
        <v>3.3590516432888373E-4</v>
      </c>
      <c r="H1683" s="18">
        <f t="shared" si="210"/>
        <v>0.28978663026823881</v>
      </c>
      <c r="I1683" s="19">
        <f t="shared" si="211"/>
        <v>9.9440820401686353E-4</v>
      </c>
      <c r="J1683" s="18">
        <f t="shared" si="212"/>
        <v>0.49860009125973481</v>
      </c>
      <c r="K1683" s="19">
        <f t="shared" si="213"/>
        <v>2.722500719623647E-4</v>
      </c>
      <c r="L1683" s="18">
        <f t="shared" si="215"/>
        <v>0.39744072356203497</v>
      </c>
      <c r="M1683" s="18">
        <f t="shared" si="214"/>
        <v>-1.707294326670516E-3</v>
      </c>
    </row>
    <row r="1684" spans="3:13" x14ac:dyDescent="0.2">
      <c r="C1684" s="14">
        <v>39337</v>
      </c>
      <c r="D1684" s="15">
        <v>-5.5834874257005684E-3</v>
      </c>
      <c r="E1684" s="15">
        <v>9.9875986283481915E-3</v>
      </c>
      <c r="F1684" s="18">
        <f t="shared" si="208"/>
        <v>5.316272812133563E-3</v>
      </c>
      <c r="G1684" s="19">
        <f t="shared" si="209"/>
        <v>3.1762137437912809E-4</v>
      </c>
      <c r="H1684" s="18">
        <f t="shared" si="210"/>
        <v>0.28178953776672055</v>
      </c>
      <c r="I1684" s="19">
        <f t="shared" si="211"/>
        <v>9.4072883935751063E-4</v>
      </c>
      <c r="J1684" s="18">
        <f t="shared" si="212"/>
        <v>0.48495588442597298</v>
      </c>
      <c r="K1684" s="19">
        <f t="shared" si="213"/>
        <v>2.5256912976336321E-4</v>
      </c>
      <c r="L1684" s="18">
        <f t="shared" si="215"/>
        <v>0.38588278319974129</v>
      </c>
      <c r="M1684" s="18">
        <f t="shared" si="214"/>
        <v>5.9888976792937618E-3</v>
      </c>
    </row>
    <row r="1685" spans="3:13" x14ac:dyDescent="0.2">
      <c r="C1685" s="14">
        <v>39338</v>
      </c>
      <c r="D1685" s="15">
        <v>1.312734392541171E-2</v>
      </c>
      <c r="E1685" s="15">
        <v>2.5542798050967007E-3</v>
      </c>
      <c r="F1685" s="18">
        <f t="shared" si="208"/>
        <v>5.7261990411912028E-3</v>
      </c>
      <c r="G1685" s="19">
        <f t="shared" si="209"/>
        <v>3.0890372142854301E-4</v>
      </c>
      <c r="H1685" s="18">
        <f t="shared" si="210"/>
        <v>0.27789553857004567</v>
      </c>
      <c r="I1685" s="19">
        <f t="shared" si="211"/>
        <v>8.8467656971542342E-4</v>
      </c>
      <c r="J1685" s="18">
        <f t="shared" si="212"/>
        <v>0.47028623457300539</v>
      </c>
      <c r="K1685" s="19">
        <f t="shared" si="213"/>
        <v>2.3942683654655568E-4</v>
      </c>
      <c r="L1685" s="18">
        <f t="shared" si="215"/>
        <v>0.37478397959313825</v>
      </c>
      <c r="M1685" s="18">
        <f t="shared" si="214"/>
        <v>6.6417183927709482E-3</v>
      </c>
    </row>
    <row r="1686" spans="3:13" x14ac:dyDescent="0.2">
      <c r="C1686" s="14">
        <v>39339</v>
      </c>
      <c r="D1686" s="15">
        <v>5.95043078063067E-3</v>
      </c>
      <c r="E1686" s="15">
        <v>1.1666376295233148E-2</v>
      </c>
      <c r="F1686" s="18">
        <f t="shared" si="208"/>
        <v>9.9515926408524046E-3</v>
      </c>
      <c r="G1686" s="19">
        <f t="shared" si="209"/>
        <v>2.9249395573133506E-4</v>
      </c>
      <c r="H1686" s="18">
        <f t="shared" si="210"/>
        <v>0.27041355168118658</v>
      </c>
      <c r="I1686" s="19">
        <f t="shared" si="211"/>
        <v>8.3976223568421669E-4</v>
      </c>
      <c r="J1686" s="18">
        <f t="shared" si="212"/>
        <v>0.45819270937134537</v>
      </c>
      <c r="K1686" s="19">
        <f t="shared" si="213"/>
        <v>2.2922642423009684E-4</v>
      </c>
      <c r="L1686" s="18">
        <f t="shared" si="215"/>
        <v>0.36540492938578656</v>
      </c>
      <c r="M1686" s="18">
        <f t="shared" si="214"/>
        <v>1.1838951042894653E-2</v>
      </c>
    </row>
    <row r="1687" spans="3:13" x14ac:dyDescent="0.2">
      <c r="C1687" s="14">
        <v>39342</v>
      </c>
      <c r="D1687" s="15">
        <v>-1.3048952158308045E-2</v>
      </c>
      <c r="E1687" s="15">
        <v>-2.8857966784074014E-3</v>
      </c>
      <c r="F1687" s="18">
        <f t="shared" si="208"/>
        <v>-5.9347433223775944E-3</v>
      </c>
      <c r="G1687" s="19">
        <f t="shared" si="209"/>
        <v>2.8516082753324371E-4</v>
      </c>
      <c r="H1687" s="18">
        <f t="shared" si="210"/>
        <v>0.26700226007154121</v>
      </c>
      <c r="I1687" s="19">
        <f t="shared" si="211"/>
        <v>7.8987617089131001E-4</v>
      </c>
      <c r="J1687" s="18">
        <f t="shared" si="212"/>
        <v>0.44437488984283025</v>
      </c>
      <c r="K1687" s="19">
        <f t="shared" si="213"/>
        <v>2.1773223614399956E-4</v>
      </c>
      <c r="L1687" s="18">
        <f t="shared" si="215"/>
        <v>0.35501807608740615</v>
      </c>
      <c r="M1687" s="18">
        <f t="shared" si="214"/>
        <v>-7.2668552666319743E-3</v>
      </c>
    </row>
    <row r="1688" spans="3:13" x14ac:dyDescent="0.2">
      <c r="C1688" s="14">
        <v>39343</v>
      </c>
      <c r="D1688" s="15">
        <v>4.9510762721267386E-2</v>
      </c>
      <c r="E1688" s="15">
        <v>1.7972058564426251E-2</v>
      </c>
      <c r="F1688" s="18">
        <f t="shared" si="208"/>
        <v>2.743366981147859E-2</v>
      </c>
      <c r="G1688" s="19">
        <f t="shared" si="209"/>
        <v>4.1513011539574764E-4</v>
      </c>
      <c r="H1688" s="18">
        <f t="shared" si="210"/>
        <v>0.32215295877725059</v>
      </c>
      <c r="I1688" s="19">
        <f t="shared" si="211"/>
        <v>7.6186329398042149E-4</v>
      </c>
      <c r="J1688" s="18">
        <f t="shared" si="212"/>
        <v>0.43642390344148818</v>
      </c>
      <c r="K1688" s="19">
        <f t="shared" si="213"/>
        <v>2.580569216071214E-4</v>
      </c>
      <c r="L1688" s="18">
        <f t="shared" si="215"/>
        <v>0.36022861890437519</v>
      </c>
      <c r="M1688" s="18">
        <f t="shared" si="214"/>
        <v>3.3105544121950999E-2</v>
      </c>
    </row>
    <row r="1689" spans="3:13" x14ac:dyDescent="0.2">
      <c r="C1689" s="14">
        <v>39344</v>
      </c>
      <c r="D1689" s="15">
        <v>-2.1208915691376244E-3</v>
      </c>
      <c r="E1689" s="15">
        <v>-1.0650006331626963E-3</v>
      </c>
      <c r="F1689" s="18">
        <f t="shared" si="208"/>
        <v>-1.3817679139551745E-3</v>
      </c>
      <c r="G1689" s="19">
        <f t="shared" si="209"/>
        <v>3.9049219933488507E-4</v>
      </c>
      <c r="H1689" s="18">
        <f t="shared" si="210"/>
        <v>0.31244687521836612</v>
      </c>
      <c r="I1689" s="19">
        <f t="shared" si="211"/>
        <v>7.1621954992251435E-4</v>
      </c>
      <c r="J1689" s="18">
        <f t="shared" si="212"/>
        <v>0.42314877700476528</v>
      </c>
      <c r="K1689" s="19">
        <f t="shared" si="213"/>
        <v>2.4270903136253418E-4</v>
      </c>
      <c r="L1689" s="18">
        <f t="shared" si="215"/>
        <v>0.34929560209600247</v>
      </c>
      <c r="M1689" s="18">
        <f t="shared" si="214"/>
        <v>-1.7196379558235206E-3</v>
      </c>
    </row>
    <row r="1690" spans="3:13" x14ac:dyDescent="0.2">
      <c r="C1690" s="14">
        <v>39345</v>
      </c>
      <c r="D1690" s="15">
        <v>-2.2328106629832922E-2</v>
      </c>
      <c r="E1690" s="15">
        <v>-3.2730924339694615E-3</v>
      </c>
      <c r="F1690" s="18">
        <f t="shared" si="208"/>
        <v>-8.9895966927284986E-3</v>
      </c>
      <c r="G1690" s="19">
        <f t="shared" si="209"/>
        <v>3.9697532811518334E-4</v>
      </c>
      <c r="H1690" s="18">
        <f t="shared" si="210"/>
        <v>0.31502989069101972</v>
      </c>
      <c r="I1690" s="19">
        <f t="shared" si="211"/>
        <v>6.7388916497204199E-4</v>
      </c>
      <c r="J1690" s="18">
        <f t="shared" si="212"/>
        <v>0.41045376261280697</v>
      </c>
      <c r="K1690" s="19">
        <f t="shared" si="213"/>
        <v>2.3253140689328029E-4</v>
      </c>
      <c r="L1690" s="18">
        <f t="shared" si="215"/>
        <v>0.34043966472116766</v>
      </c>
      <c r="M1690" s="18">
        <f t="shared" si="214"/>
        <v>-1.1478763024316649E-2</v>
      </c>
    </row>
    <row r="1691" spans="3:13" x14ac:dyDescent="0.2">
      <c r="C1691" s="14">
        <v>39346</v>
      </c>
      <c r="D1691" s="15">
        <v>6.4921240790117157E-3</v>
      </c>
      <c r="E1691" s="15">
        <v>2.700016367850663E-2</v>
      </c>
      <c r="F1691" s="18">
        <f t="shared" si="208"/>
        <v>2.0847751798658155E-2</v>
      </c>
      <c r="G1691" s="19">
        <f t="shared" si="209"/>
        <v>3.7568566893170935E-4</v>
      </c>
      <c r="H1691" s="18">
        <f t="shared" si="210"/>
        <v>0.30646601317752564</v>
      </c>
      <c r="I1691" s="19">
        <f t="shared" si="211"/>
        <v>6.7719634539368839E-4</v>
      </c>
      <c r="J1691" s="18">
        <f t="shared" si="212"/>
        <v>0.41145970197386539</v>
      </c>
      <c r="K1691" s="19">
        <f t="shared" si="213"/>
        <v>2.2909682724495288E-4</v>
      </c>
      <c r="L1691" s="18">
        <f t="shared" si="215"/>
        <v>0.33980089276282099</v>
      </c>
      <c r="M1691" s="18">
        <f t="shared" si="214"/>
        <v>2.6670413466332338E-2</v>
      </c>
    </row>
    <row r="1692" spans="3:13" x14ac:dyDescent="0.2">
      <c r="C1692" s="14">
        <v>39349</v>
      </c>
      <c r="D1692" s="15">
        <v>-1.9604200047153787E-2</v>
      </c>
      <c r="E1692" s="15">
        <v>2.8247954198120394E-2</v>
      </c>
      <c r="F1692" s="18">
        <f t="shared" si="208"/>
        <v>1.389230792453814E-2</v>
      </c>
      <c r="G1692" s="19">
        <f t="shared" si="209"/>
        <v>3.7620400836513627E-4</v>
      </c>
      <c r="H1692" s="18">
        <f t="shared" si="210"/>
        <v>0.30667735829578952</v>
      </c>
      <c r="I1692" s="19">
        <f t="shared" si="211"/>
        <v>6.8444137965281357E-4</v>
      </c>
      <c r="J1692" s="18">
        <f t="shared" si="212"/>
        <v>0.41365486206885493</v>
      </c>
      <c r="K1692" s="19">
        <f t="shared" si="213"/>
        <v>1.8212430490888826E-4</v>
      </c>
      <c r="L1692" s="18">
        <f t="shared" si="215"/>
        <v>0.3338138870854811</v>
      </c>
      <c r="M1692" s="18">
        <f t="shared" si="214"/>
        <v>1.809110262097818E-2</v>
      </c>
    </row>
    <row r="1693" spans="3:13" x14ac:dyDescent="0.2">
      <c r="C1693" s="14">
        <v>39350</v>
      </c>
      <c r="D1693" s="15">
        <v>-5.9569950012089354E-3</v>
      </c>
      <c r="E1693" s="15">
        <v>3.2511322198915914E-2</v>
      </c>
      <c r="F1693" s="18">
        <f t="shared" si="208"/>
        <v>2.097082703887846E-2</v>
      </c>
      <c r="G1693" s="19">
        <f t="shared" si="209"/>
        <v>3.5576091522989377E-4</v>
      </c>
      <c r="H1693" s="18">
        <f t="shared" si="210"/>
        <v>0.2982284842322635</v>
      </c>
      <c r="I1693" s="19">
        <f t="shared" si="211"/>
        <v>7.0679406114094816E-4</v>
      </c>
      <c r="J1693" s="18">
        <f t="shared" si="212"/>
        <v>0.4203552251194661</v>
      </c>
      <c r="K1693" s="19">
        <f t="shared" si="213"/>
        <v>1.5957665958505685E-4</v>
      </c>
      <c r="L1693" s="18">
        <f t="shared" si="215"/>
        <v>0.33368014975252808</v>
      </c>
      <c r="M1693" s="18">
        <f t="shared" si="214"/>
        <v>2.7319970290804144E-2</v>
      </c>
    </row>
    <row r="1694" spans="3:13" x14ac:dyDescent="0.2">
      <c r="C1694" s="14">
        <v>39351</v>
      </c>
      <c r="D1694" s="15">
        <v>5.0767132542242554E-3</v>
      </c>
      <c r="E1694" s="15">
        <v>-2.6801781038159923E-3</v>
      </c>
      <c r="F1694" s="18">
        <f t="shared" si="208"/>
        <v>-3.5311069640391783E-4</v>
      </c>
      <c r="G1694" s="19">
        <f t="shared" si="209"/>
        <v>3.3596164136403709E-4</v>
      </c>
      <c r="H1694" s="18">
        <f t="shared" si="210"/>
        <v>0.28981099071810457</v>
      </c>
      <c r="I1694" s="19">
        <f t="shared" si="211"/>
        <v>6.6481741875258171E-4</v>
      </c>
      <c r="J1694" s="18">
        <f t="shared" si="212"/>
        <v>0.40768168304223018</v>
      </c>
      <c r="K1694" s="19">
        <f t="shared" si="213"/>
        <v>1.4918567026775398E-4</v>
      </c>
      <c r="L1694" s="18">
        <f t="shared" si="215"/>
        <v>0.32351779874683262</v>
      </c>
      <c r="M1694" s="18">
        <f t="shared" si="214"/>
        <v>-4.7446887770286262E-4</v>
      </c>
    </row>
    <row r="1695" spans="3:13" x14ac:dyDescent="0.2">
      <c r="C1695" s="14">
        <v>39352</v>
      </c>
      <c r="D1695" s="15">
        <v>7.0206519172226227E-3</v>
      </c>
      <c r="E1695" s="15">
        <v>1.126057396016867E-2</v>
      </c>
      <c r="F1695" s="18">
        <f t="shared" si="208"/>
        <v>9.9885973472848555E-3</v>
      </c>
      <c r="G1695" s="19">
        <f t="shared" si="209"/>
        <v>3.1876131608276297E-4</v>
      </c>
      <c r="H1695" s="18">
        <f t="shared" si="210"/>
        <v>0.28229475556710354</v>
      </c>
      <c r="I1695" s="19">
        <f t="shared" si="211"/>
        <v>6.3253640518217259E-4</v>
      </c>
      <c r="J1695" s="18">
        <f t="shared" si="212"/>
        <v>0.39766078672097294</v>
      </c>
      <c r="K1695" s="19">
        <f t="shared" si="213"/>
        <v>1.4497792426143786E-4</v>
      </c>
      <c r="L1695" s="18">
        <f t="shared" si="215"/>
        <v>0.31603879713435357</v>
      </c>
      <c r="M1695" s="18">
        <f t="shared" si="214"/>
        <v>1.3739127141831661E-2</v>
      </c>
    </row>
    <row r="1696" spans="3:13" x14ac:dyDescent="0.2">
      <c r="C1696" s="14">
        <v>39353</v>
      </c>
      <c r="D1696" s="15">
        <v>-4.3821279590416148E-3</v>
      </c>
      <c r="E1696" s="15">
        <v>-6.688988150796652E-3</v>
      </c>
      <c r="F1696" s="18">
        <f t="shared" si="208"/>
        <v>-5.9969300932701409E-3</v>
      </c>
      <c r="G1696" s="19">
        <f t="shared" si="209"/>
        <v>3.0078781984476202E-4</v>
      </c>
      <c r="H1696" s="18">
        <f t="shared" si="210"/>
        <v>0.27422063190283569</v>
      </c>
      <c r="I1696" s="19">
        <f t="shared" si="211"/>
        <v>5.9726877462013212E-4</v>
      </c>
      <c r="J1696" s="18">
        <f t="shared" si="212"/>
        <v>0.38641582997469581</v>
      </c>
      <c r="K1696" s="19">
        <f t="shared" si="213"/>
        <v>1.3803796892534982E-4</v>
      </c>
      <c r="L1696" s="18">
        <f t="shared" si="215"/>
        <v>0.30728998938239893</v>
      </c>
      <c r="M1696" s="18">
        <f t="shared" si="214"/>
        <v>-8.4835106616533776E-3</v>
      </c>
    </row>
    <row r="1697" spans="3:13" x14ac:dyDescent="0.2">
      <c r="C1697" s="14">
        <v>39356</v>
      </c>
      <c r="D1697" s="15">
        <v>2.2150742787588842E-2</v>
      </c>
      <c r="E1697" s="15">
        <v>1.8528014605180942E-2</v>
      </c>
      <c r="F1697" s="18">
        <f t="shared" si="208"/>
        <v>1.961483305990331E-2</v>
      </c>
      <c r="G1697" s="19">
        <f t="shared" si="209"/>
        <v>3.1217987501659146E-4</v>
      </c>
      <c r="H1697" s="18">
        <f t="shared" si="210"/>
        <v>0.27936529625948148</v>
      </c>
      <c r="I1697" s="19">
        <f t="shared" si="211"/>
        <v>5.820298876555121E-4</v>
      </c>
      <c r="J1697" s="18">
        <f t="shared" si="212"/>
        <v>0.3814544165609805</v>
      </c>
      <c r="K1697" s="19">
        <f t="shared" si="213"/>
        <v>1.5438024794287201E-4</v>
      </c>
      <c r="L1697" s="18">
        <f t="shared" si="215"/>
        <v>0.30746159834957421</v>
      </c>
      <c r="M1697" s="18">
        <f t="shared" si="214"/>
        <v>2.7732484047489681E-2</v>
      </c>
    </row>
    <row r="1698" spans="3:13" x14ac:dyDescent="0.2">
      <c r="C1698" s="14">
        <v>39357</v>
      </c>
      <c r="D1698" s="15">
        <v>3.0023612516692339E-3</v>
      </c>
      <c r="E1698" s="15">
        <v>1.3405963344745376E-2</v>
      </c>
      <c r="F1698" s="18">
        <f t="shared" si="208"/>
        <v>1.0284882716822532E-2</v>
      </c>
      <c r="G1698" s="19">
        <f t="shared" si="209"/>
        <v>2.9398993290072746E-4</v>
      </c>
      <c r="H1698" s="18">
        <f t="shared" si="210"/>
        <v>0.2711041925628998</v>
      </c>
      <c r="I1698" s="19">
        <f t="shared" si="211"/>
        <v>5.5789128558822074E-4</v>
      </c>
      <c r="J1698" s="18">
        <f t="shared" si="212"/>
        <v>0.37346060220196614</v>
      </c>
      <c r="K1698" s="19">
        <f t="shared" si="213"/>
        <v>1.4753240575955337E-4</v>
      </c>
      <c r="L1698" s="18">
        <f t="shared" si="215"/>
        <v>0.30074467340183486</v>
      </c>
      <c r="M1698" s="18">
        <f t="shared" si="214"/>
        <v>1.4866078974542528E-2</v>
      </c>
    </row>
    <row r="1699" spans="3:13" x14ac:dyDescent="0.2">
      <c r="C1699" s="14">
        <v>39358</v>
      </c>
      <c r="D1699" s="15">
        <v>6.4219203748295802E-4</v>
      </c>
      <c r="E1699" s="15">
        <v>-3.3505104517583583E-3</v>
      </c>
      <c r="F1699" s="18">
        <f t="shared" si="208"/>
        <v>-2.1526997049859634E-3</v>
      </c>
      <c r="G1699" s="19">
        <f t="shared" si="209"/>
        <v>2.763752815634642E-4</v>
      </c>
      <c r="H1699" s="18">
        <f t="shared" si="210"/>
        <v>0.26285703412856587</v>
      </c>
      <c r="I1699" s="19">
        <f t="shared" si="211"/>
        <v>5.2509136367016797E-4</v>
      </c>
      <c r="J1699" s="18">
        <f t="shared" si="212"/>
        <v>0.36231594074445855</v>
      </c>
      <c r="K1699" s="19">
        <f t="shared" si="213"/>
        <v>1.3855136114596279E-4</v>
      </c>
      <c r="L1699" s="18">
        <f t="shared" si="215"/>
        <v>0.29170195200769472</v>
      </c>
      <c r="M1699" s="18">
        <f t="shared" si="214"/>
        <v>-3.2080354009039421E-3</v>
      </c>
    </row>
    <row r="1700" spans="3:13" x14ac:dyDescent="0.2">
      <c r="C1700" s="14">
        <v>39359</v>
      </c>
      <c r="D1700" s="15">
        <v>-5.364244168679041E-3</v>
      </c>
      <c r="E1700" s="15">
        <v>-1.0695289116747806E-2</v>
      </c>
      <c r="F1700" s="18">
        <f t="shared" si="208"/>
        <v>-9.0959756323271759E-3</v>
      </c>
      <c r="G1700" s="19">
        <f t="shared" si="209"/>
        <v>2.6151927159972875E-4</v>
      </c>
      <c r="H1700" s="18">
        <f t="shared" si="210"/>
        <v>0.25569477487804126</v>
      </c>
      <c r="I1700" s="19">
        <f t="shared" si="211"/>
        <v>5.0044923440740736E-4</v>
      </c>
      <c r="J1700" s="18">
        <f t="shared" si="212"/>
        <v>0.35371218328162213</v>
      </c>
      <c r="K1700" s="19">
        <f t="shared" si="213"/>
        <v>1.3368060801381606E-4</v>
      </c>
      <c r="L1700" s="18">
        <f t="shared" si="215"/>
        <v>0.28500119064198981</v>
      </c>
      <c r="M1700" s="18">
        <f t="shared" si="214"/>
        <v>-1.3873870934028806E-2</v>
      </c>
    </row>
    <row r="1701" spans="3:13" x14ac:dyDescent="0.2">
      <c r="C1701" s="14">
        <v>39360</v>
      </c>
      <c r="D1701" s="15">
        <v>1.3887628391983769E-2</v>
      </c>
      <c r="E1701" s="15">
        <v>3.280221063586055E-2</v>
      </c>
      <c r="F1701" s="18">
        <f t="shared" si="208"/>
        <v>2.7127835962697515E-2</v>
      </c>
      <c r="G1701" s="19">
        <f t="shared" si="209"/>
        <v>2.5740008864497506E-4</v>
      </c>
      <c r="H1701" s="18">
        <f t="shared" si="210"/>
        <v>0.25367306156003983</v>
      </c>
      <c r="I1701" s="19">
        <f t="shared" si="211"/>
        <v>5.3498138169892477E-4</v>
      </c>
      <c r="J1701" s="18">
        <f t="shared" si="212"/>
        <v>0.36571210729852954</v>
      </c>
      <c r="K1701" s="19">
        <f t="shared" si="213"/>
        <v>1.5299246623777166E-4</v>
      </c>
      <c r="L1701" s="18">
        <f t="shared" si="215"/>
        <v>0.29561957006868822</v>
      </c>
      <c r="M1701" s="18">
        <f t="shared" si="214"/>
        <v>3.9891191264858523E-2</v>
      </c>
    </row>
    <row r="1702" spans="3:13" x14ac:dyDescent="0.2">
      <c r="C1702" s="14">
        <v>39363</v>
      </c>
      <c r="D1702" s="15">
        <v>-1.0451198893402574E-2</v>
      </c>
      <c r="E1702" s="15">
        <v>3.9232624367093807E-2</v>
      </c>
      <c r="F1702" s="18">
        <f t="shared" si="208"/>
        <v>2.432747738894489E-2</v>
      </c>
      <c r="G1702" s="19">
        <f t="shared" si="209"/>
        <v>2.4850973682484409E-4</v>
      </c>
      <c r="H1702" s="18">
        <f t="shared" si="210"/>
        <v>0.24925375464817179</v>
      </c>
      <c r="I1702" s="19">
        <f t="shared" si="211"/>
        <v>5.9523442768075825E-4</v>
      </c>
      <c r="J1702" s="18">
        <f t="shared" si="212"/>
        <v>0.38575718647899426</v>
      </c>
      <c r="K1702" s="19">
        <f t="shared" si="213"/>
        <v>1.1921124064126635E-4</v>
      </c>
      <c r="L1702" s="18">
        <f t="shared" si="215"/>
        <v>0.301703275979537</v>
      </c>
      <c r="M1702" s="18">
        <f t="shared" si="214"/>
        <v>3.5051942276991134E-2</v>
      </c>
    </row>
    <row r="1703" spans="3:13" x14ac:dyDescent="0.2">
      <c r="C1703" s="14">
        <v>39364</v>
      </c>
      <c r="D1703" s="15">
        <v>-3.651598945350006E-3</v>
      </c>
      <c r="E1703" s="15">
        <v>-2.9782291669631044E-4</v>
      </c>
      <c r="F1703" s="18">
        <f t="shared" si="208"/>
        <v>-1.3039557252924191E-3</v>
      </c>
      <c r="G1703" s="19">
        <f t="shared" si="209"/>
        <v>2.3439920310681432E-4</v>
      </c>
      <c r="H1703" s="18">
        <f t="shared" si="210"/>
        <v>0.24207395724592842</v>
      </c>
      <c r="I1703" s="19">
        <f t="shared" si="211"/>
        <v>5.5952568392929531E-4</v>
      </c>
      <c r="J1703" s="18">
        <f t="shared" si="212"/>
        <v>0.3740072472323549</v>
      </c>
      <c r="K1703" s="19">
        <f t="shared" si="213"/>
        <v>1.1212381799370092E-4</v>
      </c>
      <c r="L1703" s="18">
        <f t="shared" si="215"/>
        <v>0.29255577116266296</v>
      </c>
      <c r="M1703" s="18">
        <f t="shared" si="214"/>
        <v>-1.9375334632304063E-3</v>
      </c>
    </row>
    <row r="1704" spans="3:13" x14ac:dyDescent="0.2">
      <c r="C1704" s="14">
        <v>39365</v>
      </c>
      <c r="D1704" s="15">
        <v>-1.0165546607791927E-2</v>
      </c>
      <c r="E1704" s="15">
        <v>-6.3947625655998526E-3</v>
      </c>
      <c r="F1704" s="18">
        <f t="shared" si="208"/>
        <v>-7.5259977782574754E-3</v>
      </c>
      <c r="G1704" s="19">
        <f t="shared" si="209"/>
        <v>2.2653555119051685E-4</v>
      </c>
      <c r="H1704" s="18">
        <f t="shared" si="210"/>
        <v>0.23797875492915163</v>
      </c>
      <c r="I1704" s="19">
        <f t="shared" si="211"/>
        <v>5.2840772218976139E-4</v>
      </c>
      <c r="J1704" s="18">
        <f t="shared" si="212"/>
        <v>0.36345829272069219</v>
      </c>
      <c r="K1704" s="19">
        <f t="shared" si="213"/>
        <v>1.0929676432846096E-4</v>
      </c>
      <c r="L1704" s="18">
        <f t="shared" si="215"/>
        <v>0.28513708303993124</v>
      </c>
      <c r="M1704" s="18">
        <f t="shared" si="214"/>
        <v>-1.1473750967324994E-2</v>
      </c>
    </row>
    <row r="1705" spans="3:13" x14ac:dyDescent="0.2">
      <c r="C1705" s="14">
        <v>39366</v>
      </c>
      <c r="D1705" s="15">
        <v>2.4692612590371414E-2</v>
      </c>
      <c r="E1705" s="15">
        <v>-2.772045466677427E-2</v>
      </c>
      <c r="F1705" s="18">
        <f t="shared" si="208"/>
        <v>-1.1996534489630561E-2</v>
      </c>
      <c r="G1705" s="19">
        <f t="shared" si="209"/>
        <v>2.4952692511137598E-4</v>
      </c>
      <c r="H1705" s="18">
        <f t="shared" si="210"/>
        <v>0.2497633505497634</v>
      </c>
      <c r="I1705" s="19">
        <f t="shared" si="211"/>
        <v>5.4280867527433697E-4</v>
      </c>
      <c r="J1705" s="18">
        <f t="shared" si="212"/>
        <v>0.3683777528822611</v>
      </c>
      <c r="K1705" s="19">
        <f t="shared" si="213"/>
        <v>6.166953159381665E-5</v>
      </c>
      <c r="L1705" s="18">
        <f t="shared" si="215"/>
        <v>0.28032787830228878</v>
      </c>
      <c r="M1705" s="18">
        <f t="shared" si="214"/>
        <v>-1.8603067122220741E-2</v>
      </c>
    </row>
    <row r="1706" spans="3:13" x14ac:dyDescent="0.2">
      <c r="C1706" s="14">
        <v>39367</v>
      </c>
      <c r="D1706" s="15">
        <v>-9.3757345654497878E-3</v>
      </c>
      <c r="E1706" s="15">
        <v>3.0474617586030289E-2</v>
      </c>
      <c r="F1706" s="18">
        <f t="shared" si="208"/>
        <v>1.8519511940586268E-2</v>
      </c>
      <c r="G1706" s="19">
        <f t="shared" si="209"/>
        <v>2.398295735231996E-4</v>
      </c>
      <c r="H1706" s="18">
        <f t="shared" si="210"/>
        <v>0.24486198843593487</v>
      </c>
      <c r="I1706" s="19">
        <f t="shared" si="211"/>
        <v>5.6596229377876394E-4</v>
      </c>
      <c r="J1706" s="18">
        <f t="shared" si="212"/>
        <v>0.37615232744819083</v>
      </c>
      <c r="K1706" s="19">
        <f t="shared" si="213"/>
        <v>4.0826044169975151E-5</v>
      </c>
      <c r="L1706" s="18">
        <f t="shared" si="215"/>
        <v>0.28109301135036746</v>
      </c>
      <c r="M1706" s="18">
        <f t="shared" si="214"/>
        <v>2.8640099682098283E-2</v>
      </c>
    </row>
    <row r="1707" spans="3:13" x14ac:dyDescent="0.2">
      <c r="C1707" s="14">
        <v>39370</v>
      </c>
      <c r="D1707" s="15">
        <v>-3.4632667324213322E-2</v>
      </c>
      <c r="E1707" s="15">
        <v>-1.6156542424834509E-3</v>
      </c>
      <c r="F1707" s="18">
        <f t="shared" si="208"/>
        <v>-1.1520758167002411E-2</v>
      </c>
      <c r="G1707" s="19">
        <f t="shared" si="209"/>
        <v>2.974050978711857E-4</v>
      </c>
      <c r="H1707" s="18">
        <f t="shared" si="210"/>
        <v>0.27267430107693763</v>
      </c>
      <c r="I1707" s="19">
        <f t="shared" si="211"/>
        <v>5.321611764699133E-4</v>
      </c>
      <c r="J1707" s="18">
        <f t="shared" si="212"/>
        <v>0.36474689048363157</v>
      </c>
      <c r="K1707" s="19">
        <f t="shared" si="213"/>
        <v>4.1733746473229639E-5</v>
      </c>
      <c r="L1707" s="18">
        <f t="shared" si="215"/>
        <v>0.27615829192576313</v>
      </c>
      <c r="M1707" s="18">
        <f t="shared" si="214"/>
        <v>-1.8135018739559555E-2</v>
      </c>
    </row>
    <row r="1708" spans="3:13" x14ac:dyDescent="0.2">
      <c r="C1708" s="14">
        <v>39371</v>
      </c>
      <c r="D1708" s="15">
        <v>-3.1748698314580187E-2</v>
      </c>
      <c r="E1708" s="15">
        <v>1.5450747110002652E-2</v>
      </c>
      <c r="F1708" s="18">
        <f t="shared" si="208"/>
        <v>1.2909134826278E-3</v>
      </c>
      <c r="G1708" s="19">
        <f t="shared" si="209"/>
        <v>3.4003958267912819E-4</v>
      </c>
      <c r="H1708" s="18">
        <f t="shared" si="210"/>
        <v>0.29156456518202284</v>
      </c>
      <c r="I1708" s="19">
        <f t="shared" si="211"/>
        <v>5.1455504105715375E-4</v>
      </c>
      <c r="J1708" s="18">
        <f t="shared" si="212"/>
        <v>0.35866246007114883</v>
      </c>
      <c r="K1708" s="19">
        <f t="shared" si="213"/>
        <v>9.7972551610150836E-6</v>
      </c>
      <c r="L1708" s="18">
        <f t="shared" si="215"/>
        <v>0.26779207406435346</v>
      </c>
      <c r="M1708" s="18">
        <f t="shared" si="214"/>
        <v>2.0955327566047591E-3</v>
      </c>
    </row>
    <row r="1709" spans="3:13" x14ac:dyDescent="0.2">
      <c r="C1709" s="14">
        <v>39372</v>
      </c>
      <c r="D1709" s="15">
        <v>-2.9785793587493582E-3</v>
      </c>
      <c r="E1709" s="15">
        <v>1.852067077192231E-2</v>
      </c>
      <c r="F1709" s="18">
        <f t="shared" si="208"/>
        <v>1.2070895732720809E-2</v>
      </c>
      <c r="G1709" s="19">
        <f t="shared" si="209"/>
        <v>3.2016952381816254E-4</v>
      </c>
      <c r="H1709" s="18">
        <f t="shared" si="210"/>
        <v>0.28291762220572375</v>
      </c>
      <c r="I1709" s="19">
        <f t="shared" si="211"/>
        <v>5.042626533442408E-4</v>
      </c>
      <c r="J1709" s="18">
        <f t="shared" si="212"/>
        <v>0.35505726768517243</v>
      </c>
      <c r="K1709" s="19">
        <f t="shared" si="213"/>
        <v>5.8995025910677548E-6</v>
      </c>
      <c r="L1709" s="18">
        <f t="shared" si="215"/>
        <v>0.26380947119586162</v>
      </c>
      <c r="M1709" s="18">
        <f t="shared" si="214"/>
        <v>1.9890429052829884E-2</v>
      </c>
    </row>
    <row r="1710" spans="3:13" x14ac:dyDescent="0.2">
      <c r="C1710" s="14">
        <v>39373</v>
      </c>
      <c r="D1710" s="15">
        <v>-1.8761407277656444E-2</v>
      </c>
      <c r="E1710" s="15">
        <v>4.3321367391345169E-3</v>
      </c>
      <c r="F1710" s="18">
        <f t="shared" si="208"/>
        <v>-2.5959264659027718E-3</v>
      </c>
      <c r="G1710" s="19">
        <f t="shared" si="209"/>
        <v>3.2207877657135882E-4</v>
      </c>
      <c r="H1710" s="18">
        <f t="shared" si="210"/>
        <v>0.28375992342619438</v>
      </c>
      <c r="I1710" s="19">
        <f t="shared" si="211"/>
        <v>4.7513293866717986E-4</v>
      </c>
      <c r="J1710" s="18">
        <f t="shared" si="212"/>
        <v>0.34464943735162978</v>
      </c>
      <c r="K1710" s="19">
        <f t="shared" si="213"/>
        <v>6.689135308796143E-7</v>
      </c>
      <c r="L1710" s="18">
        <f t="shared" si="215"/>
        <v>0.25597029784787012</v>
      </c>
      <c r="M1710" s="18">
        <f t="shared" si="214"/>
        <v>-4.4085710916185687E-3</v>
      </c>
    </row>
    <row r="1711" spans="3:13" x14ac:dyDescent="0.2">
      <c r="C1711" s="14">
        <v>39374</v>
      </c>
      <c r="D1711" s="15">
        <v>-3.4248293715176382E-2</v>
      </c>
      <c r="E1711" s="15">
        <v>-1.7911620987104068E-2</v>
      </c>
      <c r="F1711" s="18">
        <f t="shared" si="208"/>
        <v>-2.2812622805525762E-2</v>
      </c>
      <c r="G1711" s="19">
        <f t="shared" si="209"/>
        <v>3.7313078732113673E-4</v>
      </c>
      <c r="H1711" s="18">
        <f t="shared" si="210"/>
        <v>0.30542216165544406</v>
      </c>
      <c r="I1711" s="19">
        <f t="shared" si="211"/>
        <v>4.6587453233028908E-4</v>
      </c>
      <c r="J1711" s="18">
        <f t="shared" si="212"/>
        <v>0.34127501092604517</v>
      </c>
      <c r="K1711" s="19">
        <f t="shared" si="213"/>
        <v>3.7435326107902329E-5</v>
      </c>
      <c r="L1711" s="18">
        <f t="shared" si="215"/>
        <v>0.26343079198627406</v>
      </c>
      <c r="M1711" s="18">
        <f t="shared" si="214"/>
        <v>-3.7644689409516527E-2</v>
      </c>
    </row>
    <row r="1712" spans="3:13" x14ac:dyDescent="0.2">
      <c r="C1712" s="14">
        <v>39377</v>
      </c>
      <c r="D1712" s="15">
        <v>6.030653906225863E-3</v>
      </c>
      <c r="E1712" s="15">
        <v>2.2856148970382E-2</v>
      </c>
      <c r="F1712" s="18">
        <f t="shared" si="208"/>
        <v>1.7808500451135158E-2</v>
      </c>
      <c r="G1712" s="19">
        <f t="shared" si="209"/>
        <v>3.5292506727406915E-4</v>
      </c>
      <c r="H1712" s="18">
        <f t="shared" si="210"/>
        <v>0.29703748386107315</v>
      </c>
      <c r="I1712" s="19">
        <f t="shared" si="211"/>
        <v>4.6926627313584936E-4</v>
      </c>
      <c r="J1712" s="18">
        <f t="shared" si="212"/>
        <v>0.34251506285704042</v>
      </c>
      <c r="K1712" s="19">
        <f t="shared" si="213"/>
        <v>4.3459457985599062E-5</v>
      </c>
      <c r="L1712" s="18">
        <f t="shared" si="215"/>
        <v>0.26455467404923289</v>
      </c>
      <c r="M1712" s="18">
        <f t="shared" si="214"/>
        <v>2.9262198289175333E-2</v>
      </c>
    </row>
    <row r="1713" spans="3:13" x14ac:dyDescent="0.2">
      <c r="C1713" s="14">
        <v>39378</v>
      </c>
      <c r="D1713" s="15">
        <v>-4.0968848723910312E-3</v>
      </c>
      <c r="E1713" s="15">
        <v>6.5484391623844354E-2</v>
      </c>
      <c r="F1713" s="18">
        <f t="shared" si="208"/>
        <v>4.4610008674973736E-2</v>
      </c>
      <c r="G1713" s="19">
        <f t="shared" si="209"/>
        <v>3.3275663117708257E-4</v>
      </c>
      <c r="H1713" s="18">
        <f t="shared" si="210"/>
        <v>0.28842530713214237</v>
      </c>
      <c r="I1713" s="19">
        <f t="shared" si="211"/>
        <v>6.9840262952839956E-4</v>
      </c>
      <c r="J1713" s="18">
        <f t="shared" si="212"/>
        <v>0.4178524349361864</v>
      </c>
      <c r="K1713" s="19">
        <f t="shared" si="213"/>
        <v>2.475496970117563E-5</v>
      </c>
      <c r="L1713" s="18">
        <f t="shared" si="215"/>
        <v>0.30925817392162264</v>
      </c>
      <c r="M1713" s="18">
        <f t="shared" si="214"/>
        <v>6.2705575296867794E-2</v>
      </c>
    </row>
    <row r="1714" spans="3:13" x14ac:dyDescent="0.2">
      <c r="C1714" s="14">
        <v>39379</v>
      </c>
      <c r="D1714" s="15">
        <v>-1.4595248139761471E-2</v>
      </c>
      <c r="E1714" s="15">
        <v>-1.2362602020648159E-3</v>
      </c>
      <c r="F1714" s="18">
        <f t="shared" si="208"/>
        <v>-5.2439565833738121E-3</v>
      </c>
      <c r="G1714" s="19">
        <f t="shared" si="209"/>
        <v>3.2557250940213022E-4</v>
      </c>
      <c r="H1714" s="18">
        <f t="shared" si="210"/>
        <v>0.28529480778754557</v>
      </c>
      <c r="I1714" s="19">
        <f t="shared" si="211"/>
        <v>6.5659017211392801E-4</v>
      </c>
      <c r="J1714" s="18">
        <f t="shared" si="212"/>
        <v>0.40515125944328745</v>
      </c>
      <c r="K1714" s="19">
        <f t="shared" si="213"/>
        <v>2.4352282983971949E-5</v>
      </c>
      <c r="L1714" s="18">
        <f t="shared" si="215"/>
        <v>0.30052398782596546</v>
      </c>
      <c r="M1714" s="18">
        <f t="shared" si="214"/>
        <v>-7.5853387480019126E-3</v>
      </c>
    </row>
    <row r="1715" spans="3:13" x14ac:dyDescent="0.2">
      <c r="C1715" s="14">
        <v>39380</v>
      </c>
      <c r="D1715" s="15">
        <v>-1.4314163456017607E-2</v>
      </c>
      <c r="E1715" s="15">
        <v>-1.7087014947915785E-2</v>
      </c>
      <c r="F1715" s="18">
        <f t="shared" si="208"/>
        <v>-1.6255159500346332E-2</v>
      </c>
      <c r="G1715" s="19">
        <f t="shared" si="209"/>
        <v>3.1833187536473782E-4</v>
      </c>
      <c r="H1715" s="18">
        <f t="shared" si="210"/>
        <v>0.28210453530771967</v>
      </c>
      <c r="I1715" s="19">
        <f t="shared" si="211"/>
        <v>6.3471272657691024E-4</v>
      </c>
      <c r="J1715" s="18">
        <f t="shared" si="212"/>
        <v>0.39834430037873964</v>
      </c>
      <c r="K1715" s="19">
        <f t="shared" si="213"/>
        <v>3.7566325501326602E-5</v>
      </c>
      <c r="L1715" s="18">
        <f t="shared" si="215"/>
        <v>0.29809267079050644</v>
      </c>
      <c r="M1715" s="18">
        <f t="shared" si="214"/>
        <v>-2.3704727830673619E-2</v>
      </c>
    </row>
    <row r="1716" spans="3:13" x14ac:dyDescent="0.2">
      <c r="C1716" s="14">
        <v>39381</v>
      </c>
      <c r="D1716" s="15">
        <v>3.3487181305520794E-2</v>
      </c>
      <c r="E1716" s="15">
        <v>1.0449643361138603E-2</v>
      </c>
      <c r="F1716" s="18">
        <f t="shared" si="208"/>
        <v>1.7360904744453259E-2</v>
      </c>
      <c r="G1716" s="19">
        <f t="shared" si="209"/>
        <v>3.6651544155018285E-4</v>
      </c>
      <c r="H1716" s="18">
        <f t="shared" si="210"/>
        <v>0.30270259395575999</v>
      </c>
      <c r="I1716" s="19">
        <f t="shared" si="211"/>
        <v>6.0318166576479491E-4</v>
      </c>
      <c r="J1716" s="18">
        <f t="shared" si="212"/>
        <v>0.38832385510189654</v>
      </c>
      <c r="K1716" s="19">
        <f t="shared" si="213"/>
        <v>5.6308092079995826E-5</v>
      </c>
      <c r="L1716" s="18">
        <f t="shared" si="215"/>
        <v>0.29673001391747666</v>
      </c>
      <c r="M1716" s="18">
        <f t="shared" si="214"/>
        <v>2.5433487362970693E-2</v>
      </c>
    </row>
    <row r="1717" spans="3:13" x14ac:dyDescent="0.2">
      <c r="C1717" s="14">
        <v>39384</v>
      </c>
      <c r="D1717" s="15">
        <v>1.4412685656082201E-3</v>
      </c>
      <c r="E1717" s="15">
        <v>2.1093060634311605E-3</v>
      </c>
      <c r="F1717" s="18">
        <f t="shared" si="208"/>
        <v>1.9088948140842782E-3</v>
      </c>
      <c r="G1717" s="19">
        <f t="shared" si="209"/>
        <v>3.4464915036186449E-4</v>
      </c>
      <c r="H1717" s="18">
        <f t="shared" si="210"/>
        <v>0.29353413360368524</v>
      </c>
      <c r="I1717" s="19">
        <f t="shared" si="211"/>
        <v>5.6725771614306081E-4</v>
      </c>
      <c r="J1717" s="18">
        <f t="shared" si="212"/>
        <v>0.37658256602737888</v>
      </c>
      <c r="K1717" s="19">
        <f t="shared" si="213"/>
        <v>5.3112011146664282E-5</v>
      </c>
      <c r="L1717" s="18">
        <f t="shared" si="215"/>
        <v>0.28778540143840953</v>
      </c>
      <c r="M1717" s="18">
        <f t="shared" si="214"/>
        <v>2.8834224444095821E-3</v>
      </c>
    </row>
    <row r="1718" spans="3:13" x14ac:dyDescent="0.2">
      <c r="C1718" s="14">
        <v>39385</v>
      </c>
      <c r="D1718" s="15">
        <v>-1.3776652937507374E-2</v>
      </c>
      <c r="E1718" s="15">
        <v>1.026642358596129E-2</v>
      </c>
      <c r="F1718" s="18">
        <f t="shared" si="208"/>
        <v>3.0535006289206905E-3</v>
      </c>
      <c r="G1718" s="19">
        <f t="shared" si="209"/>
        <v>3.3535797130978444E-4</v>
      </c>
      <c r="H1718" s="18">
        <f t="shared" si="210"/>
        <v>0.2895505013420735</v>
      </c>
      <c r="I1718" s="19">
        <f t="shared" si="211"/>
        <v>5.3954622036926007E-4</v>
      </c>
      <c r="J1718" s="18">
        <f t="shared" si="212"/>
        <v>0.36726905000600718</v>
      </c>
      <c r="K1718" s="19">
        <f t="shared" si="213"/>
        <v>4.1439073198670704E-5</v>
      </c>
      <c r="L1718" s="18">
        <f t="shared" si="215"/>
        <v>0.27926881142649068</v>
      </c>
      <c r="M1718" s="18">
        <f t="shared" si="214"/>
        <v>4.7530306326034515E-3</v>
      </c>
    </row>
    <row r="1719" spans="3:13" x14ac:dyDescent="0.2">
      <c r="C1719" s="14">
        <v>39386</v>
      </c>
      <c r="D1719" s="15">
        <v>-4.8792485187674995E-3</v>
      </c>
      <c r="E1719" s="15">
        <v>1.5652262779047819E-2</v>
      </c>
      <c r="F1719" s="18">
        <f t="shared" si="208"/>
        <v>9.4928093897032242E-3</v>
      </c>
      <c r="G1719" s="19">
        <f t="shared" si="209"/>
        <v>3.1666491699767102E-4</v>
      </c>
      <c r="H1719" s="18">
        <f t="shared" si="210"/>
        <v>0.28136493962364562</v>
      </c>
      <c r="I1719" s="19">
        <f t="shared" si="211"/>
        <v>5.2187304695336639E-4</v>
      </c>
      <c r="J1719" s="18">
        <f t="shared" si="212"/>
        <v>0.36120390603970715</v>
      </c>
      <c r="K1719" s="19">
        <f t="shared" si="213"/>
        <v>3.4370452007948728E-5</v>
      </c>
      <c r="L1719" s="18">
        <f t="shared" si="215"/>
        <v>0.27324587159748537</v>
      </c>
      <c r="M1719" s="18">
        <f t="shared" si="214"/>
        <v>1.5102059872043636E-2</v>
      </c>
    </row>
    <row r="1720" spans="3:13" x14ac:dyDescent="0.2">
      <c r="C1720" s="14">
        <v>39387</v>
      </c>
      <c r="D1720" s="15">
        <v>-7.1458963982144977E-2</v>
      </c>
      <c r="E1720" s="15">
        <v>-1.3302085434094269E-2</v>
      </c>
      <c r="F1720" s="18">
        <f t="shared" si="208"/>
        <v>-3.074914899850948E-2</v>
      </c>
      <c r="G1720" s="19">
        <f t="shared" si="209"/>
        <v>6.0404803398190067E-4</v>
      </c>
      <c r="H1720" s="18">
        <f t="shared" si="210"/>
        <v>0.38860263572893478</v>
      </c>
      <c r="I1720" s="19">
        <f t="shared" si="211"/>
        <v>5.0117739274992091E-4</v>
      </c>
      <c r="J1720" s="18">
        <f t="shared" si="212"/>
        <v>0.3539694170228273</v>
      </c>
      <c r="K1720" s="19">
        <f t="shared" si="213"/>
        <v>8.9341419522813323E-5</v>
      </c>
      <c r="L1720" s="18">
        <f t="shared" si="215"/>
        <v>0.29045853477967098</v>
      </c>
      <c r="M1720" s="18">
        <f t="shared" si="214"/>
        <v>-4.6019722425692244E-2</v>
      </c>
    </row>
    <row r="1721" spans="3:13" x14ac:dyDescent="0.2">
      <c r="C1721" s="14">
        <v>39388</v>
      </c>
      <c r="D1721" s="15">
        <v>-2.0433243744636193E-2</v>
      </c>
      <c r="E1721" s="15">
        <v>2.2914400796674359E-3</v>
      </c>
      <c r="F1721" s="18">
        <f t="shared" si="208"/>
        <v>-4.5259650676236531E-3</v>
      </c>
      <c r="G1721" s="19">
        <f t="shared" si="209"/>
        <v>5.9285619893864952E-4</v>
      </c>
      <c r="H1721" s="18">
        <f t="shared" si="210"/>
        <v>0.3849857786135254</v>
      </c>
      <c r="I1721" s="19">
        <f t="shared" si="211"/>
        <v>4.7142179104324802E-4</v>
      </c>
      <c r="J1721" s="18">
        <f t="shared" si="212"/>
        <v>0.34330081235093518</v>
      </c>
      <c r="K1721" s="19">
        <f t="shared" si="213"/>
        <v>8.1171641131000109E-5</v>
      </c>
      <c r="L1721" s="18">
        <f t="shared" si="215"/>
        <v>0.28215502157089523</v>
      </c>
      <c r="M1721" s="18">
        <f t="shared" si="214"/>
        <v>-6.9729804871665624E-3</v>
      </c>
    </row>
    <row r="1722" spans="3:13" x14ac:dyDescent="0.2">
      <c r="C1722" s="14">
        <v>39391</v>
      </c>
      <c r="D1722" s="15">
        <v>-4.9742359991364601E-2</v>
      </c>
      <c r="E1722" s="15">
        <v>-9.0362865908637114E-3</v>
      </c>
      <c r="F1722" s="18">
        <f t="shared" si="208"/>
        <v>-2.1248108611013977E-2</v>
      </c>
      <c r="G1722" s="19">
        <f t="shared" si="209"/>
        <v>7.0574296965296131E-4</v>
      </c>
      <c r="H1722" s="18">
        <f t="shared" si="210"/>
        <v>0.42004254833676113</v>
      </c>
      <c r="I1722" s="19">
        <f t="shared" si="211"/>
        <v>4.4803575210178651E-4</v>
      </c>
      <c r="J1722" s="18">
        <f t="shared" si="212"/>
        <v>0.3346773640768772</v>
      </c>
      <c r="K1722" s="19">
        <f t="shared" si="213"/>
        <v>1.0327051589841313E-4</v>
      </c>
      <c r="L1722" s="18">
        <f t="shared" si="215"/>
        <v>0.28566939041310269</v>
      </c>
      <c r="M1722" s="18">
        <f t="shared" si="214"/>
        <v>-3.2333417176851086E-2</v>
      </c>
    </row>
    <row r="1723" spans="3:13" x14ac:dyDescent="0.2">
      <c r="C1723" s="14">
        <v>39392</v>
      </c>
      <c r="D1723" s="15">
        <v>-2.3087814746064021E-2</v>
      </c>
      <c r="E1723" s="15">
        <v>2.9687075758401158E-2</v>
      </c>
      <c r="F1723" s="18">
        <f t="shared" si="208"/>
        <v>1.3854608607061603E-2</v>
      </c>
      <c r="G1723" s="19">
        <f t="shared" si="209"/>
        <v>6.9538122285869787E-4</v>
      </c>
      <c r="H1723" s="18">
        <f t="shared" si="210"/>
        <v>0.41694760547900317</v>
      </c>
      <c r="I1723" s="19">
        <f t="shared" si="211"/>
        <v>4.7403295500078233E-4</v>
      </c>
      <c r="J1723" s="18">
        <f t="shared" si="212"/>
        <v>0.3442502559914743</v>
      </c>
      <c r="K1723" s="19">
        <f t="shared" si="213"/>
        <v>5.5949702616768256E-5</v>
      </c>
      <c r="L1723" s="18">
        <f t="shared" si="215"/>
        <v>0.28211670152026991</v>
      </c>
      <c r="M1723" s="18">
        <f t="shared" si="214"/>
        <v>2.1348162509322879E-2</v>
      </c>
    </row>
    <row r="1724" spans="3:13" x14ac:dyDescent="0.2">
      <c r="C1724" s="14">
        <v>39393</v>
      </c>
      <c r="D1724" s="15">
        <v>-4.8746912509642824E-2</v>
      </c>
      <c r="E1724" s="15">
        <v>-2.9042745839202279E-2</v>
      </c>
      <c r="F1724" s="18">
        <f t="shared" si="208"/>
        <v>-3.4953995840334443E-2</v>
      </c>
      <c r="G1724" s="19">
        <f t="shared" si="209"/>
        <v>7.962340382405424E-4</v>
      </c>
      <c r="H1724" s="18">
        <f t="shared" si="210"/>
        <v>0.44615973547613597</v>
      </c>
      <c r="I1724" s="19">
        <f t="shared" si="211"/>
        <v>4.9619984285356549E-4</v>
      </c>
      <c r="J1724" s="18">
        <f t="shared" si="212"/>
        <v>0.35220726953512954</v>
      </c>
      <c r="K1724" s="19">
        <f t="shared" si="213"/>
        <v>1.3753737188756541E-4</v>
      </c>
      <c r="L1724" s="18">
        <f t="shared" si="215"/>
        <v>0.30519038428195638</v>
      </c>
      <c r="M1724" s="18">
        <f t="shared" si="214"/>
        <v>-4.9787580349654144E-2</v>
      </c>
    </row>
    <row r="1725" spans="3:13" x14ac:dyDescent="0.2">
      <c r="C1725" s="14">
        <v>39394</v>
      </c>
      <c r="D1725" s="15">
        <v>-1.5560954723088338E-2</v>
      </c>
      <c r="E1725" s="15">
        <v>-5.9890189484498681E-2</v>
      </c>
      <c r="F1725" s="18">
        <f t="shared" si="208"/>
        <v>-4.6591419056075577E-2</v>
      </c>
      <c r="G1725" s="19">
        <f t="shared" si="209"/>
        <v>7.6298859465975008E-4</v>
      </c>
      <c r="H1725" s="18">
        <f t="shared" si="210"/>
        <v>0.43674609175691259</v>
      </c>
      <c r="I1725" s="19">
        <f t="shared" si="211"/>
        <v>6.8163794007170106E-4</v>
      </c>
      <c r="J1725" s="18">
        <f t="shared" si="212"/>
        <v>0.41280683741663637</v>
      </c>
      <c r="K1725" s="19">
        <f t="shared" si="213"/>
        <v>1.8520204118983944E-4</v>
      </c>
      <c r="L1725" s="18">
        <f t="shared" si="215"/>
        <v>0.34657481928663075</v>
      </c>
      <c r="M1725" s="18">
        <f t="shared" si="214"/>
        <v>-5.8439160545549942E-2</v>
      </c>
    </row>
    <row r="1726" spans="3:13" x14ac:dyDescent="0.2">
      <c r="C1726" s="14">
        <v>39395</v>
      </c>
      <c r="D1726" s="15">
        <v>6.1312270549363805E-3</v>
      </c>
      <c r="E1726" s="15">
        <v>-5.9282700460939051E-2</v>
      </c>
      <c r="F1726" s="18">
        <f t="shared" si="208"/>
        <v>-3.9658522206176418E-2</v>
      </c>
      <c r="G1726" s="19">
        <f t="shared" si="209"/>
        <v>7.194647956921161E-4</v>
      </c>
      <c r="H1726" s="18">
        <f t="shared" si="210"/>
        <v>0.42410635331603913</v>
      </c>
      <c r="I1726" s="19">
        <f t="shared" si="211"/>
        <v>8.5160597810388463E-4</v>
      </c>
      <c r="J1726" s="18">
        <f t="shared" si="212"/>
        <v>0.4614124993170115</v>
      </c>
      <c r="K1726" s="19">
        <f t="shared" si="213"/>
        <v>1.5228137690110111E-4</v>
      </c>
      <c r="L1726" s="18">
        <f t="shared" si="215"/>
        <v>0.36945802846252229</v>
      </c>
      <c r="M1726" s="18">
        <f t="shared" si="214"/>
        <v>-4.6662333666539622E-2</v>
      </c>
    </row>
    <row r="1727" spans="3:13" x14ac:dyDescent="0.2">
      <c r="C1727" s="14">
        <v>39398</v>
      </c>
      <c r="D1727" s="15">
        <v>1.396077302775223E-2</v>
      </c>
      <c r="E1727" s="15">
        <v>-7.2792442440122701E-2</v>
      </c>
      <c r="F1727" s="18">
        <f t="shared" si="208"/>
        <v>-4.6766477799760217E-2</v>
      </c>
      <c r="G1727" s="19">
        <f t="shared" si="209"/>
        <v>6.8799109896253402E-4</v>
      </c>
      <c r="H1727" s="18">
        <f t="shared" si="210"/>
        <v>0.41472614426948479</v>
      </c>
      <c r="I1727" s="19">
        <f t="shared" si="211"/>
        <v>1.1184340000015664E-3</v>
      </c>
      <c r="J1727" s="18">
        <f t="shared" si="212"/>
        <v>0.52878020008354287</v>
      </c>
      <c r="K1727" s="19">
        <f t="shared" si="213"/>
        <v>8.2170168264498696E-5</v>
      </c>
      <c r="L1727" s="18">
        <f t="shared" si="215"/>
        <v>0.40139236713547638</v>
      </c>
      <c r="M1727" s="18">
        <f t="shared" si="214"/>
        <v>-5.0647800384933737E-2</v>
      </c>
    </row>
    <row r="1728" spans="3:13" x14ac:dyDescent="0.2">
      <c r="C1728" s="14">
        <v>39399</v>
      </c>
      <c r="D1728" s="15">
        <v>6.7303681896106804E-2</v>
      </c>
      <c r="E1728" s="15">
        <v>0.10017017002462865</v>
      </c>
      <c r="F1728" s="18">
        <f t="shared" si="208"/>
        <v>9.0310223586072089E-2</v>
      </c>
      <c r="G1728" s="19">
        <f t="shared" si="209"/>
        <v>9.1849876883112226E-4</v>
      </c>
      <c r="H1728" s="18">
        <f t="shared" si="210"/>
        <v>0.47919170715672926</v>
      </c>
      <c r="I1728" s="19">
        <f t="shared" si="211"/>
        <v>1.6533717377672536E-3</v>
      </c>
      <c r="J1728" s="18">
        <f t="shared" si="212"/>
        <v>0.64291751760378513</v>
      </c>
      <c r="K1728" s="19">
        <f t="shared" si="213"/>
        <v>4.8174923369762154E-4</v>
      </c>
      <c r="L1728" s="18">
        <f t="shared" si="215"/>
        <v>0.52324748419217348</v>
      </c>
      <c r="M1728" s="18">
        <f t="shared" si="214"/>
        <v>7.5028247907810278E-2</v>
      </c>
    </row>
    <row r="1729" spans="3:13" x14ac:dyDescent="0.2">
      <c r="C1729" s="14">
        <v>39400</v>
      </c>
      <c r="D1729" s="15">
        <v>3.9370129593395992E-3</v>
      </c>
      <c r="E1729" s="15">
        <v>-2.2912895743625317E-2</v>
      </c>
      <c r="F1729" s="18">
        <f t="shared" si="208"/>
        <v>-1.4857923132735842E-2</v>
      </c>
      <c r="G1729" s="19">
        <f t="shared" si="209"/>
        <v>8.6431884696377536E-4</v>
      </c>
      <c r="H1729" s="18">
        <f t="shared" si="210"/>
        <v>0.46484374981378834</v>
      </c>
      <c r="I1729" s="19">
        <f t="shared" si="211"/>
        <v>1.5856694809827129E-3</v>
      </c>
      <c r="J1729" s="18">
        <f t="shared" si="212"/>
        <v>0.62961684399774298</v>
      </c>
      <c r="K1729" s="19">
        <f t="shared" si="213"/>
        <v>4.474317776270452E-4</v>
      </c>
      <c r="L1729" s="18">
        <f t="shared" si="215"/>
        <v>0.51056049800969405</v>
      </c>
      <c r="M1729" s="18">
        <f t="shared" si="214"/>
        <v>-1.2650448789261495E-2</v>
      </c>
    </row>
    <row r="1730" spans="3:13" x14ac:dyDescent="0.2">
      <c r="C1730" s="14">
        <v>39401</v>
      </c>
      <c r="D1730" s="15">
        <v>-4.1547301930299929E-2</v>
      </c>
      <c r="E1730" s="15">
        <v>-1.0956194459763126E-2</v>
      </c>
      <c r="F1730" s="18">
        <f t="shared" si="208"/>
        <v>-2.0133526700924165E-2</v>
      </c>
      <c r="G1730" s="19">
        <f t="shared" si="209"/>
        <v>9.1603041400719915E-4</v>
      </c>
      <c r="H1730" s="18">
        <f t="shared" si="210"/>
        <v>0.47854738898232407</v>
      </c>
      <c r="I1730" s="19">
        <f t="shared" si="211"/>
        <v>1.4977316039461587E-3</v>
      </c>
      <c r="J1730" s="18">
        <f t="shared" si="212"/>
        <v>0.61190922610019516</v>
      </c>
      <c r="K1730" s="19">
        <f t="shared" si="213"/>
        <v>4.4789789012303398E-4</v>
      </c>
      <c r="L1730" s="18">
        <f t="shared" si="215"/>
        <v>0.50111085027315538</v>
      </c>
      <c r="M1730" s="18">
        <f t="shared" si="214"/>
        <v>-1.746550248095052E-2</v>
      </c>
    </row>
    <row r="1731" spans="3:13" x14ac:dyDescent="0.2">
      <c r="C1731" s="14">
        <v>39402</v>
      </c>
      <c r="D1731" s="15">
        <v>-1.6817035950430586E-2</v>
      </c>
      <c r="E1731" s="15">
        <v>1.2640405384193408E-2</v>
      </c>
      <c r="F1731" s="18">
        <f t="shared" si="208"/>
        <v>3.8031729838062106E-3</v>
      </c>
      <c r="G1731" s="19">
        <f t="shared" si="209"/>
        <v>8.7803735105625158E-4</v>
      </c>
      <c r="H1731" s="18">
        <f t="shared" si="210"/>
        <v>0.46851823631963663</v>
      </c>
      <c r="I1731" s="19">
        <f t="shared" si="211"/>
        <v>1.4174544986059938E-3</v>
      </c>
      <c r="J1731" s="18">
        <f t="shared" si="212"/>
        <v>0.59528449051818788</v>
      </c>
      <c r="K1731" s="19">
        <f t="shared" si="213"/>
        <v>4.0826956760921208E-4</v>
      </c>
      <c r="L1731" s="18">
        <f t="shared" si="215"/>
        <v>0.4860682267716816</v>
      </c>
      <c r="M1731" s="18">
        <f t="shared" si="214"/>
        <v>3.4012917241949075E-3</v>
      </c>
    </row>
    <row r="1732" spans="3:13" x14ac:dyDescent="0.2">
      <c r="C1732" s="14">
        <v>39405</v>
      </c>
      <c r="D1732" s="15">
        <v>-6.0717604419456804E-2</v>
      </c>
      <c r="E1732" s="15">
        <v>-1.4772927136758592E-2</v>
      </c>
      <c r="F1732" s="18">
        <f t="shared" ref="F1732:F1795" si="216">$B$2*D1732+$B$3*E1732</f>
        <v>-2.8556330321568055E-2</v>
      </c>
      <c r="G1732" s="19">
        <f t="shared" ref="G1732:G1795" si="217">$B$4*G1731+(1-$B$4)*D1732^2</f>
        <v>1.046552759179135E-3</v>
      </c>
      <c r="H1732" s="18">
        <f t="shared" ref="H1732:H1795" si="218">SQRT(G1732*250)</f>
        <v>0.5115058062180563</v>
      </c>
      <c r="I1732" s="19">
        <f t="shared" ref="I1732:I1795" si="219">$B$4*I1731+(1-$B$4)*E1732^2</f>
        <v>1.3455015912609129E-3</v>
      </c>
      <c r="J1732" s="18">
        <f t="shared" ref="J1732:J1795" si="220">SQRT(I1732*250)</f>
        <v>0.57997879083224091</v>
      </c>
      <c r="K1732" s="19">
        <f t="shared" ref="K1732:K1795" si="221">$B$4*K1731+(1-$B$4)*D1732*E1732</f>
        <v>4.375919983130894E-4</v>
      </c>
      <c r="L1732" s="18">
        <f t="shared" si="215"/>
        <v>0.48406460502072085</v>
      </c>
      <c r="M1732" s="18">
        <f t="shared" ref="M1732:M1795" si="222">F1732*$L$1836/L1732</f>
        <v>-2.5644492275687197E-2</v>
      </c>
    </row>
    <row r="1733" spans="3:13" x14ac:dyDescent="0.2">
      <c r="C1733" s="14">
        <v>39406</v>
      </c>
      <c r="D1733" s="15">
        <v>-1.882934200253952E-2</v>
      </c>
      <c r="E1733" s="15">
        <v>2.9449243540919559E-2</v>
      </c>
      <c r="F1733" s="18">
        <f t="shared" si="216"/>
        <v>1.4965667877881835E-2</v>
      </c>
      <c r="G1733" s="19">
        <f t="shared" si="217"/>
        <v>1.0050322408433027E-3</v>
      </c>
      <c r="H1733" s="18">
        <f t="shared" si="218"/>
        <v>0.50125648146515334</v>
      </c>
      <c r="I1733" s="19">
        <f t="shared" si="219"/>
        <v>1.3168069724932014E-3</v>
      </c>
      <c r="J1733" s="18">
        <f t="shared" si="220"/>
        <v>0.57376105054569571</v>
      </c>
      <c r="K1733" s="19">
        <f t="shared" si="221"/>
        <v>3.7806588571342081E-4</v>
      </c>
      <c r="L1733" s="18">
        <f t="shared" ref="L1733:L1796" si="223">SQRT(L1732^2*$B$4/250 + (1-$B$4)*F1733^2)*SQRT(250)</f>
        <v>0.47288370404286556</v>
      </c>
      <c r="M1733" s="18">
        <f t="shared" si="222"/>
        <v>1.3757413505518779E-2</v>
      </c>
    </row>
    <row r="1734" spans="3:13" x14ac:dyDescent="0.2">
      <c r="C1734" s="14">
        <v>39407</v>
      </c>
      <c r="D1734" s="15">
        <v>-2.1492198147391239E-2</v>
      </c>
      <c r="E1734" s="15">
        <v>-2.3124139443590087E-3</v>
      </c>
      <c r="F1734" s="18">
        <f t="shared" si="216"/>
        <v>-8.0663492052686775E-3</v>
      </c>
      <c r="G1734" s="19">
        <f t="shared" si="217"/>
        <v>9.7244518126510813E-4</v>
      </c>
      <c r="H1734" s="18">
        <f t="shared" si="218"/>
        <v>0.49306317578610254</v>
      </c>
      <c r="I1734" s="19">
        <f t="shared" si="219"/>
        <v>1.2381193896386132E-3</v>
      </c>
      <c r="J1734" s="18">
        <f t="shared" si="220"/>
        <v>0.55635406658858289</v>
      </c>
      <c r="K1734" s="19">
        <f t="shared" si="221"/>
        <v>3.5836386409207279E-4</v>
      </c>
      <c r="L1734" s="18">
        <f t="shared" si="223"/>
        <v>0.45954090953783699</v>
      </c>
      <c r="M1734" s="18">
        <f t="shared" si="222"/>
        <v>-7.6304100317254988E-3</v>
      </c>
    </row>
    <row r="1735" spans="3:13" x14ac:dyDescent="0.2">
      <c r="C1735" s="14">
        <v>39409</v>
      </c>
      <c r="D1735" s="15">
        <v>3.1110739760248054E-2</v>
      </c>
      <c r="E1735" s="15">
        <v>1.8118142675057704E-2</v>
      </c>
      <c r="F1735" s="18">
        <f t="shared" si="216"/>
        <v>2.2015921800614808E-2</v>
      </c>
      <c r="G1735" s="19">
        <f t="shared" si="217"/>
        <v>9.7217115809499432E-4</v>
      </c>
      <c r="H1735" s="18">
        <f t="shared" si="218"/>
        <v>0.4929937013023073</v>
      </c>
      <c r="I1735" s="19">
        <f t="shared" si="219"/>
        <v>1.1835282518999212E-3</v>
      </c>
      <c r="J1735" s="18">
        <f t="shared" si="220"/>
        <v>0.54395042326941911</v>
      </c>
      <c r="K1735" s="19">
        <f t="shared" si="221"/>
        <v>3.7068216154871435E-4</v>
      </c>
      <c r="L1735" s="18">
        <f t="shared" si="223"/>
        <v>0.45362725764386391</v>
      </c>
      <c r="M1735" s="18">
        <f t="shared" si="222"/>
        <v>2.1097586077816543E-2</v>
      </c>
    </row>
    <row r="1736" spans="3:13" x14ac:dyDescent="0.2">
      <c r="C1736" s="14">
        <v>39412</v>
      </c>
      <c r="D1736" s="15">
        <v>-3.20987194223675E-2</v>
      </c>
      <c r="E1736" s="15">
        <v>5.8126180861572015E-3</v>
      </c>
      <c r="F1736" s="18">
        <f t="shared" si="216"/>
        <v>-5.5607831664002093E-3</v>
      </c>
      <c r="G1736" s="19">
        <f t="shared" si="217"/>
        <v>9.7566055592264705E-4</v>
      </c>
      <c r="H1736" s="18">
        <f t="shared" si="218"/>
        <v>0.49387765588317695</v>
      </c>
      <c r="I1736" s="19">
        <f t="shared" si="219"/>
        <v>1.114543748526857E-3</v>
      </c>
      <c r="J1736" s="18">
        <f t="shared" si="220"/>
        <v>0.52785977032893339</v>
      </c>
      <c r="K1736" s="19">
        <f t="shared" si="221"/>
        <v>3.3724657603237515E-4</v>
      </c>
      <c r="L1736" s="18">
        <f t="shared" si="223"/>
        <v>0.44033494318098215</v>
      </c>
      <c r="M1736" s="18">
        <f t="shared" si="222"/>
        <v>-5.4896903228466368E-3</v>
      </c>
    </row>
    <row r="1737" spans="3:13" x14ac:dyDescent="0.2">
      <c r="C1737" s="14">
        <v>39413</v>
      </c>
      <c r="D1737" s="15">
        <v>-1.2599636176935502E-2</v>
      </c>
      <c r="E1737" s="15">
        <v>1.3070576174659792E-2</v>
      </c>
      <c r="F1737" s="18">
        <f t="shared" si="216"/>
        <v>5.3695124691812042E-3</v>
      </c>
      <c r="G1737" s="19">
        <f t="shared" si="217"/>
        <v>9.2664597247475668E-4</v>
      </c>
      <c r="H1737" s="18">
        <f t="shared" si="218"/>
        <v>0.48131226155032575</v>
      </c>
      <c r="I1737" s="19">
        <f t="shared" si="219"/>
        <v>1.0579215213075005E-3</v>
      </c>
      <c r="J1737" s="18">
        <f t="shared" si="220"/>
        <v>0.51427656015695988</v>
      </c>
      <c r="K1737" s="19">
        <f t="shared" si="221"/>
        <v>3.071307112050145E-4</v>
      </c>
      <c r="L1737" s="18">
        <f t="shared" si="223"/>
        <v>0.4274267719941946</v>
      </c>
      <c r="M1737" s="18">
        <f t="shared" si="222"/>
        <v>5.4609496273753657E-3</v>
      </c>
    </row>
    <row r="1738" spans="3:13" x14ac:dyDescent="0.2">
      <c r="C1738" s="14">
        <v>39414</v>
      </c>
      <c r="D1738" s="15">
        <v>6.3035891253036366E-2</v>
      </c>
      <c r="E1738" s="15">
        <v>3.0478656983798837E-2</v>
      </c>
      <c r="F1738" s="18">
        <f t="shared" si="216"/>
        <v>4.0245827264570093E-2</v>
      </c>
      <c r="G1738" s="19">
        <f t="shared" si="217"/>
        <v>1.1094586292901491E-3</v>
      </c>
      <c r="H1738" s="18">
        <f t="shared" si="218"/>
        <v>0.52665421039097116</v>
      </c>
      <c r="I1738" s="19">
        <f t="shared" si="219"/>
        <v>1.0501831419212147E-3</v>
      </c>
      <c r="J1738" s="18">
        <f t="shared" si="220"/>
        <v>0.51239221840334737</v>
      </c>
      <c r="K1738" s="19">
        <f t="shared" si="221"/>
        <v>4.0397782696287418E-4</v>
      </c>
      <c r="L1738" s="18">
        <f t="shared" si="223"/>
        <v>0.44275041036172824</v>
      </c>
      <c r="M1738" s="18">
        <f t="shared" si="222"/>
        <v>3.951453927855799E-2</v>
      </c>
    </row>
    <row r="1739" spans="3:13" x14ac:dyDescent="0.2">
      <c r="C1739" s="14">
        <v>39415</v>
      </c>
      <c r="D1739" s="15">
        <v>0</v>
      </c>
      <c r="E1739" s="15">
        <v>2.2332277037054538E-2</v>
      </c>
      <c r="F1739" s="18">
        <f t="shared" si="216"/>
        <v>1.5632593925938177E-2</v>
      </c>
      <c r="G1739" s="19">
        <f t="shared" si="217"/>
        <v>1.0428911115327401E-3</v>
      </c>
      <c r="H1739" s="18">
        <f t="shared" si="218"/>
        <v>0.51061020150716241</v>
      </c>
      <c r="I1739" s="19">
        <f t="shared" si="219"/>
        <v>1.0170959892655269E-3</v>
      </c>
      <c r="J1739" s="18">
        <f t="shared" si="220"/>
        <v>0.50425588476128047</v>
      </c>
      <c r="K1739" s="19">
        <f t="shared" si="221"/>
        <v>3.7973915734510171E-4</v>
      </c>
      <c r="L1739" s="18">
        <f t="shared" si="223"/>
        <v>0.43351115350789904</v>
      </c>
      <c r="M1739" s="18">
        <f t="shared" si="222"/>
        <v>1.5675658992227164E-2</v>
      </c>
    </row>
    <row r="1740" spans="3:13" x14ac:dyDescent="0.2">
      <c r="C1740" s="14">
        <v>39416</v>
      </c>
      <c r="D1740" s="15">
        <v>3.0847603227261017E-2</v>
      </c>
      <c r="E1740" s="15">
        <v>-1.1295855558233247E-2</v>
      </c>
      <c r="F1740" s="18">
        <f t="shared" si="216"/>
        <v>1.3471820774150333E-3</v>
      </c>
      <c r="G1740" s="19">
        <f t="shared" si="217"/>
        <v>1.0374121223327671E-3</v>
      </c>
      <c r="H1740" s="18">
        <f t="shared" si="218"/>
        <v>0.50926715050471472</v>
      </c>
      <c r="I1740" s="19">
        <f t="shared" si="219"/>
        <v>9.6372601107714336E-4</v>
      </c>
      <c r="J1740" s="18">
        <f t="shared" si="220"/>
        <v>0.49084773888578304</v>
      </c>
      <c r="K1740" s="19">
        <f t="shared" si="221"/>
        <v>3.3604780368202579E-4</v>
      </c>
      <c r="L1740" s="18">
        <f t="shared" si="223"/>
        <v>0.4203370415464831</v>
      </c>
      <c r="M1740" s="18">
        <f t="shared" si="222"/>
        <v>1.3932327331152125E-3</v>
      </c>
    </row>
    <row r="1741" spans="3:13" x14ac:dyDescent="0.2">
      <c r="C1741" s="14">
        <v>39419</v>
      </c>
      <c r="D1741" s="15">
        <v>-7.3171058170669332E-3</v>
      </c>
      <c r="E1741" s="15">
        <v>-1.8611371367677217E-2</v>
      </c>
      <c r="F1741" s="18">
        <f t="shared" si="216"/>
        <v>-1.522309170249413E-2</v>
      </c>
      <c r="G1741" s="19">
        <f t="shared" si="217"/>
        <v>9.783797972450904E-4</v>
      </c>
      <c r="H1741" s="18">
        <f t="shared" si="218"/>
        <v>0.49456541459272363</v>
      </c>
      <c r="I1741" s="19">
        <f t="shared" si="219"/>
        <v>9.2668543906365046E-4</v>
      </c>
      <c r="J1741" s="18">
        <f t="shared" si="220"/>
        <v>0.48132251117718627</v>
      </c>
      <c r="K1741" s="19">
        <f t="shared" si="221"/>
        <v>3.2405581788298564E-4</v>
      </c>
      <c r="L1741" s="18">
        <f t="shared" si="223"/>
        <v>0.41177466240776039</v>
      </c>
      <c r="M1741" s="18">
        <f t="shared" si="222"/>
        <v>-1.6070828993598508E-2</v>
      </c>
    </row>
    <row r="1742" spans="3:13" x14ac:dyDescent="0.2">
      <c r="C1742" s="14">
        <v>39420</v>
      </c>
      <c r="D1742" s="15">
        <v>-1.5418128427564964E-2</v>
      </c>
      <c r="E1742" s="15">
        <v>5.2973609255111244E-3</v>
      </c>
      <c r="F1742" s="18">
        <f t="shared" si="216"/>
        <v>-9.172858804117022E-4</v>
      </c>
      <c r="G1742" s="19">
        <f t="shared" si="217"/>
        <v>9.3394013046291821E-4</v>
      </c>
      <c r="H1742" s="18">
        <f t="shared" si="218"/>
        <v>0.48320288970134434</v>
      </c>
      <c r="I1742" s="19">
        <f t="shared" si="219"/>
        <v>8.7276803468633931E-4</v>
      </c>
      <c r="J1742" s="18">
        <f t="shared" si="220"/>
        <v>0.4671102746371405</v>
      </c>
      <c r="K1742" s="19">
        <f t="shared" si="221"/>
        <v>2.997119453454048E-4</v>
      </c>
      <c r="L1742" s="18">
        <f t="shared" si="223"/>
        <v>0.39924615395237006</v>
      </c>
      <c r="M1742" s="18">
        <f t="shared" si="222"/>
        <v>-9.9875508519302802E-4</v>
      </c>
    </row>
    <row r="1743" spans="3:13" x14ac:dyDescent="0.2">
      <c r="C1743" s="14">
        <v>39421</v>
      </c>
      <c r="D1743" s="15">
        <v>3.4212255422160887E-2</v>
      </c>
      <c r="E1743" s="15">
        <v>3.1154144203943607E-2</v>
      </c>
      <c r="F1743" s="18">
        <f t="shared" si="216"/>
        <v>3.2071577569408788E-2</v>
      </c>
      <c r="G1743" s="19">
        <f t="shared" si="217"/>
        <v>9.4813242789941379E-4</v>
      </c>
      <c r="H1743" s="18">
        <f t="shared" si="218"/>
        <v>0.48686045944896106</v>
      </c>
      <c r="I1743" s="19">
        <f t="shared" si="219"/>
        <v>8.7863679466996581E-4</v>
      </c>
      <c r="J1743" s="18">
        <f t="shared" si="220"/>
        <v>0.46867813973716699</v>
      </c>
      <c r="K1743" s="19">
        <f t="shared" si="221"/>
        <v>3.4568044096252963E-4</v>
      </c>
      <c r="L1743" s="18">
        <f t="shared" si="223"/>
        <v>0.40652482491955277</v>
      </c>
      <c r="M1743" s="18">
        <f t="shared" si="222"/>
        <v>3.4294801041336663E-2</v>
      </c>
    </row>
    <row r="1744" spans="3:13" x14ac:dyDescent="0.2">
      <c r="C1744" s="14">
        <v>39422</v>
      </c>
      <c r="D1744" s="15">
        <v>1.9625964456748444E-2</v>
      </c>
      <c r="E1744" s="15">
        <v>2.3705997586144605E-2</v>
      </c>
      <c r="F1744" s="18">
        <f t="shared" si="216"/>
        <v>2.2481987647325757E-2</v>
      </c>
      <c r="G1744" s="19">
        <f t="shared" si="217"/>
        <v>9.1435519107690218E-4</v>
      </c>
      <c r="H1744" s="18">
        <f t="shared" si="218"/>
        <v>0.4781096085305393</v>
      </c>
      <c r="I1744" s="19">
        <f t="shared" si="219"/>
        <v>8.5963704628302549E-4</v>
      </c>
      <c r="J1744" s="18">
        <f t="shared" si="220"/>
        <v>0.46358306868430427</v>
      </c>
      <c r="K1744" s="19">
        <f t="shared" si="221"/>
        <v>3.5285479846702415E-4</v>
      </c>
      <c r="L1744" s="18">
        <f t="shared" si="223"/>
        <v>0.40364375853955459</v>
      </c>
      <c r="M1744" s="18">
        <f t="shared" si="222"/>
        <v>2.4212046512366758E-2</v>
      </c>
    </row>
    <row r="1745" spans="3:13" x14ac:dyDescent="0.2">
      <c r="C1745" s="14">
        <v>39423</v>
      </c>
      <c r="D1745" s="15">
        <v>-1.1785505194442526E-3</v>
      </c>
      <c r="E1745" s="15">
        <v>2.2642476749759971E-2</v>
      </c>
      <c r="F1745" s="18">
        <f t="shared" si="216"/>
        <v>1.5496168568998705E-2</v>
      </c>
      <c r="G1745" s="19">
        <f t="shared" si="217"/>
        <v>8.5957721849190094E-4</v>
      </c>
      <c r="H1745" s="18">
        <f t="shared" si="218"/>
        <v>0.46356693650752878</v>
      </c>
      <c r="I1745" s="19">
        <f t="shared" si="219"/>
        <v>8.3881972870784914E-4</v>
      </c>
      <c r="J1745" s="18">
        <f t="shared" si="220"/>
        <v>0.4579355109368155</v>
      </c>
      <c r="K1745" s="19">
        <f t="shared" si="221"/>
        <v>3.3008239239490665E-4</v>
      </c>
      <c r="L1745" s="18">
        <f t="shared" si="223"/>
        <v>0.39592241081333635</v>
      </c>
      <c r="M1745" s="18">
        <f t="shared" si="222"/>
        <v>1.7014111826556152E-2</v>
      </c>
    </row>
    <row r="1746" spans="3:13" x14ac:dyDescent="0.2">
      <c r="C1746" s="14">
        <v>39426</v>
      </c>
      <c r="D1746" s="15">
        <v>1.3179279938040057E-2</v>
      </c>
      <c r="E1746" s="15">
        <v>-4.6330854603436931E-4</v>
      </c>
      <c r="F1746" s="18">
        <f t="shared" si="216"/>
        <v>3.6294679991879589E-3</v>
      </c>
      <c r="G1746" s="19">
        <f t="shared" si="217"/>
        <v>8.1842419056350031E-4</v>
      </c>
      <c r="H1746" s="18">
        <f t="shared" si="218"/>
        <v>0.45233400009381902</v>
      </c>
      <c r="I1746" s="19">
        <f t="shared" si="219"/>
        <v>7.8850342427390786E-4</v>
      </c>
      <c r="J1746" s="18">
        <f t="shared" si="220"/>
        <v>0.44398857650673512</v>
      </c>
      <c r="K1746" s="19">
        <f t="shared" si="221"/>
        <v>3.0991108446965984E-4</v>
      </c>
      <c r="L1746" s="18">
        <f t="shared" si="223"/>
        <v>0.38411831202189062</v>
      </c>
      <c r="M1746" s="18">
        <f t="shared" si="222"/>
        <v>4.1074567203223623E-3</v>
      </c>
    </row>
    <row r="1747" spans="3:13" x14ac:dyDescent="0.2">
      <c r="C1747" s="14">
        <v>39427</v>
      </c>
      <c r="D1747" s="15">
        <v>-4.5232345931122922E-2</v>
      </c>
      <c r="E1747" s="15">
        <v>-2.9629861869355831E-2</v>
      </c>
      <c r="F1747" s="18">
        <f t="shared" si="216"/>
        <v>-3.4310607087885955E-2</v>
      </c>
      <c r="G1747" s="19">
        <f t="shared" si="217"/>
        <v>8.9207664623565668E-4</v>
      </c>
      <c r="H1747" s="18">
        <f t="shared" si="218"/>
        <v>0.47224904611752699</v>
      </c>
      <c r="I1747" s="19">
        <f t="shared" si="219"/>
        <v>7.9386894168129987E-4</v>
      </c>
      <c r="J1747" s="18">
        <f t="shared" si="220"/>
        <v>0.44549661662051371</v>
      </c>
      <c r="K1747" s="19">
        <f t="shared" si="221"/>
        <v>3.7173010911944581E-4</v>
      </c>
      <c r="L1747" s="18">
        <f t="shared" si="223"/>
        <v>0.3954141263963683</v>
      </c>
      <c r="M1747" s="18">
        <f t="shared" si="222"/>
        <v>-3.7719962990844957E-2</v>
      </c>
    </row>
    <row r="1748" spans="3:13" x14ac:dyDescent="0.2">
      <c r="C1748" s="14">
        <v>39428</v>
      </c>
      <c r="D1748" s="15">
        <v>-5.4422434021073912E-2</v>
      </c>
      <c r="E1748" s="15">
        <v>1.2229989021103666E-2</v>
      </c>
      <c r="F1748" s="18">
        <f t="shared" si="216"/>
        <v>-7.7657378915496067E-3</v>
      </c>
      <c r="G1748" s="19">
        <f t="shared" si="217"/>
        <v>1.016260126948206E-3</v>
      </c>
      <c r="H1748" s="18">
        <f t="shared" si="218"/>
        <v>0.50404864024918417</v>
      </c>
      <c r="I1748" s="19">
        <f t="shared" si="219"/>
        <v>7.5521116306780079E-4</v>
      </c>
      <c r="J1748" s="18">
        <f t="shared" si="220"/>
        <v>0.4345144310226649</v>
      </c>
      <c r="K1748" s="19">
        <f t="shared" si="221"/>
        <v>3.0949115633751065E-4</v>
      </c>
      <c r="L1748" s="18">
        <f t="shared" si="223"/>
        <v>0.38454621535984296</v>
      </c>
      <c r="M1748" s="18">
        <f t="shared" si="222"/>
        <v>-8.778680089940212E-3</v>
      </c>
    </row>
    <row r="1749" spans="3:13" x14ac:dyDescent="0.2">
      <c r="C1749" s="14">
        <v>39429</v>
      </c>
      <c r="D1749" s="15">
        <v>-1.4896648527325309E-2</v>
      </c>
      <c r="E1749" s="15">
        <v>5.0693881591387215E-3</v>
      </c>
      <c r="F1749" s="18">
        <f t="shared" si="216"/>
        <v>-9.2042284680048797E-4</v>
      </c>
      <c r="G1749" s="19">
        <f t="shared" si="217"/>
        <v>9.6859912757211336E-4</v>
      </c>
      <c r="H1749" s="18">
        <f t="shared" si="218"/>
        <v>0.49208716899857113</v>
      </c>
      <c r="I1749" s="19">
        <f t="shared" si="219"/>
        <v>7.1144041506221369E-4</v>
      </c>
      <c r="J1749" s="18">
        <f t="shared" si="220"/>
        <v>0.4217346366680752</v>
      </c>
      <c r="K1749" s="19">
        <f t="shared" si="221"/>
        <v>2.8639067333794354E-4</v>
      </c>
      <c r="L1749" s="18">
        <f t="shared" si="223"/>
        <v>0.37284843021793412</v>
      </c>
      <c r="M1749" s="18">
        <f t="shared" si="222"/>
        <v>-1.0731244932474921E-3</v>
      </c>
    </row>
    <row r="1750" spans="3:13" x14ac:dyDescent="0.2">
      <c r="C1750" s="14">
        <v>39430</v>
      </c>
      <c r="D1750" s="15">
        <v>-9.8361448767130179E-3</v>
      </c>
      <c r="E1750" s="15">
        <v>-7.5349631786614819E-3</v>
      </c>
      <c r="F1750" s="18">
        <f t="shared" si="216"/>
        <v>-8.225317688076942E-3</v>
      </c>
      <c r="G1750" s="19">
        <f t="shared" si="217"/>
        <v>9.1628816467992781E-4</v>
      </c>
      <c r="H1750" s="18">
        <f t="shared" si="218"/>
        <v>0.47861471056579735</v>
      </c>
      <c r="I1750" s="19">
        <f t="shared" si="219"/>
        <v>6.7216053036470787E-4</v>
      </c>
      <c r="J1750" s="18">
        <f t="shared" si="220"/>
        <v>0.40992698446330289</v>
      </c>
      <c r="K1750" s="19">
        <f t="shared" si="221"/>
        <v>2.7365413230562768E-4</v>
      </c>
      <c r="L1750" s="18">
        <f t="shared" si="223"/>
        <v>0.36289093756535984</v>
      </c>
      <c r="M1750" s="18">
        <f t="shared" si="222"/>
        <v>-9.8530705897060377E-3</v>
      </c>
    </row>
    <row r="1751" spans="3:13" x14ac:dyDescent="0.2">
      <c r="C1751" s="14">
        <v>39433</v>
      </c>
      <c r="D1751" s="15">
        <v>2.3037693256395325E-3</v>
      </c>
      <c r="E1751" s="15">
        <v>-3.1967288847091511E-2</v>
      </c>
      <c r="F1751" s="18">
        <f t="shared" si="216"/>
        <v>-2.1685971395272199E-2</v>
      </c>
      <c r="G1751" s="19">
        <f t="shared" si="217"/>
        <v>8.6162931598547762E-4</v>
      </c>
      <c r="H1751" s="18">
        <f t="shared" si="218"/>
        <v>0.46411995108632143</v>
      </c>
      <c r="I1751" s="19">
        <f t="shared" si="219"/>
        <v>6.931453519168283E-4</v>
      </c>
      <c r="J1751" s="18">
        <f t="shared" si="220"/>
        <v>0.41627675647243034</v>
      </c>
      <c r="K1751" s="19">
        <f t="shared" si="221"/>
        <v>2.5281616879910273E-4</v>
      </c>
      <c r="L1751" s="18">
        <f t="shared" si="223"/>
        <v>0.36172180324579606</v>
      </c>
      <c r="M1751" s="18">
        <f t="shared" si="222"/>
        <v>-2.6061489264734592E-2</v>
      </c>
    </row>
    <row r="1752" spans="3:13" x14ac:dyDescent="0.2">
      <c r="C1752" s="14">
        <v>39434</v>
      </c>
      <c r="D1752" s="15">
        <v>-1.2903404835907954E-2</v>
      </c>
      <c r="E1752" s="15">
        <v>-7.73045387110439E-3</v>
      </c>
      <c r="F1752" s="18">
        <f t="shared" si="216"/>
        <v>-9.2823391605454594E-3</v>
      </c>
      <c r="G1752" s="19">
        <f t="shared" si="217"/>
        <v>8.1992142840790891E-4</v>
      </c>
      <c r="H1752" s="18">
        <f t="shared" si="218"/>
        <v>0.45274756443516873</v>
      </c>
      <c r="I1752" s="19">
        <f t="shared" si="219"/>
        <v>6.5514222582501488E-4</v>
      </c>
      <c r="J1752" s="18">
        <f t="shared" si="220"/>
        <v>0.4047042827253669</v>
      </c>
      <c r="K1752" s="19">
        <f t="shared" si="221"/>
        <v>2.4363214922300686E-4</v>
      </c>
      <c r="L1752" s="18">
        <f t="shared" si="223"/>
        <v>0.35254011186127154</v>
      </c>
      <c r="M1752" s="18">
        <f t="shared" si="222"/>
        <v>-1.1445741439121351E-2</v>
      </c>
    </row>
    <row r="1753" spans="3:13" x14ac:dyDescent="0.2">
      <c r="C1753" s="14">
        <v>39435</v>
      </c>
      <c r="D1753" s="15">
        <v>-5.6770898841946122E-3</v>
      </c>
      <c r="E1753" s="15">
        <v>7.6481839292204972E-4</v>
      </c>
      <c r="F1753" s="18">
        <f t="shared" si="216"/>
        <v>-1.1677540902129487E-3</v>
      </c>
      <c r="G1753" s="19">
        <f t="shared" si="217"/>
        <v>7.7265990367662786E-4</v>
      </c>
      <c r="H1753" s="18">
        <f t="shared" si="218"/>
        <v>0.43950537643942078</v>
      </c>
      <c r="I1753" s="19">
        <f t="shared" si="219"/>
        <v>6.1586878910596307E-4</v>
      </c>
      <c r="J1753" s="18">
        <f t="shared" si="220"/>
        <v>0.39238654064135631</v>
      </c>
      <c r="K1753" s="19">
        <f t="shared" si="221"/>
        <v>2.2875370370392423E-4</v>
      </c>
      <c r="L1753" s="18">
        <f t="shared" si="223"/>
        <v>0.34183024059775124</v>
      </c>
      <c r="M1753" s="18">
        <f t="shared" si="222"/>
        <v>-1.4850324804586321E-3</v>
      </c>
    </row>
    <row r="1754" spans="3:13" x14ac:dyDescent="0.2">
      <c r="C1754" s="14">
        <v>39436</v>
      </c>
      <c r="D1754" s="15">
        <v>-1.043604825893712E-2</v>
      </c>
      <c r="E1754" s="15">
        <v>2.2089305775865802E-2</v>
      </c>
      <c r="F1754" s="18">
        <f t="shared" si="216"/>
        <v>1.2331699565424924E-2</v>
      </c>
      <c r="G1754" s="19">
        <f t="shared" si="217"/>
        <v>7.3283497565180199E-4</v>
      </c>
      <c r="H1754" s="18">
        <f t="shared" si="218"/>
        <v>0.42802890546428113</v>
      </c>
      <c r="I1754" s="19">
        <f t="shared" si="219"/>
        <v>6.0819290753918727E-4</v>
      </c>
      <c r="J1754" s="18">
        <f t="shared" si="220"/>
        <v>0.38993361856192499</v>
      </c>
      <c r="K1754" s="19">
        <f t="shared" si="221"/>
        <v>2.0119697781668754E-4</v>
      </c>
      <c r="L1754" s="18">
        <f t="shared" si="223"/>
        <v>0.33484041093701339</v>
      </c>
      <c r="M1754" s="18">
        <f t="shared" si="222"/>
        <v>1.6009586148728303E-2</v>
      </c>
    </row>
    <row r="1755" spans="3:13" x14ac:dyDescent="0.2">
      <c r="C1755" s="14">
        <v>39437</v>
      </c>
      <c r="D1755" s="15">
        <v>1.1440232443739335E-2</v>
      </c>
      <c r="E1755" s="15">
        <v>3.5163152474349542E-2</v>
      </c>
      <c r="F1755" s="18">
        <f t="shared" si="216"/>
        <v>2.8046276465166477E-2</v>
      </c>
      <c r="G1755" s="19">
        <f t="shared" si="217"/>
        <v>6.9671761221470104E-4</v>
      </c>
      <c r="H1755" s="18">
        <f t="shared" si="218"/>
        <v>0.41734805984175277</v>
      </c>
      <c r="I1755" s="19">
        <f t="shared" si="219"/>
        <v>6.4588817060289732E-4</v>
      </c>
      <c r="J1755" s="18">
        <f t="shared" si="220"/>
        <v>0.40183584042581905</v>
      </c>
      <c r="K1755" s="19">
        <f t="shared" si="221"/>
        <v>2.1326163741335868E-4</v>
      </c>
      <c r="L1755" s="18">
        <f t="shared" si="223"/>
        <v>0.34233013174724802</v>
      </c>
      <c r="M1755" s="18">
        <f t="shared" si="222"/>
        <v>3.5614357976513189E-2</v>
      </c>
    </row>
    <row r="1756" spans="3:13" x14ac:dyDescent="0.2">
      <c r="C1756" s="14">
        <v>39440</v>
      </c>
      <c r="D1756" s="15">
        <v>2.4129413933691231E-2</v>
      </c>
      <c r="E1756" s="15">
        <v>2.4905160327947085E-2</v>
      </c>
      <c r="F1756" s="18">
        <f t="shared" si="216"/>
        <v>2.4672436409670328E-2</v>
      </c>
      <c r="G1756" s="19">
        <f t="shared" si="217"/>
        <v>6.8984827248882367E-4</v>
      </c>
      <c r="H1756" s="18">
        <f t="shared" si="218"/>
        <v>0.41528552602059937</v>
      </c>
      <c r="I1756" s="19">
        <f t="shared" si="219"/>
        <v>6.4435090102436853E-4</v>
      </c>
      <c r="J1756" s="18">
        <f t="shared" si="220"/>
        <v>0.40135735355925911</v>
      </c>
      <c r="K1756" s="19">
        <f t="shared" si="221"/>
        <v>2.36522754526836E-4</v>
      </c>
      <c r="L1756" s="18">
        <f t="shared" si="223"/>
        <v>0.34538306375935879</v>
      </c>
      <c r="M1756" s="18">
        <f t="shared" si="222"/>
        <v>3.1053176861416572E-2</v>
      </c>
    </row>
    <row r="1757" spans="3:13" x14ac:dyDescent="0.2">
      <c r="C1757" s="14">
        <v>39442</v>
      </c>
      <c r="D1757" s="15">
        <v>-1.712821847470767E-2</v>
      </c>
      <c r="E1757" s="15">
        <v>7.5424265046397415E-4</v>
      </c>
      <c r="F1757" s="18">
        <f t="shared" si="216"/>
        <v>-4.6104956870875189E-3</v>
      </c>
      <c r="G1757" s="19">
        <f t="shared" si="217"/>
        <v>6.6605992822653328E-4</v>
      </c>
      <c r="H1757" s="18">
        <f t="shared" si="218"/>
        <v>0.40806247322760925</v>
      </c>
      <c r="I1757" s="19">
        <f t="shared" si="219"/>
        <v>6.0572397988145307E-4</v>
      </c>
      <c r="J1757" s="18">
        <f t="shared" si="220"/>
        <v>0.38914135602678274</v>
      </c>
      <c r="K1757" s="19">
        <f t="shared" si="221"/>
        <v>2.2155625928122047E-4</v>
      </c>
      <c r="L1757" s="18">
        <f t="shared" si="223"/>
        <v>0.33533705900944355</v>
      </c>
      <c r="M1757" s="18">
        <f t="shared" si="222"/>
        <v>-5.9766951571756967E-3</v>
      </c>
    </row>
    <row r="1758" spans="3:13" x14ac:dyDescent="0.2">
      <c r="C1758" s="14">
        <v>39443</v>
      </c>
      <c r="D1758" s="15">
        <v>-2.9671765432276728E-2</v>
      </c>
      <c r="E1758" s="15">
        <v>-1.9118540739964821E-3</v>
      </c>
      <c r="F1758" s="18">
        <f t="shared" si="216"/>
        <v>-1.0239827481480555E-2</v>
      </c>
      <c r="G1758" s="19">
        <f t="shared" si="217"/>
        <v>6.7892115236502443E-4</v>
      </c>
      <c r="H1758" s="18">
        <f t="shared" si="218"/>
        <v>0.41198335899797717</v>
      </c>
      <c r="I1758" s="19">
        <f t="shared" si="219"/>
        <v>5.6959985224858123E-4</v>
      </c>
      <c r="J1758" s="18">
        <f t="shared" si="220"/>
        <v>0.37735919633970139</v>
      </c>
      <c r="K1758" s="19">
        <f t="shared" si="221"/>
        <v>2.116665688618092E-4</v>
      </c>
      <c r="L1758" s="18">
        <f t="shared" si="223"/>
        <v>0.32753121615985564</v>
      </c>
      <c r="M1758" s="18">
        <f t="shared" si="222"/>
        <v>-1.3590485706999965E-2</v>
      </c>
    </row>
    <row r="1759" spans="3:13" x14ac:dyDescent="0.2">
      <c r="C1759" s="14">
        <v>39444</v>
      </c>
      <c r="D1759" s="15">
        <v>-9.283202303549171E-3</v>
      </c>
      <c r="E1759" s="15">
        <v>6.3253222942567635E-3</v>
      </c>
      <c r="F1759" s="18">
        <f t="shared" si="216"/>
        <v>1.6427649149149824E-3</v>
      </c>
      <c r="G1759" s="19">
        <f t="shared" si="217"/>
        <v>6.4335655392364012E-4</v>
      </c>
      <c r="H1759" s="18">
        <f t="shared" si="218"/>
        <v>0.40104755139622789</v>
      </c>
      <c r="I1759" s="19">
        <f t="shared" si="219"/>
        <v>5.3782444324123962E-4</v>
      </c>
      <c r="J1759" s="18">
        <f t="shared" si="220"/>
        <v>0.36668257500228979</v>
      </c>
      <c r="K1759" s="19">
        <f t="shared" si="221"/>
        <v>1.9544341994053651E-4</v>
      </c>
      <c r="L1759" s="18">
        <f t="shared" si="223"/>
        <v>0.31761702702167899</v>
      </c>
      <c r="M1759" s="18">
        <f t="shared" si="222"/>
        <v>2.2483642890079696E-3</v>
      </c>
    </row>
    <row r="1760" spans="3:13" x14ac:dyDescent="0.2">
      <c r="C1760" s="14">
        <v>39447</v>
      </c>
      <c r="D1760" s="15">
        <v>5.1679701584425976E-3</v>
      </c>
      <c r="E1760" s="15">
        <v>-8.7960155969664944E-3</v>
      </c>
      <c r="F1760" s="18">
        <f t="shared" si="216"/>
        <v>-4.6068198703437657E-3</v>
      </c>
      <c r="G1760" s="19">
        <f t="shared" si="217"/>
        <v>6.0635763562173479E-4</v>
      </c>
      <c r="H1760" s="18">
        <f t="shared" si="218"/>
        <v>0.38934484574145029</v>
      </c>
      <c r="I1760" s="19">
        <f t="shared" si="219"/>
        <v>5.1019717006968988E-4</v>
      </c>
      <c r="J1760" s="18">
        <f t="shared" si="220"/>
        <v>0.35714043808762747</v>
      </c>
      <c r="K1760" s="19">
        <f t="shared" si="221"/>
        <v>1.8098936197700517E-4</v>
      </c>
      <c r="L1760" s="18">
        <f t="shared" si="223"/>
        <v>0.30845758726705275</v>
      </c>
      <c r="M1760" s="18">
        <f t="shared" si="222"/>
        <v>-6.4923333446091575E-3</v>
      </c>
    </row>
    <row r="1761" spans="3:13" x14ac:dyDescent="0.2">
      <c r="C1761" s="14">
        <v>39449</v>
      </c>
      <c r="D1761" s="15">
        <v>-1.7681167843226445E-2</v>
      </c>
      <c r="E1761" s="15">
        <v>-1.6492280557889406E-2</v>
      </c>
      <c r="F1761" s="18">
        <f t="shared" si="216"/>
        <v>-1.6848946743490516E-2</v>
      </c>
      <c r="G1761" s="19">
        <f t="shared" si="217"/>
        <v>5.8873359926245143E-4</v>
      </c>
      <c r="H1761" s="18">
        <f t="shared" si="218"/>
        <v>0.38364488764430688</v>
      </c>
      <c r="I1761" s="19">
        <f t="shared" si="219"/>
        <v>4.959050589455167E-4</v>
      </c>
      <c r="J1761" s="18">
        <f t="shared" si="220"/>
        <v>0.35210263381062512</v>
      </c>
      <c r="K1761" s="19">
        <f t="shared" si="221"/>
        <v>1.8762616709808223E-4</v>
      </c>
      <c r="L1761" s="18">
        <f t="shared" si="223"/>
        <v>0.30609740810651997</v>
      </c>
      <c r="M1761" s="18">
        <f t="shared" si="222"/>
        <v>-2.3928095949496974E-2</v>
      </c>
    </row>
    <row r="1762" spans="3:13" x14ac:dyDescent="0.2">
      <c r="C1762" s="14">
        <v>39450</v>
      </c>
      <c r="D1762" s="15">
        <v>3.4971149158654919E-4</v>
      </c>
      <c r="E1762" s="15">
        <v>4.6181081971169565E-4</v>
      </c>
      <c r="F1762" s="18">
        <f t="shared" si="216"/>
        <v>4.2818102127415168E-4</v>
      </c>
      <c r="G1762" s="19">
        <f t="shared" si="217"/>
        <v>5.5341692119434513E-4</v>
      </c>
      <c r="H1762" s="18">
        <f t="shared" si="218"/>
        <v>0.37195998480829401</v>
      </c>
      <c r="I1762" s="19">
        <f t="shared" si="219"/>
        <v>4.6616355156277783E-4</v>
      </c>
      <c r="J1762" s="18">
        <f t="shared" si="220"/>
        <v>0.34138085460478662</v>
      </c>
      <c r="K1762" s="19">
        <f t="shared" si="221"/>
        <v>1.763782871052328E-4</v>
      </c>
      <c r="L1762" s="18">
        <f t="shared" si="223"/>
        <v>0.2967770812232009</v>
      </c>
      <c r="M1762" s="18">
        <f t="shared" si="222"/>
        <v>6.271798408398788E-4</v>
      </c>
    </row>
    <row r="1763" spans="3:13" x14ac:dyDescent="0.2">
      <c r="C1763" s="14">
        <v>39451</v>
      </c>
      <c r="D1763" s="15">
        <v>-2.4063439931635199E-2</v>
      </c>
      <c r="E1763" s="15">
        <v>-7.9405929663169353E-2</v>
      </c>
      <c r="F1763" s="18">
        <f t="shared" si="216"/>
        <v>-6.2803182743709107E-2</v>
      </c>
      <c r="G1763" s="19">
        <f t="shared" si="217"/>
        <v>5.5495485440328941E-4</v>
      </c>
      <c r="H1763" s="18">
        <f t="shared" si="218"/>
        <v>0.37247646046538613</v>
      </c>
      <c r="I1763" s="19">
        <f t="shared" si="219"/>
        <v>8.1651183840934338E-4</v>
      </c>
      <c r="J1763" s="18">
        <f t="shared" si="220"/>
        <v>0.45180522307996379</v>
      </c>
      <c r="K1763" s="19">
        <f t="shared" si="221"/>
        <v>2.8044237899883844E-4</v>
      </c>
      <c r="L1763" s="18">
        <f t="shared" si="223"/>
        <v>0.37677000175716813</v>
      </c>
      <c r="M1763" s="18">
        <f t="shared" si="222"/>
        <v>-7.2460340826633149E-2</v>
      </c>
    </row>
    <row r="1764" spans="3:13" x14ac:dyDescent="0.2">
      <c r="C1764" s="14">
        <v>39454</v>
      </c>
      <c r="D1764" s="15">
        <v>7.1607593464408916E-4</v>
      </c>
      <c r="E1764" s="15">
        <v>-1.347555967098288E-2</v>
      </c>
      <c r="F1764" s="18">
        <f t="shared" si="216"/>
        <v>-9.2180689892947879E-3</v>
      </c>
      <c r="G1764" s="19">
        <f t="shared" si="217"/>
        <v>5.2168832902374257E-4</v>
      </c>
      <c r="H1764" s="18">
        <f t="shared" si="218"/>
        <v>0.36113997598706193</v>
      </c>
      <c r="I1764" s="19">
        <f t="shared" si="219"/>
        <v>7.7841657061155593E-4</v>
      </c>
      <c r="J1764" s="18">
        <f t="shared" si="220"/>
        <v>0.44113959542631059</v>
      </c>
      <c r="K1764" s="19">
        <f t="shared" si="221"/>
        <v>2.6303686481973305E-4</v>
      </c>
      <c r="L1764" s="18">
        <f t="shared" si="223"/>
        <v>0.36703254366475685</v>
      </c>
      <c r="M1764" s="18">
        <f t="shared" si="222"/>
        <v>-1.0917681404228037E-2</v>
      </c>
    </row>
    <row r="1765" spans="3:13" x14ac:dyDescent="0.2">
      <c r="C1765" s="14">
        <v>39455</v>
      </c>
      <c r="D1765" s="15">
        <v>-4.0538689391283113E-2</v>
      </c>
      <c r="E1765" s="15">
        <v>-3.6634553281566833E-2</v>
      </c>
      <c r="F1765" s="18">
        <f t="shared" si="216"/>
        <v>-3.7805794114481713E-2</v>
      </c>
      <c r="G1765" s="19">
        <f t="shared" si="217"/>
        <v>5.8899014953609386E-4</v>
      </c>
      <c r="H1765" s="18">
        <f t="shared" si="218"/>
        <v>0.38372846830020763</v>
      </c>
      <c r="I1765" s="19">
        <f t="shared" si="219"/>
        <v>8.1223700602326017E-4</v>
      </c>
      <c r="J1765" s="18">
        <f t="shared" si="220"/>
        <v>0.4506209621242836</v>
      </c>
      <c r="K1765" s="19">
        <f t="shared" si="221"/>
        <v>3.363616595187401E-4</v>
      </c>
      <c r="L1765" s="18">
        <f t="shared" si="223"/>
        <v>0.38479772069475554</v>
      </c>
      <c r="M1765" s="18">
        <f t="shared" si="222"/>
        <v>-4.2709148230212143E-2</v>
      </c>
    </row>
    <row r="1766" spans="3:13" x14ac:dyDescent="0.2">
      <c r="C1766" s="14">
        <v>39456</v>
      </c>
      <c r="D1766" s="15">
        <v>1.2592759000723732E-2</v>
      </c>
      <c r="E1766" s="15">
        <v>4.6493472482361145E-2</v>
      </c>
      <c r="F1766" s="18">
        <f t="shared" si="216"/>
        <v>3.6323258437869918E-2</v>
      </c>
      <c r="G1766" s="19">
        <f t="shared" si="217"/>
        <v>5.6316539531894665E-4</v>
      </c>
      <c r="H1766" s="18">
        <f t="shared" si="218"/>
        <v>0.37522173288568539</v>
      </c>
      <c r="I1766" s="19">
        <f t="shared" si="219"/>
        <v>8.9320136466994912E-4</v>
      </c>
      <c r="J1766" s="18">
        <f t="shared" si="220"/>
        <v>0.47254665501671611</v>
      </c>
      <c r="K1766" s="19">
        <f t="shared" si="221"/>
        <v>3.51308825592245E-4</v>
      </c>
      <c r="L1766" s="18">
        <f t="shared" si="223"/>
        <v>0.3987177137448632</v>
      </c>
      <c r="M1766" s="18">
        <f t="shared" si="222"/>
        <v>3.9601743493294789E-2</v>
      </c>
    </row>
    <row r="1767" spans="3:13" x14ac:dyDescent="0.2">
      <c r="C1767" s="14">
        <v>39457</v>
      </c>
      <c r="D1767" s="15">
        <v>2.2562820316155793E-2</v>
      </c>
      <c r="E1767" s="15">
        <v>-7.7220460939102778E-3</v>
      </c>
      <c r="F1767" s="18">
        <f t="shared" si="216"/>
        <v>1.3634138291095431E-3</v>
      </c>
      <c r="G1767" s="19">
        <f t="shared" si="217"/>
        <v>5.5992032323695781E-4</v>
      </c>
      <c r="H1767" s="18">
        <f t="shared" si="218"/>
        <v>0.3741391195922173</v>
      </c>
      <c r="I1767" s="19">
        <f t="shared" si="219"/>
        <v>8.4318708254234071E-4</v>
      </c>
      <c r="J1767" s="18">
        <f t="shared" si="220"/>
        <v>0.45912609448340569</v>
      </c>
      <c r="K1767" s="19">
        <f t="shared" si="221"/>
        <v>3.1977642774731204E-4</v>
      </c>
      <c r="L1767" s="18">
        <f t="shared" si="223"/>
        <v>0.38660722936558745</v>
      </c>
      <c r="M1767" s="18">
        <f t="shared" si="222"/>
        <v>1.5330374352433387E-3</v>
      </c>
    </row>
    <row r="1768" spans="3:13" x14ac:dyDescent="0.2">
      <c r="C1768" s="14">
        <v>39458</v>
      </c>
      <c r="D1768" s="15">
        <v>1.5708998510985752E-2</v>
      </c>
      <c r="E1768" s="15">
        <v>-3.0397823934206838E-2</v>
      </c>
      <c r="F1768" s="18">
        <f t="shared" si="216"/>
        <v>-1.656577720064906E-2</v>
      </c>
      <c r="G1768" s="19">
        <f t="shared" si="217"/>
        <v>5.4113146189582945E-4</v>
      </c>
      <c r="H1768" s="18">
        <f t="shared" si="218"/>
        <v>0.36780819114581637</v>
      </c>
      <c r="I1768" s="19">
        <f t="shared" si="219"/>
        <v>8.4803751958590246E-4</v>
      </c>
      <c r="J1768" s="18">
        <f t="shared" si="220"/>
        <v>0.46044476313286009</v>
      </c>
      <c r="K1768" s="19">
        <f t="shared" si="221"/>
        <v>2.7193867982729352E-4</v>
      </c>
      <c r="L1768" s="18">
        <f t="shared" si="223"/>
        <v>0.38028096905287667</v>
      </c>
      <c r="M1768" s="18">
        <f t="shared" si="222"/>
        <v>-1.8936611104468419E-2</v>
      </c>
    </row>
    <row r="1769" spans="3:13" x14ac:dyDescent="0.2">
      <c r="C1769" s="14">
        <v>39461</v>
      </c>
      <c r="D1769" s="15">
        <v>1.7556630725800281E-2</v>
      </c>
      <c r="E1769" s="15">
        <v>3.4657920063127901E-2</v>
      </c>
      <c r="F1769" s="18">
        <f t="shared" si="216"/>
        <v>2.9527533261929612E-2</v>
      </c>
      <c r="G1769" s="19">
        <f t="shared" si="217"/>
        <v>5.2715769112860649E-4</v>
      </c>
      <c r="H1769" s="18">
        <f t="shared" si="218"/>
        <v>0.36302812946402874</v>
      </c>
      <c r="I1769" s="19">
        <f t="shared" si="219"/>
        <v>8.692255537968782E-4</v>
      </c>
      <c r="J1769" s="18">
        <f t="shared" si="220"/>
        <v>0.46616133306959251</v>
      </c>
      <c r="K1769" s="19">
        <f t="shared" si="221"/>
        <v>2.9213093729401441E-4</v>
      </c>
      <c r="L1769" s="18">
        <f t="shared" si="223"/>
        <v>0.38602451581004882</v>
      </c>
      <c r="M1769" s="18">
        <f t="shared" si="222"/>
        <v>3.3251199502508058E-2</v>
      </c>
    </row>
    <row r="1770" spans="3:13" x14ac:dyDescent="0.2">
      <c r="C1770" s="14">
        <v>39462</v>
      </c>
      <c r="D1770" s="15">
        <v>-7.5903473165357435E-2</v>
      </c>
      <c r="E1770" s="15">
        <v>-5.6020626351905287E-2</v>
      </c>
      <c r="F1770" s="18">
        <f t="shared" si="216"/>
        <v>-6.1985480395940928E-2</v>
      </c>
      <c r="G1770" s="19">
        <f t="shared" si="217"/>
        <v>8.4120846397473859E-4</v>
      </c>
      <c r="H1770" s="18">
        <f t="shared" si="218"/>
        <v>0.45858708659717473</v>
      </c>
      <c r="I1770" s="19">
        <f t="shared" si="219"/>
        <v>1.0053706551806528E-3</v>
      </c>
      <c r="J1770" s="18">
        <f t="shared" si="220"/>
        <v>0.5013408658738715</v>
      </c>
      <c r="K1770" s="19">
        <f t="shared" si="221"/>
        <v>5.2973268759687526E-4</v>
      </c>
      <c r="L1770" s="18">
        <f t="shared" si="223"/>
        <v>0.4446425844391575</v>
      </c>
      <c r="M1770" s="18">
        <f t="shared" si="222"/>
        <v>-6.0600185534529602E-2</v>
      </c>
    </row>
    <row r="1771" spans="3:13" x14ac:dyDescent="0.2">
      <c r="C1771" s="14">
        <v>39463</v>
      </c>
      <c r="D1771" s="15">
        <v>-2.625222093754297E-2</v>
      </c>
      <c r="E1771" s="15">
        <v>-5.7214093127268183E-2</v>
      </c>
      <c r="F1771" s="18">
        <f t="shared" si="216"/>
        <v>-4.792553147035062E-2</v>
      </c>
      <c r="G1771" s="19">
        <f t="shared" si="217"/>
        <v>8.3208670238546847E-4</v>
      </c>
      <c r="H1771" s="18">
        <f t="shared" si="218"/>
        <v>0.45609393286511402</v>
      </c>
      <c r="I1771" s="19">
        <f t="shared" si="219"/>
        <v>1.1414555630123568E-3</v>
      </c>
      <c r="J1771" s="18">
        <f t="shared" si="220"/>
        <v>0.5341946187983263</v>
      </c>
      <c r="K1771" s="19">
        <f t="shared" si="221"/>
        <v>5.8806854715215493E-4</v>
      </c>
      <c r="L1771" s="18">
        <f t="shared" si="223"/>
        <v>0.46935855667459908</v>
      </c>
      <c r="M1771" s="18">
        <f t="shared" si="222"/>
        <v>-4.4387147269686962E-2</v>
      </c>
    </row>
    <row r="1772" spans="3:13" x14ac:dyDescent="0.2">
      <c r="C1772" s="14">
        <v>39464</v>
      </c>
      <c r="D1772" s="15">
        <v>-5.0198248347032431E-2</v>
      </c>
      <c r="E1772" s="15">
        <v>7.7996214824103032E-3</v>
      </c>
      <c r="F1772" s="18">
        <f t="shared" si="216"/>
        <v>-9.5997394664225182E-3</v>
      </c>
      <c r="G1772" s="19">
        <f t="shared" si="217"/>
        <v>9.333533484689612E-4</v>
      </c>
      <c r="H1772" s="18">
        <f t="shared" si="218"/>
        <v>0.48305107092029131</v>
      </c>
      <c r="I1772" s="19">
        <f t="shared" si="219"/>
        <v>1.0766182749477478E-3</v>
      </c>
      <c r="J1772" s="18">
        <f t="shared" si="220"/>
        <v>0.51880108783322432</v>
      </c>
      <c r="K1772" s="19">
        <f t="shared" si="221"/>
        <v>5.2929279415181267E-4</v>
      </c>
      <c r="L1772" s="18">
        <f t="shared" si="223"/>
        <v>0.45657631608263571</v>
      </c>
      <c r="M1772" s="18">
        <f t="shared" si="222"/>
        <v>-9.1398928230459024E-3</v>
      </c>
    </row>
    <row r="1773" spans="3:13" x14ac:dyDescent="0.2">
      <c r="C1773" s="14">
        <v>39465</v>
      </c>
      <c r="D1773" s="15">
        <v>-2.0475735825873739E-2</v>
      </c>
      <c r="E1773" s="15">
        <v>2.9169919830130428E-3</v>
      </c>
      <c r="F1773" s="18">
        <f t="shared" si="216"/>
        <v>-4.1008263596529915E-3</v>
      </c>
      <c r="G1773" s="19">
        <f t="shared" si="217"/>
        <v>9.0250749301748164E-4</v>
      </c>
      <c r="H1773" s="18">
        <f t="shared" si="218"/>
        <v>0.47500197184261289</v>
      </c>
      <c r="I1773" s="19">
        <f t="shared" si="219"/>
        <v>1.0125317089846207E-3</v>
      </c>
      <c r="J1773" s="18">
        <f t="shared" si="220"/>
        <v>0.50312317303634024</v>
      </c>
      <c r="K1773" s="19">
        <f t="shared" si="221"/>
        <v>4.9395157306768192E-4</v>
      </c>
      <c r="L1773" s="18">
        <f t="shared" si="223"/>
        <v>0.44295199301461075</v>
      </c>
      <c r="M1773" s="18">
        <f t="shared" si="222"/>
        <v>-4.0244798428286438E-3</v>
      </c>
    </row>
    <row r="1774" spans="3:13" x14ac:dyDescent="0.2">
      <c r="C1774" s="14">
        <v>39469</v>
      </c>
      <c r="D1774" s="15">
        <v>-2.0708228564069639E-3</v>
      </c>
      <c r="E1774" s="15">
        <v>-3.6092245529603703E-2</v>
      </c>
      <c r="F1774" s="18">
        <f t="shared" si="216"/>
        <v>-2.5885818727644679E-2</v>
      </c>
      <c r="G1774" s="19">
        <f t="shared" si="217"/>
        <v>8.4861434187458976E-4</v>
      </c>
      <c r="H1774" s="18">
        <f t="shared" si="218"/>
        <v>0.46060133029404882</v>
      </c>
      <c r="I1774" s="19">
        <f t="shared" si="219"/>
        <v>1.0299388176876953E-3</v>
      </c>
      <c r="J1774" s="18">
        <f t="shared" si="220"/>
        <v>0.5074295068498913</v>
      </c>
      <c r="K1774" s="19">
        <f t="shared" si="221"/>
        <v>4.687989175025263E-4</v>
      </c>
      <c r="L1774" s="18">
        <f t="shared" si="223"/>
        <v>0.44100477797489451</v>
      </c>
      <c r="M1774" s="18">
        <f t="shared" si="222"/>
        <v>-2.5516061895446956E-2</v>
      </c>
    </row>
    <row r="1775" spans="3:13" x14ac:dyDescent="0.2">
      <c r="C1775" s="14">
        <v>39470</v>
      </c>
      <c r="D1775" s="15">
        <v>7.736019983771418E-2</v>
      </c>
      <c r="E1775" s="15">
        <v>-0.11256824462583334</v>
      </c>
      <c r="F1775" s="18">
        <f t="shared" si="216"/>
        <v>-5.5589711286769081E-2</v>
      </c>
      <c r="G1775" s="19">
        <f t="shared" si="217"/>
        <v>1.156773512497979E-3</v>
      </c>
      <c r="H1775" s="18">
        <f t="shared" si="218"/>
        <v>0.53776702959970946</v>
      </c>
      <c r="I1775" s="19">
        <f t="shared" si="219"/>
        <v>1.7284390705149216E-3</v>
      </c>
      <c r="J1775" s="18">
        <f t="shared" si="220"/>
        <v>0.65735056676687398</v>
      </c>
      <c r="K1775" s="19">
        <f t="shared" si="221"/>
        <v>-8.1827131525735481E-5</v>
      </c>
      <c r="L1775" s="18">
        <f t="shared" si="223"/>
        <v>0.47871634749513203</v>
      </c>
      <c r="M1775" s="18">
        <f t="shared" si="222"/>
        <v>-5.0479052709417764E-2</v>
      </c>
    </row>
    <row r="1776" spans="3:13" x14ac:dyDescent="0.2">
      <c r="C1776" s="14">
        <v>39471</v>
      </c>
      <c r="D1776" s="15">
        <v>3.6175760835353871E-2</v>
      </c>
      <c r="E1776" s="15">
        <v>-2.5268027984224249E-2</v>
      </c>
      <c r="F1776" s="18">
        <f t="shared" si="216"/>
        <v>-6.8348913383508101E-3</v>
      </c>
      <c r="G1776" s="19">
        <f t="shared" si="217"/>
        <v>1.1658882420691038E-3</v>
      </c>
      <c r="H1776" s="18">
        <f t="shared" si="218"/>
        <v>0.53988152451929305</v>
      </c>
      <c r="I1776" s="19">
        <f t="shared" si="219"/>
        <v>1.6630411205767186E-3</v>
      </c>
      <c r="J1776" s="18">
        <f t="shared" si="220"/>
        <v>0.64479475815501142</v>
      </c>
      <c r="K1776" s="19">
        <f t="shared" si="221"/>
        <v>-1.317629118624909E-4</v>
      </c>
      <c r="L1776" s="18">
        <f t="shared" si="223"/>
        <v>0.4648869937647655</v>
      </c>
      <c r="M1776" s="18">
        <f t="shared" si="222"/>
        <v>-6.3911535923478497E-3</v>
      </c>
    </row>
    <row r="1777" spans="3:13" x14ac:dyDescent="0.2">
      <c r="C1777" s="14">
        <v>39472</v>
      </c>
      <c r="D1777" s="15">
        <v>-2.5868359023834761E-2</v>
      </c>
      <c r="E1777" s="15">
        <v>-4.2098004932217839E-2</v>
      </c>
      <c r="F1777" s="18">
        <f t="shared" si="216"/>
        <v>-3.7229111159702913E-2</v>
      </c>
      <c r="G1777" s="19">
        <f t="shared" si="217"/>
        <v>1.1360852674601183E-3</v>
      </c>
      <c r="H1777" s="18">
        <f t="shared" si="218"/>
        <v>0.53293650359590639</v>
      </c>
      <c r="I1777" s="19">
        <f t="shared" si="219"/>
        <v>1.6695931744984977E-3</v>
      </c>
      <c r="J1777" s="18">
        <f t="shared" si="220"/>
        <v>0.646063691616101</v>
      </c>
      <c r="K1777" s="19">
        <f t="shared" si="221"/>
        <v>-5.8516758804314731E-5</v>
      </c>
      <c r="L1777" s="18">
        <f t="shared" si="223"/>
        <v>0.47322597426542995</v>
      </c>
      <c r="M1777" s="18">
        <f t="shared" si="222"/>
        <v>-3.4198663168895187E-2</v>
      </c>
    </row>
    <row r="1778" spans="3:13" x14ac:dyDescent="0.2">
      <c r="C1778" s="14">
        <v>39475</v>
      </c>
      <c r="D1778" s="15">
        <v>3.7276026431758695E-2</v>
      </c>
      <c r="E1778" s="15">
        <v>0</v>
      </c>
      <c r="F1778" s="18">
        <f t="shared" si="216"/>
        <v>1.1182807929527609E-2</v>
      </c>
      <c r="G1778" s="19">
        <f t="shared" si="217"/>
        <v>1.1512902802049817E-3</v>
      </c>
      <c r="H1778" s="18">
        <f t="shared" si="218"/>
        <v>0.53649097853668093</v>
      </c>
      <c r="I1778" s="19">
        <f t="shared" si="219"/>
        <v>1.5694175840285877E-3</v>
      </c>
      <c r="J1778" s="18">
        <f t="shared" si="220"/>
        <v>0.62638198889108154</v>
      </c>
      <c r="K1778" s="19">
        <f t="shared" si="221"/>
        <v>-5.5005753276055843E-5</v>
      </c>
      <c r="L1778" s="18">
        <f t="shared" si="223"/>
        <v>0.46084930427866327</v>
      </c>
      <c r="M1778" s="18">
        <f t="shared" si="222"/>
        <v>1.0548409123146446E-2</v>
      </c>
    </row>
    <row r="1779" spans="3:13" x14ac:dyDescent="0.2">
      <c r="C1779" s="14">
        <v>39476</v>
      </c>
      <c r="D1779" s="15">
        <v>9.4683882892181073E-3</v>
      </c>
      <c r="E1779" s="15">
        <v>1.1699617299127583E-2</v>
      </c>
      <c r="F1779" s="18">
        <f t="shared" si="216"/>
        <v>1.103024859615474E-2</v>
      </c>
      <c r="G1779" s="19">
        <f t="shared" si="217"/>
        <v>1.0875918860004069E-3</v>
      </c>
      <c r="H1779" s="18">
        <f t="shared" si="218"/>
        <v>0.52143836788263065</v>
      </c>
      <c r="I1779" s="19">
        <f t="shared" si="219"/>
        <v>1.4834653916836352E-3</v>
      </c>
      <c r="J1779" s="18">
        <f t="shared" si="220"/>
        <v>0.60898797025960105</v>
      </c>
      <c r="K1779" s="19">
        <f t="shared" si="221"/>
        <v>-4.5058816914088893E-5</v>
      </c>
      <c r="L1779" s="18">
        <f t="shared" si="223"/>
        <v>0.44884758230414346</v>
      </c>
      <c r="M1779" s="18">
        <f t="shared" si="222"/>
        <v>1.0682710186026841E-2</v>
      </c>
    </row>
    <row r="1780" spans="3:13" x14ac:dyDescent="0.2">
      <c r="C1780" s="14">
        <v>39477</v>
      </c>
      <c r="D1780" s="15">
        <v>-1.0879420837369229E-3</v>
      </c>
      <c r="E1780" s="15">
        <v>4.8536421691019486E-3</v>
      </c>
      <c r="F1780" s="18">
        <f t="shared" si="216"/>
        <v>3.0711668932502868E-3</v>
      </c>
      <c r="G1780" s="19">
        <f t="shared" si="217"/>
        <v>1.0224073899190364E-3</v>
      </c>
      <c r="H1780" s="18">
        <f t="shared" si="218"/>
        <v>0.50557081351652322</v>
      </c>
      <c r="I1780" s="19">
        <f t="shared" si="219"/>
        <v>1.3958709387209582E-3</v>
      </c>
      <c r="J1780" s="18">
        <f t="shared" si="220"/>
        <v>0.59073491066656925</v>
      </c>
      <c r="K1780" s="19">
        <f t="shared" si="221"/>
        <v>-4.2672116793753529E-5</v>
      </c>
      <c r="L1780" s="18">
        <f t="shared" si="223"/>
        <v>0.43533640325976791</v>
      </c>
      <c r="M1780" s="18">
        <f t="shared" si="222"/>
        <v>3.066715363025442E-3</v>
      </c>
    </row>
    <row r="1781" spans="3:13" x14ac:dyDescent="0.2">
      <c r="C1781" s="14">
        <v>39478</v>
      </c>
      <c r="D1781" s="15">
        <v>2.1892135742823494E-2</v>
      </c>
      <c r="E1781" s="15">
        <v>2.3773265815606494E-2</v>
      </c>
      <c r="F1781" s="18">
        <f t="shared" si="216"/>
        <v>2.3208926793771595E-2</v>
      </c>
      <c r="G1781" s="19">
        <f t="shared" si="217"/>
        <v>9.8981888296682677E-4</v>
      </c>
      <c r="H1781" s="18">
        <f t="shared" si="218"/>
        <v>0.49744820910493454</v>
      </c>
      <c r="I1781" s="19">
        <f t="shared" si="219"/>
        <v>1.3460287724500696E-3</v>
      </c>
      <c r="J1781" s="18">
        <f t="shared" si="220"/>
        <v>0.58009240049540156</v>
      </c>
      <c r="K1781" s="19">
        <f t="shared" si="221"/>
        <v>-8.8849360489993233E-6</v>
      </c>
      <c r="L1781" s="18">
        <f t="shared" si="223"/>
        <v>0.43153972147039016</v>
      </c>
      <c r="M1781" s="18">
        <f t="shared" si="222"/>
        <v>2.3379182326461134E-2</v>
      </c>
    </row>
    <row r="1782" spans="3:13" x14ac:dyDescent="0.2">
      <c r="C1782" s="14">
        <v>39479</v>
      </c>
      <c r="D1782" s="15">
        <v>5.2552706887387259E-2</v>
      </c>
      <c r="E1782" s="15">
        <v>-1.1965510081797311E-2</v>
      </c>
      <c r="F1782" s="18">
        <f t="shared" si="216"/>
        <v>7.3899550089580584E-3</v>
      </c>
      <c r="G1782" s="19">
        <f t="shared" si="217"/>
        <v>1.0961369700603157E-3</v>
      </c>
      <c r="H1782" s="18">
        <f t="shared" si="218"/>
        <v>0.52348280059146057</v>
      </c>
      <c r="I1782" s="19">
        <f t="shared" si="219"/>
        <v>1.2738574519941209E-3</v>
      </c>
      <c r="J1782" s="18">
        <f t="shared" si="220"/>
        <v>0.56432646845467938</v>
      </c>
      <c r="K1782" s="19">
        <f t="shared" si="221"/>
        <v>-4.6081036531265671E-5</v>
      </c>
      <c r="L1782" s="18">
        <f t="shared" si="223"/>
        <v>0.41937108968055226</v>
      </c>
      <c r="M1782" s="18">
        <f t="shared" si="222"/>
        <v>7.6601688452370498E-3</v>
      </c>
    </row>
    <row r="1783" spans="3:13" x14ac:dyDescent="0.2">
      <c r="C1783" s="14">
        <v>39482</v>
      </c>
      <c r="D1783" s="15">
        <v>-1.5956882453115051E-2</v>
      </c>
      <c r="E1783" s="15">
        <v>-1.5825499833797486E-2</v>
      </c>
      <c r="F1783" s="18">
        <f t="shared" si="216"/>
        <v>-1.5864914619592753E-2</v>
      </c>
      <c r="G1783" s="19">
        <f t="shared" si="217"/>
        <v>1.0456460777140486E-3</v>
      </c>
      <c r="H1783" s="18">
        <f t="shared" si="218"/>
        <v>0.51128418656214292</v>
      </c>
      <c r="I1783" s="19">
        <f t="shared" si="219"/>
        <v>1.212452791573845E-3</v>
      </c>
      <c r="J1783" s="18">
        <f t="shared" si="220"/>
        <v>0.55055717041326535</v>
      </c>
      <c r="K1783" s="19">
        <f t="shared" si="221"/>
        <v>-2.8164635902807821E-5</v>
      </c>
      <c r="L1783" s="18">
        <f t="shared" si="223"/>
        <v>0.41121188813866644</v>
      </c>
      <c r="M1783" s="18">
        <f t="shared" si="222"/>
        <v>-1.6771314913186484E-2</v>
      </c>
    </row>
    <row r="1784" spans="3:13" x14ac:dyDescent="0.2">
      <c r="C1784" s="14">
        <v>39483</v>
      </c>
      <c r="D1784" s="15">
        <v>-7.7166401030062878E-2</v>
      </c>
      <c r="E1784" s="15">
        <v>-1.7547670673466978E-2</v>
      </c>
      <c r="F1784" s="18">
        <f t="shared" si="216"/>
        <v>-3.5433289780445749E-2</v>
      </c>
      <c r="G1784" s="19">
        <f t="shared" si="217"/>
        <v>1.3401865199271553E-3</v>
      </c>
      <c r="H1784" s="18">
        <f t="shared" si="218"/>
        <v>0.57883212590680277</v>
      </c>
      <c r="I1784" s="19">
        <f t="shared" si="219"/>
        <v>1.1581808688432814E-3</v>
      </c>
      <c r="J1784" s="18">
        <f t="shared" si="220"/>
        <v>0.53809405981744518</v>
      </c>
      <c r="K1784" s="19">
        <f t="shared" si="221"/>
        <v>5.4770677791294301E-5</v>
      </c>
      <c r="L1784" s="18">
        <f t="shared" si="223"/>
        <v>0.4216423535411839</v>
      </c>
      <c r="M1784" s="18">
        <f t="shared" si="222"/>
        <v>-3.6531060778083477E-2</v>
      </c>
    </row>
    <row r="1785" spans="3:13" x14ac:dyDescent="0.2">
      <c r="C1785" s="14">
        <v>39484</v>
      </c>
      <c r="D1785" s="15">
        <v>-4.817500515963467E-3</v>
      </c>
      <c r="E1785" s="15">
        <v>-5.8578170535594956E-2</v>
      </c>
      <c r="F1785" s="18">
        <f t="shared" si="216"/>
        <v>-4.2449969529705506E-2</v>
      </c>
      <c r="G1785" s="19">
        <f t="shared" si="217"/>
        <v>1.2611678274048043E-3</v>
      </c>
      <c r="H1785" s="18">
        <f t="shared" si="218"/>
        <v>0.56150864361218977</v>
      </c>
      <c r="I1785" s="19">
        <f t="shared" si="219"/>
        <v>1.2945741405105194E-3</v>
      </c>
      <c r="J1785" s="18">
        <f t="shared" si="220"/>
        <v>0.56889677018561968</v>
      </c>
      <c r="K1785" s="19">
        <f t="shared" si="221"/>
        <v>6.8416459130582135E-5</v>
      </c>
      <c r="L1785" s="18">
        <f t="shared" si="223"/>
        <v>0.44061926482832964</v>
      </c>
      <c r="M1785" s="18">
        <f t="shared" si="222"/>
        <v>-4.1880218367935013E-2</v>
      </c>
    </row>
    <row r="1786" spans="3:13" x14ac:dyDescent="0.2">
      <c r="C1786" s="14">
        <v>39485</v>
      </c>
      <c r="D1786" s="15">
        <v>-8.2059393703232918E-3</v>
      </c>
      <c r="E1786" s="15">
        <v>-6.2489925436541444E-3</v>
      </c>
      <c r="F1786" s="18">
        <f t="shared" si="216"/>
        <v>-6.8360765916548882E-3</v>
      </c>
      <c r="G1786" s="19">
        <f t="shared" si="217"/>
        <v>1.1895380042174814E-3</v>
      </c>
      <c r="H1786" s="18">
        <f t="shared" si="218"/>
        <v>0.54532971774365124</v>
      </c>
      <c r="I1786" s="19">
        <f t="shared" si="219"/>
        <v>1.219242686548527E-3</v>
      </c>
      <c r="J1786" s="18">
        <f t="shared" si="220"/>
        <v>0.5520966144046997</v>
      </c>
      <c r="K1786" s="19">
        <f t="shared" si="221"/>
        <v>6.7388202819076908E-5</v>
      </c>
      <c r="L1786" s="18">
        <f t="shared" si="223"/>
        <v>0.42801588229070514</v>
      </c>
      <c r="M1786" s="18">
        <f t="shared" si="222"/>
        <v>-6.9429185672834513E-3</v>
      </c>
    </row>
    <row r="1787" spans="3:13" x14ac:dyDescent="0.2">
      <c r="C1787" s="14">
        <v>39486</v>
      </c>
      <c r="D1787" s="15">
        <v>-2.5413846399729743E-2</v>
      </c>
      <c r="E1787" s="15">
        <v>3.4374331132875101E-2</v>
      </c>
      <c r="F1787" s="18">
        <f t="shared" si="216"/>
        <v>1.643787787309365E-2</v>
      </c>
      <c r="G1787" s="19">
        <f t="shared" si="217"/>
        <v>1.1569175392941759E-3</v>
      </c>
      <c r="H1787" s="18">
        <f t="shared" si="218"/>
        <v>0.53780050652964617</v>
      </c>
      <c r="I1787" s="19">
        <f t="shared" si="219"/>
        <v>1.2169838038055679E-3</v>
      </c>
      <c r="J1787" s="18">
        <f t="shared" si="220"/>
        <v>0.55158494445678263</v>
      </c>
      <c r="K1787" s="19">
        <f t="shared" si="221"/>
        <v>1.0929872359672092E-5</v>
      </c>
      <c r="L1787" s="18">
        <f t="shared" si="223"/>
        <v>0.41983186777335813</v>
      </c>
      <c r="M1787" s="18">
        <f t="shared" si="222"/>
        <v>1.7020228432887204E-2</v>
      </c>
    </row>
    <row r="1788" spans="3:13" x14ac:dyDescent="0.2">
      <c r="C1788" s="14">
        <v>39489</v>
      </c>
      <c r="D1788" s="15">
        <v>-8.4877052759515879E-3</v>
      </c>
      <c r="E1788" s="15">
        <v>3.114832287506911E-2</v>
      </c>
      <c r="F1788" s="18">
        <f t="shared" si="216"/>
        <v>1.9257514429762902E-2</v>
      </c>
      <c r="G1788" s="19">
        <f t="shared" si="217"/>
        <v>1.0918249553876103E-3</v>
      </c>
      <c r="H1788" s="18">
        <f t="shared" si="218"/>
        <v>0.52245214024530762</v>
      </c>
      <c r="I1788" s="19">
        <f t="shared" si="219"/>
        <v>1.2021778566530072E-3</v>
      </c>
      <c r="J1788" s="18">
        <f t="shared" si="220"/>
        <v>0.5482193577057014</v>
      </c>
      <c r="K1788" s="19">
        <f t="shared" si="221"/>
        <v>-5.5885870461343072E-6</v>
      </c>
      <c r="L1788" s="18">
        <f t="shared" si="223"/>
        <v>0.41381885807243046</v>
      </c>
      <c r="M1788" s="18">
        <f t="shared" si="222"/>
        <v>2.0229492614300518E-2</v>
      </c>
    </row>
    <row r="1789" spans="3:13" x14ac:dyDescent="0.2">
      <c r="C1789" s="14">
        <v>39490</v>
      </c>
      <c r="D1789" s="15">
        <v>1.5379003604792649E-2</v>
      </c>
      <c r="E1789" s="15">
        <v>-3.6101596563948443E-2</v>
      </c>
      <c r="F1789" s="18">
        <f t="shared" si="216"/>
        <v>-2.0657416513326112E-2</v>
      </c>
      <c r="G1789" s="19">
        <f t="shared" si="217"/>
        <v>1.0405062831769273E-3</v>
      </c>
      <c r="H1789" s="18">
        <f t="shared" si="218"/>
        <v>0.51002604913301419</v>
      </c>
      <c r="I1789" s="19">
        <f t="shared" si="219"/>
        <v>1.2082467017217925E-3</v>
      </c>
      <c r="J1789" s="18">
        <f t="shared" si="220"/>
        <v>0.54960137866498127</v>
      </c>
      <c r="K1789" s="19">
        <f t="shared" si="221"/>
        <v>-3.856566684511026E-5</v>
      </c>
      <c r="L1789" s="18">
        <f t="shared" si="223"/>
        <v>0.40911149741074709</v>
      </c>
      <c r="M1789" s="18">
        <f t="shared" si="222"/>
        <v>-2.194973885238195E-2</v>
      </c>
    </row>
    <row r="1790" spans="3:13" x14ac:dyDescent="0.2">
      <c r="C1790" s="14">
        <v>39491</v>
      </c>
      <c r="D1790" s="15">
        <v>4.9476789798198707E-3</v>
      </c>
      <c r="E1790" s="15">
        <v>3.571527243320223E-2</v>
      </c>
      <c r="F1790" s="18">
        <f t="shared" si="216"/>
        <v>2.6484994397187524E-2</v>
      </c>
      <c r="G1790" s="19">
        <f t="shared" si="217"/>
        <v>9.7954467782355266E-4</v>
      </c>
      <c r="H1790" s="18">
        <f t="shared" si="218"/>
        <v>0.49485974725763276</v>
      </c>
      <c r="I1790" s="19">
        <f t="shared" si="219"/>
        <v>1.2122867407171564E-3</v>
      </c>
      <c r="J1790" s="18">
        <f t="shared" si="220"/>
        <v>0.5505194684834398</v>
      </c>
      <c r="K1790" s="19">
        <f t="shared" si="221"/>
        <v>-2.5649264673825945E-5</v>
      </c>
      <c r="L1790" s="18">
        <f t="shared" si="223"/>
        <v>0.40969709322636122</v>
      </c>
      <c r="M1790" s="18">
        <f t="shared" si="222"/>
        <v>2.810166413445914E-2</v>
      </c>
    </row>
    <row r="1791" spans="3:13" x14ac:dyDescent="0.2">
      <c r="C1791" s="14">
        <v>39492</v>
      </c>
      <c r="D1791" s="15">
        <v>-2.3042494147154469E-2</v>
      </c>
      <c r="E1791" s="15">
        <v>-1.5105792180652243E-2</v>
      </c>
      <c r="F1791" s="18">
        <f t="shared" si="216"/>
        <v>-1.7486802770602911E-2</v>
      </c>
      <c r="G1791" s="19">
        <f t="shared" si="217"/>
        <v>9.5262938934543835E-4</v>
      </c>
      <c r="H1791" s="18">
        <f t="shared" si="218"/>
        <v>0.48801367535793461</v>
      </c>
      <c r="I1791" s="19">
        <f t="shared" si="219"/>
        <v>1.1532406337184302E-3</v>
      </c>
      <c r="J1791" s="18">
        <f t="shared" si="220"/>
        <v>0.53694520989539296</v>
      </c>
      <c r="K1791" s="19">
        <f t="shared" si="221"/>
        <v>-3.2258011187477019E-6</v>
      </c>
      <c r="L1791" s="18">
        <f t="shared" si="223"/>
        <v>0.40294842073559667</v>
      </c>
      <c r="M1791" s="18">
        <f t="shared" si="222"/>
        <v>-1.8864964397313052E-2</v>
      </c>
    </row>
    <row r="1792" spans="3:13" x14ac:dyDescent="0.2">
      <c r="C1792" s="14">
        <v>39493</v>
      </c>
      <c r="D1792" s="15">
        <v>-1.0152371464017962E-2</v>
      </c>
      <c r="E1792" s="15">
        <v>-2.2453242047862591E-2</v>
      </c>
      <c r="F1792" s="18">
        <f t="shared" si="216"/>
        <v>-1.8762980872709199E-2</v>
      </c>
      <c r="G1792" s="19">
        <f t="shared" si="217"/>
        <v>9.0165586476531633E-4</v>
      </c>
      <c r="H1792" s="18">
        <f t="shared" si="218"/>
        <v>0.47477780718071594</v>
      </c>
      <c r="I1792" s="19">
        <f t="shared" si="219"/>
        <v>1.1142950804029187E-3</v>
      </c>
      <c r="J1792" s="18">
        <f t="shared" si="220"/>
        <v>0.52780088111022483</v>
      </c>
      <c r="K1792" s="19">
        <f t="shared" si="221"/>
        <v>1.0644966178861677E-5</v>
      </c>
      <c r="L1792" s="18">
        <f t="shared" si="223"/>
        <v>0.39737403759601292</v>
      </c>
      <c r="M1792" s="18">
        <f t="shared" si="222"/>
        <v>-2.052567191892064E-2</v>
      </c>
    </row>
    <row r="1793" spans="3:13" x14ac:dyDescent="0.2">
      <c r="C1793" s="14">
        <v>39497</v>
      </c>
      <c r="D1793" s="15">
        <v>-6.2992334279872008E-3</v>
      </c>
      <c r="E1793" s="15">
        <v>-1.9853980616664563E-2</v>
      </c>
      <c r="F1793" s="18">
        <f t="shared" si="216"/>
        <v>-1.5787556460061355E-2</v>
      </c>
      <c r="G1793" s="19">
        <f t="shared" si="217"/>
        <v>8.4993733338621365E-4</v>
      </c>
      <c r="H1793" s="18">
        <f t="shared" si="218"/>
        <v>0.46096022967990785</v>
      </c>
      <c r="I1793" s="19">
        <f t="shared" si="219"/>
        <v>1.071088208358357E-3</v>
      </c>
      <c r="J1793" s="18">
        <f t="shared" si="220"/>
        <v>0.5174669574857792</v>
      </c>
      <c r="K1793" s="19">
        <f t="shared" si="221"/>
        <v>1.7510159710876184E-5</v>
      </c>
      <c r="L1793" s="18">
        <f t="shared" si="223"/>
        <v>0.39009032581535569</v>
      </c>
      <c r="M1793" s="18">
        <f t="shared" si="222"/>
        <v>-1.7593197288122496E-2</v>
      </c>
    </row>
    <row r="1794" spans="3:13" x14ac:dyDescent="0.2">
      <c r="C1794" s="14">
        <v>39498</v>
      </c>
      <c r="D1794" s="15">
        <v>6.6916211120486412E-3</v>
      </c>
      <c r="E1794" s="15">
        <v>1.3333530869465168E-2</v>
      </c>
      <c r="F1794" s="18">
        <f t="shared" si="216"/>
        <v>1.1340957942240208E-2</v>
      </c>
      <c r="G1794" s="19">
        <f t="shared" si="217"/>
        <v>8.016277609694737E-4</v>
      </c>
      <c r="H1794" s="18">
        <f t="shared" si="218"/>
        <v>0.44766833732392602</v>
      </c>
      <c r="I1794" s="19">
        <f t="shared" si="219"/>
        <v>1.0174898985836744E-3</v>
      </c>
      <c r="J1794" s="18">
        <f t="shared" si="220"/>
        <v>0.50435352149649815</v>
      </c>
      <c r="K1794" s="19">
        <f t="shared" si="221"/>
        <v>2.181292632807954E-5</v>
      </c>
      <c r="L1794" s="18">
        <f t="shared" si="223"/>
        <v>0.38074859745343964</v>
      </c>
      <c r="M1794" s="18">
        <f t="shared" si="222"/>
        <v>1.2948112490291633E-2</v>
      </c>
    </row>
    <row r="1795" spans="3:13" x14ac:dyDescent="0.2">
      <c r="C1795" s="14">
        <v>39499</v>
      </c>
      <c r="D1795" s="15">
        <v>-1.7412390857150194E-2</v>
      </c>
      <c r="E1795" s="15">
        <v>-1.8585471383876839E-2</v>
      </c>
      <c r="F1795" s="18">
        <f t="shared" si="216"/>
        <v>-1.8233547225858845E-2</v>
      </c>
      <c r="G1795" s="19">
        <f t="shared" si="217"/>
        <v>7.7172157663303533E-4</v>
      </c>
      <c r="H1795" s="18">
        <f t="shared" si="218"/>
        <v>0.43923842518415762</v>
      </c>
      <c r="I1795" s="19">
        <f t="shared" si="219"/>
        <v>9.771656894623081E-4</v>
      </c>
      <c r="J1795" s="18">
        <f t="shared" si="220"/>
        <v>0.49425845705013183</v>
      </c>
      <c r="K1795" s="19">
        <f t="shared" si="221"/>
        <v>3.9921200268421407E-5</v>
      </c>
      <c r="L1795" s="18">
        <f t="shared" si="223"/>
        <v>0.37584339619256329</v>
      </c>
      <c r="M1795" s="18">
        <f t="shared" si="222"/>
        <v>-2.108915984507187E-2</v>
      </c>
    </row>
    <row r="1796" spans="3:13" x14ac:dyDescent="0.2">
      <c r="C1796" s="14">
        <v>39500</v>
      </c>
      <c r="D1796" s="15">
        <v>2.7905140691241955E-3</v>
      </c>
      <c r="E1796" s="15">
        <v>-1.7261839403049345E-2</v>
      </c>
      <c r="F1796" s="18">
        <f t="shared" ref="F1796:F1836" si="224">$B$2*D1796+$B$3*E1796</f>
        <v>-1.1246133361397282E-2</v>
      </c>
      <c r="G1796" s="19">
        <f t="shared" ref="G1796:G1836" si="225">$B$4*G1795+(1-$B$4)*D1796^2</f>
        <v>7.2588550016125205E-4</v>
      </c>
      <c r="H1796" s="18">
        <f t="shared" ref="H1796:H1836" si="226">SQRT(G1796*250)</f>
        <v>0.42599457160897369</v>
      </c>
      <c r="I1796" s="19">
        <f t="shared" ref="I1796:I1836" si="227">$B$4*I1795+(1-$B$4)*E1796^2</f>
        <v>9.3641401406916955E-4</v>
      </c>
      <c r="J1796" s="18">
        <f t="shared" ref="J1796:J1836" si="228">SQRT(I1796*250)</f>
        <v>0.48384243666434673</v>
      </c>
      <c r="K1796" s="19">
        <f t="shared" ref="K1796:K1836" si="229">$B$4*K1795+(1-$B$4)*D1796*E1796</f>
        <v>3.4635763909525822E-5</v>
      </c>
      <c r="L1796" s="18">
        <f t="shared" si="223"/>
        <v>0.36698759609501996</v>
      </c>
      <c r="M1796" s="18">
        <f t="shared" ref="M1796:M1836" si="230">F1796*$L$1836/L1796</f>
        <v>-1.3321308308303886E-2</v>
      </c>
    </row>
    <row r="1797" spans="3:13" x14ac:dyDescent="0.2">
      <c r="C1797" s="14">
        <v>39503</v>
      </c>
      <c r="D1797" s="15">
        <v>-1.5242974635656168E-2</v>
      </c>
      <c r="E1797" s="15">
        <v>2.3411381930459772E-3</v>
      </c>
      <c r="F1797" s="18">
        <f t="shared" si="224"/>
        <v>-2.9340956555646662E-3</v>
      </c>
      <c r="G1797" s="19">
        <f t="shared" si="225"/>
        <v>6.9627326669617238E-4</v>
      </c>
      <c r="H1797" s="18">
        <f t="shared" si="226"/>
        <v>0.41721495260122582</v>
      </c>
      <c r="I1797" s="19">
        <f t="shared" si="227"/>
        <v>8.8055802890735571E-4</v>
      </c>
      <c r="J1797" s="18">
        <f t="shared" si="228"/>
        <v>0.46919026761734828</v>
      </c>
      <c r="K1797" s="19">
        <f t="shared" si="229"/>
        <v>3.0416463469244321E-5</v>
      </c>
      <c r="L1797" s="18">
        <f t="shared" ref="L1797:L1836" si="231">SQRT(L1796^2*$B$4/250 + (1-$B$4)*F1797^2)*SQRT(250)</f>
        <v>0.35598909492579328</v>
      </c>
      <c r="M1797" s="18">
        <f t="shared" si="230"/>
        <v>-3.5828828657771465E-3</v>
      </c>
    </row>
    <row r="1798" spans="3:13" x14ac:dyDescent="0.2">
      <c r="C1798" s="14">
        <v>39504</v>
      </c>
      <c r="D1798" s="15">
        <v>8.4524552331858467E-3</v>
      </c>
      <c r="E1798" s="15">
        <v>-4.9395219524547961E-3</v>
      </c>
      <c r="F1798" s="18">
        <f t="shared" si="224"/>
        <v>-9.2192879676260319E-4</v>
      </c>
      <c r="G1798" s="19">
        <f t="shared" si="225"/>
        <v>6.5878351066254266E-4</v>
      </c>
      <c r="H1798" s="18">
        <f t="shared" si="226"/>
        <v>0.40582739886019975</v>
      </c>
      <c r="I1798" s="19">
        <f t="shared" si="227"/>
        <v>8.2918847980004129E-4</v>
      </c>
      <c r="J1798" s="18">
        <f t="shared" si="228"/>
        <v>0.45529893471214089</v>
      </c>
      <c r="K1798" s="19">
        <f t="shared" si="229"/>
        <v>2.6086410370501883E-5</v>
      </c>
      <c r="L1798" s="18">
        <f t="shared" si="231"/>
        <v>0.34516270200343901</v>
      </c>
      <c r="M1798" s="18">
        <f t="shared" si="230"/>
        <v>-1.161097143439221E-3</v>
      </c>
    </row>
    <row r="1799" spans="3:13" x14ac:dyDescent="0.2">
      <c r="C1799" s="14">
        <v>39505</v>
      </c>
      <c r="D1799" s="15">
        <v>3.0395077171890932E-2</v>
      </c>
      <c r="E1799" s="15">
        <v>3.1475895685589089E-2</v>
      </c>
      <c r="F1799" s="18">
        <f t="shared" si="224"/>
        <v>3.1151650131479639E-2</v>
      </c>
      <c r="G1799" s="19">
        <f t="shared" si="225"/>
        <v>6.746881429999025E-4</v>
      </c>
      <c r="H1799" s="18">
        <f t="shared" si="226"/>
        <v>0.41069701210256648</v>
      </c>
      <c r="I1799" s="19">
        <f t="shared" si="227"/>
        <v>8.3888109156464398E-4</v>
      </c>
      <c r="J1799" s="18">
        <f t="shared" si="228"/>
        <v>0.45795226049355953</v>
      </c>
      <c r="K1799" s="19">
        <f t="shared" si="229"/>
        <v>8.1923962453343973E-5</v>
      </c>
      <c r="L1799" s="18">
        <f t="shared" si="231"/>
        <v>0.35573224901851064</v>
      </c>
      <c r="M1799" s="18">
        <f t="shared" si="230"/>
        <v>3.8067368366290509E-2</v>
      </c>
    </row>
    <row r="1800" spans="3:13" x14ac:dyDescent="0.2">
      <c r="C1800" s="14">
        <v>39506</v>
      </c>
      <c r="D1800" s="15">
        <v>-2.7993154479890828E-2</v>
      </c>
      <c r="E1800" s="15">
        <v>5.4982803777301179E-2</v>
      </c>
      <c r="F1800" s="18">
        <f t="shared" si="224"/>
        <v>3.0090016300143574E-2</v>
      </c>
      <c r="G1800" s="19">
        <f t="shared" si="225"/>
        <v>6.8122385628401028E-4</v>
      </c>
      <c r="H1800" s="18">
        <f t="shared" si="226"/>
        <v>0.41268143170126104</v>
      </c>
      <c r="I1800" s="19">
        <f t="shared" si="227"/>
        <v>9.6993474874355781E-4</v>
      </c>
      <c r="J1800" s="18">
        <f t="shared" si="228"/>
        <v>0.49242632665799807</v>
      </c>
      <c r="K1800" s="19">
        <f t="shared" si="229"/>
        <v>-1.5340002486387763E-5</v>
      </c>
      <c r="L1800" s="18">
        <f t="shared" si="231"/>
        <v>0.3640519787426037</v>
      </c>
      <c r="M1800" s="18">
        <f t="shared" si="230"/>
        <v>3.5929739066208076E-2</v>
      </c>
    </row>
    <row r="1801" spans="3:13" x14ac:dyDescent="0.2">
      <c r="C1801" s="14">
        <v>39507</v>
      </c>
      <c r="D1801" s="15">
        <v>-5.3378844812213597E-2</v>
      </c>
      <c r="E1801" s="15">
        <v>-3.8368178503975198E-2</v>
      </c>
      <c r="F1801" s="18">
        <f t="shared" si="224"/>
        <v>-4.287137839644671E-2</v>
      </c>
      <c r="G1801" s="19">
        <f t="shared" si="225"/>
        <v>8.1130848931615276E-4</v>
      </c>
      <c r="H1801" s="18">
        <f t="shared" si="226"/>
        <v>0.45036332258415335</v>
      </c>
      <c r="I1801" s="19">
        <f t="shared" si="227"/>
        <v>1.0000656911217187E-3</v>
      </c>
      <c r="J1801" s="18">
        <f t="shared" si="228"/>
        <v>0.50001642251073086</v>
      </c>
      <c r="K1801" s="19">
        <f t="shared" si="229"/>
        <v>1.084633404282557E-4</v>
      </c>
      <c r="L1801" s="18">
        <f t="shared" si="231"/>
        <v>0.39006555720415848</v>
      </c>
      <c r="M1801" s="18">
        <f t="shared" si="230"/>
        <v>-4.7777660432576023E-2</v>
      </c>
    </row>
    <row r="1802" spans="3:13" x14ac:dyDescent="0.2">
      <c r="C1802" s="14">
        <v>39510</v>
      </c>
      <c r="D1802" s="15">
        <v>-2.6497276710910157E-2</v>
      </c>
      <c r="E1802" s="15">
        <v>-2.6668247082161294E-2</v>
      </c>
      <c r="F1802" s="18">
        <f t="shared" si="224"/>
        <v>-2.6616955970785949E-2</v>
      </c>
      <c r="G1802" s="19">
        <f t="shared" si="225"/>
        <v>8.0475632034285609E-4</v>
      </c>
      <c r="H1802" s="18">
        <f t="shared" si="226"/>
        <v>0.44854105730213151</v>
      </c>
      <c r="I1802" s="19">
        <f t="shared" si="227"/>
        <v>9.8273347380052785E-4</v>
      </c>
      <c r="J1802" s="18">
        <f t="shared" si="228"/>
        <v>0.49566457251868623</v>
      </c>
      <c r="K1802" s="19">
        <f t="shared" si="229"/>
        <v>1.4435369534241738E-4</v>
      </c>
      <c r="L1802" s="18">
        <f t="shared" si="231"/>
        <v>0.39198087422632316</v>
      </c>
      <c r="M1802" s="18">
        <f t="shared" si="230"/>
        <v>-2.9518109888194297E-2</v>
      </c>
    </row>
    <row r="1803" spans="3:13" x14ac:dyDescent="0.2">
      <c r="C1803" s="14">
        <v>39511</v>
      </c>
      <c r="D1803" s="15">
        <v>-4.3822014842696731E-2</v>
      </c>
      <c r="E1803" s="15">
        <v>2.3463629694571057E-2</v>
      </c>
      <c r="F1803" s="18">
        <f t="shared" si="224"/>
        <v>3.2779363333907199E-3</v>
      </c>
      <c r="G1803" s="19">
        <f t="shared" si="225"/>
        <v>8.7169308021469675E-4</v>
      </c>
      <c r="H1803" s="18">
        <f t="shared" si="226"/>
        <v>0.46682252522096035</v>
      </c>
      <c r="I1803" s="19">
        <f t="shared" si="227"/>
        <v>9.5680198047913361E-4</v>
      </c>
      <c r="J1803" s="18">
        <f t="shared" si="228"/>
        <v>0.48908127659907752</v>
      </c>
      <c r="K1803" s="19">
        <f t="shared" si="229"/>
        <v>7.3999061897530308E-5</v>
      </c>
      <c r="L1803" s="18">
        <f t="shared" si="231"/>
        <v>0.38025154623323371</v>
      </c>
      <c r="M1803" s="18">
        <f t="shared" si="230"/>
        <v>3.7473526208463923E-3</v>
      </c>
    </row>
    <row r="1804" spans="3:13" x14ac:dyDescent="0.2">
      <c r="C1804" s="14">
        <v>39512</v>
      </c>
      <c r="D1804" s="15">
        <v>2.259887967437283E-3</v>
      </c>
      <c r="E1804" s="15">
        <v>-1.0437157223814287E-3</v>
      </c>
      <c r="F1804" s="18">
        <f t="shared" si="224"/>
        <v>-5.2634615435815236E-5</v>
      </c>
      <c r="G1804" s="19">
        <f t="shared" si="225"/>
        <v>8.1969792101933695E-4</v>
      </c>
      <c r="H1804" s="18">
        <f t="shared" si="226"/>
        <v>0.45268585161769109</v>
      </c>
      <c r="I1804" s="19">
        <f t="shared" si="227"/>
        <v>8.9945922220093432E-4</v>
      </c>
      <c r="J1804" s="18">
        <f t="shared" si="228"/>
        <v>0.47419912014915588</v>
      </c>
      <c r="K1804" s="19">
        <f t="shared" si="229"/>
        <v>6.941759734753239E-5</v>
      </c>
      <c r="L1804" s="18">
        <f t="shared" si="231"/>
        <v>0.36866760864502363</v>
      </c>
      <c r="M1804" s="18">
        <f t="shared" si="230"/>
        <v>-6.2062820477201333E-5</v>
      </c>
    </row>
    <row r="1805" spans="3:13" x14ac:dyDescent="0.2">
      <c r="C1805" s="14">
        <v>39513</v>
      </c>
      <c r="D1805" s="15">
        <v>-4.5252411344370677E-2</v>
      </c>
      <c r="E1805" s="15">
        <v>-2.9013525596510333E-2</v>
      </c>
      <c r="F1805" s="18">
        <f t="shared" si="224"/>
        <v>-3.3885191320868438E-2</v>
      </c>
      <c r="G1805" s="19">
        <f t="shared" si="225"/>
        <v>8.9338288970698448E-4</v>
      </c>
      <c r="H1805" s="18">
        <f t="shared" si="226"/>
        <v>0.47259467033256536</v>
      </c>
      <c r="I1805" s="19">
        <f t="shared" si="227"/>
        <v>8.9599874892123987E-4</v>
      </c>
      <c r="J1805" s="18">
        <f t="shared" si="228"/>
        <v>0.4732860522245611</v>
      </c>
      <c r="K1805" s="19">
        <f t="shared" si="229"/>
        <v>1.4402846119730331E-4</v>
      </c>
      <c r="L1805" s="18">
        <f t="shared" si="231"/>
        <v>0.38076758027302654</v>
      </c>
      <c r="M1805" s="18">
        <f t="shared" si="230"/>
        <v>-3.8685214932322506E-2</v>
      </c>
    </row>
    <row r="1806" spans="3:13" x14ac:dyDescent="0.2">
      <c r="C1806" s="14">
        <v>39514</v>
      </c>
      <c r="D1806" s="15">
        <v>-1.2357571706231599E-2</v>
      </c>
      <c r="E1806" s="15">
        <v>1.08562625577973E-2</v>
      </c>
      <c r="F1806" s="18">
        <f t="shared" si="224"/>
        <v>3.8921122785886297E-3</v>
      </c>
      <c r="G1806" s="19">
        <f t="shared" si="225"/>
        <v>8.4894249103304473E-4</v>
      </c>
      <c r="H1806" s="18">
        <f t="shared" si="226"/>
        <v>0.46069037623794701</v>
      </c>
      <c r="I1806" s="19">
        <f t="shared" si="227"/>
        <v>8.4931033018939529E-4</v>
      </c>
      <c r="J1806" s="18">
        <f t="shared" si="228"/>
        <v>0.46079017193007582</v>
      </c>
      <c r="K1806" s="19">
        <f t="shared" si="229"/>
        <v>1.2733733094428564E-4</v>
      </c>
      <c r="L1806" s="18">
        <f t="shared" si="231"/>
        <v>0.36947549478361119</v>
      </c>
      <c r="M1806" s="18">
        <f t="shared" si="230"/>
        <v>4.5792542477255394E-3</v>
      </c>
    </row>
    <row r="1807" spans="3:13" x14ac:dyDescent="0.2">
      <c r="C1807" s="14">
        <v>39517</v>
      </c>
      <c r="D1807" s="15">
        <v>-6.011662078950792E-2</v>
      </c>
      <c r="E1807" s="15">
        <v>-2.1163061469702333E-2</v>
      </c>
      <c r="F1807" s="18">
        <f t="shared" si="224"/>
        <v>-3.2849129265644005E-2</v>
      </c>
      <c r="G1807" s="19">
        <f t="shared" si="225"/>
        <v>1.0148464272800319E-3</v>
      </c>
      <c r="H1807" s="18">
        <f t="shared" si="226"/>
        <v>0.50369793211805824</v>
      </c>
      <c r="I1807" s="19">
        <f t="shared" si="227"/>
        <v>8.2522422062425557E-4</v>
      </c>
      <c r="J1807" s="18">
        <f t="shared" si="228"/>
        <v>0.45420926361762359</v>
      </c>
      <c r="K1807" s="19">
        <f t="shared" si="229"/>
        <v>1.9603219555477703E-4</v>
      </c>
      <c r="L1807" s="18">
        <f t="shared" si="231"/>
        <v>0.38014127922855667</v>
      </c>
      <c r="M1807" s="18">
        <f t="shared" si="230"/>
        <v>-3.7564175981867953E-2</v>
      </c>
    </row>
    <row r="1808" spans="3:13" x14ac:dyDescent="0.2">
      <c r="C1808" s="14">
        <v>39518</v>
      </c>
      <c r="D1808" s="15">
        <v>8.7476818003384846E-2</v>
      </c>
      <c r="E1808" s="15">
        <v>6.2034134540186837E-2</v>
      </c>
      <c r="F1808" s="18">
        <f t="shared" si="224"/>
        <v>6.9666939579146242E-2</v>
      </c>
      <c r="G1808" s="19">
        <f t="shared" si="225"/>
        <v>1.4130872629230691E-3</v>
      </c>
      <c r="H1808" s="18">
        <f t="shared" si="226"/>
        <v>0.5943667350472831</v>
      </c>
      <c r="I1808" s="19">
        <f t="shared" si="227"/>
        <v>1.0066047982758004E-3</v>
      </c>
      <c r="J1808" s="18">
        <f t="shared" si="228"/>
        <v>0.50164848207579593</v>
      </c>
      <c r="K1808" s="19">
        <f t="shared" si="229"/>
        <v>5.0986318565165556E-4</v>
      </c>
      <c r="L1808" s="18">
        <f t="shared" si="231"/>
        <v>0.45677038618760996</v>
      </c>
      <c r="M1808" s="18">
        <f t="shared" si="230"/>
        <v>6.630157257142992E-2</v>
      </c>
    </row>
    <row r="1809" spans="3:13" x14ac:dyDescent="0.2">
      <c r="C1809" s="14">
        <v>39519</v>
      </c>
      <c r="D1809" s="15">
        <v>-1.3114942077827905E-2</v>
      </c>
      <c r="E1809" s="15">
        <v>-1.041922757606557E-2</v>
      </c>
      <c r="F1809" s="18">
        <f t="shared" si="224"/>
        <v>-1.122794192659427E-2</v>
      </c>
      <c r="G1809" s="19">
        <f t="shared" si="225"/>
        <v>1.3386221294899717E-3</v>
      </c>
      <c r="H1809" s="18">
        <f t="shared" si="226"/>
        <v>0.57849419389695944</v>
      </c>
      <c r="I1809" s="19">
        <f t="shared" si="227"/>
        <v>9.5272212857616309E-4</v>
      </c>
      <c r="J1809" s="18">
        <f t="shared" si="228"/>
        <v>0.48803742904006941</v>
      </c>
      <c r="K1809" s="19">
        <f t="shared" si="229"/>
        <v>4.8747024848190459E-4</v>
      </c>
      <c r="L1809" s="18">
        <f t="shared" si="231"/>
        <v>0.44498520734368713</v>
      </c>
      <c r="M1809" s="18">
        <f t="shared" si="230"/>
        <v>-1.0968560117042159E-2</v>
      </c>
    </row>
    <row r="1810" spans="3:13" x14ac:dyDescent="0.2">
      <c r="C1810" s="14">
        <v>39520</v>
      </c>
      <c r="D1810" s="15">
        <v>-6.6225407604934942E-3</v>
      </c>
      <c r="E1810" s="15">
        <v>1.5041430172591162E-2</v>
      </c>
      <c r="F1810" s="18">
        <f t="shared" si="224"/>
        <v>8.5422388926657631E-3</v>
      </c>
      <c r="G1810" s="19">
        <f t="shared" si="225"/>
        <v>1.2609362844880373E-3</v>
      </c>
      <c r="H1810" s="18">
        <f t="shared" si="226"/>
        <v>0.56145709642145347</v>
      </c>
      <c r="I1810" s="19">
        <f t="shared" si="227"/>
        <v>9.0913347815980939E-4</v>
      </c>
      <c r="J1810" s="18">
        <f t="shared" si="228"/>
        <v>0.47674245619616507</v>
      </c>
      <c r="K1810" s="19">
        <f t="shared" si="229"/>
        <v>4.5224528450814419E-4</v>
      </c>
      <c r="L1810" s="18">
        <f t="shared" si="231"/>
        <v>0.43269581965731135</v>
      </c>
      <c r="M1810" s="18">
        <f t="shared" si="230"/>
        <v>8.5819118531645887E-3</v>
      </c>
    </row>
    <row r="1811" spans="3:13" x14ac:dyDescent="0.2">
      <c r="C1811" s="14">
        <v>39521</v>
      </c>
      <c r="D1811" s="15">
        <v>-6.3178901621531558E-2</v>
      </c>
      <c r="E1811" s="15">
        <v>-1.0449908489829764E-2</v>
      </c>
      <c r="F1811" s="18">
        <f t="shared" si="224"/>
        <v>-2.6268606429340299E-2</v>
      </c>
      <c r="G1811" s="19">
        <f t="shared" si="225"/>
        <v>1.4247745240249451E-3</v>
      </c>
      <c r="H1811" s="18">
        <f t="shared" si="226"/>
        <v>0.59681959670090956</v>
      </c>
      <c r="I1811" s="19">
        <f t="shared" si="227"/>
        <v>8.6113750471696971E-4</v>
      </c>
      <c r="J1811" s="18">
        <f t="shared" si="228"/>
        <v>0.46398747416201058</v>
      </c>
      <c r="K1811" s="19">
        <f t="shared" si="229"/>
        <v>4.6472339186363329E-4</v>
      </c>
      <c r="L1811" s="18">
        <f t="shared" si="231"/>
        <v>0.4316743300962792</v>
      </c>
      <c r="M1811" s="18">
        <f t="shared" si="230"/>
        <v>-2.6453055686270217E-2</v>
      </c>
    </row>
    <row r="1812" spans="3:13" x14ac:dyDescent="0.2">
      <c r="C1812" s="14">
        <v>39524</v>
      </c>
      <c r="D1812" s="15">
        <v>-6.0435054345645015E-2</v>
      </c>
      <c r="E1812" s="15">
        <v>9.473435618110235E-4</v>
      </c>
      <c r="F1812" s="18">
        <f t="shared" si="224"/>
        <v>-1.7467375810425786E-2</v>
      </c>
      <c r="G1812" s="19">
        <f t="shared" si="225"/>
        <v>1.5584318002091126E-3</v>
      </c>
      <c r="H1812" s="18">
        <f t="shared" si="226"/>
        <v>0.62418582974325698</v>
      </c>
      <c r="I1812" s="19">
        <f t="shared" si="227"/>
        <v>8.0952310202339779E-4</v>
      </c>
      <c r="J1812" s="18">
        <f t="shared" si="228"/>
        <v>0.44986750883548976</v>
      </c>
      <c r="K1812" s="19">
        <f t="shared" si="229"/>
        <v>4.334048227732925E-4</v>
      </c>
      <c r="L1812" s="18">
        <f t="shared" si="231"/>
        <v>0.42395613203935006</v>
      </c>
      <c r="M1812" s="18">
        <f t="shared" si="230"/>
        <v>-1.7910255408008082E-2</v>
      </c>
    </row>
    <row r="1813" spans="3:13" x14ac:dyDescent="0.2">
      <c r="C1813" s="14">
        <v>39525</v>
      </c>
      <c r="D1813" s="15">
        <v>0.1063804035585718</v>
      </c>
      <c r="E1813" s="15">
        <v>4.6935989018594762E-2</v>
      </c>
      <c r="F1813" s="18">
        <f t="shared" si="224"/>
        <v>6.4769313380587862E-2</v>
      </c>
      <c r="G1813" s="19">
        <f t="shared" si="225"/>
        <v>2.1439333078736422E-3</v>
      </c>
      <c r="H1813" s="18">
        <f t="shared" si="226"/>
        <v>0.73210882180753056</v>
      </c>
      <c r="I1813" s="19">
        <f t="shared" si="227"/>
        <v>8.9313093981121291E-4</v>
      </c>
      <c r="J1813" s="18">
        <f t="shared" si="228"/>
        <v>0.47252802557393697</v>
      </c>
      <c r="K1813" s="19">
        <f t="shared" si="229"/>
        <v>7.0698470060002344E-4</v>
      </c>
      <c r="L1813" s="18">
        <f t="shared" si="231"/>
        <v>0.4815396485410447</v>
      </c>
      <c r="M1813" s="18">
        <f t="shared" si="230"/>
        <v>5.8469890138564136E-2</v>
      </c>
    </row>
    <row r="1814" spans="3:13" x14ac:dyDescent="0.2">
      <c r="C1814" s="14">
        <v>39526</v>
      </c>
      <c r="D1814" s="15">
        <v>-1.4591698585739403E-2</v>
      </c>
      <c r="E1814" s="15">
        <v>-2.4002066551774712E-2</v>
      </c>
      <c r="F1814" s="18">
        <f t="shared" si="224"/>
        <v>-2.1178956161964115E-2</v>
      </c>
      <c r="G1814" s="19">
        <f t="shared" si="225"/>
        <v>2.0280723694582475E-3</v>
      </c>
      <c r="H1814" s="18">
        <f t="shared" si="226"/>
        <v>0.71205202925387545</v>
      </c>
      <c r="I1814" s="19">
        <f t="shared" si="227"/>
        <v>8.7410903534788952E-4</v>
      </c>
      <c r="J1814" s="18">
        <f t="shared" si="228"/>
        <v>0.46746899238021378</v>
      </c>
      <c r="K1814" s="19">
        <f t="shared" si="229"/>
        <v>6.8557947379752331E-4</v>
      </c>
      <c r="L1814" s="18">
        <f t="shared" si="231"/>
        <v>0.47402091714571715</v>
      </c>
      <c r="M1814" s="18">
        <f t="shared" si="230"/>
        <v>-1.942236365269295E-2</v>
      </c>
    </row>
    <row r="1815" spans="3:13" x14ac:dyDescent="0.2">
      <c r="C1815" s="14">
        <v>39527</v>
      </c>
      <c r="D1815" s="15">
        <v>9.7490332388620968E-2</v>
      </c>
      <c r="E1815" s="15">
        <v>2.7384384030842927E-2</v>
      </c>
      <c r="F1815" s="18">
        <f t="shared" si="224"/>
        <v>4.8416168538176332E-2</v>
      </c>
      <c r="G1815" s="19">
        <f t="shared" si="225"/>
        <v>2.4766499218453809E-3</v>
      </c>
      <c r="H1815" s="18">
        <f t="shared" si="226"/>
        <v>0.78686878223840173</v>
      </c>
      <c r="I1815" s="19">
        <f t="shared" si="227"/>
        <v>8.6665676255193722E-4</v>
      </c>
      <c r="J1815" s="18">
        <f t="shared" si="228"/>
        <v>0.46547200843658076</v>
      </c>
      <c r="K1815" s="19">
        <f t="shared" si="229"/>
        <v>8.046274674551432E-4</v>
      </c>
      <c r="L1815" s="18">
        <f t="shared" si="231"/>
        <v>0.49636273101122652</v>
      </c>
      <c r="M1815" s="18">
        <f t="shared" si="230"/>
        <v>4.2401994843276343E-2</v>
      </c>
    </row>
    <row r="1816" spans="3:13" x14ac:dyDescent="0.2">
      <c r="C1816" s="14">
        <v>39531</v>
      </c>
      <c r="D1816" s="15">
        <v>3.3649668103825851E-2</v>
      </c>
      <c r="E1816" s="15">
        <v>4.5902486312479653E-2</v>
      </c>
      <c r="F1816" s="18">
        <f t="shared" si="224"/>
        <v>4.2226640849883507E-2</v>
      </c>
      <c r="G1816" s="19">
        <f t="shared" si="225"/>
        <v>2.3959889363445162E-3</v>
      </c>
      <c r="H1816" s="18">
        <f t="shared" si="226"/>
        <v>0.77394911595409743</v>
      </c>
      <c r="I1816" s="19">
        <f t="shared" si="227"/>
        <v>9.41079651778864E-4</v>
      </c>
      <c r="J1816" s="18">
        <f t="shared" si="228"/>
        <v>0.48504629979489172</v>
      </c>
      <c r="K1816" s="19">
        <f t="shared" si="229"/>
        <v>8.4902602518115557E-4</v>
      </c>
      <c r="L1816" s="18">
        <f t="shared" si="231"/>
        <v>0.50827132621729076</v>
      </c>
      <c r="M1816" s="18">
        <f t="shared" si="230"/>
        <v>3.6114862078523872E-2</v>
      </c>
    </row>
    <row r="1817" spans="3:13" x14ac:dyDescent="0.2">
      <c r="C1817" s="14">
        <v>39532</v>
      </c>
      <c r="D1817" s="15">
        <v>6.4253808553710948E-3</v>
      </c>
      <c r="E1817" s="15">
        <v>1.0338404441614034E-2</v>
      </c>
      <c r="F1817" s="18">
        <f t="shared" si="224"/>
        <v>9.1644973657411515E-3</v>
      </c>
      <c r="G1817" s="19">
        <f t="shared" si="225"/>
        <v>2.2547067313120391E-3</v>
      </c>
      <c r="H1817" s="18">
        <f t="shared" si="226"/>
        <v>0.75078404540054644</v>
      </c>
      <c r="I1817" s="19">
        <f t="shared" si="227"/>
        <v>8.9102782905603516E-4</v>
      </c>
      <c r="J1817" s="18">
        <f t="shared" si="228"/>
        <v>0.47197135216452363</v>
      </c>
      <c r="K1817" s="19">
        <f t="shared" si="229"/>
        <v>8.0207015482873999E-4</v>
      </c>
      <c r="L1817" s="18">
        <f t="shared" si="231"/>
        <v>0.49406393996212949</v>
      </c>
      <c r="M1817" s="18">
        <f t="shared" si="230"/>
        <v>8.0634431707763913E-3</v>
      </c>
    </row>
    <row r="1818" spans="3:13" x14ac:dyDescent="0.2">
      <c r="C1818" s="14">
        <v>39533</v>
      </c>
      <c r="D1818" s="15">
        <v>-6.027775627671627E-2</v>
      </c>
      <c r="E1818" s="15">
        <v>2.8529413589536833E-2</v>
      </c>
      <c r="F1818" s="18">
        <f t="shared" si="224"/>
        <v>1.8872626296609005E-3</v>
      </c>
      <c r="G1818" s="19">
        <f t="shared" si="225"/>
        <v>2.3374288015386292E-3</v>
      </c>
      <c r="H1818" s="18">
        <f t="shared" si="226"/>
        <v>0.76443260028903615</v>
      </c>
      <c r="I1818" s="19">
        <f t="shared" si="227"/>
        <v>8.8640180569844393E-4</v>
      </c>
      <c r="J1818" s="18">
        <f t="shared" si="228"/>
        <v>0.47074457131719638</v>
      </c>
      <c r="K1818" s="19">
        <f t="shared" si="229"/>
        <v>6.507646031949512E-4</v>
      </c>
      <c r="L1818" s="18">
        <f t="shared" si="231"/>
        <v>0.47906852596277733</v>
      </c>
      <c r="M1818" s="18">
        <f t="shared" si="230"/>
        <v>1.7124966759760631E-3</v>
      </c>
    </row>
    <row r="1819" spans="3:13" x14ac:dyDescent="0.2">
      <c r="C1819" s="14">
        <v>39534</v>
      </c>
      <c r="D1819" s="15">
        <v>-1.186145293632661E-2</v>
      </c>
      <c r="E1819" s="15">
        <v>-3.3720905532460634E-2</v>
      </c>
      <c r="F1819" s="18">
        <f t="shared" si="224"/>
        <v>-2.7163069753620425E-2</v>
      </c>
      <c r="G1819" s="19">
        <f t="shared" si="225"/>
        <v>2.2056247173919529E-3</v>
      </c>
      <c r="H1819" s="18">
        <f t="shared" si="226"/>
        <v>0.7425672894411578</v>
      </c>
      <c r="I1819" s="19">
        <f t="shared" si="227"/>
        <v>9.014436655522853E-4</v>
      </c>
      <c r="J1819" s="18">
        <f t="shared" si="228"/>
        <v>0.4747219358614802</v>
      </c>
      <c r="K1819" s="19">
        <f t="shared" si="229"/>
        <v>6.3571746303986995E-4</v>
      </c>
      <c r="L1819" s="18">
        <f t="shared" si="231"/>
        <v>0.4762391613366756</v>
      </c>
      <c r="M1819" s="18">
        <f t="shared" si="230"/>
        <v>-2.479412465223679E-2</v>
      </c>
    </row>
    <row r="1820" spans="3:13" x14ac:dyDescent="0.2">
      <c r="C1820" s="14">
        <v>39535</v>
      </c>
      <c r="D1820" s="15">
        <v>-4.5056893683647924E-2</v>
      </c>
      <c r="E1820" s="15">
        <v>1.9488013482038165E-2</v>
      </c>
      <c r="F1820" s="18">
        <f t="shared" si="224"/>
        <v>1.2454133233233931E-4</v>
      </c>
      <c r="G1820" s="19">
        <f t="shared" si="225"/>
        <v>2.1950946544536088E-3</v>
      </c>
      <c r="H1820" s="18">
        <f t="shared" si="226"/>
        <v>0.74079259149467891</v>
      </c>
      <c r="I1820" s="19">
        <f t="shared" si="227"/>
        <v>8.7014400578771427E-4</v>
      </c>
      <c r="J1820" s="18">
        <f t="shared" si="228"/>
        <v>0.46640754865989098</v>
      </c>
      <c r="K1820" s="19">
        <f t="shared" si="229"/>
        <v>5.4489025416353627E-4</v>
      </c>
      <c r="L1820" s="18">
        <f t="shared" si="231"/>
        <v>0.4617312498860916</v>
      </c>
      <c r="M1820" s="18">
        <f t="shared" si="230"/>
        <v>1.1725173427121967E-4</v>
      </c>
    </row>
    <row r="1821" spans="3:13" x14ac:dyDescent="0.2">
      <c r="C1821" s="14">
        <v>39538</v>
      </c>
      <c r="D1821" s="15">
        <v>2.7930809746722261E-2</v>
      </c>
      <c r="E1821" s="15">
        <v>3.420477314831979E-3</v>
      </c>
      <c r="F1821" s="18">
        <f t="shared" si="224"/>
        <v>1.0773577044399064E-2</v>
      </c>
      <c r="G1821" s="19">
        <f t="shared" si="225"/>
        <v>2.1101967831728481E-3</v>
      </c>
      <c r="H1821" s="18">
        <f t="shared" si="226"/>
        <v>0.72632581930784479</v>
      </c>
      <c r="I1821" s="19">
        <f t="shared" si="227"/>
        <v>8.1863734534412817E-4</v>
      </c>
      <c r="J1821" s="18">
        <f t="shared" si="228"/>
        <v>0.45239290040409791</v>
      </c>
      <c r="K1821" s="19">
        <f t="shared" si="229"/>
        <v>5.1792904098113719E-4</v>
      </c>
      <c r="L1821" s="18">
        <f t="shared" si="231"/>
        <v>0.44960544005723957</v>
      </c>
      <c r="M1821" s="18">
        <f t="shared" si="230"/>
        <v>1.0416537951628807E-2</v>
      </c>
    </row>
    <row r="1822" spans="3:13" x14ac:dyDescent="0.2">
      <c r="C1822" s="14">
        <v>39539</v>
      </c>
      <c r="D1822" s="15">
        <v>0.10703977717754613</v>
      </c>
      <c r="E1822" s="15">
        <v>4.1162006396076527E-2</v>
      </c>
      <c r="F1822" s="18">
        <f t="shared" si="224"/>
        <v>6.0925337630517412E-2</v>
      </c>
      <c r="G1822" s="19">
        <f t="shared" si="225"/>
        <v>2.6710358100756016E-3</v>
      </c>
      <c r="H1822" s="18">
        <f t="shared" si="226"/>
        <v>0.81716519291933887</v>
      </c>
      <c r="I1822" s="19">
        <f t="shared" si="227"/>
        <v>8.7117775085651921E-4</v>
      </c>
      <c r="J1822" s="18">
        <f t="shared" si="228"/>
        <v>0.46668451625710683</v>
      </c>
      <c r="K1822" s="19">
        <f t="shared" si="229"/>
        <v>7.5121161809127478E-4</v>
      </c>
      <c r="L1822" s="18">
        <f t="shared" si="231"/>
        <v>0.49567610402984763</v>
      </c>
      <c r="M1822" s="18">
        <f t="shared" si="230"/>
        <v>5.3431208630501631E-2</v>
      </c>
    </row>
    <row r="1823" spans="3:13" x14ac:dyDescent="0.2">
      <c r="C1823" s="14">
        <v>39540</v>
      </c>
      <c r="D1823" s="15">
        <v>7.5219744546884751E-3</v>
      </c>
      <c r="E1823" s="15">
        <v>-1.3736664724341301E-2</v>
      </c>
      <c r="F1823" s="18">
        <f t="shared" si="224"/>
        <v>-7.3590729706323682E-3</v>
      </c>
      <c r="G1823" s="19">
        <f t="shared" si="225"/>
        <v>2.5141684674528848E-3</v>
      </c>
      <c r="H1823" s="18">
        <f t="shared" si="226"/>
        <v>0.79280648134536658</v>
      </c>
      <c r="I1823" s="19">
        <f t="shared" si="227"/>
        <v>8.3022884327006578E-4</v>
      </c>
      <c r="J1823" s="18">
        <f t="shared" si="228"/>
        <v>0.45558447165977511</v>
      </c>
      <c r="K1823" s="19">
        <f t="shared" si="229"/>
        <v>6.9993931053685134E-4</v>
      </c>
      <c r="L1823" s="18">
        <f t="shared" si="231"/>
        <v>0.48142024409515871</v>
      </c>
      <c r="M1823" s="18">
        <f t="shared" si="230"/>
        <v>-6.6449818140110308E-3</v>
      </c>
    </row>
    <row r="1824" spans="3:13" x14ac:dyDescent="0.2">
      <c r="C1824" s="14">
        <v>39541</v>
      </c>
      <c r="D1824" s="15">
        <v>1.4055626189858721E-2</v>
      </c>
      <c r="E1824" s="15">
        <v>2.75510572220793E-2</v>
      </c>
      <c r="F1824" s="18">
        <f t="shared" si="224"/>
        <v>2.3502427912413124E-2</v>
      </c>
      <c r="G1824" s="19">
        <f t="shared" si="225"/>
        <v>2.3751719970610541E-3</v>
      </c>
      <c r="H1824" s="18">
        <f t="shared" si="226"/>
        <v>0.77057965147365759</v>
      </c>
      <c r="I1824" s="19">
        <f t="shared" si="227"/>
        <v>8.2595875791711916E-4</v>
      </c>
      <c r="J1824" s="18">
        <f t="shared" si="228"/>
        <v>0.45441136592220027</v>
      </c>
      <c r="K1824" s="19">
        <f t="shared" si="229"/>
        <v>6.8117779359157748E-4</v>
      </c>
      <c r="L1824" s="18">
        <f t="shared" si="231"/>
        <v>0.47554703879409899</v>
      </c>
      <c r="M1824" s="18">
        <f t="shared" si="230"/>
        <v>2.1483957458248298E-2</v>
      </c>
    </row>
    <row r="1825" spans="3:13" x14ac:dyDescent="0.2">
      <c r="C1825" s="14">
        <v>39542</v>
      </c>
      <c r="D1825" s="15">
        <v>-1.1560822401076084E-2</v>
      </c>
      <c r="E1825" s="15">
        <v>9.6492264640111354E-3</v>
      </c>
      <c r="F1825" s="18">
        <f t="shared" si="224"/>
        <v>3.2862118044849689E-3</v>
      </c>
      <c r="G1825" s="19">
        <f t="shared" si="225"/>
        <v>2.2406808341127438E-3</v>
      </c>
      <c r="H1825" s="18">
        <f t="shared" si="226"/>
        <v>0.74844519407113974</v>
      </c>
      <c r="I1825" s="19">
        <f t="shared" si="227"/>
        <v>7.8198768672331834E-4</v>
      </c>
      <c r="J1825" s="18">
        <f t="shared" si="228"/>
        <v>0.44215033832490686</v>
      </c>
      <c r="K1825" s="19">
        <f t="shared" si="229"/>
        <v>6.3361394636859102E-4</v>
      </c>
      <c r="L1825" s="18">
        <f t="shared" si="231"/>
        <v>0.46123559572071748</v>
      </c>
      <c r="M1825" s="18">
        <f t="shared" si="230"/>
        <v>3.0971894484998325E-3</v>
      </c>
    </row>
    <row r="1826" spans="3:13" x14ac:dyDescent="0.2">
      <c r="C1826" s="14">
        <v>39545</v>
      </c>
      <c r="D1826" s="15">
        <v>2.1364822497697025E-2</v>
      </c>
      <c r="E1826" s="15">
        <v>1.8189969767087845E-2</v>
      </c>
      <c r="F1826" s="18">
        <f t="shared" si="224"/>
        <v>1.9142425586270599E-2</v>
      </c>
      <c r="G1826" s="19">
        <f t="shared" si="225"/>
        <v>2.133627322487465E-3</v>
      </c>
      <c r="H1826" s="18">
        <f t="shared" si="226"/>
        <v>0.73034706176027453</v>
      </c>
      <c r="I1826" s="19">
        <f t="shared" si="227"/>
        <v>7.5492092552757338E-4</v>
      </c>
      <c r="J1826" s="18">
        <f t="shared" si="228"/>
        <v>0.43443092820596158</v>
      </c>
      <c r="K1826" s="19">
        <f t="shared" si="229"/>
        <v>6.1891463810521399E-4</v>
      </c>
      <c r="L1826" s="18">
        <f t="shared" si="231"/>
        <v>0.45328850099483331</v>
      </c>
      <c r="M1826" s="18">
        <f t="shared" si="230"/>
        <v>1.835765913520258E-2</v>
      </c>
    </row>
    <row r="1827" spans="3:13" x14ac:dyDescent="0.2">
      <c r="C1827" s="14">
        <v>39546</v>
      </c>
      <c r="D1827" s="15">
        <v>-3.4742948443872976E-2</v>
      </c>
      <c r="E1827" s="15">
        <v>-1.9759007745890209E-2</v>
      </c>
      <c r="F1827" s="18">
        <f t="shared" si="224"/>
        <v>-2.4254189955285037E-2</v>
      </c>
      <c r="G1827" s="19">
        <f t="shared" si="225"/>
        <v>2.0780340311326341E-3</v>
      </c>
      <c r="H1827" s="18">
        <f t="shared" si="226"/>
        <v>0.72076938599191243</v>
      </c>
      <c r="I1827" s="19">
        <f t="shared" si="227"/>
        <v>7.3305077322204798E-4</v>
      </c>
      <c r="J1827" s="18">
        <f t="shared" si="228"/>
        <v>0.42809192156067599</v>
      </c>
      <c r="K1827" s="19">
        <f t="shared" si="229"/>
        <v>6.2296893106395413E-4</v>
      </c>
      <c r="L1827" s="18">
        <f t="shared" si="231"/>
        <v>0.44940652329700354</v>
      </c>
      <c r="M1827" s="18">
        <f t="shared" si="230"/>
        <v>-2.3460779549491193E-2</v>
      </c>
    </row>
    <row r="1828" spans="3:13" x14ac:dyDescent="0.2">
      <c r="C1828" s="14">
        <v>39547</v>
      </c>
      <c r="D1828" s="15">
        <v>-7.6045993852194155E-3</v>
      </c>
      <c r="E1828" s="15">
        <v>-9.2021156776318745E-3</v>
      </c>
      <c r="F1828" s="18">
        <f t="shared" si="224"/>
        <v>-8.7228607899081361E-3</v>
      </c>
      <c r="G1828" s="19">
        <f t="shared" si="225"/>
        <v>1.9568217851732568E-3</v>
      </c>
      <c r="H1828" s="18">
        <f t="shared" si="226"/>
        <v>0.69943223138007748</v>
      </c>
      <c r="I1828" s="19">
        <f t="shared" si="227"/>
        <v>6.9414846280539612E-4</v>
      </c>
      <c r="J1828" s="18">
        <f t="shared" si="228"/>
        <v>0.41657786271158126</v>
      </c>
      <c r="K1828" s="19">
        <f t="shared" si="229"/>
        <v>5.8978949939360716E-4</v>
      </c>
      <c r="L1828" s="18">
        <f t="shared" si="231"/>
        <v>0.43702353975087876</v>
      </c>
      <c r="M1828" s="18">
        <f t="shared" si="230"/>
        <v>-8.6765914256448241E-3</v>
      </c>
    </row>
    <row r="1829" spans="3:13" x14ac:dyDescent="0.2">
      <c r="C1829" s="14">
        <v>39548</v>
      </c>
      <c r="D1829" s="15">
        <v>5.4980049680893204E-3</v>
      </c>
      <c r="E1829" s="15">
        <v>2.032816167705806E-2</v>
      </c>
      <c r="F1829" s="18">
        <f t="shared" si="224"/>
        <v>1.5879114664367436E-2</v>
      </c>
      <c r="G1829" s="19">
        <f t="shared" si="225"/>
        <v>1.8412261615806094E-3</v>
      </c>
      <c r="H1829" s="18">
        <f t="shared" si="226"/>
        <v>0.67845894525398687</v>
      </c>
      <c r="I1829" s="19">
        <f t="shared" si="227"/>
        <v>6.7729360446718912E-4</v>
      </c>
      <c r="J1829" s="18">
        <f t="shared" si="228"/>
        <v>0.41148924787507785</v>
      </c>
      <c r="K1829" s="19">
        <f t="shared" si="229"/>
        <v>5.6110798946354596E-4</v>
      </c>
      <c r="L1829" s="18">
        <f t="shared" si="231"/>
        <v>0.42814996680656947</v>
      </c>
      <c r="M1829" s="18">
        <f t="shared" si="230"/>
        <v>1.6122240904660742E-2</v>
      </c>
    </row>
    <row r="1830" spans="3:13" x14ac:dyDescent="0.2">
      <c r="C1830" s="14">
        <v>39549</v>
      </c>
      <c r="D1830" s="15">
        <v>-1.487174211728781E-2</v>
      </c>
      <c r="E1830" s="15">
        <v>-4.9133154074007111E-2</v>
      </c>
      <c r="F1830" s="18">
        <f t="shared" si="224"/>
        <v>-3.8854730486991319E-2</v>
      </c>
      <c r="G1830" s="19">
        <f t="shared" si="225"/>
        <v>1.7440227147019595E-3</v>
      </c>
      <c r="H1830" s="18">
        <f t="shared" si="226"/>
        <v>0.66030726080779234</v>
      </c>
      <c r="I1830" s="19">
        <f t="shared" si="227"/>
        <v>7.8149999795476522E-4</v>
      </c>
      <c r="J1830" s="18">
        <f t="shared" si="228"/>
        <v>0.44201244268537432</v>
      </c>
      <c r="K1830" s="19">
        <f t="shared" si="229"/>
        <v>5.7128324590358939E-4</v>
      </c>
      <c r="L1830" s="18">
        <f t="shared" si="231"/>
        <v>0.4415416193861339</v>
      </c>
      <c r="M1830" s="18">
        <f t="shared" si="230"/>
        <v>-3.8253157701757155E-2</v>
      </c>
    </row>
    <row r="1831" spans="3:13" x14ac:dyDescent="0.2">
      <c r="C1831" s="14">
        <v>39552</v>
      </c>
      <c r="D1831" s="15">
        <v>-3.7065503041385395E-2</v>
      </c>
      <c r="E1831" s="15">
        <v>4.3401668563831982E-3</v>
      </c>
      <c r="F1831" s="18">
        <f t="shared" si="224"/>
        <v>-8.0815341129473802E-3</v>
      </c>
      <c r="G1831" s="19">
        <f t="shared" si="225"/>
        <v>1.7218124427624988E-3</v>
      </c>
      <c r="H1831" s="18">
        <f t="shared" si="226"/>
        <v>0.65608925512511229</v>
      </c>
      <c r="I1831" s="19">
        <f t="shared" si="227"/>
        <v>7.3574022097795406E-4</v>
      </c>
      <c r="J1831" s="18">
        <f t="shared" si="228"/>
        <v>0.42887650348846174</v>
      </c>
      <c r="K1831" s="19">
        <f t="shared" si="229"/>
        <v>5.2735402308045048E-4</v>
      </c>
      <c r="L1831" s="18">
        <f t="shared" si="231"/>
        <v>0.42923318773762442</v>
      </c>
      <c r="M1831" s="18">
        <f t="shared" si="230"/>
        <v>-8.1845640734920944E-3</v>
      </c>
    </row>
    <row r="1832" spans="3:13" x14ac:dyDescent="0.2">
      <c r="C1832" s="14">
        <v>39553</v>
      </c>
      <c r="D1832" s="15">
        <v>1.2800881041754171E-2</v>
      </c>
      <c r="E1832" s="15">
        <v>4.0518694008783189E-3</v>
      </c>
      <c r="F1832" s="18">
        <f t="shared" si="224"/>
        <v>6.6765728931410745E-3</v>
      </c>
      <c r="G1832" s="19">
        <f t="shared" si="225"/>
        <v>1.6283354495234574E-3</v>
      </c>
      <c r="H1832" s="18">
        <f t="shared" si="226"/>
        <v>0.63803123934558592</v>
      </c>
      <c r="I1832" s="19">
        <f t="shared" si="227"/>
        <v>6.9258086645778327E-4</v>
      </c>
      <c r="J1832" s="18">
        <f t="shared" si="228"/>
        <v>0.41610721769088049</v>
      </c>
      <c r="K1832" s="19">
        <f t="shared" si="229"/>
        <v>4.9882483158746548E-4</v>
      </c>
      <c r="L1832" s="18">
        <f t="shared" si="231"/>
        <v>0.41695960364529311</v>
      </c>
      <c r="M1832" s="18">
        <f t="shared" si="230"/>
        <v>6.9607277818911194E-3</v>
      </c>
    </row>
    <row r="1833" spans="3:13" x14ac:dyDescent="0.2">
      <c r="C1833" s="14">
        <v>39554</v>
      </c>
      <c r="D1833" s="15">
        <v>2.7683428748416866E-2</v>
      </c>
      <c r="E1833" s="15">
        <v>3.5226099783170213E-2</v>
      </c>
      <c r="F1833" s="18">
        <f t="shared" si="224"/>
        <v>3.2963298472744207E-2</v>
      </c>
      <c r="G1833" s="19">
        <f t="shared" si="225"/>
        <v>1.5766176561881702E-3</v>
      </c>
      <c r="H1833" s="18">
        <f t="shared" si="226"/>
        <v>0.62781718202598003</v>
      </c>
      <c r="I1833" s="19">
        <f t="shared" si="227"/>
        <v>7.2547870082634812E-4</v>
      </c>
      <c r="J1833" s="18">
        <f t="shared" si="228"/>
        <v>0.4258751873572667</v>
      </c>
      <c r="K1833" s="19">
        <f t="shared" si="229"/>
        <v>5.2740609509813847E-4</v>
      </c>
      <c r="L1833" s="18">
        <f t="shared" si="231"/>
        <v>0.42393711573860321</v>
      </c>
      <c r="M1833" s="18">
        <f t="shared" si="230"/>
        <v>3.3800588223813509E-2</v>
      </c>
    </row>
    <row r="1834" spans="3:13" x14ac:dyDescent="0.2">
      <c r="C1834" s="14">
        <v>39555</v>
      </c>
      <c r="D1834" s="15">
        <v>2.4859085039565691E-2</v>
      </c>
      <c r="E1834" s="15">
        <v>5.1267187794081931E-3</v>
      </c>
      <c r="F1834" s="18">
        <f t="shared" si="224"/>
        <v>1.1046428657455441E-2</v>
      </c>
      <c r="G1834" s="19">
        <f t="shared" si="225"/>
        <v>1.5190990433571415E-3</v>
      </c>
      <c r="H1834" s="18">
        <f t="shared" si="226"/>
        <v>0.61625868013301477</v>
      </c>
      <c r="I1834" s="19">
        <f t="shared" si="227"/>
        <v>6.8352697350335535E-4</v>
      </c>
      <c r="J1834" s="18">
        <f t="shared" si="228"/>
        <v>0.41337845054603273</v>
      </c>
      <c r="K1834" s="19">
        <f t="shared" si="229"/>
        <v>5.0340846167892491E-4</v>
      </c>
      <c r="L1834" s="18">
        <f t="shared" si="231"/>
        <v>0.41324287193608517</v>
      </c>
      <c r="M1834" s="18">
        <f t="shared" si="230"/>
        <v>1.1620145259839131E-2</v>
      </c>
    </row>
    <row r="1835" spans="3:13" x14ac:dyDescent="0.2">
      <c r="C1835" s="14">
        <v>39556</v>
      </c>
      <c r="D1835" s="15">
        <v>4.3963123421115989E-2</v>
      </c>
      <c r="E1835" s="15">
        <v>4.1523412007577684E-2</v>
      </c>
      <c r="F1835" s="18">
        <f t="shared" si="224"/>
        <v>4.2255325431639172E-2</v>
      </c>
      <c r="G1835" s="19">
        <f t="shared" si="225"/>
        <v>1.5439184740121297E-3</v>
      </c>
      <c r="H1835" s="18">
        <f t="shared" si="226"/>
        <v>0.62127257987378814</v>
      </c>
      <c r="I1835" s="19">
        <f t="shared" si="227"/>
        <v>7.4596697977821682E-4</v>
      </c>
      <c r="J1835" s="18">
        <f t="shared" si="228"/>
        <v>0.43184689988994268</v>
      </c>
      <c r="K1835" s="19">
        <f t="shared" si="229"/>
        <v>5.8273388719548872E-4</v>
      </c>
      <c r="L1835" s="18">
        <f t="shared" si="231"/>
        <v>0.43278883863107043</v>
      </c>
      <c r="M1835" s="18">
        <f t="shared" si="230"/>
        <v>4.244244894466797E-2</v>
      </c>
    </row>
    <row r="1836" spans="3:13" x14ac:dyDescent="0.2">
      <c r="C1836" s="14">
        <v>39559</v>
      </c>
      <c r="D1836" s="15">
        <v>-3.1910677258107033E-3</v>
      </c>
      <c r="E1836" s="15">
        <v>4.3263125797104882E-2</v>
      </c>
      <c r="F1836" s="18">
        <f t="shared" si="224"/>
        <v>2.9326867740230203E-2</v>
      </c>
      <c r="G1836" s="19">
        <f t="shared" si="225"/>
        <v>1.4518943403652445E-3</v>
      </c>
      <c r="H1836" s="18">
        <f t="shared" si="226"/>
        <v>0.60247289158211181</v>
      </c>
      <c r="I1836" s="19">
        <f t="shared" si="227"/>
        <v>8.135108442156912E-4</v>
      </c>
      <c r="J1836" s="18">
        <f t="shared" si="228"/>
        <v>0.45097418003021283</v>
      </c>
      <c r="K1836" s="19">
        <f t="shared" si="229"/>
        <v>5.3948652009682958E-4</v>
      </c>
      <c r="L1836" s="18">
        <f t="shared" si="231"/>
        <v>0.43470540103017719</v>
      </c>
      <c r="M1836" s="18">
        <f t="shared" si="230"/>
        <v>2.9326867740230203E-2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836"/>
  <sheetViews>
    <sheetView tabSelected="1" topLeftCell="L1" workbookViewId="0">
      <pane ySplit="1" topLeftCell="A2" activePane="bottomLeft" state="frozen"/>
      <selection activeCell="C1" sqref="C1"/>
      <selection pane="bottomLeft" activeCell="O13" sqref="O13"/>
    </sheetView>
  </sheetViews>
  <sheetFormatPr defaultRowHeight="12.75" x14ac:dyDescent="0.2"/>
  <cols>
    <col min="1" max="3" width="13.875" style="25" customWidth="1"/>
    <col min="4" max="4" width="12.625" style="1" customWidth="1"/>
    <col min="5" max="7" width="10.5" style="4" customWidth="1"/>
    <col min="8" max="8" width="18.125" style="1" customWidth="1"/>
    <col min="9" max="9" width="23" style="1" customWidth="1"/>
    <col min="10" max="10" width="23.875" style="1" customWidth="1"/>
    <col min="11" max="11" width="13.625" style="1" customWidth="1"/>
    <col min="12" max="12" width="12.625" style="1" customWidth="1"/>
    <col min="13" max="13" width="15.375" style="1" customWidth="1"/>
    <col min="14" max="14" width="11.25" style="1" customWidth="1"/>
    <col min="15" max="15" width="13.25" style="1" customWidth="1"/>
    <col min="16" max="16" width="15.75" style="1" customWidth="1"/>
    <col min="17" max="17" width="10.5" style="4" customWidth="1"/>
    <col min="18" max="18" width="11.5" style="1" customWidth="1"/>
    <col min="19" max="19" width="17.25" style="1" customWidth="1"/>
    <col min="20" max="20" width="16.75" style="1" customWidth="1"/>
    <col min="21" max="21" width="18.25" style="1" customWidth="1"/>
    <col min="22" max="22" width="17.5" style="1" customWidth="1"/>
    <col min="23" max="23" width="16.375" style="1" customWidth="1"/>
    <col min="24" max="24" width="16.625" style="1" customWidth="1"/>
    <col min="25" max="25" width="26.125" style="1" customWidth="1"/>
    <col min="26" max="16384" width="9" style="1"/>
  </cols>
  <sheetData>
    <row r="1" spans="1:25" x14ac:dyDescent="0.2">
      <c r="A1" s="22" t="s">
        <v>30</v>
      </c>
      <c r="B1" s="22" t="s">
        <v>9</v>
      </c>
      <c r="C1" s="22" t="s">
        <v>31</v>
      </c>
      <c r="D1" s="17" t="s">
        <v>32</v>
      </c>
      <c r="E1" s="8" t="s">
        <v>10</v>
      </c>
      <c r="F1" s="8" t="s">
        <v>11</v>
      </c>
      <c r="G1" s="8" t="s">
        <v>33</v>
      </c>
      <c r="H1" s="17" t="s">
        <v>34</v>
      </c>
      <c r="I1" s="17" t="s">
        <v>35</v>
      </c>
      <c r="J1" s="17" t="s">
        <v>36</v>
      </c>
      <c r="K1" s="17" t="s">
        <v>37</v>
      </c>
      <c r="L1" s="17" t="s">
        <v>38</v>
      </c>
      <c r="M1" s="27"/>
      <c r="N1" s="28" t="s">
        <v>39</v>
      </c>
      <c r="O1" s="12" t="s">
        <v>40</v>
      </c>
      <c r="P1" s="28" t="s">
        <v>45</v>
      </c>
      <c r="Q1" s="8" t="s">
        <v>33</v>
      </c>
      <c r="R1" s="17" t="s">
        <v>46</v>
      </c>
      <c r="S1" s="17" t="s">
        <v>47</v>
      </c>
      <c r="T1" s="17" t="s">
        <v>48</v>
      </c>
      <c r="U1" s="17" t="s">
        <v>49</v>
      </c>
      <c r="V1" s="17" t="s">
        <v>50</v>
      </c>
      <c r="W1" s="28" t="s">
        <v>51</v>
      </c>
      <c r="X1" s="17" t="s">
        <v>52</v>
      </c>
      <c r="Y1" s="17" t="s">
        <v>53</v>
      </c>
    </row>
    <row r="2" spans="1:25" x14ac:dyDescent="0.2">
      <c r="A2" s="23">
        <v>0.94</v>
      </c>
      <c r="B2" s="24">
        <v>36889</v>
      </c>
      <c r="C2" s="25">
        <v>686.45</v>
      </c>
      <c r="H2" s="19">
        <f>VAR(D:D)</f>
        <v>1.2609864325511025E-4</v>
      </c>
      <c r="M2" s="29" t="s">
        <v>1</v>
      </c>
      <c r="N2" s="30">
        <v>0.3</v>
      </c>
      <c r="O2" s="31">
        <f>$K$1836</f>
        <v>2.4312256184518306</v>
      </c>
    </row>
    <row r="3" spans="1:25" x14ac:dyDescent="0.2">
      <c r="B3" s="24">
        <v>36893</v>
      </c>
      <c r="C3" s="25">
        <v>667.13</v>
      </c>
      <c r="D3" s="18">
        <f>LN(C3/C2)</f>
        <v>-2.8548459870298807E-2</v>
      </c>
      <c r="E3" s="26">
        <v>-1.1108286664434331E-2</v>
      </c>
      <c r="F3" s="26">
        <v>2.6917916657115746E-3</v>
      </c>
      <c r="G3" s="15">
        <v>-1.448231833332197E-3</v>
      </c>
      <c r="H3" s="1">
        <f>$A$2 * H2 + (1-$A$2)*D3^2</f>
        <v>1.6743359831776735E-4</v>
      </c>
      <c r="I3" s="19">
        <f>$A$2*I2 + (1-$A$2)*D2*E2</f>
        <v>0</v>
      </c>
      <c r="J3" s="19">
        <f>$A$2*J2 + (1-$A$2)*D2*F2</f>
        <v>0</v>
      </c>
      <c r="K3" s="19">
        <f>I3/H3</f>
        <v>0</v>
      </c>
      <c r="L3" s="19">
        <f>J3/H3</f>
        <v>0</v>
      </c>
      <c r="M3" s="29" t="s">
        <v>2</v>
      </c>
      <c r="N3" s="32">
        <f>1-N2</f>
        <v>0.7</v>
      </c>
      <c r="O3" s="31">
        <f>$L$1836</f>
        <v>1.5098892754996001</v>
      </c>
      <c r="P3" s="18">
        <f>$O$4*D3</f>
        <v>-5.0995833474340758E-2</v>
      </c>
      <c r="Q3" s="38">
        <v>-1.448231833332197E-3</v>
      </c>
      <c r="R3" s="18">
        <f>Q3-P3</f>
        <v>4.9547601641008562E-2</v>
      </c>
      <c r="S3" s="19">
        <f>$A$2*S2 + (1-$A$2)*P3^2</f>
        <v>1.5603450190456174E-4</v>
      </c>
      <c r="T3" s="19">
        <f>$A$2*T2 + (1-$A$2)*R3^2</f>
        <v>1.4729788970256459E-4</v>
      </c>
      <c r="U3" s="18">
        <f>P3*SQRT($S$1836/S3)</f>
        <v>-0.10318769191169098</v>
      </c>
      <c r="V3" s="18">
        <f>R3*SQRT($T$1836/T3)</f>
        <v>5.7473516055451639E-2</v>
      </c>
      <c r="W3" s="19">
        <f>$A$2*W2 + (1-$A$2)*Q3^2</f>
        <v>1.258425265846043E-7</v>
      </c>
      <c r="X3" s="18">
        <f>G3*SQRT($W$1836/W3)</f>
        <v>-0.11224045191308615</v>
      </c>
      <c r="Y3" s="18">
        <f>SQRT(W3*250)</f>
        <v>5.6089777719430366E-3</v>
      </c>
    </row>
    <row r="4" spans="1:25" x14ac:dyDescent="0.2">
      <c r="B4" s="24">
        <v>36894</v>
      </c>
      <c r="C4" s="25">
        <v>703.97</v>
      </c>
      <c r="D4" s="18">
        <f t="shared" ref="D4:D67" si="0">LN(C4/C3)</f>
        <v>5.3750812140376865E-2</v>
      </c>
      <c r="E4" s="26">
        <v>8.437048154545819E-2</v>
      </c>
      <c r="F4" s="26">
        <v>9.6043049019977372E-2</v>
      </c>
      <c r="G4" s="15">
        <v>9.2541278777621611E-2</v>
      </c>
      <c r="H4" s="1">
        <f t="shared" ref="H4:H67" si="1">$A$2 * H3 + (1-$A$2)*D4^2</f>
        <v>3.3073657076370657E-4</v>
      </c>
      <c r="I4" s="19">
        <f t="shared" ref="I4:I67" si="2">$A$2*I3 + (1-$A$2)*D3*E3</f>
        <v>1.9027468564042749E-5</v>
      </c>
      <c r="J4" s="19">
        <f t="shared" ref="J4:J67" si="3">$A$2*J3 + (1-$A$2)*D3*F3</f>
        <v>-4.610790380866304E-6</v>
      </c>
      <c r="K4" s="19">
        <f t="shared" ref="K4:K67" si="4">I4/H4</f>
        <v>5.7530585505274671E-2</v>
      </c>
      <c r="L4" s="19">
        <f t="shared" ref="L4:L67" si="5">J4/H4</f>
        <v>-1.3940975351529737E-2</v>
      </c>
      <c r="M4" s="29" t="s">
        <v>41</v>
      </c>
      <c r="N4" s="29"/>
      <c r="O4" s="33">
        <f>N2*O2+N3*O3</f>
        <v>1.7862901783852694</v>
      </c>
      <c r="P4" s="18">
        <f t="shared" ref="P4:P67" si="6">$O$4*D4</f>
        <v>9.6014547806586886E-2</v>
      </c>
      <c r="Q4" s="38">
        <v>9.2541278777621611E-2</v>
      </c>
      <c r="R4" s="18">
        <f t="shared" ref="R4:R67" si="7">Q4-P4</f>
        <v>-3.4732690289652757E-3</v>
      </c>
      <c r="S4" s="19">
        <f t="shared" ref="S4:S67" si="8">$A$2*S3 + (1-$A$2)*P4^2</f>
        <v>6.9980003522049003E-4</v>
      </c>
      <c r="T4" s="19">
        <f t="shared" ref="T4:T67" si="9">$A$2*T3 + (1-$A$2)*R4^2</f>
        <v>1.3918383218526487E-4</v>
      </c>
      <c r="U4" s="18">
        <f t="shared" ref="U4:U67" si="10">P4*SQRT($S$1836/S4)</f>
        <v>9.1738911829837066E-2</v>
      </c>
      <c r="V4" s="18">
        <f t="shared" ref="V4:V67" si="11">R4*SQRT($T$1836/T4)</f>
        <v>-4.1446457901242956E-3</v>
      </c>
      <c r="W4" s="19">
        <f t="shared" ref="W4:W67" si="12">$A$2*W3 + (1-$A$2)*Q4^2</f>
        <v>5.139515886428388E-4</v>
      </c>
      <c r="X4" s="18">
        <f t="shared" ref="X4:X67" si="13">G4*SQRT($W$1836/W4)</f>
        <v>0.11222753444275972</v>
      </c>
      <c r="Y4" s="18">
        <f t="shared" ref="Y4:Y67" si="14">SQRT(W4*250)</f>
        <v>0.35845208488821728</v>
      </c>
    </row>
    <row r="5" spans="1:25" x14ac:dyDescent="0.2">
      <c r="B5" s="24">
        <v>36895</v>
      </c>
      <c r="C5" s="25">
        <v>700.92</v>
      </c>
      <c r="D5" s="18">
        <f t="shared" si="0"/>
        <v>-4.3419837734737891E-3</v>
      </c>
      <c r="E5" s="26">
        <v>1.3595742316982767E-2</v>
      </c>
      <c r="F5" s="26">
        <v>4.0675463638609764E-2</v>
      </c>
      <c r="G5" s="15">
        <v>3.2551547242121663E-2</v>
      </c>
      <c r="H5" s="1">
        <f t="shared" si="1"/>
        <v>3.1202354590323075E-4</v>
      </c>
      <c r="I5" s="19">
        <f t="shared" si="2"/>
        <v>2.8998473467478376E-4</v>
      </c>
      <c r="J5" s="19">
        <f t="shared" si="3"/>
        <v>3.0540937015769451E-4</v>
      </c>
      <c r="K5" s="19">
        <f t="shared" si="4"/>
        <v>0.92936811494578042</v>
      </c>
      <c r="L5" s="19">
        <f t="shared" si="5"/>
        <v>0.97880231850327248</v>
      </c>
      <c r="M5" s="25" t="s">
        <v>42</v>
      </c>
      <c r="N5" s="34">
        <v>36893</v>
      </c>
      <c r="O5" s="35">
        <f>LOOKUP(N5,$B$2:$B$1836,ROW($B$2:$B$1836))</f>
        <v>3</v>
      </c>
      <c r="P5" s="18">
        <f t="shared" si="6"/>
        <v>-7.7560429692644399E-3</v>
      </c>
      <c r="Q5" s="38">
        <v>3.2551547242121663E-2</v>
      </c>
      <c r="R5" s="18">
        <f t="shared" si="7"/>
        <v>4.03075902113861E-2</v>
      </c>
      <c r="S5" s="19">
        <f t="shared" si="8"/>
        <v>6.6142140525972512E-4</v>
      </c>
      <c r="T5" s="19">
        <f t="shared" si="9"/>
        <v>2.2831491197309076E-4</v>
      </c>
      <c r="U5" s="18">
        <f t="shared" si="10"/>
        <v>-7.6226259167919029E-3</v>
      </c>
      <c r="V5" s="18">
        <f t="shared" si="11"/>
        <v>3.7554595435270788E-2</v>
      </c>
      <c r="W5" s="19">
        <f t="shared" si="12"/>
        <v>5.4669068699563319E-4</v>
      </c>
      <c r="X5" s="18">
        <f t="shared" si="13"/>
        <v>3.8275936930354651E-2</v>
      </c>
      <c r="Y5" s="18">
        <f t="shared" si="14"/>
        <v>0.36969267202489731</v>
      </c>
    </row>
    <row r="6" spans="1:25" x14ac:dyDescent="0.2">
      <c r="B6" s="24">
        <v>36896</v>
      </c>
      <c r="C6" s="25">
        <v>681.71</v>
      </c>
      <c r="D6" s="18">
        <f t="shared" si="0"/>
        <v>-2.7789410369740856E-2</v>
      </c>
      <c r="E6" s="26">
        <v>-3.659094518603602E-2</v>
      </c>
      <c r="F6" s="26">
        <v>-4.0675463638609674E-2</v>
      </c>
      <c r="G6" s="15">
        <v>-3.9450108102837576E-2</v>
      </c>
      <c r="H6" s="1">
        <f t="shared" si="1"/>
        <v>3.3963721287090856E-4</v>
      </c>
      <c r="I6" s="19">
        <f t="shared" si="2"/>
        <v>2.6904370104257648E-4</v>
      </c>
      <c r="J6" s="19">
        <f t="shared" si="3"/>
        <v>2.7648807576239085E-4</v>
      </c>
      <c r="K6" s="19">
        <f t="shared" si="4"/>
        <v>0.79215024398647471</v>
      </c>
      <c r="L6" s="19">
        <f t="shared" si="5"/>
        <v>0.8140688513642943</v>
      </c>
      <c r="M6" s="25" t="s">
        <v>43</v>
      </c>
      <c r="N6" s="36">
        <v>39559</v>
      </c>
      <c r="O6" s="35">
        <f>LOOKUP(N6,$B$2:$B$1836,ROW($B$2:$B$1836))</f>
        <v>1836</v>
      </c>
      <c r="P6" s="18">
        <f t="shared" si="6"/>
        <v>-4.9639950806585849E-2</v>
      </c>
      <c r="Q6" s="38">
        <v>-3.9450108102837576E-2</v>
      </c>
      <c r="R6" s="18">
        <f t="shared" si="7"/>
        <v>1.0189842703748273E-2</v>
      </c>
      <c r="S6" s="19">
        <f t="shared" si="8"/>
        <v>7.6958360390895746E-4</v>
      </c>
      <c r="T6" s="19">
        <f t="shared" si="9"/>
        <v>2.2084599091433323E-4</v>
      </c>
      <c r="U6" s="18">
        <f t="shared" si="10"/>
        <v>-4.5227956182070372E-2</v>
      </c>
      <c r="V6" s="18">
        <f t="shared" si="11"/>
        <v>9.6530845938994428E-3</v>
      </c>
      <c r="W6" s="19">
        <f t="shared" si="12"/>
        <v>6.072679075354295E-4</v>
      </c>
      <c r="X6" s="18">
        <f t="shared" si="13"/>
        <v>-4.4013212051825741E-2</v>
      </c>
      <c r="Y6" s="18">
        <f t="shared" si="14"/>
        <v>0.38963698089870447</v>
      </c>
    </row>
    <row r="7" spans="1:25" x14ac:dyDescent="0.2">
      <c r="B7" s="24">
        <v>36899</v>
      </c>
      <c r="C7" s="25">
        <v>677.31</v>
      </c>
      <c r="D7" s="18">
        <f t="shared" si="0"/>
        <v>-6.4752768524865868E-3</v>
      </c>
      <c r="E7" s="26">
        <v>-5.769487971912967E-3</v>
      </c>
      <c r="F7" s="26">
        <v>1.092907053219023E-2</v>
      </c>
      <c r="G7" s="15">
        <v>5.9195029809592705E-3</v>
      </c>
      <c r="H7" s="1">
        <f t="shared" si="1"/>
        <v>3.2177473271763498E-4</v>
      </c>
      <c r="I7" s="19">
        <f t="shared" si="2"/>
        <v>3.1391152647550886E-4</v>
      </c>
      <c r="J7" s="19">
        <f t="shared" si="3"/>
        <v>3.2771962027861523E-4</v>
      </c>
      <c r="K7" s="19">
        <f t="shared" si="4"/>
        <v>0.97556300901653992</v>
      </c>
      <c r="L7" s="19">
        <f t="shared" si="5"/>
        <v>1.0184753088310294</v>
      </c>
      <c r="M7" s="29" t="s">
        <v>5</v>
      </c>
      <c r="N7" s="37">
        <v>0.01</v>
      </c>
      <c r="P7" s="18">
        <f t="shared" si="6"/>
        <v>-1.1566723443922271E-2</v>
      </c>
      <c r="Q7" s="38">
        <v>5.9195029809592705E-3</v>
      </c>
      <c r="R7" s="18">
        <f t="shared" si="7"/>
        <v>1.748622642488154E-2</v>
      </c>
      <c r="S7" s="19">
        <f t="shared" si="8"/>
        <v>7.3143593314811087E-4</v>
      </c>
      <c r="T7" s="19">
        <f t="shared" si="9"/>
        <v>2.2594131833440678E-4</v>
      </c>
      <c r="U7" s="18">
        <f t="shared" si="10"/>
        <v>-1.0810000881685331E-2</v>
      </c>
      <c r="V7" s="18">
        <f t="shared" si="11"/>
        <v>1.6377275709532908E-2</v>
      </c>
      <c r="W7" s="19">
        <f t="shared" si="12"/>
        <v>5.7293426401579879E-4</v>
      </c>
      <c r="X7" s="18">
        <f t="shared" si="13"/>
        <v>6.7992009596567872E-3</v>
      </c>
      <c r="Y7" s="18">
        <f t="shared" si="14"/>
        <v>0.37846210643068312</v>
      </c>
    </row>
    <row r="8" spans="1:25" x14ac:dyDescent="0.2">
      <c r="B8" s="24">
        <v>36900</v>
      </c>
      <c r="C8" s="25">
        <v>679.45</v>
      </c>
      <c r="D8" s="18">
        <f t="shared" si="0"/>
        <v>3.1545767485155669E-3</v>
      </c>
      <c r="E8" s="26">
        <v>-2.2644397151046918E-2</v>
      </c>
      <c r="F8" s="26">
        <v>3.7919234862293677E-2</v>
      </c>
      <c r="G8" s="15">
        <v>1.9750145258291496E-2</v>
      </c>
      <c r="H8" s="1">
        <f t="shared" si="1"/>
        <v>3.0306533002231334E-4</v>
      </c>
      <c r="I8" s="19">
        <f t="shared" si="2"/>
        <v>2.9731837680189196E-4</v>
      </c>
      <c r="J8" s="19">
        <f t="shared" si="3"/>
        <v>3.0381031761572122E-4</v>
      </c>
      <c r="K8" s="19">
        <f t="shared" si="4"/>
        <v>0.98103724625974786</v>
      </c>
      <c r="L8" s="19">
        <f t="shared" si="5"/>
        <v>1.0024581749200843</v>
      </c>
      <c r="M8" s="29" t="s">
        <v>44</v>
      </c>
      <c r="N8" s="23">
        <v>10</v>
      </c>
      <c r="P8" s="18">
        <f t="shared" si="6"/>
        <v>5.6349894628358954E-3</v>
      </c>
      <c r="Q8" s="38">
        <v>1.9750145258291496E-2</v>
      </c>
      <c r="R8" s="18">
        <f t="shared" si="7"/>
        <v>1.4115155795455601E-2</v>
      </c>
      <c r="S8" s="19">
        <f t="shared" si="8"/>
        <v>6.8945496353400046E-4</v>
      </c>
      <c r="T8" s="19">
        <f t="shared" si="9"/>
        <v>2.2433909662214141E-4</v>
      </c>
      <c r="U8" s="18">
        <f t="shared" si="10"/>
        <v>5.4242997454211506E-3</v>
      </c>
      <c r="V8" s="18">
        <f t="shared" si="11"/>
        <v>1.3267117779345142E-2</v>
      </c>
      <c r="W8" s="19">
        <f t="shared" si="12"/>
        <v>5.6196230243826762E-4</v>
      </c>
      <c r="X8" s="18">
        <f t="shared" si="13"/>
        <v>2.2905603267973276E-2</v>
      </c>
      <c r="Y8" s="18">
        <f t="shared" si="14"/>
        <v>0.37482072462654314</v>
      </c>
    </row>
    <row r="9" spans="1:25" x14ac:dyDescent="0.2">
      <c r="B9" s="24">
        <v>36901</v>
      </c>
      <c r="C9" s="25">
        <v>684.78</v>
      </c>
      <c r="D9" s="18">
        <f t="shared" si="0"/>
        <v>7.8139714270569899E-3</v>
      </c>
      <c r="E9" s="26">
        <v>3.2906031434179701E-2</v>
      </c>
      <c r="F9" s="26">
        <v>-3.7919234862293726E-2</v>
      </c>
      <c r="G9" s="15">
        <v>-1.6671654973351699E-2</v>
      </c>
      <c r="H9" s="1">
        <f t="shared" si="1"/>
        <v>2.8854489918874631E-4</v>
      </c>
      <c r="I9" s="19">
        <f t="shared" si="2"/>
        <v>2.7519326486956776E-4</v>
      </c>
      <c r="J9" s="19">
        <f t="shared" si="3"/>
        <v>2.9275884675586346E-4</v>
      </c>
      <c r="K9" s="19">
        <f t="shared" si="4"/>
        <v>0.95372770630596093</v>
      </c>
      <c r="L9" s="19">
        <f t="shared" si="5"/>
        <v>1.0146041312078806</v>
      </c>
      <c r="P9" s="18">
        <f t="shared" si="6"/>
        <v>1.3958020414335028E-2</v>
      </c>
      <c r="Q9" s="38">
        <v>-1.6671654973351699E-2</v>
      </c>
      <c r="R9" s="18">
        <f t="shared" si="7"/>
        <v>-3.0629675387686725E-2</v>
      </c>
      <c r="S9" s="19">
        <f t="shared" si="8"/>
        <v>6.5977724575518005E-4</v>
      </c>
      <c r="T9" s="19">
        <f t="shared" si="9"/>
        <v>2.6716937168611672E-4</v>
      </c>
      <c r="U9" s="18">
        <f t="shared" si="10"/>
        <v>1.3735000699440846E-2</v>
      </c>
      <c r="V9" s="18">
        <f t="shared" si="11"/>
        <v>-2.6381072752332486E-2</v>
      </c>
      <c r="W9" s="19">
        <f t="shared" si="12"/>
        <v>5.4492120906500052E-4</v>
      </c>
      <c r="X9" s="18">
        <f t="shared" si="13"/>
        <v>-1.9635270556895561E-2</v>
      </c>
      <c r="Y9" s="18">
        <f t="shared" si="14"/>
        <v>0.36909389356402272</v>
      </c>
    </row>
    <row r="10" spans="1:25" x14ac:dyDescent="0.2">
      <c r="B10" s="24">
        <v>36902</v>
      </c>
      <c r="C10" s="25">
        <v>693.4</v>
      </c>
      <c r="D10" s="18">
        <f t="shared" si="0"/>
        <v>1.2509414457359402E-2</v>
      </c>
      <c r="E10" s="26">
        <v>1.9480334915604931E-2</v>
      </c>
      <c r="F10" s="26">
        <v>8.3381608939051208E-2</v>
      </c>
      <c r="G10" s="15">
        <v>6.4211226732017318E-2</v>
      </c>
      <c r="H10" s="1">
        <f t="shared" si="1"/>
        <v>2.8062133224138105E-4</v>
      </c>
      <c r="I10" s="19">
        <f t="shared" si="2"/>
        <v>2.7410927634166486E-4</v>
      </c>
      <c r="J10" s="19">
        <f t="shared" si="3"/>
        <v>2.5741532688552206E-4</v>
      </c>
      <c r="K10" s="19">
        <f t="shared" si="4"/>
        <v>0.97679415229162003</v>
      </c>
      <c r="L10" s="19">
        <f t="shared" si="5"/>
        <v>0.91730491345576692</v>
      </c>
      <c r="M10" s="12" t="s">
        <v>54</v>
      </c>
      <c r="N10" s="29" t="s">
        <v>55</v>
      </c>
      <c r="O10" s="29" t="s">
        <v>56</v>
      </c>
      <c r="P10" s="18">
        <f t="shared" si="6"/>
        <v>2.2345444182531794E-2</v>
      </c>
      <c r="Q10" s="38">
        <v>6.4211226732017318E-2</v>
      </c>
      <c r="R10" s="18">
        <f t="shared" si="7"/>
        <v>4.1865782549485524E-2</v>
      </c>
      <c r="S10" s="19">
        <f t="shared" si="8"/>
        <v>6.5014974355274784E-4</v>
      </c>
      <c r="T10" s="19">
        <f t="shared" si="9"/>
        <v>3.563038342937982E-4</v>
      </c>
      <c r="U10" s="18">
        <f t="shared" si="10"/>
        <v>2.2150616480485823E-2</v>
      </c>
      <c r="V10" s="18">
        <f t="shared" si="11"/>
        <v>3.1224274579079888E-2</v>
      </c>
      <c r="W10" s="19">
        <f t="shared" si="12"/>
        <v>7.5961083482693282E-4</v>
      </c>
      <c r="X10" s="18">
        <f t="shared" si="13"/>
        <v>6.4053139849544985E-2</v>
      </c>
      <c r="Y10" s="18">
        <f t="shared" si="14"/>
        <v>0.43577827929663177</v>
      </c>
    </row>
    <row r="11" spans="1:25" x14ac:dyDescent="0.2">
      <c r="B11" s="24">
        <v>36903</v>
      </c>
      <c r="C11" s="25">
        <v>687.88</v>
      </c>
      <c r="D11" s="18">
        <f t="shared" si="0"/>
        <v>-7.9926291349243228E-3</v>
      </c>
      <c r="E11" s="26">
        <v>-3.4533303544567052E-2</v>
      </c>
      <c r="F11" s="26">
        <v>-4.5462374076757399E-2</v>
      </c>
      <c r="G11" s="15">
        <v>-4.2183652917100294E-2</v>
      </c>
      <c r="H11" s="1">
        <f t="shared" si="1"/>
        <v>2.6761697953620462E-4</v>
      </c>
      <c r="I11" s="19">
        <f t="shared" si="2"/>
        <v>2.7228397475481328E-4</v>
      </c>
      <c r="J11" s="19">
        <f t="shared" si="3"/>
        <v>3.045537135327941E-4</v>
      </c>
      <c r="K11" s="19">
        <f t="shared" si="4"/>
        <v>1.0174390848693413</v>
      </c>
      <c r="L11" s="19">
        <f t="shared" si="5"/>
        <v>1.13802089112807</v>
      </c>
      <c r="M11" s="29" t="s">
        <v>57</v>
      </c>
      <c r="N11" s="39">
        <f>-PERCENTILE(Q:Q, N7)*SQRT(N8)</f>
        <v>0.17485389157053746</v>
      </c>
      <c r="O11" s="39">
        <f>-PERCENTILE(X:X, N7)*SQRT(N8)</f>
        <v>0.18561371267618684</v>
      </c>
      <c r="P11" s="18">
        <f t="shared" si="6"/>
        <v>-1.427715492319127E-2</v>
      </c>
      <c r="Q11" s="38">
        <v>-4.2183652917100294E-2</v>
      </c>
      <c r="R11" s="18">
        <f t="shared" si="7"/>
        <v>-2.7906497993909023E-2</v>
      </c>
      <c r="S11" s="19">
        <f t="shared" si="8"/>
        <v>6.2337098810163127E-4</v>
      </c>
      <c r="T11" s="19">
        <f t="shared" si="9"/>
        <v>3.8165196205321324E-4</v>
      </c>
      <c r="U11" s="18">
        <f t="shared" si="10"/>
        <v>-1.4453462584626129E-2</v>
      </c>
      <c r="V11" s="18">
        <f t="shared" si="11"/>
        <v>-2.0110134824091665E-2</v>
      </c>
      <c r="W11" s="19">
        <f t="shared" si="12"/>
        <v>8.2080181914313995E-4</v>
      </c>
      <c r="X11" s="18">
        <f t="shared" si="13"/>
        <v>-4.0480890883090405E-2</v>
      </c>
      <c r="Y11" s="18">
        <f t="shared" si="14"/>
        <v>0.45299056809804</v>
      </c>
    </row>
    <row r="12" spans="1:25" x14ac:dyDescent="0.2">
      <c r="B12" s="24">
        <v>36907</v>
      </c>
      <c r="C12" s="25">
        <v>693.05</v>
      </c>
      <c r="D12" s="18">
        <f t="shared" si="0"/>
        <v>7.4877425433633104E-3</v>
      </c>
      <c r="E12" s="26">
        <v>2.8900865487755764E-2</v>
      </c>
      <c r="F12" s="26">
        <v>-4.6620131058111901E-3</v>
      </c>
      <c r="G12" s="15">
        <v>5.4068504722588964E-3</v>
      </c>
      <c r="H12" s="1">
        <f t="shared" si="1"/>
        <v>2.549239380677739E-4</v>
      </c>
      <c r="I12" s="19">
        <f t="shared" si="2"/>
        <v>2.7250764955165401E-4</v>
      </c>
      <c r="J12" s="19">
        <f t="shared" si="3"/>
        <v>3.0808232445614961E-4</v>
      </c>
      <c r="K12" s="19">
        <f t="shared" si="4"/>
        <v>1.0689763057057644</v>
      </c>
      <c r="L12" s="19">
        <f t="shared" si="5"/>
        <v>1.2085264600543046</v>
      </c>
      <c r="M12" s="29" t="s">
        <v>58</v>
      </c>
      <c r="N12" s="39">
        <f>-PERCENTILE(P:P, N7)*SQRT(N8)</f>
        <v>0.16787124915025517</v>
      </c>
      <c r="O12" s="39">
        <f>-PERCENTILE(U:U, N7)*SQRT(N8)</f>
        <v>0.17704891422506927</v>
      </c>
      <c r="P12" s="18">
        <f t="shared" si="6"/>
        <v>1.3375280963487418E-2</v>
      </c>
      <c r="Q12" s="38">
        <v>5.4068504722588964E-3</v>
      </c>
      <c r="R12" s="18">
        <f t="shared" si="7"/>
        <v>-7.9684304912285217E-3</v>
      </c>
      <c r="S12" s="19">
        <f t="shared" si="8"/>
        <v>5.9670261726666709E-4</v>
      </c>
      <c r="T12" s="19">
        <f t="shared" si="9"/>
        <v>3.6256259739963288E-4</v>
      </c>
      <c r="U12" s="18">
        <f t="shared" si="10"/>
        <v>1.3839725164468061E-2</v>
      </c>
      <c r="V12" s="18">
        <f t="shared" si="11"/>
        <v>-5.8914837053704082E-3</v>
      </c>
      <c r="W12" s="19">
        <f t="shared" si="12"/>
        <v>7.7330775191631349E-4</v>
      </c>
      <c r="X12" s="18">
        <f t="shared" si="13"/>
        <v>5.3455600077186409E-3</v>
      </c>
      <c r="Y12" s="18">
        <f t="shared" si="14"/>
        <v>0.4396895927572978</v>
      </c>
    </row>
    <row r="13" spans="1:25" x14ac:dyDescent="0.2">
      <c r="B13" s="24">
        <v>36908</v>
      </c>
      <c r="C13" s="25">
        <v>691.98</v>
      </c>
      <c r="D13" s="18">
        <f t="shared" si="0"/>
        <v>-1.5450931934595357E-3</v>
      </c>
      <c r="E13" s="26">
        <v>-1.6091447594214114E-2</v>
      </c>
      <c r="F13" s="26">
        <v>-1.8868484304382805E-2</v>
      </c>
      <c r="G13" s="15">
        <v>-1.8035373291332198E-2</v>
      </c>
      <c r="H13" s="1">
        <f t="shared" si="1"/>
        <v>2.3977174056229595E-4</v>
      </c>
      <c r="I13" s="19">
        <f t="shared" si="2"/>
        <v>2.691413249817161E-4</v>
      </c>
      <c r="J13" s="19">
        <f t="shared" si="3"/>
        <v>2.8750290775657463E-4</v>
      </c>
      <c r="K13" s="19">
        <f t="shared" si="4"/>
        <v>1.1224897661023132</v>
      </c>
      <c r="L13" s="19">
        <f t="shared" si="5"/>
        <v>1.1990691942359133</v>
      </c>
      <c r="M13" s="29" t="s">
        <v>59</v>
      </c>
      <c r="N13" s="39">
        <f>-PERCENTILE(R:R, N7)*SQRT(N8)</f>
        <v>0.1330512253587508</v>
      </c>
      <c r="O13" s="39">
        <f>-PERCENTILE(V:V, N7)*SQRT(N8)</f>
        <v>9.8009481570619367E-2</v>
      </c>
      <c r="P13" s="18">
        <f t="shared" si="6"/>
        <v>-2.7599847961666995E-3</v>
      </c>
      <c r="Q13" s="38">
        <v>-1.8035373291332198E-2</v>
      </c>
      <c r="R13" s="18">
        <f t="shared" si="7"/>
        <v>-1.52753884951655E-2</v>
      </c>
      <c r="S13" s="19">
        <f t="shared" si="8"/>
        <v>5.6135751119517133E-4</v>
      </c>
      <c r="T13" s="19">
        <f t="shared" si="9"/>
        <v>3.5480909117634895E-4</v>
      </c>
      <c r="U13" s="18">
        <f t="shared" si="10"/>
        <v>-2.9443568480907816E-3</v>
      </c>
      <c r="V13" s="18">
        <f t="shared" si="11"/>
        <v>-1.1416639475928607E-2</v>
      </c>
      <c r="W13" s="19">
        <f t="shared" si="12"/>
        <v>7.4642576818679651E-4</v>
      </c>
      <c r="X13" s="18">
        <f t="shared" si="13"/>
        <v>-1.8149173634650913E-2</v>
      </c>
      <c r="Y13" s="18">
        <f t="shared" si="14"/>
        <v>0.43197967781679164</v>
      </c>
    </row>
    <row r="14" spans="1:25" x14ac:dyDescent="0.2">
      <c r="B14" s="24">
        <v>36909</v>
      </c>
      <c r="C14" s="25">
        <v>704</v>
      </c>
      <c r="D14" s="18">
        <f t="shared" si="0"/>
        <v>1.7221302692140009E-2</v>
      </c>
      <c r="E14" s="26">
        <v>7.9543049272682801E-3</v>
      </c>
      <c r="F14" s="26">
        <v>0.10714463745132753</v>
      </c>
      <c r="G14" s="15">
        <v>7.7387537694109748E-2</v>
      </c>
      <c r="H14" s="1">
        <f t="shared" si="1"/>
        <v>2.4317983211341674E-4</v>
      </c>
      <c r="I14" s="19">
        <f t="shared" si="2"/>
        <v>2.5448461265185695E-4</v>
      </c>
      <c r="J14" s="19">
        <f t="shared" si="3"/>
        <v>2.720019472913561E-4</v>
      </c>
      <c r="K14" s="19">
        <f t="shared" si="4"/>
        <v>1.0464873276710207</v>
      </c>
      <c r="L14" s="19">
        <f t="shared" si="5"/>
        <v>1.1185218154295666</v>
      </c>
      <c r="P14" s="18">
        <f t="shared" si="6"/>
        <v>3.0762243857969496E-2</v>
      </c>
      <c r="Q14" s="38">
        <v>7.7387537694109748E-2</v>
      </c>
      <c r="R14" s="18">
        <f t="shared" si="7"/>
        <v>4.6625293836140252E-2</v>
      </c>
      <c r="S14" s="19">
        <f t="shared" si="8"/>
        <v>5.8445499935409198E-4</v>
      </c>
      <c r="T14" s="19">
        <f t="shared" si="9"/>
        <v>4.639556272241532E-4</v>
      </c>
      <c r="U14" s="18">
        <f t="shared" si="10"/>
        <v>3.2162218283098044E-2</v>
      </c>
      <c r="V14" s="18">
        <f t="shared" si="11"/>
        <v>3.0473809649511217E-2</v>
      </c>
      <c r="W14" s="19">
        <f t="shared" si="12"/>
        <v>1.0609700815170245E-3</v>
      </c>
      <c r="X14" s="18">
        <f t="shared" si="13"/>
        <v>6.5319746665024589E-2</v>
      </c>
      <c r="Y14" s="18">
        <f t="shared" si="14"/>
        <v>0.5150170097960417</v>
      </c>
    </row>
    <row r="15" spans="1:25" x14ac:dyDescent="0.2">
      <c r="B15" s="24">
        <v>36910</v>
      </c>
      <c r="C15" s="25">
        <v>705.23</v>
      </c>
      <c r="D15" s="18">
        <f t="shared" si="0"/>
        <v>1.7456345839104617E-3</v>
      </c>
      <c r="E15" s="26">
        <v>2.4728004687482666E-3</v>
      </c>
      <c r="F15" s="26">
        <v>4.1890941709160127E-2</v>
      </c>
      <c r="G15" s="15">
        <v>3.0065499337036568E-2</v>
      </c>
      <c r="H15" s="1">
        <f t="shared" si="1"/>
        <v>2.2877187659264437E-4</v>
      </c>
      <c r="I15" s="19">
        <f t="shared" si="2"/>
        <v>2.474345454642296E-4</v>
      </c>
      <c r="J15" s="19">
        <f t="shared" si="3"/>
        <v>3.6639204445720956E-4</v>
      </c>
      <c r="K15" s="19">
        <f t="shared" si="4"/>
        <v>1.0815776359819627</v>
      </c>
      <c r="L15" s="19">
        <f t="shared" si="5"/>
        <v>1.6015606896892065</v>
      </c>
      <c r="P15" s="18">
        <f t="shared" si="6"/>
        <v>3.1182099122889139E-3</v>
      </c>
      <c r="Q15" s="38">
        <v>3.0065499337036568E-2</v>
      </c>
      <c r="R15" s="18">
        <f t="shared" si="7"/>
        <v>2.6947289424747653E-2</v>
      </c>
      <c r="S15" s="19">
        <f t="shared" si="8"/>
        <v>5.4997109337627222E-4</v>
      </c>
      <c r="T15" s="19">
        <f t="shared" si="9"/>
        <v>4.7968767403117106E-4</v>
      </c>
      <c r="U15" s="18">
        <f t="shared" si="10"/>
        <v>3.3607711432576629E-3</v>
      </c>
      <c r="V15" s="18">
        <f t="shared" si="11"/>
        <v>1.7321248777208757E-2</v>
      </c>
      <c r="W15" s="19">
        <f t="shared" si="12"/>
        <v>1.0515479316491238E-3</v>
      </c>
      <c r="X15" s="18">
        <f t="shared" si="13"/>
        <v>2.5490532980520973E-2</v>
      </c>
      <c r="Y15" s="18">
        <f t="shared" si="14"/>
        <v>0.51272505586550088</v>
      </c>
    </row>
    <row r="16" spans="1:25" x14ac:dyDescent="0.2">
      <c r="B16" s="24">
        <v>36913</v>
      </c>
      <c r="C16" s="25">
        <v>703.17</v>
      </c>
      <c r="D16" s="18">
        <f t="shared" si="0"/>
        <v>-2.925307397080665E-3</v>
      </c>
      <c r="E16" s="26">
        <v>-9.1800669503350873E-3</v>
      </c>
      <c r="F16" s="26">
        <v>-1.3423020332140774E-2</v>
      </c>
      <c r="G16" s="15">
        <v>-1.2150134317599069E-2</v>
      </c>
      <c r="H16" s="1">
        <f t="shared" si="1"/>
        <v>2.1555900939913058E-4</v>
      </c>
      <c r="I16" s="19">
        <f t="shared" si="2"/>
        <v>2.3284746909741722E-4</v>
      </c>
      <c r="J16" s="19">
        <f t="shared" si="3"/>
        <v>3.4879609838578217E-4</v>
      </c>
      <c r="K16" s="19">
        <f t="shared" si="4"/>
        <v>1.0802029093865206</v>
      </c>
      <c r="L16" s="19">
        <f t="shared" si="5"/>
        <v>1.6181003028268184</v>
      </c>
      <c r="P16" s="18">
        <f t="shared" si="6"/>
        <v>-5.2254478721629688E-3</v>
      </c>
      <c r="Q16" s="38">
        <v>-1.2150134317599069E-2</v>
      </c>
      <c r="R16" s="18">
        <f t="shared" si="7"/>
        <v>-6.9246864454360997E-3</v>
      </c>
      <c r="S16" s="19">
        <f t="shared" si="8"/>
        <v>5.1861114610157733E-4</v>
      </c>
      <c r="T16" s="19">
        <f t="shared" si="9"/>
        <v>4.5378349053135715E-4</v>
      </c>
      <c r="U16" s="18">
        <f t="shared" si="10"/>
        <v>-5.7997078853917975E-3</v>
      </c>
      <c r="V16" s="18">
        <f t="shared" si="11"/>
        <v>-4.5763492340511911E-3</v>
      </c>
      <c r="W16" s="19">
        <f t="shared" si="12"/>
        <v>9.9731260158631829E-4</v>
      </c>
      <c r="X16" s="18">
        <f t="shared" si="13"/>
        <v>-1.0577680805513301E-2</v>
      </c>
      <c r="Y16" s="18">
        <f t="shared" si="14"/>
        <v>0.4993276984071478</v>
      </c>
    </row>
    <row r="17" spans="2:25" x14ac:dyDescent="0.2">
      <c r="B17" s="24">
        <v>36914</v>
      </c>
      <c r="C17" s="25">
        <v>712.04</v>
      </c>
      <c r="D17" s="18">
        <f t="shared" si="0"/>
        <v>1.2535406264359974E-2</v>
      </c>
      <c r="E17" s="26">
        <v>1.8276626295741324E-2</v>
      </c>
      <c r="F17" s="26">
        <v>6.3433440906802099E-2</v>
      </c>
      <c r="G17" s="15">
        <v>4.988639652348386E-2</v>
      </c>
      <c r="H17" s="1">
        <f t="shared" si="1"/>
        <v>2.1205365344793606E-4</v>
      </c>
      <c r="I17" s="19">
        <f t="shared" si="2"/>
        <v>2.2048789201690284E-4</v>
      </c>
      <c r="J17" s="19">
        <f t="shared" si="3"/>
        <v>3.3022432012276174E-4</v>
      </c>
      <c r="K17" s="19">
        <f t="shared" si="4"/>
        <v>1.039774078078016</v>
      </c>
      <c r="L17" s="19">
        <f t="shared" si="5"/>
        <v>1.5572677704599853</v>
      </c>
      <c r="P17" s="18">
        <f t="shared" si="6"/>
        <v>2.23918730920954E-2</v>
      </c>
      <c r="Q17" s="38">
        <v>4.988639652348386E-2</v>
      </c>
      <c r="R17" s="18">
        <f t="shared" si="7"/>
        <v>2.749452343138846E-2</v>
      </c>
      <c r="S17" s="19">
        <f t="shared" si="8"/>
        <v>5.1757823616983302E-4</v>
      </c>
      <c r="T17" s="19">
        <f t="shared" si="9"/>
        <v>4.7191341022262591E-4</v>
      </c>
      <c r="U17" s="18">
        <f t="shared" si="10"/>
        <v>2.4877454720725868E-2</v>
      </c>
      <c r="V17" s="18">
        <f t="shared" si="11"/>
        <v>1.7817978434033415E-2</v>
      </c>
      <c r="W17" s="19">
        <f t="shared" si="12"/>
        <v>1.086792998977035E-3</v>
      </c>
      <c r="X17" s="18">
        <f t="shared" si="13"/>
        <v>4.1603871869270871E-2</v>
      </c>
      <c r="Y17" s="18">
        <f t="shared" si="14"/>
        <v>0.52124682228696495</v>
      </c>
    </row>
    <row r="18" spans="2:25" x14ac:dyDescent="0.2">
      <c r="B18" s="24">
        <v>36915</v>
      </c>
      <c r="C18" s="25">
        <v>714.33</v>
      </c>
      <c r="D18" s="18">
        <f t="shared" si="0"/>
        <v>3.2109508297713907E-3</v>
      </c>
      <c r="E18" s="26">
        <v>1.6745931911981218E-2</v>
      </c>
      <c r="F18" s="26">
        <v>0</v>
      </c>
      <c r="G18" s="15">
        <v>5.0237795735943655E-3</v>
      </c>
      <c r="H18" s="1">
        <f t="shared" si="1"/>
        <v>1.9994904655493245E-4</v>
      </c>
      <c r="I18" s="19">
        <f t="shared" si="2"/>
        <v>2.210049146414288E-4</v>
      </c>
      <c r="J18" s="19">
        <f t="shared" si="3"/>
        <v>3.5812069806617818E-4</v>
      </c>
      <c r="K18" s="19">
        <f t="shared" si="4"/>
        <v>1.1053061689929671</v>
      </c>
      <c r="L18" s="19">
        <f t="shared" si="5"/>
        <v>1.7910597936649368</v>
      </c>
      <c r="P18" s="18">
        <f t="shared" si="6"/>
        <v>5.7356899304986664E-3</v>
      </c>
      <c r="Q18" s="38">
        <v>5.0237795735943655E-3</v>
      </c>
      <c r="R18" s="18">
        <f t="shared" si="7"/>
        <v>-7.1191035690430088E-4</v>
      </c>
      <c r="S18" s="19">
        <f t="shared" si="8"/>
        <v>4.8849743033837242E-4</v>
      </c>
      <c r="T18" s="19">
        <f t="shared" si="9"/>
        <v>4.4362901459064436E-4</v>
      </c>
      <c r="U18" s="18">
        <f t="shared" si="10"/>
        <v>6.5593083480119108E-3</v>
      </c>
      <c r="V18" s="18">
        <f t="shared" si="11"/>
        <v>-4.758375731025453E-4</v>
      </c>
      <c r="W18" s="19">
        <f t="shared" si="12"/>
        <v>1.0230997207106567E-3</v>
      </c>
      <c r="X18" s="18">
        <f t="shared" si="13"/>
        <v>4.318139064266706E-3</v>
      </c>
      <c r="Y18" s="18">
        <f t="shared" si="14"/>
        <v>0.50574196007219352</v>
      </c>
    </row>
    <row r="19" spans="2:25" x14ac:dyDescent="0.2">
      <c r="B19" s="24">
        <v>36916</v>
      </c>
      <c r="C19" s="25">
        <v>710.81</v>
      </c>
      <c r="D19" s="18">
        <f t="shared" si="0"/>
        <v>-4.939875602433425E-3</v>
      </c>
      <c r="E19" s="26">
        <v>-8.9448197018137492E-3</v>
      </c>
      <c r="F19" s="26">
        <v>-2.7697121610670134E-2</v>
      </c>
      <c r="G19" s="15">
        <v>-2.207143103801322E-2</v>
      </c>
      <c r="H19" s="1">
        <f t="shared" si="1"/>
        <v>1.8941624601968754E-4</v>
      </c>
      <c r="I19" s="19">
        <f t="shared" si="2"/>
        <v>2.1097084160102733E-4</v>
      </c>
      <c r="J19" s="19">
        <f t="shared" si="3"/>
        <v>3.3663345618220749E-4</v>
      </c>
      <c r="K19" s="19">
        <f t="shared" si="4"/>
        <v>1.1137948620262459</v>
      </c>
      <c r="L19" s="19">
        <f t="shared" si="5"/>
        <v>1.7772153300262243</v>
      </c>
      <c r="P19" s="18">
        <f t="shared" si="6"/>
        <v>-8.8240512710718432E-3</v>
      </c>
      <c r="Q19" s="38">
        <v>-2.207143103801322E-2</v>
      </c>
      <c r="R19" s="18">
        <f t="shared" si="7"/>
        <v>-1.3247379766941377E-2</v>
      </c>
      <c r="S19" s="19">
        <f t="shared" si="8"/>
        <v>4.6385941736814038E-4</v>
      </c>
      <c r="T19" s="19">
        <f t="shared" si="9"/>
        <v>4.2754085795657977E-4</v>
      </c>
      <c r="U19" s="18">
        <f t="shared" si="10"/>
        <v>-1.0355673691056619E-2</v>
      </c>
      <c r="V19" s="18">
        <f t="shared" si="11"/>
        <v>-9.0195436839145739E-3</v>
      </c>
      <c r="W19" s="19">
        <f t="shared" si="12"/>
        <v>9.9094262155196363E-4</v>
      </c>
      <c r="X19" s="18">
        <f t="shared" si="13"/>
        <v>-1.927663703260702E-2</v>
      </c>
      <c r="Y19" s="18">
        <f t="shared" si="14"/>
        <v>0.49773050477943476</v>
      </c>
    </row>
    <row r="20" spans="2:25" x14ac:dyDescent="0.2">
      <c r="B20" s="24">
        <v>36917</v>
      </c>
      <c r="C20" s="25">
        <v>709.06</v>
      </c>
      <c r="D20" s="18">
        <f t="shared" si="0"/>
        <v>-2.4650156509079548E-3</v>
      </c>
      <c r="E20" s="26">
        <v>-2.1879187043248789E-3</v>
      </c>
      <c r="F20" s="26">
        <v>-1.9241099927021148E-2</v>
      </c>
      <c r="G20" s="15">
        <v>-1.4125145560212266E-2</v>
      </c>
      <c r="H20" s="1">
        <f t="shared" si="1"/>
        <v>1.7841584938805955E-4</v>
      </c>
      <c r="I20" s="19">
        <f t="shared" si="2"/>
        <v>2.00963768901755E-4</v>
      </c>
      <c r="J20" s="19">
        <f t="shared" si="3"/>
        <v>3.2464466892940592E-4</v>
      </c>
      <c r="K20" s="19">
        <f t="shared" si="4"/>
        <v>1.1263784556754994</v>
      </c>
      <c r="L20" s="19">
        <f t="shared" si="5"/>
        <v>1.8195954565857797</v>
      </c>
      <c r="P20" s="18">
        <f t="shared" si="6"/>
        <v>-4.4032332467828514E-3</v>
      </c>
      <c r="Q20" s="38">
        <v>-1.4125145560212266E-2</v>
      </c>
      <c r="R20" s="18">
        <f t="shared" si="7"/>
        <v>-9.7219123134294136E-3</v>
      </c>
      <c r="S20" s="19">
        <f t="shared" si="8"/>
        <v>4.3719116010758634E-4</v>
      </c>
      <c r="T20" s="19">
        <f t="shared" si="9"/>
        <v>4.0755934122098554E-4</v>
      </c>
      <c r="U20" s="18">
        <f t="shared" si="10"/>
        <v>-5.3227924094124733E-3</v>
      </c>
      <c r="V20" s="18">
        <f t="shared" si="11"/>
        <v>-6.7795312324929451E-3</v>
      </c>
      <c r="W20" s="19">
        <f t="shared" si="12"/>
        <v>9.4345724848467682E-4</v>
      </c>
      <c r="X20" s="18">
        <f t="shared" si="13"/>
        <v>-1.2643195429847742E-2</v>
      </c>
      <c r="Y20" s="18">
        <f t="shared" si="14"/>
        <v>0.48565863744112409</v>
      </c>
    </row>
    <row r="21" spans="2:25" x14ac:dyDescent="0.2">
      <c r="B21" s="24">
        <v>36920</v>
      </c>
      <c r="C21" s="25">
        <v>711.55</v>
      </c>
      <c r="D21" s="18">
        <f t="shared" si="0"/>
        <v>3.5055399440065364E-3</v>
      </c>
      <c r="E21" s="26">
        <v>1.8088036861349074E-2</v>
      </c>
      <c r="F21" s="26">
        <v>0.10382559593974269</v>
      </c>
      <c r="G21" s="15">
        <v>7.8104328216224594E-2</v>
      </c>
      <c r="H21" s="1">
        <f t="shared" si="1"/>
        <v>1.6844822704271747E-4</v>
      </c>
      <c r="I21" s="19">
        <f t="shared" si="2"/>
        <v>1.8922953799859417E-4</v>
      </c>
      <c r="J21" s="19">
        <f t="shared" si="3"/>
        <v>3.0801176554128901E-4</v>
      </c>
      <c r="K21" s="19">
        <f t="shared" si="4"/>
        <v>1.123369128430225</v>
      </c>
      <c r="L21" s="19">
        <f t="shared" si="5"/>
        <v>1.8285248289563716</v>
      </c>
      <c r="P21" s="18">
        <f t="shared" si="6"/>
        <v>6.2619115719161232E-3</v>
      </c>
      <c r="Q21" s="38">
        <v>7.8104328216224594E-2</v>
      </c>
      <c r="R21" s="18">
        <f t="shared" si="7"/>
        <v>7.1842416644308474E-2</v>
      </c>
      <c r="S21" s="19">
        <f t="shared" si="8"/>
        <v>4.1331238269320096E-4</v>
      </c>
      <c r="T21" s="19">
        <f t="shared" si="9"/>
        <v>6.9278575050539136E-4</v>
      </c>
      <c r="U21" s="18">
        <f t="shared" si="10"/>
        <v>7.7852263791380553E-3</v>
      </c>
      <c r="V21" s="18">
        <f t="shared" si="11"/>
        <v>3.8425971077763389E-2</v>
      </c>
      <c r="W21" s="19">
        <f t="shared" si="12"/>
        <v>1.2528669787420608E-3</v>
      </c>
      <c r="X21" s="18">
        <f t="shared" si="13"/>
        <v>6.0666320018198445E-2</v>
      </c>
      <c r="Y21" s="18">
        <f t="shared" si="14"/>
        <v>0.55965770314140695</v>
      </c>
    </row>
    <row r="22" spans="2:25" x14ac:dyDescent="0.2">
      <c r="B22" s="24">
        <v>36921</v>
      </c>
      <c r="C22" s="25">
        <v>718.46</v>
      </c>
      <c r="D22" s="18">
        <f t="shared" si="0"/>
        <v>9.6643433017668864E-3</v>
      </c>
      <c r="E22" s="26">
        <v>0</v>
      </c>
      <c r="F22" s="26">
        <v>2.7611614413280655E-3</v>
      </c>
      <c r="G22" s="15">
        <v>1.9328130089296457E-3</v>
      </c>
      <c r="H22" s="1">
        <f t="shared" si="1"/>
        <v>1.6394530530741881E-4</v>
      </c>
      <c r="I22" s="19">
        <f t="shared" si="2"/>
        <v>1.8168026586224583E-4</v>
      </c>
      <c r="J22" s="19">
        <f t="shared" si="3"/>
        <v>3.1136894603543469E-4</v>
      </c>
      <c r="K22" s="19">
        <f t="shared" si="4"/>
        <v>1.1081760805627929</v>
      </c>
      <c r="L22" s="19">
        <f t="shared" si="5"/>
        <v>1.8992245337649489</v>
      </c>
      <c r="P22" s="18">
        <f t="shared" si="6"/>
        <v>1.7263321520489653E-2</v>
      </c>
      <c r="Q22" s="38">
        <v>1.9328130089296457E-3</v>
      </c>
      <c r="R22" s="18">
        <f t="shared" si="7"/>
        <v>-1.5330508511560008E-2</v>
      </c>
      <c r="S22" s="19">
        <f t="shared" si="8"/>
        <v>4.0639497592679698E-4</v>
      </c>
      <c r="T22" s="19">
        <f t="shared" si="9"/>
        <v>6.6532007494844866E-4</v>
      </c>
      <c r="U22" s="18">
        <f t="shared" si="10"/>
        <v>2.1644806988751895E-2</v>
      </c>
      <c r="V22" s="18">
        <f t="shared" si="11"/>
        <v>-8.3672864802856323E-3</v>
      </c>
      <c r="W22" s="19">
        <f t="shared" si="12"/>
        <v>1.1779191059851863E-3</v>
      </c>
      <c r="X22" s="18">
        <f t="shared" si="13"/>
        <v>1.548307219149229E-3</v>
      </c>
      <c r="Y22" s="18">
        <f t="shared" si="14"/>
        <v>0.54265990868710445</v>
      </c>
    </row>
    <row r="23" spans="2:25" x14ac:dyDescent="0.2">
      <c r="B23" s="24">
        <v>36922</v>
      </c>
      <c r="C23" s="25">
        <v>715.2</v>
      </c>
      <c r="D23" s="18">
        <f t="shared" si="0"/>
        <v>-4.5478085721314112E-3</v>
      </c>
      <c r="E23" s="26">
        <v>-4.0713743223054471E-3</v>
      </c>
      <c r="F23" s="26">
        <v>-6.454609776679692E-3</v>
      </c>
      <c r="G23" s="15">
        <v>-5.7396391403674177E-3</v>
      </c>
      <c r="H23" s="1">
        <f t="shared" si="1"/>
        <v>1.5534954075749878E-4</v>
      </c>
      <c r="I23" s="19">
        <f t="shared" si="2"/>
        <v>1.7077944991051108E-4</v>
      </c>
      <c r="J23" s="19">
        <f t="shared" si="3"/>
        <v>2.9428789799814433E-4</v>
      </c>
      <c r="K23" s="19">
        <f t="shared" si="4"/>
        <v>1.099323815685419</v>
      </c>
      <c r="L23" s="19">
        <f t="shared" si="5"/>
        <v>1.8943596264473601</v>
      </c>
      <c r="P23" s="18">
        <f t="shared" si="6"/>
        <v>-8.1237057855746767E-3</v>
      </c>
      <c r="Q23" s="38">
        <v>-5.7396391403674177E-3</v>
      </c>
      <c r="R23" s="18">
        <f t="shared" si="7"/>
        <v>2.3840666452072589E-3</v>
      </c>
      <c r="S23" s="19">
        <f t="shared" si="8"/>
        <v>3.8597095311262389E-4</v>
      </c>
      <c r="T23" s="19">
        <f t="shared" si="9"/>
        <v>6.2574189687766911E-4</v>
      </c>
      <c r="U23" s="18">
        <f t="shared" si="10"/>
        <v>-1.0451542685450836E-2</v>
      </c>
      <c r="V23" s="18">
        <f t="shared" si="11"/>
        <v>1.3417270221042577E-3</v>
      </c>
      <c r="W23" s="19">
        <f t="shared" si="12"/>
        <v>1.1092205670737733E-3</v>
      </c>
      <c r="X23" s="18">
        <f t="shared" si="13"/>
        <v>-4.7380611721868334E-3</v>
      </c>
      <c r="Y23" s="18">
        <f t="shared" si="14"/>
        <v>0.52659770391489868</v>
      </c>
    </row>
    <row r="24" spans="2:25" x14ac:dyDescent="0.2">
      <c r="B24" s="24">
        <v>36923</v>
      </c>
      <c r="C24" s="25">
        <v>719.7</v>
      </c>
      <c r="D24" s="18">
        <f t="shared" si="0"/>
        <v>6.2722346544541235E-3</v>
      </c>
      <c r="E24" s="26">
        <v>5.0269405679740095E-3</v>
      </c>
      <c r="F24" s="26">
        <v>-2.3398353373001456E-2</v>
      </c>
      <c r="G24" s="15">
        <v>-1.4870765190708816E-2</v>
      </c>
      <c r="H24" s="1">
        <f t="shared" si="1"/>
        <v>1.4838902396568097E-4</v>
      </c>
      <c r="I24" s="19">
        <f t="shared" si="2"/>
        <v>1.616436327784806E-4</v>
      </c>
      <c r="J24" s="19">
        <f t="shared" si="3"/>
        <v>2.7839188389858449E-4</v>
      </c>
      <c r="K24" s="19">
        <f t="shared" si="4"/>
        <v>1.0893233775556412</v>
      </c>
      <c r="L24" s="19">
        <f t="shared" si="5"/>
        <v>1.8760948516176659</v>
      </c>
      <c r="P24" s="18">
        <f t="shared" si="6"/>
        <v>1.1204031159779125E-2</v>
      </c>
      <c r="Q24" s="38">
        <v>-1.4870765190708816E-2</v>
      </c>
      <c r="R24" s="18">
        <f t="shared" si="7"/>
        <v>-2.6074796350487942E-2</v>
      </c>
      <c r="S24" s="19">
        <f t="shared" si="8"/>
        <v>3.7034451477962452E-4</v>
      </c>
      <c r="T24" s="19">
        <f t="shared" si="9"/>
        <v>6.2899108334817414E-4</v>
      </c>
      <c r="U24" s="18">
        <f t="shared" si="10"/>
        <v>1.4715494921621811E-2</v>
      </c>
      <c r="V24" s="18">
        <f t="shared" si="11"/>
        <v>-1.4636662970090477E-2</v>
      </c>
      <c r="W24" s="19">
        <f t="shared" si="12"/>
        <v>1.0559357124907789E-3</v>
      </c>
      <c r="X24" s="18">
        <f t="shared" si="13"/>
        <v>-1.2581708206182755E-2</v>
      </c>
      <c r="Y24" s="18">
        <f t="shared" si="14"/>
        <v>0.51379366298417373</v>
      </c>
    </row>
    <row r="25" spans="2:25" x14ac:dyDescent="0.2">
      <c r="B25" s="24">
        <v>36924</v>
      </c>
      <c r="C25" s="25">
        <v>705.48</v>
      </c>
      <c r="D25" s="18">
        <f t="shared" si="0"/>
        <v>-1.9956036311594767E-2</v>
      </c>
      <c r="E25" s="26">
        <v>-1.1527505171067496E-2</v>
      </c>
      <c r="F25" s="26">
        <v>-2.3958980249246864E-2</v>
      </c>
      <c r="G25" s="15">
        <v>-2.0229537725793053E-2</v>
      </c>
      <c r="H25" s="1">
        <f t="shared" si="1"/>
        <v>1.6338028564392144E-4</v>
      </c>
      <c r="I25" s="19">
        <f t="shared" si="2"/>
        <v>1.5383682386195142E-4</v>
      </c>
      <c r="J25" s="19">
        <f t="shared" si="3"/>
        <v>2.528827730916712E-4</v>
      </c>
      <c r="K25" s="19">
        <f t="shared" si="4"/>
        <v>0.94158743361013897</v>
      </c>
      <c r="L25" s="19">
        <f t="shared" si="5"/>
        <v>1.5478169357765454</v>
      </c>
      <c r="P25" s="18">
        <f t="shared" si="6"/>
        <v>-3.5647271662901527E-2</v>
      </c>
      <c r="Q25" s="38">
        <v>-2.0229537725793053E-2</v>
      </c>
      <c r="R25" s="18">
        <f t="shared" si="7"/>
        <v>1.5417733937108474E-2</v>
      </c>
      <c r="S25" s="19">
        <f t="shared" si="8"/>
        <v>4.243675225133692E-4</v>
      </c>
      <c r="T25" s="19">
        <f t="shared" si="9"/>
        <v>6.055140095326116E-4</v>
      </c>
      <c r="U25" s="18">
        <f t="shared" si="10"/>
        <v>-4.3737982825140298E-2</v>
      </c>
      <c r="V25" s="18">
        <f t="shared" si="11"/>
        <v>8.8206754110032402E-3</v>
      </c>
      <c r="W25" s="19">
        <f t="shared" si="12"/>
        <v>1.0171336215372892E-3</v>
      </c>
      <c r="X25" s="18">
        <f t="shared" si="13"/>
        <v>-1.7439016369002594E-2</v>
      </c>
      <c r="Y25" s="18">
        <f t="shared" si="14"/>
        <v>0.50426521333949093</v>
      </c>
    </row>
    <row r="26" spans="2:25" x14ac:dyDescent="0.2">
      <c r="B26" s="24">
        <v>36927</v>
      </c>
      <c r="C26" s="25">
        <v>709.66</v>
      </c>
      <c r="D26" s="18">
        <f t="shared" si="0"/>
        <v>5.9075598973526208E-3</v>
      </c>
      <c r="E26" s="26">
        <v>1.4864814585585768E-2</v>
      </c>
      <c r="F26" s="26">
        <v>-2.0578874181654869E-2</v>
      </c>
      <c r="G26" s="15">
        <v>-9.9457675514826767E-3</v>
      </c>
      <c r="H26" s="1">
        <f t="shared" si="1"/>
        <v>1.5567142434173468E-4</v>
      </c>
      <c r="I26" s="19">
        <f t="shared" si="2"/>
        <v>1.584092131367895E-4</v>
      </c>
      <c r="J26" s="19">
        <f t="shared" si="3"/>
        <v>2.6639738349673608E-4</v>
      </c>
      <c r="K26" s="19">
        <f t="shared" si="4"/>
        <v>1.017586970804897</v>
      </c>
      <c r="L26" s="19">
        <f t="shared" si="5"/>
        <v>1.7112799258002058</v>
      </c>
      <c r="P26" s="18">
        <f t="shared" si="6"/>
        <v>1.0552616222863676E-2</v>
      </c>
      <c r="Q26" s="38">
        <v>-9.9457675514826767E-3</v>
      </c>
      <c r="R26" s="18">
        <f t="shared" si="7"/>
        <v>-2.0498383774346353E-2</v>
      </c>
      <c r="S26" s="19">
        <f t="shared" si="8"/>
        <v>4.0558693371138977E-4</v>
      </c>
      <c r="T26" s="19">
        <f t="shared" si="9"/>
        <v>5.94394193202278E-4</v>
      </c>
      <c r="U26" s="18">
        <f t="shared" si="10"/>
        <v>1.3244076779877625E-2</v>
      </c>
      <c r="V26" s="18">
        <f t="shared" si="11"/>
        <v>-1.1836566237264524E-2</v>
      </c>
      <c r="W26" s="19">
        <f t="shared" si="12"/>
        <v>9.6204070177633935E-4</v>
      </c>
      <c r="X26" s="18">
        <f t="shared" si="13"/>
        <v>-8.8158991509608136E-3</v>
      </c>
      <c r="Y26" s="18">
        <f t="shared" si="14"/>
        <v>0.49041836776785275</v>
      </c>
    </row>
    <row r="27" spans="2:25" x14ac:dyDescent="0.2">
      <c r="B27" s="24">
        <v>36928</v>
      </c>
      <c r="C27" s="25">
        <v>708.52</v>
      </c>
      <c r="D27" s="18">
        <f t="shared" si="0"/>
        <v>-1.6076947151204702E-3</v>
      </c>
      <c r="E27" s="26">
        <v>-2.0921768293775605E-2</v>
      </c>
      <c r="F27" s="26">
        <v>4.4537854430901684E-2</v>
      </c>
      <c r="G27" s="15">
        <v>2.4899967613498494E-2</v>
      </c>
      <c r="H27" s="1">
        <f t="shared" si="1"/>
        <v>1.4648621981905215E-4</v>
      </c>
      <c r="I27" s="19">
        <f t="shared" si="2"/>
        <v>1.5417354730022545E-4</v>
      </c>
      <c r="J27" s="19">
        <f t="shared" si="3"/>
        <v>2.4311928457603933E-4</v>
      </c>
      <c r="K27" s="19">
        <f t="shared" si="4"/>
        <v>1.0524781613633631</v>
      </c>
      <c r="L27" s="19">
        <f t="shared" si="5"/>
        <v>1.6596734141706548</v>
      </c>
      <c r="P27" s="18">
        <f t="shared" si="6"/>
        <v>-2.8718092794615996E-3</v>
      </c>
      <c r="Q27" s="38">
        <v>2.4899967613498494E-2</v>
      </c>
      <c r="R27" s="18">
        <f t="shared" si="7"/>
        <v>2.7771776892960093E-2</v>
      </c>
      <c r="S27" s="19">
        <f t="shared" si="8"/>
        <v>3.8174655500096248E-4</v>
      </c>
      <c r="T27" s="19">
        <f t="shared" si="9"/>
        <v>6.0500683711768241E-4</v>
      </c>
      <c r="U27" s="18">
        <f t="shared" si="10"/>
        <v>-3.7151089519850728E-3</v>
      </c>
      <c r="V27" s="18">
        <f t="shared" si="11"/>
        <v>1.5895233729056265E-2</v>
      </c>
      <c r="W27" s="19">
        <f t="shared" si="12"/>
        <v>9.415187628989554E-4</v>
      </c>
      <c r="X27" s="18">
        <f t="shared" si="13"/>
        <v>2.2310501082985816E-2</v>
      </c>
      <c r="Y27" s="18">
        <f t="shared" si="14"/>
        <v>0.4851594487637429</v>
      </c>
    </row>
    <row r="28" spans="2:25" x14ac:dyDescent="0.2">
      <c r="B28" s="24">
        <v>36929</v>
      </c>
      <c r="C28" s="25">
        <v>700.77</v>
      </c>
      <c r="D28" s="18">
        <f t="shared" si="0"/>
        <v>-1.0998556897690434E-2</v>
      </c>
      <c r="E28" s="26">
        <v>-1.3948592725410177E-2</v>
      </c>
      <c r="F28" s="26">
        <v>-1.7192400540372764E-2</v>
      </c>
      <c r="G28" s="15">
        <v>-1.6219258195883986E-2</v>
      </c>
      <c r="H28" s="1">
        <f t="shared" si="1"/>
        <v>1.4495514185981306E-4</v>
      </c>
      <c r="I28" s="19">
        <f t="shared" si="2"/>
        <v>1.4694128344122458E-4</v>
      </c>
      <c r="J28" s="19">
        <f t="shared" si="3"/>
        <v>2.2423593110999502E-4</v>
      </c>
      <c r="K28" s="19">
        <f t="shared" si="4"/>
        <v>1.0137017670151522</v>
      </c>
      <c r="L28" s="19">
        <f t="shared" si="5"/>
        <v>1.5469332666160602</v>
      </c>
      <c r="P28" s="18">
        <f t="shared" si="6"/>
        <v>-1.9646614162755979E-2</v>
      </c>
      <c r="Q28" s="38">
        <v>-1.6219258195883986E-2</v>
      </c>
      <c r="R28" s="18">
        <f t="shared" si="7"/>
        <v>3.4273559668719922E-3</v>
      </c>
      <c r="S28" s="19">
        <f t="shared" si="8"/>
        <v>3.8200112858451693E-4</v>
      </c>
      <c r="T28" s="19">
        <f t="shared" si="9"/>
        <v>5.6941123302604066E-4</v>
      </c>
      <c r="U28" s="18">
        <f t="shared" si="10"/>
        <v>-2.5407323464915803E-2</v>
      </c>
      <c r="V28" s="18">
        <f t="shared" si="11"/>
        <v>2.0220392876763968E-3</v>
      </c>
      <c r="W28" s="19">
        <f t="shared" si="12"/>
        <v>9.0081149731050306E-4</v>
      </c>
      <c r="X28" s="18">
        <f t="shared" si="13"/>
        <v>-1.4857271475717082E-2</v>
      </c>
      <c r="Y28" s="18">
        <f t="shared" si="14"/>
        <v>0.47455544916018588</v>
      </c>
    </row>
    <row r="29" spans="2:25" x14ac:dyDescent="0.2">
      <c r="B29" s="24">
        <v>36930</v>
      </c>
      <c r="C29" s="25">
        <v>694.32</v>
      </c>
      <c r="D29" s="18">
        <f t="shared" si="0"/>
        <v>-9.2467811507162406E-3</v>
      </c>
      <c r="E29" s="26">
        <v>-4.9407215129770926E-3</v>
      </c>
      <c r="F29" s="26">
        <v>0</v>
      </c>
      <c r="G29" s="15">
        <v>-1.4822164538931277E-3</v>
      </c>
      <c r="H29" s="1">
        <f t="shared" si="1"/>
        <v>1.4138801104717877E-4</v>
      </c>
      <c r="I29" s="19">
        <f t="shared" si="2"/>
        <v>1.473296698787392E-4</v>
      </c>
      <c r="J29" s="19">
        <f t="shared" si="3"/>
        <v>2.2212727097646574E-4</v>
      </c>
      <c r="K29" s="19">
        <f t="shared" si="4"/>
        <v>1.0420237811364204</v>
      </c>
      <c r="L29" s="19">
        <f t="shared" si="5"/>
        <v>1.5710474270859194</v>
      </c>
      <c r="P29" s="18">
        <f t="shared" si="6"/>
        <v>-1.651743435120246E-2</v>
      </c>
      <c r="Q29" s="38">
        <v>-1.4822164538931277E-3</v>
      </c>
      <c r="R29" s="18">
        <f t="shared" si="7"/>
        <v>1.5035217897309333E-2</v>
      </c>
      <c r="S29" s="19">
        <f t="shared" si="8"/>
        <v>3.7545059912222291E-4</v>
      </c>
      <c r="T29" s="19">
        <f t="shared" si="9"/>
        <v>5.4881002567765244E-4</v>
      </c>
      <c r="U29" s="18">
        <f t="shared" si="10"/>
        <v>-2.1546151639798512E-2</v>
      </c>
      <c r="V29" s="18">
        <f t="shared" si="11"/>
        <v>9.0352900790904925E-3</v>
      </c>
      <c r="W29" s="19">
        <f t="shared" si="12"/>
        <v>8.4689462540884434E-4</v>
      </c>
      <c r="X29" s="18">
        <f t="shared" si="13"/>
        <v>-1.4003028523402166E-3</v>
      </c>
      <c r="Y29" s="18">
        <f t="shared" si="14"/>
        <v>0.46013438944748641</v>
      </c>
    </row>
    <row r="30" spans="2:25" x14ac:dyDescent="0.2">
      <c r="B30" s="24">
        <v>36931</v>
      </c>
      <c r="C30" s="25">
        <v>682.35</v>
      </c>
      <c r="D30" s="18">
        <f t="shared" si="0"/>
        <v>-1.7390226651866646E-2</v>
      </c>
      <c r="E30" s="26">
        <v>-7.432181687336305E-4</v>
      </c>
      <c r="F30" s="26">
        <v>-8.2293150674432713E-2</v>
      </c>
      <c r="G30" s="15">
        <v>-5.7828170922722986E-2</v>
      </c>
      <c r="H30" s="1">
        <f t="shared" si="1"/>
        <v>1.5104992936454563E-4</v>
      </c>
      <c r="I30" s="19">
        <f t="shared" si="2"/>
        <v>1.4123103591944295E-4</v>
      </c>
      <c r="J30" s="19">
        <f t="shared" si="3"/>
        <v>2.0879963471787778E-4</v>
      </c>
      <c r="K30" s="19">
        <f t="shared" si="4"/>
        <v>0.93499570978675761</v>
      </c>
      <c r="L30" s="19">
        <f t="shared" si="5"/>
        <v>1.3823219619915104</v>
      </c>
      <c r="P30" s="18">
        <f t="shared" si="6"/>
        <v>-3.1063991068123135E-2</v>
      </c>
      <c r="Q30" s="38">
        <v>-5.7828170922722986E-2</v>
      </c>
      <c r="R30" s="18">
        <f t="shared" si="7"/>
        <v>-2.6764179854599852E-2</v>
      </c>
      <c r="S30" s="19">
        <f t="shared" si="8"/>
        <v>4.1082185563971562E-4</v>
      </c>
      <c r="T30" s="19">
        <f t="shared" si="9"/>
        <v>5.5886070353435545E-4</v>
      </c>
      <c r="U30" s="18">
        <f t="shared" si="10"/>
        <v>-3.8737715585770695E-2</v>
      </c>
      <c r="V30" s="18">
        <f t="shared" si="11"/>
        <v>-1.5938430207551021E-2</v>
      </c>
      <c r="W30" s="19">
        <f t="shared" si="12"/>
        <v>9.9672678902037364E-4</v>
      </c>
      <c r="X30" s="18">
        <f t="shared" si="13"/>
        <v>-5.0358921704553986E-2</v>
      </c>
      <c r="Y30" s="18">
        <f t="shared" si="14"/>
        <v>0.49918102653756125</v>
      </c>
    </row>
    <row r="31" spans="2:25" x14ac:dyDescent="0.2">
      <c r="B31" s="24">
        <v>36934</v>
      </c>
      <c r="C31" s="25">
        <v>692.06</v>
      </c>
      <c r="D31" s="18">
        <f t="shared" si="0"/>
        <v>1.4129934377179987E-2</v>
      </c>
      <c r="E31" s="26">
        <v>2.5447911044683198E-2</v>
      </c>
      <c r="F31" s="26">
        <v>2.9883728120687496E-2</v>
      </c>
      <c r="G31" s="15">
        <v>2.8552982997886205E-2</v>
      </c>
      <c r="H31" s="1">
        <f t="shared" si="1"/>
        <v>1.5396623633287765E-4</v>
      </c>
      <c r="I31" s="19">
        <f t="shared" si="2"/>
        <v>1.3353265770864014E-4</v>
      </c>
      <c r="J31" s="19">
        <f t="shared" si="3"/>
        <v>2.82137449162281E-4</v>
      </c>
      <c r="K31" s="19">
        <f t="shared" si="4"/>
        <v>0.86728532754376253</v>
      </c>
      <c r="L31" s="19">
        <f t="shared" si="5"/>
        <v>1.8324631158242706</v>
      </c>
      <c r="P31" s="18">
        <f t="shared" si="6"/>
        <v>2.5240162999184988E-2</v>
      </c>
      <c r="Q31" s="38">
        <v>2.8552982997886205E-2</v>
      </c>
      <c r="R31" s="18">
        <f t="shared" si="7"/>
        <v>3.312819998701217E-3</v>
      </c>
      <c r="S31" s="19">
        <f t="shared" si="8"/>
        <v>4.2439649399485826E-4</v>
      </c>
      <c r="T31" s="19">
        <f t="shared" si="9"/>
        <v>5.2598754790292182E-4</v>
      </c>
      <c r="U31" s="18">
        <f t="shared" si="10"/>
        <v>3.0967759462302239E-2</v>
      </c>
      <c r="V31" s="18">
        <f t="shared" si="11"/>
        <v>2.0335436536279561E-3</v>
      </c>
      <c r="W31" s="19">
        <f t="shared" si="12"/>
        <v>9.858395519638059E-4</v>
      </c>
      <c r="X31" s="18">
        <f t="shared" si="13"/>
        <v>2.5001922203936568E-2</v>
      </c>
      <c r="Y31" s="18">
        <f t="shared" si="14"/>
        <v>0.49644726607259254</v>
      </c>
    </row>
    <row r="32" spans="2:25" x14ac:dyDescent="0.2">
      <c r="B32" s="24">
        <v>36935</v>
      </c>
      <c r="C32" s="25">
        <v>684.75</v>
      </c>
      <c r="D32" s="18">
        <f t="shared" si="0"/>
        <v>-1.0618848918115325E-2</v>
      </c>
      <c r="E32" s="26">
        <v>-1.558346607376937E-2</v>
      </c>
      <c r="F32" s="26">
        <v>-2.9883728120687503E-2</v>
      </c>
      <c r="G32" s="15">
        <v>-2.5593649506612061E-2</v>
      </c>
      <c r="H32" s="1">
        <f t="shared" si="1"/>
        <v>1.5149385929365052E-4</v>
      </c>
      <c r="I32" s="19">
        <f t="shared" si="2"/>
        <v>1.47095337031983E-4</v>
      </c>
      <c r="J32" s="19">
        <f t="shared" si="3"/>
        <v>2.9054450924999233E-4</v>
      </c>
      <c r="K32" s="19">
        <f t="shared" si="4"/>
        <v>0.97096567291786007</v>
      </c>
      <c r="L32" s="19">
        <f t="shared" si="5"/>
        <v>1.9178632758098186</v>
      </c>
      <c r="P32" s="18">
        <f t="shared" si="6"/>
        <v>-1.896834552818645E-2</v>
      </c>
      <c r="Q32" s="38">
        <v>-2.5593649506612061E-2</v>
      </c>
      <c r="R32" s="18">
        <f t="shared" si="7"/>
        <v>-6.6253039784256104E-3</v>
      </c>
      <c r="S32" s="19">
        <f t="shared" si="8"/>
        <v>4.2052059227976703E-4</v>
      </c>
      <c r="T32" s="19">
        <f t="shared" si="9"/>
        <v>4.97061974197139E-4</v>
      </c>
      <c r="U32" s="18">
        <f t="shared" si="10"/>
        <v>-2.3379721954638444E-2</v>
      </c>
      <c r="V32" s="18">
        <f t="shared" si="11"/>
        <v>-4.183540049393219E-3</v>
      </c>
      <c r="W32" s="19">
        <f t="shared" si="12"/>
        <v>9.6599127255001579E-4</v>
      </c>
      <c r="X32" s="18">
        <f t="shared" si="13"/>
        <v>-2.2639699007127034E-2</v>
      </c>
      <c r="Y32" s="18">
        <f t="shared" si="14"/>
        <v>0.49142427507959346</v>
      </c>
    </row>
    <row r="33" spans="2:25" x14ac:dyDescent="0.2">
      <c r="B33" s="24">
        <v>36936</v>
      </c>
      <c r="C33" s="25">
        <v>682.68</v>
      </c>
      <c r="D33" s="18">
        <f t="shared" si="0"/>
        <v>-3.0275795926312569E-3</v>
      </c>
      <c r="E33" s="26">
        <v>-1.7327166172503614E-2</v>
      </c>
      <c r="F33" s="26">
        <v>1.9679557946445901E-2</v>
      </c>
      <c r="G33" s="15">
        <v>8.5775407107610453E-3</v>
      </c>
      <c r="H33" s="1">
        <f t="shared" si="1"/>
        <v>1.4295420202741451E-4</v>
      </c>
      <c r="I33" s="19">
        <f t="shared" si="2"/>
        <v>1.4819832512153998E-4</v>
      </c>
      <c r="J33" s="19">
        <f t="shared" si="3"/>
        <v>2.9215168633640968E-4</v>
      </c>
      <c r="K33" s="19">
        <f t="shared" si="4"/>
        <v>1.0366839380707382</v>
      </c>
      <c r="L33" s="19">
        <f t="shared" si="5"/>
        <v>2.0436733037087178</v>
      </c>
      <c r="P33" s="18">
        <f t="shared" si="6"/>
        <v>-5.4081356905968892E-3</v>
      </c>
      <c r="Q33" s="38">
        <v>8.5775407107610453E-3</v>
      </c>
      <c r="R33" s="18">
        <f t="shared" si="7"/>
        <v>1.3985676401357935E-2</v>
      </c>
      <c r="S33" s="19">
        <f t="shared" si="8"/>
        <v>3.9704423264185542E-4</v>
      </c>
      <c r="T33" s="19">
        <f t="shared" si="9"/>
        <v>4.7897420440952068E-4</v>
      </c>
      <c r="U33" s="18">
        <f t="shared" si="10"/>
        <v>-6.8601191227455069E-3</v>
      </c>
      <c r="V33" s="18">
        <f t="shared" si="11"/>
        <v>8.9964424260007524E-3</v>
      </c>
      <c r="W33" s="19">
        <f t="shared" si="12"/>
        <v>9.1244624847570054E-4</v>
      </c>
      <c r="X33" s="18">
        <f t="shared" si="13"/>
        <v>7.8069999186017383E-3</v>
      </c>
      <c r="Y33" s="18">
        <f t="shared" si="14"/>
        <v>0.47761026173955384</v>
      </c>
    </row>
    <row r="34" spans="2:25" x14ac:dyDescent="0.2">
      <c r="B34" s="24">
        <v>36937</v>
      </c>
      <c r="C34" s="25">
        <v>688.5</v>
      </c>
      <c r="D34" s="18">
        <f t="shared" si="0"/>
        <v>8.489089618153367E-3</v>
      </c>
      <c r="E34" s="26">
        <v>7.7105219710401308E-3</v>
      </c>
      <c r="F34" s="26">
        <v>2.8313316964088384E-2</v>
      </c>
      <c r="G34" s="15">
        <v>2.2132478466173906E-2</v>
      </c>
      <c r="H34" s="1">
        <f t="shared" si="1"/>
        <v>1.3870082845847197E-4</v>
      </c>
      <c r="I34" s="19">
        <f t="shared" si="2"/>
        <v>1.4245398809636773E-4</v>
      </c>
      <c r="J34" s="19">
        <f t="shared" si="3"/>
        <v>2.7104769947438527E-4</v>
      </c>
      <c r="K34" s="19">
        <f t="shared" si="4"/>
        <v>1.0270593887549813</v>
      </c>
      <c r="L34" s="19">
        <f t="shared" si="5"/>
        <v>1.9541894773580166</v>
      </c>
      <c r="P34" s="18">
        <f t="shared" si="6"/>
        <v>1.5163977408339717E-2</v>
      </c>
      <c r="Q34" s="38">
        <v>2.2132478466173906E-2</v>
      </c>
      <c r="R34" s="18">
        <f t="shared" si="7"/>
        <v>6.968501057834189E-3</v>
      </c>
      <c r="S34" s="19">
        <f t="shared" si="8"/>
        <v>3.8701835133378231E-4</v>
      </c>
      <c r="T34" s="19">
        <f t="shared" si="9"/>
        <v>4.5314935256453157E-4</v>
      </c>
      <c r="U34" s="18">
        <f t="shared" si="10"/>
        <v>1.9482777599204745E-2</v>
      </c>
      <c r="V34" s="18">
        <f t="shared" si="11"/>
        <v>4.6085264069160069E-3</v>
      </c>
      <c r="W34" s="19">
        <f t="shared" si="12"/>
        <v>8.8709026975049754E-4</v>
      </c>
      <c r="X34" s="18">
        <f t="shared" si="13"/>
        <v>2.0430132080549702E-2</v>
      </c>
      <c r="Y34" s="18">
        <f t="shared" si="14"/>
        <v>0.47092734836450556</v>
      </c>
    </row>
    <row r="35" spans="2:25" x14ac:dyDescent="0.2">
      <c r="B35" s="24">
        <v>36938</v>
      </c>
      <c r="C35" s="25">
        <v>675.42</v>
      </c>
      <c r="D35" s="18">
        <f t="shared" si="0"/>
        <v>-1.9180598573941936E-2</v>
      </c>
      <c r="E35" s="26">
        <v>-1.2396183563336781E-3</v>
      </c>
      <c r="F35" s="26">
        <v>-5.4288803367348967E-2</v>
      </c>
      <c r="G35" s="15">
        <v>-3.8374047864044372E-2</v>
      </c>
      <c r="H35" s="1">
        <f t="shared" si="1"/>
        <v>1.5245250045024588E-4</v>
      </c>
      <c r="I35" s="19">
        <f t="shared" si="2"/>
        <v>1.3783406753147968E-4</v>
      </c>
      <c r="J35" s="19">
        <f t="shared" si="3"/>
        <v>2.6920609461164184E-4</v>
      </c>
      <c r="K35" s="19">
        <f t="shared" si="4"/>
        <v>0.90411155687448341</v>
      </c>
      <c r="L35" s="19">
        <f t="shared" si="5"/>
        <v>1.7658358755453765</v>
      </c>
      <c r="P35" s="18">
        <f t="shared" si="6"/>
        <v>-3.4262114848182985E-2</v>
      </c>
      <c r="Q35" s="38">
        <v>-3.8374047864044372E-2</v>
      </c>
      <c r="R35" s="18">
        <f t="shared" si="7"/>
        <v>-4.1119330158613868E-3</v>
      </c>
      <c r="S35" s="19">
        <f t="shared" si="8"/>
        <v>4.3423080108596023E-4</v>
      </c>
      <c r="T35" s="19">
        <f t="shared" si="9"/>
        <v>4.2697487099827551E-4</v>
      </c>
      <c r="U35" s="18">
        <f t="shared" si="10"/>
        <v>-4.1558262039570429E-2</v>
      </c>
      <c r="V35" s="18">
        <f t="shared" si="11"/>
        <v>-2.8014847665241327E-3</v>
      </c>
      <c r="W35" s="19">
        <f t="shared" si="12"/>
        <v>9.222189065337859E-4</v>
      </c>
      <c r="X35" s="18">
        <f t="shared" si="13"/>
        <v>-3.474126548258126E-2</v>
      </c>
      <c r="Y35" s="18">
        <f t="shared" si="14"/>
        <v>0.48016114652629538</v>
      </c>
    </row>
    <row r="36" spans="2:25" x14ac:dyDescent="0.2">
      <c r="B36" s="24">
        <v>36942</v>
      </c>
      <c r="C36" s="25">
        <v>661.36</v>
      </c>
      <c r="D36" s="18">
        <f t="shared" si="0"/>
        <v>-2.1036398650347402E-2</v>
      </c>
      <c r="E36" s="26">
        <v>-5.3240638316947503E-2</v>
      </c>
      <c r="F36" s="26">
        <v>-3.7537919319065208E-2</v>
      </c>
      <c r="G36" s="15">
        <v>-4.2248735018429892E-2</v>
      </c>
      <c r="H36" s="1">
        <f t="shared" si="1"/>
        <v>1.6985715451381145E-4</v>
      </c>
      <c r="I36" s="19">
        <f t="shared" si="2"/>
        <v>1.3099062080425446E-4</v>
      </c>
      <c r="J36" s="19">
        <f t="shared" si="3"/>
        <v>3.1553123360187067E-4</v>
      </c>
      <c r="K36" s="19">
        <f t="shared" si="4"/>
        <v>0.77118106198819747</v>
      </c>
      <c r="L36" s="19">
        <f t="shared" si="5"/>
        <v>1.8576269837148023</v>
      </c>
      <c r="P36" s="18">
        <f t="shared" si="6"/>
        <v>-3.7577112297712705E-2</v>
      </c>
      <c r="Q36" s="38">
        <v>-4.2248735018429892E-2</v>
      </c>
      <c r="R36" s="18">
        <f t="shared" si="7"/>
        <v>-4.6716227207171876E-3</v>
      </c>
      <c r="S36" s="19">
        <f t="shared" si="8"/>
        <v>4.9289931513889738E-4</v>
      </c>
      <c r="T36" s="19">
        <f t="shared" si="9"/>
        <v>4.0266582226906221E-4</v>
      </c>
      <c r="U36" s="18">
        <f t="shared" si="10"/>
        <v>-4.2780693337529652E-2</v>
      </c>
      <c r="V36" s="18">
        <f t="shared" si="11"/>
        <v>-3.277470335193571E-3</v>
      </c>
      <c r="W36" s="19">
        <f t="shared" si="12"/>
        <v>9.7398310878120907E-4</v>
      </c>
      <c r="X36" s="18">
        <f t="shared" si="13"/>
        <v>-3.7218856796919747E-2</v>
      </c>
      <c r="Y36" s="18">
        <f t="shared" si="14"/>
        <v>0.49345291284508824</v>
      </c>
    </row>
    <row r="37" spans="2:25" x14ac:dyDescent="0.2">
      <c r="B37" s="24">
        <v>36943</v>
      </c>
      <c r="C37" s="25">
        <v>647.6</v>
      </c>
      <c r="D37" s="18">
        <f t="shared" si="0"/>
        <v>-2.1025099140940084E-2</v>
      </c>
      <c r="E37" s="26">
        <v>-5.8452075081168918E-2</v>
      </c>
      <c r="F37" s="26">
        <v>3.120210086997928E-2</v>
      </c>
      <c r="G37" s="15">
        <v>4.305848084634821E-3</v>
      </c>
      <c r="H37" s="1">
        <f t="shared" si="1"/>
        <v>1.8618901287616434E-4</v>
      </c>
      <c r="I37" s="19">
        <f t="shared" si="2"/>
        <v>1.9033066107805536E-4</v>
      </c>
      <c r="J37" s="19">
        <f t="shared" si="3"/>
        <v>3.4397911770378444E-4</v>
      </c>
      <c r="K37" s="19">
        <f t="shared" si="4"/>
        <v>1.0222443211761676</v>
      </c>
      <c r="L37" s="19">
        <f t="shared" si="5"/>
        <v>1.8474726966438533</v>
      </c>
      <c r="P37" s="18">
        <f t="shared" si="6"/>
        <v>-3.7556928095037835E-2</v>
      </c>
      <c r="Q37" s="38">
        <v>4.305848084634821E-3</v>
      </c>
      <c r="R37" s="18">
        <f t="shared" si="7"/>
        <v>4.1862776179672656E-2</v>
      </c>
      <c r="S37" s="19">
        <f t="shared" si="8"/>
        <v>5.4795672710671408E-4</v>
      </c>
      <c r="T37" s="19">
        <f t="shared" si="9"/>
        <v>4.8365539470108067E-4</v>
      </c>
      <c r="U37" s="18">
        <f t="shared" si="10"/>
        <v>-4.0552763479825372E-2</v>
      </c>
      <c r="V37" s="18">
        <f t="shared" si="11"/>
        <v>2.6798062738518563E-2</v>
      </c>
      <c r="W37" s="19">
        <f t="shared" si="12"/>
        <v>9.1665654191801368E-4</v>
      </c>
      <c r="X37" s="18">
        <f t="shared" si="13"/>
        <v>3.9100329213087818E-3</v>
      </c>
      <c r="Y37" s="18">
        <f t="shared" si="14"/>
        <v>0.47871091013209988</v>
      </c>
    </row>
    <row r="38" spans="2:25" x14ac:dyDescent="0.2">
      <c r="B38" s="24">
        <v>36944</v>
      </c>
      <c r="C38" s="25">
        <v>647.29</v>
      </c>
      <c r="D38" s="18">
        <f t="shared" si="0"/>
        <v>-4.7880515861961398E-4</v>
      </c>
      <c r="E38" s="26">
        <v>6.3597615159779013E-3</v>
      </c>
      <c r="F38" s="26">
        <v>-4.2462908814509849E-3</v>
      </c>
      <c r="G38" s="15">
        <v>-1.064475162222319E-3</v>
      </c>
      <c r="H38" s="1">
        <f t="shared" si="1"/>
        <v>1.7503142736638973E-4</v>
      </c>
      <c r="I38" s="19">
        <f t="shared" si="2"/>
        <v>2.5264846182788709E-4</v>
      </c>
      <c r="J38" s="19">
        <f t="shared" si="3"/>
        <v>2.8397873478974169E-4</v>
      </c>
      <c r="K38" s="19">
        <f t="shared" si="4"/>
        <v>1.443446274931091</v>
      </c>
      <c r="L38" s="19">
        <f t="shared" si="5"/>
        <v>1.6224442607972041</v>
      </c>
      <c r="P38" s="18">
        <f t="shared" si="6"/>
        <v>-8.5528495220241749E-4</v>
      </c>
      <c r="Q38" s="38">
        <v>-1.064475162222319E-3</v>
      </c>
      <c r="R38" s="18">
        <f t="shared" si="7"/>
        <v>-2.0919021001990148E-4</v>
      </c>
      <c r="S38" s="19">
        <f t="shared" si="8"/>
        <v>5.151232142212791E-4</v>
      </c>
      <c r="T38" s="19">
        <f t="shared" si="9"/>
        <v>4.5463869665165389E-4</v>
      </c>
      <c r="U38" s="18">
        <f t="shared" si="10"/>
        <v>-9.5248642267873023E-4</v>
      </c>
      <c r="V38" s="18">
        <f t="shared" si="11"/>
        <v>-1.3811840323396608E-4</v>
      </c>
      <c r="W38" s="19">
        <f t="shared" si="12"/>
        <v>8.6172513584519212E-4</v>
      </c>
      <c r="X38" s="18">
        <f t="shared" si="13"/>
        <v>-9.9695644108631506E-4</v>
      </c>
      <c r="Y38" s="18">
        <f t="shared" si="14"/>
        <v>0.46414575723720458</v>
      </c>
    </row>
    <row r="39" spans="2:25" x14ac:dyDescent="0.2">
      <c r="B39" s="24">
        <v>36945</v>
      </c>
      <c r="C39" s="25">
        <v>642.64</v>
      </c>
      <c r="D39" s="18">
        <f t="shared" si="0"/>
        <v>-7.209724779303428E-3</v>
      </c>
      <c r="E39" s="26">
        <v>-8.3033967245489167E-3</v>
      </c>
      <c r="F39" s="26">
        <v>0</v>
      </c>
      <c r="G39" s="15">
        <v>-2.4910190173646749E-3</v>
      </c>
      <c r="H39" s="1">
        <f t="shared" si="1"/>
        <v>1.6764834960800444E-4</v>
      </c>
      <c r="I39" s="19">
        <f t="shared" si="2"/>
        <v>2.373068489209274E-4</v>
      </c>
      <c r="J39" s="19">
        <f t="shared" si="3"/>
        <v>2.6706199946109946E-4</v>
      </c>
      <c r="K39" s="19">
        <f t="shared" si="4"/>
        <v>1.4155036388714743</v>
      </c>
      <c r="L39" s="19">
        <f t="shared" si="5"/>
        <v>1.5929891352079764</v>
      </c>
      <c r="P39" s="18">
        <f t="shared" si="6"/>
        <v>-1.2878660562130618E-2</v>
      </c>
      <c r="Q39" s="38">
        <v>-2.4910190173646749E-3</v>
      </c>
      <c r="R39" s="18">
        <f t="shared" si="7"/>
        <v>1.0387641544765944E-2</v>
      </c>
      <c r="S39" s="19">
        <f t="shared" si="8"/>
        <v>4.9416741524047709E-4</v>
      </c>
      <c r="T39" s="19">
        <f t="shared" si="9"/>
        <v>4.3383456066430748E-4</v>
      </c>
      <c r="U39" s="18">
        <f t="shared" si="10"/>
        <v>-1.4643239571597333E-2</v>
      </c>
      <c r="V39" s="18">
        <f t="shared" si="11"/>
        <v>7.0209886897676828E-3</v>
      </c>
      <c r="W39" s="19">
        <f t="shared" si="12"/>
        <v>8.1039393823917295E-4</v>
      </c>
      <c r="X39" s="18">
        <f t="shared" si="13"/>
        <v>-2.4057693246744443E-3</v>
      </c>
      <c r="Y39" s="18">
        <f t="shared" si="14"/>
        <v>0.45010941398708076</v>
      </c>
    </row>
    <row r="40" spans="2:25" x14ac:dyDescent="0.2">
      <c r="B40" s="24">
        <v>36948</v>
      </c>
      <c r="C40" s="25">
        <v>655.8</v>
      </c>
      <c r="D40" s="18">
        <f t="shared" si="0"/>
        <v>2.0271172544990716E-2</v>
      </c>
      <c r="E40" s="26">
        <v>4.2710149687756771E-2</v>
      </c>
      <c r="F40" s="26">
        <v>3.6557595733797514E-2</v>
      </c>
      <c r="G40" s="15">
        <v>3.8403361919985293E-2</v>
      </c>
      <c r="H40" s="1">
        <f t="shared" si="1"/>
        <v>1.8224467481245133E-4</v>
      </c>
      <c r="I40" s="19">
        <f t="shared" si="2"/>
        <v>2.2666035029271378E-4</v>
      </c>
      <c r="J40" s="19">
        <f t="shared" si="3"/>
        <v>2.5103827949343347E-4</v>
      </c>
      <c r="K40" s="19">
        <f t="shared" si="4"/>
        <v>1.2437145311706408</v>
      </c>
      <c r="L40" s="19">
        <f t="shared" si="5"/>
        <v>1.3774793680626218</v>
      </c>
      <c r="P40" s="18">
        <f t="shared" si="6"/>
        <v>3.6210196421470039E-2</v>
      </c>
      <c r="Q40" s="38">
        <v>3.8403361919985293E-2</v>
      </c>
      <c r="R40" s="18">
        <f t="shared" si="7"/>
        <v>2.1931654985152538E-3</v>
      </c>
      <c r="S40" s="19">
        <f t="shared" si="8"/>
        <v>5.4318806981893503E-4</v>
      </c>
      <c r="T40" s="19">
        <f t="shared" si="9"/>
        <v>4.0809308551868171E-4</v>
      </c>
      <c r="U40" s="18">
        <f t="shared" si="10"/>
        <v>3.9269854552144469E-2</v>
      </c>
      <c r="V40" s="18">
        <f t="shared" si="11"/>
        <v>1.5283934892048581E-3</v>
      </c>
      <c r="W40" s="19">
        <f t="shared" si="12"/>
        <v>8.5025939435026514E-4</v>
      </c>
      <c r="X40" s="18">
        <f t="shared" si="13"/>
        <v>3.6209168965534291E-2</v>
      </c>
      <c r="Y40" s="18">
        <f t="shared" si="14"/>
        <v>0.4610475556681396</v>
      </c>
    </row>
    <row r="41" spans="2:25" x14ac:dyDescent="0.2">
      <c r="B41" s="24">
        <v>36949</v>
      </c>
      <c r="C41" s="25">
        <v>650.97</v>
      </c>
      <c r="D41" s="18">
        <f t="shared" si="0"/>
        <v>-7.3923062131390433E-3</v>
      </c>
      <c r="E41" s="26">
        <v>-1.0171393900982836E-2</v>
      </c>
      <c r="F41" s="26">
        <v>-6.1728591070809675E-3</v>
      </c>
      <c r="G41" s="15">
        <v>-7.3724195452515278E-3</v>
      </c>
      <c r="H41" s="1">
        <f t="shared" si="1"/>
        <v>1.7458876579263307E-4</v>
      </c>
      <c r="I41" s="19">
        <f t="shared" si="2"/>
        <v>2.6500781809972495E-4</v>
      </c>
      <c r="J41" s="19">
        <f t="shared" si="3"/>
        <v>2.8043990258081706E-4</v>
      </c>
      <c r="K41" s="19">
        <f t="shared" si="4"/>
        <v>1.5178973108412179</v>
      </c>
      <c r="L41" s="19">
        <f t="shared" si="5"/>
        <v>1.606288361726024</v>
      </c>
      <c r="P41" s="18">
        <f t="shared" si="6"/>
        <v>-1.3204803984146677E-2</v>
      </c>
      <c r="Q41" s="38">
        <v>-7.3724195452515278E-3</v>
      </c>
      <c r="R41" s="18">
        <f t="shared" si="7"/>
        <v>5.8323844388951489E-3</v>
      </c>
      <c r="S41" s="19">
        <f t="shared" si="8"/>
        <v>5.2105879652538311E-4</v>
      </c>
      <c r="T41" s="19">
        <f t="shared" si="9"/>
        <v>3.8564850288214472E-4</v>
      </c>
      <c r="U41" s="18">
        <f t="shared" si="10"/>
        <v>-1.4621506318980522E-2</v>
      </c>
      <c r="V41" s="18">
        <f t="shared" si="11"/>
        <v>4.1811303733965974E-3</v>
      </c>
      <c r="W41" s="19">
        <f t="shared" si="12"/>
        <v>8.0250498488632159E-4</v>
      </c>
      <c r="X41" s="18">
        <f t="shared" si="13"/>
        <v>-7.1550258023901107E-3</v>
      </c>
      <c r="Y41" s="18">
        <f t="shared" si="14"/>
        <v>0.4479132128231767</v>
      </c>
    </row>
    <row r="42" spans="2:25" x14ac:dyDescent="0.2">
      <c r="B42" s="24">
        <v>36950</v>
      </c>
      <c r="C42" s="25">
        <v>640.71</v>
      </c>
      <c r="D42" s="18">
        <f t="shared" si="0"/>
        <v>-1.5886621745407427E-2</v>
      </c>
      <c r="E42" s="26">
        <v>-1.2452786800417864E-2</v>
      </c>
      <c r="F42" s="26">
        <v>-6.0624621816434854E-2</v>
      </c>
      <c r="G42" s="15">
        <v>-4.6173071311629753E-2</v>
      </c>
      <c r="H42" s="1">
        <f t="shared" si="1"/>
        <v>1.7925652487397421E-4</v>
      </c>
      <c r="I42" s="19">
        <f t="shared" si="2"/>
        <v>2.5361875251357266E-4</v>
      </c>
      <c r="J42" s="19">
        <f t="shared" si="3"/>
        <v>2.663514083097744E-4</v>
      </c>
      <c r="K42" s="19">
        <f t="shared" si="4"/>
        <v>1.4148369365738771</v>
      </c>
      <c r="L42" s="19">
        <f t="shared" si="5"/>
        <v>1.4858672982589169</v>
      </c>
      <c r="P42" s="18">
        <f t="shared" si="6"/>
        <v>-2.8378116391543133E-2</v>
      </c>
      <c r="Q42" s="38">
        <v>-4.6173071311629753E-2</v>
      </c>
      <c r="R42" s="18">
        <f t="shared" si="7"/>
        <v>-1.779495492008662E-2</v>
      </c>
      <c r="S42" s="19">
        <f t="shared" si="8"/>
        <v>5.3811431812977818E-4</v>
      </c>
      <c r="T42" s="19">
        <f t="shared" si="9"/>
        <v>3.8150921794569094E-4</v>
      </c>
      <c r="U42" s="18">
        <f t="shared" si="10"/>
        <v>-3.0920735458011838E-2</v>
      </c>
      <c r="V42" s="18">
        <f t="shared" si="11"/>
        <v>-1.2825897540125794E-2</v>
      </c>
      <c r="W42" s="19">
        <f t="shared" si="12"/>
        <v>8.8227183665407318E-4</v>
      </c>
      <c r="X42" s="18">
        <f t="shared" si="13"/>
        <v>-4.2737841823922262E-2</v>
      </c>
      <c r="Y42" s="18">
        <f t="shared" si="14"/>
        <v>0.46964663222844288</v>
      </c>
    </row>
    <row r="43" spans="2:25" x14ac:dyDescent="0.2">
      <c r="B43" s="24">
        <v>36951</v>
      </c>
      <c r="C43" s="25">
        <v>641.38</v>
      </c>
      <c r="D43" s="18">
        <f t="shared" si="0"/>
        <v>1.0451685310563139E-3</v>
      </c>
      <c r="E43" s="26">
        <v>-1.0956012082498469E-2</v>
      </c>
      <c r="F43" s="26">
        <v>2.8109958931893424E-2</v>
      </c>
      <c r="G43" s="15">
        <v>1.6390167627575853E-2</v>
      </c>
      <c r="H43" s="1">
        <f t="shared" si="1"/>
        <v>1.6856667601703436E-4</v>
      </c>
      <c r="I43" s="19">
        <f t="shared" si="2"/>
        <v>2.5027159017722479E-4</v>
      </c>
      <c r="J43" s="19">
        <f t="shared" si="3"/>
        <v>3.0815754992655247E-4</v>
      </c>
      <c r="K43" s="19">
        <f t="shared" si="4"/>
        <v>1.4847038340599052</v>
      </c>
      <c r="L43" s="19">
        <f t="shared" si="5"/>
        <v>1.8281048022529192</v>
      </c>
      <c r="P43" s="18">
        <f t="shared" si="6"/>
        <v>1.866974281783253E-3</v>
      </c>
      <c r="Q43" s="38">
        <v>1.6390167627575853E-2</v>
      </c>
      <c r="R43" s="18">
        <f t="shared" si="7"/>
        <v>1.45231933457926E-2</v>
      </c>
      <c r="S43" s="19">
        <f t="shared" si="8"/>
        <v>5.0603659462012177E-4</v>
      </c>
      <c r="T43" s="19">
        <f t="shared" si="9"/>
        <v>3.7127405356650594E-4</v>
      </c>
      <c r="U43" s="18">
        <f t="shared" si="10"/>
        <v>2.0977363156780655E-3</v>
      </c>
      <c r="V43" s="18">
        <f t="shared" si="11"/>
        <v>1.0611046341681665E-2</v>
      </c>
      <c r="W43" s="19">
        <f t="shared" si="12"/>
        <v>8.4545378214643098E-4</v>
      </c>
      <c r="X43" s="18">
        <f t="shared" si="13"/>
        <v>1.5497565887814381E-2</v>
      </c>
      <c r="Y43" s="18">
        <f t="shared" si="14"/>
        <v>0.45974280368115361</v>
      </c>
    </row>
    <row r="44" spans="2:25" x14ac:dyDescent="0.2">
      <c r="B44" s="24">
        <v>36952</v>
      </c>
      <c r="C44" s="25">
        <v>633.89</v>
      </c>
      <c r="D44" s="18">
        <f t="shared" si="0"/>
        <v>-1.1746667176258711E-2</v>
      </c>
      <c r="E44" s="26">
        <v>-1.3307654109382061E-2</v>
      </c>
      <c r="F44" s="26">
        <v>2.5264501659481579E-2</v>
      </c>
      <c r="G44" s="15">
        <v>1.3692854928822485E-2</v>
      </c>
      <c r="H44" s="1">
        <f t="shared" si="1"/>
        <v>1.6673172684099992E-4</v>
      </c>
      <c r="I44" s="19">
        <f t="shared" si="2"/>
        <v>2.3456824202332127E-4</v>
      </c>
      <c r="J44" s="19">
        <f t="shared" si="3"/>
        <v>2.9143087560005331E-4</v>
      </c>
      <c r="K44" s="19">
        <f t="shared" si="4"/>
        <v>1.4068602686938652</v>
      </c>
      <c r="L44" s="19">
        <f t="shared" si="5"/>
        <v>1.7479029403802075</v>
      </c>
      <c r="P44" s="18">
        <f t="shared" si="6"/>
        <v>-2.0982956205711563E-2</v>
      </c>
      <c r="Q44" s="38">
        <v>1.3692854928822485E-2</v>
      </c>
      <c r="R44" s="18">
        <f t="shared" si="7"/>
        <v>3.4675811134534051E-2</v>
      </c>
      <c r="S44" s="19">
        <f t="shared" si="8"/>
        <v>5.0209146601076305E-4</v>
      </c>
      <c r="T44" s="19">
        <f t="shared" si="9"/>
        <v>4.2114232302278821E-4</v>
      </c>
      <c r="U44" s="18">
        <f t="shared" si="10"/>
        <v>-2.3668938315290686E-2</v>
      </c>
      <c r="V44" s="18">
        <f t="shared" si="11"/>
        <v>2.3787871106390433E-2</v>
      </c>
      <c r="W44" s="19">
        <f t="shared" si="12"/>
        <v>8.059762117837518E-4</v>
      </c>
      <c r="X44" s="18">
        <f t="shared" si="13"/>
        <v>1.3260439756958238E-2</v>
      </c>
      <c r="Y44" s="18">
        <f t="shared" si="14"/>
        <v>0.44888088948621763</v>
      </c>
    </row>
    <row r="45" spans="2:25" x14ac:dyDescent="0.2">
      <c r="B45" s="24">
        <v>36955</v>
      </c>
      <c r="C45" s="25">
        <v>638.42999999999995</v>
      </c>
      <c r="D45" s="18">
        <f t="shared" si="0"/>
        <v>7.1365997058910023E-3</v>
      </c>
      <c r="E45" s="26">
        <v>5.2888084309477999E-3</v>
      </c>
      <c r="F45" s="26">
        <v>5.7562582557018301E-2</v>
      </c>
      <c r="G45" s="15">
        <v>4.1880450319197148E-2</v>
      </c>
      <c r="H45" s="1">
        <f t="shared" si="1"/>
        <v>1.5978368655226733E-4</v>
      </c>
      <c r="I45" s="19">
        <f t="shared" si="2"/>
        <v>2.2987338252510294E-4</v>
      </c>
      <c r="J45" s="19">
        <f t="shared" si="3"/>
        <v>2.5613860152197214E-4</v>
      </c>
      <c r="K45" s="19">
        <f t="shared" si="4"/>
        <v>1.4386536415900528</v>
      </c>
      <c r="L45" s="19">
        <f t="shared" si="5"/>
        <v>1.6030334951508698</v>
      </c>
      <c r="P45" s="18">
        <f t="shared" si="6"/>
        <v>1.27480379617003E-2</v>
      </c>
      <c r="Q45" s="38">
        <v>4.1880450319197148E-2</v>
      </c>
      <c r="R45" s="18">
        <f t="shared" si="7"/>
        <v>2.9132412357496848E-2</v>
      </c>
      <c r="S45" s="19">
        <f t="shared" si="8"/>
        <v>4.8171672636249433E-4</v>
      </c>
      <c r="T45" s="19">
        <f t="shared" si="9"/>
        <v>4.4679563062745504E-4</v>
      </c>
      <c r="U45" s="18">
        <f t="shared" si="10"/>
        <v>1.4680843478777126E-2</v>
      </c>
      <c r="V45" s="18">
        <f t="shared" si="11"/>
        <v>1.9402843550286031E-2</v>
      </c>
      <c r="W45" s="19">
        <f t="shared" si="12"/>
        <v>8.6285596621305124E-4</v>
      </c>
      <c r="X45" s="18">
        <f t="shared" si="13"/>
        <v>3.9198299006450166E-2</v>
      </c>
      <c r="Y45" s="18">
        <f t="shared" si="14"/>
        <v>0.46445020352376076</v>
      </c>
    </row>
    <row r="46" spans="2:25" x14ac:dyDescent="0.2">
      <c r="B46" s="24">
        <v>36956</v>
      </c>
      <c r="C46" s="25">
        <v>645.45000000000005</v>
      </c>
      <c r="D46" s="18">
        <f t="shared" si="0"/>
        <v>1.0935710440028504E-2</v>
      </c>
      <c r="E46" s="26">
        <v>7.7434015229948484E-3</v>
      </c>
      <c r="F46" s="26">
        <v>5.3498907339038372E-2</v>
      </c>
      <c r="G46" s="15">
        <v>3.9772255594225307E-2</v>
      </c>
      <c r="H46" s="1">
        <f t="shared" si="1"/>
        <v>1.573720511288202E-4</v>
      </c>
      <c r="I46" s="19">
        <f t="shared" si="2"/>
        <v>2.183456260951657E-4</v>
      </c>
      <c r="J46" s="19">
        <f t="shared" si="3"/>
        <v>2.6541835201545841E-4</v>
      </c>
      <c r="K46" s="19">
        <f t="shared" si="4"/>
        <v>1.3874485623653359</v>
      </c>
      <c r="L46" s="19">
        <f t="shared" si="5"/>
        <v>1.6865660078243159</v>
      </c>
      <c r="P46" s="18">
        <f t="shared" si="6"/>
        <v>1.9534352152688169E-2</v>
      </c>
      <c r="Q46" s="38">
        <v>3.9772255594225307E-2</v>
      </c>
      <c r="R46" s="18">
        <f t="shared" si="7"/>
        <v>2.0237903441537138E-2</v>
      </c>
      <c r="S46" s="19">
        <f t="shared" si="8"/>
        <v>4.7570917762225864E-4</v>
      </c>
      <c r="T46" s="19">
        <f t="shared" si="9"/>
        <v>4.4456225693234656E-4</v>
      </c>
      <c r="U46" s="18">
        <f t="shared" si="10"/>
        <v>2.2637672416925259E-2</v>
      </c>
      <c r="V46" s="18">
        <f t="shared" si="11"/>
        <v>1.3512715003085048E-2</v>
      </c>
      <c r="W46" s="19">
        <f t="shared" si="12"/>
        <v>9.0599454714341144E-4</v>
      </c>
      <c r="X46" s="18">
        <f t="shared" si="13"/>
        <v>3.6328081367363749E-2</v>
      </c>
      <c r="Y46" s="18">
        <f t="shared" si="14"/>
        <v>0.47591872918162492</v>
      </c>
    </row>
    <row r="47" spans="2:25" x14ac:dyDescent="0.2">
      <c r="B47" s="24">
        <v>36957</v>
      </c>
      <c r="C47" s="25">
        <v>650.72</v>
      </c>
      <c r="D47" s="18">
        <f t="shared" si="0"/>
        <v>8.1316942061961089E-3</v>
      </c>
      <c r="E47" s="26">
        <v>3.6780781958201239E-2</v>
      </c>
      <c r="F47" s="26">
        <v>-1.2166738759879151E-2</v>
      </c>
      <c r="G47" s="15">
        <v>2.517517455544965E-3</v>
      </c>
      <c r="H47" s="1">
        <f t="shared" si="1"/>
        <v>1.5189719510087598E-4</v>
      </c>
      <c r="I47" s="19">
        <f t="shared" si="2"/>
        <v>2.103256643420366E-4</v>
      </c>
      <c r="J47" s="19">
        <f t="shared" si="3"/>
        <v>2.8459616446558928E-4</v>
      </c>
      <c r="K47" s="19">
        <f t="shared" si="4"/>
        <v>1.3846579866228463</v>
      </c>
      <c r="L47" s="19">
        <f t="shared" si="5"/>
        <v>1.8736103999589131</v>
      </c>
      <c r="P47" s="18">
        <f t="shared" si="6"/>
        <v>1.4525565494160508E-2</v>
      </c>
      <c r="Q47" s="38">
        <v>2.517517455544965E-3</v>
      </c>
      <c r="R47" s="18">
        <f t="shared" si="7"/>
        <v>-1.2008048038615543E-2</v>
      </c>
      <c r="S47" s="19">
        <f t="shared" si="8"/>
        <v>4.5982615014043192E-4</v>
      </c>
      <c r="T47" s="19">
        <f t="shared" si="9"/>
        <v>4.2654011457826766E-4</v>
      </c>
      <c r="U47" s="18">
        <f t="shared" si="10"/>
        <v>1.7121418366638254E-2</v>
      </c>
      <c r="V47" s="18">
        <f t="shared" si="11"/>
        <v>-8.1853238715842869E-3</v>
      </c>
      <c r="W47" s="19">
        <f t="shared" si="12"/>
        <v>8.5201514796314512E-4</v>
      </c>
      <c r="X47" s="18">
        <f t="shared" si="13"/>
        <v>2.3712310009876172E-3</v>
      </c>
      <c r="Y47" s="18">
        <f t="shared" si="14"/>
        <v>0.46152333309464028</v>
      </c>
    </row>
    <row r="48" spans="2:25" x14ac:dyDescent="0.2">
      <c r="B48" s="24">
        <v>36958</v>
      </c>
      <c r="C48" s="25">
        <v>651.46</v>
      </c>
      <c r="D48" s="18">
        <f t="shared" si="0"/>
        <v>1.1365557444569065E-3</v>
      </c>
      <c r="E48" s="26">
        <v>5.8247450888712395E-3</v>
      </c>
      <c r="F48" s="26">
        <v>-2.0933209666465676E-2</v>
      </c>
      <c r="G48" s="15">
        <v>-1.2905823239864599E-2</v>
      </c>
      <c r="H48" s="1">
        <f t="shared" si="1"/>
        <v>1.4286086893243889E-4</v>
      </c>
      <c r="I48" s="19">
        <f t="shared" si="2"/>
        <v>2.1565152877444646E-4</v>
      </c>
      <c r="J48" s="19">
        <f t="shared" si="3"/>
        <v>2.6158422265273325E-4</v>
      </c>
      <c r="K48" s="19">
        <f t="shared" si="4"/>
        <v>1.5095213292901879</v>
      </c>
      <c r="L48" s="19">
        <f t="shared" si="5"/>
        <v>1.8310418003718043</v>
      </c>
      <c r="P48" s="18">
        <f t="shared" si="6"/>
        <v>2.0302183635107301E-3</v>
      </c>
      <c r="Q48" s="38">
        <v>-1.2905823239864599E-2</v>
      </c>
      <c r="R48" s="18">
        <f t="shared" si="7"/>
        <v>-1.4936041603375329E-2</v>
      </c>
      <c r="S48" s="19">
        <f t="shared" si="8"/>
        <v>4.3248388832821817E-4</v>
      </c>
      <c r="T48" s="19">
        <f t="shared" si="9"/>
        <v>4.143328280302371E-4</v>
      </c>
      <c r="U48" s="18">
        <f t="shared" si="10"/>
        <v>2.4675235639465428E-3</v>
      </c>
      <c r="V48" s="18">
        <f t="shared" si="11"/>
        <v>-1.0330093072515385E-2</v>
      </c>
      <c r="W48" s="19">
        <f t="shared" si="12"/>
        <v>8.1088785549527406E-4</v>
      </c>
      <c r="X48" s="18">
        <f t="shared" si="13"/>
        <v>-1.2460353011498258E-2</v>
      </c>
      <c r="Y48" s="18">
        <f t="shared" si="14"/>
        <v>0.45024655898054183</v>
      </c>
    </row>
    <row r="49" spans="2:25" x14ac:dyDescent="0.2">
      <c r="B49" s="24">
        <v>36959</v>
      </c>
      <c r="C49" s="25">
        <v>633.4</v>
      </c>
      <c r="D49" s="18">
        <f t="shared" si="0"/>
        <v>-2.8113863798831996E-2</v>
      </c>
      <c r="E49" s="26">
        <v>-3.2464286234642918E-2</v>
      </c>
      <c r="F49" s="26">
        <v>-2.7292142288007623E-2</v>
      </c>
      <c r="G49" s="15">
        <v>-2.8843785471998208E-2</v>
      </c>
      <c r="H49" s="1">
        <f t="shared" si="1"/>
        <v>1.8171257705844915E-4</v>
      </c>
      <c r="I49" s="19">
        <f t="shared" si="2"/>
        <v>2.0310964589742488E-4</v>
      </c>
      <c r="J49" s="19">
        <f t="shared" si="3"/>
        <v>2.4446166371178867E-4</v>
      </c>
      <c r="K49" s="19">
        <f t="shared" si="4"/>
        <v>1.1177522722166513</v>
      </c>
      <c r="L49" s="19">
        <f t="shared" si="5"/>
        <v>1.3453205478075183</v>
      </c>
      <c r="P49" s="18">
        <f t="shared" si="6"/>
        <v>-5.0219518780314776E-2</v>
      </c>
      <c r="Q49" s="38">
        <v>-2.8843785471998208E-2</v>
      </c>
      <c r="R49" s="18">
        <f t="shared" si="7"/>
        <v>2.1375733308316568E-2</v>
      </c>
      <c r="S49" s="19">
        <f t="shared" si="8"/>
        <v>5.5785485902010851E-4</v>
      </c>
      <c r="T49" s="19">
        <f t="shared" si="9"/>
        <v>4.1688817681651935E-4</v>
      </c>
      <c r="U49" s="18">
        <f t="shared" si="10"/>
        <v>-5.3742202405209383E-2</v>
      </c>
      <c r="V49" s="18">
        <f t="shared" si="11"/>
        <v>1.473854545356241E-2</v>
      </c>
      <c r="W49" s="19">
        <f t="shared" si="12"/>
        <v>8.1215242178683692E-4</v>
      </c>
      <c r="X49" s="18">
        <f t="shared" si="13"/>
        <v>-2.782649566184419E-2</v>
      </c>
      <c r="Y49" s="18">
        <f t="shared" si="14"/>
        <v>0.45059749826947465</v>
      </c>
    </row>
    <row r="50" spans="2:25" x14ac:dyDescent="0.2">
      <c r="B50" s="24">
        <v>36962</v>
      </c>
      <c r="C50" s="25">
        <v>601.51</v>
      </c>
      <c r="D50" s="18">
        <f t="shared" si="0"/>
        <v>-5.1658973724094455E-2</v>
      </c>
      <c r="E50" s="26">
        <v>-4.2049909266258519E-2</v>
      </c>
      <c r="F50" s="26">
        <v>-8.342457257034365E-2</v>
      </c>
      <c r="G50" s="15">
        <v>-7.1012173579118112E-2</v>
      </c>
      <c r="H50" s="1">
        <f t="shared" si="1"/>
        <v>3.309287964085432E-4</v>
      </c>
      <c r="I50" s="19">
        <f t="shared" si="2"/>
        <v>2.4568485843520224E-4</v>
      </c>
      <c r="J50" s="19">
        <f t="shared" si="3"/>
        <v>2.7583121815288474E-4</v>
      </c>
      <c r="K50" s="19">
        <f t="shared" si="4"/>
        <v>0.7424100323137055</v>
      </c>
      <c r="L50" s="19">
        <f t="shared" si="5"/>
        <v>0.83350624408146523</v>
      </c>
      <c r="P50" s="18">
        <f t="shared" si="6"/>
        <v>-9.2277917388812622E-2</v>
      </c>
      <c r="Q50" s="38">
        <v>-7.1012173579118112E-2</v>
      </c>
      <c r="R50" s="18">
        <f t="shared" si="7"/>
        <v>2.126574380969451E-2</v>
      </c>
      <c r="S50" s="19">
        <f t="shared" si="8"/>
        <v>1.0352964097358939E-3</v>
      </c>
      <c r="T50" s="19">
        <f t="shared" si="9"/>
        <v>4.1900879779430182E-4</v>
      </c>
      <c r="U50" s="18">
        <f t="shared" si="10"/>
        <v>-7.248847345069713E-2</v>
      </c>
      <c r="V50" s="18">
        <f t="shared" si="11"/>
        <v>1.4625556457636883E-2</v>
      </c>
      <c r="W50" s="19">
        <f t="shared" si="12"/>
        <v>1.0659870042654749E-3</v>
      </c>
      <c r="X50" s="18">
        <f t="shared" si="13"/>
        <v>-5.9797342379571371E-2</v>
      </c>
      <c r="Y50" s="18">
        <f t="shared" si="14"/>
        <v>0.51623323320604686</v>
      </c>
    </row>
    <row r="51" spans="2:25" x14ac:dyDescent="0.2">
      <c r="B51" s="24">
        <v>36963</v>
      </c>
      <c r="C51" s="25">
        <v>613.51</v>
      </c>
      <c r="D51" s="18">
        <f t="shared" si="0"/>
        <v>1.9753403556179328E-2</v>
      </c>
      <c r="E51" s="26">
        <v>2.6937655731808386E-2</v>
      </c>
      <c r="F51" s="26">
        <v>4.9250392757750075E-2</v>
      </c>
      <c r="G51" s="15">
        <v>4.2556571649967567E-2</v>
      </c>
      <c r="H51" s="1">
        <f t="shared" si="1"/>
        <v>3.3448488574722732E-4</v>
      </c>
      <c r="I51" s="19">
        <f t="shared" si="2"/>
        <v>3.612790764022625E-4</v>
      </c>
      <c r="J51" s="19">
        <f t="shared" si="3"/>
        <v>5.1785901320502352E-4</v>
      </c>
      <c r="K51" s="19">
        <f t="shared" si="4"/>
        <v>1.0801058337663836</v>
      </c>
      <c r="L51" s="19">
        <f t="shared" si="5"/>
        <v>1.5482284410195244</v>
      </c>
      <c r="P51" s="18">
        <f t="shared" si="6"/>
        <v>3.5285310762083785E-2</v>
      </c>
      <c r="Q51" s="38">
        <v>4.2556571649967567E-2</v>
      </c>
      <c r="R51" s="18">
        <f t="shared" si="7"/>
        <v>7.271260887883782E-3</v>
      </c>
      <c r="S51" s="19">
        <f t="shared" si="8"/>
        <v>1.0478818144863497E-3</v>
      </c>
      <c r="T51" s="19">
        <f t="shared" si="9"/>
        <v>3.9704054402062383E-4</v>
      </c>
      <c r="U51" s="18">
        <f t="shared" si="10"/>
        <v>2.7551250691129341E-2</v>
      </c>
      <c r="V51" s="18">
        <f t="shared" si="11"/>
        <v>5.137309022391511E-3</v>
      </c>
      <c r="W51" s="19">
        <f t="shared" si="12"/>
        <v>1.1106914914454759E-3</v>
      </c>
      <c r="X51" s="18">
        <f t="shared" si="13"/>
        <v>3.510709895186203E-2</v>
      </c>
      <c r="Y51" s="18">
        <f t="shared" si="14"/>
        <v>0.52694674575460565</v>
      </c>
    </row>
    <row r="52" spans="2:25" x14ac:dyDescent="0.2">
      <c r="B52" s="24">
        <v>36964</v>
      </c>
      <c r="C52" s="25">
        <v>596.1</v>
      </c>
      <c r="D52" s="18">
        <f t="shared" si="0"/>
        <v>-2.8788125710743399E-2</v>
      </c>
      <c r="E52" s="26">
        <v>-7.4704452934902216E-2</v>
      </c>
      <c r="F52" s="26">
        <v>4.4007100728832446E-2</v>
      </c>
      <c r="G52" s="15">
        <v>8.3936346297120469E-3</v>
      </c>
      <c r="H52" s="1">
        <f t="shared" si="1"/>
        <v>3.6414116351864763E-4</v>
      </c>
      <c r="I52" s="19">
        <f t="shared" si="2"/>
        <v>3.7152895488979705E-4</v>
      </c>
      <c r="J52" s="19">
        <f t="shared" si="3"/>
        <v>5.4515924541937225E-4</v>
      </c>
      <c r="K52" s="19">
        <f t="shared" si="4"/>
        <v>1.020288262111765</v>
      </c>
      <c r="L52" s="19">
        <f t="shared" si="5"/>
        <v>1.4971096377887383</v>
      </c>
      <c r="P52" s="18">
        <f t="shared" si="6"/>
        <v>-5.1423946211221386E-2</v>
      </c>
      <c r="Q52" s="38">
        <v>8.3936346297120469E-3</v>
      </c>
      <c r="R52" s="18">
        <f t="shared" si="7"/>
        <v>5.9817580840933429E-2</v>
      </c>
      <c r="S52" s="19">
        <f t="shared" si="8"/>
        <v>1.1436742402532443E-3</v>
      </c>
      <c r="T52" s="19">
        <f t="shared" si="9"/>
        <v>5.8790669003908297E-4</v>
      </c>
      <c r="U52" s="18">
        <f t="shared" si="10"/>
        <v>-3.8434191940210874E-2</v>
      </c>
      <c r="V52" s="18">
        <f t="shared" si="11"/>
        <v>3.4731059820154231E-2</v>
      </c>
      <c r="W52" s="19">
        <f t="shared" si="12"/>
        <v>1.0482771880965735E-3</v>
      </c>
      <c r="X52" s="18">
        <f t="shared" si="13"/>
        <v>7.1274967009529013E-3</v>
      </c>
      <c r="Y52" s="18">
        <f t="shared" si="14"/>
        <v>0.51192704267712152</v>
      </c>
    </row>
    <row r="53" spans="2:25" x14ac:dyDescent="0.2">
      <c r="B53" s="24">
        <v>36965</v>
      </c>
      <c r="C53" s="25">
        <v>600.71</v>
      </c>
      <c r="D53" s="18">
        <f t="shared" si="0"/>
        <v>7.70385073655194E-3</v>
      </c>
      <c r="E53" s="26">
        <v>3.257808280044823E-2</v>
      </c>
      <c r="F53" s="26">
        <v>-3.6875129591560946E-2</v>
      </c>
      <c r="G53" s="15">
        <v>-1.6039165873958192E-2</v>
      </c>
      <c r="H53" s="1">
        <f t="shared" si="1"/>
        <v>3.4585365267779307E-4</v>
      </c>
      <c r="I53" s="19">
        <f t="shared" si="2"/>
        <v>4.7827328853094608E-4</v>
      </c>
      <c r="J53" s="19">
        <f t="shared" si="3"/>
        <v>4.3643677381739119E-4</v>
      </c>
      <c r="K53" s="19">
        <f t="shared" si="4"/>
        <v>1.3828776559908673</v>
      </c>
      <c r="L53" s="19">
        <f t="shared" si="5"/>
        <v>1.261911708719144</v>
      </c>
      <c r="P53" s="18">
        <f t="shared" si="6"/>
        <v>1.3761312906448855E-2</v>
      </c>
      <c r="Q53" s="38">
        <v>-1.6039165873958192E-2</v>
      </c>
      <c r="R53" s="18">
        <f t="shared" si="7"/>
        <v>-2.9800478780407046E-2</v>
      </c>
      <c r="S53" s="19">
        <f t="shared" si="8"/>
        <v>1.0864162098126015E-3</v>
      </c>
      <c r="T53" s="19">
        <f t="shared" si="9"/>
        <v>6.0591640076922745E-4</v>
      </c>
      <c r="U53" s="18">
        <f t="shared" si="10"/>
        <v>1.0552740899916289E-2</v>
      </c>
      <c r="V53" s="18">
        <f t="shared" si="11"/>
        <v>-1.7043558654176626E-2</v>
      </c>
      <c r="W53" s="19">
        <f t="shared" si="12"/>
        <v>1.0008158473267198E-3</v>
      </c>
      <c r="X53" s="18">
        <f t="shared" si="13"/>
        <v>-1.3938939202972884E-2</v>
      </c>
      <c r="Y53" s="18">
        <f t="shared" si="14"/>
        <v>0.50020392024821236</v>
      </c>
    </row>
    <row r="54" spans="2:25" x14ac:dyDescent="0.2">
      <c r="B54" s="24">
        <v>36966</v>
      </c>
      <c r="C54" s="25">
        <v>587.99</v>
      </c>
      <c r="D54" s="18">
        <f t="shared" si="0"/>
        <v>-2.1402348011144379E-2</v>
      </c>
      <c r="E54" s="26">
        <v>-1.9536996971184106E-2</v>
      </c>
      <c r="F54" s="26">
        <v>-4.0691816067257433E-3</v>
      </c>
      <c r="G54" s="15">
        <v>-8.709526216063251E-3</v>
      </c>
      <c r="H54" s="1">
        <f t="shared" si="1"/>
        <v>3.5258606354053362E-4</v>
      </c>
      <c r="I54" s="19">
        <f t="shared" si="2"/>
        <v>4.6463549244975027E-4</v>
      </c>
      <c r="J54" s="19">
        <f t="shared" si="3"/>
        <v>3.9320573773248398E-4</v>
      </c>
      <c r="K54" s="19">
        <f t="shared" si="4"/>
        <v>1.317793130517013</v>
      </c>
      <c r="L54" s="19">
        <f t="shared" si="5"/>
        <v>1.1152049907590311</v>
      </c>
      <c r="P54" s="18">
        <f t="shared" si="6"/>
        <v>-3.8230804046690707E-2</v>
      </c>
      <c r="Q54" s="38">
        <v>-8.709526216063251E-3</v>
      </c>
      <c r="R54" s="18">
        <f t="shared" si="7"/>
        <v>2.9521277830627454E-2</v>
      </c>
      <c r="S54" s="19">
        <f t="shared" si="8"/>
        <v>1.1089268999072332E-3</v>
      </c>
      <c r="T54" s="19">
        <f t="shared" si="9"/>
        <v>6.2185176740825964E-4</v>
      </c>
      <c r="U54" s="18">
        <f t="shared" si="10"/>
        <v>-2.90178676905503E-2</v>
      </c>
      <c r="V54" s="18">
        <f t="shared" si="11"/>
        <v>1.6666143138606104E-2</v>
      </c>
      <c r="W54" s="19">
        <f t="shared" si="12"/>
        <v>9.4531824730161409E-4</v>
      </c>
      <c r="X54" s="18">
        <f t="shared" si="13"/>
        <v>-7.7880824751677992E-3</v>
      </c>
      <c r="Y54" s="18">
        <f t="shared" si="14"/>
        <v>0.48613738986566701</v>
      </c>
    </row>
    <row r="55" spans="2:25" x14ac:dyDescent="0.2">
      <c r="B55" s="24">
        <v>36969</v>
      </c>
      <c r="C55" s="25">
        <v>597.66999999999996</v>
      </c>
      <c r="D55" s="18">
        <f t="shared" si="0"/>
        <v>1.6328821215022757E-2</v>
      </c>
      <c r="E55" s="26">
        <v>1.7513582492708429E-2</v>
      </c>
      <c r="F55" s="26">
        <v>4.6797986449747156E-2</v>
      </c>
      <c r="G55" s="15">
        <v>3.8012665262635539E-2</v>
      </c>
      <c r="H55" s="1">
        <f t="shared" si="1"/>
        <v>3.4742872386443226E-4</v>
      </c>
      <c r="I55" s="19">
        <f t="shared" si="2"/>
        <v>4.6184561939896263E-4</v>
      </c>
      <c r="J55" s="19">
        <f t="shared" si="3"/>
        <v>3.7483879592059642E-4</v>
      </c>
      <c r="K55" s="19">
        <f t="shared" si="4"/>
        <v>1.3293248015359149</v>
      </c>
      <c r="L55" s="19">
        <f t="shared" si="5"/>
        <v>1.0788940872570445</v>
      </c>
      <c r="P55" s="18">
        <f t="shared" si="6"/>
        <v>2.9168012961004172E-2</v>
      </c>
      <c r="Q55" s="38">
        <v>3.8012665262635539E-2</v>
      </c>
      <c r="R55" s="18">
        <f t="shared" si="7"/>
        <v>8.8446523016313672E-3</v>
      </c>
      <c r="S55" s="19">
        <f t="shared" si="8"/>
        <v>1.0934376647183978E-3</v>
      </c>
      <c r="T55" s="19">
        <f t="shared" si="9"/>
        <v>5.8923433382396923E-4</v>
      </c>
      <c r="U55" s="18">
        <f t="shared" si="10"/>
        <v>2.2295301669993158E-2</v>
      </c>
      <c r="V55" s="18">
        <f t="shared" si="11"/>
        <v>5.1295602396593558E-3</v>
      </c>
      <c r="W55" s="19">
        <f t="shared" si="12"/>
        <v>9.7529691568566798E-4</v>
      </c>
      <c r="X55" s="18">
        <f t="shared" si="13"/>
        <v>3.3464545246241498E-2</v>
      </c>
      <c r="Y55" s="18">
        <f t="shared" si="14"/>
        <v>0.49378561028184792</v>
      </c>
    </row>
    <row r="56" spans="2:25" x14ac:dyDescent="0.2">
      <c r="B56" s="24">
        <v>36970</v>
      </c>
      <c r="C56" s="25">
        <v>581.92999999999995</v>
      </c>
      <c r="D56" s="18">
        <f t="shared" si="0"/>
        <v>-2.6688596582570494E-2</v>
      </c>
      <c r="E56" s="26">
        <v>-4.4070416942153461E-2</v>
      </c>
      <c r="F56" s="26">
        <v>-4.2728804843021495E-2</v>
      </c>
      <c r="G56" s="15">
        <v>-4.3131288472761084E-2</v>
      </c>
      <c r="H56" s="1">
        <f t="shared" si="1"/>
        <v>3.6931987168539791E-4</v>
      </c>
      <c r="I56" s="19">
        <f t="shared" si="2"/>
        <v>4.5129345167650421E-4</v>
      </c>
      <c r="J56" s="19">
        <f t="shared" si="3"/>
        <v>3.9819782540301935E-4</v>
      </c>
      <c r="K56" s="19">
        <f t="shared" si="4"/>
        <v>1.221958216374923</v>
      </c>
      <c r="L56" s="19">
        <f t="shared" si="5"/>
        <v>1.0781922553634506</v>
      </c>
      <c r="P56" s="18">
        <f t="shared" si="6"/>
        <v>-4.7673577950332335E-2</v>
      </c>
      <c r="Q56" s="38">
        <v>-4.3131288472761084E-2</v>
      </c>
      <c r="R56" s="18">
        <f t="shared" si="7"/>
        <v>4.5422894775712513E-3</v>
      </c>
      <c r="S56" s="19">
        <f t="shared" si="8"/>
        <v>1.1641976069104787E-3</v>
      </c>
      <c r="T56" s="19">
        <f t="shared" si="9"/>
        <v>5.5511821741641436E-4</v>
      </c>
      <c r="U56" s="18">
        <f t="shared" si="10"/>
        <v>-3.5315708202949568E-2</v>
      </c>
      <c r="V56" s="18">
        <f t="shared" si="11"/>
        <v>2.7140975945156281E-3</v>
      </c>
      <c r="W56" s="19">
        <f t="shared" si="12"/>
        <v>1.0283975834637601E-3</v>
      </c>
      <c r="X56" s="18">
        <f t="shared" si="13"/>
        <v>-3.697744844373875E-2</v>
      </c>
      <c r="Y56" s="18">
        <f t="shared" si="14"/>
        <v>0.50704969762927576</v>
      </c>
    </row>
    <row r="57" spans="2:25" x14ac:dyDescent="0.2">
      <c r="B57" s="24">
        <v>36971</v>
      </c>
      <c r="C57" s="25">
        <v>569.97</v>
      </c>
      <c r="D57" s="18">
        <f t="shared" si="0"/>
        <v>-2.0766437719182504E-2</v>
      </c>
      <c r="E57" s="26">
        <v>-4.7369945458809161E-2</v>
      </c>
      <c r="F57" s="26">
        <v>2.1095709487595763E-2</v>
      </c>
      <c r="G57" s="15">
        <v>5.5601300367428587E-4</v>
      </c>
      <c r="H57" s="1">
        <f t="shared" si="1"/>
        <v>3.7303537551695517E-4</v>
      </c>
      <c r="I57" s="19">
        <f t="shared" si="2"/>
        <v>4.9478649931560285E-4</v>
      </c>
      <c r="J57" s="19">
        <f t="shared" si="3"/>
        <v>4.4272826597348535E-4</v>
      </c>
      <c r="K57" s="19">
        <f t="shared" si="4"/>
        <v>1.3263795655570845</v>
      </c>
      <c r="L57" s="19">
        <f t="shared" si="5"/>
        <v>1.1868264916161082</v>
      </c>
      <c r="P57" s="18">
        <f t="shared" si="6"/>
        <v>-3.7094883737825102E-2</v>
      </c>
      <c r="Q57" s="38">
        <v>5.5601300367428587E-4</v>
      </c>
      <c r="R57" s="18">
        <f t="shared" si="7"/>
        <v>3.7650896741499386E-2</v>
      </c>
      <c r="S57" s="19">
        <f t="shared" si="8"/>
        <v>1.1769075744672158E-3</v>
      </c>
      <c r="T57" s="19">
        <f t="shared" si="9"/>
        <v>6.0686652589777245E-4</v>
      </c>
      <c r="U57" s="18">
        <f t="shared" si="10"/>
        <v>-2.7330423338164794E-2</v>
      </c>
      <c r="V57" s="18">
        <f t="shared" si="11"/>
        <v>2.1516524623367075E-2</v>
      </c>
      <c r="W57" s="19">
        <f t="shared" si="12"/>
        <v>9.667122774835497E-4</v>
      </c>
      <c r="X57" s="18">
        <f t="shared" si="13"/>
        <v>4.9165602248996761E-4</v>
      </c>
      <c r="Y57" s="18">
        <f t="shared" si="14"/>
        <v>0.49160763762464821</v>
      </c>
    </row>
    <row r="58" spans="2:25" x14ac:dyDescent="0.2">
      <c r="B58" s="24">
        <v>36972</v>
      </c>
      <c r="C58" s="25">
        <v>567.66</v>
      </c>
      <c r="D58" s="18">
        <f t="shared" si="0"/>
        <v>-4.0610799201505603E-3</v>
      </c>
      <c r="E58" s="26">
        <v>-3.97788904651806E-2</v>
      </c>
      <c r="F58" s="26">
        <v>7.1904466979523671E-2</v>
      </c>
      <c r="G58" s="15">
        <v>3.8399459746112391E-2</v>
      </c>
      <c r="H58" s="1">
        <f t="shared" si="1"/>
        <v>3.5164279519300887E-4</v>
      </c>
      <c r="I58" s="19">
        <f t="shared" si="2"/>
        <v>5.2412161068455263E-4</v>
      </c>
      <c r="J58" s="19">
        <f t="shared" si="3"/>
        <v>3.8987960578210871E-4</v>
      </c>
      <c r="K58" s="19">
        <f t="shared" si="4"/>
        <v>1.4904943819391323</v>
      </c>
      <c r="L58" s="19">
        <f t="shared" si="5"/>
        <v>1.1087376482948059</v>
      </c>
      <c r="P58" s="18">
        <f t="shared" si="6"/>
        <v>-7.2542671750025801E-3</v>
      </c>
      <c r="Q58" s="38">
        <v>3.8399459746112391E-2</v>
      </c>
      <c r="R58" s="18">
        <f t="shared" si="7"/>
        <v>4.5653726921114968E-2</v>
      </c>
      <c r="S58" s="19">
        <f t="shared" si="8"/>
        <v>1.1094505835339621E-3</v>
      </c>
      <c r="T58" s="19">
        <f t="shared" si="9"/>
        <v>6.9551030125117048E-4</v>
      </c>
      <c r="U58" s="18">
        <f t="shared" si="10"/>
        <v>-5.5048195686284484E-3</v>
      </c>
      <c r="V58" s="18">
        <f t="shared" si="11"/>
        <v>2.437069111830243E-2</v>
      </c>
      <c r="W58" s="19">
        <f t="shared" si="12"/>
        <v>9.9718065136213509E-4</v>
      </c>
      <c r="X58" s="18">
        <f t="shared" si="13"/>
        <v>3.3432066687093767E-2</v>
      </c>
      <c r="Y58" s="18">
        <f t="shared" si="14"/>
        <v>0.49929466534355621</v>
      </c>
    </row>
    <row r="59" spans="2:25" x14ac:dyDescent="0.2">
      <c r="B59" s="24">
        <v>36973</v>
      </c>
      <c r="C59" s="25">
        <v>580.71</v>
      </c>
      <c r="D59" s="18">
        <f t="shared" si="0"/>
        <v>2.2728844881156344E-2</v>
      </c>
      <c r="E59" s="26">
        <v>5.3633016336096448E-2</v>
      </c>
      <c r="F59" s="26">
        <v>6.1875403718087453E-2</v>
      </c>
      <c r="G59" s="15">
        <v>5.9402687503490148E-2</v>
      </c>
      <c r="H59" s="1">
        <f t="shared" si="1"/>
        <v>3.6154025085932836E-4</v>
      </c>
      <c r="I59" s="19">
        <f t="shared" si="2"/>
        <v>5.0236702924232025E-4</v>
      </c>
      <c r="J59" s="19">
        <f t="shared" si="3"/>
        <v>3.4896624221400182E-4</v>
      </c>
      <c r="K59" s="19">
        <f t="shared" si="4"/>
        <v>1.3895189485770041</v>
      </c>
      <c r="L59" s="19">
        <f t="shared" si="5"/>
        <v>0.96522099927894622</v>
      </c>
      <c r="P59" s="18">
        <f t="shared" si="6"/>
        <v>4.0600312377251882E-2</v>
      </c>
      <c r="Q59" s="38">
        <v>5.9402687503490148E-2</v>
      </c>
      <c r="R59" s="18">
        <f t="shared" si="7"/>
        <v>1.8802375126238266E-2</v>
      </c>
      <c r="S59" s="19">
        <f t="shared" si="8"/>
        <v>1.1417866704297504E-3</v>
      </c>
      <c r="T59" s="19">
        <f t="shared" si="9"/>
        <v>6.7499144179936717E-4</v>
      </c>
      <c r="U59" s="18">
        <f t="shared" si="10"/>
        <v>3.0369693872853175E-2</v>
      </c>
      <c r="V59" s="18">
        <f t="shared" si="11"/>
        <v>1.0188423098410247E-2</v>
      </c>
      <c r="W59" s="19">
        <f t="shared" si="12"/>
        <v>1.1490705692386455E-3</v>
      </c>
      <c r="X59" s="18">
        <f t="shared" si="13"/>
        <v>4.8178999267415604E-2</v>
      </c>
      <c r="Y59" s="18">
        <f t="shared" si="14"/>
        <v>0.53597354627785632</v>
      </c>
    </row>
    <row r="60" spans="2:25" x14ac:dyDescent="0.2">
      <c r="B60" s="24">
        <v>36976</v>
      </c>
      <c r="C60" s="25">
        <v>588.45000000000005</v>
      </c>
      <c r="D60" s="18">
        <f t="shared" si="0"/>
        <v>1.3240468498107274E-2</v>
      </c>
      <c r="E60" s="26">
        <v>3.109377783468192E-2</v>
      </c>
      <c r="F60" s="26">
        <v>-5.4502098424335239E-2</v>
      </c>
      <c r="G60" s="15">
        <v>-2.8823335546630087E-2</v>
      </c>
      <c r="H60" s="1">
        <f t="shared" si="1"/>
        <v>3.5036643617073089E-4</v>
      </c>
      <c r="I60" s="19">
        <f t="shared" si="2"/>
        <v>5.4536599801648068E-4</v>
      </c>
      <c r="J60" s="19">
        <f t="shared" si="3"/>
        <v>4.1240965486520186E-4</v>
      </c>
      <c r="K60" s="19">
        <f t="shared" si="4"/>
        <v>1.5565589100855768</v>
      </c>
      <c r="L60" s="19">
        <f t="shared" si="5"/>
        <v>1.1770809423772481</v>
      </c>
      <c r="P60" s="18">
        <f t="shared" si="6"/>
        <v>2.3651318835388582E-2</v>
      </c>
      <c r="Q60" s="38">
        <v>-2.8823335546630087E-2</v>
      </c>
      <c r="R60" s="18">
        <f t="shared" si="7"/>
        <v>-5.2474654382018669E-2</v>
      </c>
      <c r="S60" s="19">
        <f t="shared" si="8"/>
        <v>1.1068425631631576E-3</v>
      </c>
      <c r="T60" s="19">
        <f t="shared" si="9"/>
        <v>7.9970731644214384E-4</v>
      </c>
      <c r="U60" s="18">
        <f t="shared" si="10"/>
        <v>1.7968671146359066E-2</v>
      </c>
      <c r="V60" s="18">
        <f t="shared" si="11"/>
        <v>-2.6123264284009989E-2</v>
      </c>
      <c r="W60" s="19">
        <f t="shared" si="12"/>
        <v>1.1299734154063446E-3</v>
      </c>
      <c r="X60" s="18">
        <f t="shared" si="13"/>
        <v>-2.35741018961119E-2</v>
      </c>
      <c r="Y60" s="18">
        <f t="shared" si="14"/>
        <v>0.53150103842945229</v>
      </c>
    </row>
    <row r="61" spans="2:25" x14ac:dyDescent="0.2">
      <c r="B61" s="24">
        <v>36977</v>
      </c>
      <c r="C61" s="25">
        <v>605.58000000000004</v>
      </c>
      <c r="D61" s="18">
        <f t="shared" si="0"/>
        <v>2.8694715155151946E-2</v>
      </c>
      <c r="E61" s="26">
        <v>4.967027445644194E-2</v>
      </c>
      <c r="F61" s="26">
        <v>4.9271049006782627E-2</v>
      </c>
      <c r="G61" s="15">
        <v>4.9390816641680421E-2</v>
      </c>
      <c r="H61" s="1">
        <f t="shared" si="1"/>
        <v>3.7874765067060547E-4</v>
      </c>
      <c r="I61" s="19">
        <f t="shared" si="2"/>
        <v>5.373458092899269E-4</v>
      </c>
      <c r="J61" s="19">
        <f t="shared" si="3"/>
        <v>3.4436707653720056E-4</v>
      </c>
      <c r="K61" s="19">
        <f t="shared" si="4"/>
        <v>1.4187436102600497</v>
      </c>
      <c r="L61" s="19">
        <f t="shared" si="5"/>
        <v>0.90922564384879712</v>
      </c>
      <c r="P61" s="18">
        <f t="shared" si="6"/>
        <v>5.1257087853210863E-2</v>
      </c>
      <c r="Q61" s="38">
        <v>4.9390816641680421E-2</v>
      </c>
      <c r="R61" s="18">
        <f t="shared" si="7"/>
        <v>-1.8662712115304417E-3</v>
      </c>
      <c r="S61" s="19">
        <f t="shared" si="8"/>
        <v>1.198069352684875E-3</v>
      </c>
      <c r="T61" s="19">
        <f t="shared" si="9"/>
        <v>7.5193385554971439E-4</v>
      </c>
      <c r="U61" s="18">
        <f t="shared" si="10"/>
        <v>3.7429710875098166E-2</v>
      </c>
      <c r="V61" s="18">
        <f t="shared" si="11"/>
        <v>-9.5813858341599475E-4</v>
      </c>
      <c r="W61" s="19">
        <f t="shared" si="12"/>
        <v>1.2085421765938896E-3</v>
      </c>
      <c r="X61" s="18">
        <f t="shared" si="13"/>
        <v>3.9060727987337507E-2</v>
      </c>
      <c r="Y61" s="18">
        <f t="shared" si="14"/>
        <v>0.54966857664275515</v>
      </c>
    </row>
    <row r="62" spans="2:25" x14ac:dyDescent="0.2">
      <c r="B62" s="24">
        <v>36978</v>
      </c>
      <c r="C62" s="25">
        <v>588.30999999999995</v>
      </c>
      <c r="D62" s="18">
        <f t="shared" si="0"/>
        <v>-2.8932656622673886E-2</v>
      </c>
      <c r="E62" s="26">
        <v>-2.9564570934272276E-2</v>
      </c>
      <c r="F62" s="26">
        <v>-3.1072184589376092E-2</v>
      </c>
      <c r="G62" s="15">
        <v>-3.0619900492844944E-2</v>
      </c>
      <c r="H62" s="1">
        <f t="shared" si="1"/>
        <v>4.0624870878510245E-4</v>
      </c>
      <c r="I62" s="19">
        <f t="shared" si="2"/>
        <v>5.9062152336488056E-4</v>
      </c>
      <c r="J62" s="19">
        <f t="shared" si="3"/>
        <v>4.0853417494367814E-4</v>
      </c>
      <c r="K62" s="19">
        <f t="shared" si="4"/>
        <v>1.453842216831039</v>
      </c>
      <c r="L62" s="19">
        <f t="shared" si="5"/>
        <v>1.0056257807327202</v>
      </c>
      <c r="P62" s="18">
        <f t="shared" si="6"/>
        <v>-5.1682120359675877E-2</v>
      </c>
      <c r="Q62" s="38">
        <v>-3.0619900492844944E-2</v>
      </c>
      <c r="R62" s="18">
        <f t="shared" si="7"/>
        <v>2.1062219866830934E-2</v>
      </c>
      <c r="S62" s="19">
        <f t="shared" si="8"/>
        <v>1.2864476854161039E-3</v>
      </c>
      <c r="T62" s="19">
        <f t="shared" si="9"/>
        <v>7.3343485055985523E-4</v>
      </c>
      <c r="U62" s="18">
        <f t="shared" si="10"/>
        <v>-3.6420657488390989E-2</v>
      </c>
      <c r="V62" s="18">
        <f t="shared" si="11"/>
        <v>1.0948806053116059E-2</v>
      </c>
      <c r="W62" s="19">
        <f t="shared" si="12"/>
        <v>1.1922843443697598E-3</v>
      </c>
      <c r="X62" s="18">
        <f t="shared" si="13"/>
        <v>-2.4380291064502888E-2</v>
      </c>
      <c r="Y62" s="18">
        <f t="shared" si="14"/>
        <v>0.54595886849875419</v>
      </c>
    </row>
    <row r="63" spans="2:25" x14ac:dyDescent="0.2">
      <c r="B63" s="24">
        <v>36979</v>
      </c>
      <c r="C63" s="25">
        <v>584.9</v>
      </c>
      <c r="D63" s="18">
        <f t="shared" si="0"/>
        <v>-5.8131274071691833E-3</v>
      </c>
      <c r="E63" s="26">
        <v>-8.6528959993773177E-3</v>
      </c>
      <c r="F63" s="26">
        <v>1.6100526689409138E-2</v>
      </c>
      <c r="G63" s="15">
        <v>8.6744998827732005E-3</v>
      </c>
      <c r="H63" s="1">
        <f t="shared" si="1"/>
        <v>3.8390133327311518E-4</v>
      </c>
      <c r="I63" s="19">
        <f t="shared" si="2"/>
        <v>6.0650712670526677E-4</v>
      </c>
      <c r="J63" s="19">
        <f t="shared" si="3"/>
        <v>4.3796217528150298E-4</v>
      </c>
      <c r="K63" s="19">
        <f t="shared" si="4"/>
        <v>1.5798515767950858</v>
      </c>
      <c r="L63" s="19">
        <f t="shared" si="5"/>
        <v>1.1408196255727192</v>
      </c>
      <c r="P63" s="18">
        <f t="shared" si="6"/>
        <v>-1.0383932393128539E-2</v>
      </c>
      <c r="Q63" s="38">
        <v>8.6744998827732005E-3</v>
      </c>
      <c r="R63" s="18">
        <f t="shared" si="7"/>
        <v>1.9058432275901739E-2</v>
      </c>
      <c r="S63" s="19">
        <f t="shared" si="8"/>
        <v>1.2157303874078414E-3</v>
      </c>
      <c r="T63" s="19">
        <f t="shared" si="9"/>
        <v>7.1122218997517195E-4</v>
      </c>
      <c r="U63" s="18">
        <f t="shared" si="10"/>
        <v>-7.5274302391611187E-3</v>
      </c>
      <c r="V63" s="18">
        <f t="shared" si="11"/>
        <v>1.0060693448296309E-2</v>
      </c>
      <c r="W63" s="19">
        <f t="shared" si="12"/>
        <v>1.1252621006005482E-3</v>
      </c>
      <c r="X63" s="18">
        <f t="shared" si="13"/>
        <v>7.1095584881426723E-3</v>
      </c>
      <c r="Y63" s="18">
        <f t="shared" si="14"/>
        <v>0.53039185999611371</v>
      </c>
    </row>
    <row r="64" spans="2:25" x14ac:dyDescent="0.2">
      <c r="B64" s="24">
        <v>36980</v>
      </c>
      <c r="C64" s="25">
        <v>591.63</v>
      </c>
      <c r="D64" s="18">
        <f t="shared" si="0"/>
        <v>1.1440547041107302E-2</v>
      </c>
      <c r="E64" s="26">
        <v>5.9755182286610493E-3</v>
      </c>
      <c r="F64" s="26">
        <v>-2.1525494786273903E-2</v>
      </c>
      <c r="G64" s="15">
        <v>-1.3275190881793415E-2</v>
      </c>
      <c r="H64" s="1">
        <f t="shared" si="1"/>
        <v>3.6872042027271562E-4</v>
      </c>
      <c r="I64" s="19">
        <f t="shared" si="2"/>
        <v>5.7313472231607261E-4</v>
      </c>
      <c r="J64" s="19">
        <f t="shared" si="3"/>
        <v>4.0606877998652897E-4</v>
      </c>
      <c r="K64" s="19">
        <f t="shared" si="4"/>
        <v>1.5543883408794301</v>
      </c>
      <c r="L64" s="19">
        <f t="shared" si="5"/>
        <v>1.1012918126047631</v>
      </c>
      <c r="P64" s="18">
        <f t="shared" si="6"/>
        <v>2.0436136814884629E-2</v>
      </c>
      <c r="Q64" s="38">
        <v>-1.3275190881793415E-2</v>
      </c>
      <c r="R64" s="18">
        <f t="shared" si="7"/>
        <v>-3.3711327696678048E-2</v>
      </c>
      <c r="S64" s="19">
        <f t="shared" si="8"/>
        <v>1.1678447054383717E-3</v>
      </c>
      <c r="T64" s="19">
        <f t="shared" si="9"/>
        <v>7.3673607548103049E-4</v>
      </c>
      <c r="U64" s="18">
        <f t="shared" si="10"/>
        <v>1.5115056571132702E-2</v>
      </c>
      <c r="V64" s="18">
        <f t="shared" si="11"/>
        <v>-1.7484905161910116E-2</v>
      </c>
      <c r="W64" s="19">
        <f t="shared" si="12"/>
        <v>1.0683202161413984E-3</v>
      </c>
      <c r="X64" s="18">
        <f t="shared" si="13"/>
        <v>-1.116644890099959E-2</v>
      </c>
      <c r="Y64" s="18">
        <f t="shared" si="14"/>
        <v>0.51679788509179259</v>
      </c>
    </row>
    <row r="65" spans="2:25" x14ac:dyDescent="0.2">
      <c r="B65" s="24">
        <v>36983</v>
      </c>
      <c r="C65" s="25">
        <v>584.4</v>
      </c>
      <c r="D65" s="18">
        <f t="shared" si="0"/>
        <v>-1.2295759613542971E-2</v>
      </c>
      <c r="E65" s="26">
        <v>2.4133013452231348E-2</v>
      </c>
      <c r="F65" s="26">
        <v>-2.1072699135236954E-2</v>
      </c>
      <c r="G65" s="15">
        <v>-7.5109853589964632E-3</v>
      </c>
      <c r="H65" s="1">
        <f t="shared" si="1"/>
        <v>3.5566833732479474E-4</v>
      </c>
      <c r="I65" s="19">
        <f t="shared" si="2"/>
        <v>5.428484308205077E-4</v>
      </c>
      <c r="J65" s="19">
        <f t="shared" si="3"/>
        <v>3.669288470462086E-4</v>
      </c>
      <c r="K65" s="19">
        <f t="shared" si="4"/>
        <v>1.5262770785378652</v>
      </c>
      <c r="L65" s="19">
        <f t="shared" si="5"/>
        <v>1.0316601410350756</v>
      </c>
      <c r="P65" s="18">
        <f t="shared" si="6"/>
        <v>-2.1963794633458066E-2</v>
      </c>
      <c r="Q65" s="38">
        <v>-7.5109853589964632E-3</v>
      </c>
      <c r="R65" s="18">
        <f t="shared" si="7"/>
        <v>1.4452809274461603E-2</v>
      </c>
      <c r="S65" s="19">
        <f t="shared" si="8"/>
        <v>1.1267185195941126E-3</v>
      </c>
      <c r="T65" s="19">
        <f t="shared" si="9"/>
        <v>7.050649327076065E-4</v>
      </c>
      <c r="U65" s="18">
        <f t="shared" si="10"/>
        <v>-1.6538769002365013E-2</v>
      </c>
      <c r="V65" s="18">
        <f t="shared" si="11"/>
        <v>7.6626873503051716E-3</v>
      </c>
      <c r="W65" s="19">
        <f t="shared" si="12"/>
        <v>1.0076058972366979E-3</v>
      </c>
      <c r="X65" s="18">
        <f t="shared" si="13"/>
        <v>-6.505438819792487E-3</v>
      </c>
      <c r="Y65" s="18">
        <f t="shared" si="14"/>
        <v>0.5018978723895674</v>
      </c>
    </row>
    <row r="66" spans="2:25" x14ac:dyDescent="0.2">
      <c r="B66" s="24">
        <v>36984</v>
      </c>
      <c r="C66" s="25">
        <v>562.38</v>
      </c>
      <c r="D66" s="18">
        <f t="shared" si="0"/>
        <v>-3.8407901890094943E-2</v>
      </c>
      <c r="E66" s="26">
        <v>-5.2840227251307145E-2</v>
      </c>
      <c r="F66" s="26">
        <v>-6.5032470270854681E-2</v>
      </c>
      <c r="G66" s="15">
        <v>-6.1374797364990415E-2</v>
      </c>
      <c r="H66" s="1">
        <f t="shared" si="1"/>
        <v>4.2283825274125661E-4</v>
      </c>
      <c r="I66" s="19">
        <f t="shared" si="2"/>
        <v>4.9247350104173512E-4</v>
      </c>
      <c r="J66" s="19">
        <f t="shared" si="3"/>
        <v>3.604594068019594E-4</v>
      </c>
      <c r="K66" s="19">
        <f t="shared" si="4"/>
        <v>1.1646853089781584</v>
      </c>
      <c r="L66" s="19">
        <f t="shared" si="5"/>
        <v>0.85247586864505354</v>
      </c>
      <c r="P66" s="18">
        <f t="shared" si="6"/>
        <v>-6.8607657918661621E-2</v>
      </c>
      <c r="Q66" s="38">
        <v>-6.1374797364990415E-2</v>
      </c>
      <c r="R66" s="18">
        <f t="shared" si="7"/>
        <v>7.2328605536712068E-3</v>
      </c>
      <c r="S66" s="19">
        <f t="shared" si="8"/>
        <v>1.3415360519235114E-3</v>
      </c>
      <c r="T66" s="19">
        <f t="shared" si="9"/>
        <v>6.6589989305248132E-4</v>
      </c>
      <c r="U66" s="18">
        <f t="shared" si="10"/>
        <v>-4.7345089659477577E-2</v>
      </c>
      <c r="V66" s="18">
        <f t="shared" si="11"/>
        <v>3.9459266825089094E-3</v>
      </c>
      <c r="W66" s="19">
        <f t="shared" si="12"/>
        <v>1.1731614884981142E-3</v>
      </c>
      <c r="X66" s="18">
        <f t="shared" si="13"/>
        <v>-4.9264741024272085E-2</v>
      </c>
      <c r="Y66" s="18">
        <f t="shared" si="14"/>
        <v>0.54156289766243082</v>
      </c>
    </row>
    <row r="67" spans="2:25" x14ac:dyDescent="0.2">
      <c r="B67" s="24">
        <v>36985</v>
      </c>
      <c r="C67" s="25">
        <v>560.99</v>
      </c>
      <c r="D67" s="18">
        <f t="shared" si="0"/>
        <v>-2.4746979345688248E-3</v>
      </c>
      <c r="E67" s="26">
        <v>-2.326046876362271E-2</v>
      </c>
      <c r="F67" s="26">
        <v>-3.7246378849563576E-2</v>
      </c>
      <c r="G67" s="15">
        <v>-3.3050605823781318E-2</v>
      </c>
      <c r="H67" s="1">
        <f t="shared" si="1"/>
        <v>3.9783540536882274E-4</v>
      </c>
      <c r="I67" s="19">
        <f t="shared" si="2"/>
        <v>5.8469402682634266E-4</v>
      </c>
      <c r="J67" s="19">
        <f t="shared" si="3"/>
        <v>4.8869748666385208E-4</v>
      </c>
      <c r="K67" s="19">
        <f t="shared" si="4"/>
        <v>1.469688265387763</v>
      </c>
      <c r="L67" s="19">
        <f t="shared" si="5"/>
        <v>1.2283911388198179</v>
      </c>
      <c r="P67" s="18">
        <f t="shared" si="6"/>
        <v>-4.4205286149906035E-3</v>
      </c>
      <c r="Q67" s="38">
        <v>-3.3050605823781318E-2</v>
      </c>
      <c r="R67" s="18">
        <f t="shared" si="7"/>
        <v>-2.8630077208790714E-2</v>
      </c>
      <c r="S67" s="19">
        <f t="shared" si="8"/>
        <v>1.2622163532022578E-3</v>
      </c>
      <c r="T67" s="19">
        <f t="shared" si="9"/>
        <v>6.7512677872821154E-4</v>
      </c>
      <c r="U67" s="18">
        <f t="shared" si="10"/>
        <v>-3.1449288781481123E-3</v>
      </c>
      <c r="V67" s="18">
        <f t="shared" si="11"/>
        <v>-1.551219458587395E-2</v>
      </c>
      <c r="W67" s="19">
        <f t="shared" si="12"/>
        <v>1.1683123519073654E-3</v>
      </c>
      <c r="X67" s="18">
        <f t="shared" si="13"/>
        <v>-2.6584284269799065E-2</v>
      </c>
      <c r="Y67" s="18">
        <f t="shared" si="14"/>
        <v>0.54044249275648315</v>
      </c>
    </row>
    <row r="68" spans="2:25" x14ac:dyDescent="0.2">
      <c r="B68" s="24">
        <v>36986</v>
      </c>
      <c r="C68" s="25">
        <v>588.52</v>
      </c>
      <c r="D68" s="18">
        <f t="shared" ref="D68:D131" si="15">LN(C68/C67)</f>
        <v>4.7907830777865541E-2</v>
      </c>
      <c r="E68" s="26">
        <v>5.2563275194956322E-2</v>
      </c>
      <c r="F68" s="26">
        <v>6.8377297444736779E-2</v>
      </c>
      <c r="G68" s="15">
        <v>6.3633090769802642E-2</v>
      </c>
      <c r="H68" s="1">
        <f t="shared" ref="H68:H131" si="16">$A$2 * H67 + (1-$A$2)*D68^2</f>
        <v>5.1167489603712952E-4</v>
      </c>
      <c r="I68" s="19">
        <f t="shared" ref="I68:I131" si="17">$A$2*I67 + (1-$A$2)*D67*E67</f>
        <v>5.5306614325714839E-4</v>
      </c>
      <c r="J68" s="19">
        <f t="shared" ref="J68:J131" si="18">$A$2*J67 + (1-$A$2)*D67*F67</f>
        <v>4.6490604967257195E-4</v>
      </c>
      <c r="K68" s="19">
        <f t="shared" ref="K68:K131" si="19">I68/H68</f>
        <v>1.080893644657164</v>
      </c>
      <c r="L68" s="19">
        <f t="shared" ref="L68:L131" si="20">J68/H68</f>
        <v>0.90859655862193445</v>
      </c>
      <c r="P68" s="18">
        <f t="shared" ref="P68:P131" si="21">$O$4*D68</f>
        <v>8.5577287586244735E-2</v>
      </c>
      <c r="Q68" s="38">
        <v>6.3633090769802642E-2</v>
      </c>
      <c r="R68" s="18">
        <f t="shared" ref="R68:R131" si="22">Q68-P68</f>
        <v>-2.1944196816442094E-2</v>
      </c>
      <c r="S68" s="19">
        <f t="shared" ref="S68:S131" si="23">$A$2*S67 + (1-$A$2)*P68^2</f>
        <v>1.6258917010472528E-3</v>
      </c>
      <c r="T68" s="19">
        <f t="shared" ref="T68:T131" si="24">$A$2*T67 + (1-$A$2)*R68^2</f>
        <v>6.6351203843964372E-4</v>
      </c>
      <c r="U68" s="18">
        <f t="shared" ref="U68:U131" si="25">P68*SQRT($S$1836/S68)</f>
        <v>5.3643392249395939E-2</v>
      </c>
      <c r="V68" s="18">
        <f t="shared" ref="V68:V131" si="26">R68*SQRT($T$1836/T68)</f>
        <v>-1.1993299476522447E-2</v>
      </c>
      <c r="W68" s="19">
        <f t="shared" ref="W68:W131" si="27">$A$2*W67 + (1-$A$2)*Q68^2</f>
        <v>1.3411638252480002E-3</v>
      </c>
      <c r="X68" s="18">
        <f t="shared" ref="X68:X131" si="28">G68*SQRT($W$1836/W68)</f>
        <v>4.7771308215007594E-2</v>
      </c>
      <c r="Y68" s="18">
        <f t="shared" ref="Y68:Y131" si="29">SQRT(W68*250)</f>
        <v>0.57904313855877787</v>
      </c>
    </row>
    <row r="69" spans="2:25" x14ac:dyDescent="0.2">
      <c r="B69" s="24">
        <v>36987</v>
      </c>
      <c r="C69" s="25">
        <v>577.35</v>
      </c>
      <c r="D69" s="18">
        <f t="shared" si="15"/>
        <v>-1.9162242431881304E-2</v>
      </c>
      <c r="E69" s="26">
        <v>-5.1308963334049294E-2</v>
      </c>
      <c r="F69" s="26">
        <v>-1.3500687218902463E-2</v>
      </c>
      <c r="G69" s="15">
        <v>-2.4843170053446509E-2</v>
      </c>
      <c r="H69" s="1">
        <f t="shared" si="16"/>
        <v>5.0300589437599324E-4</v>
      </c>
      <c r="I69" s="19">
        <f t="shared" si="17"/>
        <v>6.7097372425194038E-4</v>
      </c>
      <c r="J69" s="19">
        <f t="shared" si="18"/>
        <v>6.3356016639403139E-4</v>
      </c>
      <c r="K69" s="19">
        <f t="shared" si="19"/>
        <v>1.3339281542303207</v>
      </c>
      <c r="L69" s="19">
        <f t="shared" si="20"/>
        <v>1.259548195116079</v>
      </c>
      <c r="P69" s="18">
        <f t="shared" si="21"/>
        <v>-3.4229325451907031E-2</v>
      </c>
      <c r="Q69" s="38">
        <v>-2.4843170053446509E-2</v>
      </c>
      <c r="R69" s="18">
        <f t="shared" si="22"/>
        <v>9.3861553984605217E-3</v>
      </c>
      <c r="S69" s="19">
        <f t="shared" si="23"/>
        <v>1.5986370022379717E-3</v>
      </c>
      <c r="T69" s="19">
        <f t="shared" si="24"/>
        <v>6.2898731092310802E-4</v>
      </c>
      <c r="U69" s="18">
        <f t="shared" si="25"/>
        <v>-2.1638489134370404E-2</v>
      </c>
      <c r="V69" s="18">
        <f t="shared" si="26"/>
        <v>5.2687815194104324E-3</v>
      </c>
      <c r="W69" s="19">
        <f t="shared" si="27"/>
        <v>1.2977249816313878E-3</v>
      </c>
      <c r="X69" s="18">
        <f t="shared" si="28"/>
        <v>-1.8960103836297721E-2</v>
      </c>
      <c r="Y69" s="18">
        <f t="shared" si="29"/>
        <v>0.56958866334210601</v>
      </c>
    </row>
    <row r="70" spans="2:25" x14ac:dyDescent="0.2">
      <c r="B70" s="24">
        <v>36990</v>
      </c>
      <c r="C70" s="25">
        <v>581.47</v>
      </c>
      <c r="D70" s="18">
        <f t="shared" si="15"/>
        <v>7.1107115163361358E-3</v>
      </c>
      <c r="E70" s="26">
        <v>1.8785227815979943E-3</v>
      </c>
      <c r="F70" s="26">
        <v>-2.9168712951233569E-3</v>
      </c>
      <c r="G70" s="15">
        <v>-1.4782530721069516E-3</v>
      </c>
      <c r="H70" s="1">
        <f t="shared" si="16"/>
        <v>4.7585927380954695E-4</v>
      </c>
      <c r="I70" s="19">
        <f t="shared" si="17"/>
        <v>6.8970698845695756E-4</v>
      </c>
      <c r="J70" s="19">
        <f t="shared" si="18"/>
        <v>6.110687628995262E-4</v>
      </c>
      <c r="K70" s="19">
        <f t="shared" si="19"/>
        <v>1.449392764662182</v>
      </c>
      <c r="L70" s="19">
        <f t="shared" si="20"/>
        <v>1.2841375518596998</v>
      </c>
      <c r="P70" s="18">
        <f t="shared" si="21"/>
        <v>1.2701794142962266E-2</v>
      </c>
      <c r="Q70" s="38">
        <v>-1.4782530721069516E-3</v>
      </c>
      <c r="R70" s="18">
        <f t="shared" si="22"/>
        <v>-1.4180047215069217E-2</v>
      </c>
      <c r="S70" s="19">
        <f t="shared" si="23"/>
        <v>1.5123989165707048E-3</v>
      </c>
      <c r="T70" s="19">
        <f t="shared" si="24"/>
        <v>6.0331249660901698E-4</v>
      </c>
      <c r="U70" s="18">
        <f t="shared" si="25"/>
        <v>8.2553485542706077E-3</v>
      </c>
      <c r="V70" s="18">
        <f t="shared" si="26"/>
        <v>-8.1273676941707746E-3</v>
      </c>
      <c r="W70" s="19">
        <f t="shared" si="27"/>
        <v>1.219992596662216E-3</v>
      </c>
      <c r="X70" s="18">
        <f t="shared" si="28"/>
        <v>-1.163577258009252E-3</v>
      </c>
      <c r="Y70" s="18">
        <f t="shared" si="29"/>
        <v>0.55226637519004718</v>
      </c>
    </row>
    <row r="71" spans="2:25" x14ac:dyDescent="0.2">
      <c r="B71" s="24">
        <v>36991</v>
      </c>
      <c r="C71" s="25">
        <v>597.85</v>
      </c>
      <c r="D71" s="18">
        <f t="shared" si="15"/>
        <v>2.77805064513881E-2</v>
      </c>
      <c r="E71" s="26">
        <v>5.832202254720989E-2</v>
      </c>
      <c r="F71" s="26">
        <v>7.0484779784301566E-2</v>
      </c>
      <c r="G71" s="15">
        <v>6.6835952613174057E-2</v>
      </c>
      <c r="H71" s="1">
        <f t="shared" si="16"/>
        <v>4.9361310970271106E-4</v>
      </c>
      <c r="I71" s="19">
        <f t="shared" si="17"/>
        <v>6.4912602716414851E-4</v>
      </c>
      <c r="J71" s="19">
        <f t="shared" si="18"/>
        <v>5.7316017530696032E-4</v>
      </c>
      <c r="K71" s="19">
        <f t="shared" si="19"/>
        <v>1.315050217274615</v>
      </c>
      <c r="L71" s="19">
        <f t="shared" si="20"/>
        <v>1.1611526599286599</v>
      </c>
      <c r="P71" s="18">
        <f t="shared" si="21"/>
        <v>4.9624045824683174E-2</v>
      </c>
      <c r="Q71" s="38">
        <v>6.6835952613174057E-2</v>
      </c>
      <c r="R71" s="18">
        <f t="shared" si="22"/>
        <v>1.7211906788490883E-2</v>
      </c>
      <c r="S71" s="19">
        <f t="shared" si="23"/>
        <v>1.5694077370170781E-3</v>
      </c>
      <c r="T71" s="19">
        <f t="shared" si="24"/>
        <v>5.8488873093021792E-4</v>
      </c>
      <c r="U71" s="18">
        <f t="shared" si="25"/>
        <v>3.1661231122653122E-2</v>
      </c>
      <c r="V71" s="18">
        <f t="shared" si="26"/>
        <v>1.0019262394700358E-2</v>
      </c>
      <c r="W71" s="19">
        <f t="shared" si="27"/>
        <v>1.41481571456511E-3</v>
      </c>
      <c r="X71" s="18">
        <f t="shared" si="28"/>
        <v>4.8852324899521987E-2</v>
      </c>
      <c r="Y71" s="18">
        <f t="shared" si="29"/>
        <v>0.59473013093442439</v>
      </c>
    </row>
    <row r="72" spans="2:25" x14ac:dyDescent="0.2">
      <c r="B72" s="24">
        <v>36992</v>
      </c>
      <c r="C72" s="25">
        <v>598.45000000000005</v>
      </c>
      <c r="D72" s="18">
        <f t="shared" si="15"/>
        <v>1.0030929537905313E-3</v>
      </c>
      <c r="E72" s="26">
        <v>2.0444637330117504E-2</v>
      </c>
      <c r="F72" s="26">
        <v>-1.0949014489670358E-2</v>
      </c>
      <c r="G72" s="15">
        <v>-1.530918943733999E-3</v>
      </c>
      <c r="H72" s="1">
        <f t="shared" si="16"/>
        <v>4.6405669484898501E-4</v>
      </c>
      <c r="I72" s="19">
        <f t="shared" si="17"/>
        <v>7.073913849521456E-4</v>
      </c>
      <c r="J72" s="19">
        <f t="shared" si="18"/>
        <v>6.5625673755989036E-4</v>
      </c>
      <c r="K72" s="19">
        <f t="shared" si="19"/>
        <v>1.5243641408564259</v>
      </c>
      <c r="L72" s="19">
        <f t="shared" si="20"/>
        <v>1.4141736232756039</v>
      </c>
      <c r="P72" s="18">
        <f t="shared" si="21"/>
        <v>1.7918150913634949E-3</v>
      </c>
      <c r="Q72" s="38">
        <v>-1.530918943733999E-3</v>
      </c>
      <c r="R72" s="18">
        <f t="shared" si="22"/>
        <v>-3.3227340350974939E-3</v>
      </c>
      <c r="S72" s="19">
        <f t="shared" si="23"/>
        <v>1.4754359088753517E-3</v>
      </c>
      <c r="T72" s="19">
        <f t="shared" si="24"/>
        <v>5.5045784076248455E-4</v>
      </c>
      <c r="U72" s="18">
        <f t="shared" si="25"/>
        <v>1.1790617186183984E-3</v>
      </c>
      <c r="V72" s="18">
        <f t="shared" si="26"/>
        <v>-1.9937786487261937E-3</v>
      </c>
      <c r="W72" s="19">
        <f t="shared" si="27"/>
        <v>1.3300673944599403E-3</v>
      </c>
      <c r="X72" s="18">
        <f t="shared" si="28"/>
        <v>-1.1540919328334751E-3</v>
      </c>
      <c r="Y72" s="18">
        <f t="shared" si="29"/>
        <v>0.57664273915049435</v>
      </c>
    </row>
    <row r="73" spans="2:25" x14ac:dyDescent="0.2">
      <c r="B73" s="24">
        <v>36993</v>
      </c>
      <c r="C73" s="25">
        <v>608.25</v>
      </c>
      <c r="D73" s="18">
        <f t="shared" si="15"/>
        <v>1.6243002344252373E-2</v>
      </c>
      <c r="E73" s="26">
        <v>2.0601586991217731E-2</v>
      </c>
      <c r="F73" s="26">
        <v>2.8043447848970556E-2</v>
      </c>
      <c r="G73" s="15">
        <v>2.5810889591644706E-2</v>
      </c>
      <c r="H73" s="1">
        <f t="shared" si="16"/>
        <v>4.5204340066736919E-4</v>
      </c>
      <c r="I73" s="19">
        <f t="shared" si="17"/>
        <v>6.6617837415393539E-4</v>
      </c>
      <c r="J73" s="19">
        <f t="shared" si="18"/>
        <v>6.1622236054916467E-4</v>
      </c>
      <c r="K73" s="19">
        <f t="shared" si="19"/>
        <v>1.473704456630559</v>
      </c>
      <c r="L73" s="19">
        <f t="shared" si="20"/>
        <v>1.3631929138649337</v>
      </c>
      <c r="P73" s="18">
        <f t="shared" si="21"/>
        <v>2.901471555502692E-2</v>
      </c>
      <c r="Q73" s="38">
        <v>2.5810889591644706E-2</v>
      </c>
      <c r="R73" s="18">
        <f t="shared" si="22"/>
        <v>-3.2038259633822147E-3</v>
      </c>
      <c r="S73" s="19">
        <f t="shared" si="23"/>
        <v>1.437420977467178E-3</v>
      </c>
      <c r="T73" s="19">
        <f t="shared" si="24"/>
        <v>5.1804624036495394E-4</v>
      </c>
      <c r="U73" s="18">
        <f t="shared" si="25"/>
        <v>1.9343268114201131E-2</v>
      </c>
      <c r="V73" s="18">
        <f t="shared" si="26"/>
        <v>-1.9816549907125175E-3</v>
      </c>
      <c r="W73" s="19">
        <f t="shared" si="27"/>
        <v>1.2902354720830682E-3</v>
      </c>
      <c r="X73" s="18">
        <f t="shared" si="28"/>
        <v>1.9755749742722057E-2</v>
      </c>
      <c r="Y73" s="18">
        <f t="shared" si="29"/>
        <v>0.56794266261724613</v>
      </c>
    </row>
    <row r="74" spans="2:25" x14ac:dyDescent="0.2">
      <c r="B74" s="24">
        <v>36997</v>
      </c>
      <c r="C74" s="25">
        <v>605.99</v>
      </c>
      <c r="D74" s="18">
        <f t="shared" si="15"/>
        <v>-3.722497380636298E-3</v>
      </c>
      <c r="E74" s="26">
        <v>-7.3905964596960973E-3</v>
      </c>
      <c r="F74" s="26">
        <v>-4.4695081441412612E-2</v>
      </c>
      <c r="G74" s="15">
        <v>-3.3503735946897657E-2</v>
      </c>
      <c r="H74" s="1">
        <f t="shared" si="16"/>
        <v>4.2575221583225766E-4</v>
      </c>
      <c r="I74" s="19">
        <f t="shared" si="17"/>
        <v>6.4628556925231946E-4</v>
      </c>
      <c r="J74" s="19">
        <f t="shared" si="18"/>
        <v>6.0657960626531963E-4</v>
      </c>
      <c r="K74" s="19">
        <f t="shared" si="19"/>
        <v>1.5179852158583946</v>
      </c>
      <c r="L74" s="19">
        <f t="shared" si="20"/>
        <v>1.4247244845915406</v>
      </c>
      <c r="P74" s="18">
        <f t="shared" si="21"/>
        <v>-6.6494605100955112E-3</v>
      </c>
      <c r="Q74" s="38">
        <v>-3.3503735946897657E-2</v>
      </c>
      <c r="R74" s="18">
        <f t="shared" si="22"/>
        <v>-2.6854275436802147E-2</v>
      </c>
      <c r="S74" s="19">
        <f t="shared" si="23"/>
        <v>1.3538286383236663E-3</v>
      </c>
      <c r="T74" s="19">
        <f t="shared" si="24"/>
        <v>5.3023259249719481E-4</v>
      </c>
      <c r="U74" s="18">
        <f t="shared" si="25"/>
        <v>-4.5678105822848777E-3</v>
      </c>
      <c r="V74" s="18">
        <f t="shared" si="26"/>
        <v>-1.6418127395202948E-2</v>
      </c>
      <c r="W74" s="19">
        <f t="shared" si="27"/>
        <v>1.2801713631020507E-3</v>
      </c>
      <c r="X74" s="18">
        <f t="shared" si="28"/>
        <v>-2.5744485386953592E-2</v>
      </c>
      <c r="Y74" s="18">
        <f t="shared" si="29"/>
        <v>0.56572328993555909</v>
      </c>
    </row>
    <row r="75" spans="2:25" x14ac:dyDescent="0.2">
      <c r="B75" s="24">
        <v>36998</v>
      </c>
      <c r="C75" s="25">
        <v>611.78</v>
      </c>
      <c r="D75" s="18">
        <f t="shared" si="15"/>
        <v>9.5092564777574107E-3</v>
      </c>
      <c r="E75" s="26">
        <v>2.0333939790327549E-2</v>
      </c>
      <c r="F75" s="26">
        <v>-4.9723435352430623E-2</v>
      </c>
      <c r="G75" s="15">
        <v>-2.8706222809603173E-2</v>
      </c>
      <c r="H75" s="1">
        <f t="shared" si="16"/>
        <v>4.0563264040790846E-4</v>
      </c>
      <c r="I75" s="19">
        <f t="shared" si="17"/>
        <v>6.091591236549338E-4</v>
      </c>
      <c r="J75" s="19">
        <f t="shared" si="18"/>
        <v>5.8016746930497946E-4</v>
      </c>
      <c r="K75" s="19">
        <f t="shared" si="19"/>
        <v>1.5017507541857504</v>
      </c>
      <c r="L75" s="19">
        <f t="shared" si="20"/>
        <v>1.4302780681593004</v>
      </c>
      <c r="P75" s="18">
        <f t="shared" si="21"/>
        <v>1.6986291449964563E-2</v>
      </c>
      <c r="Q75" s="38">
        <v>-2.8706222809603173E-2</v>
      </c>
      <c r="R75" s="18">
        <f t="shared" si="22"/>
        <v>-4.5692514259567732E-2</v>
      </c>
      <c r="S75" s="19">
        <f t="shared" si="23"/>
        <v>1.2899109658576346E-3</v>
      </c>
      <c r="T75" s="19">
        <f t="shared" si="24"/>
        <v>6.2368698850901122E-4</v>
      </c>
      <c r="U75" s="18">
        <f t="shared" si="25"/>
        <v>1.1954247068522283E-2</v>
      </c>
      <c r="V75" s="18">
        <f t="shared" si="26"/>
        <v>-2.5757582890264367E-2</v>
      </c>
      <c r="W75" s="19">
        <f t="shared" si="27"/>
        <v>1.2528039149956025E-3</v>
      </c>
      <c r="X75" s="18">
        <f t="shared" si="28"/>
        <v>-2.2297672492821614E-2</v>
      </c>
      <c r="Y75" s="18">
        <f t="shared" si="29"/>
        <v>0.55964361762544979</v>
      </c>
    </row>
    <row r="76" spans="2:25" x14ac:dyDescent="0.2">
      <c r="B76" s="24">
        <v>36999</v>
      </c>
      <c r="C76" s="25">
        <v>639.33000000000004</v>
      </c>
      <c r="D76" s="18">
        <f t="shared" si="15"/>
        <v>4.4048012236591182E-2</v>
      </c>
      <c r="E76" s="26">
        <v>4.3491060089715324E-2</v>
      </c>
      <c r="F76" s="26">
        <v>0.1112256351102244</v>
      </c>
      <c r="G76" s="15">
        <v>9.0905262604071668E-2</v>
      </c>
      <c r="H76" s="1">
        <f t="shared" si="16"/>
        <v>4.9770832490312722E-4</v>
      </c>
      <c r="I76" s="19">
        <f t="shared" si="17"/>
        <v>5.8421121515580784E-4</v>
      </c>
      <c r="J76" s="19">
        <f t="shared" si="18"/>
        <v>5.1698744716339345E-4</v>
      </c>
      <c r="K76" s="19">
        <f t="shared" si="19"/>
        <v>1.1738023776667135</v>
      </c>
      <c r="L76" s="19">
        <f t="shared" si="20"/>
        <v>1.0387357841844793</v>
      </c>
      <c r="P76" s="18">
        <f t="shared" si="21"/>
        <v>7.868253163561699E-2</v>
      </c>
      <c r="Q76" s="38">
        <v>9.0905262604071668E-2</v>
      </c>
      <c r="R76" s="18">
        <f t="shared" si="22"/>
        <v>1.2222730968454679E-2</v>
      </c>
      <c r="S76" s="19">
        <f t="shared" si="23"/>
        <v>1.5839727549815687E-3</v>
      </c>
      <c r="T76" s="19">
        <f t="shared" si="24"/>
        <v>5.9522947833810379E-4</v>
      </c>
      <c r="U76" s="18">
        <f t="shared" si="25"/>
        <v>4.9969844148368942E-2</v>
      </c>
      <c r="V76" s="18">
        <f t="shared" si="26"/>
        <v>7.0529276542201655E-3</v>
      </c>
      <c r="W76" s="19">
        <f t="shared" si="27"/>
        <v>1.6734616862427807E-3</v>
      </c>
      <c r="X76" s="18">
        <f t="shared" si="28"/>
        <v>6.1095070557979664E-2</v>
      </c>
      <c r="Y76" s="18">
        <f t="shared" si="29"/>
        <v>0.6468117357938824</v>
      </c>
    </row>
    <row r="77" spans="2:25" x14ac:dyDescent="0.2">
      <c r="B77" s="24">
        <v>37000</v>
      </c>
      <c r="C77" s="25">
        <v>649.03</v>
      </c>
      <c r="D77" s="18">
        <f t="shared" si="15"/>
        <v>1.5058187599884207E-2</v>
      </c>
      <c r="E77" s="26">
        <v>5.0727648495018617E-3</v>
      </c>
      <c r="F77" s="26">
        <v>0.12050836340902352</v>
      </c>
      <c r="G77" s="15">
        <v>8.5877683841167021E-2</v>
      </c>
      <c r="H77" s="1">
        <f t="shared" si="16"/>
        <v>4.8145076623653794E-4</v>
      </c>
      <c r="I77" s="19">
        <f t="shared" si="17"/>
        <v>6.6410022706730565E-4</v>
      </c>
      <c r="J77" s="19">
        <f t="shared" si="18"/>
        <v>7.7992428851505753E-4</v>
      </c>
      <c r="K77" s="19">
        <f t="shared" si="19"/>
        <v>1.3793730816102421</v>
      </c>
      <c r="L77" s="19">
        <f t="shared" si="20"/>
        <v>1.6199460946166171</v>
      </c>
      <c r="P77" s="18">
        <f t="shared" si="21"/>
        <v>2.6898292613956012E-2</v>
      </c>
      <c r="Q77" s="38">
        <v>8.5877683841167021E-2</v>
      </c>
      <c r="R77" s="18">
        <f t="shared" si="22"/>
        <v>5.8979391227211006E-2</v>
      </c>
      <c r="S77" s="19">
        <f t="shared" si="23"/>
        <v>1.5323454784154345E-3</v>
      </c>
      <c r="T77" s="19">
        <f t="shared" si="24"/>
        <v>7.6822982500976259E-4</v>
      </c>
      <c r="U77" s="18">
        <f t="shared" si="25"/>
        <v>1.7368003248854708E-2</v>
      </c>
      <c r="V77" s="18">
        <f t="shared" si="26"/>
        <v>2.9956984561942266E-2</v>
      </c>
      <c r="W77" s="19">
        <f t="shared" si="27"/>
        <v>2.0155525799836205E-3</v>
      </c>
      <c r="X77" s="18">
        <f t="shared" si="28"/>
        <v>5.2590619726129197E-2</v>
      </c>
      <c r="Y77" s="18">
        <f t="shared" si="29"/>
        <v>0.709850790656674</v>
      </c>
    </row>
    <row r="78" spans="2:25" x14ac:dyDescent="0.2">
      <c r="B78" s="24">
        <v>37001</v>
      </c>
      <c r="C78" s="25">
        <v>643.66</v>
      </c>
      <c r="D78" s="18">
        <f t="shared" si="15"/>
        <v>-8.3083042182707963E-3</v>
      </c>
      <c r="E78" s="26">
        <v>-1.7732866601559347E-2</v>
      </c>
      <c r="F78" s="26">
        <v>-2.6794353137520894E-2</v>
      </c>
      <c r="G78" s="15">
        <v>-2.4075907176732428E-2</v>
      </c>
      <c r="H78" s="1">
        <f t="shared" si="16"/>
        <v>4.5670539540134585E-4</v>
      </c>
      <c r="I78" s="19">
        <f t="shared" si="17"/>
        <v>6.2883741212850107E-4</v>
      </c>
      <c r="J78" s="19">
        <f t="shared" si="18"/>
        <v>8.4200708381823998E-4</v>
      </c>
      <c r="K78" s="19">
        <f t="shared" si="19"/>
        <v>1.3768994596087225</v>
      </c>
      <c r="L78" s="19">
        <f t="shared" si="20"/>
        <v>1.8436547767917144</v>
      </c>
      <c r="P78" s="18">
        <f t="shared" si="21"/>
        <v>-1.4841042224134026E-2</v>
      </c>
      <c r="Q78" s="38">
        <v>-2.4075907176732428E-2</v>
      </c>
      <c r="R78" s="18">
        <f t="shared" si="22"/>
        <v>-9.2348649525984018E-3</v>
      </c>
      <c r="S78" s="19">
        <f t="shared" si="23"/>
        <v>1.45362014176842E-3</v>
      </c>
      <c r="T78" s="19">
        <f t="shared" si="24"/>
        <v>7.2725299935074068E-4</v>
      </c>
      <c r="U78" s="18">
        <f t="shared" si="25"/>
        <v>-9.8388073791620071E-3</v>
      </c>
      <c r="V78" s="18">
        <f t="shared" si="26"/>
        <v>-4.8209339376414613E-3</v>
      </c>
      <c r="W78" s="19">
        <f t="shared" si="27"/>
        <v>1.9293983835675613E-3</v>
      </c>
      <c r="X78" s="18">
        <f t="shared" si="28"/>
        <v>-1.5069426926766315E-2</v>
      </c>
      <c r="Y78" s="18">
        <f t="shared" si="29"/>
        <v>0.69451392778827004</v>
      </c>
    </row>
    <row r="79" spans="2:25" x14ac:dyDescent="0.2">
      <c r="B79" s="24">
        <v>37004</v>
      </c>
      <c r="C79" s="25">
        <v>633.89</v>
      </c>
      <c r="D79" s="18">
        <f t="shared" si="15"/>
        <v>-1.5295198572158802E-2</v>
      </c>
      <c r="E79" s="26">
        <v>-1.9157674032933256E-2</v>
      </c>
      <c r="F79" s="26">
        <v>-3.2470385030784157E-2</v>
      </c>
      <c r="G79" s="15">
        <v>-2.8476571731428885E-2</v>
      </c>
      <c r="H79" s="1">
        <f t="shared" si="16"/>
        <v>4.4333965763897117E-4</v>
      </c>
      <c r="I79" s="19">
        <f t="shared" si="17"/>
        <v>5.9994697042405705E-4</v>
      </c>
      <c r="J79" s="19">
        <f t="shared" si="18"/>
        <v>8.0484359702104368E-4</v>
      </c>
      <c r="K79" s="19">
        <f t="shared" si="19"/>
        <v>1.3532445385533665</v>
      </c>
      <c r="L79" s="19">
        <f t="shared" si="20"/>
        <v>1.8154107875376655</v>
      </c>
      <c r="P79" s="18">
        <f t="shared" si="21"/>
        <v>-2.7321662985899664E-2</v>
      </c>
      <c r="Q79" s="38">
        <v>-2.8476571731428885E-2</v>
      </c>
      <c r="R79" s="18">
        <f t="shared" si="22"/>
        <v>-1.1549087455292213E-3</v>
      </c>
      <c r="S79" s="19">
        <f t="shared" si="23"/>
        <v>1.4111913293612195E-3</v>
      </c>
      <c r="T79" s="19">
        <f t="shared" si="24"/>
        <v>6.8369784824232613E-4</v>
      </c>
      <c r="U79" s="18">
        <f t="shared" si="25"/>
        <v>-1.8383055729736836E-2</v>
      </c>
      <c r="V79" s="18">
        <f t="shared" si="26"/>
        <v>-6.218117945039122E-4</v>
      </c>
      <c r="W79" s="19">
        <f t="shared" si="27"/>
        <v>1.8622893888080205E-3</v>
      </c>
      <c r="X79" s="18">
        <f t="shared" si="28"/>
        <v>-1.81421666207159E-2</v>
      </c>
      <c r="Y79" s="18">
        <f t="shared" si="29"/>
        <v>0.68232862112182069</v>
      </c>
    </row>
    <row r="80" spans="2:25" x14ac:dyDescent="0.2">
      <c r="B80" s="24">
        <v>37005</v>
      </c>
      <c r="C80" s="25">
        <v>625.74</v>
      </c>
      <c r="D80" s="18">
        <f t="shared" si="15"/>
        <v>-1.2940488445622461E-2</v>
      </c>
      <c r="E80" s="26">
        <v>4.4113664038774661E-3</v>
      </c>
      <c r="F80" s="26">
        <v>-8.2850515341068055E-3</v>
      </c>
      <c r="G80" s="15">
        <v>-4.4761261527115235E-3</v>
      </c>
      <c r="H80" s="1">
        <f t="shared" si="16"/>
        <v>4.2678665265331021E-4</v>
      </c>
      <c r="I80" s="19">
        <f t="shared" si="17"/>
        <v>5.8153137790947784E-4</v>
      </c>
      <c r="J80" s="19">
        <f t="shared" si="18"/>
        <v>7.863514404053988E-4</v>
      </c>
      <c r="K80" s="19">
        <f t="shared" si="19"/>
        <v>1.3625809858254183</v>
      </c>
      <c r="L80" s="19">
        <f t="shared" si="20"/>
        <v>1.8424930477949419</v>
      </c>
      <c r="P80" s="18">
        <f t="shared" si="21"/>
        <v>-2.3115467413923462E-2</v>
      </c>
      <c r="Q80" s="38">
        <v>-4.4761261527115235E-3</v>
      </c>
      <c r="R80" s="18">
        <f t="shared" si="22"/>
        <v>1.8639341261211938E-2</v>
      </c>
      <c r="S80" s="19">
        <f t="shared" si="23"/>
        <v>1.3585793396253957E-3</v>
      </c>
      <c r="T80" s="19">
        <f t="shared" si="24"/>
        <v>6.6352147990690169E-4</v>
      </c>
      <c r="U80" s="18">
        <f t="shared" si="25"/>
        <v>-1.5851256741105543E-2</v>
      </c>
      <c r="V80" s="18">
        <f t="shared" si="26"/>
        <v>1.0187003570530106E-2</v>
      </c>
      <c r="W80" s="19">
        <f t="shared" si="27"/>
        <v>1.7517541677996387E-3</v>
      </c>
      <c r="X80" s="18">
        <f t="shared" si="28"/>
        <v>-2.940294083609735E-3</v>
      </c>
      <c r="Y80" s="18">
        <f t="shared" si="29"/>
        <v>0.66176925128772013</v>
      </c>
    </row>
    <row r="81" spans="2:25" x14ac:dyDescent="0.2">
      <c r="B81" s="24">
        <v>37006</v>
      </c>
      <c r="C81" s="25">
        <v>635.59</v>
      </c>
      <c r="D81" s="18">
        <f t="shared" si="15"/>
        <v>1.5618752012104071E-2</v>
      </c>
      <c r="E81" s="26">
        <v>1.2303641195356733E-2</v>
      </c>
      <c r="F81" s="26">
        <v>2.7893522922483167E-2</v>
      </c>
      <c r="G81" s="15">
        <v>2.3216558404345236E-2</v>
      </c>
      <c r="H81" s="1">
        <f t="shared" si="16"/>
        <v>4.1581617835904786E-4</v>
      </c>
      <c r="I81" s="19">
        <f t="shared" si="17"/>
        <v>5.4321438107618209E-4</v>
      </c>
      <c r="J81" s="19">
        <f t="shared" si="18"/>
        <v>7.4560311079998459E-4</v>
      </c>
      <c r="K81" s="19">
        <f t="shared" si="19"/>
        <v>1.3063810629492361</v>
      </c>
      <c r="L81" s="19">
        <f t="shared" si="20"/>
        <v>1.793107506644855</v>
      </c>
      <c r="P81" s="18">
        <f t="shared" si="21"/>
        <v>2.7899623317856666E-2</v>
      </c>
      <c r="Q81" s="38">
        <v>2.3216558404345236E-2</v>
      </c>
      <c r="R81" s="18">
        <f t="shared" si="22"/>
        <v>-4.6830649135114304E-3</v>
      </c>
      <c r="S81" s="19">
        <f t="shared" si="23"/>
        <v>1.3237679181245694E-3</v>
      </c>
      <c r="T81" s="19">
        <f t="shared" si="24"/>
        <v>6.2502605693153727E-4</v>
      </c>
      <c r="U81" s="18">
        <f t="shared" si="25"/>
        <v>1.9381881654871612E-2</v>
      </c>
      <c r="V81" s="18">
        <f t="shared" si="26"/>
        <v>-2.6370873052822268E-3</v>
      </c>
      <c r="W81" s="19">
        <f t="shared" si="27"/>
        <v>1.6789894327802028E-3</v>
      </c>
      <c r="X81" s="18">
        <f t="shared" si="28"/>
        <v>1.5577540580186204E-2</v>
      </c>
      <c r="Y81" s="18">
        <f t="shared" si="29"/>
        <v>0.64787912313567464</v>
      </c>
    </row>
    <row r="82" spans="2:25" x14ac:dyDescent="0.2">
      <c r="B82" s="24">
        <v>37007</v>
      </c>
      <c r="C82" s="25">
        <v>640.29</v>
      </c>
      <c r="D82" s="18">
        <f t="shared" si="15"/>
        <v>7.3674973503057867E-3</v>
      </c>
      <c r="E82" s="26">
        <v>4.3384015985983623E-3</v>
      </c>
      <c r="F82" s="26">
        <v>-8.0938895555847292E-4</v>
      </c>
      <c r="G82" s="15">
        <v>7.3494821068857772E-4</v>
      </c>
      <c r="H82" s="1">
        <f t="shared" si="16"/>
        <v>3.941240086899107E-4</v>
      </c>
      <c r="I82" s="19">
        <f t="shared" si="17"/>
        <v>5.2215156945218224E-4</v>
      </c>
      <c r="J82" s="19">
        <f t="shared" si="18"/>
        <v>7.2700664518819777E-4</v>
      </c>
      <c r="K82" s="19">
        <f t="shared" si="19"/>
        <v>1.3248408062930295</v>
      </c>
      <c r="L82" s="19">
        <f t="shared" si="20"/>
        <v>1.844613951849335</v>
      </c>
      <c r="P82" s="18">
        <f t="shared" si="21"/>
        <v>1.3160488156130723E-2</v>
      </c>
      <c r="Q82" s="38">
        <v>7.3494821068857772E-4</v>
      </c>
      <c r="R82" s="18">
        <f t="shared" si="22"/>
        <v>-1.2425539945442144E-2</v>
      </c>
      <c r="S82" s="19">
        <f t="shared" si="23"/>
        <v>1.2547337499475546E-3</v>
      </c>
      <c r="T82" s="19">
        <f t="shared" si="24"/>
        <v>5.967881360917917E-4</v>
      </c>
      <c r="U82" s="18">
        <f t="shared" si="25"/>
        <v>9.3907381791865502E-3</v>
      </c>
      <c r="V82" s="18">
        <f t="shared" si="26"/>
        <v>-7.1605861034528522E-3</v>
      </c>
      <c r="W82" s="19">
        <f t="shared" si="27"/>
        <v>1.5782824757457341E-3</v>
      </c>
      <c r="X82" s="18">
        <f t="shared" si="28"/>
        <v>5.0861527794400215E-4</v>
      </c>
      <c r="Y82" s="18">
        <f t="shared" si="29"/>
        <v>0.6281485643830077</v>
      </c>
    </row>
    <row r="83" spans="2:25" x14ac:dyDescent="0.2">
      <c r="B83" s="24">
        <v>37008</v>
      </c>
      <c r="C83" s="25">
        <v>649.11</v>
      </c>
      <c r="D83" s="18">
        <f t="shared" si="15"/>
        <v>1.3680995143861573E-2</v>
      </c>
      <c r="E83" s="26">
        <v>2.7749912952902241E-2</v>
      </c>
      <c r="F83" s="26">
        <v>5.8956167133119672E-2</v>
      </c>
      <c r="G83" s="15">
        <v>4.959429087905444E-2</v>
      </c>
      <c r="H83" s="1">
        <f t="shared" si="16"/>
        <v>3.8170674585609791E-4</v>
      </c>
      <c r="I83" s="19">
        <f t="shared" si="17"/>
        <v>4.9274026502198545E-4</v>
      </c>
      <c r="J83" s="19">
        <f t="shared" si="18"/>
        <v>6.8302845621777918E-4</v>
      </c>
      <c r="K83" s="19">
        <f t="shared" si="19"/>
        <v>1.290886971140266</v>
      </c>
      <c r="L83" s="19">
        <f t="shared" si="20"/>
        <v>1.7894063011275114</v>
      </c>
      <c r="P83" s="18">
        <f t="shared" si="21"/>
        <v>2.4438227256016493E-2</v>
      </c>
      <c r="Q83" s="38">
        <v>4.959429087905444E-2</v>
      </c>
      <c r="R83" s="18">
        <f t="shared" si="22"/>
        <v>2.5156063623037947E-2</v>
      </c>
      <c r="S83" s="19">
        <f t="shared" si="23"/>
        <v>1.2152833420357037E-3</v>
      </c>
      <c r="T83" s="19">
        <f t="shared" si="24"/>
        <v>5.9895050014666421E-4</v>
      </c>
      <c r="U83" s="18">
        <f t="shared" si="25"/>
        <v>1.771880587423029E-2</v>
      </c>
      <c r="V83" s="18">
        <f t="shared" si="26"/>
        <v>1.447073566692102E-2</v>
      </c>
      <c r="W83" s="19">
        <f t="shared" si="27"/>
        <v>1.6311611484687658E-3</v>
      </c>
      <c r="X83" s="18">
        <f t="shared" si="28"/>
        <v>3.3760454319545392E-2</v>
      </c>
      <c r="Y83" s="18">
        <f t="shared" si="29"/>
        <v>0.63858459668018253</v>
      </c>
    </row>
    <row r="84" spans="2:25" x14ac:dyDescent="0.2">
      <c r="B84" s="24">
        <v>37011</v>
      </c>
      <c r="C84" s="25">
        <v>645.47</v>
      </c>
      <c r="D84" s="18">
        <f t="shared" si="15"/>
        <v>-5.6234602610847626E-3</v>
      </c>
      <c r="E84" s="26">
        <v>-3.5081921359195099E-2</v>
      </c>
      <c r="F84" s="26">
        <v>-2.7865580063088483E-2</v>
      </c>
      <c r="G84" s="15">
        <v>-3.0030482451920467E-2</v>
      </c>
      <c r="H84" s="1">
        <f t="shared" si="16"/>
        <v>3.6070173942321201E-4</v>
      </c>
      <c r="I84" s="19">
        <f t="shared" si="17"/>
        <v>4.8595463458174048E-4</v>
      </c>
      <c r="J84" s="19">
        <f t="shared" si="18"/>
        <v>6.9044149101964657E-4</v>
      </c>
      <c r="K84" s="19">
        <f t="shared" si="19"/>
        <v>1.3472478268577714</v>
      </c>
      <c r="L84" s="19">
        <f t="shared" si="20"/>
        <v>1.9141618006159664</v>
      </c>
      <c r="P84" s="18">
        <f t="shared" si="21"/>
        <v>-1.0045131832915574E-2</v>
      </c>
      <c r="Q84" s="38">
        <v>-3.0030482451920467E-2</v>
      </c>
      <c r="R84" s="18">
        <f t="shared" si="22"/>
        <v>-1.9985350619004895E-2</v>
      </c>
      <c r="S84" s="19">
        <f t="shared" si="23"/>
        <v>1.1484206219260008E-3</v>
      </c>
      <c r="T84" s="19">
        <f t="shared" si="24"/>
        <v>5.8697832449973789E-4</v>
      </c>
      <c r="U84" s="18">
        <f t="shared" si="25"/>
        <v>-7.4921881143086748E-3</v>
      </c>
      <c r="V84" s="18">
        <f t="shared" si="26"/>
        <v>-1.1612992128796648E-2</v>
      </c>
      <c r="W84" s="19">
        <f t="shared" si="27"/>
        <v>1.5874012721383461E-3</v>
      </c>
      <c r="X84" s="18">
        <f t="shared" si="28"/>
        <v>-2.072258736079912E-2</v>
      </c>
      <c r="Y84" s="18">
        <f t="shared" si="29"/>
        <v>0.62996056863472538</v>
      </c>
    </row>
    <row r="85" spans="2:25" x14ac:dyDescent="0.2">
      <c r="B85" s="24">
        <v>37012</v>
      </c>
      <c r="C85" s="25">
        <v>655.55</v>
      </c>
      <c r="D85" s="18">
        <f t="shared" si="15"/>
        <v>1.5495844339047523E-2</v>
      </c>
      <c r="E85" s="26">
        <v>2.5031585505693552E-2</v>
      </c>
      <c r="F85" s="26">
        <v>1.7892348184335289E-2</v>
      </c>
      <c r="G85" s="15">
        <v>2.0034119380742767E-2</v>
      </c>
      <c r="H85" s="1">
        <f t="shared" si="16"/>
        <v>3.5346690656461876E-4</v>
      </c>
      <c r="I85" s="19">
        <f t="shared" si="17"/>
        <v>4.6863426394559211E-4</v>
      </c>
      <c r="J85" s="19">
        <f t="shared" si="18"/>
        <v>6.5841706048667893E-4</v>
      </c>
      <c r="K85" s="19">
        <f t="shared" si="19"/>
        <v>1.3258221780938326</v>
      </c>
      <c r="L85" s="19">
        <f t="shared" si="20"/>
        <v>1.8627403252143238</v>
      </c>
      <c r="P85" s="18">
        <f t="shared" si="21"/>
        <v>2.7680074548627566E-2</v>
      </c>
      <c r="Q85" s="38">
        <v>2.0034119380742767E-2</v>
      </c>
      <c r="R85" s="18">
        <f t="shared" si="22"/>
        <v>-7.6459551678847992E-3</v>
      </c>
      <c r="S85" s="19">
        <f t="shared" si="23"/>
        <v>1.1254865762314954E-3</v>
      </c>
      <c r="T85" s="19">
        <f t="shared" si="24"/>
        <v>5.552672628555119E-4</v>
      </c>
      <c r="U85" s="18">
        <f t="shared" si="25"/>
        <v>2.0854540210546793E-2</v>
      </c>
      <c r="V85" s="18">
        <f t="shared" si="26"/>
        <v>-4.5679790609930602E-3</v>
      </c>
      <c r="W85" s="19">
        <f t="shared" si="27"/>
        <v>1.5162391521717565E-3</v>
      </c>
      <c r="X85" s="18">
        <f t="shared" si="28"/>
        <v>1.4145276326905678E-2</v>
      </c>
      <c r="Y85" s="18">
        <f t="shared" si="29"/>
        <v>0.61567831539119444</v>
      </c>
    </row>
    <row r="86" spans="2:25" x14ac:dyDescent="0.2">
      <c r="B86" s="24">
        <v>37013</v>
      </c>
      <c r="C86" s="25">
        <v>657.33</v>
      </c>
      <c r="D86" s="18">
        <f t="shared" si="15"/>
        <v>2.7115975422880878E-3</v>
      </c>
      <c r="E86" s="26">
        <v>3.9793128514812749E-3</v>
      </c>
      <c r="F86" s="26">
        <v>2.5125036899355607E-2</v>
      </c>
      <c r="G86" s="15">
        <v>1.8781319684993306E-2</v>
      </c>
      <c r="H86" s="1">
        <f t="shared" si="16"/>
        <v>3.3270005784462217E-4</v>
      </c>
      <c r="I86" s="19">
        <f t="shared" si="17"/>
        <v>4.637893412622037E-4</v>
      </c>
      <c r="J86" s="19">
        <f t="shared" si="18"/>
        <v>6.3554745939694809E-4</v>
      </c>
      <c r="K86" s="19">
        <f t="shared" si="19"/>
        <v>1.3940164130623716</v>
      </c>
      <c r="L86" s="19">
        <f t="shared" si="20"/>
        <v>1.9102715626630937</v>
      </c>
      <c r="P86" s="18">
        <f t="shared" si="21"/>
        <v>4.8437000575228461E-3</v>
      </c>
      <c r="Q86" s="38">
        <v>1.8781319684993306E-2</v>
      </c>
      <c r="R86" s="18">
        <f t="shared" si="22"/>
        <v>1.3937619627470459E-2</v>
      </c>
      <c r="S86" s="19">
        <f t="shared" si="23"/>
        <v>1.0593650674724404E-3</v>
      </c>
      <c r="T86" s="19">
        <f t="shared" si="24"/>
        <v>5.3360666153698421E-4</v>
      </c>
      <c r="U86" s="18">
        <f t="shared" si="25"/>
        <v>3.7614729366041029E-3</v>
      </c>
      <c r="V86" s="18">
        <f t="shared" si="26"/>
        <v>8.4941784105010618E-3</v>
      </c>
      <c r="W86" s="19">
        <f t="shared" si="27"/>
        <v>1.446429081188046E-3</v>
      </c>
      <c r="X86" s="18">
        <f t="shared" si="28"/>
        <v>1.3576960810089833E-2</v>
      </c>
      <c r="Y86" s="18">
        <f t="shared" si="29"/>
        <v>0.60133790026657352</v>
      </c>
    </row>
    <row r="87" spans="2:25" x14ac:dyDescent="0.2">
      <c r="B87" s="24">
        <v>37014</v>
      </c>
      <c r="C87" s="25">
        <v>647.75</v>
      </c>
      <c r="D87" s="18">
        <f t="shared" si="15"/>
        <v>-1.4681356045479379E-2</v>
      </c>
      <c r="E87" s="26">
        <v>1.0534730032772926E-2</v>
      </c>
      <c r="F87" s="26">
        <v>-6.3636672286426457E-2</v>
      </c>
      <c r="G87" s="15">
        <v>-4.1385251590666638E-2</v>
      </c>
      <c r="H87" s="1">
        <f t="shared" si="16"/>
        <v>3.2567058729399286E-4</v>
      </c>
      <c r="I87" s="19">
        <f t="shared" si="17"/>
        <v>4.3660939848335582E-4</v>
      </c>
      <c r="J87" s="19">
        <f t="shared" si="18"/>
        <v>6.0150235113150252E-4</v>
      </c>
      <c r="K87" s="19">
        <f t="shared" si="19"/>
        <v>1.3406473151633282</v>
      </c>
      <c r="L87" s="19">
        <f t="shared" si="20"/>
        <v>1.8469655369537803</v>
      </c>
      <c r="P87" s="18">
        <f t="shared" si="21"/>
        <v>-2.6225162109417013E-2</v>
      </c>
      <c r="Q87" s="38">
        <v>-4.1385251590666638E-2</v>
      </c>
      <c r="R87" s="18">
        <f t="shared" si="22"/>
        <v>-1.5160089481249625E-2</v>
      </c>
      <c r="S87" s="19">
        <f t="shared" si="23"/>
        <v>1.0370687110840061E-3</v>
      </c>
      <c r="T87" s="19">
        <f t="shared" si="24"/>
        <v>5.1537996062953496E-4</v>
      </c>
      <c r="U87" s="18">
        <f t="shared" si="25"/>
        <v>-2.0583439117154028E-2</v>
      </c>
      <c r="V87" s="18">
        <f t="shared" si="26"/>
        <v>-9.4011588867533372E-3</v>
      </c>
      <c r="W87" s="19">
        <f t="shared" si="27"/>
        <v>1.4624076792701299E-3</v>
      </c>
      <c r="X87" s="18">
        <f t="shared" si="28"/>
        <v>-2.9753386379414846E-2</v>
      </c>
      <c r="Y87" s="18">
        <f t="shared" si="29"/>
        <v>0.60465024585915161</v>
      </c>
    </row>
    <row r="88" spans="2:25" x14ac:dyDescent="0.2">
      <c r="B88" s="24">
        <v>37015</v>
      </c>
      <c r="C88" s="25">
        <v>658.74</v>
      </c>
      <c r="D88" s="18">
        <f t="shared" si="15"/>
        <v>1.6824100032476787E-2</v>
      </c>
      <c r="E88" s="26">
        <v>-4.2005837559810771E-3</v>
      </c>
      <c r="F88" s="26">
        <v>3.1548357734926057E-2</v>
      </c>
      <c r="G88" s="15">
        <v>2.0823675287653914E-2</v>
      </c>
      <c r="H88" s="1">
        <f t="shared" si="16"/>
        <v>3.2311337257052037E-4</v>
      </c>
      <c r="I88" s="19">
        <f t="shared" si="17"/>
        <v>4.0113298722710579E-4</v>
      </c>
      <c r="J88" s="19">
        <f t="shared" si="18"/>
        <v>6.2146856866680345E-4</v>
      </c>
      <c r="K88" s="19">
        <f t="shared" si="19"/>
        <v>1.2414620417468405</v>
      </c>
      <c r="L88" s="19">
        <f t="shared" si="20"/>
        <v>1.9233761936955001</v>
      </c>
      <c r="P88" s="18">
        <f t="shared" si="21"/>
        <v>3.0052724648184575E-2</v>
      </c>
      <c r="Q88" s="38">
        <v>2.0823675287653914E-2</v>
      </c>
      <c r="R88" s="18">
        <f t="shared" si="22"/>
        <v>-9.2290493605306605E-3</v>
      </c>
      <c r="S88" s="19">
        <f t="shared" si="23"/>
        <v>1.0290345639457417E-3</v>
      </c>
      <c r="T88" s="19">
        <f t="shared" si="24"/>
        <v>4.8956768411770953E-4</v>
      </c>
      <c r="U88" s="18">
        <f t="shared" si="25"/>
        <v>2.3679492730623863E-2</v>
      </c>
      <c r="V88" s="18">
        <f t="shared" si="26"/>
        <v>-5.8721073891325045E-3</v>
      </c>
      <c r="W88" s="19">
        <f t="shared" si="27"/>
        <v>1.4006807456630611E-3</v>
      </c>
      <c r="X88" s="18">
        <f t="shared" si="28"/>
        <v>1.5297231372008183E-2</v>
      </c>
      <c r="Y88" s="18">
        <f t="shared" si="29"/>
        <v>0.59175179460291061</v>
      </c>
    </row>
    <row r="89" spans="2:25" x14ac:dyDescent="0.2">
      <c r="B89" s="24">
        <v>37018</v>
      </c>
      <c r="C89" s="25">
        <v>657.46</v>
      </c>
      <c r="D89" s="18">
        <f t="shared" si="15"/>
        <v>-1.94499377529252E-3</v>
      </c>
      <c r="E89" s="26">
        <v>-2.6343534729139297E-3</v>
      </c>
      <c r="F89" s="26">
        <v>-3.1548357734926008E-2</v>
      </c>
      <c r="G89" s="15">
        <v>-2.2874156456322382E-2</v>
      </c>
      <c r="H89" s="1">
        <f t="shared" si="16"/>
        <v>3.0395355026344476E-4</v>
      </c>
      <c r="I89" s="19">
        <f t="shared" si="17"/>
        <v>3.7282474551515407E-4</v>
      </c>
      <c r="J89" s="19">
        <f t="shared" si="18"/>
        <v>6.1602681813036075E-4</v>
      </c>
      <c r="K89" s="19">
        <f t="shared" si="19"/>
        <v>1.2265846054175606</v>
      </c>
      <c r="L89" s="19">
        <f t="shared" si="20"/>
        <v>2.0267136791014075</v>
      </c>
      <c r="P89" s="18">
        <f t="shared" si="21"/>
        <v>-3.474323277825514E-3</v>
      </c>
      <c r="Q89" s="38">
        <v>-2.2874156456322382E-2</v>
      </c>
      <c r="R89" s="18">
        <f t="shared" si="22"/>
        <v>-1.9399833178496868E-2</v>
      </c>
      <c r="S89" s="19">
        <f t="shared" si="23"/>
        <v>9.6801674544332755E-4</v>
      </c>
      <c r="T89" s="19">
        <f t="shared" si="24"/>
        <v>4.8277483471185741E-4</v>
      </c>
      <c r="U89" s="18">
        <f t="shared" si="25"/>
        <v>-2.8224893673255138E-3</v>
      </c>
      <c r="V89" s="18">
        <f t="shared" si="26"/>
        <v>-1.2429941235129437E-2</v>
      </c>
      <c r="W89" s="19">
        <f t="shared" si="27"/>
        <v>1.3480335229385761E-3</v>
      </c>
      <c r="X89" s="18">
        <f t="shared" si="28"/>
        <v>-1.7128517389517196E-2</v>
      </c>
      <c r="Y89" s="18">
        <f t="shared" si="29"/>
        <v>0.58052422923995517</v>
      </c>
    </row>
    <row r="90" spans="2:25" x14ac:dyDescent="0.2">
      <c r="B90" s="24">
        <v>37019</v>
      </c>
      <c r="C90" s="25">
        <v>656.39</v>
      </c>
      <c r="D90" s="18">
        <f t="shared" si="15"/>
        <v>-1.6288012125563963E-3</v>
      </c>
      <c r="E90" s="26">
        <v>-1.6757939710852918E-2</v>
      </c>
      <c r="F90" s="26">
        <v>-1.6155440222285256E-2</v>
      </c>
      <c r="G90" s="15">
        <v>-1.6336190068855554E-2</v>
      </c>
      <c r="H90" s="1">
        <f t="shared" si="16"/>
        <v>2.8587551685103956E-4</v>
      </c>
      <c r="I90" s="19">
        <f t="shared" si="17"/>
        <v>3.5076268885064906E-4</v>
      </c>
      <c r="J90" s="19">
        <f t="shared" si="18"/>
        <v>5.8274689060744704E-4</v>
      </c>
      <c r="K90" s="19">
        <f t="shared" si="19"/>
        <v>1.2269770168300915</v>
      </c>
      <c r="L90" s="19">
        <f t="shared" si="20"/>
        <v>2.0384637937046479</v>
      </c>
      <c r="P90" s="18">
        <f t="shared" si="21"/>
        <v>-2.9095116085315082E-3</v>
      </c>
      <c r="Q90" s="38">
        <v>-1.6336190068855554E-2</v>
      </c>
      <c r="R90" s="18">
        <f t="shared" si="22"/>
        <v>-1.3426678460324045E-2</v>
      </c>
      <c r="S90" s="19">
        <f t="shared" si="23"/>
        <v>9.1044365618473864E-4</v>
      </c>
      <c r="T90" s="19">
        <f t="shared" si="24"/>
        <v>4.6462488629776176E-4</v>
      </c>
      <c r="U90" s="18">
        <f t="shared" si="25"/>
        <v>-2.4372331735216749E-3</v>
      </c>
      <c r="V90" s="18">
        <f t="shared" si="26"/>
        <v>-8.7692155779024242E-3</v>
      </c>
      <c r="W90" s="19">
        <f t="shared" si="27"/>
        <v>1.283163777920208E-3</v>
      </c>
      <c r="X90" s="18">
        <f t="shared" si="28"/>
        <v>-1.2538187604947314E-2</v>
      </c>
      <c r="Y90" s="18">
        <f t="shared" si="29"/>
        <v>0.56638409624569441</v>
      </c>
    </row>
    <row r="91" spans="2:25" x14ac:dyDescent="0.2">
      <c r="B91" s="24">
        <v>37020</v>
      </c>
      <c r="C91" s="25">
        <v>652.14</v>
      </c>
      <c r="D91" s="18">
        <f t="shared" si="15"/>
        <v>-6.4958616836965919E-3</v>
      </c>
      <c r="E91" s="26">
        <v>-7.2688434193259608E-3</v>
      </c>
      <c r="F91" s="26">
        <v>-2.3898953679573426E-2</v>
      </c>
      <c r="G91" s="15">
        <v>-1.8909920601499184E-2</v>
      </c>
      <c r="H91" s="1">
        <f t="shared" si="16"/>
        <v>2.7125475898080026E-4</v>
      </c>
      <c r="I91" s="19">
        <f t="shared" si="17"/>
        <v>3.3135464867086915E-4</v>
      </c>
      <c r="J91" s="19">
        <f t="shared" si="18"/>
        <v>5.493609172084066E-4</v>
      </c>
      <c r="K91" s="19">
        <f t="shared" si="19"/>
        <v>1.2215625263714649</v>
      </c>
      <c r="L91" s="19">
        <f t="shared" si="20"/>
        <v>2.0252581715895022</v>
      </c>
      <c r="P91" s="18">
        <f t="shared" si="21"/>
        <v>-1.1603493925736421E-2</v>
      </c>
      <c r="Q91" s="38">
        <v>-1.8909920601499184E-2</v>
      </c>
      <c r="R91" s="18">
        <f t="shared" si="22"/>
        <v>-7.306426675762763E-3</v>
      </c>
      <c r="S91" s="19">
        <f t="shared" si="23"/>
        <v>8.6389550109073037E-4</v>
      </c>
      <c r="T91" s="19">
        <f t="shared" si="24"/>
        <v>4.3995042536599388E-4</v>
      </c>
      <c r="U91" s="18">
        <f t="shared" si="25"/>
        <v>-9.9784180880634361E-3</v>
      </c>
      <c r="V91" s="18">
        <f t="shared" si="26"/>
        <v>-4.9039558459363563E-3</v>
      </c>
      <c r="W91" s="19">
        <f t="shared" si="27"/>
        <v>1.2276290570742956E-3</v>
      </c>
      <c r="X91" s="18">
        <f t="shared" si="28"/>
        <v>-1.4838197846898929E-2</v>
      </c>
      <c r="Y91" s="18">
        <f t="shared" si="29"/>
        <v>0.55399211570975804</v>
      </c>
    </row>
    <row r="92" spans="2:25" x14ac:dyDescent="0.2">
      <c r="B92" s="24">
        <v>37021</v>
      </c>
      <c r="C92" s="25">
        <v>651.41999999999996</v>
      </c>
      <c r="D92" s="18">
        <f t="shared" si="15"/>
        <v>-1.1046673313348286E-3</v>
      </c>
      <c r="E92" s="26">
        <v>3.2371217909241681E-3</v>
      </c>
      <c r="F92" s="26">
        <v>-4.1725933670218485E-2</v>
      </c>
      <c r="G92" s="15">
        <v>-2.8237017031875686E-2</v>
      </c>
      <c r="H92" s="1">
        <f t="shared" si="16"/>
        <v>2.5505269083672731E-4</v>
      </c>
      <c r="I92" s="19">
        <f t="shared" si="17"/>
        <v>3.1430641383776037E-4</v>
      </c>
      <c r="J92" s="19">
        <f t="shared" si="18"/>
        <v>5.25713920025157E-4</v>
      </c>
      <c r="K92" s="19">
        <f t="shared" si="19"/>
        <v>1.2323195368245086</v>
      </c>
      <c r="L92" s="19">
        <f t="shared" si="20"/>
        <v>2.0611973090756144</v>
      </c>
      <c r="P92" s="18">
        <f t="shared" si="21"/>
        <v>-1.9732564043464704E-3</v>
      </c>
      <c r="Q92" s="38">
        <v>-2.8237017031875686E-2</v>
      </c>
      <c r="R92" s="18">
        <f t="shared" si="22"/>
        <v>-2.6263760627529217E-2</v>
      </c>
      <c r="S92" s="19">
        <f t="shared" si="23"/>
        <v>8.1229539547552417E-4</v>
      </c>
      <c r="T92" s="19">
        <f t="shared" si="24"/>
        <v>4.5494050718204352E-4</v>
      </c>
      <c r="U92" s="18">
        <f t="shared" si="25"/>
        <v>-1.7499677646190066E-3</v>
      </c>
      <c r="V92" s="18">
        <f t="shared" si="26"/>
        <v>-1.7334966221596179E-2</v>
      </c>
      <c r="W92" s="19">
        <f t="shared" si="27"/>
        <v>1.2018110615013441E-3</v>
      </c>
      <c r="X92" s="18">
        <f t="shared" si="28"/>
        <v>-2.2393694497694298E-2</v>
      </c>
      <c r="Y92" s="18">
        <f t="shared" si="29"/>
        <v>0.54813571802550509</v>
      </c>
    </row>
    <row r="93" spans="2:25" x14ac:dyDescent="0.2">
      <c r="B93" s="24">
        <v>37022</v>
      </c>
      <c r="C93" s="25">
        <v>645.42999999999995</v>
      </c>
      <c r="D93" s="18">
        <f t="shared" si="15"/>
        <v>-9.2378341328827971E-3</v>
      </c>
      <c r="E93" s="26">
        <v>-7.027055942935713E-3</v>
      </c>
      <c r="F93" s="26">
        <v>-6.1055575624851472E-3</v>
      </c>
      <c r="G93" s="15">
        <v>-6.3820070766203163E-3</v>
      </c>
      <c r="H93" s="1">
        <f t="shared" si="16"/>
        <v>2.4486978415452293E-4</v>
      </c>
      <c r="I93" s="19">
        <f t="shared" si="17"/>
        <v>2.9523347244609559E-4</v>
      </c>
      <c r="J93" s="19">
        <f t="shared" si="18"/>
        <v>4.9693668137134358E-4</v>
      </c>
      <c r="K93" s="19">
        <f t="shared" si="19"/>
        <v>1.2056753897401693</v>
      </c>
      <c r="L93" s="19">
        <f t="shared" si="20"/>
        <v>2.0293915931161028</v>
      </c>
      <c r="P93" s="18">
        <f t="shared" si="21"/>
        <v>-1.6501452381120742E-2</v>
      </c>
      <c r="Q93" s="38">
        <v>-6.3820070766203163E-3</v>
      </c>
      <c r="R93" s="18">
        <f t="shared" si="22"/>
        <v>1.0119445304500426E-2</v>
      </c>
      <c r="S93" s="19">
        <f t="shared" si="23"/>
        <v>7.7989554758817637E-4</v>
      </c>
      <c r="T93" s="19">
        <f t="shared" si="24"/>
        <v>4.3378826714736743E-4</v>
      </c>
      <c r="U93" s="18">
        <f t="shared" si="25"/>
        <v>-1.4935077257643318E-2</v>
      </c>
      <c r="V93" s="18">
        <f t="shared" si="26"/>
        <v>6.8400802762375087E-3</v>
      </c>
      <c r="W93" s="19">
        <f t="shared" si="27"/>
        <v>1.1321461986708251E-3</v>
      </c>
      <c r="X93" s="18">
        <f t="shared" si="28"/>
        <v>-5.2147207513358468E-3</v>
      </c>
      <c r="Y93" s="18">
        <f t="shared" si="29"/>
        <v>0.53201179466972937</v>
      </c>
    </row>
    <row r="94" spans="2:25" x14ac:dyDescent="0.2">
      <c r="B94" s="24">
        <v>37025</v>
      </c>
      <c r="C94" s="25">
        <v>647.47</v>
      </c>
      <c r="D94" s="18">
        <f t="shared" si="15"/>
        <v>3.155699115065544E-3</v>
      </c>
      <c r="E94" s="26">
        <v>1.6942720730312135E-2</v>
      </c>
      <c r="F94" s="26">
        <v>1.9064702204990347E-2</v>
      </c>
      <c r="G94" s="15">
        <v>1.8428107762586882E-2</v>
      </c>
      <c r="H94" s="1">
        <f t="shared" si="16"/>
        <v>2.3077510331954109E-4</v>
      </c>
      <c r="I94" s="19">
        <f t="shared" si="17"/>
        <v>2.8141435073392954E-4</v>
      </c>
      <c r="J94" s="19">
        <f t="shared" si="18"/>
        <v>4.7050460817212329E-4</v>
      </c>
      <c r="K94" s="19">
        <f t="shared" si="19"/>
        <v>1.2194311547735337</v>
      </c>
      <c r="L94" s="19">
        <f t="shared" si="20"/>
        <v>2.038801419235603</v>
      </c>
      <c r="P94" s="18">
        <f t="shared" si="21"/>
        <v>5.6369943351806673E-3</v>
      </c>
      <c r="Q94" s="38">
        <v>1.8428107762586882E-2</v>
      </c>
      <c r="R94" s="18">
        <f t="shared" si="22"/>
        <v>1.2791113427406214E-2</v>
      </c>
      <c r="S94" s="19">
        <f t="shared" si="23"/>
        <v>7.3500835704097729E-4</v>
      </c>
      <c r="T94" s="19">
        <f t="shared" si="24"/>
        <v>4.1757772608129164E-4</v>
      </c>
      <c r="U94" s="18">
        <f t="shared" si="25"/>
        <v>5.2553903996864909E-3</v>
      </c>
      <c r="V94" s="18">
        <f t="shared" si="26"/>
        <v>8.812174318585414E-3</v>
      </c>
      <c r="W94" s="19">
        <f t="shared" si="27"/>
        <v>1.0845931360931465E-3</v>
      </c>
      <c r="X94" s="18">
        <f t="shared" si="28"/>
        <v>1.5384109031624817E-2</v>
      </c>
      <c r="Y94" s="18">
        <f t="shared" si="29"/>
        <v>0.52071900678128369</v>
      </c>
    </row>
    <row r="95" spans="2:25" x14ac:dyDescent="0.2">
      <c r="B95" s="24">
        <v>37026</v>
      </c>
      <c r="C95" s="25">
        <v>646.26</v>
      </c>
      <c r="D95" s="18">
        <f t="shared" si="15"/>
        <v>-1.8705608632645278E-3</v>
      </c>
      <c r="E95" s="26">
        <v>9.0258112073125073E-3</v>
      </c>
      <c r="F95" s="26">
        <v>-5.163522660049269E-3</v>
      </c>
      <c r="G95" s="15">
        <v>-9.0672249984073564E-4</v>
      </c>
      <c r="H95" s="1">
        <f t="shared" si="16"/>
        <v>2.1713853699695924E-4</v>
      </c>
      <c r="I95" s="19">
        <f t="shared" si="17"/>
        <v>2.6773745741882069E-4</v>
      </c>
      <c r="J95" s="19">
        <f t="shared" si="18"/>
        <v>4.4588407951443249E-4</v>
      </c>
      <c r="K95" s="19">
        <f t="shared" si="19"/>
        <v>1.2330259801951693</v>
      </c>
      <c r="L95" s="19">
        <f t="shared" si="20"/>
        <v>2.0534543783938113</v>
      </c>
      <c r="P95" s="18">
        <f t="shared" si="21"/>
        <v>-3.3413644981212971E-3</v>
      </c>
      <c r="Q95" s="38">
        <v>-9.0672249984073564E-4</v>
      </c>
      <c r="R95" s="18">
        <f t="shared" si="22"/>
        <v>2.4346419982805615E-3</v>
      </c>
      <c r="S95" s="19">
        <f t="shared" si="23"/>
        <v>6.9157773862107692E-4</v>
      </c>
      <c r="T95" s="19">
        <f t="shared" si="24"/>
        <v>3.9287871141600162E-4</v>
      </c>
      <c r="U95" s="18">
        <f t="shared" si="25"/>
        <v>-3.2114922243897484E-3</v>
      </c>
      <c r="V95" s="18">
        <f t="shared" si="26"/>
        <v>1.7292160308954442E-3</v>
      </c>
      <c r="W95" s="19">
        <f t="shared" si="27"/>
        <v>1.0195668766690607E-3</v>
      </c>
      <c r="X95" s="18">
        <f t="shared" si="28"/>
        <v>-7.8071327773749548E-4</v>
      </c>
      <c r="Y95" s="18">
        <f t="shared" si="29"/>
        <v>0.50486802153361343</v>
      </c>
    </row>
    <row r="96" spans="2:25" x14ac:dyDescent="0.2">
      <c r="B96" s="24">
        <v>37027</v>
      </c>
      <c r="C96" s="25">
        <v>664.6</v>
      </c>
      <c r="D96" s="18">
        <f t="shared" si="15"/>
        <v>2.7983456329760022E-2</v>
      </c>
      <c r="E96" s="26">
        <v>2.4280007499160313E-2</v>
      </c>
      <c r="F96" s="26">
        <v>3.8922002585003695E-2</v>
      </c>
      <c r="G96" s="15">
        <v>3.452940405925068E-2</v>
      </c>
      <c r="H96" s="1">
        <f t="shared" si="16"/>
        <v>2.5109465446671687E-4</v>
      </c>
      <c r="I96" s="19">
        <f t="shared" si="17"/>
        <v>2.5066021022147466E-4</v>
      </c>
      <c r="J96" s="19">
        <f t="shared" si="18"/>
        <v>4.1971055574783458E-4</v>
      </c>
      <c r="K96" s="19">
        <f t="shared" si="19"/>
        <v>0.99826979890844392</v>
      </c>
      <c r="L96" s="19">
        <f t="shared" si="20"/>
        <v>1.6715232613742006</v>
      </c>
      <c r="P96" s="18">
        <f t="shared" si="21"/>
        <v>4.9986573199123426E-2</v>
      </c>
      <c r="Q96" s="38">
        <v>3.452940405925068E-2</v>
      </c>
      <c r="R96" s="18">
        <f t="shared" si="22"/>
        <v>-1.5457169139872745E-2</v>
      </c>
      <c r="S96" s="19">
        <f t="shared" si="23"/>
        <v>8.0000252431529188E-4</v>
      </c>
      <c r="T96" s="19">
        <f t="shared" si="24"/>
        <v>3.8364143340015956E-4</v>
      </c>
      <c r="U96" s="18">
        <f t="shared" si="25"/>
        <v>4.4669512187907844E-2</v>
      </c>
      <c r="V96" s="18">
        <f t="shared" si="26"/>
        <v>-1.110991148098656E-2</v>
      </c>
      <c r="W96" s="19">
        <f t="shared" si="27"/>
        <v>1.0299296487501369E-3</v>
      </c>
      <c r="X96" s="18">
        <f t="shared" si="28"/>
        <v>2.9580828567996074E-2</v>
      </c>
      <c r="Y96" s="18">
        <f t="shared" si="29"/>
        <v>0.50742724817212392</v>
      </c>
    </row>
    <row r="97" spans="2:25" x14ac:dyDescent="0.2">
      <c r="B97" s="24">
        <v>37028</v>
      </c>
      <c r="C97" s="25">
        <v>665.58</v>
      </c>
      <c r="D97" s="18">
        <f t="shared" si="15"/>
        <v>1.473485058129389E-3</v>
      </c>
      <c r="E97" s="26">
        <v>-2.1640787175969772E-2</v>
      </c>
      <c r="F97" s="26">
        <v>-2.3510738664478795E-2</v>
      </c>
      <c r="G97" s="15">
        <v>-2.2949753217926087E-2</v>
      </c>
      <c r="H97" s="1">
        <f t="shared" si="16"/>
        <v>2.361592446917057E-4</v>
      </c>
      <c r="I97" s="19">
        <f t="shared" si="17"/>
        <v>2.7638690938052612E-4</v>
      </c>
      <c r="J97" s="19">
        <f t="shared" si="18"/>
        <v>4.5987825197921998E-4</v>
      </c>
      <c r="K97" s="19">
        <f t="shared" si="19"/>
        <v>1.1703412658747943</v>
      </c>
      <c r="L97" s="19">
        <f t="shared" si="20"/>
        <v>1.9473226744926648</v>
      </c>
      <c r="P97" s="18">
        <f t="shared" si="21"/>
        <v>2.6320718873339751E-3</v>
      </c>
      <c r="Q97" s="38">
        <v>-2.2949753217926087E-2</v>
      </c>
      <c r="R97" s="18">
        <f t="shared" si="22"/>
        <v>-2.558182510526006E-2</v>
      </c>
      <c r="S97" s="19">
        <f t="shared" si="23"/>
        <v>7.5241804100157998E-4</v>
      </c>
      <c r="T97" s="19">
        <f t="shared" si="24"/>
        <v>3.9988873393911683E-4</v>
      </c>
      <c r="U97" s="18">
        <f t="shared" si="25"/>
        <v>2.4253346418327115E-3</v>
      </c>
      <c r="V97" s="18">
        <f t="shared" si="26"/>
        <v>-1.80096524946727E-2</v>
      </c>
      <c r="W97" s="19">
        <f t="shared" si="27"/>
        <v>9.9973534019095122E-4</v>
      </c>
      <c r="X97" s="18">
        <f t="shared" si="28"/>
        <v>-1.9955404223764694E-2</v>
      </c>
      <c r="Y97" s="18">
        <f t="shared" si="29"/>
        <v>0.49993383066935748</v>
      </c>
    </row>
    <row r="98" spans="2:25" x14ac:dyDescent="0.2">
      <c r="B98" s="24">
        <v>37029</v>
      </c>
      <c r="C98" s="25">
        <v>668.38</v>
      </c>
      <c r="D98" s="18">
        <f t="shared" si="15"/>
        <v>4.1980330926631578E-3</v>
      </c>
      <c r="E98" s="26">
        <v>3.4206058875378706E-3</v>
      </c>
      <c r="F98" s="26">
        <v>0</v>
      </c>
      <c r="G98" s="15">
        <v>1.0261817662613611E-3</v>
      </c>
      <c r="H98" s="1">
        <f t="shared" si="16"/>
        <v>2.2304709892102904E-4</v>
      </c>
      <c r="I98" s="19">
        <f t="shared" si="17"/>
        <v>2.5789045222469756E-4</v>
      </c>
      <c r="J98" s="19">
        <f t="shared" si="18"/>
        <v>4.3020699353280511E-4</v>
      </c>
      <c r="K98" s="19">
        <f t="shared" si="19"/>
        <v>1.1562152275112307</v>
      </c>
      <c r="L98" s="19">
        <f t="shared" si="20"/>
        <v>1.9287719751294417</v>
      </c>
      <c r="P98" s="18">
        <f t="shared" si="21"/>
        <v>7.4989052819605367E-3</v>
      </c>
      <c r="Q98" s="38">
        <v>1.0261817662613611E-3</v>
      </c>
      <c r="R98" s="18">
        <f t="shared" si="22"/>
        <v>-6.4727235156991757E-3</v>
      </c>
      <c r="S98" s="19">
        <f t="shared" si="23"/>
        <v>7.1064697336715402E-4</v>
      </c>
      <c r="T98" s="19">
        <f t="shared" si="24"/>
        <v>3.7840917888541089E-4</v>
      </c>
      <c r="U98" s="18">
        <f t="shared" si="25"/>
        <v>7.1100791645718874E-3</v>
      </c>
      <c r="V98" s="18">
        <f t="shared" si="26"/>
        <v>-4.6843530249911849E-3</v>
      </c>
      <c r="W98" s="19">
        <f t="shared" si="27"/>
        <v>9.3981440272053864E-4</v>
      </c>
      <c r="X98" s="18">
        <f t="shared" si="28"/>
        <v>9.2029757416849274E-4</v>
      </c>
      <c r="Y98" s="18">
        <f t="shared" si="29"/>
        <v>0.4847201261347982</v>
      </c>
    </row>
    <row r="99" spans="2:25" x14ac:dyDescent="0.2">
      <c r="B99" s="24">
        <v>37032</v>
      </c>
      <c r="C99" s="25">
        <v>678.6</v>
      </c>
      <c r="D99" s="18">
        <f t="shared" si="15"/>
        <v>1.5174978278843294E-2</v>
      </c>
      <c r="E99" s="26">
        <v>1.3566605155121496E-2</v>
      </c>
      <c r="F99" s="26">
        <v>8.4925695125532836E-4</v>
      </c>
      <c r="G99" s="15">
        <v>4.6644614124151784E-3</v>
      </c>
      <c r="H99" s="1">
        <f t="shared" si="16"/>
        <v>2.2348107093156925E-4</v>
      </c>
      <c r="I99" s="19">
        <f t="shared" si="17"/>
        <v>2.4327861409398626E-4</v>
      </c>
      <c r="J99" s="19">
        <f t="shared" si="18"/>
        <v>4.0439457392083678E-4</v>
      </c>
      <c r="K99" s="19">
        <f t="shared" si="19"/>
        <v>1.0885871142459269</v>
      </c>
      <c r="L99" s="19">
        <f t="shared" si="20"/>
        <v>1.8095249509729794</v>
      </c>
      <c r="P99" s="18">
        <f t="shared" si="21"/>
        <v>2.7106914656707577E-2</v>
      </c>
      <c r="Q99" s="38">
        <v>4.6644614124151784E-3</v>
      </c>
      <c r="R99" s="18">
        <f t="shared" si="22"/>
        <v>-2.24424532442924E-2</v>
      </c>
      <c r="S99" s="19">
        <f t="shared" si="23"/>
        <v>7.1209524429748647E-4</v>
      </c>
      <c r="T99" s="19">
        <f t="shared" si="24"/>
        <v>3.8592445060962129E-4</v>
      </c>
      <c r="U99" s="18">
        <f t="shared" si="25"/>
        <v>2.5675243394225795E-2</v>
      </c>
      <c r="V99" s="18">
        <f t="shared" si="26"/>
        <v>-1.6082833791205859E-2</v>
      </c>
      <c r="W99" s="19">
        <f t="shared" si="27"/>
        <v>8.8473097057338091E-4</v>
      </c>
      <c r="X99" s="18">
        <f t="shared" si="28"/>
        <v>4.3114258502153441E-3</v>
      </c>
      <c r="Y99" s="18">
        <f t="shared" si="29"/>
        <v>0.4703006938580308</v>
      </c>
    </row>
    <row r="100" spans="2:25" x14ac:dyDescent="0.2">
      <c r="B100" s="24">
        <v>37033</v>
      </c>
      <c r="C100" s="25">
        <v>676.06</v>
      </c>
      <c r="D100" s="18">
        <f t="shared" si="15"/>
        <v>-3.7500228494207173E-3</v>
      </c>
      <c r="E100" s="26">
        <v>1.8994410894190707E-2</v>
      </c>
      <c r="F100" s="26">
        <v>-2.5499376332726478E-3</v>
      </c>
      <c r="G100" s="15">
        <v>3.9133669249663593E-3</v>
      </c>
      <c r="H100" s="1">
        <f t="shared" si="16"/>
        <v>2.1091596695794573E-4</v>
      </c>
      <c r="I100" s="19">
        <f t="shared" si="17"/>
        <v>2.4103427356114381E-4</v>
      </c>
      <c r="J100" s="19">
        <f t="shared" si="18"/>
        <v>3.8090414683289393E-4</v>
      </c>
      <c r="K100" s="19">
        <f t="shared" si="19"/>
        <v>1.142797660308019</v>
      </c>
      <c r="L100" s="19">
        <f t="shared" si="20"/>
        <v>1.8059521634454632</v>
      </c>
      <c r="P100" s="18">
        <f t="shared" si="21"/>
        <v>-6.6986289846405695E-3</v>
      </c>
      <c r="Q100" s="38">
        <v>3.9133669249663593E-3</v>
      </c>
      <c r="R100" s="18">
        <f t="shared" si="22"/>
        <v>1.0611995909606929E-2</v>
      </c>
      <c r="S100" s="19">
        <f t="shared" si="23"/>
        <v>6.7206182745606921E-4</v>
      </c>
      <c r="T100" s="19">
        <f t="shared" si="24"/>
        <v>3.6952585100417484E-4</v>
      </c>
      <c r="U100" s="18">
        <f t="shared" si="25"/>
        <v>-6.5310774437196354E-3</v>
      </c>
      <c r="V100" s="18">
        <f t="shared" si="26"/>
        <v>7.7717362403434097E-3</v>
      </c>
      <c r="W100" s="19">
        <f t="shared" si="27"/>
        <v>8.3256597878034319E-4</v>
      </c>
      <c r="X100" s="18">
        <f t="shared" si="28"/>
        <v>3.7287758038041427E-3</v>
      </c>
      <c r="Y100" s="18">
        <f t="shared" si="29"/>
        <v>0.45622526748864511</v>
      </c>
    </row>
    <row r="101" spans="2:25" x14ac:dyDescent="0.2">
      <c r="B101" s="24">
        <v>37034</v>
      </c>
      <c r="C101" s="25">
        <v>665.19</v>
      </c>
      <c r="D101" s="18">
        <f t="shared" si="15"/>
        <v>-1.6209115367694187E-2</v>
      </c>
      <c r="E101" s="26">
        <v>-1.0222424821353809E-2</v>
      </c>
      <c r="F101" s="26">
        <v>-1.1986444880367923E-2</v>
      </c>
      <c r="G101" s="15">
        <v>-1.1457238862663689E-2</v>
      </c>
      <c r="H101" s="1">
        <f t="shared" si="16"/>
        <v>2.1402513420066218E-4</v>
      </c>
      <c r="I101" s="19">
        <f t="shared" si="17"/>
        <v>2.2229844865560513E-4</v>
      </c>
      <c r="J101" s="19">
        <f t="shared" si="18"/>
        <v>3.5862363748628248E-4</v>
      </c>
      <c r="K101" s="19">
        <f t="shared" si="19"/>
        <v>1.0386558078136103</v>
      </c>
      <c r="L101" s="19">
        <f t="shared" si="20"/>
        <v>1.6756145899670363</v>
      </c>
      <c r="P101" s="18">
        <f t="shared" si="21"/>
        <v>-2.895418358162586E-2</v>
      </c>
      <c r="Q101" s="38">
        <v>-1.1457238862663689E-2</v>
      </c>
      <c r="R101" s="18">
        <f t="shared" si="22"/>
        <v>1.7496944718962171E-2</v>
      </c>
      <c r="S101" s="19">
        <f t="shared" si="23"/>
        <v>6.8203880262141458E-4</v>
      </c>
      <c r="T101" s="19">
        <f t="shared" si="24"/>
        <v>3.6572288441382941E-4</v>
      </c>
      <c r="U101" s="18">
        <f t="shared" si="25"/>
        <v>-2.8022721171478707E-2</v>
      </c>
      <c r="V101" s="18">
        <f t="shared" si="26"/>
        <v>1.2880405731500342E-2</v>
      </c>
      <c r="W101" s="19">
        <f t="shared" si="27"/>
        <v>7.9048811939489046E-4</v>
      </c>
      <c r="X101" s="18">
        <f t="shared" si="28"/>
        <v>-1.1203593055488683E-2</v>
      </c>
      <c r="Y101" s="18">
        <f t="shared" si="29"/>
        <v>0.44454699397107911</v>
      </c>
    </row>
    <row r="102" spans="2:25" x14ac:dyDescent="0.2">
      <c r="B102" s="24">
        <v>37035</v>
      </c>
      <c r="C102" s="25">
        <v>668.3</v>
      </c>
      <c r="D102" s="18">
        <f t="shared" si="15"/>
        <v>4.6644603840095104E-3</v>
      </c>
      <c r="E102" s="26">
        <v>1.0730813241047885E-2</v>
      </c>
      <c r="F102" s="26">
        <v>-8.6169759748111973E-4</v>
      </c>
      <c r="G102" s="15">
        <v>2.6160556540775815E-3</v>
      </c>
      <c r="H102" s="1">
        <f t="shared" si="16"/>
        <v>2.0248905758906208E-4</v>
      </c>
      <c r="I102" s="19">
        <f t="shared" si="17"/>
        <v>2.1890232953228309E-4</v>
      </c>
      <c r="J102" s="19">
        <f t="shared" si="18"/>
        <v>3.4876359931196901E-4</v>
      </c>
      <c r="K102" s="19">
        <f t="shared" si="19"/>
        <v>1.0810575748568629</v>
      </c>
      <c r="L102" s="19">
        <f t="shared" si="20"/>
        <v>1.7223824510051366</v>
      </c>
      <c r="P102" s="18">
        <f t="shared" si="21"/>
        <v>8.3320797714233705E-3</v>
      </c>
      <c r="Q102" s="38">
        <v>2.6160556540775815E-3</v>
      </c>
      <c r="R102" s="18">
        <f t="shared" si="22"/>
        <v>-5.7160241173457894E-3</v>
      </c>
      <c r="S102" s="19">
        <f t="shared" si="23"/>
        <v>6.4528188766317153E-4</v>
      </c>
      <c r="T102" s="19">
        <f t="shared" si="24"/>
        <v>3.4573988725160434E-4</v>
      </c>
      <c r="U102" s="18">
        <f t="shared" si="25"/>
        <v>8.2905282822543641E-3</v>
      </c>
      <c r="V102" s="18">
        <f t="shared" si="26"/>
        <v>-4.3277553453769449E-3</v>
      </c>
      <c r="W102" s="19">
        <f t="shared" si="27"/>
        <v>7.4346945706231082E-4</v>
      </c>
      <c r="X102" s="18">
        <f t="shared" si="28"/>
        <v>2.6377913813016565E-3</v>
      </c>
      <c r="Y102" s="18">
        <f t="shared" si="29"/>
        <v>0.43112337476130624</v>
      </c>
    </row>
    <row r="103" spans="2:25" x14ac:dyDescent="0.2">
      <c r="B103" s="24">
        <v>37036</v>
      </c>
      <c r="C103" s="25">
        <v>658.29</v>
      </c>
      <c r="D103" s="18">
        <f t="shared" si="15"/>
        <v>-1.5091610801136565E-2</v>
      </c>
      <c r="E103" s="26">
        <v>-1.3560397122548024E-2</v>
      </c>
      <c r="F103" s="26">
        <v>-1.9147669414133969E-2</v>
      </c>
      <c r="G103" s="15">
        <v>-1.7471487726658186E-2</v>
      </c>
      <c r="H103" s="1">
        <f t="shared" si="16"/>
        <v>2.0400511712809726E-4</v>
      </c>
      <c r="I103" s="19">
        <f t="shared" si="17"/>
        <v>2.0877139695541047E-4</v>
      </c>
      <c r="J103" s="19">
        <f t="shared" si="18"/>
        <v>3.2759662209486405E-4</v>
      </c>
      <c r="K103" s="19">
        <f t="shared" si="19"/>
        <v>1.0233635307506548</v>
      </c>
      <c r="L103" s="19">
        <f t="shared" si="20"/>
        <v>1.6058255141176787</v>
      </c>
      <c r="P103" s="18">
        <f t="shared" si="21"/>
        <v>-2.6957996150083294E-2</v>
      </c>
      <c r="Q103" s="38">
        <v>-1.7471487726658186E-2</v>
      </c>
      <c r="R103" s="18">
        <f t="shared" si="22"/>
        <v>9.4865084234251086E-3</v>
      </c>
      <c r="S103" s="19">
        <f t="shared" si="23"/>
        <v>6.5016898778905553E-4</v>
      </c>
      <c r="T103" s="19">
        <f t="shared" si="24"/>
        <v>3.3039512454057098E-4</v>
      </c>
      <c r="U103" s="18">
        <f t="shared" si="25"/>
        <v>-2.6722556579997867E-2</v>
      </c>
      <c r="V103" s="18">
        <f t="shared" si="26"/>
        <v>7.347387982892791E-3</v>
      </c>
      <c r="W103" s="19">
        <f t="shared" si="27"/>
        <v>7.1717646264153818E-4</v>
      </c>
      <c r="X103" s="18">
        <f t="shared" si="28"/>
        <v>-1.7936673607212423E-2</v>
      </c>
      <c r="Y103" s="18">
        <f t="shared" si="29"/>
        <v>0.42343135885333832</v>
      </c>
    </row>
    <row r="104" spans="2:25" x14ac:dyDescent="0.2">
      <c r="B104" s="24">
        <v>37040</v>
      </c>
      <c r="C104" s="25">
        <v>652.9</v>
      </c>
      <c r="D104" s="18">
        <f t="shared" si="15"/>
        <v>-8.2215855233000387E-3</v>
      </c>
      <c r="E104" s="26">
        <v>-5.1653007404959279E-3</v>
      </c>
      <c r="F104" s="26">
        <v>-5.8813872055577733E-2</v>
      </c>
      <c r="G104" s="15">
        <v>-4.2719300661053186E-2</v>
      </c>
      <c r="H104" s="1">
        <f t="shared" si="16"/>
        <v>1.958204782114276E-4</v>
      </c>
      <c r="I104" s="19">
        <f t="shared" si="17"/>
        <v>2.0852400727902666E-4</v>
      </c>
      <c r="J104" s="19">
        <f t="shared" si="18"/>
        <v>3.2527897524198843E-4</v>
      </c>
      <c r="K104" s="19">
        <f t="shared" si="19"/>
        <v>1.0648733430927639</v>
      </c>
      <c r="L104" s="19">
        <f t="shared" si="20"/>
        <v>1.6611080629206938</v>
      </c>
      <c r="P104" s="18">
        <f t="shared" si="21"/>
        <v>-1.4686137471025375E-2</v>
      </c>
      <c r="Q104" s="38">
        <v>-4.2719300661053186E-2</v>
      </c>
      <c r="R104" s="18">
        <f t="shared" si="22"/>
        <v>-2.8033163190027813E-2</v>
      </c>
      <c r="S104" s="19">
        <f t="shared" si="23"/>
        <v>6.2409980655078355E-4</v>
      </c>
      <c r="T104" s="19">
        <f t="shared" si="24"/>
        <v>3.5772291137446053E-4</v>
      </c>
      <c r="U104" s="18">
        <f t="shared" si="25"/>
        <v>-1.4858812028042788E-2</v>
      </c>
      <c r="V104" s="18">
        <f t="shared" si="26"/>
        <v>-2.0866140091325255E-2</v>
      </c>
      <c r="W104" s="19">
        <f t="shared" si="27"/>
        <v>7.8364219382121339E-4</v>
      </c>
      <c r="X104" s="18">
        <f t="shared" si="28"/>
        <v>-4.1955631312013554E-2</v>
      </c>
      <c r="Y104" s="18">
        <f t="shared" si="29"/>
        <v>0.44261783567238155</v>
      </c>
    </row>
    <row r="105" spans="2:25" x14ac:dyDescent="0.2">
      <c r="B105" s="24">
        <v>37041</v>
      </c>
      <c r="C105" s="25">
        <v>642.96</v>
      </c>
      <c r="D105" s="18">
        <f t="shared" si="15"/>
        <v>-1.5341464288124745E-2</v>
      </c>
      <c r="E105" s="26">
        <v>-1.5920993999211024E-2</v>
      </c>
      <c r="F105" s="26">
        <v>-8.1519411007986306E-2</v>
      </c>
      <c r="G105" s="15">
        <v>-6.183988590535372E-2</v>
      </c>
      <c r="H105" s="1">
        <f t="shared" si="16"/>
        <v>1.9819288110897037E-4</v>
      </c>
      <c r="I105" s="19">
        <f t="shared" si="17"/>
        <v>1.9856058454977818E-4</v>
      </c>
      <c r="J105" s="19">
        <f t="shared" si="18"/>
        <v>3.3477483347115063E-4</v>
      </c>
      <c r="K105" s="19">
        <f t="shared" si="19"/>
        <v>1.0018552807686651</v>
      </c>
      <c r="L105" s="19">
        <f t="shared" si="20"/>
        <v>1.6891365199292139</v>
      </c>
      <c r="P105" s="18">
        <f t="shared" si="21"/>
        <v>-2.7404306979925592E-2</v>
      </c>
      <c r="Q105" s="38">
        <v>-6.183988590535372E-2</v>
      </c>
      <c r="R105" s="18">
        <f t="shared" si="22"/>
        <v>-3.4435578925428131E-2</v>
      </c>
      <c r="S105" s="19">
        <f t="shared" si="23"/>
        <v>6.3171358062073639E-4</v>
      </c>
      <c r="T105" s="19">
        <f t="shared" si="24"/>
        <v>4.0740808244775636E-4</v>
      </c>
      <c r="U105" s="18">
        <f t="shared" si="25"/>
        <v>-2.7558922948026629E-2</v>
      </c>
      <c r="V105" s="18">
        <f t="shared" si="26"/>
        <v>-2.4017951324499055E-2</v>
      </c>
      <c r="W105" s="19">
        <f t="shared" si="27"/>
        <v>9.6607395151917066E-4</v>
      </c>
      <c r="X105" s="18">
        <f t="shared" si="28"/>
        <v>-5.470015101287961E-2</v>
      </c>
      <c r="Y105" s="18">
        <f t="shared" si="29"/>
        <v>0.49144530507452472</v>
      </c>
    </row>
    <row r="106" spans="2:25" x14ac:dyDescent="0.2">
      <c r="B106" s="24">
        <v>37042</v>
      </c>
      <c r="C106" s="25">
        <v>646.23</v>
      </c>
      <c r="D106" s="18">
        <f t="shared" si="15"/>
        <v>5.0729636636549563E-3</v>
      </c>
      <c r="E106" s="26">
        <v>9.165967014080182E-3</v>
      </c>
      <c r="F106" s="26">
        <v>9.0589446887517529E-3</v>
      </c>
      <c r="G106" s="15">
        <v>9.0910513863502809E-3</v>
      </c>
      <c r="H106" s="1">
        <f t="shared" si="16"/>
        <v>1.8784540586239796E-4</v>
      </c>
      <c r="I106" s="19">
        <f t="shared" si="17"/>
        <v>2.0130203112901217E-4</v>
      </c>
      <c r="J106" s="19">
        <f t="shared" si="18"/>
        <v>3.8972597142896076E-4</v>
      </c>
      <c r="K106" s="19">
        <f t="shared" si="19"/>
        <v>1.0716367014930968</v>
      </c>
      <c r="L106" s="19">
        <f t="shared" si="20"/>
        <v>2.0747165449148435</v>
      </c>
      <c r="P106" s="18">
        <f t="shared" si="21"/>
        <v>9.0617851676922014E-3</v>
      </c>
      <c r="Q106" s="38">
        <v>9.0910513863502809E-3</v>
      </c>
      <c r="R106" s="18">
        <f t="shared" si="22"/>
        <v>2.9266218658079504E-5</v>
      </c>
      <c r="S106" s="19">
        <f t="shared" si="23"/>
        <v>5.9873772280901654E-4</v>
      </c>
      <c r="T106" s="19">
        <f t="shared" si="24"/>
        <v>3.8296364889158424E-4</v>
      </c>
      <c r="U106" s="18">
        <f t="shared" si="25"/>
        <v>9.3604984310230177E-3</v>
      </c>
      <c r="V106" s="18">
        <f t="shared" si="26"/>
        <v>2.1053835666005564E-5</v>
      </c>
      <c r="W106" s="19">
        <f t="shared" si="27"/>
        <v>9.1306834734657604E-4</v>
      </c>
      <c r="X106" s="18">
        <f t="shared" si="28"/>
        <v>8.2715614511008652E-3</v>
      </c>
      <c r="Y106" s="18">
        <f t="shared" si="29"/>
        <v>0.47777304950849209</v>
      </c>
    </row>
    <row r="107" spans="2:25" x14ac:dyDescent="0.2">
      <c r="B107" s="24">
        <v>37043</v>
      </c>
      <c r="C107" s="25">
        <v>649.61</v>
      </c>
      <c r="D107" s="18">
        <f t="shared" si="15"/>
        <v>5.2167052495324081E-3</v>
      </c>
      <c r="E107" s="26">
        <v>1.0631501667600412E-2</v>
      </c>
      <c r="F107" s="26">
        <v>4.5061492131119991E-2</v>
      </c>
      <c r="G107" s="15">
        <v>3.4732494992064121E-2</v>
      </c>
      <c r="H107" s="1">
        <f t="shared" si="16"/>
        <v>1.78207522330284E-4</v>
      </c>
      <c r="I107" s="19">
        <f t="shared" si="17"/>
        <v>1.9201382631755273E-4</v>
      </c>
      <c r="J107" s="19">
        <f t="shared" si="18"/>
        <v>3.6909975497744895E-4</v>
      </c>
      <c r="K107" s="19">
        <f t="shared" si="19"/>
        <v>1.0774731829876438</v>
      </c>
      <c r="L107" s="19">
        <f t="shared" si="20"/>
        <v>2.071179432557126</v>
      </c>
      <c r="P107" s="18">
        <f t="shared" si="21"/>
        <v>9.3185493507706163E-3</v>
      </c>
      <c r="Q107" s="38">
        <v>3.4732494992064121E-2</v>
      </c>
      <c r="R107" s="18">
        <f t="shared" si="22"/>
        <v>2.5413945641293505E-2</v>
      </c>
      <c r="S107" s="19">
        <f t="shared" si="23"/>
        <v>5.680235811606403E-4</v>
      </c>
      <c r="T107" s="19">
        <f t="shared" si="24"/>
        <v>3.9873794794160648E-4</v>
      </c>
      <c r="U107" s="18">
        <f t="shared" si="25"/>
        <v>9.8825415804583948E-3</v>
      </c>
      <c r="V107" s="18">
        <f t="shared" si="26"/>
        <v>1.7917264456718745E-2</v>
      </c>
      <c r="W107" s="19">
        <f t="shared" si="27"/>
        <v>9.3066501900820713E-4</v>
      </c>
      <c r="X107" s="18">
        <f t="shared" si="28"/>
        <v>3.1301440071710027E-2</v>
      </c>
      <c r="Y107" s="18">
        <f t="shared" si="29"/>
        <v>0.48235490538819215</v>
      </c>
    </row>
    <row r="108" spans="2:25" x14ac:dyDescent="0.2">
      <c r="B108" s="24">
        <v>37046</v>
      </c>
      <c r="C108" s="25">
        <v>654.48</v>
      </c>
      <c r="D108" s="18">
        <f t="shared" si="15"/>
        <v>7.4688443877924046E-3</v>
      </c>
      <c r="E108" s="26">
        <v>9.2426845394832698E-3</v>
      </c>
      <c r="F108" s="26">
        <v>-1.059229932294546E-2</v>
      </c>
      <c r="G108" s="15">
        <v>-4.6418041642168409E-3</v>
      </c>
      <c r="H108" s="1">
        <f t="shared" si="16"/>
        <v>1.7086208917981043E-4</v>
      </c>
      <c r="I108" s="19">
        <f t="shared" si="17"/>
        <v>1.8382068137208656E-4</v>
      </c>
      <c r="J108" s="19">
        <f t="shared" si="18"/>
        <v>3.6105812103193262E-4</v>
      </c>
      <c r="K108" s="19">
        <f t="shared" si="19"/>
        <v>1.0758424074906334</v>
      </c>
      <c r="L108" s="19">
        <f t="shared" si="20"/>
        <v>2.1131552514962242</v>
      </c>
      <c r="P108" s="18">
        <f t="shared" si="21"/>
        <v>1.3341523373801513E-2</v>
      </c>
      <c r="Q108" s="38">
        <v>-4.6418041642168409E-3</v>
      </c>
      <c r="R108" s="18">
        <f t="shared" si="22"/>
        <v>-1.7983327538018352E-2</v>
      </c>
      <c r="S108" s="19">
        <f t="shared" si="23"/>
        <v>5.4462194104702342E-4</v>
      </c>
      <c r="T108" s="19">
        <f t="shared" si="24"/>
        <v>3.94217675225489E-4</v>
      </c>
      <c r="U108" s="18">
        <f t="shared" si="25"/>
        <v>1.4449784762782383E-2</v>
      </c>
      <c r="V108" s="18">
        <f t="shared" si="26"/>
        <v>-1.2751033890769807E-2</v>
      </c>
      <c r="W108" s="19">
        <f t="shared" si="27"/>
        <v>8.7611789862165109E-4</v>
      </c>
      <c r="X108" s="18">
        <f t="shared" si="28"/>
        <v>-4.3115216299499026E-3</v>
      </c>
      <c r="Y108" s="18">
        <f t="shared" si="29"/>
        <v>0.46800584895427622</v>
      </c>
    </row>
    <row r="109" spans="2:25" x14ac:dyDescent="0.2">
      <c r="B109" s="24">
        <v>37047</v>
      </c>
      <c r="C109" s="25">
        <v>662.09</v>
      </c>
      <c r="D109" s="18">
        <f t="shared" si="15"/>
        <v>1.1560471152607294E-2</v>
      </c>
      <c r="E109" s="26">
        <v>5.6065386410911735E-3</v>
      </c>
      <c r="F109" s="26">
        <v>1.3461741750898332E-2</v>
      </c>
      <c r="G109" s="15">
        <v>1.1105180817956183E-2</v>
      </c>
      <c r="H109" s="1">
        <f t="shared" si="16"/>
        <v>1.6862903342523773E-4</v>
      </c>
      <c r="I109" s="19">
        <f t="shared" si="17"/>
        <v>1.7693337084281267E-4</v>
      </c>
      <c r="J109" s="19">
        <f t="shared" si="18"/>
        <v>3.346478996488967E-4</v>
      </c>
      <c r="K109" s="19">
        <f t="shared" si="19"/>
        <v>1.0492461899881358</v>
      </c>
      <c r="L109" s="19">
        <f t="shared" si="20"/>
        <v>1.9845212467357469</v>
      </c>
      <c r="P109" s="18">
        <f t="shared" si="21"/>
        <v>2.0650356077408644E-2</v>
      </c>
      <c r="Q109" s="38">
        <v>1.1105180817956183E-2</v>
      </c>
      <c r="R109" s="18">
        <f t="shared" si="22"/>
        <v>-9.5451752594524607E-3</v>
      </c>
      <c r="S109" s="19">
        <f t="shared" si="23"/>
        <v>5.3753085695162819E-4</v>
      </c>
      <c r="T109" s="19">
        <f t="shared" si="24"/>
        <v>3.7603123695597945E-4</v>
      </c>
      <c r="U109" s="18">
        <f t="shared" si="25"/>
        <v>2.2512792484965519E-2</v>
      </c>
      <c r="V109" s="18">
        <f t="shared" si="26"/>
        <v>-6.9297144185045609E-3</v>
      </c>
      <c r="W109" s="19">
        <f t="shared" si="27"/>
        <v>8.3095032716432211E-4</v>
      </c>
      <c r="X109" s="18">
        <f t="shared" si="28"/>
        <v>1.059163813218413E-2</v>
      </c>
      <c r="Y109" s="18">
        <f t="shared" si="29"/>
        <v>0.45578238424831707</v>
      </c>
    </row>
    <row r="110" spans="2:25" x14ac:dyDescent="0.2">
      <c r="B110" s="24">
        <v>37048</v>
      </c>
      <c r="C110" s="25">
        <v>655.07000000000005</v>
      </c>
      <c r="D110" s="18">
        <f t="shared" si="15"/>
        <v>-1.065939820400654E-2</v>
      </c>
      <c r="E110" s="26">
        <v>-1.3560397122548024E-2</v>
      </c>
      <c r="F110" s="26">
        <v>-1.0561788051108653E-2</v>
      </c>
      <c r="G110" s="15">
        <v>-1.1461370772540464E-2</v>
      </c>
      <c r="H110" s="1">
        <f t="shared" si="16"/>
        <v>1.6532865762401813E-4</v>
      </c>
      <c r="I110" s="19">
        <f t="shared" si="17"/>
        <v>1.7020622228582267E-4</v>
      </c>
      <c r="J110" s="19">
        <f t="shared" si="18"/>
        <v>3.2390647030046947E-4</v>
      </c>
      <c r="K110" s="19">
        <f t="shared" si="19"/>
        <v>1.0295022335020516</v>
      </c>
      <c r="L110" s="19">
        <f t="shared" si="20"/>
        <v>1.959167121752605</v>
      </c>
      <c r="P110" s="18">
        <f t="shared" si="21"/>
        <v>-1.9040778319314462E-2</v>
      </c>
      <c r="Q110" s="38">
        <v>-1.1461370772540464E-2</v>
      </c>
      <c r="R110" s="18">
        <f t="shared" si="22"/>
        <v>7.5794075467739974E-3</v>
      </c>
      <c r="S110" s="19">
        <f t="shared" si="23"/>
        <v>5.2703207987484706E-4</v>
      </c>
      <c r="T110" s="19">
        <f t="shared" si="24"/>
        <v>3.569162078642263E-4</v>
      </c>
      <c r="U110" s="18">
        <f t="shared" si="25"/>
        <v>-2.0963784893233282E-2</v>
      </c>
      <c r="V110" s="18">
        <f t="shared" si="26"/>
        <v>5.6480107772340967E-3</v>
      </c>
      <c r="W110" s="19">
        <f t="shared" si="27"/>
        <v>7.8897508873360144E-4</v>
      </c>
      <c r="X110" s="18">
        <f t="shared" si="28"/>
        <v>-1.1218374876567742E-2</v>
      </c>
      <c r="Y110" s="18">
        <f t="shared" si="29"/>
        <v>0.4441213484886764</v>
      </c>
    </row>
    <row r="111" spans="2:25" x14ac:dyDescent="0.2">
      <c r="B111" s="24">
        <v>37049</v>
      </c>
      <c r="C111" s="25">
        <v>658.59</v>
      </c>
      <c r="D111" s="18">
        <f t="shared" si="15"/>
        <v>5.3590859498976991E-3</v>
      </c>
      <c r="E111" s="26">
        <v>-8.277336447125706E-3</v>
      </c>
      <c r="F111" s="26">
        <v>4.436782418156221E-2</v>
      </c>
      <c r="G111" s="15">
        <v>2.8574275992955832E-2</v>
      </c>
      <c r="H111" s="1">
        <f t="shared" si="16"/>
        <v>1.571321262996805E-4</v>
      </c>
      <c r="I111" s="19">
        <f t="shared" si="17"/>
        <v>1.6866658931269555E-4</v>
      </c>
      <c r="J111" s="19">
        <f t="shared" si="18"/>
        <v>3.1122702035742643E-4</v>
      </c>
      <c r="K111" s="19">
        <f t="shared" si="19"/>
        <v>1.0734061409632851</v>
      </c>
      <c r="L111" s="19">
        <f t="shared" si="20"/>
        <v>1.9806708385264131</v>
      </c>
      <c r="P111" s="18">
        <f t="shared" si="21"/>
        <v>9.5728825974247516E-3</v>
      </c>
      <c r="Q111" s="38">
        <v>2.8574275992955832E-2</v>
      </c>
      <c r="R111" s="18">
        <f t="shared" si="22"/>
        <v>1.9001393395531078E-2</v>
      </c>
      <c r="S111" s="19">
        <f t="shared" si="23"/>
        <v>5.0090855995580091E-4</v>
      </c>
      <c r="T111" s="19">
        <f t="shared" si="24"/>
        <v>3.5716441245067662E-4</v>
      </c>
      <c r="U111" s="18">
        <f t="shared" si="25"/>
        <v>1.0811028931356889E-2</v>
      </c>
      <c r="V111" s="18">
        <f t="shared" si="26"/>
        <v>1.4154507132594654E-2</v>
      </c>
      <c r="W111" s="19">
        <f t="shared" si="27"/>
        <v>7.9062593832088213E-4</v>
      </c>
      <c r="X111" s="18">
        <f t="shared" si="28"/>
        <v>2.793924962007905E-2</v>
      </c>
      <c r="Y111" s="18">
        <f t="shared" si="29"/>
        <v>0.44458574491341996</v>
      </c>
    </row>
    <row r="112" spans="2:25" x14ac:dyDescent="0.2">
      <c r="B112" s="24">
        <v>37050</v>
      </c>
      <c r="C112" s="25">
        <v>651.91999999999996</v>
      </c>
      <c r="D112" s="18">
        <f t="shared" si="15"/>
        <v>-1.017933109197687E-2</v>
      </c>
      <c r="E112" s="26">
        <v>-9.3946411214655134E-3</v>
      </c>
      <c r="F112" s="26">
        <v>-1.5821642275200724E-2</v>
      </c>
      <c r="G112" s="15">
        <v>-1.3893541929080159E-2</v>
      </c>
      <c r="H112" s="1">
        <f t="shared" si="16"/>
        <v>1.5392132561050487E-4</v>
      </c>
      <c r="I112" s="19">
        <f t="shared" si="17"/>
        <v>1.5588505650655175E-4</v>
      </c>
      <c r="J112" s="19">
        <f t="shared" si="18"/>
        <v>3.0681965812791729E-4</v>
      </c>
      <c r="K112" s="19">
        <f t="shared" si="19"/>
        <v>1.0127580170470729</v>
      </c>
      <c r="L112" s="19">
        <f t="shared" si="20"/>
        <v>1.9933537923414126</v>
      </c>
      <c r="P112" s="18">
        <f t="shared" si="21"/>
        <v>-1.8183239152130083E-2</v>
      </c>
      <c r="Q112" s="38">
        <v>-1.3893541929080159E-2</v>
      </c>
      <c r="R112" s="18">
        <f t="shared" si="22"/>
        <v>4.2896972230499243E-3</v>
      </c>
      <c r="S112" s="19">
        <f t="shared" si="23"/>
        <v>4.9069185752226622E-4</v>
      </c>
      <c r="T112" s="19">
        <f t="shared" si="24"/>
        <v>3.3683863783956253E-4</v>
      </c>
      <c r="U112" s="18">
        <f t="shared" si="25"/>
        <v>-2.0747718576580615E-2</v>
      </c>
      <c r="V112" s="18">
        <f t="shared" si="26"/>
        <v>3.2904786744349548E-3</v>
      </c>
      <c r="W112" s="19">
        <f t="shared" si="27"/>
        <v>7.5477021246173569E-4</v>
      </c>
      <c r="X112" s="18">
        <f t="shared" si="28"/>
        <v>-1.3903707791918166E-2</v>
      </c>
      <c r="Y112" s="18">
        <f t="shared" si="29"/>
        <v>0.43438756095845321</v>
      </c>
    </row>
    <row r="113" spans="2:25" x14ac:dyDescent="0.2">
      <c r="B113" s="24">
        <v>37053</v>
      </c>
      <c r="C113" s="25">
        <v>646.59</v>
      </c>
      <c r="D113" s="18">
        <f t="shared" si="15"/>
        <v>-8.2094553521322444E-3</v>
      </c>
      <c r="E113" s="26">
        <v>-1.1073142407016352E-2</v>
      </c>
      <c r="F113" s="26">
        <v>-6.1915323080979773E-2</v>
      </c>
      <c r="G113" s="15">
        <v>-4.6662668878790746E-2</v>
      </c>
      <c r="H113" s="1">
        <f t="shared" si="16"/>
        <v>1.4872975550459373E-4</v>
      </c>
      <c r="I113" s="19">
        <f t="shared" si="17"/>
        <v>1.5226982286410052E-4</v>
      </c>
      <c r="J113" s="19">
        <f t="shared" si="18"/>
        <v>2.9807370274852744E-4</v>
      </c>
      <c r="K113" s="19">
        <f t="shared" si="19"/>
        <v>1.0238020115577844</v>
      </c>
      <c r="L113" s="19">
        <f t="shared" si="20"/>
        <v>2.0041295821219918</v>
      </c>
      <c r="P113" s="18">
        <f t="shared" si="21"/>
        <v>-1.4664469465406211E-2</v>
      </c>
      <c r="Q113" s="38">
        <v>-4.6662668878790746E-2</v>
      </c>
      <c r="R113" s="18">
        <f t="shared" si="22"/>
        <v>-3.1998199413384533E-2</v>
      </c>
      <c r="S113" s="19">
        <f t="shared" si="23"/>
        <v>4.7415314595304013E-4</v>
      </c>
      <c r="T113" s="19">
        <f t="shared" si="24"/>
        <v>3.7806140551111217E-4</v>
      </c>
      <c r="U113" s="18">
        <f t="shared" si="25"/>
        <v>-1.7021999009479628E-2</v>
      </c>
      <c r="V113" s="18">
        <f t="shared" si="26"/>
        <v>-2.3167958163874701E-2</v>
      </c>
      <c r="W113" s="19">
        <f t="shared" si="27"/>
        <v>8.401282797275316E-4</v>
      </c>
      <c r="X113" s="18">
        <f t="shared" si="28"/>
        <v>-4.4261059394040299E-2</v>
      </c>
      <c r="Y113" s="18">
        <f t="shared" si="29"/>
        <v>0.45829255932415364</v>
      </c>
    </row>
    <row r="114" spans="2:25" x14ac:dyDescent="0.2">
      <c r="B114" s="24">
        <v>37054</v>
      </c>
      <c r="C114" s="25">
        <v>647.54999999999995</v>
      </c>
      <c r="D114" s="18">
        <f t="shared" si="15"/>
        <v>1.4836110097640189E-3</v>
      </c>
      <c r="E114" s="26">
        <v>-2.6514649499090337E-4</v>
      </c>
      <c r="F114" s="26">
        <v>1.2890609831077609E-2</v>
      </c>
      <c r="G114" s="15">
        <v>8.9438829332570535E-3</v>
      </c>
      <c r="H114" s="1">
        <f t="shared" si="16"/>
        <v>1.3993803627201571E-4</v>
      </c>
      <c r="I114" s="19">
        <f t="shared" si="17"/>
        <v>1.4858790158414666E-4</v>
      </c>
      <c r="J114" s="19">
        <f t="shared" si="18"/>
        <v>3.1068674541038458E-4</v>
      </c>
      <c r="K114" s="19">
        <f t="shared" si="19"/>
        <v>1.0618121101493598</v>
      </c>
      <c r="L114" s="19">
        <f t="shared" si="20"/>
        <v>2.2201736832040608</v>
      </c>
      <c r="P114" s="18">
        <f t="shared" si="21"/>
        <v>2.6501597752857189E-3</v>
      </c>
      <c r="Q114" s="38">
        <v>8.9438829332570535E-3</v>
      </c>
      <c r="R114" s="18">
        <f t="shared" si="22"/>
        <v>6.293723157971335E-3</v>
      </c>
      <c r="S114" s="19">
        <f t="shared" si="23"/>
        <v>4.4612535800593026E-4</v>
      </c>
      <c r="T114" s="19">
        <f t="shared" si="24"/>
        <v>3.5775437825179648E-4</v>
      </c>
      <c r="U114" s="18">
        <f t="shared" si="25"/>
        <v>3.1713715557036984E-3</v>
      </c>
      <c r="V114" s="18">
        <f t="shared" si="26"/>
        <v>4.6844493647835448E-3</v>
      </c>
      <c r="W114" s="19">
        <f t="shared" si="27"/>
        <v>7.945201654593081E-4</v>
      </c>
      <c r="X114" s="18">
        <f t="shared" si="28"/>
        <v>8.7236588926757341E-3</v>
      </c>
      <c r="Y114" s="18">
        <f t="shared" si="29"/>
        <v>0.44567930327178873</v>
      </c>
    </row>
    <row r="115" spans="2:25" x14ac:dyDescent="0.2">
      <c r="B115" s="24">
        <v>37055</v>
      </c>
      <c r="C115" s="25">
        <v>639.91999999999996</v>
      </c>
      <c r="D115" s="18">
        <f t="shared" si="15"/>
        <v>-1.1852842129029761E-2</v>
      </c>
      <c r="E115" s="26">
        <v>-9.8601731566890973E-3</v>
      </c>
      <c r="F115" s="26">
        <v>7.8508744757388536E-3</v>
      </c>
      <c r="G115" s="15">
        <v>2.5375601860104682E-3</v>
      </c>
      <c r="H115" s="1">
        <f t="shared" si="16"/>
        <v>1.3997114608783694E-4</v>
      </c>
      <c r="I115" s="19">
        <f t="shared" si="17"/>
        <v>1.3964902503354771E-4</v>
      </c>
      <c r="J115" s="19">
        <f t="shared" si="18"/>
        <v>2.9319301972583899E-4</v>
      </c>
      <c r="K115" s="19">
        <f t="shared" si="19"/>
        <v>0.99769866102198601</v>
      </c>
      <c r="L115" s="19">
        <f t="shared" si="20"/>
        <v>2.0946675648554725</v>
      </c>
      <c r="P115" s="18">
        <f t="shared" si="21"/>
        <v>-2.1172615481037008E-2</v>
      </c>
      <c r="Q115" s="38">
        <v>2.5375601860104682E-3</v>
      </c>
      <c r="R115" s="18">
        <f t="shared" si="22"/>
        <v>2.3710175667047476E-2</v>
      </c>
      <c r="S115" s="19">
        <f t="shared" si="23"/>
        <v>4.4625461530404533E-4</v>
      </c>
      <c r="T115" s="19">
        <f t="shared" si="24"/>
        <v>3.7001946136642371E-4</v>
      </c>
      <c r="U115" s="18">
        <f t="shared" si="25"/>
        <v>-2.5333002935075909E-2</v>
      </c>
      <c r="V115" s="18">
        <f t="shared" si="26"/>
        <v>1.7352652919779478E-2</v>
      </c>
      <c r="W115" s="19">
        <f t="shared" si="27"/>
        <v>7.4723530823360711E-4</v>
      </c>
      <c r="X115" s="18">
        <f t="shared" si="28"/>
        <v>2.5521881684905864E-3</v>
      </c>
      <c r="Y115" s="18">
        <f t="shared" si="29"/>
        <v>0.43221386726758521</v>
      </c>
    </row>
    <row r="116" spans="2:25" x14ac:dyDescent="0.2">
      <c r="B116" s="24">
        <v>37056</v>
      </c>
      <c r="C116" s="25">
        <v>629.41999999999996</v>
      </c>
      <c r="D116" s="18">
        <f t="shared" si="15"/>
        <v>-1.6544408120231679E-2</v>
      </c>
      <c r="E116" s="26">
        <v>-2.5771126489508123E-2</v>
      </c>
      <c r="F116" s="26">
        <v>-2.8757559295052533E-2</v>
      </c>
      <c r="G116" s="15">
        <v>-2.7861629453389207E-2</v>
      </c>
      <c r="H116" s="1">
        <f t="shared" si="16"/>
        <v>1.4799592372549401E-4</v>
      </c>
      <c r="I116" s="19">
        <f t="shared" si="17"/>
        <v>1.3828234807900281E-4</v>
      </c>
      <c r="J116" s="19">
        <f t="shared" si="18"/>
        <v>2.7001812799814292E-4</v>
      </c>
      <c r="K116" s="19">
        <f t="shared" si="19"/>
        <v>0.93436592439864663</v>
      </c>
      <c r="L116" s="19">
        <f t="shared" si="20"/>
        <v>1.8244970618175829</v>
      </c>
      <c r="P116" s="18">
        <f t="shared" si="21"/>
        <v>-2.9553113732367346E-2</v>
      </c>
      <c r="Q116" s="38">
        <v>-2.7861629453389207E-2</v>
      </c>
      <c r="R116" s="18">
        <f t="shared" si="22"/>
        <v>1.6914842789781392E-3</v>
      </c>
      <c r="S116" s="19">
        <f t="shared" si="23"/>
        <v>4.7188253026249702E-4</v>
      </c>
      <c r="T116" s="19">
        <f t="shared" si="24"/>
        <v>3.4798996082840007E-4</v>
      </c>
      <c r="U116" s="18">
        <f t="shared" si="25"/>
        <v>-3.4386646093776535E-2</v>
      </c>
      <c r="V116" s="18">
        <f t="shared" si="26"/>
        <v>1.276521106798719E-3</v>
      </c>
      <c r="W116" s="19">
        <f t="shared" si="27"/>
        <v>7.4897741348746861E-4</v>
      </c>
      <c r="X116" s="18">
        <f t="shared" si="28"/>
        <v>-2.7989631661801788E-2</v>
      </c>
      <c r="Y116" s="18">
        <f t="shared" si="29"/>
        <v>0.43271740590351476</v>
      </c>
    </row>
    <row r="117" spans="2:25" x14ac:dyDescent="0.2">
      <c r="B117" s="24">
        <v>37057</v>
      </c>
      <c r="C117" s="25">
        <v>626.63</v>
      </c>
      <c r="D117" s="18">
        <f t="shared" si="15"/>
        <v>-4.4425056145615772E-3</v>
      </c>
      <c r="E117" s="26">
        <v>1.3917539422412955E-2</v>
      </c>
      <c r="F117" s="26">
        <v>2.7779564107075886E-2</v>
      </c>
      <c r="G117" s="15">
        <v>2.3620956701677007E-2</v>
      </c>
      <c r="H117" s="1">
        <f t="shared" si="16"/>
        <v>1.4030031967008903E-4</v>
      </c>
      <c r="I117" s="19">
        <f t="shared" si="17"/>
        <v>1.5556748925589481E-4</v>
      </c>
      <c r="J117" s="19">
        <f t="shared" si="18"/>
        <v>2.8236364816940101E-4</v>
      </c>
      <c r="K117" s="19">
        <f t="shared" si="19"/>
        <v>1.1088177818960496</v>
      </c>
      <c r="L117" s="19">
        <f t="shared" si="20"/>
        <v>2.0125659644494651</v>
      </c>
      <c r="P117" s="18">
        <f t="shared" si="21"/>
        <v>-7.9356041467127606E-3</v>
      </c>
      <c r="Q117" s="38">
        <v>2.3620956701677007E-2</v>
      </c>
      <c r="R117" s="18">
        <f t="shared" si="22"/>
        <v>3.1556560848389766E-2</v>
      </c>
      <c r="S117" s="19">
        <f t="shared" si="23"/>
        <v>4.4734800723714662E-4</v>
      </c>
      <c r="T117" s="19">
        <f t="shared" si="24"/>
        <v>3.8685955513338363E-4</v>
      </c>
      <c r="U117" s="18">
        <f t="shared" si="25"/>
        <v>-9.483327866822858E-3</v>
      </c>
      <c r="V117" s="18">
        <f t="shared" si="26"/>
        <v>2.2586887773751126E-2</v>
      </c>
      <c r="W117" s="19">
        <f t="shared" si="27"/>
        <v>7.3751574440837056E-4</v>
      </c>
      <c r="X117" s="18">
        <f t="shared" si="28"/>
        <v>2.3913154365243383E-2</v>
      </c>
      <c r="Y117" s="18">
        <f t="shared" si="29"/>
        <v>0.42939368428295804</v>
      </c>
    </row>
    <row r="118" spans="2:25" x14ac:dyDescent="0.2">
      <c r="B118" s="24">
        <v>37060</v>
      </c>
      <c r="C118" s="25">
        <v>624.47</v>
      </c>
      <c r="D118" s="18">
        <f t="shared" si="15"/>
        <v>-3.4529648247677062E-3</v>
      </c>
      <c r="E118" s="26">
        <v>9.9771624446856749E-3</v>
      </c>
      <c r="F118" s="26">
        <v>-5.8881426252225975E-3</v>
      </c>
      <c r="G118" s="15">
        <v>-1.1285511042501161E-3</v>
      </c>
      <c r="H118" s="1">
        <f t="shared" si="16"/>
        <v>1.3259767845474866E-4</v>
      </c>
      <c r="I118" s="19">
        <f t="shared" si="17"/>
        <v>1.42523715079044E-4</v>
      </c>
      <c r="J118" s="19">
        <f t="shared" si="18"/>
        <v>2.5801717710829145E-4</v>
      </c>
      <c r="K118" s="19">
        <f t="shared" si="19"/>
        <v>1.074858298727174</v>
      </c>
      <c r="L118" s="19">
        <f t="shared" si="20"/>
        <v>1.9458649662282319</v>
      </c>
      <c r="P118" s="18">
        <f t="shared" si="21"/>
        <v>-6.1679971527923661E-3</v>
      </c>
      <c r="Q118" s="38">
        <v>-1.1285511042501161E-3</v>
      </c>
      <c r="R118" s="18">
        <f t="shared" si="22"/>
        <v>5.0394460485422496E-3</v>
      </c>
      <c r="S118" s="19">
        <f t="shared" si="23"/>
        <v>4.2278977813552907E-4</v>
      </c>
      <c r="T118" s="19">
        <f t="shared" si="24"/>
        <v>3.6517174281395067E-4</v>
      </c>
      <c r="U118" s="18">
        <f t="shared" si="25"/>
        <v>-7.582029131132869E-3</v>
      </c>
      <c r="V118" s="18">
        <f t="shared" si="26"/>
        <v>3.7125952947911997E-3</v>
      </c>
      <c r="W118" s="19">
        <f t="shared" si="27"/>
        <v>6.9334121739956253E-4</v>
      </c>
      <c r="X118" s="18">
        <f t="shared" si="28"/>
        <v>-1.1783457846039249E-3</v>
      </c>
      <c r="Y118" s="18">
        <f t="shared" si="29"/>
        <v>0.41633556700081564</v>
      </c>
    </row>
    <row r="119" spans="2:25" x14ac:dyDescent="0.2">
      <c r="B119" s="24">
        <v>37061</v>
      </c>
      <c r="C119" s="25">
        <v>626.66</v>
      </c>
      <c r="D119" s="18">
        <f t="shared" si="15"/>
        <v>3.5008388204202799E-3</v>
      </c>
      <c r="E119" s="26">
        <v>1.9134253708367084E-2</v>
      </c>
      <c r="F119" s="26">
        <v>-5.9230183031221675E-3</v>
      </c>
      <c r="G119" s="15">
        <v>1.5941633003246081E-3</v>
      </c>
      <c r="H119" s="1">
        <f t="shared" si="16"/>
        <v>1.2537717009425742E-4</v>
      </c>
      <c r="I119" s="19">
        <f t="shared" si="17"/>
        <v>1.3190524471595177E-4</v>
      </c>
      <c r="J119" s="19">
        <f t="shared" si="18"/>
        <v>2.4375603944388048E-4</v>
      </c>
      <c r="K119" s="19">
        <f t="shared" si="19"/>
        <v>1.0520674905709437</v>
      </c>
      <c r="L119" s="19">
        <f t="shared" si="20"/>
        <v>1.9441820170340971</v>
      </c>
      <c r="P119" s="18">
        <f t="shared" si="21"/>
        <v>6.253514001026618E-3</v>
      </c>
      <c r="Q119" s="38">
        <v>1.5941633003246081E-3</v>
      </c>
      <c r="R119" s="18">
        <f t="shared" si="22"/>
        <v>-4.6593507007020099E-3</v>
      </c>
      <c r="S119" s="19">
        <f t="shared" si="23"/>
        <v>3.9976877768905947E-4</v>
      </c>
      <c r="T119" s="19">
        <f t="shared" si="24"/>
        <v>3.4456401118224155E-4</v>
      </c>
      <c r="U119" s="18">
        <f t="shared" si="25"/>
        <v>7.9053884319205004E-3</v>
      </c>
      <c r="V119" s="18">
        <f t="shared" si="26"/>
        <v>-3.5337338356023614E-3</v>
      </c>
      <c r="W119" s="19">
        <f t="shared" si="27"/>
        <v>6.5189322575327487E-4</v>
      </c>
      <c r="X119" s="18">
        <f t="shared" si="28"/>
        <v>1.7166019624990341E-3</v>
      </c>
      <c r="Y119" s="18">
        <f t="shared" si="29"/>
        <v>0.4036995249419037</v>
      </c>
    </row>
    <row r="120" spans="2:25" x14ac:dyDescent="0.2">
      <c r="B120" s="24">
        <v>37062</v>
      </c>
      <c r="C120" s="25">
        <v>634.04999999999995</v>
      </c>
      <c r="D120" s="18">
        <f t="shared" si="15"/>
        <v>1.1723686879482919E-2</v>
      </c>
      <c r="E120" s="26">
        <v>-2.1080376712909201E-3</v>
      </c>
      <c r="F120" s="26">
        <v>7.0707572164286442E-2</v>
      </c>
      <c r="G120" s="15">
        <v>4.8862889213613231E-2</v>
      </c>
      <c r="H120" s="1">
        <f t="shared" si="16"/>
        <v>1.2610122993149156E-4</v>
      </c>
      <c r="I120" s="19">
        <f t="shared" si="17"/>
        <v>1.2801008632391599E-4</v>
      </c>
      <c r="J120" s="19">
        <f t="shared" si="18"/>
        <v>2.2788654513266986E-4</v>
      </c>
      <c r="K120" s="19">
        <f t="shared" si="19"/>
        <v>1.0151374922628549</v>
      </c>
      <c r="L120" s="19">
        <f t="shared" si="20"/>
        <v>1.8071714705437556</v>
      </c>
      <c r="P120" s="18">
        <f t="shared" si="21"/>
        <v>2.0941906727284586E-2</v>
      </c>
      <c r="Q120" s="38">
        <v>4.8862889213613231E-2</v>
      </c>
      <c r="R120" s="18">
        <f t="shared" si="22"/>
        <v>2.7920982486328644E-2</v>
      </c>
      <c r="S120" s="19">
        <f t="shared" si="23"/>
        <v>4.0209645847017313E-4</v>
      </c>
      <c r="T120" s="19">
        <f t="shared" si="24"/>
        <v>3.7066504629141932E-4</v>
      </c>
      <c r="U120" s="18">
        <f t="shared" si="25"/>
        <v>2.6397002921045701E-2</v>
      </c>
      <c r="V120" s="18">
        <f t="shared" si="26"/>
        <v>2.0416592993814941E-2</v>
      </c>
      <c r="W120" s="19">
        <f t="shared" si="27"/>
        <v>7.5603454874618894E-4</v>
      </c>
      <c r="X120" s="18">
        <f t="shared" si="28"/>
        <v>4.8857737697267867E-2</v>
      </c>
      <c r="Y120" s="18">
        <f t="shared" si="29"/>
        <v>0.43475123598047105</v>
      </c>
    </row>
    <row r="121" spans="2:25" x14ac:dyDescent="0.2">
      <c r="B121" s="24">
        <v>37063</v>
      </c>
      <c r="C121" s="25">
        <v>642.97</v>
      </c>
      <c r="D121" s="18">
        <f t="shared" si="15"/>
        <v>1.3970251169671568E-2</v>
      </c>
      <c r="E121" s="26">
        <v>5.5662527248365921E-2</v>
      </c>
      <c r="F121" s="26">
        <v>3.623584845404481E-2</v>
      </c>
      <c r="G121" s="15">
        <v>4.206385209234114E-2</v>
      </c>
      <c r="H121" s="1">
        <f t="shared" si="16"/>
        <v>1.3024523120022465E-4</v>
      </c>
      <c r="I121" s="19">
        <f t="shared" si="17"/>
        <v>1.1884664272917889E-4</v>
      </c>
      <c r="J121" s="19">
        <f t="shared" si="18"/>
        <v>2.6395055858846188E-4</v>
      </c>
      <c r="K121" s="19">
        <f t="shared" si="19"/>
        <v>0.91248364054479025</v>
      </c>
      <c r="L121" s="19">
        <f t="shared" si="20"/>
        <v>2.0265660105642826</v>
      </c>
      <c r="P121" s="18">
        <f t="shared" si="21"/>
        <v>2.4954922453959642E-2</v>
      </c>
      <c r="Q121" s="38">
        <v>4.206385209234114E-2</v>
      </c>
      <c r="R121" s="18">
        <f t="shared" si="22"/>
        <v>1.7108929638381499E-2</v>
      </c>
      <c r="S121" s="19">
        <f t="shared" si="23"/>
        <v>4.1533556024295112E-4</v>
      </c>
      <c r="T121" s="19">
        <f t="shared" si="24"/>
        <v>3.6598807191619948E-4</v>
      </c>
      <c r="U121" s="18">
        <f t="shared" si="25"/>
        <v>3.0949966985084284E-2</v>
      </c>
      <c r="V121" s="18">
        <f t="shared" si="26"/>
        <v>1.2590203984430535E-2</v>
      </c>
      <c r="W121" s="19">
        <f t="shared" si="27"/>
        <v>8.1683453499219888E-4</v>
      </c>
      <c r="X121" s="18">
        <f t="shared" si="28"/>
        <v>4.0463833778998134E-2</v>
      </c>
      <c r="Y121" s="18">
        <f t="shared" si="29"/>
        <v>0.4518944940448486</v>
      </c>
    </row>
    <row r="122" spans="2:25" x14ac:dyDescent="0.2">
      <c r="B122" s="24">
        <v>37064</v>
      </c>
      <c r="C122" s="25">
        <v>636.15</v>
      </c>
      <c r="D122" s="18">
        <f t="shared" si="15"/>
        <v>-1.0663682261870824E-2</v>
      </c>
      <c r="E122" s="26">
        <v>-2.7482840533771388E-3</v>
      </c>
      <c r="F122" s="26">
        <v>-9.8346791780914936E-3</v>
      </c>
      <c r="G122" s="15">
        <v>-7.7087606406771869E-3</v>
      </c>
      <c r="H122" s="1">
        <f t="shared" si="16"/>
        <v>1.2925336449113949E-4</v>
      </c>
      <c r="I122" s="19">
        <f t="shared" si="17"/>
        <v>1.5837301334932976E-4</v>
      </c>
      <c r="J122" s="19">
        <f t="shared" si="18"/>
        <v>2.7848695932810387E-4</v>
      </c>
      <c r="K122" s="19">
        <f t="shared" si="19"/>
        <v>1.2252912252832417</v>
      </c>
      <c r="L122" s="19">
        <f t="shared" si="20"/>
        <v>2.1545818975350119</v>
      </c>
      <c r="P122" s="18">
        <f t="shared" si="21"/>
        <v>-1.9048430889801068E-2</v>
      </c>
      <c r="Q122" s="38">
        <v>-7.7087606406771869E-3</v>
      </c>
      <c r="R122" s="18">
        <f t="shared" si="22"/>
        <v>1.1339670249123881E-2</v>
      </c>
      <c r="S122" s="19">
        <f t="shared" si="23"/>
        <v>4.1218598979018571E-4</v>
      </c>
      <c r="T122" s="19">
        <f t="shared" si="24"/>
        <v>3.5174407488275942E-4</v>
      </c>
      <c r="U122" s="18">
        <f t="shared" si="25"/>
        <v>-2.3714617112257207E-2</v>
      </c>
      <c r="V122" s="18">
        <f t="shared" si="26"/>
        <v>8.5119766270266902E-3</v>
      </c>
      <c r="W122" s="19">
        <f t="shared" si="27"/>
        <v>7.7138996232958205E-4</v>
      </c>
      <c r="X122" s="18">
        <f t="shared" si="28"/>
        <v>-7.630844454050976E-3</v>
      </c>
      <c r="Y122" s="18">
        <f t="shared" si="29"/>
        <v>0.43914404309109728</v>
      </c>
    </row>
    <row r="123" spans="2:25" x14ac:dyDescent="0.2">
      <c r="B123" s="24">
        <v>37067</v>
      </c>
      <c r="C123" s="25">
        <v>632.03</v>
      </c>
      <c r="D123" s="18">
        <f t="shared" si="15"/>
        <v>-6.4975232140082875E-3</v>
      </c>
      <c r="E123" s="26">
        <v>-1.6141586279513957E-2</v>
      </c>
      <c r="F123" s="26">
        <v>7.4428803751969433E-2</v>
      </c>
      <c r="G123" s="15">
        <v>4.725768674252441E-2</v>
      </c>
      <c r="H123" s="1">
        <f t="shared" si="16"/>
        <v>1.2403123109666571E-4</v>
      </c>
      <c r="I123" s="19">
        <f t="shared" si="17"/>
        <v>1.5062904222300479E-4</v>
      </c>
      <c r="J123" s="19">
        <f t="shared" si="18"/>
        <v>2.6807017540257389E-4</v>
      </c>
      <c r="K123" s="19">
        <f t="shared" si="19"/>
        <v>1.2144444660523417</v>
      </c>
      <c r="L123" s="19">
        <f t="shared" si="20"/>
        <v>2.161311897272463</v>
      </c>
      <c r="P123" s="18">
        <f t="shared" si="21"/>
        <v>-1.1606461901013292E-2</v>
      </c>
      <c r="Q123" s="38">
        <v>4.725768674252441E-2</v>
      </c>
      <c r="R123" s="18">
        <f t="shared" si="22"/>
        <v>5.88641486435377E-2</v>
      </c>
      <c r="S123" s="19">
        <f t="shared" si="23"/>
        <v>3.9553742787435493E-4</v>
      </c>
      <c r="T123" s="19">
        <f t="shared" si="24"/>
        <v>5.3853871012150411E-4</v>
      </c>
      <c r="U123" s="18">
        <f t="shared" si="25"/>
        <v>-1.4750596432221506E-2</v>
      </c>
      <c r="V123" s="18">
        <f t="shared" si="26"/>
        <v>3.5709666662374163E-2</v>
      </c>
      <c r="W123" s="19">
        <f t="shared" si="27"/>
        <v>8.5910390196508124E-4</v>
      </c>
      <c r="X123" s="18">
        <f t="shared" si="28"/>
        <v>4.4327643580534794E-2</v>
      </c>
      <c r="Y123" s="18">
        <f t="shared" si="29"/>
        <v>0.46343928997363865</v>
      </c>
    </row>
    <row r="124" spans="2:25" x14ac:dyDescent="0.2">
      <c r="B124" s="24">
        <v>37068</v>
      </c>
      <c r="C124" s="25">
        <v>629.54</v>
      </c>
      <c r="D124" s="18">
        <f t="shared" si="15"/>
        <v>-3.9474674149951438E-3</v>
      </c>
      <c r="E124" s="26">
        <v>-7.6570052511945423E-3</v>
      </c>
      <c r="F124" s="26">
        <v>-9.2166551049239522E-3</v>
      </c>
      <c r="G124" s="15">
        <v>-8.7487601488051292E-3</v>
      </c>
      <c r="H124" s="1">
        <f t="shared" si="16"/>
        <v>1.1752430717041266E-4</v>
      </c>
      <c r="I124" s="19">
        <f t="shared" si="17"/>
        <v>1.4788411958334809E-4</v>
      </c>
      <c r="J124" s="19">
        <f t="shared" si="18"/>
        <v>2.2296979206826211E-4</v>
      </c>
      <c r="K124" s="19">
        <f t="shared" si="19"/>
        <v>1.2583279420563873</v>
      </c>
      <c r="L124" s="19">
        <f t="shared" si="20"/>
        <v>1.8972227740509147</v>
      </c>
      <c r="P124" s="18">
        <f t="shared" si="21"/>
        <v>-7.0513222729017139E-3</v>
      </c>
      <c r="Q124" s="38">
        <v>-8.7487601488051292E-3</v>
      </c>
      <c r="R124" s="18">
        <f t="shared" si="22"/>
        <v>-1.6974378759034153E-3</v>
      </c>
      <c r="S124" s="19">
        <f t="shared" si="23"/>
        <v>3.7478845094967282E-4</v>
      </c>
      <c r="T124" s="19">
        <f t="shared" si="24"/>
        <v>5.0639926523476692E-4</v>
      </c>
      <c r="U124" s="18">
        <f t="shared" si="25"/>
        <v>-9.2062123427229924E-3</v>
      </c>
      <c r="V124" s="18">
        <f t="shared" si="26"/>
        <v>-1.0619174248505641E-3</v>
      </c>
      <c r="W124" s="19">
        <f t="shared" si="27"/>
        <v>8.1215011609565553E-4</v>
      </c>
      <c r="X124" s="18">
        <f t="shared" si="28"/>
        <v>-8.4402126113571879E-3</v>
      </c>
      <c r="Y124" s="18">
        <f t="shared" si="29"/>
        <v>0.45059685864851956</v>
      </c>
    </row>
    <row r="125" spans="2:25" x14ac:dyDescent="0.2">
      <c r="B125" s="24">
        <v>37069</v>
      </c>
      <c r="C125" s="25">
        <v>626.69000000000005</v>
      </c>
      <c r="D125" s="18">
        <f t="shared" si="15"/>
        <v>-4.5373934544371847E-3</v>
      </c>
      <c r="E125" s="26">
        <v>-8.490981156787444E-3</v>
      </c>
      <c r="F125" s="26">
        <v>-1.7834867636034313E-2</v>
      </c>
      <c r="G125" s="15">
        <v>-1.5031701692260252E-2</v>
      </c>
      <c r="H125" s="1">
        <f t="shared" si="16"/>
        <v>1.1170812510181006E-4</v>
      </c>
      <c r="I125" s="19">
        <f t="shared" si="17"/>
        <v>1.4082461913187942E-4</v>
      </c>
      <c r="J125" s="19">
        <f t="shared" si="18"/>
        <v>2.1177455128628254E-4</v>
      </c>
      <c r="K125" s="19">
        <f t="shared" si="19"/>
        <v>1.2606479520046798</v>
      </c>
      <c r="L125" s="19">
        <f t="shared" si="20"/>
        <v>1.8957846718246554</v>
      </c>
      <c r="P125" s="18">
        <f t="shared" si="21"/>
        <v>-8.1051013631307529E-3</v>
      </c>
      <c r="Q125" s="38">
        <v>-1.5031701692260252E-2</v>
      </c>
      <c r="R125" s="18">
        <f t="shared" si="22"/>
        <v>-6.9266003291294995E-3</v>
      </c>
      <c r="S125" s="19">
        <f t="shared" si="23"/>
        <v>3.5624270397908986E-4</v>
      </c>
      <c r="T125" s="19">
        <f t="shared" si="24"/>
        <v>4.7889397684785069E-4</v>
      </c>
      <c r="U125" s="18">
        <f t="shared" si="25"/>
        <v>-1.0853979194976509E-2</v>
      </c>
      <c r="V125" s="18">
        <f t="shared" si="26"/>
        <v>-4.4559861645052717E-3</v>
      </c>
      <c r="W125" s="19">
        <f t="shared" si="27"/>
        <v>7.7697823247582212E-4</v>
      </c>
      <c r="X125" s="18">
        <f t="shared" si="28"/>
        <v>-1.4826162449038316E-2</v>
      </c>
      <c r="Y125" s="18">
        <f t="shared" si="29"/>
        <v>0.44073184377686564</v>
      </c>
    </row>
    <row r="126" spans="2:25" x14ac:dyDescent="0.2">
      <c r="B126" s="24">
        <v>37070</v>
      </c>
      <c r="C126" s="25">
        <v>635.58000000000004</v>
      </c>
      <c r="D126" s="18">
        <f t="shared" si="15"/>
        <v>1.4085967331191121E-2</v>
      </c>
      <c r="E126" s="26">
        <v>1.7164504919909826E-2</v>
      </c>
      <c r="F126" s="26">
        <v>8.5324749737207429E-3</v>
      </c>
      <c r="G126" s="15">
        <v>1.1122083957577467E-2</v>
      </c>
      <c r="H126" s="1">
        <f t="shared" si="16"/>
        <v>1.1691050613502448E-4</v>
      </c>
      <c r="I126" s="19">
        <f t="shared" si="17"/>
        <v>1.3468675732332007E-4</v>
      </c>
      <c r="J126" s="19">
        <f t="shared" si="18"/>
        <v>2.0392350690945533E-4</v>
      </c>
      <c r="K126" s="19">
        <f t="shared" si="19"/>
        <v>1.1520500746764804</v>
      </c>
      <c r="L126" s="19">
        <f t="shared" si="20"/>
        <v>1.7442701571571007</v>
      </c>
      <c r="P126" s="18">
        <f t="shared" si="21"/>
        <v>2.5161625096762466E-2</v>
      </c>
      <c r="Q126" s="38">
        <v>1.1122083957577467E-2</v>
      </c>
      <c r="R126" s="18">
        <f t="shared" si="22"/>
        <v>-1.4039541139184999E-2</v>
      </c>
      <c r="S126" s="19">
        <f t="shared" si="23"/>
        <v>3.7285458439094605E-4</v>
      </c>
      <c r="T126" s="19">
        <f t="shared" si="24"/>
        <v>4.6198686116091168E-4</v>
      </c>
      <c r="U126" s="18">
        <f t="shared" si="25"/>
        <v>3.293612233038782E-2</v>
      </c>
      <c r="V126" s="18">
        <f t="shared" si="26"/>
        <v>-9.1956301069061001E-3</v>
      </c>
      <c r="W126" s="19">
        <f t="shared" si="27"/>
        <v>7.3778158362083695E-4</v>
      </c>
      <c r="X126" s="18">
        <f t="shared" si="28"/>
        <v>1.125763842557484E-2</v>
      </c>
      <c r="Y126" s="18">
        <f t="shared" si="29"/>
        <v>0.4294710652712348</v>
      </c>
    </row>
    <row r="127" spans="2:25" x14ac:dyDescent="0.2">
      <c r="B127" s="24">
        <v>37071</v>
      </c>
      <c r="C127" s="25">
        <v>632.02</v>
      </c>
      <c r="D127" s="18">
        <f t="shared" si="15"/>
        <v>-5.6169286206925722E-3</v>
      </c>
      <c r="E127" s="26">
        <v>4.561589258016671E-3</v>
      </c>
      <c r="F127" s="26">
        <v>-1.2826169848420192E-2</v>
      </c>
      <c r="G127" s="15">
        <v>-7.6098421164891321E-3</v>
      </c>
      <c r="H127" s="1">
        <f t="shared" si="16"/>
        <v>1.1178886899472032E-4</v>
      </c>
      <c r="I127" s="19">
        <f t="shared" si="17"/>
        <v>1.4111227121739599E-4</v>
      </c>
      <c r="J127" s="19">
        <f t="shared" si="18"/>
        <v>1.9889938631893018E-4</v>
      </c>
      <c r="K127" s="19">
        <f t="shared" si="19"/>
        <v>1.2623105724780219</v>
      </c>
      <c r="L127" s="19">
        <f t="shared" si="20"/>
        <v>1.7792414227602928</v>
      </c>
      <c r="P127" s="18">
        <f t="shared" si="21"/>
        <v>-1.003346442783426E-2</v>
      </c>
      <c r="Q127" s="38">
        <v>-7.6098421164891321E-3</v>
      </c>
      <c r="R127" s="18">
        <f t="shared" si="22"/>
        <v>2.4236223113451279E-3</v>
      </c>
      <c r="S127" s="19">
        <f t="shared" si="23"/>
        <v>3.565235338329662E-4</v>
      </c>
      <c r="T127" s="19">
        <f t="shared" si="24"/>
        <v>4.3462008619773995E-4</v>
      </c>
      <c r="U127" s="18">
        <f t="shared" si="25"/>
        <v>-1.343106149382218E-2</v>
      </c>
      <c r="V127" s="18">
        <f t="shared" si="26"/>
        <v>1.6366410391978488E-3</v>
      </c>
      <c r="W127" s="19">
        <f t="shared" si="27"/>
        <v>6.9698927042586016E-4</v>
      </c>
      <c r="X127" s="18">
        <f t="shared" si="28"/>
        <v>-7.9247876161063369E-3</v>
      </c>
      <c r="Y127" s="18">
        <f t="shared" si="29"/>
        <v>0.41742941631665709</v>
      </c>
    </row>
    <row r="128" spans="2:25" x14ac:dyDescent="0.2">
      <c r="B128" s="24">
        <v>37074</v>
      </c>
      <c r="C128" s="25">
        <v>639.96</v>
      </c>
      <c r="D128" s="18">
        <f t="shared" si="15"/>
        <v>1.2484635184744014E-2</v>
      </c>
      <c r="E128" s="26">
        <v>1.20634787908194E-2</v>
      </c>
      <c r="F128" s="26">
        <v>2.8003526953754569E-2</v>
      </c>
      <c r="G128" s="15">
        <v>2.3221512504874017E-2</v>
      </c>
      <c r="H128" s="1">
        <f t="shared" si="16"/>
        <v>1.14433503796806E-4</v>
      </c>
      <c r="I128" s="19">
        <f t="shared" si="17"/>
        <v>1.3110820766880035E-4</v>
      </c>
      <c r="J128" s="19">
        <f t="shared" si="18"/>
        <v>1.9128804397072169E-4</v>
      </c>
      <c r="K128" s="19">
        <f t="shared" si="19"/>
        <v>1.1457152260373222</v>
      </c>
      <c r="L128" s="19">
        <f t="shared" si="20"/>
        <v>1.6716087301703404</v>
      </c>
      <c r="P128" s="18">
        <f t="shared" si="21"/>
        <v>2.2301181211231397E-2</v>
      </c>
      <c r="Q128" s="38">
        <v>2.3221512504874017E-2</v>
      </c>
      <c r="R128" s="18">
        <f t="shared" si="22"/>
        <v>9.2033129364262056E-4</v>
      </c>
      <c r="S128" s="19">
        <f t="shared" si="23"/>
        <v>3.6497268280795902E-4</v>
      </c>
      <c r="T128" s="19">
        <f t="shared" si="24"/>
        <v>4.0859370160727901E-4</v>
      </c>
      <c r="U128" s="18">
        <f t="shared" si="25"/>
        <v>2.9505379856338072E-2</v>
      </c>
      <c r="V128" s="18">
        <f t="shared" si="26"/>
        <v>6.4097596885903478E-4</v>
      </c>
      <c r="W128" s="19">
        <f t="shared" si="27"/>
        <v>6.8752423278114973E-4</v>
      </c>
      <c r="X128" s="18">
        <f t="shared" si="28"/>
        <v>2.434846181179386E-2</v>
      </c>
      <c r="Y128" s="18">
        <f t="shared" si="29"/>
        <v>0.41458540518846948</v>
      </c>
    </row>
    <row r="129" spans="2:25" x14ac:dyDescent="0.2">
      <c r="B129" s="24">
        <v>37075</v>
      </c>
      <c r="C129" s="25">
        <v>638.54999999999995</v>
      </c>
      <c r="D129" s="18">
        <f t="shared" si="15"/>
        <v>-2.2056934582402425E-3</v>
      </c>
      <c r="E129" s="26">
        <v>-8.0261278613221951E-3</v>
      </c>
      <c r="F129" s="26">
        <v>-2.5136167403159008E-3</v>
      </c>
      <c r="G129" s="15">
        <v>-4.1673700766177886E-3</v>
      </c>
      <c r="H129" s="1">
        <f t="shared" si="16"/>
        <v>1.0785939858690106E-4</v>
      </c>
      <c r="I129" s="19">
        <f t="shared" si="17"/>
        <v>1.3227820311440897E-4</v>
      </c>
      <c r="J129" s="19">
        <f t="shared" si="18"/>
        <v>2.0078759040670469E-4</v>
      </c>
      <c r="K129" s="19">
        <f t="shared" si="19"/>
        <v>1.2263947773437098</v>
      </c>
      <c r="L129" s="19">
        <f t="shared" si="20"/>
        <v>1.8615678655479659</v>
      </c>
      <c r="P129" s="18">
        <f t="shared" si="21"/>
        <v>-3.9400085609831844E-3</v>
      </c>
      <c r="Q129" s="38">
        <v>-4.1673700766177886E-3</v>
      </c>
      <c r="R129" s="18">
        <f t="shared" si="22"/>
        <v>-2.2736151563460417E-4</v>
      </c>
      <c r="S129" s="19">
        <f t="shared" si="23"/>
        <v>3.4400574188711872E-4</v>
      </c>
      <c r="T129" s="19">
        <f t="shared" si="24"/>
        <v>3.8408118110636974E-4</v>
      </c>
      <c r="U129" s="18">
        <f t="shared" si="25"/>
        <v>-5.3693021406837019E-3</v>
      </c>
      <c r="V129" s="18">
        <f t="shared" si="26"/>
        <v>-1.6332355835677739E-4</v>
      </c>
      <c r="W129" s="19">
        <f t="shared" si="27"/>
        <v>6.4731479721561E-4</v>
      </c>
      <c r="X129" s="18">
        <f t="shared" si="28"/>
        <v>-4.5032839662438665E-3</v>
      </c>
      <c r="Y129" s="18">
        <f t="shared" si="29"/>
        <v>0.40227937966530486</v>
      </c>
    </row>
    <row r="130" spans="2:25" x14ac:dyDescent="0.2">
      <c r="B130" s="24">
        <v>37077</v>
      </c>
      <c r="C130" s="25">
        <v>628.55999999999995</v>
      </c>
      <c r="D130" s="18">
        <f t="shared" si="15"/>
        <v>-1.5768492074704946E-2</v>
      </c>
      <c r="E130" s="26">
        <v>-1.4713608920839012E-2</v>
      </c>
      <c r="F130" s="26">
        <v>-2.7212563524884815E-2</v>
      </c>
      <c r="G130" s="15">
        <v>-2.3462877143671072E-2</v>
      </c>
      <c r="H130" s="1">
        <f t="shared" si="16"/>
        <v>1.1630655521028897E-4</v>
      </c>
      <c r="I130" s="19">
        <f t="shared" si="17"/>
        <v>1.2540370159066751E-4</v>
      </c>
      <c r="J130" s="19">
        <f t="shared" si="18"/>
        <v>1.8907299106234068E-4</v>
      </c>
      <c r="K130" s="19">
        <f t="shared" si="19"/>
        <v>1.0782169703498687</v>
      </c>
      <c r="L130" s="19">
        <f t="shared" si="20"/>
        <v>1.6256434619741407</v>
      </c>
      <c r="P130" s="18">
        <f t="shared" si="21"/>
        <v>-2.8167102520991402E-2</v>
      </c>
      <c r="Q130" s="38">
        <v>-2.3462877143671072E-2</v>
      </c>
      <c r="R130" s="18">
        <f t="shared" si="22"/>
        <v>4.7042253773203306E-3</v>
      </c>
      <c r="S130" s="19">
        <f t="shared" si="23"/>
        <v>3.7096853723957407E-4</v>
      </c>
      <c r="T130" s="19">
        <f t="shared" si="24"/>
        <v>3.6236409442402502E-4</v>
      </c>
      <c r="U130" s="18">
        <f t="shared" si="25"/>
        <v>-3.6963846597399569E-2</v>
      </c>
      <c r="V130" s="18">
        <f t="shared" si="26"/>
        <v>3.4790360846225585E-3</v>
      </c>
      <c r="W130" s="19">
        <f t="shared" si="27"/>
        <v>6.4150630561421354E-4</v>
      </c>
      <c r="X130" s="18">
        <f t="shared" si="28"/>
        <v>-2.5468644626584356E-2</v>
      </c>
      <c r="Y130" s="18">
        <f t="shared" si="29"/>
        <v>0.40047044385766273</v>
      </c>
    </row>
    <row r="131" spans="2:25" x14ac:dyDescent="0.2">
      <c r="B131" s="24">
        <v>37078</v>
      </c>
      <c r="C131" s="25">
        <v>612.95000000000005</v>
      </c>
      <c r="D131" s="18">
        <f t="shared" si="15"/>
        <v>-2.5148122326562796E-2</v>
      </c>
      <c r="E131" s="26">
        <v>-2.8777099162037956E-2</v>
      </c>
      <c r="F131" s="26">
        <v>-5.1293294387550578E-2</v>
      </c>
      <c r="G131" s="15">
        <v>-4.4538435819896784E-2</v>
      </c>
      <c r="H131" s="1">
        <f t="shared" si="16"/>
        <v>1.4727384529077762E-4</v>
      </c>
      <c r="I131" s="19">
        <f t="shared" si="17"/>
        <v>1.3180016503474095E-4</v>
      </c>
      <c r="J131" s="19">
        <f t="shared" si="18"/>
        <v>2.0347467713507331E-4</v>
      </c>
      <c r="K131" s="19">
        <f t="shared" si="19"/>
        <v>0.89493259834775529</v>
      </c>
      <c r="L131" s="19">
        <f t="shared" si="20"/>
        <v>1.3816076896297012</v>
      </c>
      <c r="P131" s="18">
        <f t="shared" si="21"/>
        <v>-4.4921843916770433E-2</v>
      </c>
      <c r="Q131" s="38">
        <v>-4.4538435819896784E-2</v>
      </c>
      <c r="R131" s="18">
        <f t="shared" si="22"/>
        <v>3.8340809687364974E-4</v>
      </c>
      <c r="S131" s="19">
        <f t="shared" si="23"/>
        <v>4.6978874865816081E-4</v>
      </c>
      <c r="T131" s="19">
        <f t="shared" si="24"/>
        <v>3.4063106886470841E-4</v>
      </c>
      <c r="U131" s="18">
        <f t="shared" si="25"/>
        <v>-5.2385343065214827E-2</v>
      </c>
      <c r="V131" s="18">
        <f t="shared" si="26"/>
        <v>2.9245735200177748E-4</v>
      </c>
      <c r="W131" s="19">
        <f t="shared" si="27"/>
        <v>7.2203626319434469E-4</v>
      </c>
      <c r="X131" s="18">
        <f t="shared" si="28"/>
        <v>-4.5570153082401227E-2</v>
      </c>
      <c r="Y131" s="18">
        <f t="shared" si="29"/>
        <v>0.42486358492884063</v>
      </c>
    </row>
    <row r="132" spans="2:25" x14ac:dyDescent="0.2">
      <c r="B132" s="24">
        <v>37081</v>
      </c>
      <c r="C132" s="25">
        <v>618.29</v>
      </c>
      <c r="D132" s="18">
        <f t="shared" ref="D132:D195" si="30">LN(C132/C131)</f>
        <v>8.674236514110421E-3</v>
      </c>
      <c r="E132" s="26">
        <v>0</v>
      </c>
      <c r="F132" s="26">
        <v>2.9505940202643351E-2</v>
      </c>
      <c r="G132" s="15">
        <v>2.0654158141850346E-2</v>
      </c>
      <c r="H132" s="1">
        <f t="shared" ref="H132:H195" si="31">$A$2 * H131 + (1-$A$2)*D132^2</f>
        <v>1.4295195731949453E-4</v>
      </c>
      <c r="I132" s="19">
        <f t="shared" ref="I132:I195" si="32">$A$2*I131 + (1-$A$2)*D131*E131</f>
        <v>1.6731355572849002E-4</v>
      </c>
      <c r="J132" s="19">
        <f t="shared" ref="J132:J195" si="33">$A$2*J131 + (1-$A$2)*D131*F131</f>
        <v>2.6866199901440008E-4</v>
      </c>
      <c r="K132" s="19">
        <f t="shared" ref="K132:K195" si="34">I132/H132</f>
        <v>1.1704180821711161</v>
      </c>
      <c r="L132" s="19">
        <f t="shared" ref="L132:L195" si="35">J132/H132</f>
        <v>1.8793866418628065</v>
      </c>
      <c r="P132" s="18">
        <f t="shared" ref="P132:P195" si="36">$O$4*D132</f>
        <v>1.5494703490146321E-2</v>
      </c>
      <c r="Q132" s="38">
        <v>2.0654158141850346E-2</v>
      </c>
      <c r="R132" s="18">
        <f t="shared" ref="R132:R195" si="37">Q132-P132</f>
        <v>5.1594546517040249E-3</v>
      </c>
      <c r="S132" s="19">
        <f t="shared" ref="S132:S195" si="38">$A$2*S131 + (1-$A$2)*P132^2</f>
        <v>4.560065739135243E-4</v>
      </c>
      <c r="T132" s="19">
        <f t="shared" ref="T132:T195" si="39">$A$2*T131 + (1-$A$2)*R132^2</f>
        <v>3.217904030710053E-4</v>
      </c>
      <c r="U132" s="18">
        <f t="shared" ref="U132:U195" si="40">P132*SQRT($S$1836/S132)</f>
        <v>1.8340080670079591E-2</v>
      </c>
      <c r="V132" s="18">
        <f t="shared" ref="V132:V195" si="41">R132*SQRT($T$1836/T132)</f>
        <v>4.0491199997699659E-3</v>
      </c>
      <c r="W132" s="19">
        <f t="shared" ref="W132:W195" si="42">$A$2*W131 + (1-$A$2)*Q132^2</f>
        <v>7.0430974231559785E-4</v>
      </c>
      <c r="X132" s="18">
        <f t="shared" ref="X132:X195" si="43">G132*SQRT($W$1836/W132)</f>
        <v>2.1396891372642602E-2</v>
      </c>
      <c r="Y132" s="18">
        <f t="shared" ref="Y132:Y195" si="44">SQRT(W132*250)</f>
        <v>0.4196158190284292</v>
      </c>
    </row>
    <row r="133" spans="2:25" x14ac:dyDescent="0.2">
      <c r="B133" s="24">
        <v>37082</v>
      </c>
      <c r="C133" s="25">
        <v>608.79</v>
      </c>
      <c r="D133" s="18">
        <f t="shared" si="30"/>
        <v>-1.5484222398126576E-2</v>
      </c>
      <c r="E133" s="26">
        <v>-3.3430041747102505E-2</v>
      </c>
      <c r="F133" s="26">
        <v>-7.1197944045265318E-2</v>
      </c>
      <c r="G133" s="15">
        <v>-5.9867573355816467E-2</v>
      </c>
      <c r="H133" s="1">
        <f t="shared" si="31"/>
        <v>1.4876050847680356E-4</v>
      </c>
      <c r="I133" s="19">
        <f t="shared" si="32"/>
        <v>1.572747423847806E-4</v>
      </c>
      <c r="J133" s="19">
        <f t="shared" si="33"/>
        <v>2.6789876930687171E-4</v>
      </c>
      <c r="K133" s="19">
        <f t="shared" si="34"/>
        <v>1.0572345039362694</v>
      </c>
      <c r="L133" s="19">
        <f t="shared" si="35"/>
        <v>1.8008729067274301</v>
      </c>
      <c r="P133" s="18">
        <f t="shared" si="36"/>
        <v>-2.7659314389706705E-2</v>
      </c>
      <c r="Q133" s="38">
        <v>-5.9867573355816467E-2</v>
      </c>
      <c r="R133" s="18">
        <f t="shared" si="37"/>
        <v>-3.2208258966109765E-2</v>
      </c>
      <c r="S133" s="19">
        <f t="shared" si="38"/>
        <v>4.7454843982923102E-4</v>
      </c>
      <c r="T133" s="19">
        <f t="shared" si="39"/>
        <v>3.647252956244244E-4</v>
      </c>
      <c r="U133" s="18">
        <f t="shared" si="40"/>
        <v>-3.2092581982796881E-2</v>
      </c>
      <c r="V133" s="18">
        <f t="shared" si="41"/>
        <v>-2.3742568458942338E-2</v>
      </c>
      <c r="W133" s="19">
        <f t="shared" si="42"/>
        <v>8.770987381475061E-4</v>
      </c>
      <c r="X133" s="18">
        <f t="shared" si="43"/>
        <v>-5.5576660047114201E-2</v>
      </c>
      <c r="Y133" s="18">
        <f t="shared" si="44"/>
        <v>0.46826774876866817</v>
      </c>
    </row>
    <row r="134" spans="2:25" x14ac:dyDescent="0.2">
      <c r="B134" s="24">
        <v>37083</v>
      </c>
      <c r="C134" s="25">
        <v>607.01</v>
      </c>
      <c r="D134" s="18">
        <f t="shared" si="30"/>
        <v>-2.9281152686114692E-3</v>
      </c>
      <c r="E134" s="26">
        <v>-3.1494315695435947E-2</v>
      </c>
      <c r="F134" s="26">
        <v>6.4124528169538564E-2</v>
      </c>
      <c r="G134" s="15">
        <v>3.5438875010046209E-2</v>
      </c>
      <c r="H134" s="1">
        <f t="shared" si="31"/>
        <v>1.4034930950977188E-4</v>
      </c>
      <c r="I134" s="19">
        <f t="shared" si="32"/>
        <v>1.7889654991314126E-4</v>
      </c>
      <c r="J134" s="19">
        <f t="shared" si="33"/>
        <v>3.1797153114163508E-4</v>
      </c>
      <c r="K134" s="19">
        <f t="shared" si="34"/>
        <v>1.2746521556679657</v>
      </c>
      <c r="L134" s="19">
        <f t="shared" si="35"/>
        <v>2.265572465246052</v>
      </c>
      <c r="P134" s="18">
        <f t="shared" si="36"/>
        <v>-5.230463545500612E-3</v>
      </c>
      <c r="Q134" s="38">
        <v>3.5438875010046209E-2</v>
      </c>
      <c r="R134" s="18">
        <f t="shared" si="37"/>
        <v>4.0669338555546823E-2</v>
      </c>
      <c r="S134" s="19">
        <f t="shared" si="38"/>
        <v>4.477169983735258E-4</v>
      </c>
      <c r="T134" s="19">
        <f t="shared" si="39"/>
        <v>4.4208148379970026E-4</v>
      </c>
      <c r="U134" s="18">
        <f t="shared" si="40"/>
        <v>-6.2480128108957991E-3</v>
      </c>
      <c r="V134" s="18">
        <f t="shared" si="41"/>
        <v>2.723073341175912E-2</v>
      </c>
      <c r="W134" s="19">
        <f t="shared" si="42"/>
        <v>8.998276455773165E-4</v>
      </c>
      <c r="X134" s="18">
        <f t="shared" si="43"/>
        <v>3.2480693459035606E-2</v>
      </c>
      <c r="Y134" s="18">
        <f t="shared" si="44"/>
        <v>0.47429622747216654</v>
      </c>
    </row>
    <row r="135" spans="2:25" x14ac:dyDescent="0.2">
      <c r="B135" s="24">
        <v>37084</v>
      </c>
      <c r="C135" s="25">
        <v>622.46</v>
      </c>
      <c r="D135" s="18">
        <f t="shared" si="30"/>
        <v>2.5134103857803385E-2</v>
      </c>
      <c r="E135" s="26">
        <v>2.2753478836922542E-2</v>
      </c>
      <c r="F135" s="26">
        <v>7.7650934230066068E-2</v>
      </c>
      <c r="G135" s="15">
        <v>6.1181697612123012E-2</v>
      </c>
      <c r="H135" s="1">
        <f t="shared" si="31"/>
        <v>1.6983174154327639E-4</v>
      </c>
      <c r="I135" s="19">
        <f t="shared" si="32"/>
        <v>1.7369589611808934E-4</v>
      </c>
      <c r="J135" s="19">
        <f t="shared" si="33"/>
        <v>2.8762739867159301E-4</v>
      </c>
      <c r="K135" s="19">
        <f t="shared" si="34"/>
        <v>1.0227528407805222</v>
      </c>
      <c r="L135" s="19">
        <f t="shared" si="35"/>
        <v>1.6936021267749883</v>
      </c>
      <c r="P135" s="18">
        <f t="shared" si="36"/>
        <v>4.4896802863709499E-2</v>
      </c>
      <c r="Q135" s="38">
        <v>6.1181697612123012E-2</v>
      </c>
      <c r="R135" s="18">
        <f t="shared" si="37"/>
        <v>1.6284894748413513E-2</v>
      </c>
      <c r="S135" s="19">
        <f t="shared" si="38"/>
        <v>5.4179735291408197E-4</v>
      </c>
      <c r="T135" s="19">
        <f t="shared" si="39"/>
        <v>4.3146846258973259E-4</v>
      </c>
      <c r="U135" s="18">
        <f t="shared" si="40"/>
        <v>4.8752905110631975E-2</v>
      </c>
      <c r="V135" s="18">
        <f t="shared" si="41"/>
        <v>1.1037070568570081E-2</v>
      </c>
      <c r="W135" s="19">
        <f t="shared" si="42"/>
        <v>1.0704299942047532E-3</v>
      </c>
      <c r="X135" s="18">
        <f t="shared" si="43"/>
        <v>5.1412345818736861E-2</v>
      </c>
      <c r="Y135" s="18">
        <f t="shared" si="44"/>
        <v>0.51730793397278219</v>
      </c>
    </row>
    <row r="136" spans="2:25" x14ac:dyDescent="0.2">
      <c r="B136" s="24">
        <v>37085</v>
      </c>
      <c r="C136" s="25">
        <v>626.85</v>
      </c>
      <c r="D136" s="18">
        <f t="shared" si="30"/>
        <v>7.0279083158551929E-3</v>
      </c>
      <c r="E136" s="26">
        <v>3.2867737066227228E-3</v>
      </c>
      <c r="F136" s="26">
        <v>2.03176432408687E-2</v>
      </c>
      <c r="G136" s="15">
        <v>1.5208382380594906E-2</v>
      </c>
      <c r="H136" s="1">
        <f t="shared" si="31"/>
        <v>1.6260532676844378E-4</v>
      </c>
      <c r="I136" s="19">
        <f t="shared" si="32"/>
        <v>1.9758744036381658E-4</v>
      </c>
      <c r="J136" s="19">
        <f t="shared" si="33"/>
        <v>3.87470953486934E-4</v>
      </c>
      <c r="K136" s="19">
        <f t="shared" si="34"/>
        <v>1.215135102217092</v>
      </c>
      <c r="L136" s="19">
        <f t="shared" si="35"/>
        <v>2.3828921302111308</v>
      </c>
      <c r="P136" s="18">
        <f t="shared" si="36"/>
        <v>1.255388359920429E-2</v>
      </c>
      <c r="Q136" s="38">
        <v>1.5208382380594906E-2</v>
      </c>
      <c r="R136" s="18">
        <f t="shared" si="37"/>
        <v>2.6544987813906153E-3</v>
      </c>
      <c r="S136" s="19">
        <f t="shared" si="38"/>
        <v>5.1874551134457924E-4</v>
      </c>
      <c r="T136" s="19">
        <f t="shared" si="39"/>
        <v>4.0600313666117282E-4</v>
      </c>
      <c r="U136" s="18">
        <f t="shared" si="40"/>
        <v>1.3931710623306143E-2</v>
      </c>
      <c r="V136" s="18">
        <f t="shared" si="41"/>
        <v>1.8546468568648759E-3</v>
      </c>
      <c r="W136" s="19">
        <f t="shared" si="42"/>
        <v>1.0200818882305314E-3</v>
      </c>
      <c r="X136" s="18">
        <f t="shared" si="43"/>
        <v>1.3091533966020927E-2</v>
      </c>
      <c r="Y136" s="18">
        <f t="shared" si="44"/>
        <v>0.50499551686884592</v>
      </c>
    </row>
    <row r="137" spans="2:25" x14ac:dyDescent="0.2">
      <c r="B137" s="24">
        <v>37088</v>
      </c>
      <c r="C137" s="25">
        <v>620.6</v>
      </c>
      <c r="D137" s="18">
        <f t="shared" si="30"/>
        <v>-1.0020525547754242E-2</v>
      </c>
      <c r="E137" s="26">
        <v>5.9978369553931338E-3</v>
      </c>
      <c r="F137" s="26">
        <v>-3.6874312835316399E-2</v>
      </c>
      <c r="G137" s="15">
        <v>-2.4012667898103537E-2</v>
      </c>
      <c r="H137" s="1">
        <f t="shared" si="31"/>
        <v>1.5887366309752887E-4</v>
      </c>
      <c r="I137" s="19">
        <f t="shared" si="32"/>
        <v>1.8711814259789406E-4</v>
      </c>
      <c r="J137" s="19">
        <f t="shared" si="33"/>
        <v>3.7279012831118276E-4</v>
      </c>
      <c r="K137" s="19">
        <f t="shared" si="34"/>
        <v>1.1777794944088786</v>
      </c>
      <c r="L137" s="19">
        <f t="shared" si="35"/>
        <v>2.3464564298636175</v>
      </c>
      <c r="P137" s="18">
        <f t="shared" si="36"/>
        <v>-1.7899566368212074E-2</v>
      </c>
      <c r="Q137" s="38">
        <v>-2.4012667898103537E-2</v>
      </c>
      <c r="R137" s="18">
        <f t="shared" si="37"/>
        <v>-6.1131015298914633E-3</v>
      </c>
      <c r="S137" s="19">
        <f t="shared" si="38"/>
        <v>5.0684444923410619E-4</v>
      </c>
      <c r="T137" s="19">
        <f t="shared" si="39"/>
        <v>3.838851490803881E-4</v>
      </c>
      <c r="U137" s="18">
        <f t="shared" si="40"/>
        <v>-2.0095956693671861E-2</v>
      </c>
      <c r="V137" s="18">
        <f t="shared" si="41"/>
        <v>-4.3924249029472359E-3</v>
      </c>
      <c r="W137" s="19">
        <f t="shared" si="42"/>
        <v>9.9347346811177626E-4</v>
      </c>
      <c r="X137" s="18">
        <f t="shared" si="43"/>
        <v>-2.0945334942962225E-2</v>
      </c>
      <c r="Y137" s="18">
        <f t="shared" si="44"/>
        <v>0.49836569607863668</v>
      </c>
    </row>
    <row r="138" spans="2:25" x14ac:dyDescent="0.2">
      <c r="B138" s="24">
        <v>37089</v>
      </c>
      <c r="C138" s="25">
        <v>626.91</v>
      </c>
      <c r="D138" s="18">
        <f t="shared" si="30"/>
        <v>1.0116237645836461E-2</v>
      </c>
      <c r="E138" s="26">
        <v>3.1306904625044124E-2</v>
      </c>
      <c r="F138" s="26">
        <v>4.6482072890489633E-2</v>
      </c>
      <c r="G138" s="15">
        <v>4.1929522410855978E-2</v>
      </c>
      <c r="H138" s="1">
        <f t="shared" si="31"/>
        <v>1.5548153915809944E-4</v>
      </c>
      <c r="I138" s="19">
        <f t="shared" si="32"/>
        <v>1.7228496533545353E-4</v>
      </c>
      <c r="J138" s="19">
        <f t="shared" si="33"/>
        <v>3.7259272024184201E-4</v>
      </c>
      <c r="K138" s="19">
        <f t="shared" si="34"/>
        <v>1.1080734489016586</v>
      </c>
      <c r="L138" s="19">
        <f t="shared" si="35"/>
        <v>2.3963791602485731</v>
      </c>
      <c r="P138" s="18">
        <f t="shared" si="36"/>
        <v>1.8070535948968989E-2</v>
      </c>
      <c r="Q138" s="38">
        <v>4.1929522410855978E-2</v>
      </c>
      <c r="R138" s="18">
        <f t="shared" si="37"/>
        <v>2.3858986461886989E-2</v>
      </c>
      <c r="S138" s="19">
        <f t="shared" si="38"/>
        <v>4.9602643844903868E-4</v>
      </c>
      <c r="T138" s="19">
        <f t="shared" si="39"/>
        <v>3.950071142348752E-4</v>
      </c>
      <c r="U138" s="18">
        <f t="shared" si="40"/>
        <v>2.0507945011182593E-2</v>
      </c>
      <c r="V138" s="18">
        <f t="shared" si="41"/>
        <v>1.6900242018879384E-2</v>
      </c>
      <c r="W138" s="19">
        <f t="shared" si="42"/>
        <v>1.0393501510012181E-3</v>
      </c>
      <c r="X138" s="18">
        <f t="shared" si="43"/>
        <v>3.5757241342653581E-2</v>
      </c>
      <c r="Y138" s="18">
        <f t="shared" si="44"/>
        <v>0.50974261912293006</v>
      </c>
    </row>
    <row r="139" spans="2:25" x14ac:dyDescent="0.2">
      <c r="B139" s="24">
        <v>37090</v>
      </c>
      <c r="C139" s="25">
        <v>623.05999999999995</v>
      </c>
      <c r="D139" s="18">
        <f t="shared" si="30"/>
        <v>-6.1601673238030627E-3</v>
      </c>
      <c r="E139" s="26">
        <v>-1.8457487112177166E-3</v>
      </c>
      <c r="F139" s="26">
        <v>-0.18791485943046599</v>
      </c>
      <c r="G139" s="15">
        <v>-0.13209412621469149</v>
      </c>
      <c r="H139" s="1">
        <f t="shared" si="31"/>
        <v>1.4842950649604852E-4</v>
      </c>
      <c r="I139" s="19">
        <f t="shared" si="32"/>
        <v>1.8095035264387532E-4</v>
      </c>
      <c r="J139" s="19">
        <f t="shared" si="33"/>
        <v>3.7845057876520862E-4</v>
      </c>
      <c r="K139" s="19">
        <f t="shared" si="34"/>
        <v>1.2190996043545599</v>
      </c>
      <c r="L139" s="19">
        <f t="shared" si="35"/>
        <v>2.5496990975664513</v>
      </c>
      <c r="P139" s="18">
        <f t="shared" si="36"/>
        <v>-1.100384638771928E-2</v>
      </c>
      <c r="Q139" s="38">
        <v>-0.13209412621469149</v>
      </c>
      <c r="R139" s="18">
        <f t="shared" si="37"/>
        <v>-0.12109027982697221</v>
      </c>
      <c r="S139" s="19">
        <f t="shared" si="38"/>
        <v>4.7352993026156769E-4</v>
      </c>
      <c r="T139" s="19">
        <f t="shared" si="39"/>
        <v>1.2510780394952494E-3</v>
      </c>
      <c r="U139" s="18">
        <f t="shared" si="40"/>
        <v>-1.2781279301298354E-2</v>
      </c>
      <c r="V139" s="18">
        <f t="shared" si="41"/>
        <v>-4.8195942139593557E-2</v>
      </c>
      <c r="W139" s="19">
        <f t="shared" si="42"/>
        <v>2.0239206327665165E-3</v>
      </c>
      <c r="X139" s="18">
        <f t="shared" si="43"/>
        <v>-8.0725696226620722E-2</v>
      </c>
      <c r="Y139" s="18">
        <f t="shared" si="44"/>
        <v>0.7113228227686984</v>
      </c>
    </row>
    <row r="140" spans="2:25" x14ac:dyDescent="0.2">
      <c r="B140" s="24">
        <v>37091</v>
      </c>
      <c r="C140" s="25">
        <v>627.08000000000004</v>
      </c>
      <c r="D140" s="18">
        <f t="shared" si="30"/>
        <v>6.4313018640171178E-3</v>
      </c>
      <c r="E140" s="26">
        <v>-9.2801938721467653E-3</v>
      </c>
      <c r="F140" s="26">
        <v>-4.1222715823954342E-2</v>
      </c>
      <c r="G140" s="15">
        <v>-3.1639959238412063E-2</v>
      </c>
      <c r="H140" s="1">
        <f t="shared" si="31"/>
        <v>1.4200543472625221E-4</v>
      </c>
      <c r="I140" s="19">
        <f t="shared" si="32"/>
        <v>1.7077553873917048E-4</v>
      </c>
      <c r="J140" s="19">
        <f t="shared" si="33"/>
        <v>4.251987626425323E-4</v>
      </c>
      <c r="K140" s="19">
        <f t="shared" si="34"/>
        <v>1.2025986122881789</v>
      </c>
      <c r="L140" s="19">
        <f t="shared" si="35"/>
        <v>2.9942428855782857</v>
      </c>
      <c r="P140" s="18">
        <f t="shared" si="36"/>
        <v>1.1488171353924654E-2</v>
      </c>
      <c r="Q140" s="38">
        <v>-3.1639959238412063E-2</v>
      </c>
      <c r="R140" s="18">
        <f t="shared" si="37"/>
        <v>-4.3128130592336715E-2</v>
      </c>
      <c r="S140" s="19">
        <f t="shared" si="38"/>
        <v>4.5303681930930169E-4</v>
      </c>
      <c r="T140" s="19">
        <f t="shared" si="39"/>
        <v>1.2876154960289135E-3</v>
      </c>
      <c r="U140" s="18">
        <f t="shared" si="40"/>
        <v>1.3642302603335316E-2</v>
      </c>
      <c r="V140" s="18">
        <f t="shared" si="41"/>
        <v>-1.692041180192571E-2</v>
      </c>
      <c r="W140" s="19">
        <f t="shared" si="42"/>
        <v>1.9625506160370282E-3</v>
      </c>
      <c r="X140" s="18">
        <f t="shared" si="43"/>
        <v>-1.9635886536820933E-2</v>
      </c>
      <c r="Y140" s="18">
        <f t="shared" si="44"/>
        <v>0.70045531906700309</v>
      </c>
    </row>
    <row r="141" spans="2:25" x14ac:dyDescent="0.2">
      <c r="B141" s="24">
        <v>37092</v>
      </c>
      <c r="C141" s="25">
        <v>625.59</v>
      </c>
      <c r="D141" s="18">
        <f t="shared" si="30"/>
        <v>-2.3789197517163703E-3</v>
      </c>
      <c r="E141" s="26">
        <v>7.959713025314917E-3</v>
      </c>
      <c r="F141" s="26">
        <v>1.0015023370896004E-3</v>
      </c>
      <c r="G141" s="15">
        <v>3.0889655435571953E-3</v>
      </c>
      <c r="H141" s="1">
        <f t="shared" si="31"/>
        <v>1.3382466419378344E-4</v>
      </c>
      <c r="I141" s="19">
        <f t="shared" si="32"/>
        <v>1.5694798272591757E-4</v>
      </c>
      <c r="J141" s="19">
        <f t="shared" si="33"/>
        <v>3.8377989313687359E-4</v>
      </c>
      <c r="K141" s="19">
        <f t="shared" si="34"/>
        <v>1.17278816779731</v>
      </c>
      <c r="L141" s="19">
        <f t="shared" si="35"/>
        <v>2.8677814769715773</v>
      </c>
      <c r="P141" s="18">
        <f t="shared" si="36"/>
        <v>-4.2494409876576763E-3</v>
      </c>
      <c r="Q141" s="38">
        <v>3.0889655435571953E-3</v>
      </c>
      <c r="R141" s="18">
        <f t="shared" si="37"/>
        <v>7.3384065312148711E-3</v>
      </c>
      <c r="S141" s="19">
        <f t="shared" si="38"/>
        <v>4.2693807507319866E-4</v>
      </c>
      <c r="T141" s="19">
        <f t="shared" si="39"/>
        <v>1.2135896988922214E-3</v>
      </c>
      <c r="U141" s="18">
        <f t="shared" si="40"/>
        <v>-5.1981987709091206E-3</v>
      </c>
      <c r="V141" s="18">
        <f t="shared" si="41"/>
        <v>2.9655770919344128E-3</v>
      </c>
      <c r="W141" s="19">
        <f t="shared" si="42"/>
        <v>1.8453700815625634E-3</v>
      </c>
      <c r="X141" s="18">
        <f t="shared" si="43"/>
        <v>1.9769530617408885E-3</v>
      </c>
      <c r="Y141" s="18">
        <f t="shared" si="44"/>
        <v>0.67922199639782044</v>
      </c>
    </row>
    <row r="142" spans="2:25" x14ac:dyDescent="0.2">
      <c r="B142" s="24">
        <v>37095</v>
      </c>
      <c r="C142" s="25">
        <v>614.41</v>
      </c>
      <c r="D142" s="18">
        <f t="shared" si="30"/>
        <v>-1.8032746705938213E-2</v>
      </c>
      <c r="E142" s="26">
        <v>-6.6286866075908942E-3</v>
      </c>
      <c r="F142" s="26">
        <v>-2.2268126605770839E-2</v>
      </c>
      <c r="G142" s="15">
        <v>-1.7576294606316854E-2</v>
      </c>
      <c r="H142" s="1">
        <f t="shared" si="31"/>
        <v>1.4530598156778797E-4</v>
      </c>
      <c r="I142" s="19">
        <f t="shared" si="32"/>
        <v>1.4639497265032757E-4</v>
      </c>
      <c r="J142" s="19">
        <f t="shared" si="33"/>
        <v>3.6061014992719558E-4</v>
      </c>
      <c r="K142" s="19">
        <f t="shared" si="34"/>
        <v>1.0074944683679905</v>
      </c>
      <c r="L142" s="19">
        <f t="shared" si="35"/>
        <v>2.4817295615525929</v>
      </c>
      <c r="P142" s="18">
        <f t="shared" si="36"/>
        <v>-3.2211718330126753E-2</v>
      </c>
      <c r="Q142" s="38">
        <v>-1.7576294606316854E-2</v>
      </c>
      <c r="R142" s="18">
        <f t="shared" si="37"/>
        <v>1.4635423723809899E-2</v>
      </c>
      <c r="S142" s="19">
        <f t="shared" si="38"/>
        <v>4.635774784355722E-4</v>
      </c>
      <c r="T142" s="19">
        <f t="shared" si="39"/>
        <v>1.1536260546132155E-3</v>
      </c>
      <c r="U142" s="18">
        <f t="shared" si="40"/>
        <v>-3.7814316242590865E-2</v>
      </c>
      <c r="V142" s="18">
        <f t="shared" si="41"/>
        <v>6.0661921759224734E-3</v>
      </c>
      <c r="W142" s="19">
        <f t="shared" si="42"/>
        <v>1.7531834445940922E-3</v>
      </c>
      <c r="X142" s="18">
        <f t="shared" si="43"/>
        <v>-1.1540873341738001E-2</v>
      </c>
      <c r="Y142" s="18">
        <f t="shared" si="44"/>
        <v>0.66203916889299164</v>
      </c>
    </row>
    <row r="143" spans="2:25" x14ac:dyDescent="0.2">
      <c r="B143" s="24">
        <v>37096</v>
      </c>
      <c r="C143" s="25">
        <v>604.16</v>
      </c>
      <c r="D143" s="18">
        <f t="shared" si="30"/>
        <v>-1.6823394225594538E-2</v>
      </c>
      <c r="E143" s="26">
        <v>-2.5324629243426277E-2</v>
      </c>
      <c r="F143" s="26">
        <v>-2.2775311562052331E-2</v>
      </c>
      <c r="G143" s="15">
        <v>-2.3540106866464516E-2</v>
      </c>
      <c r="H143" s="1">
        <f t="shared" si="31"/>
        <v>1.5356921826990675E-4</v>
      </c>
      <c r="I143" s="19">
        <f t="shared" si="32"/>
        <v>1.4478327988657179E-4</v>
      </c>
      <c r="J143" s="19">
        <f t="shared" si="33"/>
        <v>3.6306687013342158E-4</v>
      </c>
      <c r="K143" s="19">
        <f t="shared" si="34"/>
        <v>0.94278841500714572</v>
      </c>
      <c r="L143" s="19">
        <f t="shared" si="35"/>
        <v>2.3641903906504926</v>
      </c>
      <c r="P143" s="18">
        <f t="shared" si="36"/>
        <v>-3.0051463872282979E-2</v>
      </c>
      <c r="Q143" s="38">
        <v>-2.3540106866464516E-2</v>
      </c>
      <c r="R143" s="18">
        <f t="shared" si="37"/>
        <v>6.5113570058184626E-3</v>
      </c>
      <c r="S143" s="19">
        <f t="shared" si="38"/>
        <v>4.8994825858146563E-4</v>
      </c>
      <c r="T143" s="19">
        <f t="shared" si="39"/>
        <v>1.0869523575398558E-3</v>
      </c>
      <c r="U143" s="18">
        <f t="shared" si="40"/>
        <v>-3.4315793568274904E-2</v>
      </c>
      <c r="V143" s="18">
        <f t="shared" si="41"/>
        <v>2.7804151427723361E-3</v>
      </c>
      <c r="W143" s="19">
        <f t="shared" si="42"/>
        <v>1.6812406357955207E-3</v>
      </c>
      <c r="X143" s="18">
        <f t="shared" si="43"/>
        <v>-1.5784052715903218E-2</v>
      </c>
      <c r="Y143" s="18">
        <f t="shared" si="44"/>
        <v>0.64831331850339169</v>
      </c>
    </row>
    <row r="144" spans="2:25" x14ac:dyDescent="0.2">
      <c r="B144" s="24">
        <v>37097</v>
      </c>
      <c r="C144" s="25">
        <v>613.95000000000005</v>
      </c>
      <c r="D144" s="18">
        <f t="shared" si="30"/>
        <v>1.6074428089440668E-2</v>
      </c>
      <c r="E144" s="26">
        <v>7.8815464384333501E-3</v>
      </c>
      <c r="F144" s="26">
        <v>-3.4082105977878176E-2</v>
      </c>
      <c r="G144" s="15">
        <v>-2.1493010252984716E-2</v>
      </c>
      <c r="H144" s="1">
        <f t="shared" si="31"/>
        <v>1.5985829947786829E-4</v>
      </c>
      <c r="I144" s="19">
        <f t="shared" si="32"/>
        <v>1.6165905637612833E-4</v>
      </c>
      <c r="J144" s="19">
        <f t="shared" si="33"/>
        <v>3.6427234062656511E-4</v>
      </c>
      <c r="K144" s="19">
        <f t="shared" si="34"/>
        <v>1.0112647069569844</v>
      </c>
      <c r="L144" s="19">
        <f t="shared" si="35"/>
        <v>2.2787202279541146</v>
      </c>
      <c r="P144" s="18">
        <f t="shared" si="36"/>
        <v>2.8713593019328156E-2</v>
      </c>
      <c r="Q144" s="38">
        <v>-2.1493010252984716E-2</v>
      </c>
      <c r="R144" s="18">
        <f t="shared" si="37"/>
        <v>-5.0206603272312869E-2</v>
      </c>
      <c r="S144" s="19">
        <f t="shared" si="38"/>
        <v>5.1001958851135435E-4</v>
      </c>
      <c r="T144" s="19">
        <f t="shared" si="39"/>
        <v>1.1729773968160695E-3</v>
      </c>
      <c r="U144" s="18">
        <f t="shared" si="40"/>
        <v>3.2136430437955749E-2</v>
      </c>
      <c r="V144" s="18">
        <f t="shared" si="41"/>
        <v>-2.0637610444164629E-2</v>
      </c>
      <c r="W144" s="19">
        <f t="shared" si="42"/>
        <v>1.6080831670318837E-3</v>
      </c>
      <c r="X144" s="18">
        <f t="shared" si="43"/>
        <v>-1.4735606810020875E-2</v>
      </c>
      <c r="Y144" s="18">
        <f t="shared" si="44"/>
        <v>0.63405109554196892</v>
      </c>
    </row>
    <row r="145" spans="2:25" x14ac:dyDescent="0.2">
      <c r="B145" s="24">
        <v>37098</v>
      </c>
      <c r="C145" s="25">
        <v>619.14</v>
      </c>
      <c r="D145" s="18">
        <f t="shared" si="30"/>
        <v>8.4179267491562848E-3</v>
      </c>
      <c r="E145" s="26">
        <v>1.3177547145243843E-2</v>
      </c>
      <c r="F145" s="26">
        <v>7.5553516444494028E-3</v>
      </c>
      <c r="G145" s="15">
        <v>9.2420102946877344E-3</v>
      </c>
      <c r="H145" s="1">
        <f t="shared" si="31"/>
        <v>1.5451849095444583E-4</v>
      </c>
      <c r="I145" s="19">
        <f t="shared" si="32"/>
        <v>1.5956099408105168E-4</v>
      </c>
      <c r="J145" s="19">
        <f t="shared" si="33"/>
        <v>3.0954497848828522E-4</v>
      </c>
      <c r="K145" s="19">
        <f t="shared" si="34"/>
        <v>1.0326336550108586</v>
      </c>
      <c r="L145" s="19">
        <f t="shared" si="35"/>
        <v>2.0032876102805282</v>
      </c>
      <c r="P145" s="18">
        <f t="shared" si="36"/>
        <v>1.5036859874384511E-2</v>
      </c>
      <c r="Q145" s="38">
        <v>9.2420102946877344E-3</v>
      </c>
      <c r="R145" s="18">
        <f t="shared" si="37"/>
        <v>-5.7948495796967762E-3</v>
      </c>
      <c r="S145" s="19">
        <f t="shared" si="38"/>
        <v>4.9298484249358555E-4</v>
      </c>
      <c r="T145" s="19">
        <f t="shared" si="39"/>
        <v>1.104613569906184E-3</v>
      </c>
      <c r="U145" s="18">
        <f t="shared" si="40"/>
        <v>1.7117640172956708E-2</v>
      </c>
      <c r="V145" s="18">
        <f t="shared" si="41"/>
        <v>-2.4545979778829567E-3</v>
      </c>
      <c r="W145" s="19">
        <f t="shared" si="42"/>
        <v>1.5167230622671975E-3</v>
      </c>
      <c r="X145" s="18">
        <f t="shared" si="43"/>
        <v>6.5243662810734659E-3</v>
      </c>
      <c r="Y145" s="18">
        <f t="shared" si="44"/>
        <v>0.61577655490185668</v>
      </c>
    </row>
    <row r="146" spans="2:25" x14ac:dyDescent="0.2">
      <c r="B146" s="24">
        <v>37099</v>
      </c>
      <c r="C146" s="25">
        <v>620.16</v>
      </c>
      <c r="D146" s="18">
        <f t="shared" si="30"/>
        <v>1.6460909066687169E-3</v>
      </c>
      <c r="E146" s="26">
        <v>8.0117509960482927E-4</v>
      </c>
      <c r="F146" s="26">
        <v>1.9169916107720123E-2</v>
      </c>
      <c r="G146" s="15">
        <v>1.3659293805285534E-2</v>
      </c>
      <c r="H146" s="1">
        <f t="shared" si="31"/>
        <v>1.4540995841356012E-4</v>
      </c>
      <c r="I146" s="19">
        <f t="shared" si="32"/>
        <v>1.5664299203232155E-4</v>
      </c>
      <c r="J146" s="19">
        <f t="shared" si="33"/>
        <v>2.9478830358141363E-4</v>
      </c>
      <c r="K146" s="19">
        <f t="shared" si="34"/>
        <v>1.0772507862688028</v>
      </c>
      <c r="L146" s="19">
        <f t="shared" si="35"/>
        <v>2.027291024614744</v>
      </c>
      <c r="P146" s="18">
        <f t="shared" si="36"/>
        <v>2.9403960193116322E-3</v>
      </c>
      <c r="Q146" s="38">
        <v>1.3659293805285534E-2</v>
      </c>
      <c r="R146" s="18">
        <f t="shared" si="37"/>
        <v>1.0718897785973902E-2</v>
      </c>
      <c r="S146" s="19">
        <f t="shared" si="38"/>
        <v>4.6392450766899338E-4</v>
      </c>
      <c r="T146" s="19">
        <f t="shared" si="39"/>
        <v>1.0452304418965823E-3</v>
      </c>
      <c r="U146" s="18">
        <f t="shared" si="40"/>
        <v>3.4505290801779215E-3</v>
      </c>
      <c r="V146" s="18">
        <f t="shared" si="41"/>
        <v>4.6675340686939274E-3</v>
      </c>
      <c r="W146" s="19">
        <f t="shared" si="42"/>
        <v>1.4369142569667123E-3</v>
      </c>
      <c r="X146" s="18">
        <f t="shared" si="43"/>
        <v>9.9069016479609272E-3</v>
      </c>
      <c r="Y146" s="18">
        <f t="shared" si="44"/>
        <v>0.59935679210440096</v>
      </c>
    </row>
    <row r="147" spans="2:25" x14ac:dyDescent="0.2">
      <c r="B147" s="24">
        <v>37102</v>
      </c>
      <c r="C147" s="25">
        <v>618.89</v>
      </c>
      <c r="D147" s="18">
        <f t="shared" si="30"/>
        <v>-2.0499583467115776E-3</v>
      </c>
      <c r="E147" s="26">
        <v>-8.0407830703047734E-3</v>
      </c>
      <c r="F147" s="26">
        <v>-1.055409068943492E-3</v>
      </c>
      <c r="G147" s="15">
        <v>-3.1510212693518763E-3</v>
      </c>
      <c r="H147" s="1">
        <f t="shared" si="31"/>
        <v>1.3693750066214166E-4</v>
      </c>
      <c r="I147" s="19">
        <f t="shared" si="32"/>
        <v>1.4732354093314876E-4</v>
      </c>
      <c r="J147" s="19">
        <f t="shared" si="33"/>
        <v>2.7899433084172003E-4</v>
      </c>
      <c r="K147" s="19">
        <f t="shared" si="34"/>
        <v>1.0758451134334051</v>
      </c>
      <c r="L147" s="19">
        <f t="shared" si="35"/>
        <v>2.0373844234974565</v>
      </c>
      <c r="P147" s="18">
        <f t="shared" si="36"/>
        <v>-3.6618204608297959E-3</v>
      </c>
      <c r="Q147" s="38">
        <v>-3.1510212693518763E-3</v>
      </c>
      <c r="R147" s="18">
        <f t="shared" si="37"/>
        <v>5.1079919147791961E-4</v>
      </c>
      <c r="S147" s="19">
        <f t="shared" si="38"/>
        <v>4.3689357295409486E-4</v>
      </c>
      <c r="T147" s="19">
        <f t="shared" si="39"/>
        <v>9.8253227033162833E-4</v>
      </c>
      <c r="U147" s="18">
        <f t="shared" si="40"/>
        <v>-4.4280523085751689E-3</v>
      </c>
      <c r="V147" s="18">
        <f t="shared" si="41"/>
        <v>2.2941413960194757E-4</v>
      </c>
      <c r="W147" s="19">
        <f t="shared" si="42"/>
        <v>1.351295137651104E-3</v>
      </c>
      <c r="X147" s="18">
        <f t="shared" si="43"/>
        <v>-2.3566834906861558E-3</v>
      </c>
      <c r="Y147" s="18">
        <f t="shared" si="44"/>
        <v>0.58122610438002176</v>
      </c>
    </row>
    <row r="148" spans="2:25" x14ac:dyDescent="0.2">
      <c r="B148" s="24">
        <v>37103</v>
      </c>
      <c r="C148" s="25">
        <v>622.16</v>
      </c>
      <c r="D148" s="18">
        <f t="shared" si="30"/>
        <v>5.2697434710526018E-3</v>
      </c>
      <c r="E148" s="26">
        <v>1.1239080039681441E-2</v>
      </c>
      <c r="F148" s="26">
        <v>-7.419217922028677E-3</v>
      </c>
      <c r="G148" s="15">
        <v>-1.8217285335156417E-3</v>
      </c>
      <c r="H148" s="1">
        <f t="shared" si="31"/>
        <v>1.3038746239745527E-4</v>
      </c>
      <c r="I148" s="19">
        <f t="shared" si="32"/>
        <v>1.3947312469930393E-4</v>
      </c>
      <c r="J148" s="19">
        <f t="shared" si="33"/>
        <v>2.6238448366902134E-4</v>
      </c>
      <c r="K148" s="19">
        <f t="shared" si="34"/>
        <v>1.0696820241362868</v>
      </c>
      <c r="L148" s="19">
        <f t="shared" si="35"/>
        <v>2.0123444297827073</v>
      </c>
      <c r="P148" s="18">
        <f t="shared" si="36"/>
        <v>9.41329100495116E-3</v>
      </c>
      <c r="Q148" s="38">
        <v>-1.8217285335156417E-3</v>
      </c>
      <c r="R148" s="18">
        <f t="shared" si="37"/>
        <v>-1.1235019538466801E-2</v>
      </c>
      <c r="S148" s="19">
        <f t="shared" si="38"/>
        <v>4.1599656142948278E-4</v>
      </c>
      <c r="T148" s="19">
        <f t="shared" si="39"/>
        <v>9.3115387395351448E-4</v>
      </c>
      <c r="U148" s="18">
        <f t="shared" si="40"/>
        <v>1.1665413505323841E-2</v>
      </c>
      <c r="V148" s="18">
        <f t="shared" si="41"/>
        <v>-5.1833018024152076E-3</v>
      </c>
      <c r="W148" s="19">
        <f t="shared" si="42"/>
        <v>1.2704165510830272E-3</v>
      </c>
      <c r="X148" s="18">
        <f t="shared" si="43"/>
        <v>-1.4051918457010553E-3</v>
      </c>
      <c r="Y148" s="18">
        <f t="shared" si="44"/>
        <v>0.56356378323199297</v>
      </c>
    </row>
    <row r="149" spans="2:25" x14ac:dyDescent="0.2">
      <c r="B149" s="24">
        <v>37104</v>
      </c>
      <c r="C149" s="25">
        <v>623.61</v>
      </c>
      <c r="D149" s="18">
        <f t="shared" si="30"/>
        <v>2.3278785888214137E-3</v>
      </c>
      <c r="E149" s="26">
        <v>8.4791181030613796E-3</v>
      </c>
      <c r="F149" s="26">
        <v>1.3735028390152469E-2</v>
      </c>
      <c r="G149" s="15">
        <v>1.2158255304025142E-2</v>
      </c>
      <c r="H149" s="1">
        <f t="shared" si="31"/>
        <v>1.2288935577706555E-4</v>
      </c>
      <c r="I149" s="19">
        <f t="shared" si="32"/>
        <v>1.346583613369306E-4</v>
      </c>
      <c r="J149" s="19">
        <f t="shared" si="33"/>
        <v>2.4429557213658442E-4</v>
      </c>
      <c r="K149" s="19">
        <f t="shared" si="34"/>
        <v>1.0957691208115314</v>
      </c>
      <c r="L149" s="19">
        <f t="shared" si="35"/>
        <v>1.9879310994172901</v>
      </c>
      <c r="P149" s="18">
        <f t="shared" si="36"/>
        <v>4.1582666596850521E-3</v>
      </c>
      <c r="Q149" s="38">
        <v>1.2158255304025142E-2</v>
      </c>
      <c r="R149" s="18">
        <f t="shared" si="37"/>
        <v>7.9999886443400895E-3</v>
      </c>
      <c r="S149" s="19">
        <f t="shared" si="38"/>
        <v>3.920742386404967E-4</v>
      </c>
      <c r="T149" s="19">
        <f t="shared" si="39"/>
        <v>8.7912463061487782E-4</v>
      </c>
      <c r="U149" s="18">
        <f t="shared" si="40"/>
        <v>5.3080096748363134E-3</v>
      </c>
      <c r="V149" s="18">
        <f t="shared" si="41"/>
        <v>3.7984598349187835E-3</v>
      </c>
      <c r="W149" s="19">
        <f t="shared" si="42"/>
        <v>1.2030609483403168E-3</v>
      </c>
      <c r="X149" s="18">
        <f t="shared" si="43"/>
        <v>9.6372355855708323E-3</v>
      </c>
      <c r="Y149" s="18">
        <f t="shared" si="44"/>
        <v>0.54842067528958027</v>
      </c>
    </row>
    <row r="150" spans="2:25" x14ac:dyDescent="0.2">
      <c r="B150" s="24">
        <v>37105</v>
      </c>
      <c r="C150" s="25">
        <v>626.27</v>
      </c>
      <c r="D150" s="18">
        <f t="shared" si="30"/>
        <v>4.2564150413623818E-3</v>
      </c>
      <c r="E150" s="26">
        <v>1.1281767304082962E-2</v>
      </c>
      <c r="F150" s="26">
        <v>3.9099630675786035E-2</v>
      </c>
      <c r="G150" s="15">
        <v>3.0754271664275114E-2</v>
      </c>
      <c r="H150" s="1">
        <f t="shared" si="31"/>
        <v>1.1660301857070176E-4</v>
      </c>
      <c r="I150" s="19">
        <f t="shared" si="32"/>
        <v>1.2776316110576705E-4</v>
      </c>
      <c r="J150" s="19">
        <f t="shared" si="33"/>
        <v>2.3155624651876678E-4</v>
      </c>
      <c r="K150" s="19">
        <f t="shared" si="34"/>
        <v>1.0957105799820988</v>
      </c>
      <c r="L150" s="19">
        <f t="shared" si="35"/>
        <v>1.985851218580277</v>
      </c>
      <c r="P150" s="18">
        <f t="shared" si="36"/>
        <v>7.6031923835169525E-3</v>
      </c>
      <c r="Q150" s="38">
        <v>3.0754271664275114E-2</v>
      </c>
      <c r="R150" s="18">
        <f t="shared" si="37"/>
        <v>2.3151079280758161E-2</v>
      </c>
      <c r="S150" s="19">
        <f t="shared" si="38"/>
        <v>3.7201829638731313E-4</v>
      </c>
      <c r="T150" s="19">
        <f t="shared" si="39"/>
        <v>8.585355010898222E-4</v>
      </c>
      <c r="U150" s="18">
        <f t="shared" si="40"/>
        <v>9.963624532084419E-3</v>
      </c>
      <c r="V150" s="18">
        <f t="shared" si="41"/>
        <v>1.1123347499523912E-2</v>
      </c>
      <c r="W150" s="19">
        <f t="shared" si="42"/>
        <v>1.1876268049759E-3</v>
      </c>
      <c r="X150" s="18">
        <f t="shared" si="43"/>
        <v>2.4535249718940635E-2</v>
      </c>
      <c r="Y150" s="18">
        <f t="shared" si="44"/>
        <v>0.54489145822262164</v>
      </c>
    </row>
    <row r="151" spans="2:25" x14ac:dyDescent="0.2">
      <c r="B151" s="24">
        <v>37106</v>
      </c>
      <c r="C151" s="25">
        <v>623.65</v>
      </c>
      <c r="D151" s="18">
        <f t="shared" si="30"/>
        <v>-4.1922744451537049E-3</v>
      </c>
      <c r="E151" s="26">
        <v>1.5641296202426134E-3</v>
      </c>
      <c r="F151" s="26">
        <v>-1.6277063332140844E-2</v>
      </c>
      <c r="G151" s="15">
        <v>-1.0924705446425806E-2</v>
      </c>
      <c r="H151" s="1">
        <f t="shared" si="31"/>
        <v>1.1066134735786898E-4</v>
      </c>
      <c r="I151" s="19">
        <f t="shared" si="32"/>
        <v>1.2297856448219597E-4</v>
      </c>
      <c r="J151" s="19">
        <f t="shared" si="33"/>
        <v>2.2764832709484855E-4</v>
      </c>
      <c r="K151" s="19">
        <f t="shared" si="34"/>
        <v>1.1113055047531113</v>
      </c>
      <c r="L151" s="19">
        <f t="shared" si="35"/>
        <v>2.0571620762817395</v>
      </c>
      <c r="P151" s="18">
        <f t="shared" si="36"/>
        <v>-7.4886186664736175E-3</v>
      </c>
      <c r="Q151" s="38">
        <v>-1.0924705446425806E-2</v>
      </c>
      <c r="R151" s="18">
        <f t="shared" si="37"/>
        <v>-3.4360867799521884E-3</v>
      </c>
      <c r="S151" s="19">
        <f t="shared" si="38"/>
        <v>3.5306196317598575E-4</v>
      </c>
      <c r="T151" s="19">
        <f t="shared" si="39"/>
        <v>8.0773177256599448E-4</v>
      </c>
      <c r="U151" s="18">
        <f t="shared" si="40"/>
        <v>-1.0073485688345376E-2</v>
      </c>
      <c r="V151" s="18">
        <f t="shared" si="41"/>
        <v>-1.7020563428299205E-3</v>
      </c>
      <c r="W151" s="19">
        <f t="shared" si="42"/>
        <v>1.123530148022816E-3</v>
      </c>
      <c r="X151" s="18">
        <f t="shared" si="43"/>
        <v>-8.9607095998777645E-3</v>
      </c>
      <c r="Y151" s="18">
        <f t="shared" si="44"/>
        <v>0.52998352522102421</v>
      </c>
    </row>
    <row r="152" spans="2:25" x14ac:dyDescent="0.2">
      <c r="B152" s="24">
        <v>37109</v>
      </c>
      <c r="C152" s="25">
        <v>615.21</v>
      </c>
      <c r="D152" s="18">
        <f t="shared" si="30"/>
        <v>-1.3625640635929978E-2</v>
      </c>
      <c r="E152" s="26">
        <v>-1.4430264829028783E-2</v>
      </c>
      <c r="F152" s="26">
        <v>-1.9679557946445887E-2</v>
      </c>
      <c r="G152" s="15">
        <v>-1.8104770011220756E-2</v>
      </c>
      <c r="H152" s="1">
        <f t="shared" si="31"/>
        <v>1.1516115148076721E-4</v>
      </c>
      <c r="I152" s="19">
        <f t="shared" si="32"/>
        <v>1.1520641497511315E-4</v>
      </c>
      <c r="J152" s="19">
        <f t="shared" si="33"/>
        <v>2.1808370246812657E-4</v>
      </c>
      <c r="K152" s="19">
        <f t="shared" si="34"/>
        <v>1.0003930448225284</v>
      </c>
      <c r="L152" s="19">
        <f t="shared" si="35"/>
        <v>1.8937263101658741</v>
      </c>
      <c r="P152" s="18">
        <f t="shared" si="36"/>
        <v>-2.4339348042168935E-2</v>
      </c>
      <c r="Q152" s="38">
        <v>-1.8104770011220756E-2</v>
      </c>
      <c r="R152" s="18">
        <f t="shared" si="37"/>
        <v>6.2345780309481791E-3</v>
      </c>
      <c r="S152" s="19">
        <f t="shared" si="38"/>
        <v>3.6742247717249656E-4</v>
      </c>
      <c r="T152" s="19">
        <f t="shared" si="39"/>
        <v>7.6160006400547374E-4</v>
      </c>
      <c r="U152" s="18">
        <f t="shared" si="40"/>
        <v>-3.2094425349160439E-2</v>
      </c>
      <c r="V152" s="18">
        <f t="shared" si="41"/>
        <v>3.1804382717084646E-3</v>
      </c>
      <c r="W152" s="19">
        <f t="shared" si="42"/>
        <v>1.0757853009709989E-3</v>
      </c>
      <c r="X152" s="18">
        <f t="shared" si="43"/>
        <v>-1.5175927428059404E-2</v>
      </c>
      <c r="Y152" s="18">
        <f t="shared" si="44"/>
        <v>0.51860035214290945</v>
      </c>
    </row>
    <row r="153" spans="2:25" x14ac:dyDescent="0.2">
      <c r="B153" s="24">
        <v>37110</v>
      </c>
      <c r="C153" s="25">
        <v>618.71</v>
      </c>
      <c r="D153" s="18">
        <f t="shared" si="30"/>
        <v>5.672992392792846E-3</v>
      </c>
      <c r="E153" s="26">
        <v>7.896855988595514E-3</v>
      </c>
      <c r="F153" s="26">
        <v>6.2565376143051375E-3</v>
      </c>
      <c r="G153" s="15">
        <v>6.7486331265922501E-3</v>
      </c>
      <c r="H153" s="1">
        <f t="shared" si="31"/>
        <v>1.1018245295324231E-4</v>
      </c>
      <c r="I153" s="19">
        <f t="shared" si="32"/>
        <v>1.2009132624710511E-4</v>
      </c>
      <c r="J153" s="19">
        <f t="shared" si="33"/>
        <v>2.2108747538717287E-4</v>
      </c>
      <c r="K153" s="19">
        <f t="shared" si="34"/>
        <v>1.0899315002368644</v>
      </c>
      <c r="L153" s="19">
        <f t="shared" si="35"/>
        <v>2.0065579360535284</v>
      </c>
      <c r="P153" s="18">
        <f t="shared" si="36"/>
        <v>1.0133610593300209E-2</v>
      </c>
      <c r="Q153" s="38">
        <v>6.7486331265922501E-3</v>
      </c>
      <c r="R153" s="18">
        <f t="shared" si="37"/>
        <v>-3.3849774667079587E-3</v>
      </c>
      <c r="S153" s="19">
        <f t="shared" si="38"/>
        <v>3.5153853236154556E-4</v>
      </c>
      <c r="T153" s="19">
        <f t="shared" si="39"/>
        <v>7.1659154451215253E-4</v>
      </c>
      <c r="U153" s="18">
        <f t="shared" si="40"/>
        <v>1.3660961501064319E-2</v>
      </c>
      <c r="V153" s="18">
        <f t="shared" si="41"/>
        <v>-1.7801776093140178E-3</v>
      </c>
      <c r="W153" s="19">
        <f t="shared" si="42"/>
        <v>1.0139708258573791E-3</v>
      </c>
      <c r="X153" s="18">
        <f t="shared" si="43"/>
        <v>5.8267732989929254E-3</v>
      </c>
      <c r="Y153" s="18">
        <f t="shared" si="44"/>
        <v>0.50348059194406369</v>
      </c>
    </row>
    <row r="154" spans="2:25" x14ac:dyDescent="0.2">
      <c r="B154" s="24">
        <v>37111</v>
      </c>
      <c r="C154" s="25">
        <v>607.53</v>
      </c>
      <c r="D154" s="18">
        <f t="shared" si="30"/>
        <v>-1.8235108617114193E-2</v>
      </c>
      <c r="E154" s="26">
        <v>-2.3880147763406672E-2</v>
      </c>
      <c r="F154" s="26">
        <v>-1.7829523171963707E-2</v>
      </c>
      <c r="G154" s="15">
        <v>-1.9644710549396597E-2</v>
      </c>
      <c r="H154" s="1">
        <f t="shared" si="31"/>
        <v>1.2352265695272493E-4</v>
      </c>
      <c r="I154" s="19">
        <f t="shared" si="32"/>
        <v>1.1557377490929577E-4</v>
      </c>
      <c r="J154" s="19">
        <f t="shared" si="33"/>
        <v>2.0995182428141301E-4</v>
      </c>
      <c r="K154" s="19">
        <f t="shared" si="34"/>
        <v>0.9356483884047978</v>
      </c>
      <c r="L154" s="19">
        <f t="shared" si="35"/>
        <v>1.6997029489235047</v>
      </c>
      <c r="P154" s="18">
        <f t="shared" si="36"/>
        <v>-3.2573195424539673E-2</v>
      </c>
      <c r="Q154" s="38">
        <v>-1.9644710549396597E-2</v>
      </c>
      <c r="R154" s="18">
        <f t="shared" si="37"/>
        <v>1.2928484875143077E-2</v>
      </c>
      <c r="S154" s="19">
        <f t="shared" si="38"/>
        <v>3.9410700402976799E-4</v>
      </c>
      <c r="T154" s="19">
        <f t="shared" si="39"/>
        <v>6.8362479511143153E-4</v>
      </c>
      <c r="U154" s="18">
        <f t="shared" si="40"/>
        <v>-4.1472174937261054E-2</v>
      </c>
      <c r="V154" s="18">
        <f t="shared" si="41"/>
        <v>6.9611680872176257E-3</v>
      </c>
      <c r="W154" s="19">
        <f t="shared" si="42"/>
        <v>9.7628745546011076E-4</v>
      </c>
      <c r="X154" s="18">
        <f t="shared" si="43"/>
        <v>-1.7285494628447265E-2</v>
      </c>
      <c r="Y154" s="18">
        <f t="shared" si="44"/>
        <v>0.49403629812497352</v>
      </c>
    </row>
    <row r="155" spans="2:25" x14ac:dyDescent="0.2">
      <c r="B155" s="24">
        <v>37112</v>
      </c>
      <c r="C155" s="25">
        <v>607.83000000000004</v>
      </c>
      <c r="D155" s="18">
        <f t="shared" si="30"/>
        <v>4.9368089470298924E-4</v>
      </c>
      <c r="E155" s="26">
        <v>-3.7664827954768934E-3</v>
      </c>
      <c r="F155" s="26">
        <v>7.3801072976226803E-3</v>
      </c>
      <c r="G155" s="15">
        <v>4.0361302696928078E-3</v>
      </c>
      <c r="H155" s="1">
        <f t="shared" si="31"/>
        <v>1.1612592078510912E-4</v>
      </c>
      <c r="I155" s="19">
        <f t="shared" si="32"/>
        <v>1.3476677371024548E-4</v>
      </c>
      <c r="J155" s="19">
        <f t="shared" si="33"/>
        <v>2.1686211232245501E-4</v>
      </c>
      <c r="K155" s="19">
        <f t="shared" si="34"/>
        <v>1.1605227566688685</v>
      </c>
      <c r="L155" s="19">
        <f t="shared" si="35"/>
        <v>1.8674737806708812</v>
      </c>
      <c r="P155" s="18">
        <f t="shared" si="36"/>
        <v>8.8185733346440203E-4</v>
      </c>
      <c r="Q155" s="38">
        <v>4.0361302696928078E-3</v>
      </c>
      <c r="R155" s="18">
        <f t="shared" si="37"/>
        <v>3.1542729362284056E-3</v>
      </c>
      <c r="S155" s="19">
        <f t="shared" si="38"/>
        <v>3.7050724412937699E-4</v>
      </c>
      <c r="T155" s="19">
        <f t="shared" si="39"/>
        <v>6.4320427367011888E-4</v>
      </c>
      <c r="U155" s="18">
        <f t="shared" si="40"/>
        <v>1.157986516391819E-3</v>
      </c>
      <c r="V155" s="18">
        <f t="shared" si="41"/>
        <v>1.7509276499838476E-3</v>
      </c>
      <c r="W155" s="19">
        <f t="shared" si="42"/>
        <v>9.1868762898573986E-4</v>
      </c>
      <c r="X155" s="18">
        <f t="shared" si="43"/>
        <v>3.6610551635491958E-3</v>
      </c>
      <c r="Y155" s="18">
        <f t="shared" si="44"/>
        <v>0.47924096991642418</v>
      </c>
    </row>
    <row r="156" spans="2:25" x14ac:dyDescent="0.2">
      <c r="B156" s="24">
        <v>37113</v>
      </c>
      <c r="C156" s="25">
        <v>611.41</v>
      </c>
      <c r="D156" s="18">
        <f t="shared" si="30"/>
        <v>5.8725276212896905E-3</v>
      </c>
      <c r="E156" s="26">
        <v>4.5717438777776375E-3</v>
      </c>
      <c r="F156" s="26">
        <v>-1.0509722459750043E-3</v>
      </c>
      <c r="G156" s="15">
        <v>6.3584259115078833E-4</v>
      </c>
      <c r="H156" s="1">
        <f t="shared" si="31"/>
        <v>1.1122756037777119E-4</v>
      </c>
      <c r="I156" s="19">
        <f t="shared" si="32"/>
        <v>1.2656920085184946E-4</v>
      </c>
      <c r="J156" s="19">
        <f t="shared" si="33"/>
        <v>2.0406899066152936E-4</v>
      </c>
      <c r="K156" s="19">
        <f t="shared" si="34"/>
        <v>1.1379302074231621</v>
      </c>
      <c r="L156" s="19">
        <f t="shared" si="35"/>
        <v>1.8346980727477371</v>
      </c>
      <c r="P156" s="18">
        <f t="shared" si="36"/>
        <v>1.0490038412205983E-2</v>
      </c>
      <c r="Q156" s="38">
        <v>6.3584259115078833E-4</v>
      </c>
      <c r="R156" s="18">
        <f t="shared" si="37"/>
        <v>-9.8541958210551939E-3</v>
      </c>
      <c r="S156" s="19">
        <f t="shared" si="38"/>
        <v>3.5487926383498777E-4</v>
      </c>
      <c r="T156" s="19">
        <f t="shared" si="39"/>
        <v>6.1043832776669382E-4</v>
      </c>
      <c r="U156" s="18">
        <f t="shared" si="40"/>
        <v>1.4074737059282159E-2</v>
      </c>
      <c r="V156" s="18">
        <f t="shared" si="41"/>
        <v>-5.6149214261418199E-3</v>
      </c>
      <c r="W156" s="19">
        <f t="shared" si="42"/>
        <v>8.6359062899463862E-4</v>
      </c>
      <c r="X156" s="18">
        <f t="shared" si="43"/>
        <v>5.9486810844190934E-4</v>
      </c>
      <c r="Y156" s="18">
        <f t="shared" si="44"/>
        <v>0.46464788522994444</v>
      </c>
    </row>
    <row r="157" spans="2:25" x14ac:dyDescent="0.2">
      <c r="B157" s="24">
        <v>37116</v>
      </c>
      <c r="C157" s="25">
        <v>610.49</v>
      </c>
      <c r="D157" s="18">
        <f t="shared" si="30"/>
        <v>-1.5058518272338401E-3</v>
      </c>
      <c r="E157" s="26">
        <v>-1.0248201882582806E-2</v>
      </c>
      <c r="F157" s="26">
        <v>4.1972779353401371E-3</v>
      </c>
      <c r="G157" s="15">
        <v>-1.3636601003674592E-4</v>
      </c>
      <c r="H157" s="1">
        <f t="shared" si="31"/>
        <v>1.0468996213863992E-4</v>
      </c>
      <c r="I157" s="19">
        <f t="shared" si="32"/>
        <v>1.2058591033272116E-4</v>
      </c>
      <c r="J157" s="19">
        <f t="shared" si="33"/>
        <v>1.9145453940921575E-4</v>
      </c>
      <c r="K157" s="19">
        <f t="shared" si="34"/>
        <v>1.1518383221213739</v>
      </c>
      <c r="L157" s="19">
        <f t="shared" si="35"/>
        <v>1.8287764700466156</v>
      </c>
      <c r="P157" s="18">
        <f t="shared" si="36"/>
        <v>-2.6898883290913203E-3</v>
      </c>
      <c r="Q157" s="38">
        <v>-1.3636601003674592E-4</v>
      </c>
      <c r="R157" s="18">
        <f t="shared" si="37"/>
        <v>2.5535223190545743E-3</v>
      </c>
      <c r="S157" s="19">
        <f t="shared" si="38"/>
        <v>3.3402063795826741E-4</v>
      </c>
      <c r="T157" s="19">
        <f t="shared" si="39"/>
        <v>5.7420325667472674E-4</v>
      </c>
      <c r="U157" s="18">
        <f t="shared" si="40"/>
        <v>-3.7200700987420838E-3</v>
      </c>
      <c r="V157" s="18">
        <f t="shared" si="41"/>
        <v>1.5002036730859323E-3</v>
      </c>
      <c r="W157" s="19">
        <f t="shared" si="42"/>
        <v>8.1177630699628186E-4</v>
      </c>
      <c r="X157" s="18">
        <f t="shared" si="43"/>
        <v>-1.3158699814051403E-4</v>
      </c>
      <c r="Y157" s="18">
        <f t="shared" si="44"/>
        <v>0.45049314839303656</v>
      </c>
    </row>
    <row r="158" spans="2:25" x14ac:dyDescent="0.2">
      <c r="B158" s="24">
        <v>37117</v>
      </c>
      <c r="C158" s="25">
        <v>607.02</v>
      </c>
      <c r="D158" s="18">
        <f t="shared" si="30"/>
        <v>-5.7001739543714137E-3</v>
      </c>
      <c r="E158" s="26">
        <v>-7.6190844764394052E-3</v>
      </c>
      <c r="F158" s="26">
        <v>-2.009586400313837E-2</v>
      </c>
      <c r="G158" s="15">
        <v>-1.6352830145128679E-2</v>
      </c>
      <c r="H158" s="1">
        <f t="shared" si="31"/>
        <v>1.0035808339692719E-4</v>
      </c>
      <c r="I158" s="19">
        <f t="shared" si="32"/>
        <v>1.142766921246028E-4</v>
      </c>
      <c r="J158" s="19">
        <f t="shared" si="33"/>
        <v>1.7958803832576241E-4</v>
      </c>
      <c r="K158" s="19">
        <f t="shared" si="34"/>
        <v>1.1386894633352651</v>
      </c>
      <c r="L158" s="19">
        <f t="shared" si="35"/>
        <v>1.7894725790594475</v>
      </c>
      <c r="P158" s="18">
        <f t="shared" si="36"/>
        <v>-1.0182164749781179E-2</v>
      </c>
      <c r="Q158" s="38">
        <v>-1.6352830145128679E-2</v>
      </c>
      <c r="R158" s="18">
        <f t="shared" si="37"/>
        <v>-6.1706653953475001E-3</v>
      </c>
      <c r="S158" s="19">
        <f t="shared" si="38"/>
        <v>3.2019998842027251E-4</v>
      </c>
      <c r="T158" s="19">
        <f t="shared" si="39"/>
        <v>5.4203568795952351E-4</v>
      </c>
      <c r="U158" s="18">
        <f t="shared" si="40"/>
        <v>-1.4382453789404745E-2</v>
      </c>
      <c r="V158" s="18">
        <f t="shared" si="41"/>
        <v>-3.7313110007248019E-3</v>
      </c>
      <c r="W158" s="19">
        <f t="shared" si="42"/>
        <v>7.7911463180183071E-4</v>
      </c>
      <c r="X158" s="18">
        <f t="shared" si="43"/>
        <v>-1.6107097121601317E-2</v>
      </c>
      <c r="Y158" s="18">
        <f t="shared" si="44"/>
        <v>0.44133735163756271</v>
      </c>
    </row>
    <row r="159" spans="2:25" x14ac:dyDescent="0.2">
      <c r="B159" s="24">
        <v>37118</v>
      </c>
      <c r="C159" s="25">
        <v>603.02</v>
      </c>
      <c r="D159" s="18">
        <f t="shared" si="30"/>
        <v>-6.6113757728437483E-3</v>
      </c>
      <c r="E159" s="26">
        <v>-3.2831766837885185E-3</v>
      </c>
      <c r="F159" s="26">
        <v>-1.5070252920998053E-2</v>
      </c>
      <c r="G159" s="15">
        <v>-1.1534130049835192E-2</v>
      </c>
      <c r="H159" s="1">
        <f t="shared" si="31"/>
        <v>9.6959215769696264E-5</v>
      </c>
      <c r="I159" s="19">
        <f t="shared" si="32"/>
        <v>1.1002589701045195E-4</v>
      </c>
      <c r="J159" s="19">
        <f t="shared" si="33"/>
        <v>1.7568575126109342E-4</v>
      </c>
      <c r="K159" s="19">
        <f t="shared" si="34"/>
        <v>1.1347647166597603</v>
      </c>
      <c r="L159" s="19">
        <f t="shared" si="35"/>
        <v>1.8119551593568317</v>
      </c>
      <c r="P159" s="18">
        <f t="shared" si="36"/>
        <v>-1.1809835608645108E-2</v>
      </c>
      <c r="Q159" s="38">
        <v>-1.1534130049835192E-2</v>
      </c>
      <c r="R159" s="18">
        <f t="shared" si="37"/>
        <v>2.757055588099161E-4</v>
      </c>
      <c r="S159" s="19">
        <f t="shared" si="38"/>
        <v>3.0935632214124949E-4</v>
      </c>
      <c r="T159" s="19">
        <f t="shared" si="39"/>
        <v>5.0951810749526154E-4</v>
      </c>
      <c r="U159" s="18">
        <f t="shared" si="40"/>
        <v>-1.6971408144394972E-2</v>
      </c>
      <c r="V159" s="18">
        <f t="shared" si="41"/>
        <v>1.7195274100376045E-4</v>
      </c>
      <c r="W159" s="19">
        <f t="shared" si="42"/>
        <v>7.4034992325411146E-4</v>
      </c>
      <c r="X159" s="18">
        <f t="shared" si="43"/>
        <v>-1.1654438590510258E-2</v>
      </c>
      <c r="Y159" s="18">
        <f t="shared" si="44"/>
        <v>0.4302179457130163</v>
      </c>
    </row>
    <row r="160" spans="2:25" x14ac:dyDescent="0.2">
      <c r="B160" s="24">
        <v>37119</v>
      </c>
      <c r="C160" s="25">
        <v>605.03</v>
      </c>
      <c r="D160" s="18">
        <f t="shared" si="30"/>
        <v>3.3276799053071145E-3</v>
      </c>
      <c r="E160" s="26">
        <v>-1.4909166281300545E-2</v>
      </c>
      <c r="F160" s="26">
        <v>1.0787591128997385E-2</v>
      </c>
      <c r="G160" s="15">
        <v>3.0785639059080052E-3</v>
      </c>
      <c r="H160" s="1">
        <f t="shared" si="31"/>
        <v>9.1806070036645572E-5</v>
      </c>
      <c r="I160" s="19">
        <f t="shared" si="32"/>
        <v>1.0472672207693473E-4</v>
      </c>
      <c r="J160" s="19">
        <f t="shared" si="33"/>
        <v>1.7112271248857867E-4</v>
      </c>
      <c r="K160" s="19">
        <f t="shared" si="34"/>
        <v>1.1407385376057566</v>
      </c>
      <c r="L160" s="19">
        <f t="shared" si="35"/>
        <v>1.8639585859657519</v>
      </c>
      <c r="P160" s="18">
        <f t="shared" si="36"/>
        <v>5.944201931660122E-3</v>
      </c>
      <c r="Q160" s="38">
        <v>3.0785639059080052E-3</v>
      </c>
      <c r="R160" s="18">
        <f t="shared" si="37"/>
        <v>-2.8656380257521168E-3</v>
      </c>
      <c r="S160" s="19">
        <f t="shared" si="38"/>
        <v>2.9291495500903563E-4</v>
      </c>
      <c r="T160" s="19">
        <f t="shared" si="39"/>
        <v>4.7943973392322402E-4</v>
      </c>
      <c r="U160" s="18">
        <f t="shared" si="40"/>
        <v>8.7786211145092358E-3</v>
      </c>
      <c r="V160" s="18">
        <f t="shared" si="41"/>
        <v>-1.8424584876177079E-3</v>
      </c>
      <c r="W160" s="19">
        <f t="shared" si="42"/>
        <v>6.9649758120223036E-4</v>
      </c>
      <c r="X160" s="18">
        <f t="shared" si="43"/>
        <v>3.2071066240296807E-3</v>
      </c>
      <c r="Y160" s="18">
        <f t="shared" si="44"/>
        <v>0.41728215310573441</v>
      </c>
    </row>
    <row r="161" spans="2:25" x14ac:dyDescent="0.2">
      <c r="B161" s="24">
        <v>37120</v>
      </c>
      <c r="C161" s="25">
        <v>593.87</v>
      </c>
      <c r="D161" s="18">
        <f t="shared" si="30"/>
        <v>-1.8617603386825853E-2</v>
      </c>
      <c r="E161" s="26">
        <v>-2.7066777787459063E-2</v>
      </c>
      <c r="F161" s="26">
        <v>-3.1610261268605895E-2</v>
      </c>
      <c r="G161" s="15">
        <v>-3.0247216224261846E-2</v>
      </c>
      <c r="H161" s="1">
        <f t="shared" si="31"/>
        <v>1.0709461518659581E-4</v>
      </c>
      <c r="I161" s="19">
        <f t="shared" si="32"/>
        <v>9.5466342769968669E-5</v>
      </c>
      <c r="J161" s="19">
        <f t="shared" si="33"/>
        <v>1.6300920875286199E-4</v>
      </c>
      <c r="K161" s="19">
        <f t="shared" si="34"/>
        <v>0.89142056865915553</v>
      </c>
      <c r="L161" s="19">
        <f t="shared" si="35"/>
        <v>1.5221046218695835</v>
      </c>
      <c r="P161" s="18">
        <f t="shared" si="36"/>
        <v>-3.3256442074959348E-2</v>
      </c>
      <c r="Q161" s="38">
        <v>-3.0247216224261846E-2</v>
      </c>
      <c r="R161" s="18">
        <f t="shared" si="37"/>
        <v>3.0092258506975028E-3</v>
      </c>
      <c r="S161" s="19">
        <f t="shared" si="38"/>
        <v>3.4169951407760112E-4</v>
      </c>
      <c r="T161" s="19">
        <f t="shared" si="39"/>
        <v>4.5121667630106094E-4</v>
      </c>
      <c r="U161" s="18">
        <f t="shared" si="40"/>
        <v>-4.5473368620745018E-2</v>
      </c>
      <c r="V161" s="18">
        <f t="shared" si="41"/>
        <v>1.9943694126794819E-3</v>
      </c>
      <c r="W161" s="19">
        <f t="shared" si="42"/>
        <v>7.0960137168913143E-4</v>
      </c>
      <c r="X161" s="18">
        <f t="shared" si="43"/>
        <v>-3.1217866535805019E-2</v>
      </c>
      <c r="Y161" s="18">
        <f t="shared" si="44"/>
        <v>0.42118920086142148</v>
      </c>
    </row>
    <row r="162" spans="2:25" x14ac:dyDescent="0.2">
      <c r="B162" s="24">
        <v>37123</v>
      </c>
      <c r="C162" s="25">
        <v>599</v>
      </c>
      <c r="D162" s="18">
        <f t="shared" si="30"/>
        <v>8.6011579239579136E-3</v>
      </c>
      <c r="E162" s="26">
        <v>1.7002393142504599E-2</v>
      </c>
      <c r="F162" s="26">
        <v>3.3167526259940418E-3</v>
      </c>
      <c r="G162" s="15">
        <v>7.4224447809472091E-3</v>
      </c>
      <c r="H162" s="1">
        <f t="shared" si="31"/>
        <v>1.051077333333719E-4</v>
      </c>
      <c r="I162" s="19">
        <f t="shared" si="32"/>
        <v>1.1997347423214621E-4</v>
      </c>
      <c r="J162" s="19">
        <f t="shared" si="33"/>
        <v>1.8853909466286112E-4</v>
      </c>
      <c r="K162" s="19">
        <f t="shared" si="34"/>
        <v>1.1414333696229981</v>
      </c>
      <c r="L162" s="19">
        <f t="shared" si="35"/>
        <v>1.7937699604354385</v>
      </c>
      <c r="P162" s="18">
        <f t="shared" si="36"/>
        <v>1.5364163922306655E-2</v>
      </c>
      <c r="Q162" s="38">
        <v>7.4224447809472091E-3</v>
      </c>
      <c r="R162" s="18">
        <f t="shared" si="37"/>
        <v>-7.9417191413594448E-3</v>
      </c>
      <c r="S162" s="19">
        <f t="shared" si="38"/>
        <v>3.3536099521483561E-4</v>
      </c>
      <c r="T162" s="19">
        <f t="shared" si="39"/>
        <v>4.2792792989821137E-4</v>
      </c>
      <c r="U162" s="18">
        <f t="shared" si="40"/>
        <v>2.1205874199134708E-2</v>
      </c>
      <c r="V162" s="18">
        <f t="shared" si="41"/>
        <v>-5.404712535137776E-3</v>
      </c>
      <c r="W162" s="19">
        <f t="shared" si="42"/>
        <v>6.703308505793561E-4</v>
      </c>
      <c r="X162" s="18">
        <f t="shared" si="43"/>
        <v>7.8818361703035019E-3</v>
      </c>
      <c r="Y162" s="18">
        <f t="shared" si="44"/>
        <v>0.40936867570057067</v>
      </c>
    </row>
    <row r="163" spans="2:25" x14ac:dyDescent="0.2">
      <c r="B163" s="24">
        <v>37124</v>
      </c>
      <c r="C163" s="25">
        <v>590.27</v>
      </c>
      <c r="D163" s="18">
        <f t="shared" si="30"/>
        <v>-1.4681538776395189E-2</v>
      </c>
      <c r="E163" s="26">
        <v>-1.0450596454041373E-2</v>
      </c>
      <c r="F163" s="26">
        <v>-1.1098893068048803E-2</v>
      </c>
      <c r="G163" s="15">
        <v>-1.0904404083846573E-2</v>
      </c>
      <c r="H163" s="1">
        <f t="shared" si="31"/>
        <v>1.1173412418393731E-4</v>
      </c>
      <c r="I163" s="19">
        <f t="shared" si="32"/>
        <v>1.215494818884515E-4</v>
      </c>
      <c r="J163" s="19">
        <f t="shared" si="33"/>
        <v>1.7893842377094207E-4</v>
      </c>
      <c r="K163" s="19">
        <f t="shared" si="34"/>
        <v>1.0878456583984684</v>
      </c>
      <c r="L163" s="19">
        <f t="shared" si="35"/>
        <v>1.6014662045085948</v>
      </c>
      <c r="P163" s="18">
        <f t="shared" si="36"/>
        <v>-2.6225488519857211E-2</v>
      </c>
      <c r="Q163" s="38">
        <v>-1.0904404083846573E-2</v>
      </c>
      <c r="R163" s="18">
        <f t="shared" si="37"/>
        <v>1.5321084436010638E-2</v>
      </c>
      <c r="S163" s="19">
        <f t="shared" si="38"/>
        <v>3.565059103882552E-4</v>
      </c>
      <c r="T163" s="19">
        <f t="shared" si="39"/>
        <v>4.1633639180204074E-4</v>
      </c>
      <c r="U163" s="18">
        <f t="shared" si="40"/>
        <v>-3.5107001936243845E-2</v>
      </c>
      <c r="V163" s="18">
        <f t="shared" si="41"/>
        <v>1.0570869489378592E-2</v>
      </c>
      <c r="W163" s="19">
        <f t="shared" si="42"/>
        <v>6.3724536125002332E-4</v>
      </c>
      <c r="X163" s="18">
        <f t="shared" si="43"/>
        <v>-1.1876094021280587E-2</v>
      </c>
      <c r="Y163" s="18">
        <f t="shared" si="44"/>
        <v>0.39913824711809542</v>
      </c>
    </row>
    <row r="164" spans="2:25" x14ac:dyDescent="0.2">
      <c r="B164" s="24">
        <v>37125</v>
      </c>
      <c r="C164" s="25">
        <v>594.67999999999995</v>
      </c>
      <c r="D164" s="18">
        <f t="shared" si="30"/>
        <v>7.4433864060958624E-3</v>
      </c>
      <c r="E164" s="26">
        <v>1.9855346191185643E-3</v>
      </c>
      <c r="F164" s="26">
        <v>1.5504186535965036E-2</v>
      </c>
      <c r="G164" s="15">
        <v>1.1448590960911094E-2</v>
      </c>
      <c r="H164" s="1">
        <f t="shared" si="31"/>
        <v>1.0835431680432823E-4</v>
      </c>
      <c r="I164" s="19">
        <f t="shared" si="32"/>
        <v>1.2346236319973241E-4</v>
      </c>
      <c r="J164" s="19">
        <f t="shared" si="33"/>
        <v>1.7797904808190286E-4</v>
      </c>
      <c r="K164" s="19">
        <f t="shared" si="34"/>
        <v>1.1394318827434173</v>
      </c>
      <c r="L164" s="19">
        <f t="shared" si="35"/>
        <v>1.6425653663924302</v>
      </c>
      <c r="P164" s="18">
        <f t="shared" si="36"/>
        <v>1.3296048031135467E-2</v>
      </c>
      <c r="Q164" s="38">
        <v>1.1448590960911094E-2</v>
      </c>
      <c r="R164" s="18">
        <f t="shared" si="37"/>
        <v>-1.8474570702243735E-3</v>
      </c>
      <c r="S164" s="19">
        <f t="shared" si="38"/>
        <v>3.4572264935973555E-4</v>
      </c>
      <c r="T164" s="19">
        <f t="shared" si="39"/>
        <v>3.9156099415149761E-4</v>
      </c>
      <c r="U164" s="18">
        <f t="shared" si="40"/>
        <v>1.807432897016813E-2</v>
      </c>
      <c r="V164" s="18">
        <f t="shared" si="41"/>
        <v>-1.314371205035603E-3</v>
      </c>
      <c r="W164" s="19">
        <f t="shared" si="42"/>
        <v>6.0687485367443721E-4</v>
      </c>
      <c r="X164" s="18">
        <f t="shared" si="43"/>
        <v>1.277695895250266E-2</v>
      </c>
      <c r="Y164" s="18">
        <f t="shared" si="44"/>
        <v>0.38951086431396148</v>
      </c>
    </row>
    <row r="165" spans="2:25" x14ac:dyDescent="0.2">
      <c r="B165" s="24">
        <v>37126</v>
      </c>
      <c r="C165" s="25">
        <v>592.92999999999995</v>
      </c>
      <c r="D165" s="18">
        <f t="shared" si="30"/>
        <v>-2.9470975600042592E-3</v>
      </c>
      <c r="E165" s="26">
        <v>-4.5441714094429514E-3</v>
      </c>
      <c r="F165" s="26">
        <v>-2.2223136784710124E-2</v>
      </c>
      <c r="G165" s="15">
        <v>-1.6919447172129971E-2</v>
      </c>
      <c r="H165" s="1">
        <f t="shared" si="31"/>
        <v>1.0237418083775951E-4</v>
      </c>
      <c r="I165" s="19">
        <f t="shared" si="32"/>
        <v>1.1694136749131524E-4</v>
      </c>
      <c r="J165" s="19">
        <f t="shared" si="33"/>
        <v>1.7422452427495131E-4</v>
      </c>
      <c r="K165" s="19">
        <f t="shared" si="34"/>
        <v>1.1422935600983368</v>
      </c>
      <c r="L165" s="19">
        <f t="shared" si="35"/>
        <v>1.7018404723653784</v>
      </c>
      <c r="P165" s="18">
        <f t="shared" si="36"/>
        <v>-5.2643714261788E-3</v>
      </c>
      <c r="Q165" s="38">
        <v>-1.6919447172129971E-2</v>
      </c>
      <c r="R165" s="18">
        <f t="shared" si="37"/>
        <v>-1.165507574595117E-2</v>
      </c>
      <c r="S165" s="19">
        <f t="shared" si="38"/>
        <v>3.2664210678891748E-4</v>
      </c>
      <c r="T165" s="19">
        <f t="shared" si="39"/>
        <v>3.762177819410393E-4</v>
      </c>
      <c r="U165" s="18">
        <f t="shared" si="40"/>
        <v>-7.3623076714707924E-3</v>
      </c>
      <c r="V165" s="18">
        <f t="shared" si="41"/>
        <v>-8.4593858206653601E-3</v>
      </c>
      <c r="W165" s="19">
        <f t="shared" si="42"/>
        <v>5.8763842401060075E-4</v>
      </c>
      <c r="X165" s="18">
        <f t="shared" si="43"/>
        <v>-1.9189166356494269E-2</v>
      </c>
      <c r="Y165" s="18">
        <f t="shared" si="44"/>
        <v>0.38328788919381496</v>
      </c>
    </row>
    <row r="166" spans="2:25" x14ac:dyDescent="0.2">
      <c r="B166" s="24">
        <v>37127</v>
      </c>
      <c r="C166" s="25">
        <v>606.71</v>
      </c>
      <c r="D166" s="18">
        <f t="shared" si="30"/>
        <v>2.297456923811534E-2</v>
      </c>
      <c r="E166" s="26">
        <v>3.193548701707527E-2</v>
      </c>
      <c r="F166" s="26">
        <v>4.1810270060014851E-2</v>
      </c>
      <c r="G166" s="15">
        <v>3.8847835147132977E-2</v>
      </c>
      <c r="H166" s="1">
        <f t="shared" si="31"/>
        <v>1.2790157988811131E-4</v>
      </c>
      <c r="I166" s="19">
        <f t="shared" si="32"/>
        <v>1.1072841243021695E-4</v>
      </c>
      <c r="J166" s="19">
        <f t="shared" si="33"/>
        <v>1.6770067795008584E-4</v>
      </c>
      <c r="K166" s="19">
        <f t="shared" si="34"/>
        <v>0.86573138914376591</v>
      </c>
      <c r="L166" s="19">
        <f t="shared" si="35"/>
        <v>1.3111697142192529</v>
      </c>
      <c r="P166" s="18">
        <f t="shared" si="36"/>
        <v>4.1039247382677772E-2</v>
      </c>
      <c r="Q166" s="38">
        <v>3.8847835147132977E-2</v>
      </c>
      <c r="R166" s="18">
        <f t="shared" si="37"/>
        <v>-2.1914122355447957E-3</v>
      </c>
      <c r="S166" s="19">
        <f t="shared" si="38"/>
        <v>4.0809676992577997E-4</v>
      </c>
      <c r="T166" s="19">
        <f t="shared" si="39"/>
        <v>3.539328522797426E-4</v>
      </c>
      <c r="U166" s="18">
        <f t="shared" si="40"/>
        <v>5.1347739884032614E-2</v>
      </c>
      <c r="V166" s="18">
        <f t="shared" si="41"/>
        <v>-1.6398609952204591E-3</v>
      </c>
      <c r="W166" s="19">
        <f t="shared" si="42"/>
        <v>6.4292937630709398E-4</v>
      </c>
      <c r="X166" s="18">
        <f t="shared" si="43"/>
        <v>4.2122119808709363E-2</v>
      </c>
      <c r="Y166" s="18">
        <f t="shared" si="44"/>
        <v>0.40091438497112258</v>
      </c>
    </row>
    <row r="167" spans="2:25" x14ac:dyDescent="0.2">
      <c r="B167" s="24">
        <v>37130</v>
      </c>
      <c r="C167" s="25">
        <v>604.22</v>
      </c>
      <c r="D167" s="18">
        <f t="shared" si="30"/>
        <v>-4.1125473965565118E-3</v>
      </c>
      <c r="E167" s="26">
        <v>-6.3615205546738917E-3</v>
      </c>
      <c r="F167" s="26">
        <v>1.9210836265677891E-2</v>
      </c>
      <c r="G167" s="15">
        <v>1.1539129219572355E-2</v>
      </c>
      <c r="H167" s="1">
        <f t="shared" si="31"/>
        <v>1.2124226786016004E-4</v>
      </c>
      <c r="I167" s="19">
        <f t="shared" si="32"/>
        <v>1.4810695114200772E-4</v>
      </c>
      <c r="J167" s="19">
        <f t="shared" si="33"/>
        <v>2.1527301393456743E-4</v>
      </c>
      <c r="K167" s="19">
        <f t="shared" si="34"/>
        <v>1.2215785283135185</v>
      </c>
      <c r="L167" s="19">
        <f t="shared" si="35"/>
        <v>1.7755607655150576</v>
      </c>
      <c r="P167" s="18">
        <f t="shared" si="36"/>
        <v>-7.3462030226128065E-3</v>
      </c>
      <c r="Q167" s="38">
        <v>1.1539129219572355E-2</v>
      </c>
      <c r="R167" s="18">
        <f t="shared" si="37"/>
        <v>1.8885332242185162E-2</v>
      </c>
      <c r="S167" s="19">
        <f t="shared" si="38"/>
        <v>3.868489656611999E-4</v>
      </c>
      <c r="T167" s="19">
        <f t="shared" si="39"/>
        <v>3.5409622757682114E-4</v>
      </c>
      <c r="U167" s="18">
        <f t="shared" si="40"/>
        <v>-9.4405159434554943E-3</v>
      </c>
      <c r="V167" s="18">
        <f t="shared" si="41"/>
        <v>1.4128868125690166E-2</v>
      </c>
      <c r="W167" s="19">
        <f t="shared" si="42"/>
        <v>6.123427039174277E-4</v>
      </c>
      <c r="X167" s="18">
        <f t="shared" si="43"/>
        <v>1.2820376953635523E-2</v>
      </c>
      <c r="Y167" s="18">
        <f t="shared" si="44"/>
        <v>0.39126164644564504</v>
      </c>
    </row>
    <row r="168" spans="2:25" x14ac:dyDescent="0.2">
      <c r="B168" s="24">
        <v>37131</v>
      </c>
      <c r="C168" s="25">
        <v>594.13</v>
      </c>
      <c r="D168" s="18">
        <f t="shared" si="30"/>
        <v>-1.6840219390514118E-2</v>
      </c>
      <c r="E168" s="26">
        <v>-1.9896971369083322E-2</v>
      </c>
      <c r="F168" s="26">
        <v>-2.786889900879249E-2</v>
      </c>
      <c r="G168" s="15">
        <v>-2.5477320716879741E-2</v>
      </c>
      <c r="H168" s="1">
        <f t="shared" si="31"/>
        <v>1.309833111357893E-4</v>
      </c>
      <c r="I168" s="19">
        <f t="shared" si="32"/>
        <v>1.4079025736120313E-4</v>
      </c>
      <c r="J168" s="19">
        <f t="shared" si="33"/>
        <v>1.9761630461828815E-4</v>
      </c>
      <c r="K168" s="19">
        <f t="shared" si="34"/>
        <v>1.074871723278144</v>
      </c>
      <c r="L168" s="19">
        <f t="shared" si="35"/>
        <v>1.5087136132436063</v>
      </c>
      <c r="P168" s="18">
        <f t="shared" si="36"/>
        <v>-3.0081518499128535E-2</v>
      </c>
      <c r="Q168" s="38">
        <v>-2.5477320716879741E-2</v>
      </c>
      <c r="R168" s="18">
        <f t="shared" si="37"/>
        <v>4.6041977822487944E-3</v>
      </c>
      <c r="S168" s="19">
        <f t="shared" si="38"/>
        <v>4.1793189303433265E-4</v>
      </c>
      <c r="T168" s="19">
        <f t="shared" si="39"/>
        <v>3.3412237215529574E-4</v>
      </c>
      <c r="U168" s="18">
        <f t="shared" si="40"/>
        <v>-3.719208467173702E-2</v>
      </c>
      <c r="V168" s="18">
        <f t="shared" si="41"/>
        <v>3.5460477977885992E-3</v>
      </c>
      <c r="W168" s="19">
        <f t="shared" si="42"/>
        <v>6.14547773937027E-4</v>
      </c>
      <c r="X168" s="18">
        <f t="shared" si="43"/>
        <v>-2.8255367549543355E-2</v>
      </c>
      <c r="Y168" s="18">
        <f t="shared" si="44"/>
        <v>0.39196548761881672</v>
      </c>
    </row>
    <row r="169" spans="2:25" x14ac:dyDescent="0.2">
      <c r="B169" s="24">
        <v>37132</v>
      </c>
      <c r="C169" s="25">
        <v>586.34</v>
      </c>
      <c r="D169" s="18">
        <f t="shared" si="30"/>
        <v>-1.319832453473512E-2</v>
      </c>
      <c r="E169" s="26">
        <v>-1.2818862330274836E-2</v>
      </c>
      <c r="F169" s="26">
        <v>-3.2029242572276552E-2</v>
      </c>
      <c r="G169" s="15">
        <v>-2.6266128499676036E-2</v>
      </c>
      <c r="H169" s="1">
        <f t="shared" si="31"/>
        <v>1.3357605869909341E-4</v>
      </c>
      <c r="I169" s="19">
        <f t="shared" si="32"/>
        <v>1.5244700370325943E-4</v>
      </c>
      <c r="J169" s="19">
        <f t="shared" si="33"/>
        <v>2.139184287499997E-4</v>
      </c>
      <c r="K169" s="19">
        <f t="shared" si="34"/>
        <v>1.1412749050088129</v>
      </c>
      <c r="L169" s="19">
        <f t="shared" si="35"/>
        <v>1.6014728300368064</v>
      </c>
      <c r="P169" s="18">
        <f t="shared" si="36"/>
        <v>-2.3576037487538674E-2</v>
      </c>
      <c r="Q169" s="38">
        <v>-2.6266128499676036E-2</v>
      </c>
      <c r="R169" s="18">
        <f t="shared" si="37"/>
        <v>-2.6900910121373627E-3</v>
      </c>
      <c r="S169" s="19">
        <f t="shared" si="38"/>
        <v>4.2620575206910245E-4</v>
      </c>
      <c r="T169" s="19">
        <f t="shared" si="39"/>
        <v>3.1450922520519291E-4</v>
      </c>
      <c r="U169" s="18">
        <f t="shared" si="40"/>
        <v>-2.8864542847057063E-2</v>
      </c>
      <c r="V169" s="18">
        <f t="shared" si="41"/>
        <v>-2.1354709657498455E-3</v>
      </c>
      <c r="W169" s="19">
        <f t="shared" si="42"/>
        <v>6.1906947788249495E-4</v>
      </c>
      <c r="X169" s="18">
        <f t="shared" si="43"/>
        <v>-2.902360803113006E-2</v>
      </c>
      <c r="Y169" s="18">
        <f t="shared" si="44"/>
        <v>0.39340484169697726</v>
      </c>
    </row>
    <row r="170" spans="2:25" x14ac:dyDescent="0.2">
      <c r="B170" s="24">
        <v>37133</v>
      </c>
      <c r="C170" s="25">
        <v>574.38</v>
      </c>
      <c r="D170" s="18">
        <f t="shared" si="30"/>
        <v>-2.0608627915138459E-2</v>
      </c>
      <c r="E170" s="26">
        <v>-1.9980395389569087E-2</v>
      </c>
      <c r="F170" s="26">
        <v>0</v>
      </c>
      <c r="G170" s="15">
        <v>-5.994118616870726E-3</v>
      </c>
      <c r="H170" s="1">
        <f t="shared" si="31"/>
        <v>1.5104442784982526E-4</v>
      </c>
      <c r="I170" s="19">
        <f t="shared" si="32"/>
        <v>1.5345143379312735E-4</v>
      </c>
      <c r="J170" s="19">
        <f t="shared" si="33"/>
        <v>2.2644726330923936E-4</v>
      </c>
      <c r="K170" s="19">
        <f t="shared" si="34"/>
        <v>1.0159357480283564</v>
      </c>
      <c r="L170" s="19">
        <f t="shared" si="35"/>
        <v>1.4992096466768228</v>
      </c>
      <c r="P170" s="18">
        <f t="shared" si="36"/>
        <v>-3.6812989634808321E-2</v>
      </c>
      <c r="Q170" s="38">
        <v>-5.994118616870726E-3</v>
      </c>
      <c r="R170" s="18">
        <f t="shared" si="37"/>
        <v>3.0818871017937594E-2</v>
      </c>
      <c r="S170" s="19">
        <f t="shared" si="38"/>
        <v>4.8194517929610662E-4</v>
      </c>
      <c r="T170" s="19">
        <f t="shared" si="39"/>
        <v>3.5262684034209776E-4</v>
      </c>
      <c r="U170" s="18">
        <f t="shared" si="40"/>
        <v>-4.2384375814732422E-2</v>
      </c>
      <c r="V170" s="18">
        <f t="shared" si="41"/>
        <v>2.3104811747221669E-2</v>
      </c>
      <c r="W170" s="19">
        <f t="shared" si="42"/>
        <v>5.8408107668913212E-4</v>
      </c>
      <c r="X170" s="18">
        <f t="shared" si="43"/>
        <v>-6.8188917599721083E-3</v>
      </c>
      <c r="Y170" s="18">
        <f t="shared" si="44"/>
        <v>0.38212598599451858</v>
      </c>
    </row>
    <row r="171" spans="2:25" x14ac:dyDescent="0.2">
      <c r="B171" s="24">
        <v>37134</v>
      </c>
      <c r="C171" s="25">
        <v>577.4</v>
      </c>
      <c r="D171" s="18">
        <f t="shared" si="30"/>
        <v>5.2440690425178153E-3</v>
      </c>
      <c r="E171" s="26">
        <v>5.832620792965054E-3</v>
      </c>
      <c r="F171" s="26">
        <v>3.9609138095045883E-2</v>
      </c>
      <c r="G171" s="15">
        <v>2.9476182904421631E-2</v>
      </c>
      <c r="H171" s="1">
        <f t="shared" si="31"/>
        <v>1.4363177778619737E-4</v>
      </c>
      <c r="I171" s="19">
        <f t="shared" si="32"/>
        <v>1.6895045981639835E-4</v>
      </c>
      <c r="J171" s="19">
        <f t="shared" si="33"/>
        <v>2.1286042751068499E-4</v>
      </c>
      <c r="K171" s="19">
        <f t="shared" si="34"/>
        <v>1.1762749331689608</v>
      </c>
      <c r="L171" s="19">
        <f t="shared" si="35"/>
        <v>1.4819870003108764</v>
      </c>
      <c r="P171" s="18">
        <f t="shared" si="36"/>
        <v>9.3674290254238176E-3</v>
      </c>
      <c r="Q171" s="38">
        <v>2.9476182904421631E-2</v>
      </c>
      <c r="R171" s="18">
        <f t="shared" si="37"/>
        <v>2.0108753878997812E-2</v>
      </c>
      <c r="S171" s="19">
        <f t="shared" si="38"/>
        <v>4.5829339213112133E-4</v>
      </c>
      <c r="T171" s="19">
        <f t="shared" si="39"/>
        <v>3.5573094887553848E-4</v>
      </c>
      <c r="U171" s="18">
        <f t="shared" si="40"/>
        <v>1.1059923856765826E-2</v>
      </c>
      <c r="V171" s="18">
        <f t="shared" si="41"/>
        <v>1.5009551840956958E-2</v>
      </c>
      <c r="W171" s="19">
        <f t="shared" si="42"/>
        <v>6.0116693360467923E-4</v>
      </c>
      <c r="X171" s="18">
        <f t="shared" si="43"/>
        <v>3.3052075196920494E-2</v>
      </c>
      <c r="Y171" s="18">
        <f t="shared" si="44"/>
        <v>0.38767477787595339</v>
      </c>
    </row>
    <row r="172" spans="2:25" x14ac:dyDescent="0.2">
      <c r="B172" s="24">
        <v>37138</v>
      </c>
      <c r="C172" s="25">
        <v>578.04</v>
      </c>
      <c r="D172" s="18">
        <f t="shared" si="30"/>
        <v>1.1078032012949959E-3</v>
      </c>
      <c r="E172" s="26">
        <v>7.8204598432851571E-3</v>
      </c>
      <c r="F172" s="26">
        <v>-1.6313575491523794E-2</v>
      </c>
      <c r="G172" s="15">
        <v>-9.0733648910811086E-3</v>
      </c>
      <c r="H172" s="1">
        <f t="shared" si="31"/>
        <v>1.3508750479499347E-4</v>
      </c>
      <c r="I172" s="19">
        <f t="shared" si="32"/>
        <v>1.6064863219564249E-4</v>
      </c>
      <c r="J172" s="19">
        <f t="shared" si="33"/>
        <v>2.1255158515314648E-4</v>
      </c>
      <c r="K172" s="19">
        <f t="shared" si="34"/>
        <v>1.1892190357608585</v>
      </c>
      <c r="L172" s="19">
        <f t="shared" si="35"/>
        <v>1.5734363106026068</v>
      </c>
      <c r="P172" s="18">
        <f t="shared" si="36"/>
        <v>1.9788579780570109E-3</v>
      </c>
      <c r="Q172" s="38">
        <v>-9.0733648910811086E-3</v>
      </c>
      <c r="R172" s="18">
        <f t="shared" si="37"/>
        <v>-1.105222286913812E-2</v>
      </c>
      <c r="S172" s="19">
        <f t="shared" si="38"/>
        <v>4.3103074133709322E-4</v>
      </c>
      <c r="T172" s="19">
        <f t="shared" si="39"/>
        <v>3.4171618976395216E-4</v>
      </c>
      <c r="U172" s="18">
        <f t="shared" si="40"/>
        <v>2.4091510308773159E-3</v>
      </c>
      <c r="V172" s="18">
        <f t="shared" si="41"/>
        <v>-8.4170566136447002E-3</v>
      </c>
      <c r="W172" s="19">
        <f t="shared" si="42"/>
        <v>5.7003647461520066E-4</v>
      </c>
      <c r="X172" s="18">
        <f t="shared" si="43"/>
        <v>-1.044821463694214E-2</v>
      </c>
      <c r="Y172" s="18">
        <f t="shared" si="44"/>
        <v>0.37750379952233615</v>
      </c>
    </row>
    <row r="173" spans="2:25" x14ac:dyDescent="0.2">
      <c r="B173" s="24">
        <v>37139</v>
      </c>
      <c r="C173" s="25">
        <v>578.89</v>
      </c>
      <c r="D173" s="18">
        <f t="shared" si="30"/>
        <v>1.4694063650180303E-3</v>
      </c>
      <c r="E173" s="26">
        <v>-1.2483831745366053E-2</v>
      </c>
      <c r="F173" s="26">
        <v>1.6313575491523787E-2</v>
      </c>
      <c r="G173" s="15">
        <v>7.6743533204568339E-3</v>
      </c>
      <c r="H173" s="1">
        <f t="shared" si="31"/>
        <v>1.271118038112272E-4</v>
      </c>
      <c r="I173" s="19">
        <f t="shared" si="32"/>
        <v>1.5152952609090334E-4</v>
      </c>
      <c r="J173" s="19">
        <f t="shared" si="33"/>
        <v>1.9871415617471301E-4</v>
      </c>
      <c r="K173" s="19">
        <f t="shared" si="34"/>
        <v>1.1920964186452638</v>
      </c>
      <c r="L173" s="19">
        <f t="shared" si="35"/>
        <v>1.5633021498917752</v>
      </c>
      <c r="P173" s="18">
        <f t="shared" si="36"/>
        <v>2.6247861578885074E-3</v>
      </c>
      <c r="Q173" s="38">
        <v>7.6743533204568339E-3</v>
      </c>
      <c r="R173" s="18">
        <f t="shared" si="37"/>
        <v>5.0495671625683265E-3</v>
      </c>
      <c r="S173" s="19">
        <f t="shared" si="38"/>
        <v>4.0558226699934617E-4</v>
      </c>
      <c r="T173" s="19">
        <f t="shared" si="39"/>
        <v>3.227431060898723E-4</v>
      </c>
      <c r="U173" s="18">
        <f t="shared" si="40"/>
        <v>3.2942607468528584E-3</v>
      </c>
      <c r="V173" s="18">
        <f t="shared" si="41"/>
        <v>3.957027402365542E-3</v>
      </c>
      <c r="W173" s="19">
        <f t="shared" si="42"/>
        <v>5.3936802807152105E-4</v>
      </c>
      <c r="X173" s="18">
        <f t="shared" si="43"/>
        <v>9.0849851547894662E-3</v>
      </c>
      <c r="Y173" s="18">
        <f t="shared" si="44"/>
        <v>0.36720839725948567</v>
      </c>
    </row>
    <row r="174" spans="2:25" x14ac:dyDescent="0.2">
      <c r="B174" s="24">
        <v>37140</v>
      </c>
      <c r="C174" s="25">
        <v>565.51</v>
      </c>
      <c r="D174" s="18">
        <f t="shared" si="30"/>
        <v>-2.3384497929363871E-2</v>
      </c>
      <c r="E174" s="26">
        <v>-3.417358238660332E-2</v>
      </c>
      <c r="F174" s="26">
        <v>-4.5236614960774198E-2</v>
      </c>
      <c r="G174" s="15">
        <v>-4.1917705188522933E-2</v>
      </c>
      <c r="H174" s="1">
        <f t="shared" si="31"/>
        <v>1.5229518018705898E-4</v>
      </c>
      <c r="I174" s="19">
        <f t="shared" si="32"/>
        <v>1.4133712521586183E-4</v>
      </c>
      <c r="J174" s="19">
        <f t="shared" si="33"/>
        <v>1.8822958310403705E-4</v>
      </c>
      <c r="K174" s="19">
        <f t="shared" si="34"/>
        <v>0.92804726349358035</v>
      </c>
      <c r="L174" s="19">
        <f t="shared" si="35"/>
        <v>1.2359523319965942</v>
      </c>
      <c r="P174" s="18">
        <f t="shared" si="36"/>
        <v>-4.1771498977693354E-2</v>
      </c>
      <c r="Q174" s="38">
        <v>-4.1917705188522933E-2</v>
      </c>
      <c r="R174" s="18">
        <f t="shared" si="37"/>
        <v>-1.4620621082957891E-4</v>
      </c>
      <c r="S174" s="19">
        <f t="shared" si="38"/>
        <v>4.8593881858999168E-4</v>
      </c>
      <c r="T174" s="19">
        <f t="shared" si="39"/>
        <v>3.0337980229984505E-4</v>
      </c>
      <c r="U174" s="18">
        <f t="shared" si="40"/>
        <v>-4.7895287776979566E-2</v>
      </c>
      <c r="V174" s="18">
        <f t="shared" si="41"/>
        <v>-1.1817235263727391E-4</v>
      </c>
      <c r="W174" s="19">
        <f t="shared" si="42"/>
        <v>6.1243158688354521E-4</v>
      </c>
      <c r="X174" s="18">
        <f t="shared" si="43"/>
        <v>-4.6568659825409052E-2</v>
      </c>
      <c r="Y174" s="18">
        <f t="shared" si="44"/>
        <v>0.3912900416837698</v>
      </c>
    </row>
    <row r="175" spans="2:25" x14ac:dyDescent="0.2">
      <c r="B175" s="24">
        <v>37141</v>
      </c>
      <c r="C175" s="25">
        <v>553.89</v>
      </c>
      <c r="D175" s="18">
        <f t="shared" si="30"/>
        <v>-2.0761867790022412E-2</v>
      </c>
      <c r="E175" s="26">
        <v>-1.4616581782828549E-2</v>
      </c>
      <c r="F175" s="26">
        <v>-2.5144181801025175E-2</v>
      </c>
      <c r="G175" s="15">
        <v>-2.1985901795566185E-2</v>
      </c>
      <c r="H175" s="1">
        <f t="shared" si="31"/>
        <v>1.6902077862365766E-4</v>
      </c>
      <c r="I175" s="19">
        <f t="shared" si="32"/>
        <v>1.8080482169641838E-4</v>
      </c>
      <c r="J175" s="19">
        <f t="shared" si="33"/>
        <v>2.4040593985069419E-4</v>
      </c>
      <c r="K175" s="19">
        <f t="shared" si="34"/>
        <v>1.0697194934771843</v>
      </c>
      <c r="L175" s="19">
        <f t="shared" si="35"/>
        <v>1.4223454761499059</v>
      </c>
      <c r="P175" s="18">
        <f t="shared" si="36"/>
        <v>-3.7086720518250516E-2</v>
      </c>
      <c r="Q175" s="38">
        <v>-2.1985901795566185E-2</v>
      </c>
      <c r="R175" s="18">
        <f t="shared" si="37"/>
        <v>1.5100818722684331E-2</v>
      </c>
      <c r="S175" s="19">
        <f t="shared" si="38"/>
        <v>5.3930797980252171E-4</v>
      </c>
      <c r="T175" s="19">
        <f t="shared" si="39"/>
        <v>2.9885909772757674E-4</v>
      </c>
      <c r="U175" s="18">
        <f t="shared" si="40"/>
        <v>-4.0364867558536056E-2</v>
      </c>
      <c r="V175" s="18">
        <f t="shared" si="41"/>
        <v>1.2297324848658343E-2</v>
      </c>
      <c r="W175" s="19">
        <f t="shared" si="42"/>
        <v>6.0468848433638928E-4</v>
      </c>
      <c r="X175" s="18">
        <f t="shared" si="43"/>
        <v>-2.4581221860259558E-2</v>
      </c>
      <c r="Y175" s="18">
        <f t="shared" si="44"/>
        <v>0.38880859183420491</v>
      </c>
    </row>
    <row r="176" spans="2:25" x14ac:dyDescent="0.2">
      <c r="B176" s="24">
        <v>37144</v>
      </c>
      <c r="C176" s="25">
        <v>558.58000000000004</v>
      </c>
      <c r="D176" s="18">
        <f t="shared" si="30"/>
        <v>8.4317379991415507E-3</v>
      </c>
      <c r="E176" s="26">
        <v>-2.2647159943416897E-2</v>
      </c>
      <c r="F176" s="26">
        <v>5.7703564613363597E-3</v>
      </c>
      <c r="G176" s="15">
        <v>-2.754898460089617E-3</v>
      </c>
      <c r="H176" s="1">
        <f t="shared" si="31"/>
        <v>1.6314518424740825E-4</v>
      </c>
      <c r="I176" s="19">
        <f t="shared" si="32"/>
        <v>1.8816458470566146E-4</v>
      </c>
      <c r="J176" s="19">
        <f t="shared" si="33"/>
        <v>2.5730399415412286E-4</v>
      </c>
      <c r="K176" s="19">
        <f t="shared" si="34"/>
        <v>1.1533566594298703</v>
      </c>
      <c r="L176" s="19">
        <f t="shared" si="35"/>
        <v>1.5771473448086804</v>
      </c>
      <c r="P176" s="18">
        <f t="shared" si="36"/>
        <v>1.5061530774584414E-2</v>
      </c>
      <c r="Q176" s="38">
        <v>-2.754898460089617E-3</v>
      </c>
      <c r="R176" s="18">
        <f t="shared" si="37"/>
        <v>-1.7816429234674032E-2</v>
      </c>
      <c r="S176" s="19">
        <f t="shared" si="38"/>
        <v>5.2056048357079559E-4</v>
      </c>
      <c r="T176" s="19">
        <f t="shared" si="39"/>
        <v>2.9997306090437099E-4</v>
      </c>
      <c r="U176" s="18">
        <f t="shared" si="40"/>
        <v>1.6685415981090121E-2</v>
      </c>
      <c r="V176" s="18">
        <f t="shared" si="41"/>
        <v>-1.448181288665874E-2</v>
      </c>
      <c r="W176" s="19">
        <f t="shared" si="42"/>
        <v>5.6886254320773016E-4</v>
      </c>
      <c r="X176" s="18">
        <f t="shared" si="43"/>
        <v>-3.1756085225372746E-3</v>
      </c>
      <c r="Y176" s="18">
        <f t="shared" si="44"/>
        <v>0.37711488408962662</v>
      </c>
    </row>
    <row r="177" spans="2:25" x14ac:dyDescent="0.2">
      <c r="B177" s="24">
        <v>37151</v>
      </c>
      <c r="C177" s="25">
        <v>529.1</v>
      </c>
      <c r="D177" s="18">
        <f t="shared" si="30"/>
        <v>-5.4220399164816871E-2</v>
      </c>
      <c r="E177" s="26">
        <v>-6.950849141923876E-2</v>
      </c>
      <c r="F177" s="26">
        <v>-2.3283938954044632E-2</v>
      </c>
      <c r="G177" s="15">
        <v>-3.7151304693602866E-2</v>
      </c>
      <c r="H177" s="1">
        <f t="shared" si="31"/>
        <v>3.2974757432808837E-4</v>
      </c>
      <c r="I177" s="19">
        <f t="shared" si="32"/>
        <v>1.6541741447926908E-4</v>
      </c>
      <c r="J177" s="19">
        <f t="shared" si="33"/>
        <v>2.4478500253549397E-4</v>
      </c>
      <c r="K177" s="19">
        <f t="shared" si="34"/>
        <v>0.50164861657081972</v>
      </c>
      <c r="L177" s="19">
        <f t="shared" si="35"/>
        <v>0.74234057076623305</v>
      </c>
      <c r="P177" s="18">
        <f t="shared" si="36"/>
        <v>-9.6853366496241239E-2</v>
      </c>
      <c r="Q177" s="38">
        <v>-3.7151304693602866E-2</v>
      </c>
      <c r="R177" s="18">
        <f t="shared" si="37"/>
        <v>5.9702061802638373E-2</v>
      </c>
      <c r="S177" s="19">
        <f t="shared" si="38"/>
        <v>1.0521613306558619E-3</v>
      </c>
      <c r="T177" s="19">
        <f t="shared" si="39"/>
        <v>4.9583484825927208E-4</v>
      </c>
      <c r="U177" s="18">
        <f t="shared" si="40"/>
        <v>-7.5470473737722352E-2</v>
      </c>
      <c r="V177" s="18">
        <f t="shared" si="41"/>
        <v>3.7745414450577254E-2</v>
      </c>
      <c r="W177" s="19">
        <f t="shared" si="42"/>
        <v>6.1754395704148157E-4</v>
      </c>
      <c r="X177" s="18">
        <f t="shared" si="43"/>
        <v>-4.1102209046410959E-2</v>
      </c>
      <c r="Y177" s="18">
        <f t="shared" si="44"/>
        <v>0.39291982548653664</v>
      </c>
    </row>
    <row r="178" spans="2:25" x14ac:dyDescent="0.2">
      <c r="B178" s="24">
        <v>37152</v>
      </c>
      <c r="C178" s="25">
        <v>526.79999999999995</v>
      </c>
      <c r="D178" s="18">
        <f t="shared" si="30"/>
        <v>-4.3564800409602415E-3</v>
      </c>
      <c r="E178" s="26">
        <v>-6.4113599067726398E-3</v>
      </c>
      <c r="F178" s="26">
        <v>-4.2098820308806975E-2</v>
      </c>
      <c r="G178" s="15">
        <v>-3.1392582188196676E-2</v>
      </c>
      <c r="H178" s="1">
        <f t="shared" si="31"/>
        <v>3.1110145496924017E-4</v>
      </c>
      <c r="I178" s="19">
        <f t="shared" si="32"/>
        <v>3.816190586162356E-4</v>
      </c>
      <c r="J178" s="19">
        <f t="shared" si="33"/>
        <v>3.0584577023641611E-4</v>
      </c>
      <c r="K178" s="19">
        <f t="shared" si="34"/>
        <v>1.2266707613243653</v>
      </c>
      <c r="L178" s="19">
        <f t="shared" si="35"/>
        <v>0.98310620330160881</v>
      </c>
      <c r="P178" s="18">
        <f t="shared" si="36"/>
        <v>-7.7819375094987358E-3</v>
      </c>
      <c r="Q178" s="38">
        <v>-3.1392582188196676E-2</v>
      </c>
      <c r="R178" s="18">
        <f t="shared" si="37"/>
        <v>-2.3610644678697938E-2</v>
      </c>
      <c r="S178" s="19">
        <f t="shared" si="38"/>
        <v>9.9266516390061465E-4</v>
      </c>
      <c r="T178" s="19">
        <f t="shared" si="39"/>
        <v>4.9953250989233941E-4</v>
      </c>
      <c r="U178" s="18">
        <f t="shared" si="40"/>
        <v>-6.2429502191190039E-3</v>
      </c>
      <c r="V178" s="18">
        <f t="shared" si="41"/>
        <v>-1.4871999378176591E-2</v>
      </c>
      <c r="W178" s="19">
        <f t="shared" si="42"/>
        <v>6.3962097260555374E-4</v>
      </c>
      <c r="X178" s="18">
        <f t="shared" si="43"/>
        <v>-3.4126419420219697E-2</v>
      </c>
      <c r="Y178" s="18">
        <f t="shared" si="44"/>
        <v>0.39988153639720403</v>
      </c>
    </row>
    <row r="179" spans="2:25" x14ac:dyDescent="0.2">
      <c r="B179" s="24">
        <v>37153</v>
      </c>
      <c r="C179" s="25">
        <v>518.85</v>
      </c>
      <c r="D179" s="18">
        <f t="shared" si="30"/>
        <v>-1.5206145817838475E-2</v>
      </c>
      <c r="E179" s="26">
        <v>-2.2942283428390005E-2</v>
      </c>
      <c r="F179" s="26">
        <v>4.4451762570833796E-2</v>
      </c>
      <c r="G179" s="15">
        <v>2.4233548771066656E-2</v>
      </c>
      <c r="H179" s="1">
        <f t="shared" si="31"/>
        <v>3.0630897990908777E-4</v>
      </c>
      <c r="I179" s="19">
        <f t="shared" si="32"/>
        <v>3.6039777278741748E-4</v>
      </c>
      <c r="J179" s="19">
        <f t="shared" si="33"/>
        <v>2.9849918424762847E-4</v>
      </c>
      <c r="K179" s="19">
        <f t="shared" si="34"/>
        <v>1.1765824589745402</v>
      </c>
      <c r="L179" s="19">
        <f t="shared" si="35"/>
        <v>0.97450353671062062</v>
      </c>
      <c r="P179" s="18">
        <f t="shared" si="36"/>
        <v>-2.7162588925499106E-2</v>
      </c>
      <c r="Q179" s="38">
        <v>2.4233548771066656E-2</v>
      </c>
      <c r="R179" s="18">
        <f t="shared" si="37"/>
        <v>5.1396137696565758E-2</v>
      </c>
      <c r="S179" s="19">
        <f t="shared" si="38"/>
        <v>9.7737362829471651E-4</v>
      </c>
      <c r="T179" s="19">
        <f t="shared" si="39"/>
        <v>6.2805433750625999E-4</v>
      </c>
      <c r="U179" s="18">
        <f t="shared" si="40"/>
        <v>-2.1960608836481949E-2</v>
      </c>
      <c r="V179" s="18">
        <f t="shared" si="41"/>
        <v>2.8871893447440854E-2</v>
      </c>
      <c r="W179" s="19">
        <f t="shared" si="42"/>
        <v>6.3647960741160053E-4</v>
      </c>
      <c r="X179" s="18">
        <f t="shared" si="43"/>
        <v>2.6408868988313655E-2</v>
      </c>
      <c r="Y179" s="18">
        <f t="shared" si="44"/>
        <v>0.39889836030359932</v>
      </c>
    </row>
    <row r="180" spans="2:25" x14ac:dyDescent="0.2">
      <c r="B180" s="24">
        <v>37154</v>
      </c>
      <c r="C180" s="25">
        <v>501.02</v>
      </c>
      <c r="D180" s="18">
        <f t="shared" si="30"/>
        <v>-3.4968803603530385E-2</v>
      </c>
      <c r="E180" s="26">
        <v>-5.5916291483929632E-2</v>
      </c>
      <c r="F180" s="26">
        <v>-8.2003108222966331E-2</v>
      </c>
      <c r="G180" s="15">
        <v>-7.4177063201255319E-2</v>
      </c>
      <c r="H180" s="1">
        <f t="shared" si="31"/>
        <v>3.6129947464227935E-4</v>
      </c>
      <c r="I180" s="19">
        <f t="shared" si="32"/>
        <v>3.597057288525491E-4</v>
      </c>
      <c r="J180" s="19">
        <f t="shared" si="33"/>
        <v>2.4003283418204871E-4</v>
      </c>
      <c r="K180" s="19">
        <f t="shared" si="34"/>
        <v>0.99558885107345307</v>
      </c>
      <c r="L180" s="19">
        <f t="shared" si="35"/>
        <v>0.66435976531575069</v>
      </c>
      <c r="P180" s="18">
        <f t="shared" si="36"/>
        <v>-6.2464430426869742E-2</v>
      </c>
      <c r="Q180" s="38">
        <v>-7.4177063201255319E-2</v>
      </c>
      <c r="R180" s="18">
        <f t="shared" si="37"/>
        <v>-1.1712632774385577E-2</v>
      </c>
      <c r="S180" s="19">
        <f t="shared" si="38"/>
        <v>1.1528395147102288E-3</v>
      </c>
      <c r="T180" s="19">
        <f t="shared" si="39"/>
        <v>5.9860222324634095E-4</v>
      </c>
      <c r="U180" s="18">
        <f t="shared" si="40"/>
        <v>-4.6499885213815671E-2</v>
      </c>
      <c r="V180" s="18">
        <f t="shared" si="41"/>
        <v>-6.7395167386858782E-3</v>
      </c>
      <c r="W180" s="19">
        <f t="shared" si="42"/>
        <v>9.2842503327668629E-4</v>
      </c>
      <c r="X180" s="18">
        <f t="shared" si="43"/>
        <v>-6.6930064838373937E-2</v>
      </c>
      <c r="Y180" s="18">
        <f t="shared" si="44"/>
        <v>0.48177407393836746</v>
      </c>
    </row>
    <row r="181" spans="2:25" x14ac:dyDescent="0.2">
      <c r="B181" s="24">
        <v>37155</v>
      </c>
      <c r="C181" s="25">
        <v>491.7</v>
      </c>
      <c r="D181" s="18">
        <f t="shared" si="30"/>
        <v>-1.8777246029863404E-2</v>
      </c>
      <c r="E181" s="26">
        <v>0</v>
      </c>
      <c r="F181" s="26">
        <v>2.5477720787987828E-3</v>
      </c>
      <c r="G181" s="15">
        <v>1.7834404551591479E-3</v>
      </c>
      <c r="H181" s="1">
        <f t="shared" si="31"/>
        <v>3.6077660427170384E-4</v>
      </c>
      <c r="I181" s="19">
        <f t="shared" si="32"/>
        <v>4.554429340297539E-4</v>
      </c>
      <c r="J181" s="19">
        <f t="shared" si="33"/>
        <v>3.9768389931080336E-4</v>
      </c>
      <c r="K181" s="19">
        <f t="shared" si="34"/>
        <v>1.2623959775583342</v>
      </c>
      <c r="L181" s="19">
        <f t="shared" si="35"/>
        <v>1.1022995798566371</v>
      </c>
      <c r="P181" s="18">
        <f t="shared" si="36"/>
        <v>-3.3541610160268791E-2</v>
      </c>
      <c r="Q181" s="38">
        <v>1.7834404551591479E-3</v>
      </c>
      <c r="R181" s="18">
        <f t="shared" si="37"/>
        <v>3.5325050615427941E-2</v>
      </c>
      <c r="S181" s="19">
        <f t="shared" si="38"/>
        <v>1.1511715205562217E-3</v>
      </c>
      <c r="T181" s="19">
        <f t="shared" si="39"/>
        <v>6.3755764191051332E-4</v>
      </c>
      <c r="U181" s="18">
        <f t="shared" si="40"/>
        <v>-2.4987189595688516E-2</v>
      </c>
      <c r="V181" s="18">
        <f t="shared" si="41"/>
        <v>1.9695474894748811E-2</v>
      </c>
      <c r="W181" s="19">
        <f t="shared" si="42"/>
        <v>8.7291037087151087E-4</v>
      </c>
      <c r="X181" s="18">
        <f t="shared" si="43"/>
        <v>1.6595823945329839E-3</v>
      </c>
      <c r="Y181" s="18">
        <f t="shared" si="44"/>
        <v>0.4671483626406901</v>
      </c>
    </row>
    <row r="182" spans="2:25" x14ac:dyDescent="0.2">
      <c r="B182" s="24">
        <v>37158</v>
      </c>
      <c r="C182" s="25">
        <v>513.03</v>
      </c>
      <c r="D182" s="18">
        <f t="shared" si="30"/>
        <v>4.2465548575178404E-2</v>
      </c>
      <c r="E182" s="26">
        <v>7.0017986902196724E-2</v>
      </c>
      <c r="F182" s="26">
        <v>4.5999408247863326E-2</v>
      </c>
      <c r="G182" s="15">
        <v>5.3204981844163342E-2</v>
      </c>
      <c r="H182" s="1">
        <f t="shared" si="31"/>
        <v>4.4732937696285188E-4</v>
      </c>
      <c r="I182" s="19">
        <f t="shared" si="32"/>
        <v>4.2811635798796862E-4</v>
      </c>
      <c r="J182" s="19">
        <f t="shared" si="33"/>
        <v>3.709524567630579E-4</v>
      </c>
      <c r="K182" s="19">
        <f t="shared" si="34"/>
        <v>0.95704950319755366</v>
      </c>
      <c r="L182" s="19">
        <f t="shared" si="35"/>
        <v>0.82926021823481388</v>
      </c>
      <c r="P182" s="18">
        <f t="shared" si="36"/>
        <v>7.5855792339583755E-2</v>
      </c>
      <c r="Q182" s="38">
        <v>5.3204981844163342E-2</v>
      </c>
      <c r="R182" s="18">
        <f t="shared" si="37"/>
        <v>-2.2650810495420413E-2</v>
      </c>
      <c r="S182" s="19">
        <f t="shared" si="38"/>
        <v>1.4273473032108117E-3</v>
      </c>
      <c r="T182" s="19">
        <f t="shared" si="39"/>
        <v>6.3008773636184941E-4</v>
      </c>
      <c r="U182" s="18">
        <f t="shared" si="40"/>
        <v>5.0748994646947092E-2</v>
      </c>
      <c r="V182" s="18">
        <f t="shared" si="41"/>
        <v>-1.2703594575427841E-2</v>
      </c>
      <c r="W182" s="19">
        <f t="shared" si="42"/>
        <v>9.9038195420148543E-4</v>
      </c>
      <c r="X182" s="18">
        <f t="shared" si="43"/>
        <v>4.6481054471185224E-2</v>
      </c>
      <c r="Y182" s="18">
        <f t="shared" si="44"/>
        <v>0.49758967890257871</v>
      </c>
    </row>
    <row r="183" spans="2:25" x14ac:dyDescent="0.2">
      <c r="B183" s="24">
        <v>37159</v>
      </c>
      <c r="C183" s="25">
        <v>517.91999999999996</v>
      </c>
      <c r="D183" s="18">
        <f t="shared" si="30"/>
        <v>9.4864671848621986E-3</v>
      </c>
      <c r="E183" s="26">
        <v>1.0240656296901303E-3</v>
      </c>
      <c r="F183" s="26">
        <v>-5.7515850309422453E-2</v>
      </c>
      <c r="G183" s="15">
        <v>-3.9953875527688677E-2</v>
      </c>
      <c r="H183" s="1">
        <f t="shared" si="31"/>
        <v>4.2588919792404877E-4</v>
      </c>
      <c r="I183" s="19">
        <f t="shared" si="32"/>
        <v>5.8083050994457708E-4</v>
      </c>
      <c r="J183" s="19">
        <f t="shared" si="33"/>
        <v>4.6589871568002064E-4</v>
      </c>
      <c r="K183" s="19">
        <f t="shared" si="34"/>
        <v>1.3638066257039931</v>
      </c>
      <c r="L183" s="19">
        <f t="shared" si="35"/>
        <v>1.0939434903514669</v>
      </c>
      <c r="P183" s="18">
        <f t="shared" si="36"/>
        <v>1.6945583159893501E-2</v>
      </c>
      <c r="Q183" s="38">
        <v>-3.9953875527688677E-2</v>
      </c>
      <c r="R183" s="18">
        <f t="shared" si="37"/>
        <v>-5.6899458687582179E-2</v>
      </c>
      <c r="S183" s="19">
        <f t="shared" si="38"/>
        <v>1.3589356323358949E-3</v>
      </c>
      <c r="T183" s="19">
        <f t="shared" si="39"/>
        <v>7.8653537611653081E-4</v>
      </c>
      <c r="U183" s="18">
        <f t="shared" si="40"/>
        <v>1.1618781898842799E-2</v>
      </c>
      <c r="V183" s="18">
        <f t="shared" si="41"/>
        <v>-2.8562248699215684E-2</v>
      </c>
      <c r="W183" s="19">
        <f t="shared" si="42"/>
        <v>1.0267377671303187E-3</v>
      </c>
      <c r="X183" s="18">
        <f t="shared" si="43"/>
        <v>-3.4281054731205893E-2</v>
      </c>
      <c r="Y183" s="18">
        <f t="shared" si="44"/>
        <v>0.50664034756677212</v>
      </c>
    </row>
    <row r="184" spans="2:25" x14ac:dyDescent="0.2">
      <c r="B184" s="24">
        <v>37160</v>
      </c>
      <c r="C184" s="25">
        <v>516.29</v>
      </c>
      <c r="D184" s="18">
        <f t="shared" si="30"/>
        <v>-3.1521670640606773E-3</v>
      </c>
      <c r="E184" s="26">
        <v>7.1392450094708128E-3</v>
      </c>
      <c r="F184" s="26">
        <v>-2.6077096930198575E-2</v>
      </c>
      <c r="G184" s="15">
        <v>-1.6112194348297759E-2</v>
      </c>
      <c r="H184" s="1">
        <f t="shared" si="31"/>
        <v>4.0093201548059077E-4</v>
      </c>
      <c r="I184" s="19">
        <f t="shared" si="32"/>
        <v>5.4656356524737442E-4</v>
      </c>
      <c r="J184" s="19">
        <f t="shared" si="33"/>
        <v>4.0520745914503242E-4</v>
      </c>
      <c r="K184" s="19">
        <f t="shared" si="34"/>
        <v>1.3632325285677609</v>
      </c>
      <c r="L184" s="19">
        <f t="shared" si="35"/>
        <v>1.0106637621825154</v>
      </c>
      <c r="P184" s="18">
        <f t="shared" si="36"/>
        <v>-5.6306850671611185E-3</v>
      </c>
      <c r="Q184" s="38">
        <v>-1.6112194348297759E-2</v>
      </c>
      <c r="R184" s="18">
        <f t="shared" si="37"/>
        <v>-1.048150928113664E-2</v>
      </c>
      <c r="S184" s="19">
        <f t="shared" si="38"/>
        <v>1.2793017712552743E-3</v>
      </c>
      <c r="T184" s="19">
        <f t="shared" si="39"/>
        <v>7.4593497575817214E-4</v>
      </c>
      <c r="U184" s="18">
        <f t="shared" si="40"/>
        <v>-3.9790395894860045E-3</v>
      </c>
      <c r="V184" s="18">
        <f t="shared" si="41"/>
        <v>-5.4027731098071213E-3</v>
      </c>
      <c r="W184" s="19">
        <f t="shared" si="42"/>
        <v>9.8070966950553865E-4</v>
      </c>
      <c r="X184" s="18">
        <f t="shared" si="43"/>
        <v>-1.414521311193055E-2</v>
      </c>
      <c r="Y184" s="18">
        <f t="shared" si="44"/>
        <v>0.49515393301112398</v>
      </c>
    </row>
    <row r="185" spans="2:25" x14ac:dyDescent="0.2">
      <c r="B185" s="24">
        <v>37161</v>
      </c>
      <c r="C185" s="25">
        <v>521.96</v>
      </c>
      <c r="D185" s="18">
        <f t="shared" si="30"/>
        <v>1.0922333480172816E-2</v>
      </c>
      <c r="E185" s="26">
        <v>1.4127379259210709E-2</v>
      </c>
      <c r="F185" s="26">
        <v>2.4789266745769856E-2</v>
      </c>
      <c r="G185" s="15">
        <v>2.159070049980211E-2</v>
      </c>
      <c r="H185" s="1">
        <f t="shared" si="31"/>
        <v>3.8403393667088158E-4</v>
      </c>
      <c r="I185" s="19">
        <f t="shared" si="32"/>
        <v>5.1241950575366515E-4</v>
      </c>
      <c r="J185" s="19">
        <f t="shared" si="33"/>
        <v>3.8582697356051186E-4</v>
      </c>
      <c r="K185" s="19">
        <f t="shared" si="34"/>
        <v>1.3343078744439465</v>
      </c>
      <c r="L185" s="19">
        <f t="shared" si="35"/>
        <v>1.004668954273088</v>
      </c>
      <c r="P185" s="18">
        <f t="shared" si="36"/>
        <v>1.9510457020681299E-2</v>
      </c>
      <c r="Q185" s="38">
        <v>2.159070049980211E-2</v>
      </c>
      <c r="R185" s="18">
        <f t="shared" si="37"/>
        <v>2.0802434791208115E-3</v>
      </c>
      <c r="S185" s="19">
        <f t="shared" si="38"/>
        <v>1.225383140969309E-3</v>
      </c>
      <c r="T185" s="19">
        <f t="shared" si="39"/>
        <v>7.0143852198862721E-4</v>
      </c>
      <c r="U185" s="18">
        <f t="shared" si="40"/>
        <v>1.408753524648486E-2</v>
      </c>
      <c r="V185" s="18">
        <f t="shared" si="41"/>
        <v>1.1057647844864413E-3</v>
      </c>
      <c r="W185" s="19">
        <f t="shared" si="42"/>
        <v>9.4983659021953559E-4</v>
      </c>
      <c r="X185" s="18">
        <f t="shared" si="43"/>
        <v>1.9260489348165755E-2</v>
      </c>
      <c r="Y185" s="18">
        <f t="shared" si="44"/>
        <v>0.48729780171357628</v>
      </c>
    </row>
    <row r="186" spans="2:25" x14ac:dyDescent="0.2">
      <c r="B186" s="24">
        <v>37162</v>
      </c>
      <c r="C186" s="25">
        <v>533.1</v>
      </c>
      <c r="D186" s="18">
        <f t="shared" si="30"/>
        <v>2.1118067234669143E-2</v>
      </c>
      <c r="E186" s="26">
        <v>1.5576122697790977E-2</v>
      </c>
      <c r="F186" s="26">
        <v>0</v>
      </c>
      <c r="G186" s="15">
        <v>4.672836809337293E-3</v>
      </c>
      <c r="H186" s="1">
        <f t="shared" si="31"/>
        <v>3.8775026629430911E-4</v>
      </c>
      <c r="I186" s="19">
        <f t="shared" si="32"/>
        <v>4.9093257225664379E-4</v>
      </c>
      <c r="J186" s="19">
        <f t="shared" si="33"/>
        <v>3.7892275343445655E-4</v>
      </c>
      <c r="K186" s="19">
        <f t="shared" si="34"/>
        <v>1.2661050550614388</v>
      </c>
      <c r="L186" s="19">
        <f t="shared" si="35"/>
        <v>0.97723402502281631</v>
      </c>
      <c r="P186" s="18">
        <f t="shared" si="36"/>
        <v>3.7722996087769252E-2</v>
      </c>
      <c r="Q186" s="38">
        <v>4.672836809337293E-3</v>
      </c>
      <c r="R186" s="18">
        <f t="shared" si="37"/>
        <v>-3.3050159278431961E-2</v>
      </c>
      <c r="S186" s="19">
        <f t="shared" si="38"/>
        <v>1.2372416185414217E-3</v>
      </c>
      <c r="T186" s="19">
        <f t="shared" si="39"/>
        <v>7.2489099236909299E-4</v>
      </c>
      <c r="U186" s="18">
        <f t="shared" si="40"/>
        <v>2.7107061547702309E-2</v>
      </c>
      <c r="V186" s="18">
        <f t="shared" si="41"/>
        <v>-1.7281466634978173E-2</v>
      </c>
      <c r="W186" s="19">
        <f t="shared" si="42"/>
        <v>8.9415651903716525E-4</v>
      </c>
      <c r="X186" s="18">
        <f t="shared" si="43"/>
        <v>4.2963422718681858E-3</v>
      </c>
      <c r="Y186" s="18">
        <f t="shared" si="44"/>
        <v>0.47279924889882313</v>
      </c>
    </row>
    <row r="187" spans="2:25" x14ac:dyDescent="0.2">
      <c r="B187" s="24">
        <v>37165</v>
      </c>
      <c r="C187" s="25">
        <v>533.4</v>
      </c>
      <c r="D187" s="18">
        <f t="shared" si="30"/>
        <v>5.6258791919843018E-4</v>
      </c>
      <c r="E187" s="26">
        <v>3.0442765389656522E-2</v>
      </c>
      <c r="F187" s="26">
        <v>1.2878301844286859E-3</v>
      </c>
      <c r="G187" s="15">
        <v>1.0034310745997036E-2</v>
      </c>
      <c r="H187" s="1">
        <f t="shared" si="31"/>
        <v>3.6450424062666023E-4</v>
      </c>
      <c r="I187" s="19">
        <f t="shared" si="32"/>
        <v>4.8121287430448955E-4</v>
      </c>
      <c r="J187" s="19">
        <f t="shared" si="33"/>
        <v>3.5618738822838916E-4</v>
      </c>
      <c r="K187" s="19">
        <f t="shared" si="34"/>
        <v>1.3201845703555668</v>
      </c>
      <c r="L187" s="19">
        <f t="shared" si="35"/>
        <v>0.97718311209775599</v>
      </c>
      <c r="P187" s="18">
        <f t="shared" si="36"/>
        <v>1.0049452745423614E-3</v>
      </c>
      <c r="Q187" s="38">
        <v>1.0034310745997036E-2</v>
      </c>
      <c r="R187" s="18">
        <f t="shared" si="37"/>
        <v>9.0293654714546749E-3</v>
      </c>
      <c r="S187" s="19">
        <f t="shared" si="38"/>
        <v>1.1630677163292258E-3</v>
      </c>
      <c r="T187" s="19">
        <f t="shared" si="39"/>
        <v>6.8628929927597334E-4</v>
      </c>
      <c r="U187" s="18">
        <f t="shared" si="40"/>
        <v>7.4480646101624209E-4</v>
      </c>
      <c r="V187" s="18">
        <f t="shared" si="41"/>
        <v>4.8522929190884722E-3</v>
      </c>
      <c r="W187" s="19">
        <f t="shared" si="42"/>
        <v>8.4654837142376916E-4</v>
      </c>
      <c r="X187" s="18">
        <f t="shared" si="43"/>
        <v>9.4817104500001196E-3</v>
      </c>
      <c r="Y187" s="18">
        <f t="shared" si="44"/>
        <v>0.46004031655491051</v>
      </c>
    </row>
    <row r="188" spans="2:25" x14ac:dyDescent="0.2">
      <c r="B188" s="24">
        <v>37166</v>
      </c>
      <c r="C188" s="25">
        <v>539.57000000000005</v>
      </c>
      <c r="D188" s="18">
        <f t="shared" si="30"/>
        <v>1.1500914301806416E-2</v>
      </c>
      <c r="E188" s="26">
        <v>1.173312968771747E-2</v>
      </c>
      <c r="F188" s="26">
        <v>-3.1375122567753801E-2</v>
      </c>
      <c r="G188" s="15">
        <v>-1.8442646891112417E-2</v>
      </c>
      <c r="H188" s="1">
        <f t="shared" si="31"/>
        <v>3.505702479757103E-4</v>
      </c>
      <c r="I188" s="19">
        <f t="shared" si="32"/>
        <v>4.5336770576833292E-4</v>
      </c>
      <c r="J188" s="19">
        <f t="shared" si="33"/>
        <v>3.3485961599691007E-4</v>
      </c>
      <c r="K188" s="19">
        <f t="shared" si="34"/>
        <v>1.2932292697004484</v>
      </c>
      <c r="L188" s="19">
        <f t="shared" si="35"/>
        <v>0.95518549543346087</v>
      </c>
      <c r="P188" s="18">
        <f t="shared" si="36"/>
        <v>2.054397025976748E-2</v>
      </c>
      <c r="Q188" s="38">
        <v>-1.8442646891112417E-2</v>
      </c>
      <c r="R188" s="18">
        <f t="shared" si="37"/>
        <v>-3.8986617150879893E-2</v>
      </c>
      <c r="S188" s="19">
        <f t="shared" si="38"/>
        <v>1.1186069361915248E-3</v>
      </c>
      <c r="T188" s="19">
        <f t="shared" si="39"/>
        <v>7.3630932033157191E-4</v>
      </c>
      <c r="U188" s="18">
        <f t="shared" si="40"/>
        <v>1.552562696821439E-2</v>
      </c>
      <c r="V188" s="18">
        <f t="shared" si="41"/>
        <v>-2.0226875267684109E-2</v>
      </c>
      <c r="W188" s="19">
        <f t="shared" si="42"/>
        <v>8.1616334259935845E-4</v>
      </c>
      <c r="X188" s="18">
        <f t="shared" si="43"/>
        <v>-1.7748421767013068E-2</v>
      </c>
      <c r="Y188" s="18">
        <f t="shared" si="44"/>
        <v>0.45170879518760715</v>
      </c>
    </row>
    <row r="189" spans="2:25" x14ac:dyDescent="0.2">
      <c r="B189" s="24">
        <v>37167</v>
      </c>
      <c r="C189" s="25">
        <v>550.6</v>
      </c>
      <c r="D189" s="18">
        <f t="shared" si="30"/>
        <v>2.0236066658786783E-2</v>
      </c>
      <c r="E189" s="26">
        <v>2.8897458955792828E-2</v>
      </c>
      <c r="F189" s="26">
        <v>-5.3262442826740941E-3</v>
      </c>
      <c r="G189" s="15">
        <v>4.9408666888659828E-3</v>
      </c>
      <c r="H189" s="1">
        <f t="shared" si="31"/>
        <v>3.541059367262994E-4</v>
      </c>
      <c r="I189" s="19">
        <f t="shared" si="32"/>
        <v>4.3426214656405807E-4</v>
      </c>
      <c r="J189" s="19">
        <f t="shared" si="33"/>
        <v>2.9311748328547085E-4</v>
      </c>
      <c r="K189" s="19">
        <f t="shared" si="34"/>
        <v>1.2263622309718973</v>
      </c>
      <c r="L189" s="19">
        <f t="shared" si="35"/>
        <v>0.82776777479455643</v>
      </c>
      <c r="P189" s="18">
        <f t="shared" si="36"/>
        <v>3.6147487121740443E-2</v>
      </c>
      <c r="Q189" s="38">
        <v>4.9408666888659828E-3</v>
      </c>
      <c r="R189" s="18">
        <f t="shared" si="37"/>
        <v>-3.1206620432874459E-2</v>
      </c>
      <c r="S189" s="19">
        <f t="shared" si="38"/>
        <v>1.1298889695330169E-3</v>
      </c>
      <c r="T189" s="19">
        <f t="shared" si="39"/>
        <v>7.5056195064216748E-4</v>
      </c>
      <c r="U189" s="18">
        <f t="shared" si="40"/>
        <v>2.7180894865850975E-2</v>
      </c>
      <c r="V189" s="18">
        <f t="shared" si="41"/>
        <v>-1.6036029941155903E-2</v>
      </c>
      <c r="W189" s="19">
        <f t="shared" si="42"/>
        <v>7.6865827186162563E-4</v>
      </c>
      <c r="X189" s="18">
        <f t="shared" si="43"/>
        <v>4.8996100347047976E-3</v>
      </c>
      <c r="Y189" s="18">
        <f t="shared" si="44"/>
        <v>0.43836579242158757</v>
      </c>
    </row>
    <row r="190" spans="2:25" x14ac:dyDescent="0.2">
      <c r="B190" s="24">
        <v>37168</v>
      </c>
      <c r="C190" s="25">
        <v>548.45000000000005</v>
      </c>
      <c r="D190" s="18">
        <f t="shared" si="30"/>
        <v>-3.9124748511638052E-3</v>
      </c>
      <c r="E190" s="26">
        <v>3.0581063588208724E-3</v>
      </c>
      <c r="F190" s="26">
        <v>5.8344477729916293E-2</v>
      </c>
      <c r="G190" s="15">
        <v>4.175856631858766E-2</v>
      </c>
      <c r="H190" s="1">
        <f t="shared" si="31"/>
        <v>3.3377802809038079E-4</v>
      </c>
      <c r="I190" s="19">
        <f t="shared" si="32"/>
        <v>4.4329267211215334E-4</v>
      </c>
      <c r="J190" s="19">
        <f t="shared" si="33"/>
        <v>2.690635002276321E-4</v>
      </c>
      <c r="K190" s="19">
        <f t="shared" si="34"/>
        <v>1.3281062107303183</v>
      </c>
      <c r="L190" s="19">
        <f t="shared" si="35"/>
        <v>0.80611507524028747</v>
      </c>
      <c r="P190" s="18">
        <f t="shared" si="36"/>
        <v>-6.9888153998132743E-3</v>
      </c>
      <c r="Q190" s="38">
        <v>4.175856631858766E-2</v>
      </c>
      <c r="R190" s="18">
        <f t="shared" si="37"/>
        <v>4.8747381718400935E-2</v>
      </c>
      <c r="S190" s="19">
        <f t="shared" si="38"/>
        <v>1.0650262438025959E-3</v>
      </c>
      <c r="T190" s="19">
        <f t="shared" si="39"/>
        <v>8.4810666706760683E-4</v>
      </c>
      <c r="U190" s="18">
        <f t="shared" si="40"/>
        <v>-5.4128617891955055E-3</v>
      </c>
      <c r="V190" s="18">
        <f t="shared" si="41"/>
        <v>2.3565108705724133E-2</v>
      </c>
      <c r="W190" s="19">
        <f t="shared" si="42"/>
        <v>8.271654472089612E-4</v>
      </c>
      <c r="X190" s="18">
        <f t="shared" si="43"/>
        <v>3.9918518905940031E-2</v>
      </c>
      <c r="Y190" s="18">
        <f t="shared" si="44"/>
        <v>0.45474318224932225</v>
      </c>
    </row>
    <row r="191" spans="2:25" x14ac:dyDescent="0.2">
      <c r="B191" s="24">
        <v>37169</v>
      </c>
      <c r="C191" s="25">
        <v>549.38</v>
      </c>
      <c r="D191" s="18">
        <f t="shared" si="30"/>
        <v>1.6942517921040492E-3</v>
      </c>
      <c r="E191" s="26">
        <v>-1.1979869890969969E-2</v>
      </c>
      <c r="F191" s="26">
        <v>1.6240207022813032E-2</v>
      </c>
      <c r="G191" s="15">
        <v>7.7741839486781313E-3</v>
      </c>
      <c r="H191" s="1">
        <f t="shared" si="31"/>
        <v>3.1392357575306076E-4</v>
      </c>
      <c r="I191" s="19">
        <f t="shared" si="32"/>
        <v>4.1597722593215985E-4</v>
      </c>
      <c r="J191" s="19">
        <f t="shared" si="33"/>
        <v>2.3922341210461906E-4</v>
      </c>
      <c r="K191" s="19">
        <f t="shared" si="34"/>
        <v>1.3250907483908656</v>
      </c>
      <c r="L191" s="19">
        <f t="shared" si="35"/>
        <v>0.76204347357714064</v>
      </c>
      <c r="P191" s="18">
        <f t="shared" si="36"/>
        <v>3.0264253359471045E-3</v>
      </c>
      <c r="Q191" s="38">
        <v>7.7741839486781313E-3</v>
      </c>
      <c r="R191" s="18">
        <f t="shared" si="37"/>
        <v>4.7477586127310269E-3</v>
      </c>
      <c r="S191" s="19">
        <f t="shared" si="38"/>
        <v>1.0016742241932839E-3</v>
      </c>
      <c r="T191" s="19">
        <f t="shared" si="39"/>
        <v>7.9857273975423616E-4</v>
      </c>
      <c r="U191" s="18">
        <f t="shared" si="40"/>
        <v>2.4169643150629165E-3</v>
      </c>
      <c r="V191" s="18">
        <f t="shared" si="41"/>
        <v>2.3652376405402199E-3</v>
      </c>
      <c r="W191" s="19">
        <f t="shared" si="42"/>
        <v>7.8116179654049659E-4</v>
      </c>
      <c r="X191" s="18">
        <f t="shared" si="43"/>
        <v>7.6473214615353363E-3</v>
      </c>
      <c r="Y191" s="18">
        <f t="shared" si="44"/>
        <v>0.44191678983166521</v>
      </c>
    </row>
    <row r="192" spans="2:25" x14ac:dyDescent="0.2">
      <c r="B192" s="24">
        <v>37172</v>
      </c>
      <c r="C192" s="25">
        <v>544.88</v>
      </c>
      <c r="D192" s="18">
        <f t="shared" si="30"/>
        <v>-8.2247827163844708E-3</v>
      </c>
      <c r="E192" s="26">
        <v>-1.5885710172118477E-2</v>
      </c>
      <c r="F192" s="26">
        <v>3.7105793965355534E-3</v>
      </c>
      <c r="G192" s="15">
        <v>-2.1683074740606553E-3</v>
      </c>
      <c r="H192" s="1">
        <f t="shared" si="31"/>
        <v>2.9914698425178134E-4</v>
      </c>
      <c r="I192" s="19">
        <f t="shared" si="32"/>
        <v>3.8980077741431331E-4</v>
      </c>
      <c r="J192" s="19">
        <f t="shared" si="33"/>
        <v>2.2652090736949439E-4</v>
      </c>
      <c r="K192" s="19">
        <f t="shared" si="34"/>
        <v>1.3030409729493777</v>
      </c>
      <c r="L192" s="19">
        <f t="shared" si="35"/>
        <v>0.75722276771755725</v>
      </c>
      <c r="P192" s="18">
        <f t="shared" si="36"/>
        <v>-1.4691848585630496E-2</v>
      </c>
      <c r="Q192" s="38">
        <v>-2.1683074740606553E-3</v>
      </c>
      <c r="R192" s="18">
        <f t="shared" si="37"/>
        <v>1.2523541111569841E-2</v>
      </c>
      <c r="S192" s="19">
        <f t="shared" si="38"/>
        <v>9.545247956334723E-4</v>
      </c>
      <c r="T192" s="19">
        <f t="shared" si="39"/>
        <v>7.6006872028737274E-4</v>
      </c>
      <c r="U192" s="18">
        <f t="shared" si="40"/>
        <v>-1.2019498846199248E-2</v>
      </c>
      <c r="V192" s="18">
        <f t="shared" si="41"/>
        <v>6.3950524053542658E-3</v>
      </c>
      <c r="W192" s="19">
        <f t="shared" si="42"/>
        <v>7.3457418218619071E-4</v>
      </c>
      <c r="X192" s="18">
        <f t="shared" si="43"/>
        <v>-2.199520775646968E-3</v>
      </c>
      <c r="Y192" s="18">
        <f t="shared" si="44"/>
        <v>0.42853651600131776</v>
      </c>
    </row>
    <row r="193" spans="2:25" x14ac:dyDescent="0.2">
      <c r="B193" s="24">
        <v>37173</v>
      </c>
      <c r="C193" s="25">
        <v>541.84</v>
      </c>
      <c r="D193" s="18">
        <f t="shared" si="30"/>
        <v>-5.59483202641469E-3</v>
      </c>
      <c r="E193" s="26">
        <v>6.571765163234519E-3</v>
      </c>
      <c r="F193" s="26">
        <v>-1.2422519998557096E-2</v>
      </c>
      <c r="G193" s="15">
        <v>-6.7242344500196118E-3</v>
      </c>
      <c r="H193" s="1">
        <f t="shared" si="31"/>
        <v>2.8307629392090221E-4</v>
      </c>
      <c r="I193" s="19">
        <f t="shared" si="32"/>
        <v>3.7425212163712246E-4</v>
      </c>
      <c r="J193" s="19">
        <f t="shared" si="33"/>
        <v>2.1109853037002085E-4</v>
      </c>
      <c r="K193" s="19">
        <f t="shared" si="34"/>
        <v>1.3220892376869142</v>
      </c>
      <c r="L193" s="19">
        <f t="shared" si="35"/>
        <v>0.74573016145607185</v>
      </c>
      <c r="P193" s="18">
        <f t="shared" si="36"/>
        <v>-9.9939934984999146E-3</v>
      </c>
      <c r="Q193" s="38">
        <v>-6.7242344500196118E-3</v>
      </c>
      <c r="R193" s="18">
        <f t="shared" si="37"/>
        <v>3.2697590484803028E-3</v>
      </c>
      <c r="S193" s="19">
        <f t="shared" si="38"/>
        <v>9.0324610225834742E-4</v>
      </c>
      <c r="T193" s="19">
        <f t="shared" si="39"/>
        <v>7.1510607652423754E-4</v>
      </c>
      <c r="U193" s="18">
        <f t="shared" si="40"/>
        <v>-8.4050352276609491E-3</v>
      </c>
      <c r="V193" s="18">
        <f t="shared" si="41"/>
        <v>1.7213687245590426E-3</v>
      </c>
      <c r="W193" s="19">
        <f t="shared" si="42"/>
        <v>6.9321265099134906E-4</v>
      </c>
      <c r="X193" s="18">
        <f t="shared" si="43"/>
        <v>-7.0215766187931312E-3</v>
      </c>
      <c r="Y193" s="18">
        <f t="shared" si="44"/>
        <v>0.41629696461520982</v>
      </c>
    </row>
    <row r="194" spans="2:25" x14ac:dyDescent="0.2">
      <c r="B194" s="24">
        <v>37174</v>
      </c>
      <c r="C194" s="25">
        <v>554.76</v>
      </c>
      <c r="D194" s="18">
        <f t="shared" si="30"/>
        <v>2.3564832881486024E-2</v>
      </c>
      <c r="E194" s="26">
        <v>3.7046942848978422E-2</v>
      </c>
      <c r="F194" s="26">
        <v>4.9979932305020777E-2</v>
      </c>
      <c r="G194" s="15">
        <v>4.6100035468208067E-2</v>
      </c>
      <c r="H194" s="1">
        <f t="shared" si="31"/>
        <v>2.9940979720959E-4</v>
      </c>
      <c r="I194" s="19">
        <f t="shared" si="32"/>
        <v>3.4959091900657466E-4</v>
      </c>
      <c r="J194" s="19">
        <f t="shared" si="33"/>
        <v>2.0260273331202183E-4</v>
      </c>
      <c r="K194" s="19">
        <f t="shared" si="34"/>
        <v>1.167600132876939</v>
      </c>
      <c r="L194" s="19">
        <f t="shared" si="35"/>
        <v>0.6766736933801728</v>
      </c>
      <c r="P194" s="18">
        <f t="shared" si="36"/>
        <v>4.2093629531488728E-2</v>
      </c>
      <c r="Q194" s="38">
        <v>4.6100035468208067E-2</v>
      </c>
      <c r="R194" s="18">
        <f t="shared" si="37"/>
        <v>4.0064059367193386E-3</v>
      </c>
      <c r="S194" s="19">
        <f t="shared" si="38"/>
        <v>9.5536375495089984E-4</v>
      </c>
      <c r="T194" s="19">
        <f t="shared" si="39"/>
        <v>6.7316278924457013E-4</v>
      </c>
      <c r="U194" s="18">
        <f t="shared" si="40"/>
        <v>3.4421953818952099E-2</v>
      </c>
      <c r="V194" s="18">
        <f t="shared" si="41"/>
        <v>2.1738936405186647E-3</v>
      </c>
      <c r="W194" s="19">
        <f t="shared" si="42"/>
        <v>7.7913268814207076E-4</v>
      </c>
      <c r="X194" s="18">
        <f t="shared" si="43"/>
        <v>4.5406766769320997E-2</v>
      </c>
      <c r="Y194" s="18">
        <f t="shared" si="44"/>
        <v>0.44134246570607466</v>
      </c>
    </row>
    <row r="195" spans="2:25" x14ac:dyDescent="0.2">
      <c r="B195" s="24">
        <v>37175</v>
      </c>
      <c r="C195" s="25">
        <v>563.39</v>
      </c>
      <c r="D195" s="18">
        <f t="shared" si="30"/>
        <v>1.5436518117844014E-2</v>
      </c>
      <c r="E195" s="26">
        <v>3.1945928637972951E-2</v>
      </c>
      <c r="F195" s="26">
        <v>5.3253322336631312E-2</v>
      </c>
      <c r="G195" s="15">
        <v>4.6861104227033795E-2</v>
      </c>
      <c r="H195" s="1">
        <f t="shared" si="31"/>
        <v>2.9574237487316619E-4</v>
      </c>
      <c r="I195" s="19">
        <f t="shared" si="32"/>
        <v>3.809957648865486E-4</v>
      </c>
      <c r="J195" s="19">
        <f t="shared" si="33"/>
        <v>2.6111269444504853E-4</v>
      </c>
      <c r="K195" s="19">
        <f t="shared" si="34"/>
        <v>1.2882691060080405</v>
      </c>
      <c r="L195" s="19">
        <f t="shared" si="35"/>
        <v>0.88290592295754322</v>
      </c>
      <c r="P195" s="18">
        <f t="shared" si="36"/>
        <v>2.7574100702371027E-2</v>
      </c>
      <c r="Q195" s="38">
        <v>4.6861104227033795E-2</v>
      </c>
      <c r="R195" s="18">
        <f t="shared" si="37"/>
        <v>1.9287003524662769E-2</v>
      </c>
      <c r="S195" s="19">
        <f t="shared" si="38"/>
        <v>9.4366179142651573E-4</v>
      </c>
      <c r="T195" s="19">
        <f t="shared" si="39"/>
        <v>6.5509233218751721E-4</v>
      </c>
      <c r="U195" s="18">
        <f t="shared" si="40"/>
        <v>2.2688025172914503E-2</v>
      </c>
      <c r="V195" s="18">
        <f t="shared" si="41"/>
        <v>1.0608571157256632E-2</v>
      </c>
      <c r="W195" s="19">
        <f t="shared" si="42"/>
        <v>8.641425122161621E-4</v>
      </c>
      <c r="X195" s="18">
        <f t="shared" si="43"/>
        <v>4.3827314904071768E-2</v>
      </c>
      <c r="Y195" s="18">
        <f t="shared" si="44"/>
        <v>0.46479632964777223</v>
      </c>
    </row>
    <row r="196" spans="2:25" x14ac:dyDescent="0.2">
      <c r="B196" s="24">
        <v>37176</v>
      </c>
      <c r="C196" s="25">
        <v>560.78</v>
      </c>
      <c r="D196" s="18">
        <f t="shared" ref="D196:D259" si="45">LN(C196/C195)</f>
        <v>-4.6434341596385403E-3</v>
      </c>
      <c r="E196" s="26">
        <v>-1.5254035875741282E-2</v>
      </c>
      <c r="F196" s="26">
        <v>1.5660275298758401E-2</v>
      </c>
      <c r="G196" s="15">
        <v>6.3859819464084956E-3</v>
      </c>
      <c r="H196" s="1">
        <f t="shared" ref="H196:H259" si="46">$A$2 * H195 + (1-$A$2)*D196^2</f>
        <v>2.7929152122847009E-4</v>
      </c>
      <c r="I196" s="19">
        <f t="shared" ref="I196:I259" si="47">$A$2*I195 + (1-$A$2)*D195*E195</f>
        <v>3.8772405336604096E-4</v>
      </c>
      <c r="J196" s="19">
        <f t="shared" ref="J196:J259" si="48">$A$2*J195 + (1-$A$2)*D195*F195</f>
        <v>2.9476868528343345E-4</v>
      </c>
      <c r="K196" s="19">
        <f t="shared" ref="K196:K259" si="49">I196/H196</f>
        <v>1.3882414033216186</v>
      </c>
      <c r="L196" s="19">
        <f t="shared" ref="L196:L259" si="50">J196/H196</f>
        <v>1.0554158034833521</v>
      </c>
      <c r="P196" s="18">
        <f t="shared" ref="P196:P259" si="51">$O$4*D196</f>
        <v>-8.294520833340981E-3</v>
      </c>
      <c r="Q196" s="38">
        <v>6.3859819464084956E-3</v>
      </c>
      <c r="R196" s="18">
        <f t="shared" ref="R196:R259" si="52">Q196-P196</f>
        <v>1.4680502779749477E-2</v>
      </c>
      <c r="S196" s="19">
        <f t="shared" ref="S196:S259" si="53">$A$2*S195 + (1-$A$2)*P196^2</f>
        <v>8.9117002849220842E-4</v>
      </c>
      <c r="T196" s="19">
        <f t="shared" ref="T196:T259" si="54">$A$2*T195 + (1-$A$2)*R196^2</f>
        <v>6.287178219682401E-4</v>
      </c>
      <c r="U196" s="18">
        <f t="shared" ref="U196:U259" si="55">P196*SQRT($S$1836/S196)</f>
        <v>-7.0228685528531459E-3</v>
      </c>
      <c r="V196" s="18">
        <f t="shared" ref="V196:V259" si="56">R196*SQRT($T$1836/T196)</f>
        <v>8.2424521751488407E-3</v>
      </c>
      <c r="W196" s="19">
        <f t="shared" ref="W196:W259" si="57">$A$2*W195 + (1-$A$2)*Q196^2</f>
        <v>8.1474080740838364E-4</v>
      </c>
      <c r="X196" s="18">
        <f t="shared" ref="X196:X259" si="58">G196*SQRT($W$1836/W196)</f>
        <v>6.1509611458012807E-3</v>
      </c>
      <c r="Y196" s="18">
        <f t="shared" ref="Y196:Y259" si="59">SQRT(W196*250)</f>
        <v>0.45131496967427959</v>
      </c>
    </row>
    <row r="197" spans="2:25" x14ac:dyDescent="0.2">
      <c r="B197" s="24">
        <v>37179</v>
      </c>
      <c r="C197" s="25">
        <v>560.42999999999995</v>
      </c>
      <c r="D197" s="18">
        <f t="shared" si="45"/>
        <v>-6.2432552575999252E-4</v>
      </c>
      <c r="E197" s="26">
        <v>-5.6321476878697678E-3</v>
      </c>
      <c r="F197" s="26">
        <v>-2.2222231367175558E-3</v>
      </c>
      <c r="G197" s="15">
        <v>-3.2452005020632193E-3</v>
      </c>
      <c r="H197" s="1">
        <f t="shared" si="46"/>
        <v>2.6255741689648875E-4</v>
      </c>
      <c r="I197" s="19">
        <f t="shared" si="47"/>
        <v>3.6871047683954464E-4</v>
      </c>
      <c r="J197" s="19">
        <f t="shared" si="48"/>
        <v>2.7271951673013155E-4</v>
      </c>
      <c r="K197" s="19">
        <f t="shared" si="49"/>
        <v>1.4043041754364376</v>
      </c>
      <c r="L197" s="19">
        <f t="shared" si="50"/>
        <v>1.0387042954404488</v>
      </c>
      <c r="P197" s="18">
        <f t="shared" si="51"/>
        <v>-1.1152265547802942E-3</v>
      </c>
      <c r="Q197" s="38">
        <v>-3.2452005020632193E-3</v>
      </c>
      <c r="R197" s="18">
        <f t="shared" si="52"/>
        <v>-2.1299739472829251E-3</v>
      </c>
      <c r="S197" s="19">
        <f t="shared" si="53"/>
        <v>8.3777445059878507E-4</v>
      </c>
      <c r="T197" s="19">
        <f t="shared" si="54"/>
        <v>5.912669599911119E-4</v>
      </c>
      <c r="U197" s="18">
        <f t="shared" si="55"/>
        <v>-9.7387466865688985E-4</v>
      </c>
      <c r="V197" s="18">
        <f t="shared" si="56"/>
        <v>-1.2331783107783203E-3</v>
      </c>
      <c r="W197" s="19">
        <f t="shared" si="57"/>
        <v>7.6648823854179608E-4</v>
      </c>
      <c r="X197" s="18">
        <f t="shared" si="58"/>
        <v>-3.2226550292473602E-3</v>
      </c>
      <c r="Y197" s="18">
        <f t="shared" si="59"/>
        <v>0.4377465701012962</v>
      </c>
    </row>
    <row r="198" spans="2:25" x14ac:dyDescent="0.2">
      <c r="B198" s="24">
        <v>37180</v>
      </c>
      <c r="C198" s="25">
        <v>564.14</v>
      </c>
      <c r="D198" s="18">
        <f t="shared" si="45"/>
        <v>6.5981014246214685E-3</v>
      </c>
      <c r="E198" s="26">
        <v>2.8426822542505566E-2</v>
      </c>
      <c r="F198" s="26">
        <v>2.2222231367175172E-3</v>
      </c>
      <c r="G198" s="15">
        <v>1.0083602958453931E-2</v>
      </c>
      <c r="H198" s="1">
        <f t="shared" si="46"/>
        <v>2.4941606842727494E-4</v>
      </c>
      <c r="I198" s="19">
        <f t="shared" si="47"/>
        <v>3.467988258431552E-4</v>
      </c>
      <c r="J198" s="19">
        <f t="shared" si="48"/>
        <v>2.564395891640149E-4</v>
      </c>
      <c r="K198" s="19">
        <f t="shared" si="49"/>
        <v>1.3904429976382024</v>
      </c>
      <c r="L198" s="19">
        <f t="shared" si="50"/>
        <v>1.0281598566645191</v>
      </c>
      <c r="P198" s="18">
        <f t="shared" si="51"/>
        <v>1.1786123770791183E-2</v>
      </c>
      <c r="Q198" s="38">
        <v>1.0083602958453931E-2</v>
      </c>
      <c r="R198" s="18">
        <f t="shared" si="52"/>
        <v>-1.7025208123372521E-3</v>
      </c>
      <c r="S198" s="19">
        <f t="shared" si="53"/>
        <v>7.9584274637528249E-4</v>
      </c>
      <c r="T198" s="19">
        <f t="shared" si="54"/>
        <v>5.5596485701863167E-4</v>
      </c>
      <c r="U198" s="18">
        <f t="shared" si="55"/>
        <v>1.0559926364994383E-2</v>
      </c>
      <c r="V198" s="18">
        <f t="shared" si="56"/>
        <v>-1.016511160934044E-3</v>
      </c>
      <c r="W198" s="19">
        <f t="shared" si="57"/>
        <v>7.2659968714671277E-4</v>
      </c>
      <c r="X198" s="18">
        <f t="shared" si="58"/>
        <v>1.0284736410516832E-2</v>
      </c>
      <c r="Y198" s="18">
        <f t="shared" si="59"/>
        <v>0.4262040846668157</v>
      </c>
    </row>
    <row r="199" spans="2:25" x14ac:dyDescent="0.2">
      <c r="B199" s="24">
        <v>37181</v>
      </c>
      <c r="C199" s="25">
        <v>554.66999999999996</v>
      </c>
      <c r="D199" s="18">
        <f t="shared" si="45"/>
        <v>-1.6929105334830302E-2</v>
      </c>
      <c r="E199" s="26">
        <v>1.0061893140081964E-2</v>
      </c>
      <c r="F199" s="26">
        <v>-5.9446071296990602E-2</v>
      </c>
      <c r="G199" s="15">
        <v>-3.8593681965868827E-2</v>
      </c>
      <c r="H199" s="1">
        <f t="shared" si="46"/>
        <v>2.5164678076790525E-4</v>
      </c>
      <c r="I199" s="19">
        <f t="shared" si="47"/>
        <v>3.3724467979147593E-4</v>
      </c>
      <c r="J199" s="19">
        <f t="shared" si="48"/>
        <v>2.4193296103282614E-4</v>
      </c>
      <c r="K199" s="19">
        <f t="shared" si="49"/>
        <v>1.3401509797278828</v>
      </c>
      <c r="L199" s="19">
        <f t="shared" si="50"/>
        <v>0.96139899065890211</v>
      </c>
      <c r="P199" s="18">
        <f t="shared" si="51"/>
        <v>-3.0240294588457037E-2</v>
      </c>
      <c r="Q199" s="38">
        <v>-3.8593681965868827E-2</v>
      </c>
      <c r="R199" s="18">
        <f t="shared" si="52"/>
        <v>-8.3533873774117896E-3</v>
      </c>
      <c r="S199" s="19">
        <f t="shared" si="53"/>
        <v>8.029607066005653E-4</v>
      </c>
      <c r="T199" s="19">
        <f t="shared" si="54"/>
        <v>5.2679371043813986E-4</v>
      </c>
      <c r="U199" s="18">
        <f t="shared" si="55"/>
        <v>-2.6973816233084907E-2</v>
      </c>
      <c r="V199" s="18">
        <f t="shared" si="56"/>
        <v>-5.1237239477254417E-3</v>
      </c>
      <c r="W199" s="19">
        <f t="shared" si="57"/>
        <v>7.7237204317886783E-4</v>
      </c>
      <c r="X199" s="18">
        <f t="shared" si="58"/>
        <v>-3.8179300979276805E-2</v>
      </c>
      <c r="Y199" s="18">
        <f t="shared" si="59"/>
        <v>0.43942349822775406</v>
      </c>
    </row>
    <row r="200" spans="2:25" x14ac:dyDescent="0.2">
      <c r="B200" s="24">
        <v>37182</v>
      </c>
      <c r="C200" s="25">
        <v>551.01</v>
      </c>
      <c r="D200" s="18">
        <f t="shared" si="45"/>
        <v>-6.6203845018177956E-3</v>
      </c>
      <c r="E200" s="26">
        <v>-1.1448198159331961E-3</v>
      </c>
      <c r="F200" s="26">
        <v>5.8335577012963422E-2</v>
      </c>
      <c r="G200" s="15">
        <v>4.0491457964294431E-2</v>
      </c>
      <c r="H200" s="1">
        <f t="shared" si="46"/>
        <v>2.3917774337894548E-4</v>
      </c>
      <c r="I200" s="19">
        <f t="shared" si="47"/>
        <v>3.0678966807381211E-4</v>
      </c>
      <c r="J200" s="19">
        <f t="shared" si="48"/>
        <v>2.8779911153457177E-4</v>
      </c>
      <c r="K200" s="19">
        <f t="shared" si="49"/>
        <v>1.2826848507711877</v>
      </c>
      <c r="L200" s="19">
        <f t="shared" si="50"/>
        <v>1.2032855041975714</v>
      </c>
      <c r="P200" s="18">
        <f t="shared" si="51"/>
        <v>-1.1825927812731183E-2</v>
      </c>
      <c r="Q200" s="38">
        <v>4.0491457964294431E-2</v>
      </c>
      <c r="R200" s="18">
        <f t="shared" si="52"/>
        <v>5.2317385777025611E-2</v>
      </c>
      <c r="S200" s="19">
        <f t="shared" si="53"/>
        <v>7.6317421832244707E-4</v>
      </c>
      <c r="T200" s="19">
        <f t="shared" si="54"/>
        <v>6.5941261908437888E-4</v>
      </c>
      <c r="U200" s="18">
        <f t="shared" si="55"/>
        <v>-1.0819991059543994E-2</v>
      </c>
      <c r="V200" s="18">
        <f t="shared" si="56"/>
        <v>2.8682090368483477E-2</v>
      </c>
      <c r="W200" s="19">
        <f t="shared" si="57"/>
        <v>8.2440321067258921E-4</v>
      </c>
      <c r="X200" s="18">
        <f t="shared" si="58"/>
        <v>3.8772036162990374E-2</v>
      </c>
      <c r="Y200" s="18">
        <f t="shared" si="59"/>
        <v>0.4539832625418555</v>
      </c>
    </row>
    <row r="201" spans="2:25" x14ac:dyDescent="0.2">
      <c r="B201" s="24">
        <v>37183</v>
      </c>
      <c r="C201" s="25">
        <v>553.79999999999995</v>
      </c>
      <c r="D201" s="18">
        <f t="shared" si="45"/>
        <v>5.0506529283081344E-3</v>
      </c>
      <c r="E201" s="26">
        <v>-1.4131453620969125E-2</v>
      </c>
      <c r="F201" s="26">
        <v>1.6529301951210506E-2</v>
      </c>
      <c r="G201" s="15">
        <v>7.3310752795566151E-3</v>
      </c>
      <c r="H201" s="1">
        <f t="shared" si="46"/>
        <v>2.2635762447634238E-4</v>
      </c>
      <c r="I201" s="19">
        <f t="shared" si="47"/>
        <v>2.8883703683139006E-4</v>
      </c>
      <c r="J201" s="19">
        <f t="shared" si="48"/>
        <v>2.4735892784482418E-4</v>
      </c>
      <c r="K201" s="19">
        <f t="shared" si="49"/>
        <v>1.2760207989440959</v>
      </c>
      <c r="L201" s="19">
        <f t="shared" si="50"/>
        <v>1.0927793062728344</v>
      </c>
      <c r="P201" s="18">
        <f t="shared" si="51"/>
        <v>9.0219317202696204E-3</v>
      </c>
      <c r="Q201" s="38">
        <v>7.3310752795566151E-3</v>
      </c>
      <c r="R201" s="18">
        <f t="shared" si="52"/>
        <v>-1.6908564407130053E-3</v>
      </c>
      <c r="S201" s="19">
        <f t="shared" si="53"/>
        <v>7.2226748034101259E-4</v>
      </c>
      <c r="T201" s="19">
        <f t="shared" si="54"/>
        <v>6.2001940166950221E-4</v>
      </c>
      <c r="U201" s="18">
        <f t="shared" si="55"/>
        <v>8.4850426324125441E-3</v>
      </c>
      <c r="V201" s="18">
        <f t="shared" si="56"/>
        <v>-9.5597709819548321E-4</v>
      </c>
      <c r="W201" s="19">
        <f t="shared" si="57"/>
        <v>7.7816369791750537E-4</v>
      </c>
      <c r="X201" s="18">
        <f t="shared" si="58"/>
        <v>7.2253223522145797E-3</v>
      </c>
      <c r="Y201" s="18">
        <f t="shared" si="59"/>
        <v>0.44106793635377345</v>
      </c>
    </row>
    <row r="202" spans="2:25" x14ac:dyDescent="0.2">
      <c r="B202" s="24">
        <v>37186</v>
      </c>
      <c r="C202" s="25">
        <v>562.52</v>
      </c>
      <c r="D202" s="18">
        <f t="shared" si="45"/>
        <v>1.5623078265185482E-2</v>
      </c>
      <c r="E202" s="26">
        <v>2.4954686588818609E-2</v>
      </c>
      <c r="F202" s="26">
        <v>3.8589997269868948E-2</v>
      </c>
      <c r="G202" s="15">
        <v>3.4499404065553844E-2</v>
      </c>
      <c r="H202" s="1">
        <f t="shared" si="46"/>
        <v>2.2742100147656852E-4</v>
      </c>
      <c r="I202" s="19">
        <f t="shared" si="47"/>
        <v>2.6722443056478672E-4</v>
      </c>
      <c r="J202" s="19">
        <f t="shared" si="48"/>
        <v>2.3752641821230095E-4</v>
      </c>
      <c r="K202" s="19">
        <f t="shared" si="49"/>
        <v>1.1750209032138099</v>
      </c>
      <c r="L202" s="19">
        <f t="shared" si="50"/>
        <v>1.0444348440562716</v>
      </c>
      <c r="P202" s="18">
        <f t="shared" si="51"/>
        <v>2.7907351261245199E-2</v>
      </c>
      <c r="Q202" s="38">
        <v>3.4499404065553844E-2</v>
      </c>
      <c r="R202" s="18">
        <f t="shared" si="52"/>
        <v>6.592052804308645E-3</v>
      </c>
      <c r="S202" s="19">
        <f t="shared" si="53"/>
        <v>7.2566064678566337E-4</v>
      </c>
      <c r="T202" s="19">
        <f t="shared" si="54"/>
        <v>5.8542554717981967E-4</v>
      </c>
      <c r="U202" s="18">
        <f t="shared" si="55"/>
        <v>2.6185167509931825E-2</v>
      </c>
      <c r="V202" s="18">
        <f t="shared" si="56"/>
        <v>3.8355551724145519E-3</v>
      </c>
      <c r="W202" s="19">
        <f t="shared" si="57"/>
        <v>8.0288640889515628E-4</v>
      </c>
      <c r="X202" s="18">
        <f t="shared" si="58"/>
        <v>3.3474151078100998E-2</v>
      </c>
      <c r="Y202" s="18">
        <f t="shared" si="59"/>
        <v>0.44801964490833329</v>
      </c>
    </row>
    <row r="203" spans="2:25" x14ac:dyDescent="0.2">
      <c r="B203" s="24">
        <v>37187</v>
      </c>
      <c r="C203" s="25">
        <v>559.04999999999995</v>
      </c>
      <c r="D203" s="18">
        <f t="shared" si="45"/>
        <v>-6.1877744086699313E-3</v>
      </c>
      <c r="E203" s="26">
        <v>4.804304846279475E-3</v>
      </c>
      <c r="F203" s="26">
        <v>-4.7371612430253632E-2</v>
      </c>
      <c r="G203" s="15">
        <v>-3.1718837247293692E-2</v>
      </c>
      <c r="H203" s="1">
        <f t="shared" si="46"/>
        <v>2.1607305451592983E-4</v>
      </c>
      <c r="I203" s="19">
        <f t="shared" si="47"/>
        <v>2.7458310603051673E-4</v>
      </c>
      <c r="J203" s="19">
        <f t="shared" si="48"/>
        <v>2.5944850597559032E-4</v>
      </c>
      <c r="K203" s="19">
        <f t="shared" si="49"/>
        <v>1.2707882833686386</v>
      </c>
      <c r="L203" s="19">
        <f t="shared" si="50"/>
        <v>1.2007443804450066</v>
      </c>
      <c r="P203" s="18">
        <f t="shared" si="51"/>
        <v>-1.1053160652270817E-2</v>
      </c>
      <c r="Q203" s="38">
        <v>-3.1718837247293692E-2</v>
      </c>
      <c r="R203" s="18">
        <f t="shared" si="52"/>
        <v>-2.0665676595022876E-2</v>
      </c>
      <c r="S203" s="19">
        <f t="shared" si="53"/>
        <v>6.8945134960281794E-4</v>
      </c>
      <c r="T203" s="19">
        <f t="shared" si="54"/>
        <v>5.7592422569683504E-4</v>
      </c>
      <c r="U203" s="18">
        <f t="shared" si="55"/>
        <v>-1.0639915840782187E-2</v>
      </c>
      <c r="V203" s="18">
        <f t="shared" si="56"/>
        <v>-1.2123006752941087E-2</v>
      </c>
      <c r="W203" s="19">
        <f t="shared" si="57"/>
        <v>8.1507830254066527E-4</v>
      </c>
      <c r="X203" s="18">
        <f t="shared" si="58"/>
        <v>-3.0545175458906847E-2</v>
      </c>
      <c r="Y203" s="18">
        <f t="shared" si="59"/>
        <v>0.45140843549402832</v>
      </c>
    </row>
    <row r="204" spans="2:25" x14ac:dyDescent="0.2">
      <c r="B204" s="24">
        <v>37188</v>
      </c>
      <c r="C204" s="25">
        <v>558.69000000000005</v>
      </c>
      <c r="D204" s="18">
        <f t="shared" si="45"/>
        <v>-6.4415698185277834E-4</v>
      </c>
      <c r="E204" s="26">
        <v>-6.2217395272527202E-3</v>
      </c>
      <c r="F204" s="26">
        <v>4.4212052139885223E-2</v>
      </c>
      <c r="G204" s="15">
        <v>2.9081914639743838E-2</v>
      </c>
      <c r="H204" s="1">
        <f t="shared" si="46"/>
        <v>2.0313356753801022E-4</v>
      </c>
      <c r="I204" s="19">
        <f t="shared" si="47"/>
        <v>2.5632444239393029E-4</v>
      </c>
      <c r="J204" s="19">
        <f t="shared" si="48"/>
        <v>2.6146908668265613E-4</v>
      </c>
      <c r="K204" s="19">
        <f t="shared" si="49"/>
        <v>1.2618517239695848</v>
      </c>
      <c r="L204" s="19">
        <f t="shared" si="50"/>
        <v>1.2871781353110445</v>
      </c>
      <c r="P204" s="18">
        <f t="shared" si="51"/>
        <v>-1.1506512900219161E-3</v>
      </c>
      <c r="Q204" s="38">
        <v>2.9081914639743838E-2</v>
      </c>
      <c r="R204" s="18">
        <f t="shared" si="52"/>
        <v>3.0232565929765753E-2</v>
      </c>
      <c r="S204" s="19">
        <f t="shared" si="53"/>
        <v>6.4816370853012259E-4</v>
      </c>
      <c r="T204" s="19">
        <f t="shared" si="54"/>
        <v>5.9620925471688289E-4</v>
      </c>
      <c r="U204" s="18">
        <f t="shared" si="55"/>
        <v>-1.1423650216326215E-3</v>
      </c>
      <c r="V204" s="18">
        <f t="shared" si="56"/>
        <v>1.7430869201712863E-2</v>
      </c>
      <c r="W204" s="19">
        <f t="shared" si="57"/>
        <v>8.1691906993502624E-4</v>
      </c>
      <c r="X204" s="18">
        <f t="shared" si="58"/>
        <v>2.7974253756536376E-2</v>
      </c>
      <c r="Y204" s="18">
        <f t="shared" si="59"/>
        <v>0.4519178769242887</v>
      </c>
    </row>
    <row r="205" spans="2:25" x14ac:dyDescent="0.2">
      <c r="B205" s="24">
        <v>37189</v>
      </c>
      <c r="C205" s="25">
        <v>565.62</v>
      </c>
      <c r="D205" s="18">
        <f t="shared" si="45"/>
        <v>1.2327717024589787E-2</v>
      </c>
      <c r="E205" s="26">
        <v>2.4381199290506896E-2</v>
      </c>
      <c r="F205" s="26">
        <v>1.2578782206859965E-2</v>
      </c>
      <c r="G205" s="15">
        <v>1.6119507331954046E-2</v>
      </c>
      <c r="H205" s="1">
        <f t="shared" si="46"/>
        <v>2.0006390990803124E-4</v>
      </c>
      <c r="I205" s="19">
        <f t="shared" si="47"/>
        <v>2.4118544246763942E-4</v>
      </c>
      <c r="J205" s="19">
        <f t="shared" si="48"/>
        <v>2.4407217135762001E-4</v>
      </c>
      <c r="K205" s="19">
        <f t="shared" si="49"/>
        <v>1.2055419819522253</v>
      </c>
      <c r="L205" s="19">
        <f t="shared" si="50"/>
        <v>1.2199710156110577</v>
      </c>
      <c r="P205" s="18">
        <f t="shared" si="51"/>
        <v>2.2020879842937612E-2</v>
      </c>
      <c r="Q205" s="38">
        <v>1.6119507331954046E-2</v>
      </c>
      <c r="R205" s="18">
        <f t="shared" si="52"/>
        <v>-5.9013725109835664E-3</v>
      </c>
      <c r="S205" s="19">
        <f t="shared" si="53"/>
        <v>6.3836903496174093E-4</v>
      </c>
      <c r="T205" s="19">
        <f t="shared" si="54"/>
        <v>5.6252627128467337E-4</v>
      </c>
      <c r="U205" s="18">
        <f t="shared" si="55"/>
        <v>2.2029380501729725E-2</v>
      </c>
      <c r="V205" s="18">
        <f t="shared" si="56"/>
        <v>-3.502878037663032E-3</v>
      </c>
      <c r="W205" s="19">
        <f t="shared" si="57"/>
        <v>7.8349423673641989E-4</v>
      </c>
      <c r="X205" s="18">
        <f t="shared" si="58"/>
        <v>1.5832842546136535E-2</v>
      </c>
      <c r="Y205" s="18">
        <f t="shared" si="59"/>
        <v>0.44257604904028075</v>
      </c>
    </row>
    <row r="206" spans="2:25" x14ac:dyDescent="0.2">
      <c r="B206" s="24">
        <v>37190</v>
      </c>
      <c r="C206" s="25">
        <v>567.98</v>
      </c>
      <c r="D206" s="18">
        <f t="shared" si="45"/>
        <v>4.1637321975004412E-3</v>
      </c>
      <c r="E206" s="26">
        <v>9.9174366573459242E-3</v>
      </c>
      <c r="F206" s="26">
        <v>-2.7456846233039317E-2</v>
      </c>
      <c r="G206" s="15">
        <v>-1.6244561365923744E-2</v>
      </c>
      <c r="H206" s="1">
        <f t="shared" si="46"/>
        <v>1.8910027526229946E-4</v>
      </c>
      <c r="I206" s="19">
        <f t="shared" si="47"/>
        <v>2.4474818745399095E-4</v>
      </c>
      <c r="J206" s="19">
        <f t="shared" si="48"/>
        <v>2.3873190112976968E-4</v>
      </c>
      <c r="K206" s="19">
        <f t="shared" si="49"/>
        <v>1.2942772669923548</v>
      </c>
      <c r="L206" s="19">
        <f t="shared" si="50"/>
        <v>1.2624619440591855</v>
      </c>
      <c r="P206" s="18">
        <f t="shared" si="51"/>
        <v>7.437633929821553E-3</v>
      </c>
      <c r="Q206" s="38">
        <v>-1.6244561365923744E-2</v>
      </c>
      <c r="R206" s="18">
        <f t="shared" si="52"/>
        <v>-2.3682195295745296E-2</v>
      </c>
      <c r="S206" s="19">
        <f t="shared" si="53"/>
        <v>6.0338599677247837E-4</v>
      </c>
      <c r="T206" s="19">
        <f t="shared" si="54"/>
        <v>5.6242547744914215E-4</v>
      </c>
      <c r="U206" s="18">
        <f t="shared" si="55"/>
        <v>7.6531585240529297E-3</v>
      </c>
      <c r="V206" s="18">
        <f t="shared" si="56"/>
        <v>-1.4058301635994978E-2</v>
      </c>
      <c r="W206" s="19">
        <f t="shared" si="57"/>
        <v>7.5231772897051033E-4</v>
      </c>
      <c r="X206" s="18">
        <f t="shared" si="58"/>
        <v>-1.6282923131295084E-2</v>
      </c>
      <c r="Y206" s="18">
        <f t="shared" si="59"/>
        <v>0.43368125650369949</v>
      </c>
    </row>
    <row r="207" spans="2:25" x14ac:dyDescent="0.2">
      <c r="B207" s="24">
        <v>37193</v>
      </c>
      <c r="C207" s="25">
        <v>553.34</v>
      </c>
      <c r="D207" s="18">
        <f t="shared" si="45"/>
        <v>-2.6113566030942999E-2</v>
      </c>
      <c r="E207" s="26">
        <v>-4.5998013221828421E-2</v>
      </c>
      <c r="F207" s="26">
        <v>-5.8418812292663096E-2</v>
      </c>
      <c r="G207" s="15">
        <v>-5.469257257141269E-2</v>
      </c>
      <c r="H207" s="1">
        <f t="shared" si="46"/>
        <v>2.1866935859770673E-4</v>
      </c>
      <c r="I207" s="19">
        <f t="shared" si="47"/>
        <v>2.3254090922636322E-4</v>
      </c>
      <c r="J207" s="19">
        <f t="shared" si="48"/>
        <v>2.1754860977984399E-4</v>
      </c>
      <c r="K207" s="19">
        <f t="shared" si="49"/>
        <v>1.0634361883970056</v>
      </c>
      <c r="L207" s="19">
        <f t="shared" si="50"/>
        <v>0.99487468740453655</v>
      </c>
      <c r="P207" s="18">
        <f t="shared" si="51"/>
        <v>-4.6646406523688684E-2</v>
      </c>
      <c r="Q207" s="38">
        <v>-5.469257257141269E-2</v>
      </c>
      <c r="R207" s="18">
        <f t="shared" si="52"/>
        <v>-8.0461660477240057E-3</v>
      </c>
      <c r="S207" s="19">
        <f t="shared" si="53"/>
        <v>6.9773607146052328E-4</v>
      </c>
      <c r="T207" s="19">
        <f t="shared" si="54"/>
        <v>5.3256439608624639E-4</v>
      </c>
      <c r="U207" s="18">
        <f t="shared" si="55"/>
        <v>-4.46350605779334E-2</v>
      </c>
      <c r="V207" s="18">
        <f t="shared" si="56"/>
        <v>-4.9084720044480327E-3</v>
      </c>
      <c r="W207" s="19">
        <f t="shared" si="57"/>
        <v>8.8665531490103448E-4</v>
      </c>
      <c r="X207" s="18">
        <f t="shared" si="58"/>
        <v>-5.0498208680713814E-2</v>
      </c>
      <c r="Y207" s="18">
        <f t="shared" si="59"/>
        <v>0.4708118825234327</v>
      </c>
    </row>
    <row r="208" spans="2:25" x14ac:dyDescent="0.2">
      <c r="B208" s="24">
        <v>37194</v>
      </c>
      <c r="C208" s="25">
        <v>545.05999999999995</v>
      </c>
      <c r="D208" s="18">
        <f t="shared" si="45"/>
        <v>-1.5076760455959405E-2</v>
      </c>
      <c r="E208" s="26">
        <v>-1.8540507915742552E-2</v>
      </c>
      <c r="F208" s="26">
        <v>-1.1357184639273798E-3</v>
      </c>
      <c r="G208" s="15">
        <v>-6.3571552994719314E-3</v>
      </c>
      <c r="H208" s="1">
        <f t="shared" si="46"/>
        <v>2.1918771943262721E-4</v>
      </c>
      <c r="I208" s="19">
        <f t="shared" si="47"/>
        <v>2.9065878400640581E-4</v>
      </c>
      <c r="J208" s="19">
        <f t="shared" si="48"/>
        <v>2.9602710392827677E-4</v>
      </c>
      <c r="K208" s="19">
        <f t="shared" si="49"/>
        <v>1.3260723947435704</v>
      </c>
      <c r="L208" s="19">
        <f t="shared" si="50"/>
        <v>1.3505642774811937</v>
      </c>
      <c r="P208" s="18">
        <f t="shared" si="51"/>
        <v>-2.6931469124347702E-2</v>
      </c>
      <c r="Q208" s="38">
        <v>-6.3571552994719314E-3</v>
      </c>
      <c r="R208" s="18">
        <f t="shared" si="52"/>
        <v>2.0574313824875769E-2</v>
      </c>
      <c r="S208" s="19">
        <f t="shared" si="53"/>
        <v>6.9939014892463351E-4</v>
      </c>
      <c r="T208" s="19">
        <f t="shared" si="54"/>
        <v>5.2600867568294006E-4</v>
      </c>
      <c r="U208" s="18">
        <f t="shared" si="55"/>
        <v>-2.5739719692987335E-2</v>
      </c>
      <c r="V208" s="18">
        <f t="shared" si="56"/>
        <v>1.2629096981354792E-2</v>
      </c>
      <c r="W208" s="19">
        <f t="shared" si="57"/>
        <v>8.3588080141706867E-4</v>
      </c>
      <c r="X208" s="18">
        <f t="shared" si="58"/>
        <v>-6.0452696525731629E-3</v>
      </c>
      <c r="Y208" s="18">
        <f t="shared" si="59"/>
        <v>0.45713258509350124</v>
      </c>
    </row>
    <row r="209" spans="2:25" x14ac:dyDescent="0.2">
      <c r="B209" s="24">
        <v>37195</v>
      </c>
      <c r="C209" s="25">
        <v>544.42999999999995</v>
      </c>
      <c r="D209" s="18">
        <f t="shared" si="45"/>
        <v>-1.1565045484013131E-3</v>
      </c>
      <c r="E209" s="26">
        <v>-5.8496638111467597E-4</v>
      </c>
      <c r="F209" s="26">
        <v>-2.2753138371356509E-3</v>
      </c>
      <c r="G209" s="15">
        <v>-1.7682096003293582E-3</v>
      </c>
      <c r="H209" s="1">
        <f t="shared" si="46"/>
        <v>2.0611670643289794E-4</v>
      </c>
      <c r="I209" s="19">
        <f t="shared" si="47"/>
        <v>2.8999110476066962E-4</v>
      </c>
      <c r="J209" s="19">
        <f t="shared" si="48"/>
        <v>2.792928550061427E-4</v>
      </c>
      <c r="K209" s="19">
        <f t="shared" si="49"/>
        <v>1.4069267347578023</v>
      </c>
      <c r="L209" s="19">
        <f t="shared" si="50"/>
        <v>1.3550228889236959</v>
      </c>
      <c r="P209" s="18">
        <f t="shared" si="51"/>
        <v>-2.0658527160671569E-3</v>
      </c>
      <c r="Q209" s="38">
        <v>-1.7682096003293582E-3</v>
      </c>
      <c r="R209" s="18">
        <f t="shared" si="52"/>
        <v>2.9764311573779868E-4</v>
      </c>
      <c r="S209" s="19">
        <f t="shared" si="53"/>
        <v>6.5768280483582443E-4</v>
      </c>
      <c r="T209" s="19">
        <f t="shared" si="54"/>
        <v>4.9445347062742435E-4</v>
      </c>
      <c r="U209" s="18">
        <f t="shared" si="55"/>
        <v>-2.0360790500426745E-3</v>
      </c>
      <c r="V209" s="18">
        <f t="shared" si="56"/>
        <v>1.8844148554131293E-4</v>
      </c>
      <c r="W209" s="19">
        <f t="shared" si="57"/>
        <v>7.8591554724348641E-4</v>
      </c>
      <c r="X209" s="18">
        <f t="shared" si="58"/>
        <v>-1.7340868141352711E-3</v>
      </c>
      <c r="Y209" s="18">
        <f t="shared" si="59"/>
        <v>0.44325938998612496</v>
      </c>
    </row>
    <row r="210" spans="2:25" x14ac:dyDescent="0.2">
      <c r="B210" s="24">
        <v>37196</v>
      </c>
      <c r="C210" s="25">
        <v>558.24</v>
      </c>
      <c r="D210" s="18">
        <f t="shared" si="45"/>
        <v>2.5049601640153366E-2</v>
      </c>
      <c r="E210" s="26">
        <v>1.9412459519088199E-2</v>
      </c>
      <c r="F210" s="26">
        <v>5.7537992512185117E-2</v>
      </c>
      <c r="G210" s="15">
        <v>4.6100332614256036E-2</v>
      </c>
      <c r="H210" s="1">
        <f t="shared" si="46"/>
        <v>2.3139865658674654E-4</v>
      </c>
      <c r="I210" s="19">
        <f t="shared" si="47"/>
        <v>2.7263222945185468E-4</v>
      </c>
      <c r="J210" s="19">
        <f t="shared" si="48"/>
        <v>2.6269316835387542E-4</v>
      </c>
      <c r="K210" s="19">
        <f t="shared" si="49"/>
        <v>1.1781927927902665</v>
      </c>
      <c r="L210" s="19">
        <f t="shared" si="50"/>
        <v>1.135240680428917</v>
      </c>
      <c r="P210" s="18">
        <f t="shared" si="51"/>
        <v>4.4745857382269494E-2</v>
      </c>
      <c r="Q210" s="38">
        <v>4.6100332614256036E-2</v>
      </c>
      <c r="R210" s="18">
        <f t="shared" si="52"/>
        <v>1.3544752319865419E-3</v>
      </c>
      <c r="S210" s="19">
        <f t="shared" si="53"/>
        <v>7.3835334171813911E-4</v>
      </c>
      <c r="T210" s="19">
        <f t="shared" si="54"/>
        <v>4.6489633857902274E-4</v>
      </c>
      <c r="U210" s="18">
        <f t="shared" si="55"/>
        <v>4.1622123661491053E-2</v>
      </c>
      <c r="V210" s="18">
        <f t="shared" si="56"/>
        <v>8.843748773434178E-4</v>
      </c>
      <c r="W210" s="19">
        <f t="shared" si="57"/>
        <v>8.6627505443757956E-4</v>
      </c>
      <c r="X210" s="18">
        <f t="shared" si="58"/>
        <v>4.3062693071162957E-2</v>
      </c>
      <c r="Y210" s="18">
        <f t="shared" si="59"/>
        <v>0.4653694914897139</v>
      </c>
    </row>
    <row r="211" spans="2:25" x14ac:dyDescent="0.2">
      <c r="B211" s="24">
        <v>37197</v>
      </c>
      <c r="C211" s="25">
        <v>559.99</v>
      </c>
      <c r="D211" s="18">
        <f t="shared" si="45"/>
        <v>3.1299489884331956E-3</v>
      </c>
      <c r="E211" s="26">
        <v>1.4528100562909808E-2</v>
      </c>
      <c r="F211" s="26">
        <v>-2.1528533611012007E-3</v>
      </c>
      <c r="G211" s="15">
        <v>2.8514328161021018E-3</v>
      </c>
      <c r="H211" s="1">
        <f t="shared" si="46"/>
        <v>2.1810253203175336E-4</v>
      </c>
      <c r="I211" s="19">
        <f t="shared" si="47"/>
        <v>2.8545075835326915E-4</v>
      </c>
      <c r="J211" s="19">
        <f t="shared" si="48"/>
        <v>3.3340980574890489E-4</v>
      </c>
      <c r="K211" s="19">
        <f t="shared" si="49"/>
        <v>1.3087915839129765</v>
      </c>
      <c r="L211" s="19">
        <f t="shared" si="50"/>
        <v>1.5286837921733254</v>
      </c>
      <c r="P211" s="18">
        <f t="shared" si="51"/>
        <v>5.590997136885126E-3</v>
      </c>
      <c r="Q211" s="38">
        <v>2.8514328161021018E-3</v>
      </c>
      <c r="R211" s="18">
        <f t="shared" si="52"/>
        <v>-2.7395643207830242E-3</v>
      </c>
      <c r="S211" s="19">
        <f t="shared" si="53"/>
        <v>6.9592769615413016E-4</v>
      </c>
      <c r="T211" s="19">
        <f t="shared" si="54"/>
        <v>4.3745287102434381E-4</v>
      </c>
      <c r="U211" s="18">
        <f t="shared" si="55"/>
        <v>5.3568653863578708E-3</v>
      </c>
      <c r="V211" s="18">
        <f t="shared" si="56"/>
        <v>-1.8439929564443309E-3</v>
      </c>
      <c r="W211" s="19">
        <f t="shared" si="57"/>
        <v>8.1478639131760935E-4</v>
      </c>
      <c r="X211" s="18">
        <f t="shared" si="58"/>
        <v>2.7464158188225678E-3</v>
      </c>
      <c r="Y211" s="18">
        <f t="shared" si="59"/>
        <v>0.45132759480160567</v>
      </c>
    </row>
    <row r="212" spans="2:25" x14ac:dyDescent="0.2">
      <c r="B212" s="24">
        <v>37200</v>
      </c>
      <c r="C212" s="25">
        <v>566.67999999999995</v>
      </c>
      <c r="D212" s="18">
        <f t="shared" si="45"/>
        <v>1.1875844084253085E-2</v>
      </c>
      <c r="E212" s="26">
        <v>7.3260400920728812E-3</v>
      </c>
      <c r="F212" s="26">
        <v>2.6583170868001448E-2</v>
      </c>
      <c r="G212" s="15">
        <v>2.0806031635222877E-2</v>
      </c>
      <c r="H212" s="1">
        <f t="shared" si="46"/>
        <v>2.1347852047265748E-4</v>
      </c>
      <c r="I212" s="19">
        <f t="shared" si="47"/>
        <v>2.7105204567171709E-4</v>
      </c>
      <c r="J212" s="19">
        <f t="shared" si="48"/>
        <v>3.1300091813198116E-4</v>
      </c>
      <c r="K212" s="19">
        <f t="shared" si="49"/>
        <v>1.2696923562688531</v>
      </c>
      <c r="L212" s="19">
        <f t="shared" si="50"/>
        <v>1.4661939638656556</v>
      </c>
      <c r="P212" s="18">
        <f t="shared" si="51"/>
        <v>2.1213703647736091E-2</v>
      </c>
      <c r="Q212" s="38">
        <v>2.0806031635222877E-2</v>
      </c>
      <c r="R212" s="18">
        <f t="shared" si="52"/>
        <v>-4.0767201251321397E-4</v>
      </c>
      <c r="S212" s="19">
        <f t="shared" si="53"/>
        <v>6.8117330773212058E-4</v>
      </c>
      <c r="T212" s="19">
        <f t="shared" si="54"/>
        <v>4.1121567055107033E-4</v>
      </c>
      <c r="U212" s="18">
        <f t="shared" si="55"/>
        <v>2.0544293473940864E-2</v>
      </c>
      <c r="V212" s="18">
        <f t="shared" si="56"/>
        <v>-2.8302152132165967E-4</v>
      </c>
      <c r="W212" s="19">
        <f t="shared" si="57"/>
        <v>7.9187266498290652E-4</v>
      </c>
      <c r="X212" s="18">
        <f t="shared" si="58"/>
        <v>2.0327623603242372E-2</v>
      </c>
      <c r="Y212" s="18">
        <f t="shared" si="59"/>
        <v>0.44493613726660441</v>
      </c>
    </row>
    <row r="213" spans="2:25" x14ac:dyDescent="0.2">
      <c r="B213" s="24">
        <v>37201</v>
      </c>
      <c r="C213" s="25">
        <v>576.29999999999995</v>
      </c>
      <c r="D213" s="18">
        <f t="shared" si="45"/>
        <v>1.6833587931470412E-2</v>
      </c>
      <c r="E213" s="26">
        <v>5.8782534553469077E-3</v>
      </c>
      <c r="F213" s="26">
        <v>2.5894766380615181E-2</v>
      </c>
      <c r="G213" s="15">
        <v>1.9889812503034697E-2</v>
      </c>
      <c r="H213" s="1">
        <f t="shared" si="46"/>
        <v>2.1767199020309081E-4</v>
      </c>
      <c r="I213" s="19">
        <f t="shared" si="47"/>
        <v>2.6000909752472073E-4</v>
      </c>
      <c r="J213" s="19">
        <f t="shared" si="48"/>
        <v>3.1316271859366891E-4</v>
      </c>
      <c r="K213" s="19">
        <f t="shared" si="49"/>
        <v>1.1944995646069521</v>
      </c>
      <c r="L213" s="19">
        <f t="shared" si="50"/>
        <v>1.4386909326343917</v>
      </c>
      <c r="P213" s="18">
        <f t="shared" si="51"/>
        <v>3.0069672788970398E-2</v>
      </c>
      <c r="Q213" s="38">
        <v>1.9889812503034697E-2</v>
      </c>
      <c r="R213" s="18">
        <f t="shared" si="52"/>
        <v>-1.0179860285935701E-2</v>
      </c>
      <c r="S213" s="19">
        <f t="shared" si="53"/>
        <v>6.9455402256633823E-4</v>
      </c>
      <c r="T213" s="19">
        <f t="shared" si="54"/>
        <v>3.9276050364447636E-4</v>
      </c>
      <c r="U213" s="18">
        <f t="shared" si="55"/>
        <v>2.883893447665492E-2</v>
      </c>
      <c r="V213" s="18">
        <f t="shared" si="56"/>
        <v>-7.2313820248033796E-3</v>
      </c>
      <c r="W213" s="19">
        <f t="shared" si="57"/>
        <v>7.6809658356828464E-4</v>
      </c>
      <c r="X213" s="18">
        <f t="shared" si="58"/>
        <v>1.9730941286709092E-2</v>
      </c>
      <c r="Y213" s="18">
        <f t="shared" si="59"/>
        <v>0.43820559774159795</v>
      </c>
    </row>
    <row r="214" spans="2:25" x14ac:dyDescent="0.2">
      <c r="B214" s="24">
        <v>37202</v>
      </c>
      <c r="C214" s="25">
        <v>573.64</v>
      </c>
      <c r="D214" s="18">
        <f t="shared" si="45"/>
        <v>-4.6263365816090482E-3</v>
      </c>
      <c r="E214" s="26">
        <v>1.1377949857916292E-2</v>
      </c>
      <c r="F214" s="26">
        <v>2.042901629800331E-3</v>
      </c>
      <c r="G214" s="15">
        <v>4.8434160982351194E-3</v>
      </c>
      <c r="H214" s="1">
        <f t="shared" si="46"/>
        <v>2.0589585020088541E-4</v>
      </c>
      <c r="I214" s="19">
        <f t="shared" si="47"/>
        <v>2.5034567745868059E-4</v>
      </c>
      <c r="J214" s="19">
        <f t="shared" si="48"/>
        <v>3.2052706508802696E-4</v>
      </c>
      <c r="K214" s="19">
        <f t="shared" si="49"/>
        <v>1.2158850079514814</v>
      </c>
      <c r="L214" s="19">
        <f t="shared" si="50"/>
        <v>1.5567436875259986</v>
      </c>
      <c r="P214" s="18">
        <f t="shared" si="51"/>
        <v>-8.263979597632724E-3</v>
      </c>
      <c r="Q214" s="38">
        <v>4.8434160982351194E-3</v>
      </c>
      <c r="R214" s="18">
        <f t="shared" si="52"/>
        <v>1.3107395695867843E-2</v>
      </c>
      <c r="S214" s="19">
        <f t="shared" si="53"/>
        <v>6.5697838273976329E-4</v>
      </c>
      <c r="T214" s="19">
        <f t="shared" si="54"/>
        <v>3.7950310274149104E-4</v>
      </c>
      <c r="U214" s="18">
        <f t="shared" si="55"/>
        <v>-8.149242096573181E-3</v>
      </c>
      <c r="V214" s="18">
        <f t="shared" si="56"/>
        <v>9.4722278644315105E-3</v>
      </c>
      <c r="W214" s="19">
        <f t="shared" si="57"/>
        <v>7.2341830932422604E-4</v>
      </c>
      <c r="X214" s="18">
        <f t="shared" si="58"/>
        <v>4.9508761764214372E-3</v>
      </c>
      <c r="Y214" s="18">
        <f t="shared" si="59"/>
        <v>0.42527000520969793</v>
      </c>
    </row>
    <row r="215" spans="2:25" x14ac:dyDescent="0.2">
      <c r="B215" s="24">
        <v>37203</v>
      </c>
      <c r="C215" s="25">
        <v>576.62</v>
      </c>
      <c r="D215" s="18">
        <f t="shared" si="45"/>
        <v>5.1814488326193155E-3</v>
      </c>
      <c r="E215" s="26">
        <v>8.5177050210088357E-3</v>
      </c>
      <c r="F215" s="26">
        <v>-4.7006042375930715E-2</v>
      </c>
      <c r="G215" s="15">
        <v>-3.0348918156848849E-2</v>
      </c>
      <c r="H215" s="1">
        <f t="shared" si="46"/>
        <v>1.951529439091354E-4</v>
      </c>
      <c r="I215" s="19">
        <f t="shared" si="47"/>
        <v>2.3216664327207624E-4</v>
      </c>
      <c r="J215" s="19">
        <f t="shared" si="48"/>
        <v>3.0072837215019087E-4</v>
      </c>
      <c r="K215" s="19">
        <f t="shared" si="49"/>
        <v>1.1896650833008939</v>
      </c>
      <c r="L215" s="19">
        <f t="shared" si="50"/>
        <v>1.5409881405130743</v>
      </c>
      <c r="P215" s="18">
        <f t="shared" si="51"/>
        <v>9.2555711595137032E-3</v>
      </c>
      <c r="Q215" s="38">
        <v>-3.0348918156848849E-2</v>
      </c>
      <c r="R215" s="18">
        <f t="shared" si="52"/>
        <v>-3.9604489316362554E-2</v>
      </c>
      <c r="S215" s="19">
        <f t="shared" si="53"/>
        <v>6.226996156247067E-4</v>
      </c>
      <c r="T215" s="19">
        <f t="shared" si="54"/>
        <v>4.5084385101759416E-4</v>
      </c>
      <c r="U215" s="18">
        <f t="shared" si="55"/>
        <v>9.3749173757769928E-3</v>
      </c>
      <c r="V215" s="18">
        <f t="shared" si="56"/>
        <v>-2.6258791461450694E-2</v>
      </c>
      <c r="W215" s="19">
        <f t="shared" si="57"/>
        <v>7.3527662076223901E-4</v>
      </c>
      <c r="X215" s="18">
        <f t="shared" si="58"/>
        <v>-3.0771089095287051E-2</v>
      </c>
      <c r="Y215" s="18">
        <f t="shared" si="59"/>
        <v>0.42874136165124044</v>
      </c>
    </row>
    <row r="216" spans="2:25" x14ac:dyDescent="0.2">
      <c r="B216" s="24">
        <v>37204</v>
      </c>
      <c r="C216" s="25">
        <v>577.99</v>
      </c>
      <c r="D216" s="18">
        <f t="shared" si="45"/>
        <v>2.3730967910196225E-3</v>
      </c>
      <c r="E216" s="26">
        <v>-4.1124115530925482E-3</v>
      </c>
      <c r="F216" s="26">
        <v>0</v>
      </c>
      <c r="G216" s="15">
        <v>-1.2337234659277644E-3</v>
      </c>
      <c r="H216" s="1">
        <f t="shared" si="46"/>
        <v>1.8378166257736013E-4</v>
      </c>
      <c r="I216" s="19">
        <f t="shared" si="47"/>
        <v>2.2088468784001378E-4</v>
      </c>
      <c r="J216" s="19">
        <f t="shared" si="48"/>
        <v>2.6807110561749017E-4</v>
      </c>
      <c r="K216" s="19">
        <f t="shared" si="49"/>
        <v>1.2018864381914909</v>
      </c>
      <c r="L216" s="19">
        <f t="shared" si="50"/>
        <v>1.4586390277356951</v>
      </c>
      <c r="P216" s="18">
        <f t="shared" si="51"/>
        <v>4.2390394901559514E-3</v>
      </c>
      <c r="Q216" s="38">
        <v>-1.2337234659277644E-3</v>
      </c>
      <c r="R216" s="18">
        <f t="shared" si="52"/>
        <v>-5.4727629560837156E-3</v>
      </c>
      <c r="S216" s="19">
        <f t="shared" si="53"/>
        <v>5.8641580603517032E-4</v>
      </c>
      <c r="T216" s="19">
        <f t="shared" si="54"/>
        <v>4.2559028801894745E-4</v>
      </c>
      <c r="U216" s="18">
        <f t="shared" si="55"/>
        <v>4.4245402691727468E-3</v>
      </c>
      <c r="V216" s="18">
        <f t="shared" si="56"/>
        <v>-3.7346867025635014E-3</v>
      </c>
      <c r="W216" s="19">
        <f t="shared" si="57"/>
        <v>6.9125134793192745E-4</v>
      </c>
      <c r="X216" s="18">
        <f t="shared" si="58"/>
        <v>-1.2901044150416755E-3</v>
      </c>
      <c r="Y216" s="18">
        <f t="shared" si="59"/>
        <v>0.41570763402057204</v>
      </c>
    </row>
    <row r="217" spans="2:25" x14ac:dyDescent="0.2">
      <c r="B217" s="24">
        <v>37207</v>
      </c>
      <c r="C217" s="25">
        <v>576.13</v>
      </c>
      <c r="D217" s="18">
        <f t="shared" si="45"/>
        <v>-3.2232378094745233E-3</v>
      </c>
      <c r="E217" s="26">
        <v>-2.2002209096024235E-3</v>
      </c>
      <c r="F217" s="26">
        <v>3.2034197175378649E-3</v>
      </c>
      <c r="G217" s="15">
        <v>1.5823275293957782E-3</v>
      </c>
      <c r="H217" s="1">
        <f t="shared" si="46"/>
        <v>1.733781185413041E-4</v>
      </c>
      <c r="I217" s="19">
        <f t="shared" si="47"/>
        <v>2.0704605753001321E-4</v>
      </c>
      <c r="J217" s="19">
        <f t="shared" si="48"/>
        <v>2.5198683928044071E-4</v>
      </c>
      <c r="K217" s="19">
        <f t="shared" si="49"/>
        <v>1.1941879360092857</v>
      </c>
      <c r="L217" s="19">
        <f t="shared" si="50"/>
        <v>1.4533947040174482</v>
      </c>
      <c r="P217" s="18">
        <f t="shared" si="51"/>
        <v>-5.7576380416643914E-3</v>
      </c>
      <c r="Q217" s="38">
        <v>1.5823275293957782E-3</v>
      </c>
      <c r="R217" s="18">
        <f t="shared" si="52"/>
        <v>7.33996557106017E-3</v>
      </c>
      <c r="S217" s="19">
        <f t="shared" si="53"/>
        <v>5.5321988142218934E-4</v>
      </c>
      <c r="T217" s="19">
        <f t="shared" si="54"/>
        <v>4.0328737641287152E-4</v>
      </c>
      <c r="U217" s="18">
        <f t="shared" si="55"/>
        <v>-6.1872689296138391E-3</v>
      </c>
      <c r="V217" s="18">
        <f t="shared" si="56"/>
        <v>5.1455298356652438E-3</v>
      </c>
      <c r="W217" s="19">
        <f t="shared" si="57"/>
        <v>6.4992649268062882E-4</v>
      </c>
      <c r="X217" s="18">
        <f t="shared" si="58"/>
        <v>1.7064332142371235E-3</v>
      </c>
      <c r="Y217" s="18">
        <f t="shared" si="59"/>
        <v>0.40309009311834643</v>
      </c>
    </row>
    <row r="218" spans="2:25" x14ac:dyDescent="0.2">
      <c r="B218" s="24">
        <v>37208</v>
      </c>
      <c r="C218" s="25">
        <v>587.04</v>
      </c>
      <c r="D218" s="18">
        <f t="shared" si="45"/>
        <v>1.8759630931795796E-2</v>
      </c>
      <c r="E218" s="26">
        <v>3.5698760984086343E-2</v>
      </c>
      <c r="F218" s="26">
        <v>3.2514662884541447E-2</v>
      </c>
      <c r="G218" s="15">
        <v>3.3469892314404913E-2</v>
      </c>
      <c r="H218" s="1">
        <f t="shared" si="46"/>
        <v>1.8409085659065725E-4</v>
      </c>
      <c r="I218" s="19">
        <f t="shared" si="47"/>
        <v>1.9504880419171403E-4</v>
      </c>
      <c r="J218" s="19">
        <f t="shared" si="48"/>
        <v>2.3624810591042319E-4</v>
      </c>
      <c r="K218" s="19">
        <f t="shared" si="49"/>
        <v>1.0595246706110057</v>
      </c>
      <c r="L218" s="19">
        <f t="shared" si="50"/>
        <v>1.2833234104382616</v>
      </c>
      <c r="P218" s="18">
        <f t="shared" si="51"/>
        <v>3.3510144483599333E-2</v>
      </c>
      <c r="Q218" s="38">
        <v>3.3469892314404913E-2</v>
      </c>
      <c r="R218" s="18">
        <f t="shared" si="52"/>
        <v>-4.0252169194419929E-5</v>
      </c>
      <c r="S218" s="19">
        <f t="shared" si="53"/>
        <v>5.8740247553556025E-4</v>
      </c>
      <c r="T218" s="19">
        <f t="shared" si="54"/>
        <v>3.7909023104232671E-4</v>
      </c>
      <c r="U218" s="18">
        <f t="shared" si="55"/>
        <v>3.4947163967109257E-2</v>
      </c>
      <c r="V218" s="18">
        <f t="shared" si="56"/>
        <v>-2.9104583248750957E-5</v>
      </c>
      <c r="W218" s="19">
        <f t="shared" si="57"/>
        <v>6.7814492461206279E-4</v>
      </c>
      <c r="X218" s="18">
        <f t="shared" si="58"/>
        <v>3.5336057179241084E-2</v>
      </c>
      <c r="Y218" s="18">
        <f t="shared" si="59"/>
        <v>0.41174777613608998</v>
      </c>
    </row>
    <row r="219" spans="2:25" x14ac:dyDescent="0.2">
      <c r="B219" s="24">
        <v>37209</v>
      </c>
      <c r="C219" s="25">
        <v>589.16</v>
      </c>
      <c r="D219" s="18">
        <f t="shared" si="45"/>
        <v>3.6048330143704978E-3</v>
      </c>
      <c r="E219" s="26">
        <v>1.0045022343104367E-2</v>
      </c>
      <c r="F219" s="26">
        <v>1.2307847674596993E-2</v>
      </c>
      <c r="G219" s="15">
        <v>1.1629000075149203E-2</v>
      </c>
      <c r="H219" s="1">
        <f t="shared" si="46"/>
        <v>1.7382509445890753E-4</v>
      </c>
      <c r="I219" s="19">
        <f t="shared" si="47"/>
        <v>2.2352761078724227E-4</v>
      </c>
      <c r="J219" s="19">
        <f t="shared" si="48"/>
        <v>2.5867100409094322E-4</v>
      </c>
      <c r="K219" s="19">
        <f t="shared" si="49"/>
        <v>1.2859340677078388</v>
      </c>
      <c r="L219" s="19">
        <f t="shared" si="50"/>
        <v>1.4881108213756407</v>
      </c>
      <c r="P219" s="18">
        <f t="shared" si="51"/>
        <v>6.4392778082889846E-3</v>
      </c>
      <c r="Q219" s="38">
        <v>1.1629000075149203E-2</v>
      </c>
      <c r="R219" s="18">
        <f t="shared" si="52"/>
        <v>5.1897222668602187E-3</v>
      </c>
      <c r="S219" s="19">
        <f t="shared" si="53"/>
        <v>5.5464618492496597E-4</v>
      </c>
      <c r="T219" s="19">
        <f t="shared" si="54"/>
        <v>3.5796081021221578E-4</v>
      </c>
      <c r="U219" s="18">
        <f t="shared" si="55"/>
        <v>6.9108691578657813E-3</v>
      </c>
      <c r="V219" s="18">
        <f t="shared" si="56"/>
        <v>3.8616220666662115E-3</v>
      </c>
      <c r="W219" s="19">
        <f t="shared" si="57"/>
        <v>6.4557024770020815E-4</v>
      </c>
      <c r="X219" s="18">
        <f t="shared" si="58"/>
        <v>1.2583331897315591E-2</v>
      </c>
      <c r="Y219" s="18">
        <f t="shared" si="59"/>
        <v>0.40173693124363363</v>
      </c>
    </row>
    <row r="220" spans="2:25" x14ac:dyDescent="0.2">
      <c r="B220" s="24">
        <v>37210</v>
      </c>
      <c r="C220" s="25">
        <v>590.44000000000005</v>
      </c>
      <c r="D220" s="18">
        <f t="shared" si="45"/>
        <v>2.1702280474539489E-3</v>
      </c>
      <c r="E220" s="26">
        <v>-7.3917971198790219E-3</v>
      </c>
      <c r="F220" s="26">
        <v>-8.188377379358033E-3</v>
      </c>
      <c r="G220" s="15">
        <v>-7.9494033015143281E-3</v>
      </c>
      <c r="H220" s="1">
        <f t="shared" si="46"/>
        <v>1.6367818217805042E-4</v>
      </c>
      <c r="I220" s="19">
        <f t="shared" si="47"/>
        <v>2.1228859183035844E-4</v>
      </c>
      <c r="J220" s="19">
        <f t="shared" si="48"/>
        <v>2.4581280798348045E-4</v>
      </c>
      <c r="K220" s="19">
        <f t="shared" si="49"/>
        <v>1.2969877170277295</v>
      </c>
      <c r="L220" s="19">
        <f t="shared" si="50"/>
        <v>1.5018055840581326</v>
      </c>
      <c r="P220" s="18">
        <f t="shared" si="51"/>
        <v>3.8766570460232294E-3</v>
      </c>
      <c r="Q220" s="38">
        <v>-7.9494033015143281E-3</v>
      </c>
      <c r="R220" s="18">
        <f t="shared" si="52"/>
        <v>-1.1826060347537557E-2</v>
      </c>
      <c r="S220" s="19">
        <f t="shared" si="53"/>
        <v>5.2226912202061693E-4</v>
      </c>
      <c r="T220" s="19">
        <f t="shared" si="54"/>
        <v>3.4487450380009881E-4</v>
      </c>
      <c r="U220" s="18">
        <f t="shared" si="55"/>
        <v>4.287594753057543E-3</v>
      </c>
      <c r="V220" s="18">
        <f t="shared" si="56"/>
        <v>-8.9650545914987806E-3</v>
      </c>
      <c r="W220" s="19">
        <f t="shared" si="57"/>
        <v>6.1062761360920325E-4</v>
      </c>
      <c r="X220" s="18">
        <f t="shared" si="58"/>
        <v>-8.8444604187165876E-3</v>
      </c>
      <c r="Y220" s="18">
        <f t="shared" si="59"/>
        <v>0.39071332636896428</v>
      </c>
    </row>
    <row r="221" spans="2:25" x14ac:dyDescent="0.2">
      <c r="B221" s="24">
        <v>37211</v>
      </c>
      <c r="C221" s="25">
        <v>588.07000000000005</v>
      </c>
      <c r="D221" s="18">
        <f t="shared" si="45"/>
        <v>-4.022033236726983E-3</v>
      </c>
      <c r="E221" s="26">
        <v>-2.6038244627223518E-2</v>
      </c>
      <c r="F221" s="26">
        <v>-2.6029579930983239E-2</v>
      </c>
      <c r="G221" s="15">
        <v>-2.603217933985532E-2</v>
      </c>
      <c r="H221" s="1">
        <f t="shared" si="46"/>
        <v>1.5482809632880759E-4</v>
      </c>
      <c r="I221" s="19">
        <f t="shared" si="47"/>
        <v>1.9858876319469787E-4</v>
      </c>
      <c r="J221" s="19">
        <f t="shared" si="48"/>
        <v>2.2999780072936239E-4</v>
      </c>
      <c r="K221" s="19">
        <f t="shared" si="49"/>
        <v>1.282640346962324</v>
      </c>
      <c r="L221" s="19">
        <f t="shared" si="50"/>
        <v>1.4855042862563994</v>
      </c>
      <c r="P221" s="18">
        <f t="shared" si="51"/>
        <v>-7.184518467904525E-3</v>
      </c>
      <c r="Q221" s="38">
        <v>-2.603217933985532E-2</v>
      </c>
      <c r="R221" s="18">
        <f t="shared" si="52"/>
        <v>-1.8847660871950795E-2</v>
      </c>
      <c r="S221" s="19">
        <f t="shared" si="53"/>
        <v>4.9403001303631965E-4</v>
      </c>
      <c r="T221" s="19">
        <f t="shared" si="54"/>
        <v>3.4549609279273681E-4</v>
      </c>
      <c r="U221" s="18">
        <f t="shared" si="55"/>
        <v>-8.1700463830791919E-3</v>
      </c>
      <c r="V221" s="18">
        <f t="shared" si="56"/>
        <v>-1.4275103991038058E-2</v>
      </c>
      <c r="W221" s="19">
        <f t="shared" si="57"/>
        <v>6.146504184635944E-4</v>
      </c>
      <c r="X221" s="18">
        <f t="shared" si="58"/>
        <v>-2.8868317194741113E-2</v>
      </c>
      <c r="Y221" s="18">
        <f t="shared" si="59"/>
        <v>0.39199822016929947</v>
      </c>
    </row>
    <row r="222" spans="2:25" x14ac:dyDescent="0.2">
      <c r="B222" s="24">
        <v>37214</v>
      </c>
      <c r="C222" s="25">
        <v>595.07000000000005</v>
      </c>
      <c r="D222" s="18">
        <f t="shared" si="45"/>
        <v>1.1833057252511665E-2</v>
      </c>
      <c r="E222" s="26">
        <v>1.645350671423617E-2</v>
      </c>
      <c r="F222" s="26">
        <v>5.3400776727115247E-2</v>
      </c>
      <c r="G222" s="15">
        <v>4.231659572325152E-2</v>
      </c>
      <c r="H222" s="1">
        <f t="shared" si="46"/>
        <v>1.5393968518555228E-4</v>
      </c>
      <c r="I222" s="19">
        <f t="shared" si="47"/>
        <v>1.9295703852201924E-4</v>
      </c>
      <c r="J222" s="19">
        <f t="shared" si="48"/>
        <v>2.22479442822828E-4</v>
      </c>
      <c r="K222" s="19">
        <f t="shared" si="49"/>
        <v>1.2534587055276689</v>
      </c>
      <c r="L222" s="19">
        <f t="shared" si="50"/>
        <v>1.4452377407077379</v>
      </c>
      <c r="P222" s="18">
        <f t="shared" si="51"/>
        <v>2.1137273950432169E-2</v>
      </c>
      <c r="Q222" s="38">
        <v>4.231659572325152E-2</v>
      </c>
      <c r="R222" s="18">
        <f t="shared" si="52"/>
        <v>2.1179321772819351E-2</v>
      </c>
      <c r="S222" s="19">
        <f t="shared" si="53"/>
        <v>4.9119527325747756E-4</v>
      </c>
      <c r="T222" s="19">
        <f t="shared" si="54"/>
        <v>3.5168014747056977E-4</v>
      </c>
      <c r="U222" s="18">
        <f t="shared" si="55"/>
        <v>2.4106014317078327E-2</v>
      </c>
      <c r="V222" s="18">
        <f t="shared" si="56"/>
        <v>1.5899428501979538E-2</v>
      </c>
      <c r="W222" s="19">
        <f t="shared" si="57"/>
        <v>6.8521304977208538E-4</v>
      </c>
      <c r="X222" s="18">
        <f t="shared" si="58"/>
        <v>4.4445003168051792E-2</v>
      </c>
      <c r="Y222" s="18">
        <f t="shared" si="59"/>
        <v>0.41388798296522378</v>
      </c>
    </row>
    <row r="223" spans="2:25" x14ac:dyDescent="0.2">
      <c r="B223" s="24">
        <v>37215</v>
      </c>
      <c r="C223" s="25">
        <v>590.03</v>
      </c>
      <c r="D223" s="18">
        <f t="shared" si="45"/>
        <v>-8.5056626198767755E-3</v>
      </c>
      <c r="E223" s="26">
        <v>-1.0706639138401758E-3</v>
      </c>
      <c r="F223" s="26">
        <v>-2.3268626939354331E-2</v>
      </c>
      <c r="G223" s="15">
        <v>-1.6609238031700082E-2</v>
      </c>
      <c r="H223" s="1">
        <f t="shared" si="46"/>
        <v>1.4904408187060928E-4</v>
      </c>
      <c r="I223" s="19">
        <f t="shared" si="47"/>
        <v>1.9306133342794659E-4</v>
      </c>
      <c r="J223" s="19">
        <f t="shared" si="48"/>
        <v>2.4704434315389118E-4</v>
      </c>
      <c r="K223" s="19">
        <f t="shared" si="49"/>
        <v>1.2953304217442885</v>
      </c>
      <c r="L223" s="19">
        <f t="shared" si="50"/>
        <v>1.6575253445377294</v>
      </c>
      <c r="P223" s="18">
        <f t="shared" si="51"/>
        <v>-1.5193581598544604E-2</v>
      </c>
      <c r="Q223" s="38">
        <v>-1.6609238031700082E-2</v>
      </c>
      <c r="R223" s="18">
        <f t="shared" si="52"/>
        <v>-1.415656433155478E-3</v>
      </c>
      <c r="S223" s="19">
        <f t="shared" si="53"/>
        <v>4.7557425216952689E-4</v>
      </c>
      <c r="T223" s="19">
        <f t="shared" si="54"/>
        <v>3.3069958361053967E-4</v>
      </c>
      <c r="U223" s="18">
        <f t="shared" si="55"/>
        <v>-1.7609803881291117E-2</v>
      </c>
      <c r="V223" s="18">
        <f t="shared" si="56"/>
        <v>-1.0959340862368842E-3</v>
      </c>
      <c r="W223" s="19">
        <f t="shared" si="57"/>
        <v>6.606522740653806E-4</v>
      </c>
      <c r="X223" s="18">
        <f t="shared" si="58"/>
        <v>-1.7765943386300959E-2</v>
      </c>
      <c r="Y223" s="18">
        <f t="shared" si="59"/>
        <v>0.40640259413092478</v>
      </c>
    </row>
    <row r="224" spans="2:25" x14ac:dyDescent="0.2">
      <c r="B224" s="24">
        <v>37216</v>
      </c>
      <c r="C224" s="25">
        <v>586.36</v>
      </c>
      <c r="D224" s="18">
        <f t="shared" si="45"/>
        <v>-6.2394476428736731E-3</v>
      </c>
      <c r="E224" s="26">
        <v>-1.3209519478231022E-2</v>
      </c>
      <c r="F224" s="26">
        <v>7.1392450094708128E-3</v>
      </c>
      <c r="G224" s="15">
        <v>1.0346156631602628E-3</v>
      </c>
      <c r="H224" s="1">
        <f t="shared" si="46"/>
        <v>1.4243727937166245E-4</v>
      </c>
      <c r="I224" s="19">
        <f t="shared" si="47"/>
        <v>1.8202405578409387E-4</v>
      </c>
      <c r="J224" s="19">
        <f t="shared" si="48"/>
        <v>2.4409658798709314E-4</v>
      </c>
      <c r="K224" s="19">
        <f t="shared" si="49"/>
        <v>1.2779242666460753</v>
      </c>
      <c r="L224" s="19">
        <f t="shared" si="50"/>
        <v>1.7137127938969576</v>
      </c>
      <c r="P224" s="18">
        <f t="shared" si="51"/>
        <v>-1.1145464043014362E-2</v>
      </c>
      <c r="Q224" s="38">
        <v>1.0346156631602628E-3</v>
      </c>
      <c r="R224" s="18">
        <f t="shared" si="52"/>
        <v>1.2180079706174626E-2</v>
      </c>
      <c r="S224" s="19">
        <f t="shared" si="53"/>
        <v>4.5449307916340282E-4</v>
      </c>
      <c r="T224" s="19">
        <f t="shared" si="54"/>
        <v>3.197588690928333E-4</v>
      </c>
      <c r="U224" s="18">
        <f t="shared" si="55"/>
        <v>-1.3214113763862707E-2</v>
      </c>
      <c r="V224" s="18">
        <f t="shared" si="56"/>
        <v>9.5891965981770976E-3</v>
      </c>
      <c r="W224" s="19">
        <f t="shared" si="57"/>
        <v>6.2107736339568512E-4</v>
      </c>
      <c r="X224" s="18">
        <f t="shared" si="58"/>
        <v>1.1413825549212459E-3</v>
      </c>
      <c r="Y224" s="18">
        <f t="shared" si="59"/>
        <v>0.39404230845040139</v>
      </c>
    </row>
    <row r="225" spans="2:25" x14ac:dyDescent="0.2">
      <c r="B225" s="24">
        <v>37218</v>
      </c>
      <c r="C225" s="25">
        <v>593.27</v>
      </c>
      <c r="D225" s="18">
        <f t="shared" si="45"/>
        <v>1.1715671925869954E-2</v>
      </c>
      <c r="E225" s="26">
        <v>2.0945985970000313E-2</v>
      </c>
      <c r="F225" s="26">
        <v>8.0972102326193028E-3</v>
      </c>
      <c r="G225" s="15">
        <v>1.1951842953833605E-2</v>
      </c>
      <c r="H225" s="1">
        <f t="shared" si="46"/>
        <v>1.4212646072983977E-4</v>
      </c>
      <c r="I225" s="19">
        <f t="shared" si="47"/>
        <v>1.7604781874736478E-4</v>
      </c>
      <c r="J225" s="19">
        <f t="shared" si="48"/>
        <v>2.2677809598109313E-4</v>
      </c>
      <c r="K225" s="19">
        <f t="shared" si="49"/>
        <v>1.2386702507283582</v>
      </c>
      <c r="L225" s="19">
        <f t="shared" si="50"/>
        <v>1.5956078468186365</v>
      </c>
      <c r="P225" s="18">
        <f t="shared" si="51"/>
        <v>2.0927589694365534E-2</v>
      </c>
      <c r="Q225" s="38">
        <v>1.1951842953833605E-2</v>
      </c>
      <c r="R225" s="18">
        <f t="shared" si="52"/>
        <v>-8.9757467405319289E-3</v>
      </c>
      <c r="S225" s="19">
        <f t="shared" si="53"/>
        <v>4.5350133503854149E-4</v>
      </c>
      <c r="T225" s="19">
        <f t="shared" si="54"/>
        <v>3.0540717872027344E-4</v>
      </c>
      <c r="U225" s="18">
        <f t="shared" si="55"/>
        <v>2.4838962426668412E-2</v>
      </c>
      <c r="V225" s="18">
        <f t="shared" si="56"/>
        <v>-7.2306004097318043E-3</v>
      </c>
      <c r="W225" s="19">
        <f t="shared" si="57"/>
        <v>5.9238351459153001E-4</v>
      </c>
      <c r="X225" s="18">
        <f t="shared" si="58"/>
        <v>1.3500766550669459E-2</v>
      </c>
      <c r="Y225" s="18">
        <f t="shared" si="59"/>
        <v>0.3848322733969729</v>
      </c>
    </row>
    <row r="226" spans="2:25" x14ac:dyDescent="0.2">
      <c r="B226" s="24">
        <v>37221</v>
      </c>
      <c r="C226" s="25">
        <v>596.24</v>
      </c>
      <c r="D226" s="18">
        <f t="shared" si="45"/>
        <v>4.9936632257380435E-3</v>
      </c>
      <c r="E226" s="26">
        <v>1.7387160883857163E-2</v>
      </c>
      <c r="F226" s="26">
        <v>7.4755803740172447E-2</v>
      </c>
      <c r="G226" s="15">
        <v>5.754521088327786E-2</v>
      </c>
      <c r="H226" s="1">
        <f t="shared" si="46"/>
        <v>1.3509507343077471E-4</v>
      </c>
      <c r="I226" s="19">
        <f t="shared" si="47"/>
        <v>1.8020872760982681E-4</v>
      </c>
      <c r="J226" s="19">
        <f t="shared" si="48"/>
        <v>2.1886326573823743E-4</v>
      </c>
      <c r="K226" s="19">
        <f t="shared" si="49"/>
        <v>1.3339400396578429</v>
      </c>
      <c r="L226" s="19">
        <f t="shared" si="50"/>
        <v>1.6200684464662374</v>
      </c>
      <c r="P226" s="18">
        <f t="shared" si="51"/>
        <v>8.9201315742995693E-3</v>
      </c>
      <c r="Q226" s="38">
        <v>5.754521088327786E-2</v>
      </c>
      <c r="R226" s="18">
        <f t="shared" si="52"/>
        <v>4.8625079308978289E-2</v>
      </c>
      <c r="S226" s="19">
        <f t="shared" si="53"/>
        <v>4.3106537977439792E-4</v>
      </c>
      <c r="T226" s="19">
        <f t="shared" si="54"/>
        <v>4.2894664826532286E-4</v>
      </c>
      <c r="U226" s="18">
        <f t="shared" si="55"/>
        <v>1.085933451619E-2</v>
      </c>
      <c r="V226" s="18">
        <f t="shared" si="56"/>
        <v>3.3052329629970748E-2</v>
      </c>
      <c r="W226" s="19">
        <f t="shared" si="57"/>
        <v>7.5552758145209348E-4</v>
      </c>
      <c r="X226" s="18">
        <f t="shared" si="58"/>
        <v>5.7558445468224702E-2</v>
      </c>
      <c r="Y226" s="18">
        <f t="shared" si="59"/>
        <v>0.4346054479214721</v>
      </c>
    </row>
    <row r="227" spans="2:25" x14ac:dyDescent="0.2">
      <c r="B227" s="24">
        <v>37222</v>
      </c>
      <c r="C227" s="25">
        <v>590.83000000000004</v>
      </c>
      <c r="D227" s="18">
        <f t="shared" si="45"/>
        <v>-9.1149426001223121E-3</v>
      </c>
      <c r="E227" s="26">
        <v>-5.2369849986903484E-3</v>
      </c>
      <c r="F227" s="26">
        <v>-1.7933467873476112E-2</v>
      </c>
      <c r="G227" s="15">
        <v>-1.4124523011040382E-2</v>
      </c>
      <c r="H227" s="1">
        <f t="shared" si="46"/>
        <v>1.3197429974113969E-4</v>
      </c>
      <c r="I227" s="19">
        <f t="shared" si="47"/>
        <v>1.7460574150757969E-4</v>
      </c>
      <c r="J227" s="19">
        <f t="shared" si="48"/>
        <v>2.2812978827681056E-4</v>
      </c>
      <c r="K227" s="19">
        <f t="shared" si="49"/>
        <v>1.3230283612041074</v>
      </c>
      <c r="L227" s="19">
        <f t="shared" si="50"/>
        <v>1.7285925269107285</v>
      </c>
      <c r="P227" s="18">
        <f t="shared" si="51"/>
        <v>-1.6281932443143975E-2</v>
      </c>
      <c r="Q227" s="38">
        <v>-1.4124523011040382E-2</v>
      </c>
      <c r="R227" s="18">
        <f t="shared" si="52"/>
        <v>2.1574094321035932E-3</v>
      </c>
      <c r="S227" s="19">
        <f t="shared" si="53"/>
        <v>4.2110753643292032E-4</v>
      </c>
      <c r="T227" s="19">
        <f t="shared" si="54"/>
        <v>4.034891142968672E-4</v>
      </c>
      <c r="U227" s="18">
        <f t="shared" si="55"/>
        <v>-2.0054552013784085E-2</v>
      </c>
      <c r="V227" s="18">
        <f t="shared" si="56"/>
        <v>1.5120287669426638E-3</v>
      </c>
      <c r="W227" s="19">
        <f t="shared" si="57"/>
        <v>7.2216605558233235E-4</v>
      </c>
      <c r="X227" s="18">
        <f t="shared" si="58"/>
        <v>-1.4450413901984316E-2</v>
      </c>
      <c r="Y227" s="18">
        <f t="shared" si="59"/>
        <v>0.42490176970163718</v>
      </c>
    </row>
    <row r="228" spans="2:25" x14ac:dyDescent="0.2">
      <c r="B228" s="24">
        <v>37223</v>
      </c>
      <c r="C228" s="25">
        <v>578.91999999999996</v>
      </c>
      <c r="D228" s="18">
        <f t="shared" si="45"/>
        <v>-2.036402920391224E-2</v>
      </c>
      <c r="E228" s="26">
        <v>-5.5877440742702636E-2</v>
      </c>
      <c r="F228" s="26">
        <v>-2.2148233223010905E-2</v>
      </c>
      <c r="G228" s="15">
        <v>-3.2266995478918425E-2</v>
      </c>
      <c r="H228" s="1">
        <f t="shared" si="46"/>
        <v>1.4893746288173874E-4</v>
      </c>
      <c r="I228" s="19">
        <f t="shared" si="47"/>
        <v>1.6699348607677076E-4</v>
      </c>
      <c r="J228" s="19">
        <f t="shared" si="48"/>
        <v>2.2424975279747425E-4</v>
      </c>
      <c r="K228" s="19">
        <f t="shared" si="49"/>
        <v>1.1212322463782607</v>
      </c>
      <c r="L228" s="19">
        <f t="shared" si="50"/>
        <v>1.5056638434584853</v>
      </c>
      <c r="P228" s="18">
        <f t="shared" si="51"/>
        <v>-3.6376065359299228E-2</v>
      </c>
      <c r="Q228" s="38">
        <v>-3.2266995478918425E-2</v>
      </c>
      <c r="R228" s="18">
        <f t="shared" si="52"/>
        <v>4.1090698803808029E-3</v>
      </c>
      <c r="S228" s="19">
        <f t="shared" si="53"/>
        <v>4.7523417210838565E-4</v>
      </c>
      <c r="T228" s="19">
        <f t="shared" si="54"/>
        <v>3.8029283475596635E-4</v>
      </c>
      <c r="U228" s="18">
        <f t="shared" si="55"/>
        <v>-4.2176002501518955E-2</v>
      </c>
      <c r="V228" s="18">
        <f t="shared" si="56"/>
        <v>2.966387262741657E-3</v>
      </c>
      <c r="W228" s="19">
        <f t="shared" si="57"/>
        <v>7.4130563208158493E-4</v>
      </c>
      <c r="X228" s="18">
        <f t="shared" si="58"/>
        <v>-3.2582537981923329E-2</v>
      </c>
      <c r="Y228" s="18">
        <f t="shared" si="59"/>
        <v>0.43049553774736882</v>
      </c>
    </row>
    <row r="229" spans="2:25" x14ac:dyDescent="0.2">
      <c r="B229" s="24">
        <v>37224</v>
      </c>
      <c r="C229" s="25">
        <v>585.28</v>
      </c>
      <c r="D229" s="18">
        <f t="shared" si="45"/>
        <v>1.0926066433096975E-2</v>
      </c>
      <c r="E229" s="26">
        <v>1.1592732643947322E-2</v>
      </c>
      <c r="F229" s="26">
        <v>-5.8593917638926031E-3</v>
      </c>
      <c r="G229" s="15">
        <v>-6.2375444154062548E-4</v>
      </c>
      <c r="H229" s="1">
        <f t="shared" si="46"/>
        <v>1.4716395077086133E-4</v>
      </c>
      <c r="I229" s="19">
        <f t="shared" si="47"/>
        <v>2.2524726701962089E-4</v>
      </c>
      <c r="J229" s="19">
        <f t="shared" si="48"/>
        <v>2.3785640371973301E-4</v>
      </c>
      <c r="K229" s="19">
        <f t="shared" si="49"/>
        <v>1.530587252107261</v>
      </c>
      <c r="L229" s="19">
        <f t="shared" si="50"/>
        <v>1.6162681313855356</v>
      </c>
      <c r="P229" s="18">
        <f t="shared" si="51"/>
        <v>1.9517125157826099E-2</v>
      </c>
      <c r="Q229" s="38">
        <v>-6.2375444154062548E-4</v>
      </c>
      <c r="R229" s="18">
        <f t="shared" si="52"/>
        <v>-2.0140879599366723E-2</v>
      </c>
      <c r="S229" s="19">
        <f t="shared" si="53"/>
        <v>4.6957521224745742E-4</v>
      </c>
      <c r="T229" s="19">
        <f t="shared" si="54"/>
        <v>3.8181456653277958E-4</v>
      </c>
      <c r="U229" s="18">
        <f t="shared" si="55"/>
        <v>2.2764954619958734E-2</v>
      </c>
      <c r="V229" s="18">
        <f t="shared" si="56"/>
        <v>-1.4510941080287158E-2</v>
      </c>
      <c r="W229" s="19">
        <f t="shared" si="57"/>
        <v>6.9685063833289029E-4</v>
      </c>
      <c r="X229" s="18">
        <f t="shared" si="58"/>
        <v>-6.4963412751563017E-4</v>
      </c>
      <c r="Y229" s="18">
        <f t="shared" si="59"/>
        <v>0.41738790061910347</v>
      </c>
    </row>
    <row r="230" spans="2:25" x14ac:dyDescent="0.2">
      <c r="B230" s="24">
        <v>37225</v>
      </c>
      <c r="C230" s="25">
        <v>584.79999999999995</v>
      </c>
      <c r="D230" s="18">
        <f t="shared" si="45"/>
        <v>-8.2045676693220785E-4</v>
      </c>
      <c r="E230" s="26">
        <v>-9.6512537370601892E-3</v>
      </c>
      <c r="F230" s="26">
        <v>4.2192259978859954E-2</v>
      </c>
      <c r="G230" s="15">
        <v>2.6639205864083908E-2</v>
      </c>
      <c r="H230" s="1">
        <f t="shared" si="46"/>
        <v>1.3837450268299392E-4</v>
      </c>
      <c r="I230" s="19">
        <f t="shared" si="47"/>
        <v>2.1933220901897764E-4</v>
      </c>
      <c r="J230" s="19">
        <f t="shared" si="48"/>
        <v>2.197438132763591E-4</v>
      </c>
      <c r="K230" s="19">
        <f t="shared" si="49"/>
        <v>1.5850623110924709</v>
      </c>
      <c r="L230" s="19">
        <f t="shared" si="50"/>
        <v>1.5880368782952481</v>
      </c>
      <c r="P230" s="18">
        <f t="shared" si="51"/>
        <v>-1.465573864560735E-3</v>
      </c>
      <c r="Q230" s="38">
        <v>2.6639205864083908E-2</v>
      </c>
      <c r="R230" s="18">
        <f t="shared" si="52"/>
        <v>2.8104779728644641E-2</v>
      </c>
      <c r="S230" s="19">
        <f t="shared" si="53"/>
        <v>4.4152957391775893E-4</v>
      </c>
      <c r="T230" s="19">
        <f t="shared" si="54"/>
        <v>4.0629841115655095E-4</v>
      </c>
      <c r="U230" s="18">
        <f t="shared" si="55"/>
        <v>-1.7629148499735861E-3</v>
      </c>
      <c r="V230" s="18">
        <f t="shared" si="56"/>
        <v>1.9629128397023798E-2</v>
      </c>
      <c r="W230" s="19">
        <f t="shared" si="57"/>
        <v>6.9761843737705948E-4</v>
      </c>
      <c r="X230" s="18">
        <f t="shared" si="58"/>
        <v>2.7729199402756505E-2</v>
      </c>
      <c r="Y230" s="18">
        <f t="shared" si="59"/>
        <v>0.4176177790088263</v>
      </c>
    </row>
    <row r="231" spans="2:25" x14ac:dyDescent="0.2">
      <c r="B231" s="24">
        <v>37228</v>
      </c>
      <c r="C231" s="25">
        <v>578.66</v>
      </c>
      <c r="D231" s="18">
        <f t="shared" si="45"/>
        <v>-1.0554822687074333E-2</v>
      </c>
      <c r="E231" s="26">
        <v>-2.0717426312115508E-2</v>
      </c>
      <c r="F231" s="26">
        <v>-1.2281684845870338E-2</v>
      </c>
      <c r="G231" s="15">
        <v>-1.4812407285743887E-2</v>
      </c>
      <c r="H231" s="1">
        <f t="shared" si="46"/>
        <v>1.3675628943934904E-4</v>
      </c>
      <c r="I231" s="19">
        <f t="shared" si="47"/>
        <v>2.0664738266411604E-4</v>
      </c>
      <c r="J231" s="19">
        <f t="shared" si="48"/>
        <v>2.0448216896706844E-4</v>
      </c>
      <c r="K231" s="19">
        <f t="shared" si="49"/>
        <v>1.5110630999955836</v>
      </c>
      <c r="L231" s="19">
        <f t="shared" si="50"/>
        <v>1.495230455618318</v>
      </c>
      <c r="P231" s="18">
        <f t="shared" si="51"/>
        <v>-1.88539761005189E-2</v>
      </c>
      <c r="Q231" s="38">
        <v>-1.4812407285743887E-2</v>
      </c>
      <c r="R231" s="18">
        <f t="shared" si="52"/>
        <v>4.0415688147750137E-3</v>
      </c>
      <c r="S231" s="19">
        <f t="shared" si="53"/>
        <v>4.3636614437062964E-4</v>
      </c>
      <c r="T231" s="19">
        <f t="shared" si="54"/>
        <v>3.829005631962316E-4</v>
      </c>
      <c r="U231" s="18">
        <f t="shared" si="55"/>
        <v>-2.2812923891148675E-2</v>
      </c>
      <c r="V231" s="18">
        <f t="shared" si="56"/>
        <v>2.9077051603714783E-3</v>
      </c>
      <c r="W231" s="19">
        <f t="shared" si="57"/>
        <v>6.6892577571036141E-4</v>
      </c>
      <c r="X231" s="18">
        <f t="shared" si="58"/>
        <v>-1.574569052661064E-2</v>
      </c>
      <c r="Y231" s="18">
        <f t="shared" si="59"/>
        <v>0.40893941351695406</v>
      </c>
    </row>
    <row r="232" spans="2:25" x14ac:dyDescent="0.2">
      <c r="B232" s="24">
        <v>37229</v>
      </c>
      <c r="C232" s="25">
        <v>585.63</v>
      </c>
      <c r="D232" s="18">
        <f t="shared" si="45"/>
        <v>1.1973105094617789E-2</v>
      </c>
      <c r="E232" s="26">
        <v>1.9331040397555389E-2</v>
      </c>
      <c r="F232" s="26">
        <v>6.2635570991485048E-2</v>
      </c>
      <c r="G232" s="15">
        <v>4.9644211813306152E-2</v>
      </c>
      <c r="H232" s="1">
        <f t="shared" si="46"/>
        <v>1.3715222680939383E-4</v>
      </c>
      <c r="I232" s="19">
        <f t="shared" si="47"/>
        <v>2.0736866537968352E-4</v>
      </c>
      <c r="J232" s="19">
        <f t="shared" si="48"/>
        <v>1.9999109917984568E-4</v>
      </c>
      <c r="K232" s="19">
        <f t="shared" si="49"/>
        <v>1.5119598872271494</v>
      </c>
      <c r="L232" s="19">
        <f t="shared" si="50"/>
        <v>1.4581688087192464</v>
      </c>
      <c r="P232" s="18">
        <f t="shared" si="51"/>
        <v>2.1387440035290389E-2</v>
      </c>
      <c r="Q232" s="38">
        <v>4.9644211813306152E-2</v>
      </c>
      <c r="R232" s="18">
        <f t="shared" si="52"/>
        <v>2.8256771778015763E-2</v>
      </c>
      <c r="S232" s="19">
        <f t="shared" si="53"/>
        <v>4.3762953118418044E-4</v>
      </c>
      <c r="T232" s="19">
        <f t="shared" si="54"/>
        <v>4.0783323848334985E-4</v>
      </c>
      <c r="U232" s="18">
        <f t="shared" si="55"/>
        <v>2.5840982276622192E-2</v>
      </c>
      <c r="V232" s="18">
        <f t="shared" si="56"/>
        <v>1.9698113110822184E-2</v>
      </c>
      <c r="W232" s="19">
        <f t="shared" si="57"/>
        <v>7.766630951616041E-4</v>
      </c>
      <c r="X232" s="18">
        <f t="shared" si="58"/>
        <v>4.8975323926638267E-2</v>
      </c>
      <c r="Y232" s="18">
        <f t="shared" si="59"/>
        <v>0.44064245572845229</v>
      </c>
    </row>
    <row r="233" spans="2:25" x14ac:dyDescent="0.2">
      <c r="B233" s="24">
        <v>37230</v>
      </c>
      <c r="C233" s="25">
        <v>597.70000000000005</v>
      </c>
      <c r="D233" s="18">
        <f t="shared" si="45"/>
        <v>2.0400764987096542E-2</v>
      </c>
      <c r="E233" s="26">
        <v>2.4123976894514301E-2</v>
      </c>
      <c r="F233" s="26">
        <v>5.8942535633450227E-2</v>
      </c>
      <c r="G233" s="15">
        <v>4.8496968011769448E-2</v>
      </c>
      <c r="H233" s="1">
        <f t="shared" si="46"/>
        <v>1.5389456592435486E-4</v>
      </c>
      <c r="I233" s="19">
        <f t="shared" si="47"/>
        <v>2.0881370015299647E-4</v>
      </c>
      <c r="J233" s="19">
        <f t="shared" si="48"/>
        <v>2.3298816967760159E-4</v>
      </c>
      <c r="K233" s="19">
        <f t="shared" si="49"/>
        <v>1.3568620756605303</v>
      </c>
      <c r="L233" s="19">
        <f t="shared" si="50"/>
        <v>1.5139466964163262</v>
      </c>
      <c r="P233" s="18">
        <f t="shared" si="51"/>
        <v>3.6441686127996642E-2</v>
      </c>
      <c r="Q233" s="38">
        <v>4.8496968011769448E-2</v>
      </c>
      <c r="R233" s="18">
        <f t="shared" si="52"/>
        <v>1.2055281883772806E-2</v>
      </c>
      <c r="S233" s="19">
        <f t="shared" si="53"/>
        <v>4.91051548584215E-4</v>
      </c>
      <c r="T233" s="19">
        <f t="shared" si="54"/>
        <v>3.920830334521821E-4</v>
      </c>
      <c r="U233" s="18">
        <f t="shared" si="55"/>
        <v>4.1566020192736058E-2</v>
      </c>
      <c r="V233" s="18">
        <f t="shared" si="56"/>
        <v>8.5710047729191541E-3</v>
      </c>
      <c r="W233" s="19">
        <f t="shared" si="57"/>
        <v>8.7118066383198324E-4</v>
      </c>
      <c r="X233" s="18">
        <f t="shared" si="58"/>
        <v>4.5173683608544277E-2</v>
      </c>
      <c r="Y233" s="18">
        <f t="shared" si="59"/>
        <v>0.46668529648789642</v>
      </c>
    </row>
    <row r="234" spans="2:25" x14ac:dyDescent="0.2">
      <c r="B234" s="24">
        <v>37231</v>
      </c>
      <c r="C234" s="25">
        <v>596.77</v>
      </c>
      <c r="D234" s="18">
        <f t="shared" si="45"/>
        <v>-1.5571763006554029E-3</v>
      </c>
      <c r="E234" s="26">
        <v>1.2382392392765285E-2</v>
      </c>
      <c r="F234" s="26">
        <v>-4.2120536475408164E-2</v>
      </c>
      <c r="G234" s="15">
        <v>-2.5769657814956125E-2</v>
      </c>
      <c r="H234" s="1">
        <f t="shared" si="46"/>
        <v>1.4480637985077294E-4</v>
      </c>
      <c r="I234" s="19">
        <f t="shared" si="47"/>
        <v>2.258137331345647E-4</v>
      </c>
      <c r="J234" s="19">
        <f t="shared" si="48"/>
        <v>2.9115724852904045E-4</v>
      </c>
      <c r="K234" s="19">
        <f t="shared" si="49"/>
        <v>1.5594183997091295</v>
      </c>
      <c r="L234" s="19">
        <f t="shared" si="50"/>
        <v>2.0106658893695584</v>
      </c>
      <c r="P234" s="18">
        <f t="shared" si="51"/>
        <v>-2.7815687318750535E-3</v>
      </c>
      <c r="Q234" s="38">
        <v>-2.5769657814956125E-2</v>
      </c>
      <c r="R234" s="18">
        <f t="shared" si="52"/>
        <v>-2.2988089083081073E-2</v>
      </c>
      <c r="S234" s="19">
        <f t="shared" si="53"/>
        <v>4.6205268314577081E-4</v>
      </c>
      <c r="T234" s="19">
        <f t="shared" si="54"/>
        <v>4.0026518582655143E-4</v>
      </c>
      <c r="U234" s="18">
        <f t="shared" si="55"/>
        <v>-3.2707516636141087E-3</v>
      </c>
      <c r="V234" s="18">
        <f t="shared" si="56"/>
        <v>-1.6176045301484247E-2</v>
      </c>
      <c r="W234" s="19">
        <f t="shared" si="57"/>
        <v>8.5875433983605999E-4</v>
      </c>
      <c r="X234" s="18">
        <f t="shared" si="58"/>
        <v>-2.4176821895003097E-2</v>
      </c>
      <c r="Y234" s="18">
        <f t="shared" si="59"/>
        <v>0.46334499561235687</v>
      </c>
    </row>
    <row r="235" spans="2:25" x14ac:dyDescent="0.2">
      <c r="B235" s="24">
        <v>37232</v>
      </c>
      <c r="C235" s="25">
        <v>591.78</v>
      </c>
      <c r="D235" s="18">
        <f t="shared" si="45"/>
        <v>-8.3968353355961308E-3</v>
      </c>
      <c r="E235" s="26">
        <v>-8.058061329762535E-3</v>
      </c>
      <c r="F235" s="26">
        <v>-1.0591449407405975E-2</v>
      </c>
      <c r="G235" s="15">
        <v>-9.8314329841129415E-3</v>
      </c>
      <c r="H235" s="1">
        <f t="shared" si="46"/>
        <v>1.4034840767891351E-4</v>
      </c>
      <c r="I235" s="19">
        <f t="shared" si="47"/>
        <v>2.1110801506772501E-4</v>
      </c>
      <c r="J235" s="19">
        <f t="shared" si="48"/>
        <v>2.7762315968752184E-4</v>
      </c>
      <c r="K235" s="19">
        <f t="shared" si="49"/>
        <v>1.5041710736803942</v>
      </c>
      <c r="L235" s="19">
        <f t="shared" si="50"/>
        <v>1.9780998180090719</v>
      </c>
      <c r="P235" s="18">
        <f t="shared" si="51"/>
        <v>-1.4999184489493746E-2</v>
      </c>
      <c r="Q235" s="38">
        <v>-9.8314329841129415E-3</v>
      </c>
      <c r="R235" s="18">
        <f t="shared" si="52"/>
        <v>5.1677515053808049E-3</v>
      </c>
      <c r="S235" s="19">
        <f t="shared" si="53"/>
        <v>4.4782805427801676E-4</v>
      </c>
      <c r="T235" s="19">
        <f t="shared" si="54"/>
        <v>3.7785161401424023E-4</v>
      </c>
      <c r="U235" s="18">
        <f t="shared" si="55"/>
        <v>-1.7914946774077803E-2</v>
      </c>
      <c r="V235" s="18">
        <f t="shared" si="56"/>
        <v>3.7426944509490099E-3</v>
      </c>
      <c r="W235" s="19">
        <f t="shared" si="57"/>
        <v>8.1302850391716259E-4</v>
      </c>
      <c r="X235" s="18">
        <f t="shared" si="58"/>
        <v>-9.4795772303134431E-3</v>
      </c>
      <c r="Y235" s="18">
        <f t="shared" si="59"/>
        <v>0.45084046621758639</v>
      </c>
    </row>
    <row r="236" spans="2:25" x14ac:dyDescent="0.2">
      <c r="B236" s="24">
        <v>37235</v>
      </c>
      <c r="C236" s="25">
        <v>581.24</v>
      </c>
      <c r="D236" s="18">
        <f t="shared" si="45"/>
        <v>-1.7971191741461997E-2</v>
      </c>
      <c r="E236" s="26">
        <v>-2.6507905408287999E-2</v>
      </c>
      <c r="F236" s="26">
        <v>0</v>
      </c>
      <c r="G236" s="15">
        <v>-7.952371622486399E-3</v>
      </c>
      <c r="H236" s="1">
        <f t="shared" si="46"/>
        <v>1.5130532717468222E-4</v>
      </c>
      <c r="I236" s="19">
        <f t="shared" si="47"/>
        <v>2.0250126701027053E-4</v>
      </c>
      <c r="J236" s="19">
        <f t="shared" si="48"/>
        <v>2.6630184950462765E-4</v>
      </c>
      <c r="K236" s="19">
        <f t="shared" si="49"/>
        <v>1.3383617800613361</v>
      </c>
      <c r="L236" s="19">
        <f t="shared" si="50"/>
        <v>1.7600295672153154</v>
      </c>
      <c r="P236" s="18">
        <f t="shared" si="51"/>
        <v>-3.2101763301652028E-2</v>
      </c>
      <c r="Q236" s="38">
        <v>-7.952371622486399E-3</v>
      </c>
      <c r="R236" s="18">
        <f t="shared" si="52"/>
        <v>2.4149391679165629E-2</v>
      </c>
      <c r="S236" s="19">
        <f t="shared" si="53"/>
        <v>4.8278976344585332E-4</v>
      </c>
      <c r="T236" s="19">
        <f t="shared" si="54"/>
        <v>3.901721042818111E-4</v>
      </c>
      <c r="U236" s="18">
        <f t="shared" si="55"/>
        <v>-3.6927795756522212E-2</v>
      </c>
      <c r="V236" s="18">
        <f t="shared" si="56"/>
        <v>1.7211609311123102E-2</v>
      </c>
      <c r="W236" s="19">
        <f t="shared" si="57"/>
        <v>7.6804120654746046E-4</v>
      </c>
      <c r="X236" s="18">
        <f t="shared" si="58"/>
        <v>-7.8891359131977295E-3</v>
      </c>
      <c r="Y236" s="18">
        <f t="shared" si="59"/>
        <v>0.43818980092748061</v>
      </c>
    </row>
    <row r="237" spans="2:25" x14ac:dyDescent="0.2">
      <c r="B237" s="24">
        <v>37236</v>
      </c>
      <c r="C237" s="25">
        <v>579.32000000000005</v>
      </c>
      <c r="D237" s="18">
        <f t="shared" si="45"/>
        <v>-3.3087505198394298E-3</v>
      </c>
      <c r="E237" s="26">
        <v>1.4297741501356648E-2</v>
      </c>
      <c r="F237" s="26">
        <v>-3.4299391106815701E-2</v>
      </c>
      <c r="G237" s="15">
        <v>-1.9720251324363995E-2</v>
      </c>
      <c r="H237" s="1">
        <f t="shared" si="46"/>
        <v>1.4288387734435353E-4</v>
      </c>
      <c r="I237" s="19">
        <f t="shared" si="47"/>
        <v>2.189339100350672E-4</v>
      </c>
      <c r="J237" s="19">
        <f t="shared" si="48"/>
        <v>2.5032373853434999E-4</v>
      </c>
      <c r="K237" s="19">
        <f t="shared" si="49"/>
        <v>1.532250622702737</v>
      </c>
      <c r="L237" s="19">
        <f t="shared" si="50"/>
        <v>1.751938309534139</v>
      </c>
      <c r="P237" s="18">
        <f t="shared" si="51"/>
        <v>-5.910388556316328E-3</v>
      </c>
      <c r="Q237" s="38">
        <v>-1.9720251324363995E-2</v>
      </c>
      <c r="R237" s="18">
        <f t="shared" si="52"/>
        <v>-1.3809862768047666E-2</v>
      </c>
      <c r="S237" s="19">
        <f t="shared" si="53"/>
        <v>4.5591833921230021E-4</v>
      </c>
      <c r="T237" s="19">
        <f t="shared" si="54"/>
        <v>3.7820451660524099E-4</v>
      </c>
      <c r="U237" s="18">
        <f t="shared" si="55"/>
        <v>-6.9964224620313927E-3</v>
      </c>
      <c r="V237" s="18">
        <f t="shared" si="56"/>
        <v>-9.9969932616195967E-3</v>
      </c>
      <c r="W237" s="19">
        <f t="shared" si="57"/>
        <v>7.4529203289237767E-4</v>
      </c>
      <c r="X237" s="18">
        <f t="shared" si="58"/>
        <v>-1.9859771071535165E-2</v>
      </c>
      <c r="Y237" s="18">
        <f t="shared" si="59"/>
        <v>0.43165148930948266</v>
      </c>
    </row>
    <row r="238" spans="2:25" x14ac:dyDescent="0.2">
      <c r="B238" s="24">
        <v>37237</v>
      </c>
      <c r="C238" s="25">
        <v>580.37</v>
      </c>
      <c r="D238" s="18">
        <f t="shared" si="45"/>
        <v>1.8108292507849034E-3</v>
      </c>
      <c r="E238" s="26">
        <v>-9.600951543787135E-3</v>
      </c>
      <c r="F238" s="26">
        <v>-1.3869847864150502E-2</v>
      </c>
      <c r="G238" s="15">
        <v>-1.2589178968041492E-2</v>
      </c>
      <c r="H238" s="1">
        <f t="shared" si="46"/>
        <v>1.345075908582222E-4</v>
      </c>
      <c r="I238" s="19">
        <f t="shared" si="47"/>
        <v>2.0295941585545454E-4</v>
      </c>
      <c r="J238" s="19">
        <f t="shared" si="48"/>
        <v>2.4211360191158014E-4</v>
      </c>
      <c r="K238" s="19">
        <f t="shared" si="49"/>
        <v>1.5089067803569838</v>
      </c>
      <c r="L238" s="19">
        <f t="shared" si="50"/>
        <v>1.7999995417863079</v>
      </c>
      <c r="P238" s="18">
        <f t="shared" si="51"/>
        <v>3.2346665054098288E-3</v>
      </c>
      <c r="Q238" s="38">
        <v>-1.2589178968041492E-2</v>
      </c>
      <c r="R238" s="18">
        <f t="shared" si="52"/>
        <v>-1.5823845473451319E-2</v>
      </c>
      <c r="S238" s="19">
        <f t="shared" si="53"/>
        <v>4.2919102290363541E-4</v>
      </c>
      <c r="T238" s="19">
        <f t="shared" si="54"/>
        <v>3.7053589074298649E-4</v>
      </c>
      <c r="U238" s="18">
        <f t="shared" si="55"/>
        <v>3.9464601356568249E-3</v>
      </c>
      <c r="V238" s="18">
        <f t="shared" si="56"/>
        <v>-1.1572848950710873E-2</v>
      </c>
      <c r="W238" s="19">
        <f t="shared" si="57"/>
        <v>7.1008375654419765E-4</v>
      </c>
      <c r="X238" s="18">
        <f t="shared" si="58"/>
        <v>-1.2988758746860602E-2</v>
      </c>
      <c r="Y238" s="18">
        <f t="shared" si="59"/>
        <v>0.42133233810858789</v>
      </c>
    </row>
    <row r="239" spans="2:25" x14ac:dyDescent="0.2">
      <c r="B239" s="24">
        <v>37238</v>
      </c>
      <c r="C239" s="25">
        <v>570.6</v>
      </c>
      <c r="D239" s="18">
        <f t="shared" si="45"/>
        <v>-1.6977392404040975E-2</v>
      </c>
      <c r="E239" s="26">
        <v>-1.4436674941622589E-2</v>
      </c>
      <c r="F239" s="26">
        <v>-2.2599831917240919E-2</v>
      </c>
      <c r="G239" s="15">
        <v>-2.0150884824555418E-2</v>
      </c>
      <c r="H239" s="1">
        <f t="shared" si="46"/>
        <v>1.4373104657717617E-4</v>
      </c>
      <c r="I239" s="19">
        <f t="shared" si="47"/>
        <v>1.8973870987067578E-4</v>
      </c>
      <c r="J239" s="19">
        <f t="shared" si="48"/>
        <v>2.2607983022390491E-4</v>
      </c>
      <c r="K239" s="19">
        <f t="shared" si="49"/>
        <v>1.3200955144287208</v>
      </c>
      <c r="L239" s="19">
        <f t="shared" si="50"/>
        <v>1.5729366452676019</v>
      </c>
      <c r="P239" s="18">
        <f t="shared" si="51"/>
        <v>-3.032654930593107E-2</v>
      </c>
      <c r="Q239" s="38">
        <v>-2.0150884824555418E-2</v>
      </c>
      <c r="R239" s="18">
        <f t="shared" si="52"/>
        <v>1.0175664481375652E-2</v>
      </c>
      <c r="S239" s="19">
        <f t="shared" si="53"/>
        <v>4.5862153709772143E-4</v>
      </c>
      <c r="T239" s="19">
        <f t="shared" si="54"/>
        <v>3.5451638615665909E-4</v>
      </c>
      <c r="U239" s="18">
        <f t="shared" si="55"/>
        <v>-3.5793098686363579E-2</v>
      </c>
      <c r="V239" s="18">
        <f t="shared" si="56"/>
        <v>7.6083067465145936E-3</v>
      </c>
      <c r="W239" s="19">
        <f t="shared" si="57"/>
        <v>6.9184222070429568E-4</v>
      </c>
      <c r="X239" s="18">
        <f t="shared" si="58"/>
        <v>-2.106277660493186E-2</v>
      </c>
      <c r="Y239" s="18">
        <f t="shared" si="59"/>
        <v>0.4158852668417985</v>
      </c>
    </row>
    <row r="240" spans="2:25" x14ac:dyDescent="0.2">
      <c r="B240" s="24">
        <v>37239</v>
      </c>
      <c r="C240" s="25">
        <v>572.38</v>
      </c>
      <c r="D240" s="18">
        <f t="shared" si="45"/>
        <v>3.114667691480832E-3</v>
      </c>
      <c r="E240" s="26">
        <v>-1.635221099590119E-2</v>
      </c>
      <c r="F240" s="26">
        <v>-2.996840992884434E-2</v>
      </c>
      <c r="G240" s="15">
        <v>-2.5883550248961395E-2</v>
      </c>
      <c r="H240" s="1">
        <f t="shared" si="46"/>
        <v>1.3568925307224687E-4</v>
      </c>
      <c r="I240" s="19">
        <f t="shared" si="47"/>
        <v>1.9306021300804593E-4</v>
      </c>
      <c r="J240" s="19">
        <f t="shared" si="48"/>
        <v>2.3553621329393276E-4</v>
      </c>
      <c r="K240" s="19">
        <f t="shared" si="49"/>
        <v>1.422811377001628</v>
      </c>
      <c r="L240" s="19">
        <f t="shared" si="50"/>
        <v>1.7358501720731192</v>
      </c>
      <c r="P240" s="18">
        <f t="shared" si="51"/>
        <v>5.5637003062261308E-3</v>
      </c>
      <c r="Q240" s="38">
        <v>-2.5883550248961395E-2</v>
      </c>
      <c r="R240" s="18">
        <f t="shared" si="52"/>
        <v>-3.1447250555187524E-2</v>
      </c>
      <c r="S240" s="19">
        <f t="shared" si="53"/>
        <v>4.3296153053770816E-4</v>
      </c>
      <c r="T240" s="19">
        <f t="shared" si="54"/>
        <v>3.9258117703610412E-4</v>
      </c>
      <c r="U240" s="18">
        <f t="shared" si="55"/>
        <v>6.7583798402004311E-3</v>
      </c>
      <c r="V240" s="18">
        <f t="shared" si="56"/>
        <v>-2.2344021288844843E-2</v>
      </c>
      <c r="W240" s="19">
        <f t="shared" si="57"/>
        <v>6.9052917787146848E-4</v>
      </c>
      <c r="X240" s="18">
        <f t="shared" si="58"/>
        <v>-2.7080573642375556E-2</v>
      </c>
      <c r="Y240" s="18">
        <f t="shared" si="59"/>
        <v>0.41549042644550443</v>
      </c>
    </row>
    <row r="241" spans="2:25" x14ac:dyDescent="0.2">
      <c r="B241" s="24">
        <v>37242</v>
      </c>
      <c r="C241" s="25">
        <v>578.97</v>
      </c>
      <c r="D241" s="18">
        <f t="shared" si="45"/>
        <v>1.1447556288247868E-2</v>
      </c>
      <c r="E241" s="26">
        <v>1.4392798192656773E-2</v>
      </c>
      <c r="F241" s="26">
        <v>1.1707450794235286E-2</v>
      </c>
      <c r="G241" s="15">
        <v>1.2513055013761732E-2</v>
      </c>
      <c r="H241" s="1">
        <f t="shared" si="46"/>
        <v>1.3541069058626824E-4</v>
      </c>
      <c r="I241" s="19">
        <f t="shared" si="47"/>
        <v>1.7842069803117051E-4</v>
      </c>
      <c r="J241" s="19">
        <f t="shared" si="48"/>
        <v>2.1580354220607128E-4</v>
      </c>
      <c r="K241" s="19">
        <f t="shared" si="49"/>
        <v>1.3176263798573657</v>
      </c>
      <c r="L241" s="19">
        <f t="shared" si="50"/>
        <v>1.593696489337272</v>
      </c>
      <c r="P241" s="18">
        <f t="shared" si="51"/>
        <v>2.0448657364209696E-2</v>
      </c>
      <c r="Q241" s="38">
        <v>1.2513055013761732E-2</v>
      </c>
      <c r="R241" s="18">
        <f t="shared" si="52"/>
        <v>-7.935602350447964E-3</v>
      </c>
      <c r="S241" s="19">
        <f t="shared" si="53"/>
        <v>4.3207269398537647E-4</v>
      </c>
      <c r="T241" s="19">
        <f t="shared" si="54"/>
        <v>3.7280473349380396E-4</v>
      </c>
      <c r="U241" s="18">
        <f t="shared" si="55"/>
        <v>2.4865082878592664E-2</v>
      </c>
      <c r="V241" s="18">
        <f t="shared" si="56"/>
        <v>-5.7860553038150539E-3</v>
      </c>
      <c r="W241" s="19">
        <f t="shared" si="57"/>
        <v>6.5849201994582591E-4</v>
      </c>
      <c r="X241" s="18">
        <f t="shared" si="58"/>
        <v>1.3406429466671553E-2</v>
      </c>
      <c r="Y241" s="18">
        <f t="shared" si="59"/>
        <v>0.40573760607867798</v>
      </c>
    </row>
    <row r="242" spans="2:25" x14ac:dyDescent="0.2">
      <c r="B242" s="24">
        <v>37243</v>
      </c>
      <c r="C242" s="25">
        <v>583.38</v>
      </c>
      <c r="D242" s="18">
        <f t="shared" si="45"/>
        <v>7.5881122904923794E-3</v>
      </c>
      <c r="E242" s="26">
        <v>1.5292943672709673E-2</v>
      </c>
      <c r="F242" s="26">
        <v>1.9212886859991229E-2</v>
      </c>
      <c r="G242" s="15">
        <v>1.8036903903806762E-2</v>
      </c>
      <c r="H242" s="1">
        <f t="shared" si="46"/>
        <v>1.3074081603907942E-4</v>
      </c>
      <c r="I242" s="19">
        <f t="shared" si="47"/>
        <v>1.7760119819665011E-4</v>
      </c>
      <c r="J242" s="19">
        <f t="shared" si="48"/>
        <v>2.1089663179124104E-4</v>
      </c>
      <c r="K242" s="19">
        <f t="shared" si="49"/>
        <v>1.3584219800461073</v>
      </c>
      <c r="L242" s="19">
        <f t="shared" si="50"/>
        <v>1.6130894557687512</v>
      </c>
      <c r="P242" s="18">
        <f t="shared" si="51"/>
        <v>1.3554570456991087E-2</v>
      </c>
      <c r="Q242" s="38">
        <v>1.8036903903806762E-2</v>
      </c>
      <c r="R242" s="18">
        <f t="shared" si="52"/>
        <v>4.4823334468156745E-3</v>
      </c>
      <c r="S242" s="19">
        <f t="shared" si="53"/>
        <v>4.1717191516266601E-4</v>
      </c>
      <c r="T242" s="19">
        <f t="shared" si="54"/>
        <v>3.5164192827188224E-4</v>
      </c>
      <c r="U242" s="18">
        <f t="shared" si="55"/>
        <v>1.677381123339599E-2</v>
      </c>
      <c r="V242" s="18">
        <f t="shared" si="56"/>
        <v>3.3650942047054743E-3</v>
      </c>
      <c r="W242" s="19">
        <f t="shared" si="57"/>
        <v>6.3850229289518596E-4</v>
      </c>
      <c r="X242" s="18">
        <f t="shared" si="58"/>
        <v>1.9624824999361593E-2</v>
      </c>
      <c r="Y242" s="18">
        <f t="shared" si="59"/>
        <v>0.3995316923897233</v>
      </c>
    </row>
    <row r="243" spans="2:25" x14ac:dyDescent="0.2">
      <c r="B243" s="24">
        <v>37244</v>
      </c>
      <c r="C243" s="25">
        <v>588.72</v>
      </c>
      <c r="D243" s="18">
        <f t="shared" si="45"/>
        <v>9.1119135687228788E-3</v>
      </c>
      <c r="E243" s="26">
        <v>3.8965968533383709E-2</v>
      </c>
      <c r="F243" s="26">
        <v>2.8144446762257323E-2</v>
      </c>
      <c r="G243" s="15">
        <v>3.1390903293595236E-2</v>
      </c>
      <c r="H243" s="1">
        <f t="shared" si="46"/>
        <v>1.2787798520976721E-4</v>
      </c>
      <c r="I243" s="19">
        <f t="shared" si="47"/>
        <v>1.7390780073529285E-4</v>
      </c>
      <c r="J243" s="19">
        <f t="shared" si="48"/>
        <v>2.0699020645885492E-4</v>
      </c>
      <c r="K243" s="19">
        <f t="shared" si="49"/>
        <v>1.3599510537331325</v>
      </c>
      <c r="L243" s="19">
        <f t="shared" si="50"/>
        <v>1.6186539545435783</v>
      </c>
      <c r="P243" s="18">
        <f t="shared" si="51"/>
        <v>1.6276521714105149E-2</v>
      </c>
      <c r="Q243" s="38">
        <v>3.1390903293595236E-2</v>
      </c>
      <c r="R243" s="18">
        <f t="shared" si="52"/>
        <v>1.5114381579490088E-2</v>
      </c>
      <c r="S243" s="19">
        <f t="shared" si="53"/>
        <v>4.0803710979949023E-4</v>
      </c>
      <c r="T243" s="19">
        <f t="shared" si="54"/>
        <v>3.4425008440739507E-4</v>
      </c>
      <c r="U243" s="18">
        <f t="shared" si="55"/>
        <v>2.0366448064601951E-2</v>
      </c>
      <c r="V243" s="18">
        <f t="shared" si="56"/>
        <v>1.1468239300603474E-2</v>
      </c>
      <c r="W243" s="19">
        <f t="shared" si="57"/>
        <v>6.5931548389674575E-4</v>
      </c>
      <c r="X243" s="18">
        <f t="shared" si="58"/>
        <v>3.3611059850751343E-2</v>
      </c>
      <c r="Y243" s="18">
        <f t="shared" si="59"/>
        <v>0.40599122031663004</v>
      </c>
    </row>
    <row r="244" spans="2:25" x14ac:dyDescent="0.2">
      <c r="B244" s="24">
        <v>37245</v>
      </c>
      <c r="C244" s="25">
        <v>584.29999999999995</v>
      </c>
      <c r="D244" s="18">
        <f t="shared" si="45"/>
        <v>-7.536139057952319E-3</v>
      </c>
      <c r="E244" s="26">
        <v>-5.8557526922197968E-3</v>
      </c>
      <c r="F244" s="26">
        <v>-4.4451762570833921E-2</v>
      </c>
      <c r="G244" s="15">
        <v>-3.2872959607249681E-2</v>
      </c>
      <c r="H244" s="1">
        <f t="shared" si="46"/>
        <v>1.2361290961122884E-4</v>
      </c>
      <c r="I244" s="19">
        <f t="shared" si="47"/>
        <v>1.8477660493504137E-4</v>
      </c>
      <c r="J244" s="19">
        <f t="shared" si="48"/>
        <v>2.0995778005155632E-4</v>
      </c>
      <c r="K244" s="19">
        <f t="shared" si="49"/>
        <v>1.4948002236673872</v>
      </c>
      <c r="L244" s="19">
        <f t="shared" si="50"/>
        <v>1.6985101371037061</v>
      </c>
      <c r="P244" s="18">
        <f t="shared" si="51"/>
        <v>-1.3461731182165844E-2</v>
      </c>
      <c r="Q244" s="38">
        <v>-3.2872959607249681E-2</v>
      </c>
      <c r="R244" s="18">
        <f t="shared" si="52"/>
        <v>-1.9411228425083839E-2</v>
      </c>
      <c r="S244" s="19">
        <f t="shared" si="53"/>
        <v>3.9442797559677457E-4</v>
      </c>
      <c r="T244" s="19">
        <f t="shared" si="54"/>
        <v>3.4620282668119837E-4</v>
      </c>
      <c r="U244" s="18">
        <f t="shared" si="55"/>
        <v>-1.7132493751396097E-2</v>
      </c>
      <c r="V244" s="18">
        <f t="shared" si="56"/>
        <v>-1.4686932790229337E-2</v>
      </c>
      <c r="W244" s="19">
        <f t="shared" si="57"/>
        <v>6.8459444326333311E-4</v>
      </c>
      <c r="X244" s="18">
        <f t="shared" si="58"/>
        <v>-3.4541974008479678E-2</v>
      </c>
      <c r="Y244" s="18">
        <f t="shared" si="59"/>
        <v>0.4137011129013714</v>
      </c>
    </row>
    <row r="245" spans="2:25" x14ac:dyDescent="0.2">
      <c r="B245" s="24">
        <v>37246</v>
      </c>
      <c r="C245" s="25">
        <v>586.41</v>
      </c>
      <c r="D245" s="18">
        <f t="shared" si="45"/>
        <v>3.6046540726489803E-3</v>
      </c>
      <c r="E245" s="26">
        <v>8.7708203454550954E-3</v>
      </c>
      <c r="F245" s="26">
        <v>1.5355388083194737E-2</v>
      </c>
      <c r="G245" s="15">
        <v>1.3380017761872844E-2</v>
      </c>
      <c r="H245" s="1">
        <f t="shared" si="46"/>
        <v>1.1697574689356299E-4</v>
      </c>
      <c r="I245" s="19">
        <f t="shared" si="47"/>
        <v>1.7633779463359169E-4</v>
      </c>
      <c r="J245" s="19">
        <f t="shared" si="48"/>
        <v>2.1745999309475601E-4</v>
      </c>
      <c r="K245" s="19">
        <f t="shared" si="49"/>
        <v>1.5074731242711588</v>
      </c>
      <c r="L245" s="19">
        <f t="shared" si="50"/>
        <v>1.8590177782119597</v>
      </c>
      <c r="P245" s="18">
        <f t="shared" si="51"/>
        <v>6.4389581664493351E-3</v>
      </c>
      <c r="Q245" s="38">
        <v>1.3380017761872844E-2</v>
      </c>
      <c r="R245" s="18">
        <f t="shared" si="52"/>
        <v>6.9410595954235085E-3</v>
      </c>
      <c r="S245" s="19">
        <f t="shared" si="53"/>
        <v>3.7324990799712516E-4</v>
      </c>
      <c r="T245" s="19">
        <f t="shared" si="54"/>
        <v>3.283213555787597E-4</v>
      </c>
      <c r="U245" s="18">
        <f t="shared" si="55"/>
        <v>8.4240177322923576E-3</v>
      </c>
      <c r="V245" s="18">
        <f t="shared" si="56"/>
        <v>5.3928656256966604E-3</v>
      </c>
      <c r="W245" s="19">
        <f t="shared" si="57"/>
        <v>6.5426026918601499E-4</v>
      </c>
      <c r="X245" s="18">
        <f t="shared" si="58"/>
        <v>1.4381574910698693E-2</v>
      </c>
      <c r="Y245" s="18">
        <f t="shared" si="59"/>
        <v>0.40443178324224688</v>
      </c>
    </row>
    <row r="246" spans="2:25" x14ac:dyDescent="0.2">
      <c r="B246" s="24">
        <v>37249</v>
      </c>
      <c r="C246" s="25">
        <v>585.19000000000005</v>
      </c>
      <c r="D246" s="18">
        <f t="shared" si="45"/>
        <v>-2.0826228080582806E-3</v>
      </c>
      <c r="E246" s="26">
        <v>-3.7115631154949784E-3</v>
      </c>
      <c r="F246" s="26">
        <v>1.6997576368571077E-2</v>
      </c>
      <c r="G246" s="15">
        <v>1.078483452335126E-2</v>
      </c>
      <c r="H246" s="1">
        <f t="shared" si="46"/>
        <v>1.1021744114558788E-4</v>
      </c>
      <c r="I246" s="19">
        <f t="shared" si="47"/>
        <v>1.6765447335229922E-4</v>
      </c>
      <c r="J246" s="19">
        <f t="shared" si="48"/>
        <v>2.0773344524054225E-4</v>
      </c>
      <c r="K246" s="19">
        <f t="shared" si="49"/>
        <v>1.5211247113861217</v>
      </c>
      <c r="L246" s="19">
        <f t="shared" si="50"/>
        <v>1.8847601893256078</v>
      </c>
      <c r="P246" s="18">
        <f t="shared" si="51"/>
        <v>-3.7201686673156566E-3</v>
      </c>
      <c r="Q246" s="38">
        <v>1.078483452335126E-2</v>
      </c>
      <c r="R246" s="18">
        <f t="shared" si="52"/>
        <v>1.4505003190666917E-2</v>
      </c>
      <c r="S246" s="19">
        <f t="shared" si="53"/>
        <v>3.5168529281209425E-4</v>
      </c>
      <c r="T246" s="19">
        <f t="shared" si="54"/>
        <v>3.2124578129770953E-4</v>
      </c>
      <c r="U246" s="18">
        <f t="shared" si="55"/>
        <v>-5.0140545061850231E-3</v>
      </c>
      <c r="V246" s="18">
        <f t="shared" si="56"/>
        <v>1.139311560328982E-2</v>
      </c>
      <c r="W246" s="19">
        <f t="shared" si="57"/>
        <v>6.2198341237661831E-4</v>
      </c>
      <c r="X246" s="18">
        <f t="shared" si="58"/>
        <v>1.1889103734976016E-2</v>
      </c>
      <c r="Y246" s="18">
        <f t="shared" si="59"/>
        <v>0.39432962492584117</v>
      </c>
    </row>
    <row r="247" spans="2:25" x14ac:dyDescent="0.2">
      <c r="B247" s="24">
        <v>37251</v>
      </c>
      <c r="C247" s="25">
        <v>587.5</v>
      </c>
      <c r="D247" s="18">
        <f t="shared" si="45"/>
        <v>3.9396651933322072E-3</v>
      </c>
      <c r="E247" s="26">
        <v>5.0337899377751157E-3</v>
      </c>
      <c r="F247" s="26">
        <v>5.6022555486699727E-3</v>
      </c>
      <c r="G247" s="15">
        <v>5.4317158654015154E-3</v>
      </c>
      <c r="H247" s="1">
        <f t="shared" si="46"/>
        <v>1.045356523869858E-4</v>
      </c>
      <c r="I247" s="19">
        <f t="shared" si="47"/>
        <v>1.5805899211103391E-4</v>
      </c>
      <c r="J247" s="19">
        <f t="shared" si="48"/>
        <v>1.931454661124958E-4</v>
      </c>
      <c r="K247" s="19">
        <f t="shared" si="49"/>
        <v>1.5120103859485887</v>
      </c>
      <c r="L247" s="19">
        <f t="shared" si="50"/>
        <v>1.8476516069128346</v>
      </c>
      <c r="P247" s="18">
        <f t="shared" si="51"/>
        <v>7.037385240975625E-3</v>
      </c>
      <c r="Q247" s="38">
        <v>5.4317158654015154E-3</v>
      </c>
      <c r="R247" s="18">
        <f t="shared" si="52"/>
        <v>-1.6056693755741097E-3</v>
      </c>
      <c r="S247" s="19">
        <f t="shared" si="53"/>
        <v>3.3355566270516264E-4</v>
      </c>
      <c r="T247" s="19">
        <f t="shared" si="54"/>
        <v>3.0212572486846634E-4</v>
      </c>
      <c r="U247" s="18">
        <f t="shared" si="55"/>
        <v>9.7393660827681441E-3</v>
      </c>
      <c r="V247" s="18">
        <f t="shared" si="56"/>
        <v>-1.3004859468934899E-3</v>
      </c>
      <c r="W247" s="19">
        <f t="shared" si="57"/>
        <v>5.8643461986856852E-4</v>
      </c>
      <c r="X247" s="18">
        <f t="shared" si="58"/>
        <v>6.1666922475249603E-3</v>
      </c>
      <c r="Y247" s="18">
        <f t="shared" si="59"/>
        <v>0.38289509655667064</v>
      </c>
    </row>
    <row r="248" spans="2:25" x14ac:dyDescent="0.2">
      <c r="B248" s="24">
        <v>37252</v>
      </c>
      <c r="C248" s="25">
        <v>590.87</v>
      </c>
      <c r="D248" s="18">
        <f t="shared" si="45"/>
        <v>5.7197810326279821E-3</v>
      </c>
      <c r="E248" s="26">
        <v>1.0253803524643655E-2</v>
      </c>
      <c r="F248" s="26">
        <v>2.6643744184692418E-2</v>
      </c>
      <c r="G248" s="15">
        <v>2.1726761986677785E-2</v>
      </c>
      <c r="H248" s="1">
        <f t="shared" si="46"/>
        <v>1.002264669474393E-4</v>
      </c>
      <c r="I248" s="19">
        <f t="shared" si="47"/>
        <v>1.4976533940487576E-4</v>
      </c>
      <c r="J248" s="19">
        <f t="shared" si="48"/>
        <v>1.828809988171009E-4</v>
      </c>
      <c r="K248" s="19">
        <f t="shared" si="49"/>
        <v>1.4942693678249239</v>
      </c>
      <c r="L248" s="19">
        <f t="shared" si="50"/>
        <v>1.8246776962916116</v>
      </c>
      <c r="P248" s="18">
        <f t="shared" si="51"/>
        <v>1.0217188681097718E-2</v>
      </c>
      <c r="Q248" s="38">
        <v>2.1726761986677785E-2</v>
      </c>
      <c r="R248" s="18">
        <f t="shared" si="52"/>
        <v>1.1509573305580067E-2</v>
      </c>
      <c r="S248" s="19">
        <f t="shared" si="53"/>
        <v>3.1980577961556193E-4</v>
      </c>
      <c r="T248" s="19">
        <f t="shared" si="54"/>
        <v>2.9194639803694966E-4</v>
      </c>
      <c r="U248" s="18">
        <f t="shared" si="55"/>
        <v>1.4440817616812649E-2</v>
      </c>
      <c r="V248" s="18">
        <f t="shared" si="56"/>
        <v>9.4831158163222254E-3</v>
      </c>
      <c r="W248" s="19">
        <f t="shared" si="57"/>
        <v>5.7957167386199927E-4</v>
      </c>
      <c r="X248" s="18">
        <f t="shared" si="58"/>
        <v>2.4812267968167292E-2</v>
      </c>
      <c r="Y248" s="18">
        <f t="shared" si="59"/>
        <v>0.38064802438144851</v>
      </c>
    </row>
    <row r="249" spans="2:25" x14ac:dyDescent="0.2">
      <c r="B249" s="24">
        <v>37253</v>
      </c>
      <c r="C249" s="25">
        <v>591.75</v>
      </c>
      <c r="D249" s="18">
        <f t="shared" si="45"/>
        <v>1.4882213431514982E-3</v>
      </c>
      <c r="E249" s="26">
        <v>8.8542245118151952E-3</v>
      </c>
      <c r="F249" s="26">
        <v>1.7079066829139362E-2</v>
      </c>
      <c r="G249" s="15">
        <v>1.4611614133942111E-2</v>
      </c>
      <c r="H249" s="1">
        <f t="shared" si="46"/>
        <v>9.4345767096565636E-5</v>
      </c>
      <c r="I249" s="19">
        <f t="shared" si="47"/>
        <v>1.4429838969533626E-4</v>
      </c>
      <c r="J249" s="19">
        <f t="shared" si="48"/>
        <v>1.8105192184562259E-4</v>
      </c>
      <c r="K249" s="19">
        <f t="shared" si="49"/>
        <v>1.5294633149534167</v>
      </c>
      <c r="L249" s="19">
        <f t="shared" si="50"/>
        <v>1.9190253830922874</v>
      </c>
      <c r="P249" s="18">
        <f t="shared" si="51"/>
        <v>2.6583951685348549E-3</v>
      </c>
      <c r="Q249" s="38">
        <v>1.4611614133942111E-2</v>
      </c>
      <c r="R249" s="18">
        <f t="shared" si="52"/>
        <v>1.1953218965407256E-2</v>
      </c>
      <c r="S249" s="19">
        <f t="shared" si="53"/>
        <v>3.0104145673095356E-4</v>
      </c>
      <c r="T249" s="19">
        <f t="shared" si="54"/>
        <v>2.8300238077283099E-4</v>
      </c>
      <c r="U249" s="18">
        <f t="shared" si="55"/>
        <v>3.8726648086394931E-3</v>
      </c>
      <c r="V249" s="18">
        <f t="shared" si="56"/>
        <v>1.0003068035174038E-2</v>
      </c>
      <c r="W249" s="19">
        <f t="shared" si="57"/>
        <v>5.5760732948623235E-4</v>
      </c>
      <c r="X249" s="18">
        <f t="shared" si="58"/>
        <v>1.7012141632310015E-2</v>
      </c>
      <c r="Y249" s="18">
        <f t="shared" si="59"/>
        <v>0.37336554791726312</v>
      </c>
    </row>
    <row r="250" spans="2:25" x14ac:dyDescent="0.2">
      <c r="B250" s="24">
        <v>37256</v>
      </c>
      <c r="C250" s="25">
        <v>584.28</v>
      </c>
      <c r="D250" s="18">
        <f t="shared" si="45"/>
        <v>-1.2703928411483561E-2</v>
      </c>
      <c r="E250" s="26">
        <v>-1.3836534542946892E-2</v>
      </c>
      <c r="F250" s="26">
        <v>-2.4358443832040527E-2</v>
      </c>
      <c r="G250" s="15">
        <v>-2.1201871045312431E-2</v>
      </c>
      <c r="H250" s="1">
        <f t="shared" si="46"/>
        <v>9.8368408895817654E-5</v>
      </c>
      <c r="I250" s="19">
        <f t="shared" si="47"/>
        <v>1.364311090673484E-4</v>
      </c>
      <c r="J250" s="19">
        <f t="shared" si="48"/>
        <v>1.7171385244145939E-4</v>
      </c>
      <c r="K250" s="19">
        <f t="shared" si="49"/>
        <v>1.3869402849835977</v>
      </c>
      <c r="L250" s="19">
        <f t="shared" si="50"/>
        <v>1.7456199034724875</v>
      </c>
      <c r="P250" s="18">
        <f t="shared" si="51"/>
        <v>-2.269290254834266E-2</v>
      </c>
      <c r="Q250" s="38">
        <v>-2.1201871045312431E-2</v>
      </c>
      <c r="R250" s="18">
        <f t="shared" si="52"/>
        <v>1.4910315030302289E-3</v>
      </c>
      <c r="S250" s="19">
        <f t="shared" si="53"/>
        <v>3.1387703889121095E-4</v>
      </c>
      <c r="T250" s="19">
        <f t="shared" si="54"/>
        <v>2.6615562842304284E-4</v>
      </c>
      <c r="U250" s="18">
        <f t="shared" si="55"/>
        <v>-3.2375299760855257E-2</v>
      </c>
      <c r="V250" s="18">
        <f t="shared" si="56"/>
        <v>1.2866558060173165E-3</v>
      </c>
      <c r="W250" s="19">
        <f t="shared" si="57"/>
        <v>5.5112204986638188E-4</v>
      </c>
      <c r="X250" s="18">
        <f t="shared" si="58"/>
        <v>-2.4829920381927297E-2</v>
      </c>
      <c r="Y250" s="18">
        <f t="shared" si="59"/>
        <v>0.37118797457163866</v>
      </c>
    </row>
    <row r="251" spans="2:25" x14ac:dyDescent="0.2">
      <c r="B251" s="24">
        <v>37258</v>
      </c>
      <c r="C251" s="25">
        <v>588.98</v>
      </c>
      <c r="D251" s="18">
        <f t="shared" si="45"/>
        <v>8.0119072350783808E-3</v>
      </c>
      <c r="E251" s="26">
        <v>1.0460346424902121E-2</v>
      </c>
      <c r="F251" s="26">
        <v>6.1966723749199842E-2</v>
      </c>
      <c r="G251" s="15">
        <v>4.6514810551910528E-2</v>
      </c>
      <c r="H251" s="1">
        <f t="shared" si="46"/>
        <v>9.6317743814678679E-5</v>
      </c>
      <c r="I251" s="19">
        <f t="shared" si="47"/>
        <v>1.3879194318110449E-4</v>
      </c>
      <c r="J251" s="19">
        <f t="shared" si="48"/>
        <v>1.7997789689441499E-4</v>
      </c>
      <c r="K251" s="19">
        <f t="shared" si="49"/>
        <v>1.4409800072575287</v>
      </c>
      <c r="L251" s="19">
        <f t="shared" si="50"/>
        <v>1.8685850578134766</v>
      </c>
      <c r="P251" s="18">
        <f t="shared" si="51"/>
        <v>1.4311591204154392E-2</v>
      </c>
      <c r="Q251" s="38">
        <v>4.6514810551910528E-2</v>
      </c>
      <c r="R251" s="18">
        <f t="shared" si="52"/>
        <v>3.2203219347756135E-2</v>
      </c>
      <c r="S251" s="19">
        <f t="shared" si="53"/>
        <v>3.0733371512542808E-4</v>
      </c>
      <c r="T251" s="19">
        <f t="shared" si="54"/>
        <v>3.12409130899242E-4</v>
      </c>
      <c r="U251" s="18">
        <f t="shared" si="55"/>
        <v>2.0634138589137391E-2</v>
      </c>
      <c r="V251" s="18">
        <f t="shared" si="56"/>
        <v>2.5649613349028211E-2</v>
      </c>
      <c r="W251" s="19">
        <f t="shared" si="57"/>
        <v>6.4787238291520678E-4</v>
      </c>
      <c r="X251" s="18">
        <f t="shared" si="58"/>
        <v>5.0242536250782649E-2</v>
      </c>
      <c r="Y251" s="18">
        <f t="shared" si="59"/>
        <v>0.40245260059888011</v>
      </c>
    </row>
    <row r="252" spans="2:25" x14ac:dyDescent="0.2">
      <c r="B252" s="24">
        <v>37259</v>
      </c>
      <c r="C252" s="25">
        <v>595.13</v>
      </c>
      <c r="D252" s="18">
        <f t="shared" si="45"/>
        <v>1.0387641858004849E-2</v>
      </c>
      <c r="E252" s="26">
        <v>7.8013266211201821E-4</v>
      </c>
      <c r="F252" s="26">
        <v>1.1945534537569963E-2</v>
      </c>
      <c r="G252" s="15">
        <v>8.5959139749325793E-3</v>
      </c>
      <c r="H252" s="1">
        <f t="shared" si="46"/>
        <v>9.7012865388008431E-5</v>
      </c>
      <c r="I252" s="19">
        <f t="shared" si="47"/>
        <v>1.3549286610242418E-4</v>
      </c>
      <c r="J252" s="19">
        <f t="shared" si="48"/>
        <v>1.9896752162116917E-4</v>
      </c>
      <c r="K252" s="19">
        <f t="shared" si="49"/>
        <v>1.3966484296748973</v>
      </c>
      <c r="L252" s="19">
        <f t="shared" si="50"/>
        <v>2.0509395411153699</v>
      </c>
      <c r="P252" s="18">
        <f t="shared" si="51"/>
        <v>1.8555342627537774E-2</v>
      </c>
      <c r="Q252" s="38">
        <v>8.5959139749325793E-3</v>
      </c>
      <c r="R252" s="18">
        <f t="shared" si="52"/>
        <v>-9.9594286526051949E-3</v>
      </c>
      <c r="S252" s="19">
        <f t="shared" si="53"/>
        <v>3.0955173661942163E-4</v>
      </c>
      <c r="T252" s="19">
        <f t="shared" si="54"/>
        <v>2.9961599619046745E-4</v>
      </c>
      <c r="U252" s="18">
        <f t="shared" si="55"/>
        <v>2.6656668992832908E-2</v>
      </c>
      <c r="V252" s="18">
        <f t="shared" si="56"/>
        <v>-8.1001921021580554E-3</v>
      </c>
      <c r="W252" s="19">
        <f t="shared" si="57"/>
        <v>6.1343342416416075E-4</v>
      </c>
      <c r="X252" s="18">
        <f t="shared" si="58"/>
        <v>9.5418673450514881E-3</v>
      </c>
      <c r="Y252" s="18">
        <f t="shared" si="59"/>
        <v>0.39160995396062165</v>
      </c>
    </row>
    <row r="253" spans="2:25" x14ac:dyDescent="0.2">
      <c r="B253" s="24">
        <v>37260</v>
      </c>
      <c r="C253" s="25">
        <v>598.61</v>
      </c>
      <c r="D253" s="18">
        <f t="shared" si="45"/>
        <v>5.830431849876444E-3</v>
      </c>
      <c r="E253" s="26">
        <v>1.828769575219099E-2</v>
      </c>
      <c r="F253" s="26">
        <v>5.0761530318605679E-3</v>
      </c>
      <c r="G253" s="15">
        <v>9.0396158479596946E-3</v>
      </c>
      <c r="H253" s="1">
        <f t="shared" si="46"/>
        <v>9.3231729598091133E-5</v>
      </c>
      <c r="I253" s="19">
        <f t="shared" si="47"/>
        <v>1.2784951845802383E-4</v>
      </c>
      <c r="J253" s="19">
        <f t="shared" si="48"/>
        <v>1.9447462639862127E-4</v>
      </c>
      <c r="K253" s="19">
        <f t="shared" si="49"/>
        <v>1.371309091970782</v>
      </c>
      <c r="L253" s="19">
        <f t="shared" si="50"/>
        <v>2.085927475945947</v>
      </c>
      <c r="P253" s="18">
        <f t="shared" si="51"/>
        <v>1.0414843149178949E-2</v>
      </c>
      <c r="Q253" s="38">
        <v>9.0396158479596946E-3</v>
      </c>
      <c r="R253" s="18">
        <f t="shared" si="52"/>
        <v>-1.3752273012192541E-3</v>
      </c>
      <c r="S253" s="19">
        <f t="shared" si="53"/>
        <v>2.9748676989157634E-4</v>
      </c>
      <c r="T253" s="19">
        <f t="shared" si="54"/>
        <v>2.8175251142684052E-4</v>
      </c>
      <c r="U253" s="18">
        <f t="shared" si="55"/>
        <v>1.5262385862651462E-2</v>
      </c>
      <c r="V253" s="18">
        <f t="shared" si="56"/>
        <v>-1.1534107092974022E-3</v>
      </c>
      <c r="W253" s="19">
        <f t="shared" si="57"/>
        <v>5.815302979950321E-4</v>
      </c>
      <c r="X253" s="18">
        <f t="shared" si="58"/>
        <v>1.0305969038037897E-2</v>
      </c>
      <c r="Y253" s="18">
        <f t="shared" si="59"/>
        <v>0.38129066930461075</v>
      </c>
    </row>
    <row r="254" spans="2:25" x14ac:dyDescent="0.2">
      <c r="B254" s="24">
        <v>37263</v>
      </c>
      <c r="C254" s="25">
        <v>594.41</v>
      </c>
      <c r="D254" s="18">
        <f t="shared" si="45"/>
        <v>-7.0409839757842275E-3</v>
      </c>
      <c r="E254" s="26">
        <v>-1.1810150108018412E-2</v>
      </c>
      <c r="F254" s="26">
        <v>-3.4338137580891569E-2</v>
      </c>
      <c r="G254" s="15">
        <v>-2.7579741339029622E-2</v>
      </c>
      <c r="H254" s="1">
        <f t="shared" si="46"/>
        <v>9.0612353143040681E-5</v>
      </c>
      <c r="I254" s="19">
        <f t="shared" si="47"/>
        <v>1.2657605717700785E-4</v>
      </c>
      <c r="J254" s="19">
        <f t="shared" si="48"/>
        <v>1.8458191867341239E-4</v>
      </c>
      <c r="K254" s="19">
        <f t="shared" si="49"/>
        <v>1.396896259577266</v>
      </c>
      <c r="L254" s="19">
        <f t="shared" si="50"/>
        <v>2.0370502726270812</v>
      </c>
      <c r="P254" s="18">
        <f t="shared" si="51"/>
        <v>-1.257724052211143E-2</v>
      </c>
      <c r="Q254" s="38">
        <v>-2.7579741339029622E-2</v>
      </c>
      <c r="R254" s="18">
        <f t="shared" si="52"/>
        <v>-1.5002500816918191E-2</v>
      </c>
      <c r="S254" s="19">
        <f t="shared" si="53"/>
        <v>2.8912878244714428E-4</v>
      </c>
      <c r="T254" s="19">
        <f t="shared" si="54"/>
        <v>2.7835186258692797E-4</v>
      </c>
      <c r="U254" s="18">
        <f t="shared" si="55"/>
        <v>-1.8695764381670806E-2</v>
      </c>
      <c r="V254" s="18">
        <f t="shared" si="56"/>
        <v>-1.2659308549038784E-2</v>
      </c>
      <c r="W254" s="19">
        <f t="shared" si="57"/>
        <v>5.9227700805499688E-4</v>
      </c>
      <c r="X254" s="18">
        <f t="shared" si="58"/>
        <v>-3.1156795490809314E-2</v>
      </c>
      <c r="Y254" s="18">
        <f t="shared" si="59"/>
        <v>0.3847976767260286</v>
      </c>
    </row>
    <row r="255" spans="2:25" x14ac:dyDescent="0.2">
      <c r="B255" s="24">
        <v>37264</v>
      </c>
      <c r="C255" s="25">
        <v>592.5</v>
      </c>
      <c r="D255" s="18">
        <f t="shared" si="45"/>
        <v>-3.2184439404988642E-3</v>
      </c>
      <c r="E255" s="26">
        <v>-3.7362935758606414E-2</v>
      </c>
      <c r="F255" s="26">
        <v>-1.2302439872219418E-2</v>
      </c>
      <c r="G255" s="15">
        <v>-1.9820588638135517E-2</v>
      </c>
      <c r="H255" s="1">
        <f t="shared" si="46"/>
        <v>8.5797114838346276E-5</v>
      </c>
      <c r="I255" s="19">
        <f t="shared" si="47"/>
        <v>1.2397079840611723E-4</v>
      </c>
      <c r="J255" s="19">
        <f t="shared" si="48"/>
        <v>1.8801346014092756E-4</v>
      </c>
      <c r="K255" s="19">
        <f t="shared" si="49"/>
        <v>1.4449296883665086</v>
      </c>
      <c r="L255" s="19">
        <f t="shared" si="50"/>
        <v>2.1913727576407567</v>
      </c>
      <c r="P255" s="18">
        <f t="shared" si="51"/>
        <v>-5.7490748005967051E-3</v>
      </c>
      <c r="Q255" s="38">
        <v>-1.9820588638135517E-2</v>
      </c>
      <c r="R255" s="18">
        <f t="shared" si="52"/>
        <v>-1.4071513837538812E-2</v>
      </c>
      <c r="S255" s="19">
        <f t="shared" si="53"/>
        <v>2.7376416716408701E-4</v>
      </c>
      <c r="T255" s="19">
        <f t="shared" si="54"/>
        <v>2.7353120093251507E-4</v>
      </c>
      <c r="U255" s="18">
        <f t="shared" si="55"/>
        <v>-8.7823993496099727E-3</v>
      </c>
      <c r="V255" s="18">
        <f t="shared" si="56"/>
        <v>-1.1977902619111278E-2</v>
      </c>
      <c r="W255" s="19">
        <f t="shared" si="57"/>
        <v>5.8031173160942833E-4</v>
      </c>
      <c r="X255" s="18">
        <f t="shared" si="58"/>
        <v>-2.2620953384435982E-2</v>
      </c>
      <c r="Y255" s="18">
        <f t="shared" si="59"/>
        <v>0.38089097246109294</v>
      </c>
    </row>
    <row r="256" spans="2:25" x14ac:dyDescent="0.2">
      <c r="B256" s="24">
        <v>37265</v>
      </c>
      <c r="C256" s="25">
        <v>589.62</v>
      </c>
      <c r="D256" s="18">
        <f t="shared" si="45"/>
        <v>-4.8726114068958016E-3</v>
      </c>
      <c r="E256" s="26">
        <v>5.8807974882541603E-3</v>
      </c>
      <c r="F256" s="26">
        <v>-4.4291016709693633E-2</v>
      </c>
      <c r="G256" s="15">
        <v>-2.9239472450309296E-2</v>
      </c>
      <c r="H256" s="1">
        <f t="shared" si="46"/>
        <v>8.2073828463402168E-5</v>
      </c>
      <c r="I256" s="19">
        <f t="shared" si="47"/>
        <v>1.237475813532423E-4</v>
      </c>
      <c r="J256" s="19">
        <f t="shared" si="48"/>
        <v>1.7910833531607767E-4</v>
      </c>
      <c r="K256" s="19">
        <f t="shared" si="49"/>
        <v>1.5077593390007757</v>
      </c>
      <c r="L256" s="19">
        <f t="shared" si="50"/>
        <v>2.1822831792956325</v>
      </c>
      <c r="P256" s="18">
        <f t="shared" si="51"/>
        <v>-8.7038978992259996E-3</v>
      </c>
      <c r="Q256" s="38">
        <v>-2.9239472450309296E-2</v>
      </c>
      <c r="R256" s="18">
        <f t="shared" si="52"/>
        <v>-2.0535574551083298E-2</v>
      </c>
      <c r="S256" s="19">
        <f t="shared" si="53"/>
        <v>2.6188378745265086E-4</v>
      </c>
      <c r="T256" s="19">
        <f t="shared" si="54"/>
        <v>2.8242191820515019E-4</v>
      </c>
      <c r="U256" s="18">
        <f t="shared" si="55"/>
        <v>-1.3594492667945676E-2</v>
      </c>
      <c r="V256" s="18">
        <f t="shared" si="56"/>
        <v>-1.720287568417429E-2</v>
      </c>
      <c r="W256" s="19">
        <f t="shared" si="57"/>
        <v>5.9678983266320642E-4</v>
      </c>
      <c r="X256" s="18">
        <f t="shared" si="58"/>
        <v>-3.2906663992348997E-2</v>
      </c>
      <c r="Y256" s="18">
        <f t="shared" si="59"/>
        <v>0.38626086802289666</v>
      </c>
    </row>
    <row r="257" spans="2:25" x14ac:dyDescent="0.2">
      <c r="B257" s="24">
        <v>37266</v>
      </c>
      <c r="C257" s="25">
        <v>590.55999999999995</v>
      </c>
      <c r="D257" s="18">
        <f t="shared" si="45"/>
        <v>1.5929776792977519E-3</v>
      </c>
      <c r="E257" s="26">
        <v>1.0655302020383163E-3</v>
      </c>
      <c r="F257" s="26">
        <v>-1.9599320792443722E-2</v>
      </c>
      <c r="G257" s="15">
        <v>-1.3399865494099109E-2</v>
      </c>
      <c r="H257" s="1">
        <f t="shared" si="46"/>
        <v>7.7301653428802478E-5</v>
      </c>
      <c r="I257" s="19">
        <f t="shared" si="47"/>
        <v>1.1460343601667306E-4</v>
      </c>
      <c r="J257" s="19">
        <f t="shared" si="48"/>
        <v>1.8131060999167296E-4</v>
      </c>
      <c r="K257" s="19">
        <f t="shared" si="49"/>
        <v>1.4825483147294749</v>
      </c>
      <c r="L257" s="19">
        <f t="shared" si="50"/>
        <v>2.3454945909878417</v>
      </c>
      <c r="P257" s="18">
        <f t="shared" si="51"/>
        <v>2.8455203829165338E-3</v>
      </c>
      <c r="Q257" s="38">
        <v>-1.3399865494099109E-2</v>
      </c>
      <c r="R257" s="18">
        <f t="shared" si="52"/>
        <v>-1.6245385877015642E-2</v>
      </c>
      <c r="S257" s="19">
        <f t="shared" si="53"/>
        <v>2.4665657938046742E-4</v>
      </c>
      <c r="T257" s="19">
        <f t="shared" si="54"/>
        <v>2.8131135685042949E-4</v>
      </c>
      <c r="U257" s="18">
        <f t="shared" si="55"/>
        <v>4.5795085287470769E-3</v>
      </c>
      <c r="V257" s="18">
        <f t="shared" si="56"/>
        <v>-1.3635773881826498E-2</v>
      </c>
      <c r="W257" s="19">
        <f t="shared" si="57"/>
        <v>5.7175582641901088E-4</v>
      </c>
      <c r="X257" s="18">
        <f t="shared" si="58"/>
        <v>-1.5407074101586095E-2</v>
      </c>
      <c r="Y257" s="18">
        <f t="shared" si="59"/>
        <v>0.37807268693301915</v>
      </c>
    </row>
    <row r="258" spans="2:25" x14ac:dyDescent="0.2">
      <c r="B258" s="24">
        <v>37267</v>
      </c>
      <c r="C258" s="25">
        <v>584.20000000000005</v>
      </c>
      <c r="D258" s="18">
        <f t="shared" si="45"/>
        <v>-1.0827849328047735E-2</v>
      </c>
      <c r="E258" s="26">
        <v>-1.5562428381083555E-2</v>
      </c>
      <c r="F258" s="26">
        <v>-8.5187453163279893E-3</v>
      </c>
      <c r="G258" s="15">
        <v>-1.0631850235754659E-2</v>
      </c>
      <c r="H258" s="1">
        <f t="shared" si="46"/>
        <v>7.9698093487328564E-5</v>
      </c>
      <c r="I258" s="19">
        <f t="shared" si="47"/>
        <v>1.0782907180538054E-4</v>
      </c>
      <c r="J258" s="19">
        <f t="shared" si="48"/>
        <v>1.6855869655906704E-4</v>
      </c>
      <c r="K258" s="19">
        <f t="shared" si="49"/>
        <v>1.3529692755137814</v>
      </c>
      <c r="L258" s="19">
        <f t="shared" si="50"/>
        <v>2.1149652291979444</v>
      </c>
      <c r="P258" s="18">
        <f t="shared" si="51"/>
        <v>-1.9341680907727209E-2</v>
      </c>
      <c r="Q258" s="38">
        <v>-1.0631850235754659E-2</v>
      </c>
      <c r="R258" s="18">
        <f t="shared" si="52"/>
        <v>8.7098306719725505E-3</v>
      </c>
      <c r="S258" s="19">
        <f t="shared" si="53"/>
        <v>2.5430322183781976E-4</v>
      </c>
      <c r="T258" s="19">
        <f t="shared" si="54"/>
        <v>2.6898434445946974E-4</v>
      </c>
      <c r="U258" s="18">
        <f t="shared" si="55"/>
        <v>-3.0656446055211624E-2</v>
      </c>
      <c r="V258" s="18">
        <f t="shared" si="56"/>
        <v>7.4763496156789984E-3</v>
      </c>
      <c r="W258" s="19">
        <f t="shared" si="57"/>
        <v>5.4423265120000122E-4</v>
      </c>
      <c r="X258" s="18">
        <f t="shared" si="58"/>
        <v>-1.2529726327773178E-2</v>
      </c>
      <c r="Y258" s="18">
        <f t="shared" si="59"/>
        <v>0.36886062787996265</v>
      </c>
    </row>
    <row r="259" spans="2:25" x14ac:dyDescent="0.2">
      <c r="B259" s="24">
        <v>37270</v>
      </c>
      <c r="C259" s="25">
        <v>580.86</v>
      </c>
      <c r="D259" s="18">
        <f t="shared" si="45"/>
        <v>-5.733625993605467E-3</v>
      </c>
      <c r="E259" s="26">
        <v>-4.0644955020047958E-3</v>
      </c>
      <c r="F259" s="26">
        <v>4.7415925725825319E-3</v>
      </c>
      <c r="G259" s="15">
        <v>2.0997661502063338E-3</v>
      </c>
      <c r="H259" s="1">
        <f t="shared" si="46"/>
        <v>7.688867590016174E-5</v>
      </c>
      <c r="I259" s="19">
        <f t="shared" si="47"/>
        <v>1.114697852783921E-4</v>
      </c>
      <c r="J259" s="19">
        <f t="shared" si="48"/>
        <v>1.639795562104757E-4</v>
      </c>
      <c r="K259" s="19">
        <f t="shared" si="49"/>
        <v>1.4497555585835966</v>
      </c>
      <c r="L259" s="19">
        <f t="shared" si="50"/>
        <v>2.1326879971687842</v>
      </c>
      <c r="P259" s="18">
        <f t="shared" si="51"/>
        <v>-1.0241919798911927E-2</v>
      </c>
      <c r="Q259" s="38">
        <v>2.0997661502063338E-3</v>
      </c>
      <c r="R259" s="18">
        <f t="shared" si="52"/>
        <v>1.2341685949118261E-2</v>
      </c>
      <c r="S259" s="19">
        <f t="shared" si="53"/>
        <v>2.4533884379759121E-4</v>
      </c>
      <c r="T259" s="19">
        <f t="shared" si="54"/>
        <v>2.6198431651590132E-4</v>
      </c>
      <c r="U259" s="18">
        <f t="shared" si="55"/>
        <v>-1.6527293404885072E-2</v>
      </c>
      <c r="V259" s="18">
        <f t="shared" si="56"/>
        <v>1.0734460846528871E-2</v>
      </c>
      <c r="W259" s="19">
        <f t="shared" si="57"/>
        <v>5.1184323320113429E-4</v>
      </c>
      <c r="X259" s="18">
        <f t="shared" si="58"/>
        <v>2.5516874583910061E-3</v>
      </c>
      <c r="Y259" s="18">
        <f t="shared" si="59"/>
        <v>0.35771610014127625</v>
      </c>
    </row>
    <row r="260" spans="2:25" x14ac:dyDescent="0.2">
      <c r="B260" s="24">
        <v>37271</v>
      </c>
      <c r="C260" s="25">
        <v>584.85</v>
      </c>
      <c r="D260" s="18">
        <f t="shared" ref="D260:D323" si="60">LN(C260/C259)</f>
        <v>6.8456401366808299E-3</v>
      </c>
      <c r="E260" s="26">
        <v>1.7227882348622065E-2</v>
      </c>
      <c r="F260" s="26">
        <v>2.6145280104322207E-2</v>
      </c>
      <c r="G260" s="15">
        <v>2.3470060777612163E-2</v>
      </c>
      <c r="H260" s="1">
        <f t="shared" ref="H260:H323" si="61">$A$2 * H259 + (1-$A$2)*D260^2</f>
        <v>7.5087122679008168E-5</v>
      </c>
      <c r="I260" s="19">
        <f t="shared" ref="I260:I323" si="62">$A$2*I259 + (1-$A$2)*D259*E259</f>
        <v>1.061798559853598E-4</v>
      </c>
      <c r="J260" s="19">
        <f t="shared" ref="J260:J323" si="63">$A$2*J259 + (1-$A$2)*D259*F259</f>
        <v>1.525095917323324E-4</v>
      </c>
      <c r="K260" s="19">
        <f t="shared" ref="K260:K323" si="64">I260/H260</f>
        <v>1.4140887571264482</v>
      </c>
      <c r="L260" s="19">
        <f t="shared" ref="L260:L323" si="65">J260/H260</f>
        <v>2.0311018226693744</v>
      </c>
      <c r="P260" s="18">
        <f t="shared" ref="P260:P323" si="66">$O$4*D260</f>
        <v>1.2228299740912959E-2</v>
      </c>
      <c r="Q260" s="38">
        <v>2.3470060777612163E-2</v>
      </c>
      <c r="R260" s="18">
        <f t="shared" ref="R260:R323" si="67">Q260-P260</f>
        <v>1.1241761036699204E-2</v>
      </c>
      <c r="S260" s="19">
        <f t="shared" ref="S260:S323" si="68">$A$2*S259 + (1-$A$2)*P260^2</f>
        <v>2.3959039204295244E-4</v>
      </c>
      <c r="T260" s="19">
        <f t="shared" ref="T260:T323" si="69">$A$2*T259 + (1-$A$2)*R260^2</f>
        <v>2.5384788899732212E-4</v>
      </c>
      <c r="U260" s="18">
        <f t="shared" ref="U260:U323" si="70">P260*SQRT($S$1836/S260)</f>
        <v>1.9968015267904687E-2</v>
      </c>
      <c r="V260" s="18">
        <f t="shared" ref="V260:V323" si="71">R260*SQRT($T$1836/T260)</f>
        <v>9.9332407897154435E-3</v>
      </c>
      <c r="W260" s="19">
        <f t="shared" ref="W260:W323" si="72">$A$2*W259 + (1-$A$2)*Q260^2</f>
        <v>5.1418326438335482E-4</v>
      </c>
      <c r="X260" s="18">
        <f t="shared" ref="X260:X323" si="73">G260*SQRT($W$1836/W260)</f>
        <v>2.8456421004420519E-2</v>
      </c>
      <c r="Y260" s="18">
        <f t="shared" ref="Y260:Y323" si="74">SQRT(W260*250)</f>
        <v>0.35853286613062224</v>
      </c>
    </row>
    <row r="261" spans="2:25" x14ac:dyDescent="0.2">
      <c r="B261" s="24">
        <v>37272</v>
      </c>
      <c r="C261" s="25">
        <v>574.99</v>
      </c>
      <c r="D261" s="18">
        <f t="shared" si="60"/>
        <v>-1.7002754754943877E-2</v>
      </c>
      <c r="E261" s="26">
        <v>-1.7499437000664139E-2</v>
      </c>
      <c r="F261" s="26">
        <v>-4.332127487533248E-2</v>
      </c>
      <c r="G261" s="15">
        <v>-3.5574723512931977E-2</v>
      </c>
      <c r="H261" s="1">
        <f t="shared" si="61"/>
        <v>8.7927515473673688E-5</v>
      </c>
      <c r="I261" s="19">
        <f t="shared" si="62"/>
        <v>1.0688521759878276E-4</v>
      </c>
      <c r="J261" s="19">
        <f t="shared" si="63"/>
        <v>1.5409788696040712E-4</v>
      </c>
      <c r="K261" s="19">
        <f t="shared" si="64"/>
        <v>1.2156060252923351</v>
      </c>
      <c r="L261" s="19">
        <f t="shared" si="65"/>
        <v>1.7525559107438382</v>
      </c>
      <c r="P261" s="18">
        <f t="shared" si="66"/>
        <v>-3.0371853824249683E-2</v>
      </c>
      <c r="Q261" s="38">
        <v>-3.5574723512931977E-2</v>
      </c>
      <c r="R261" s="18">
        <f t="shared" si="67"/>
        <v>-5.2028696886822941E-3</v>
      </c>
      <c r="S261" s="19">
        <f t="shared" si="68"/>
        <v>2.8056193880367073E-4</v>
      </c>
      <c r="T261" s="19">
        <f t="shared" si="69"/>
        <v>2.4024120683732733E-4</v>
      </c>
      <c r="U261" s="18">
        <f t="shared" si="70"/>
        <v>-4.5831117576478952E-2</v>
      </c>
      <c r="V261" s="18">
        <f t="shared" si="71"/>
        <v>-4.7256612866055309E-3</v>
      </c>
      <c r="W261" s="19">
        <f t="shared" si="72"/>
        <v>5.5926592570164693E-4</v>
      </c>
      <c r="X261" s="18">
        <f t="shared" si="73"/>
        <v>-4.135779586378395E-2</v>
      </c>
      <c r="Y261" s="18">
        <f t="shared" si="74"/>
        <v>0.37392042124683661</v>
      </c>
    </row>
    <row r="262" spans="2:25" x14ac:dyDescent="0.2">
      <c r="B262" s="24">
        <v>37273</v>
      </c>
      <c r="C262" s="25">
        <v>581.63</v>
      </c>
      <c r="D262" s="18">
        <f t="shared" si="60"/>
        <v>1.1481857390431055E-2</v>
      </c>
      <c r="E262" s="26">
        <v>2.096287459091704E-2</v>
      </c>
      <c r="F262" s="26">
        <v>7.863503935440902E-2</v>
      </c>
      <c r="G262" s="15">
        <v>6.1333389925361421E-2</v>
      </c>
      <c r="H262" s="1">
        <f t="shared" si="61"/>
        <v>9.0561847493305042E-5</v>
      </c>
      <c r="I262" s="19">
        <f t="shared" si="62"/>
        <v>1.1832442268316878E-4</v>
      </c>
      <c r="J262" s="19">
        <f t="shared" si="63"/>
        <v>1.8904687448539014E-4</v>
      </c>
      <c r="K262" s="19">
        <f t="shared" si="64"/>
        <v>1.3065592847133132</v>
      </c>
      <c r="L262" s="19">
        <f t="shared" si="65"/>
        <v>2.0874891548492958</v>
      </c>
      <c r="P262" s="18">
        <f t="shared" si="66"/>
        <v>2.0509929086147315E-2</v>
      </c>
      <c r="Q262" s="38">
        <v>6.1333389925361421E-2</v>
      </c>
      <c r="R262" s="18">
        <f t="shared" si="67"/>
        <v>4.0823460839214107E-2</v>
      </c>
      <c r="S262" s="19">
        <f t="shared" si="68"/>
        <v>2.8896765394257799E-4</v>
      </c>
      <c r="T262" s="19">
        <f t="shared" si="69"/>
        <v>3.2582003172053862E-4</v>
      </c>
      <c r="U262" s="18">
        <f t="shared" si="70"/>
        <v>3.0496013153747999E-2</v>
      </c>
      <c r="V262" s="18">
        <f t="shared" si="71"/>
        <v>3.1839359360934474E-2</v>
      </c>
      <c r="W262" s="19">
        <f t="shared" si="72"/>
        <v>7.5141705334373383E-4</v>
      </c>
      <c r="X262" s="18">
        <f t="shared" si="73"/>
        <v>6.1515063587250618E-2</v>
      </c>
      <c r="Y262" s="18">
        <f t="shared" si="74"/>
        <v>0.43342157691551708</v>
      </c>
    </row>
    <row r="263" spans="2:25" x14ac:dyDescent="0.2">
      <c r="B263" s="24">
        <v>37274</v>
      </c>
      <c r="C263" s="25">
        <v>575.24</v>
      </c>
      <c r="D263" s="18">
        <f t="shared" si="60"/>
        <v>-1.1047161714024348E-2</v>
      </c>
      <c r="E263" s="26">
        <v>1.3289038500537342E-3</v>
      </c>
      <c r="F263" s="26">
        <v>-1.343504310326939E-2</v>
      </c>
      <c r="G263" s="15">
        <v>-9.0058590172724523E-3</v>
      </c>
      <c r="H263" s="1">
        <f t="shared" si="61"/>
        <v>9.2450523559855068E-5</v>
      </c>
      <c r="I263" s="19">
        <f t="shared" si="62"/>
        <v>1.2566652151496267E-4</v>
      </c>
      <c r="J263" s="19">
        <f t="shared" si="63"/>
        <v>2.3187664048176227E-4</v>
      </c>
      <c r="K263" s="19">
        <f t="shared" si="64"/>
        <v>1.3592840437902185</v>
      </c>
      <c r="L263" s="19">
        <f t="shared" si="65"/>
        <v>2.5081160338874535</v>
      </c>
      <c r="P263" s="18">
        <f t="shared" si="66"/>
        <v>-1.9733436468795471E-2</v>
      </c>
      <c r="Q263" s="38">
        <v>-9.0058590172724523E-3</v>
      </c>
      <c r="R263" s="18">
        <f t="shared" si="67"/>
        <v>1.0727577451523019E-2</v>
      </c>
      <c r="S263" s="19">
        <f t="shared" si="68"/>
        <v>2.9499410559810256E-4</v>
      </c>
      <c r="T263" s="19">
        <f t="shared" si="69"/>
        <v>3.1317568489601177E-4</v>
      </c>
      <c r="U263" s="18">
        <f t="shared" si="70"/>
        <v>-2.9040198206973088E-2</v>
      </c>
      <c r="V263" s="18">
        <f t="shared" si="71"/>
        <v>8.5339684467820223E-3</v>
      </c>
      <c r="W263" s="19">
        <f t="shared" si="72"/>
        <v>7.1119835994144895E-4</v>
      </c>
      <c r="X263" s="18">
        <f t="shared" si="73"/>
        <v>-9.2844205159873881E-3</v>
      </c>
      <c r="Y263" s="18">
        <f t="shared" si="74"/>
        <v>0.42166288665871726</v>
      </c>
    </row>
    <row r="264" spans="2:25" x14ac:dyDescent="0.2">
      <c r="B264" s="24">
        <v>37278</v>
      </c>
      <c r="C264" s="25">
        <v>570.63</v>
      </c>
      <c r="D264" s="18">
        <f t="shared" si="60"/>
        <v>-8.0463313853195439E-3</v>
      </c>
      <c r="E264" s="26">
        <v>-1.5524937083261692E-2</v>
      </c>
      <c r="F264" s="26">
        <v>-1.6364001517296195E-2</v>
      </c>
      <c r="G264" s="15">
        <v>-1.6112282187085842E-2</v>
      </c>
      <c r="H264" s="1">
        <f t="shared" si="61"/>
        <v>9.0788099072006457E-5</v>
      </c>
      <c r="I264" s="19">
        <f t="shared" si="62"/>
        <v>1.1724569328002892E-4</v>
      </c>
      <c r="J264" s="19">
        <f t="shared" si="63"/>
        <v>2.2686918768065879E-4</v>
      </c>
      <c r="K264" s="19">
        <f t="shared" si="64"/>
        <v>1.2914213919936604</v>
      </c>
      <c r="L264" s="19">
        <f t="shared" si="65"/>
        <v>2.4988868585157049</v>
      </c>
      <c r="P264" s="18">
        <f t="shared" si="66"/>
        <v>-1.4373082725629439E-2</v>
      </c>
      <c r="Q264" s="38">
        <v>-1.6112282187085842E-2</v>
      </c>
      <c r="R264" s="18">
        <f t="shared" si="67"/>
        <v>-1.7391994614564029E-3</v>
      </c>
      <c r="S264" s="19">
        <f t="shared" si="68"/>
        <v>2.8968958968448363E-4</v>
      </c>
      <c r="T264" s="19">
        <f t="shared" si="69"/>
        <v>2.9456663268825488E-4</v>
      </c>
      <c r="U264" s="18">
        <f t="shared" si="70"/>
        <v>-2.1344550061642393E-2</v>
      </c>
      <c r="V264" s="18">
        <f t="shared" si="71"/>
        <v>-1.4265960234994299E-3</v>
      </c>
      <c r="W264" s="19">
        <f t="shared" si="72"/>
        <v>6.8410279658153892E-4</v>
      </c>
      <c r="X264" s="18">
        <f t="shared" si="73"/>
        <v>-1.6936411938250472E-2</v>
      </c>
      <c r="Y264" s="18">
        <f t="shared" si="74"/>
        <v>0.41355253492801219</v>
      </c>
    </row>
    <row r="265" spans="2:25" x14ac:dyDescent="0.2">
      <c r="B265" s="24">
        <v>37279</v>
      </c>
      <c r="C265" s="25">
        <v>573.63</v>
      </c>
      <c r="D265" s="18">
        <f t="shared" si="60"/>
        <v>5.2435755401184277E-3</v>
      </c>
      <c r="E265" s="26">
        <v>6.1853094871288389E-3</v>
      </c>
      <c r="F265" s="26">
        <v>5.3536422888811892E-2</v>
      </c>
      <c r="G265" s="15">
        <v>3.9331088868306968E-2</v>
      </c>
      <c r="H265" s="1">
        <f t="shared" si="61"/>
        <v>8.6990518194381765E-5</v>
      </c>
      <c r="I265" s="19">
        <f t="shared" si="62"/>
        <v>1.1770607899371677E-4</v>
      </c>
      <c r="J265" s="19">
        <f t="shared" si="63"/>
        <v>2.2115724715970146E-4</v>
      </c>
      <c r="K265" s="19">
        <f t="shared" si="64"/>
        <v>1.3530909050420941</v>
      </c>
      <c r="L265" s="19">
        <f t="shared" si="65"/>
        <v>2.5423144010422134</v>
      </c>
      <c r="P265" s="18">
        <f t="shared" si="66"/>
        <v>9.3665474869347818E-3</v>
      </c>
      <c r="Q265" s="38">
        <v>3.9331088868306968E-2</v>
      </c>
      <c r="R265" s="18">
        <f t="shared" si="67"/>
        <v>2.9964541381372188E-2</v>
      </c>
      <c r="S265" s="19">
        <f t="shared" si="68"/>
        <v>2.7757214701291488E-4</v>
      </c>
      <c r="T265" s="19">
        <f t="shared" si="69"/>
        <v>3.3076505913871759E-4</v>
      </c>
      <c r="U265" s="18">
        <f t="shared" si="70"/>
        <v>1.4210034110928284E-2</v>
      </c>
      <c r="V265" s="18">
        <f t="shared" si="71"/>
        <v>2.3194831078563342E-2</v>
      </c>
      <c r="W265" s="19">
        <f t="shared" si="72"/>
        <v>7.3587270188064631E-4</v>
      </c>
      <c r="X265" s="18">
        <f t="shared" si="73"/>
        <v>3.9862052374360059E-2</v>
      </c>
      <c r="Y265" s="18">
        <f t="shared" si="74"/>
        <v>0.42891511452752701</v>
      </c>
    </row>
    <row r="266" spans="2:25" x14ac:dyDescent="0.2">
      <c r="B266" s="24">
        <v>37280</v>
      </c>
      <c r="C266" s="25">
        <v>575.09</v>
      </c>
      <c r="D266" s="18">
        <f t="shared" si="60"/>
        <v>2.5419611152537941E-3</v>
      </c>
      <c r="E266" s="26">
        <v>8.010723746078979E-3</v>
      </c>
      <c r="F266" s="26">
        <v>7.78887537852763E-3</v>
      </c>
      <c r="G266" s="15">
        <v>7.8554298887930345E-3</v>
      </c>
      <c r="H266" s="1">
        <f t="shared" si="61"/>
        <v>8.2158781081406593E-5</v>
      </c>
      <c r="I266" s="19">
        <f t="shared" si="62"/>
        <v>1.1258970250618005E-4</v>
      </c>
      <c r="J266" s="19">
        <f t="shared" si="63"/>
        <v>2.2473114898403202E-4</v>
      </c>
      <c r="K266" s="19">
        <f t="shared" si="64"/>
        <v>1.3703915883881133</v>
      </c>
      <c r="L266" s="19">
        <f t="shared" si="65"/>
        <v>2.735327204542608</v>
      </c>
      <c r="P266" s="18">
        <f t="shared" si="66"/>
        <v>4.5406801740151184E-3</v>
      </c>
      <c r="Q266" s="38">
        <v>7.8554298887930345E-3</v>
      </c>
      <c r="R266" s="18">
        <f t="shared" si="67"/>
        <v>3.3147497147779162E-3</v>
      </c>
      <c r="S266" s="19">
        <f t="shared" si="68"/>
        <v>2.621548847787016E-4</v>
      </c>
      <c r="T266" s="19">
        <f t="shared" si="69"/>
        <v>3.1157840953069171E-4</v>
      </c>
      <c r="U266" s="18">
        <f t="shared" si="70"/>
        <v>7.0883549939467676E-3</v>
      </c>
      <c r="V266" s="18">
        <f t="shared" si="71"/>
        <v>2.6436895589136765E-3</v>
      </c>
      <c r="W266" s="19">
        <f t="shared" si="72"/>
        <v>6.9542280649207203E-4</v>
      </c>
      <c r="X266" s="18">
        <f t="shared" si="73"/>
        <v>8.1897477230410756E-3</v>
      </c>
      <c r="Y266" s="18">
        <f t="shared" si="74"/>
        <v>0.41696007197694362</v>
      </c>
    </row>
    <row r="267" spans="2:25" x14ac:dyDescent="0.2">
      <c r="B267" s="24">
        <v>37281</v>
      </c>
      <c r="C267" s="25">
        <v>575.14</v>
      </c>
      <c r="D267" s="18">
        <f t="shared" si="60"/>
        <v>8.6939133967008889E-5</v>
      </c>
      <c r="E267" s="26">
        <v>-5.6007614068264676E-3</v>
      </c>
      <c r="F267" s="26">
        <v>1.722653311446156E-3</v>
      </c>
      <c r="G267" s="15">
        <v>-4.7437110403563115E-4</v>
      </c>
      <c r="H267" s="1">
        <f t="shared" si="61"/>
        <v>7.7229707721303099E-5</v>
      </c>
      <c r="I267" s="19">
        <f t="shared" si="62"/>
        <v>1.0705609725186361E-4</v>
      </c>
      <c r="J267" s="19">
        <f t="shared" si="63"/>
        <v>2.124352211456166E-4</v>
      </c>
      <c r="K267" s="19">
        <f t="shared" si="64"/>
        <v>1.3862035790449221</v>
      </c>
      <c r="L267" s="19">
        <f t="shared" si="65"/>
        <v>2.7506930611757099</v>
      </c>
      <c r="P267" s="18">
        <f t="shared" si="66"/>
        <v>1.5529852112258915E-4</v>
      </c>
      <c r="Q267" s="38">
        <v>-4.7437110403563115E-4</v>
      </c>
      <c r="R267" s="18">
        <f t="shared" si="67"/>
        <v>-6.2966962515822035E-4</v>
      </c>
      <c r="S267" s="19">
        <f t="shared" si="68"/>
        <v>2.4642703874981923E-4</v>
      </c>
      <c r="T267" s="19">
        <f t="shared" si="69"/>
        <v>2.9290749398906105E-4</v>
      </c>
      <c r="U267" s="18">
        <f t="shared" si="70"/>
        <v>2.5004988804056553E-4</v>
      </c>
      <c r="V267" s="18">
        <f t="shared" si="71"/>
        <v>-5.179536455029145E-4</v>
      </c>
      <c r="W267" s="19">
        <f t="shared" si="72"/>
        <v>6.5371093977920828E-4</v>
      </c>
      <c r="X267" s="18">
        <f t="shared" si="73"/>
        <v>-5.1009419572957567E-4</v>
      </c>
      <c r="Y267" s="18">
        <f t="shared" si="74"/>
        <v>0.40426196326738689</v>
      </c>
    </row>
    <row r="268" spans="2:25" x14ac:dyDescent="0.2">
      <c r="B268" s="24">
        <v>37284</v>
      </c>
      <c r="C268" s="25">
        <v>574.91</v>
      </c>
      <c r="D268" s="18">
        <f t="shared" si="60"/>
        <v>-3.9998261478438215E-4</v>
      </c>
      <c r="E268" s="26">
        <v>-6.1703750433847451E-3</v>
      </c>
      <c r="F268" s="26">
        <v>1.719690879526679E-3</v>
      </c>
      <c r="G268" s="15">
        <v>-6.4732889734674809E-4</v>
      </c>
      <c r="H268" s="1">
        <f t="shared" si="61"/>
        <v>7.2605524423552693E-5</v>
      </c>
      <c r="I268" s="19">
        <f t="shared" si="62"/>
        <v>1.0060351589597587E-4</v>
      </c>
      <c r="J268" s="19">
        <f t="shared" si="63"/>
        <v>1.9969809383610094E-4</v>
      </c>
      <c r="K268" s="19">
        <f t="shared" si="64"/>
        <v>1.3856179222546987</v>
      </c>
      <c r="L268" s="19">
        <f t="shared" si="65"/>
        <v>2.7504531565826742</v>
      </c>
      <c r="P268" s="18">
        <f t="shared" si="66"/>
        <v>-7.1448501631420048E-4</v>
      </c>
      <c r="Q268" s="38">
        <v>-6.4732889734674809E-4</v>
      </c>
      <c r="R268" s="18">
        <f t="shared" si="67"/>
        <v>6.7156118967452391E-5</v>
      </c>
      <c r="S268" s="19">
        <f t="shared" si="68"/>
        <v>2.3167204575514231E-4</v>
      </c>
      <c r="T268" s="19">
        <f t="shared" si="69"/>
        <v>2.7533331494637627E-4</v>
      </c>
      <c r="U268" s="18">
        <f t="shared" si="70"/>
        <v>-1.1864783889080322E-3</v>
      </c>
      <c r="V268" s="18">
        <f t="shared" si="71"/>
        <v>5.6977002791495395E-5</v>
      </c>
      <c r="W268" s="19">
        <f t="shared" si="72"/>
        <v>6.1451342547453615E-4</v>
      </c>
      <c r="X268" s="18">
        <f t="shared" si="73"/>
        <v>-7.1793369851470151E-4</v>
      </c>
      <c r="Y268" s="18">
        <f t="shared" si="74"/>
        <v>0.39195453354774967</v>
      </c>
    </row>
    <row r="269" spans="2:25" x14ac:dyDescent="0.2">
      <c r="B269" s="24">
        <v>37285</v>
      </c>
      <c r="C269" s="25">
        <v>557.28</v>
      </c>
      <c r="D269" s="18">
        <f t="shared" si="60"/>
        <v>-3.1145700189723118E-2</v>
      </c>
      <c r="E269" s="26">
        <v>-5.4186831341586202E-2</v>
      </c>
      <c r="F269" s="26">
        <v>-9.4951080223241845E-3</v>
      </c>
      <c r="G269" s="15">
        <v>-2.2902625018102789E-2</v>
      </c>
      <c r="H269" s="1">
        <f t="shared" si="61"/>
        <v>1.2645247137662668E-4</v>
      </c>
      <c r="I269" s="19">
        <f t="shared" si="62"/>
        <v>9.471538750686052E-5</v>
      </c>
      <c r="J269" s="19">
        <f t="shared" si="63"/>
        <v>1.8767493741865803E-4</v>
      </c>
      <c r="K269" s="19">
        <f t="shared" si="64"/>
        <v>0.74901966308558521</v>
      </c>
      <c r="L269" s="19">
        <f t="shared" si="65"/>
        <v>1.4841539700690076</v>
      </c>
      <c r="P269" s="18">
        <f t="shared" si="66"/>
        <v>-5.5635258347834629E-2</v>
      </c>
      <c r="Q269" s="38">
        <v>-2.2902625018102789E-2</v>
      </c>
      <c r="R269" s="18">
        <f t="shared" si="67"/>
        <v>3.2732633329731836E-2</v>
      </c>
      <c r="S269" s="19">
        <f t="shared" si="68"/>
        <v>4.0348864129565208E-4</v>
      </c>
      <c r="T269" s="19">
        <f t="shared" si="69"/>
        <v>3.2309883313151399E-4</v>
      </c>
      <c r="U269" s="18">
        <f t="shared" si="70"/>
        <v>-7.0006437206781083E-2</v>
      </c>
      <c r="V269" s="18">
        <f t="shared" si="71"/>
        <v>2.5636376597884546E-2</v>
      </c>
      <c r="W269" s="19">
        <f t="shared" si="72"/>
        <v>6.091144339092537E-4</v>
      </c>
      <c r="X269" s="18">
        <f t="shared" si="73"/>
        <v>-2.5512960041652221E-2</v>
      </c>
      <c r="Y269" s="18">
        <f t="shared" si="74"/>
        <v>0.39022891804338827</v>
      </c>
    </row>
    <row r="270" spans="2:25" x14ac:dyDescent="0.2">
      <c r="B270" s="24">
        <v>37286</v>
      </c>
      <c r="C270" s="25">
        <v>564.38</v>
      </c>
      <c r="D270" s="18">
        <f t="shared" si="60"/>
        <v>1.2659976872011439E-2</v>
      </c>
      <c r="E270" s="26">
        <v>1.6622442173882885E-2</v>
      </c>
      <c r="F270" s="26">
        <v>4.4112325655696394E-2</v>
      </c>
      <c r="G270" s="15">
        <v>3.5865360611152343E-2</v>
      </c>
      <c r="H270" s="1">
        <f t="shared" si="61"/>
        <v>1.2848182395802096E-4</v>
      </c>
      <c r="I270" s="19">
        <f t="shared" si="62"/>
        <v>1.9029367244821713E-4</v>
      </c>
      <c r="J270" s="19">
        <f t="shared" si="63"/>
        <v>1.9415834843747919E-4</v>
      </c>
      <c r="K270" s="19">
        <f t="shared" si="64"/>
        <v>1.481094107991431</v>
      </c>
      <c r="L270" s="19">
        <f t="shared" si="65"/>
        <v>1.5111736622054557</v>
      </c>
      <c r="P270" s="18">
        <f t="shared" si="66"/>
        <v>2.2614392345058697E-2</v>
      </c>
      <c r="Q270" s="38">
        <v>3.5865360611152343E-2</v>
      </c>
      <c r="R270" s="18">
        <f t="shared" si="67"/>
        <v>1.3250968266093646E-2</v>
      </c>
      <c r="S270" s="19">
        <f t="shared" si="68"/>
        <v>4.0996396728608793E-4</v>
      </c>
      <c r="T270" s="19">
        <f t="shared" si="69"/>
        <v>3.1424819274296437E-4</v>
      </c>
      <c r="U270" s="18">
        <f t="shared" si="70"/>
        <v>2.8230307096067754E-2</v>
      </c>
      <c r="V270" s="18">
        <f t="shared" si="71"/>
        <v>1.0523364454109688E-2</v>
      </c>
      <c r="W270" s="19">
        <f t="shared" si="72"/>
        <v>6.4974701338077836E-4</v>
      </c>
      <c r="X270" s="18">
        <f t="shared" si="73"/>
        <v>3.8683707225084588E-2</v>
      </c>
      <c r="Y270" s="18">
        <f t="shared" si="74"/>
        <v>0.40303443195984456</v>
      </c>
    </row>
    <row r="271" spans="2:25" x14ac:dyDescent="0.2">
      <c r="B271" s="24">
        <v>37287</v>
      </c>
      <c r="C271" s="25">
        <v>573.49</v>
      </c>
      <c r="D271" s="18">
        <f t="shared" si="60"/>
        <v>1.6012716136069836E-2</v>
      </c>
      <c r="E271" s="26">
        <v>1.3960633287952949E-3</v>
      </c>
      <c r="F271" s="26">
        <v>2.5400792092880622E-2</v>
      </c>
      <c r="G271" s="15">
        <v>1.8199373463655025E-2</v>
      </c>
      <c r="H271" s="1">
        <f t="shared" si="61"/>
        <v>1.3615733920380077E-4</v>
      </c>
      <c r="I271" s="19">
        <f t="shared" si="62"/>
        <v>1.9150243610998642E-4</v>
      </c>
      <c r="J271" s="19">
        <f t="shared" si="63"/>
        <v>2.1601650888553565E-4</v>
      </c>
      <c r="K271" s="19">
        <f t="shared" si="64"/>
        <v>1.4064789840182241</v>
      </c>
      <c r="L271" s="19">
        <f t="shared" si="65"/>
        <v>1.5865212271973193</v>
      </c>
      <c r="P271" s="18">
        <f t="shared" si="66"/>
        <v>2.860335756313287E-2</v>
      </c>
      <c r="Q271" s="38">
        <v>1.8199373463655025E-2</v>
      </c>
      <c r="R271" s="18">
        <f t="shared" si="67"/>
        <v>-1.0403984099477844E-2</v>
      </c>
      <c r="S271" s="19">
        <f t="shared" si="68"/>
        <v>4.3445525308198851E-4</v>
      </c>
      <c r="T271" s="19">
        <f t="shared" si="69"/>
        <v>3.018878742869178E-4</v>
      </c>
      <c r="U271" s="18">
        <f t="shared" si="70"/>
        <v>3.4685504228817859E-2</v>
      </c>
      <c r="V271" s="18">
        <f t="shared" si="71"/>
        <v>-8.4298575731711154E-3</v>
      </c>
      <c r="W271" s="19">
        <f t="shared" si="72"/>
        <v>6.3063522424610708E-4</v>
      </c>
      <c r="X271" s="18">
        <f t="shared" si="73"/>
        <v>1.9924725944058041E-2</v>
      </c>
      <c r="Y271" s="18">
        <f t="shared" si="74"/>
        <v>0.39706272308229434</v>
      </c>
    </row>
    <row r="272" spans="2:25" x14ac:dyDescent="0.2">
      <c r="B272" s="24">
        <v>37288</v>
      </c>
      <c r="C272" s="25">
        <v>569.35</v>
      </c>
      <c r="D272" s="18">
        <f t="shared" si="60"/>
        <v>-7.2451403691583555E-3</v>
      </c>
      <c r="E272" s="26">
        <v>-1.9439969850055989E-2</v>
      </c>
      <c r="F272" s="26">
        <v>-1.3029500290333796E-2</v>
      </c>
      <c r="G272" s="15">
        <v>-1.4952641158250454E-2</v>
      </c>
      <c r="H272" s="1">
        <f t="shared" si="61"/>
        <v>1.3113742238970121E-4</v>
      </c>
      <c r="I272" s="19">
        <f t="shared" si="62"/>
        <v>1.8135357589090577E-4</v>
      </c>
      <c r="J272" s="19">
        <f t="shared" si="63"/>
        <v>2.2745965875728102E-4</v>
      </c>
      <c r="K272" s="19">
        <f t="shared" si="64"/>
        <v>1.3829277149582608</v>
      </c>
      <c r="L272" s="19">
        <f t="shared" si="65"/>
        <v>1.7345137231791772</v>
      </c>
      <c r="P272" s="18">
        <f t="shared" si="66"/>
        <v>-1.2941923082450195E-2</v>
      </c>
      <c r="Q272" s="38">
        <v>-1.4952641158250454E-2</v>
      </c>
      <c r="R272" s="18">
        <f t="shared" si="67"/>
        <v>-2.0107180758002583E-3</v>
      </c>
      <c r="S272" s="19">
        <f t="shared" si="68"/>
        <v>4.1843754028139261E-4</v>
      </c>
      <c r="T272" s="19">
        <f t="shared" si="69"/>
        <v>2.8401718106052369E-4</v>
      </c>
      <c r="U272" s="18">
        <f t="shared" si="70"/>
        <v>-1.5991419552526084E-2</v>
      </c>
      <c r="V272" s="18">
        <f t="shared" si="71"/>
        <v>-1.6796634339005243E-3</v>
      </c>
      <c r="W272" s="19">
        <f t="shared" si="72"/>
        <v>6.06211999447785E-4</v>
      </c>
      <c r="X272" s="18">
        <f t="shared" si="73"/>
        <v>-1.669670132681151E-2</v>
      </c>
      <c r="Y272" s="18">
        <f t="shared" si="74"/>
        <v>0.3892980861267446</v>
      </c>
    </row>
    <row r="273" spans="2:25" x14ac:dyDescent="0.2">
      <c r="B273" s="24">
        <v>37291</v>
      </c>
      <c r="C273" s="25">
        <v>553.42999999999995</v>
      </c>
      <c r="D273" s="18">
        <f t="shared" si="60"/>
        <v>-2.8360083037011655E-2</v>
      </c>
      <c r="E273" s="26">
        <v>-4.8377731450560575E-2</v>
      </c>
      <c r="F273" s="26">
        <v>3.8589997269868948E-2</v>
      </c>
      <c r="G273" s="15">
        <v>1.249967865374009E-2</v>
      </c>
      <c r="H273" s="1">
        <f t="shared" si="61"/>
        <v>1.7152683563829096E-4</v>
      </c>
      <c r="I273" s="19">
        <f t="shared" si="62"/>
        <v>1.7892307995760314E-4</v>
      </c>
      <c r="J273" s="19">
        <f t="shared" si="63"/>
        <v>2.1947611274445163E-4</v>
      </c>
      <c r="K273" s="19">
        <f t="shared" si="64"/>
        <v>1.0431200417811537</v>
      </c>
      <c r="L273" s="19">
        <f t="shared" si="65"/>
        <v>1.2795438796951528</v>
      </c>
      <c r="P273" s="18">
        <f t="shared" si="66"/>
        <v>-5.0659337787204599E-2</v>
      </c>
      <c r="Q273" s="38">
        <v>1.249967865374009E-2</v>
      </c>
      <c r="R273" s="18">
        <f t="shared" si="67"/>
        <v>6.3159016440944682E-2</v>
      </c>
      <c r="S273" s="19">
        <f t="shared" si="68"/>
        <v>5.473133981667949E-4</v>
      </c>
      <c r="T273" s="19">
        <f t="shared" si="69"/>
        <v>5.0631983166414367E-4</v>
      </c>
      <c r="U273" s="18">
        <f t="shared" si="70"/>
        <v>-5.4732462992494457E-2</v>
      </c>
      <c r="V273" s="18">
        <f t="shared" si="71"/>
        <v>3.9515390769328015E-2</v>
      </c>
      <c r="W273" s="19">
        <f t="shared" si="72"/>
        <v>5.7921379746772377E-4</v>
      </c>
      <c r="X273" s="18">
        <f t="shared" si="73"/>
        <v>1.4279218218401595E-2</v>
      </c>
      <c r="Y273" s="18">
        <f t="shared" si="74"/>
        <v>0.38053048414933976</v>
      </c>
    </row>
    <row r="274" spans="2:25" x14ac:dyDescent="0.2">
      <c r="B274" s="24">
        <v>37292</v>
      </c>
      <c r="C274" s="25">
        <v>552.38</v>
      </c>
      <c r="D274" s="18">
        <f t="shared" si="60"/>
        <v>-1.8990609879866935E-3</v>
      </c>
      <c r="E274" s="26">
        <v>1.128278002356709E-2</v>
      </c>
      <c r="F274" s="26">
        <v>3.935463560235262E-3</v>
      </c>
      <c r="G274" s="15">
        <v>6.1396584992348098E-3</v>
      </c>
      <c r="H274" s="1">
        <f t="shared" si="61"/>
        <v>1.6145161145815907E-4</v>
      </c>
      <c r="I274" s="19">
        <f t="shared" si="62"/>
        <v>2.5050748402495593E-4</v>
      </c>
      <c r="J274" s="19">
        <f t="shared" si="63"/>
        <v>1.4064261436149228E-4</v>
      </c>
      <c r="K274" s="19">
        <f t="shared" si="64"/>
        <v>1.5515948200360707</v>
      </c>
      <c r="L274" s="19">
        <f t="shared" si="65"/>
        <v>0.87111310374217266</v>
      </c>
      <c r="P274" s="18">
        <f t="shared" si="66"/>
        <v>-3.3922739909952567E-3</v>
      </c>
      <c r="Q274" s="38">
        <v>6.1396584992348098E-3</v>
      </c>
      <c r="R274" s="18">
        <f t="shared" si="67"/>
        <v>9.5319324902300665E-3</v>
      </c>
      <c r="S274" s="19">
        <f t="shared" si="68"/>
        <v>5.1516504564658617E-4</v>
      </c>
      <c r="T274" s="19">
        <f t="shared" si="69"/>
        <v>4.8139210598419324E-4</v>
      </c>
      <c r="U274" s="18">
        <f t="shared" si="70"/>
        <v>-3.7776459470243258E-3</v>
      </c>
      <c r="V274" s="18">
        <f t="shared" si="71"/>
        <v>6.116104083589642E-3</v>
      </c>
      <c r="W274" s="19">
        <f t="shared" si="72"/>
        <v>5.4672269400889389E-4</v>
      </c>
      <c r="X274" s="18">
        <f t="shared" si="73"/>
        <v>7.2191438630014653E-3</v>
      </c>
      <c r="Y274" s="18">
        <f t="shared" si="74"/>
        <v>0.36970349403572517</v>
      </c>
    </row>
    <row r="275" spans="2:25" x14ac:dyDescent="0.2">
      <c r="B275" s="24">
        <v>37293</v>
      </c>
      <c r="C275" s="25">
        <v>550.20000000000005</v>
      </c>
      <c r="D275" s="18">
        <f t="shared" si="60"/>
        <v>-3.9543667411413843E-3</v>
      </c>
      <c r="E275" s="26">
        <v>-1.7873576799294855E-2</v>
      </c>
      <c r="F275" s="26">
        <v>-3.1115394092073399E-2</v>
      </c>
      <c r="G275" s="15">
        <v>-2.7142848904239833E-2</v>
      </c>
      <c r="H275" s="1">
        <f t="shared" si="61"/>
        <v>1.5270273575007621E-4</v>
      </c>
      <c r="I275" s="19">
        <f t="shared" si="62"/>
        <v>2.3419143374073104E-4</v>
      </c>
      <c r="J275" s="19">
        <f t="shared" si="63"/>
        <v>1.3175563638078959E-4</v>
      </c>
      <c r="K275" s="19">
        <f t="shared" si="64"/>
        <v>1.5336426855117045</v>
      </c>
      <c r="L275" s="19">
        <f t="shared" si="65"/>
        <v>0.86282433470235875</v>
      </c>
      <c r="P275" s="18">
        <f t="shared" si="66"/>
        <v>-7.0636464714342196E-3</v>
      </c>
      <c r="Q275" s="38">
        <v>-2.7142848904239833E-2</v>
      </c>
      <c r="R275" s="18">
        <f t="shared" si="67"/>
        <v>-2.0079202432805615E-2</v>
      </c>
      <c r="S275" s="19">
        <f t="shared" si="68"/>
        <v>4.8724884899619525E-4</v>
      </c>
      <c r="T275" s="19">
        <f t="shared" si="69"/>
        <v>4.7669904184539686E-4</v>
      </c>
      <c r="U275" s="18">
        <f t="shared" si="70"/>
        <v>-8.0882965833526527E-3</v>
      </c>
      <c r="V275" s="18">
        <f t="shared" si="71"/>
        <v>-1.2946957149877088E-2</v>
      </c>
      <c r="W275" s="19">
        <f t="shared" si="72"/>
        <v>5.5812338716666385E-4</v>
      </c>
      <c r="X275" s="18">
        <f t="shared" si="73"/>
        <v>-3.1587506937675446E-2</v>
      </c>
      <c r="Y275" s="18">
        <f t="shared" si="74"/>
        <v>0.37353828022261115</v>
      </c>
    </row>
    <row r="276" spans="2:25" x14ac:dyDescent="0.2">
      <c r="B276" s="24">
        <v>37294</v>
      </c>
      <c r="C276" s="25">
        <v>548.69000000000005</v>
      </c>
      <c r="D276" s="18">
        <f t="shared" si="60"/>
        <v>-2.7482294868267218E-3</v>
      </c>
      <c r="E276" s="26">
        <v>3.0012027328971836E-3</v>
      </c>
      <c r="F276" s="26">
        <v>-1.5516848690684244E-2</v>
      </c>
      <c r="G276" s="15">
        <v>-9.961433263609815E-3</v>
      </c>
      <c r="H276" s="1">
        <f t="shared" si="61"/>
        <v>1.4399373752380746E-4</v>
      </c>
      <c r="I276" s="19">
        <f t="shared" si="62"/>
        <v>2.2438066837470925E-4</v>
      </c>
      <c r="J276" s="19">
        <f t="shared" si="63"/>
        <v>1.3123279897005435E-4</v>
      </c>
      <c r="K276" s="19">
        <f t="shared" si="64"/>
        <v>1.5582668540540583</v>
      </c>
      <c r="L276" s="19">
        <f t="shared" si="65"/>
        <v>0.9113785170577765</v>
      </c>
      <c r="P276" s="18">
        <f t="shared" si="66"/>
        <v>-4.9091353402673623E-3</v>
      </c>
      <c r="Q276" s="38">
        <v>-9.961433263609815E-3</v>
      </c>
      <c r="R276" s="18">
        <f t="shared" si="67"/>
        <v>-5.0522979233424527E-3</v>
      </c>
      <c r="S276" s="19">
        <f t="shared" si="68"/>
        <v>4.5945989464376722E-4</v>
      </c>
      <c r="T276" s="19">
        <f t="shared" si="69"/>
        <v>4.4962864219304563E-4</v>
      </c>
      <c r="U276" s="18">
        <f t="shared" si="70"/>
        <v>-5.7887490741522626E-3</v>
      </c>
      <c r="V276" s="18">
        <f t="shared" si="71"/>
        <v>-3.3543267037141754E-3</v>
      </c>
      <c r="W276" s="19">
        <f t="shared" si="72"/>
        <v>5.3058979309658508E-4</v>
      </c>
      <c r="X276" s="18">
        <f t="shared" si="73"/>
        <v>-1.1889604708451356E-2</v>
      </c>
      <c r="Y276" s="18">
        <f t="shared" si="74"/>
        <v>0.36420797392993232</v>
      </c>
    </row>
    <row r="277" spans="2:25" x14ac:dyDescent="0.2">
      <c r="B277" s="24">
        <v>37295</v>
      </c>
      <c r="C277" s="25">
        <v>557.28</v>
      </c>
      <c r="D277" s="18">
        <f t="shared" si="60"/>
        <v>1.5534187614043383E-2</v>
      </c>
      <c r="E277" s="26">
        <v>3.0108531680892215E-2</v>
      </c>
      <c r="F277" s="26">
        <v>-1.0757240679495983E-2</v>
      </c>
      <c r="G277" s="15">
        <v>1.5024910286204774E-3</v>
      </c>
      <c r="H277" s="1">
        <f t="shared" si="61"/>
        <v>1.4983277236207696E-4</v>
      </c>
      <c r="I277" s="19">
        <f t="shared" si="62"/>
        <v>2.1042294864143712E-4</v>
      </c>
      <c r="J277" s="19">
        <f t="shared" si="63"/>
        <v>1.2591746269871311E-4</v>
      </c>
      <c r="K277" s="19">
        <f t="shared" si="64"/>
        <v>1.4043853378948468</v>
      </c>
      <c r="L277" s="19">
        <f t="shared" si="65"/>
        <v>0.84038665716221583</v>
      </c>
      <c r="P277" s="18">
        <f t="shared" si="66"/>
        <v>2.7748566764159797E-2</v>
      </c>
      <c r="Q277" s="38">
        <v>1.5024910286204774E-3</v>
      </c>
      <c r="R277" s="18">
        <f t="shared" si="67"/>
        <v>-2.6246075735539318E-2</v>
      </c>
      <c r="S277" s="19">
        <f t="shared" si="68"/>
        <v>4.7809127841304326E-4</v>
      </c>
      <c r="T277" s="19">
        <f t="shared" si="69"/>
        <v>4.6398231315240282E-4</v>
      </c>
      <c r="U277" s="18">
        <f t="shared" si="70"/>
        <v>3.2076625175885172E-2</v>
      </c>
      <c r="V277" s="18">
        <f t="shared" si="71"/>
        <v>-1.7153670231877045E-2</v>
      </c>
      <c r="W277" s="19">
        <f t="shared" si="72"/>
        <v>4.9888985426825496E-4</v>
      </c>
      <c r="X277" s="18">
        <f t="shared" si="73"/>
        <v>1.8494158841356359E-3</v>
      </c>
      <c r="Y277" s="18">
        <f t="shared" si="74"/>
        <v>0.35316067669980433</v>
      </c>
    </row>
    <row r="278" spans="2:25" x14ac:dyDescent="0.2">
      <c r="B278" s="24">
        <v>37298</v>
      </c>
      <c r="C278" s="25">
        <v>565.08000000000004</v>
      </c>
      <c r="D278" s="18">
        <f t="shared" si="60"/>
        <v>1.3899507425772683E-2</v>
      </c>
      <c r="E278" s="26">
        <v>7.531901191737334E-3</v>
      </c>
      <c r="F278" s="26">
        <v>3.8356395030424754E-2</v>
      </c>
      <c r="G278" s="15">
        <v>2.9109046878818524E-2</v>
      </c>
      <c r="H278" s="1">
        <f t="shared" si="61"/>
        <v>1.5243458442109896E-4</v>
      </c>
      <c r="I278" s="19">
        <f t="shared" si="62"/>
        <v>2.2586026651781182E-4</v>
      </c>
      <c r="J278" s="19">
        <f t="shared" si="63"/>
        <v>1.0833611524130769E-4</v>
      </c>
      <c r="K278" s="19">
        <f t="shared" si="64"/>
        <v>1.4816865042507361</v>
      </c>
      <c r="L278" s="19">
        <f t="shared" si="65"/>
        <v>0.7107056161351829</v>
      </c>
      <c r="P278" s="18">
        <f t="shared" si="66"/>
        <v>2.4828553599050861E-2</v>
      </c>
      <c r="Q278" s="38">
        <v>2.9109046878818524E-2</v>
      </c>
      <c r="R278" s="18">
        <f t="shared" si="67"/>
        <v>4.2804932797676637E-3</v>
      </c>
      <c r="S278" s="19">
        <f t="shared" si="68"/>
        <v>4.8639322613751719E-4</v>
      </c>
      <c r="T278" s="19">
        <f t="shared" si="69"/>
        <v>4.3724273172634679E-4</v>
      </c>
      <c r="U278" s="18">
        <f t="shared" si="70"/>
        <v>2.845517001158358E-2</v>
      </c>
      <c r="V278" s="18">
        <f t="shared" si="71"/>
        <v>2.8818801260029185E-3</v>
      </c>
      <c r="W278" s="19">
        <f t="shared" si="72"/>
        <v>5.1979665962375492E-4</v>
      </c>
      <c r="X278" s="18">
        <f t="shared" si="73"/>
        <v>3.5102356709094291E-2</v>
      </c>
      <c r="Y278" s="18">
        <f t="shared" si="74"/>
        <v>0.36048462506178919</v>
      </c>
    </row>
    <row r="279" spans="2:25" x14ac:dyDescent="0.2">
      <c r="B279" s="24">
        <v>37299</v>
      </c>
      <c r="C279" s="25">
        <v>562.51</v>
      </c>
      <c r="D279" s="18">
        <f t="shared" si="60"/>
        <v>-4.5584023451334327E-3</v>
      </c>
      <c r="E279" s="26">
        <v>-1.4828008269617653E-2</v>
      </c>
      <c r="F279" s="26">
        <v>-1.1272261063500096E-2</v>
      </c>
      <c r="G279" s="15">
        <v>-1.2338985225335363E-2</v>
      </c>
      <c r="H279" s="1">
        <f t="shared" si="61"/>
        <v>1.4453525127224007E-4</v>
      </c>
      <c r="I279" s="19">
        <f t="shared" si="62"/>
        <v>2.1859003351942745E-4</v>
      </c>
      <c r="J279" s="19">
        <f t="shared" si="63"/>
        <v>1.3382404817990483E-4</v>
      </c>
      <c r="K279" s="19">
        <f t="shared" si="64"/>
        <v>1.512364849372982</v>
      </c>
      <c r="L279" s="19">
        <f t="shared" si="65"/>
        <v>0.92589210591843718</v>
      </c>
      <c r="P279" s="18">
        <f t="shared" si="66"/>
        <v>-8.1426293382402294E-3</v>
      </c>
      <c r="Q279" s="38">
        <v>-1.2338985225335363E-2</v>
      </c>
      <c r="R279" s="18">
        <f t="shared" si="67"/>
        <v>-4.196355887095134E-3</v>
      </c>
      <c r="S279" s="19">
        <f t="shared" si="68"/>
        <v>4.6118777732166439E-4</v>
      </c>
      <c r="T279" s="19">
        <f t="shared" si="69"/>
        <v>4.1206473198663544E-4</v>
      </c>
      <c r="U279" s="18">
        <f t="shared" si="70"/>
        <v>-9.5836135911922145E-3</v>
      </c>
      <c r="V279" s="18">
        <f t="shared" si="71"/>
        <v>-2.9102679878148341E-3</v>
      </c>
      <c r="W279" s="19">
        <f t="shared" si="72"/>
        <v>4.9774389342979221E-4</v>
      </c>
      <c r="X279" s="18">
        <f t="shared" si="73"/>
        <v>-1.5205528015667448E-2</v>
      </c>
      <c r="Y279" s="18">
        <f t="shared" si="74"/>
        <v>0.35275483463369861</v>
      </c>
    </row>
    <row r="280" spans="2:25" x14ac:dyDescent="0.2">
      <c r="B280" s="24">
        <v>37300</v>
      </c>
      <c r="C280" s="25">
        <v>567.79</v>
      </c>
      <c r="D280" s="18">
        <f t="shared" si="60"/>
        <v>9.3427203502971113E-3</v>
      </c>
      <c r="E280" s="26">
        <v>4.3840491085344489E-3</v>
      </c>
      <c r="F280" s="26">
        <v>1.2872261404833558E-2</v>
      </c>
      <c r="G280" s="15">
        <v>1.0325797715943824E-2</v>
      </c>
      <c r="H280" s="1">
        <f t="shared" si="61"/>
        <v>1.4110032160853702E-4</v>
      </c>
      <c r="I280" s="19">
        <f t="shared" si="62"/>
        <v>2.0953015316845476E-4</v>
      </c>
      <c r="J280" s="19">
        <f t="shared" si="63"/>
        <v>1.2887761536511944E-4</v>
      </c>
      <c r="K280" s="19">
        <f t="shared" si="64"/>
        <v>1.4849728957370252</v>
      </c>
      <c r="L280" s="19">
        <f t="shared" si="65"/>
        <v>0.91337577332156794</v>
      </c>
      <c r="P280" s="18">
        <f t="shared" si="66"/>
        <v>1.6688809601135914E-2</v>
      </c>
      <c r="Q280" s="38">
        <v>1.0325797715943824E-2</v>
      </c>
      <c r="R280" s="18">
        <f t="shared" si="67"/>
        <v>-6.3630118851920898E-3</v>
      </c>
      <c r="S280" s="19">
        <f t="shared" si="68"/>
        <v>4.5022749263654249E-4</v>
      </c>
      <c r="T280" s="19">
        <f t="shared" si="69"/>
        <v>3.8977012328250308E-4</v>
      </c>
      <c r="U280" s="18">
        <f t="shared" si="70"/>
        <v>1.9879839685332044E-2</v>
      </c>
      <c r="V280" s="18">
        <f t="shared" si="71"/>
        <v>-4.5373455305459517E-3</v>
      </c>
      <c r="W280" s="19">
        <f t="shared" si="72"/>
        <v>4.7427658573224009E-4</v>
      </c>
      <c r="X280" s="18">
        <f t="shared" si="73"/>
        <v>1.3035653330023208E-2</v>
      </c>
      <c r="Y280" s="18">
        <f t="shared" si="74"/>
        <v>0.34433870887987605</v>
      </c>
    </row>
    <row r="281" spans="2:25" x14ac:dyDescent="0.2">
      <c r="B281" s="24">
        <v>37301</v>
      </c>
      <c r="C281" s="25">
        <v>567.13</v>
      </c>
      <c r="D281" s="18">
        <f t="shared" si="60"/>
        <v>-1.1630777048623653E-3</v>
      </c>
      <c r="E281" s="26">
        <v>4.3649130847009656E-3</v>
      </c>
      <c r="F281" s="26">
        <v>-1.6929062100447853E-2</v>
      </c>
      <c r="G281" s="15">
        <v>-1.0540869544903205E-2</v>
      </c>
      <c r="H281" s="1">
        <f t="shared" si="61"/>
        <v>1.3271546729687767E-4</v>
      </c>
      <c r="I281" s="19">
        <f t="shared" si="62"/>
        <v>1.9941588066772788E-4</v>
      </c>
      <c r="J281" s="19">
        <f t="shared" si="63"/>
        <v>1.2836067475808922E-4</v>
      </c>
      <c r="K281" s="19">
        <f t="shared" si="64"/>
        <v>1.5025820631866882</v>
      </c>
      <c r="L281" s="19">
        <f t="shared" si="65"/>
        <v>0.96718700067530927</v>
      </c>
      <c r="P281" s="18">
        <f t="shared" si="66"/>
        <v>-2.0775942808945241E-3</v>
      </c>
      <c r="Q281" s="38">
        <v>-1.0540869544903205E-2</v>
      </c>
      <c r="R281" s="18">
        <f t="shared" si="67"/>
        <v>-8.4632752640086822E-3</v>
      </c>
      <c r="S281" s="19">
        <f t="shared" si="68"/>
        <v>4.2347282695811021E-4</v>
      </c>
      <c r="T281" s="19">
        <f t="shared" si="69"/>
        <v>3.7068153757721574E-4</v>
      </c>
      <c r="U281" s="18">
        <f t="shared" si="70"/>
        <v>-2.5518285413813411E-3</v>
      </c>
      <c r="V281" s="18">
        <f t="shared" si="71"/>
        <v>-6.1884427898886004E-3</v>
      </c>
      <c r="W281" s="19">
        <f t="shared" si="72"/>
        <v>4.5248658643406574E-4</v>
      </c>
      <c r="X281" s="18">
        <f t="shared" si="73"/>
        <v>-1.3623811170657956E-2</v>
      </c>
      <c r="Y281" s="18">
        <f t="shared" si="74"/>
        <v>0.33633561602737888</v>
      </c>
    </row>
    <row r="282" spans="2:25" x14ac:dyDescent="0.2">
      <c r="B282" s="24">
        <v>37302</v>
      </c>
      <c r="C282" s="25">
        <v>559.65</v>
      </c>
      <c r="D282" s="18">
        <f t="shared" si="60"/>
        <v>-1.3276966008488496E-2</v>
      </c>
      <c r="E282" s="26">
        <v>-3.1561386796247433E-2</v>
      </c>
      <c r="F282" s="26">
        <v>-2.8867984000852241E-2</v>
      </c>
      <c r="G282" s="15">
        <v>-2.9676004839470797E-2</v>
      </c>
      <c r="H282" s="1">
        <f t="shared" si="61"/>
        <v>1.3532920884249856E-4</v>
      </c>
      <c r="I282" s="19">
        <f t="shared" si="62"/>
        <v>1.8714632384211555E-4</v>
      </c>
      <c r="J282" s="19">
        <f t="shared" si="63"/>
        <v>1.2184042315419955E-4</v>
      </c>
      <c r="K282" s="19">
        <f t="shared" si="64"/>
        <v>1.3828967555697733</v>
      </c>
      <c r="L282" s="19">
        <f t="shared" si="65"/>
        <v>0.9003261320769429</v>
      </c>
      <c r="P282" s="18">
        <f t="shared" si="66"/>
        <v>-2.3716513979718072E-2</v>
      </c>
      <c r="Q282" s="38">
        <v>-2.9676004839470797E-2</v>
      </c>
      <c r="R282" s="18">
        <f t="shared" si="67"/>
        <v>-5.9594908597527252E-3</v>
      </c>
      <c r="S282" s="19">
        <f t="shared" si="68"/>
        <v>4.318128394616334E-4</v>
      </c>
      <c r="T282" s="19">
        <f t="shared" si="69"/>
        <v>3.5057157720103137E-4</v>
      </c>
      <c r="U282" s="18">
        <f t="shared" si="70"/>
        <v>-2.8847395016735507E-2</v>
      </c>
      <c r="V282" s="18">
        <f t="shared" si="71"/>
        <v>-4.4808891338030832E-3</v>
      </c>
      <c r="W282" s="19">
        <f t="shared" si="72"/>
        <v>4.781773070419595E-4</v>
      </c>
      <c r="X282" s="18">
        <f t="shared" si="73"/>
        <v>-3.7310922255445515E-2</v>
      </c>
      <c r="Y282" s="18">
        <f t="shared" si="74"/>
        <v>0.34575182828220863</v>
      </c>
    </row>
    <row r="283" spans="2:25" x14ac:dyDescent="0.2">
      <c r="B283" s="24">
        <v>37306</v>
      </c>
      <c r="C283" s="25">
        <v>549.22</v>
      </c>
      <c r="D283" s="18">
        <f t="shared" si="60"/>
        <v>-1.8812498498556606E-2</v>
      </c>
      <c r="E283" s="26">
        <v>-4.4424520181674476E-2</v>
      </c>
      <c r="F283" s="26">
        <v>-5.504398824949043E-2</v>
      </c>
      <c r="G283" s="15">
        <v>-5.1858147829145634E-2</v>
      </c>
      <c r="H283" s="1">
        <f t="shared" si="61"/>
        <v>1.4844406229744034E-4</v>
      </c>
      <c r="I283" s="19">
        <f t="shared" si="62"/>
        <v>2.0105991199206071E-4</v>
      </c>
      <c r="J283" s="19">
        <f t="shared" si="63"/>
        <v>1.3752675230372188E-4</v>
      </c>
      <c r="K283" s="19">
        <f t="shared" si="64"/>
        <v>1.354449001733683</v>
      </c>
      <c r="L283" s="19">
        <f t="shared" si="65"/>
        <v>0.92645505771835301</v>
      </c>
      <c r="P283" s="18">
        <f t="shared" si="66"/>
        <v>-3.3604581298859293E-2</v>
      </c>
      <c r="Q283" s="38">
        <v>-5.1858147829145634E-2</v>
      </c>
      <c r="R283" s="18">
        <f t="shared" si="67"/>
        <v>-1.8253566530286341E-2</v>
      </c>
      <c r="S283" s="19">
        <f t="shared" si="68"/>
        <v>4.7366014215023406E-4</v>
      </c>
      <c r="T283" s="19">
        <f t="shared" si="69"/>
        <v>3.4952884403350486E-4</v>
      </c>
      <c r="U283" s="18">
        <f t="shared" si="70"/>
        <v>-3.9027307622886177E-2</v>
      </c>
      <c r="V283" s="18">
        <f t="shared" si="71"/>
        <v>-1.3745154147852334E-2</v>
      </c>
      <c r="W283" s="19">
        <f t="shared" si="72"/>
        <v>6.108427183956134E-4</v>
      </c>
      <c r="X283" s="18">
        <f t="shared" si="73"/>
        <v>-5.7686917441919554E-2</v>
      </c>
      <c r="Y283" s="18">
        <f t="shared" si="74"/>
        <v>0.39078213828027419</v>
      </c>
    </row>
    <row r="284" spans="2:25" x14ac:dyDescent="0.2">
      <c r="B284" s="24">
        <v>37307</v>
      </c>
      <c r="C284" s="25">
        <v>557.59</v>
      </c>
      <c r="D284" s="18">
        <f t="shared" si="60"/>
        <v>1.5124835445908634E-2</v>
      </c>
      <c r="E284" s="26">
        <v>3.0239885189718176E-2</v>
      </c>
      <c r="F284" s="26">
        <v>2.1863573116202389E-2</v>
      </c>
      <c r="G284" s="15">
        <v>2.4376466738257122E-2</v>
      </c>
      <c r="H284" s="1">
        <f t="shared" si="61"/>
        <v>1.5326305739554277E-4</v>
      </c>
      <c r="I284" s="19">
        <f t="shared" si="62"/>
        <v>2.3914049042554801E-4</v>
      </c>
      <c r="J284" s="19">
        <f t="shared" si="63"/>
        <v>1.9140604394338499E-4</v>
      </c>
      <c r="K284" s="19">
        <f t="shared" si="64"/>
        <v>1.5603270252424362</v>
      </c>
      <c r="L284" s="19">
        <f t="shared" si="65"/>
        <v>1.2488726715753975</v>
      </c>
      <c r="P284" s="18">
        <f t="shared" si="66"/>
        <v>2.701734500671998E-2</v>
      </c>
      <c r="Q284" s="38">
        <v>2.4376466738257122E-2</v>
      </c>
      <c r="R284" s="18">
        <f t="shared" si="67"/>
        <v>-2.6408782684628589E-3</v>
      </c>
      <c r="S284" s="19">
        <f t="shared" si="68"/>
        <v>4.8903674949394823E-4</v>
      </c>
      <c r="T284" s="19">
        <f t="shared" si="69"/>
        <v>3.289755676732249E-4</v>
      </c>
      <c r="U284" s="18">
        <f t="shared" si="70"/>
        <v>3.0879868633258839E-2</v>
      </c>
      <c r="V284" s="18">
        <f t="shared" si="71"/>
        <v>-2.0497927478960614E-3</v>
      </c>
      <c r="W284" s="19">
        <f t="shared" si="72"/>
        <v>6.0984488313035792E-4</v>
      </c>
      <c r="X284" s="18">
        <f t="shared" si="73"/>
        <v>2.7138516047641961E-2</v>
      </c>
      <c r="Y284" s="18">
        <f t="shared" si="74"/>
        <v>0.39046282893841439</v>
      </c>
    </row>
    <row r="285" spans="2:25" x14ac:dyDescent="0.2">
      <c r="B285" s="24">
        <v>37308</v>
      </c>
      <c r="C285" s="25">
        <v>548.58000000000004</v>
      </c>
      <c r="D285" s="18">
        <f t="shared" si="60"/>
        <v>-1.6290803878238273E-2</v>
      </c>
      <c r="E285" s="26">
        <v>-1.6549565581035274E-2</v>
      </c>
      <c r="F285" s="26">
        <v>-7.2645108670559622E-2</v>
      </c>
      <c r="G285" s="15">
        <v>-5.5816445743702314E-2</v>
      </c>
      <c r="H285" s="1">
        <f t="shared" si="61"/>
        <v>1.5999069141176358E-4</v>
      </c>
      <c r="I285" s="19">
        <f t="shared" si="62"/>
        <v>2.5223445824387459E-4</v>
      </c>
      <c r="J285" s="19">
        <f t="shared" si="63"/>
        <v>1.9976265804531106E-4</v>
      </c>
      <c r="K285" s="19">
        <f t="shared" si="64"/>
        <v>1.5765570860288727</v>
      </c>
      <c r="L285" s="19">
        <f t="shared" si="65"/>
        <v>1.2485892540534591</v>
      </c>
      <c r="P285" s="18">
        <f t="shared" si="66"/>
        <v>-2.9100102965697684E-2</v>
      </c>
      <c r="Q285" s="38">
        <v>-5.5816445743702314E-2</v>
      </c>
      <c r="R285" s="18">
        <f t="shared" si="67"/>
        <v>-2.671634277800463E-2</v>
      </c>
      <c r="S285" s="19">
        <f t="shared" si="68"/>
        <v>5.1050350408116379E-4</v>
      </c>
      <c r="T285" s="19">
        <f t="shared" si="69"/>
        <v>3.5206281189874186E-4</v>
      </c>
      <c r="U285" s="18">
        <f t="shared" si="70"/>
        <v>-3.2553574713276495E-2</v>
      </c>
      <c r="V285" s="18">
        <f t="shared" si="71"/>
        <v>-2.0045196698899276E-2</v>
      </c>
      <c r="W285" s="19">
        <f t="shared" si="72"/>
        <v>7.6018272707011644E-4</v>
      </c>
      <c r="X285" s="18">
        <f t="shared" si="73"/>
        <v>-5.5658078806018925E-2</v>
      </c>
      <c r="Y285" s="18">
        <f t="shared" si="74"/>
        <v>0.43594229178588434</v>
      </c>
    </row>
    <row r="286" spans="2:25" x14ac:dyDescent="0.2">
      <c r="B286" s="24">
        <v>37309</v>
      </c>
      <c r="C286" s="25">
        <v>554.04</v>
      </c>
      <c r="D286" s="18">
        <f t="shared" si="60"/>
        <v>9.9037649025075589E-3</v>
      </c>
      <c r="E286" s="26">
        <v>-9.3139450088839601E-3</v>
      </c>
      <c r="F286" s="26">
        <v>5.607255318877287E-2</v>
      </c>
      <c r="G286" s="15">
        <v>3.6456603729475817E-2</v>
      </c>
      <c r="H286" s="1">
        <f t="shared" si="61"/>
        <v>1.5627632348170619E-4</v>
      </c>
      <c r="I286" s="19">
        <f t="shared" si="62"/>
        <v>2.5327673437828342E-4</v>
      </c>
      <c r="J286" s="19">
        <f t="shared" si="63"/>
        <v>2.5878373164651606E-4</v>
      </c>
      <c r="K286" s="19">
        <f t="shared" si="64"/>
        <v>1.6206980605602241</v>
      </c>
      <c r="L286" s="19">
        <f t="shared" si="65"/>
        <v>1.655936906378588</v>
      </c>
      <c r="P286" s="18">
        <f t="shared" si="66"/>
        <v>1.7690997974385999E-2</v>
      </c>
      <c r="Q286" s="38">
        <v>3.6456603729475817E-2</v>
      </c>
      <c r="R286" s="18">
        <f t="shared" si="67"/>
        <v>1.8765605755089818E-2</v>
      </c>
      <c r="S286" s="19">
        <f t="shared" si="68"/>
        <v>4.9865157839607769E-4</v>
      </c>
      <c r="T286" s="19">
        <f t="shared" si="69"/>
        <v>3.5206792074614493E-4</v>
      </c>
      <c r="U286" s="18">
        <f t="shared" si="70"/>
        <v>2.0024296039004096E-2</v>
      </c>
      <c r="V286" s="18">
        <f t="shared" si="71"/>
        <v>1.4079678959997809E-2</v>
      </c>
      <c r="W286" s="19">
        <f t="shared" si="72"/>
        <v>7.9431680077519137E-4</v>
      </c>
      <c r="X286" s="18">
        <f t="shared" si="73"/>
        <v>3.5563489312948636E-2</v>
      </c>
      <c r="Y286" s="18">
        <f t="shared" si="74"/>
        <v>0.44562226177985975</v>
      </c>
    </row>
    <row r="287" spans="2:25" x14ac:dyDescent="0.2">
      <c r="B287" s="24">
        <v>37312</v>
      </c>
      <c r="C287" s="25">
        <v>563.78</v>
      </c>
      <c r="D287" s="18">
        <f t="shared" si="60"/>
        <v>1.742721817172364E-2</v>
      </c>
      <c r="E287" s="26">
        <v>3.2226204377747925E-2</v>
      </c>
      <c r="F287" s="26">
        <v>4.5560092355039127E-2</v>
      </c>
      <c r="G287" s="15">
        <v>4.1559925961851762E-2</v>
      </c>
      <c r="H287" s="1">
        <f t="shared" si="61"/>
        <v>1.651222200650951E-4</v>
      </c>
      <c r="I287" s="19">
        <f t="shared" si="62"/>
        <v>2.3254554301461419E-4</v>
      </c>
      <c r="J287" s="19">
        <f t="shared" si="63"/>
        <v>2.7657647080362254E-4</v>
      </c>
      <c r="K287" s="19">
        <f t="shared" si="64"/>
        <v>1.4083237430004225</v>
      </c>
      <c r="L287" s="19">
        <f t="shared" si="65"/>
        <v>1.6749803309002842</v>
      </c>
      <c r="P287" s="18">
        <f t="shared" si="66"/>
        <v>3.1130068656727228E-2</v>
      </c>
      <c r="Q287" s="38">
        <v>4.1559925961851762E-2</v>
      </c>
      <c r="R287" s="18">
        <f t="shared" si="67"/>
        <v>1.0429857305124534E-2</v>
      </c>
      <c r="S287" s="19">
        <f t="shared" si="68"/>
        <v>5.2687735416666608E-4</v>
      </c>
      <c r="T287" s="19">
        <f t="shared" si="69"/>
        <v>3.3747076090569179E-4</v>
      </c>
      <c r="U287" s="18">
        <f t="shared" si="70"/>
        <v>3.4279054600852087E-2</v>
      </c>
      <c r="V287" s="18">
        <f t="shared" si="71"/>
        <v>7.9928871872348151E-3</v>
      </c>
      <c r="W287" s="19">
        <f t="shared" si="72"/>
        <v>8.5029143948595596E-4</v>
      </c>
      <c r="X287" s="18">
        <f t="shared" si="73"/>
        <v>3.9184642932794736E-2</v>
      </c>
      <c r="Y287" s="18">
        <f t="shared" si="74"/>
        <v>0.46105624371814879</v>
      </c>
    </row>
    <row r="288" spans="2:25" x14ac:dyDescent="0.2">
      <c r="B288" s="24">
        <v>37313</v>
      </c>
      <c r="C288" s="25">
        <v>562.66999999999996</v>
      </c>
      <c r="D288" s="18">
        <f t="shared" si="60"/>
        <v>-1.9707938377604623E-3</v>
      </c>
      <c r="E288" s="26">
        <v>3.0197795790401033E-4</v>
      </c>
      <c r="F288" s="26">
        <v>-5.0547706616241713E-3</v>
      </c>
      <c r="G288" s="15">
        <v>-3.4477460757657164E-3</v>
      </c>
      <c r="H288" s="1">
        <f t="shared" si="61"/>
        <v>1.5544792856224667E-4</v>
      </c>
      <c r="I288" s="19">
        <f t="shared" si="62"/>
        <v>2.5228959610599144E-4</v>
      </c>
      <c r="J288" s="19">
        <f t="shared" si="63"/>
        <v>3.0762102271911392E-4</v>
      </c>
      <c r="K288" s="19">
        <f t="shared" si="64"/>
        <v>1.6229846125287288</v>
      </c>
      <c r="L288" s="19">
        <f t="shared" si="65"/>
        <v>1.9789329170503029</v>
      </c>
      <c r="P288" s="18">
        <f t="shared" si="66"/>
        <v>-3.5204096760137259E-3</v>
      </c>
      <c r="Q288" s="38">
        <v>-3.4477460757657164E-3</v>
      </c>
      <c r="R288" s="18">
        <f t="shared" si="67"/>
        <v>7.2663600248009438E-5</v>
      </c>
      <c r="S288" s="19">
        <f t="shared" si="68"/>
        <v>4.9600830997388427E-4</v>
      </c>
      <c r="T288" s="19">
        <f t="shared" si="69"/>
        <v>3.1722283205127828E-4</v>
      </c>
      <c r="U288" s="18">
        <f t="shared" si="70"/>
        <v>-3.9953262917732709E-3</v>
      </c>
      <c r="V288" s="18">
        <f t="shared" si="71"/>
        <v>5.7435193017112562E-5</v>
      </c>
      <c r="W288" s="19">
        <f t="shared" si="72"/>
        <v>7.9998717029697601E-4</v>
      </c>
      <c r="X288" s="18">
        <f t="shared" si="73"/>
        <v>-3.3513423419946598E-3</v>
      </c>
      <c r="Y288" s="18">
        <f t="shared" si="74"/>
        <v>0.4472100094745689</v>
      </c>
    </row>
    <row r="289" spans="2:25" x14ac:dyDescent="0.2">
      <c r="B289" s="24">
        <v>37314</v>
      </c>
      <c r="C289" s="25">
        <v>563.09</v>
      </c>
      <c r="D289" s="18">
        <f t="shared" si="60"/>
        <v>7.4616262700155438E-4</v>
      </c>
      <c r="E289" s="26">
        <v>9.9144570571786123E-3</v>
      </c>
      <c r="F289" s="26">
        <v>-7.5408193374475005E-2</v>
      </c>
      <c r="G289" s="15">
        <v>-4.9811398244978912E-2</v>
      </c>
      <c r="H289" s="1">
        <f t="shared" si="61"/>
        <v>1.4615445836846789E-4</v>
      </c>
      <c r="I289" s="19">
        <f t="shared" si="62"/>
        <v>2.3711651216171736E-4</v>
      </c>
      <c r="J289" s="19">
        <f t="shared" si="63"/>
        <v>2.8976147600824034E-4</v>
      </c>
      <c r="K289" s="19">
        <f t="shared" si="64"/>
        <v>1.6223693400027959</v>
      </c>
      <c r="L289" s="19">
        <f t="shared" si="65"/>
        <v>1.9825702153931348</v>
      </c>
      <c r="P289" s="18">
        <f t="shared" si="66"/>
        <v>1.3328629720910279E-3</v>
      </c>
      <c r="Q289" s="38">
        <v>-4.9811398244978912E-2</v>
      </c>
      <c r="R289" s="18">
        <f t="shared" si="67"/>
        <v>-5.1144261217069942E-2</v>
      </c>
      <c r="S289" s="19">
        <f t="shared" si="68"/>
        <v>4.6635440279759344E-4</v>
      </c>
      <c r="T289" s="19">
        <f t="shared" si="69"/>
        <v>4.5513358945459476E-4</v>
      </c>
      <c r="U289" s="18">
        <f t="shared" si="70"/>
        <v>1.560022944809582E-3</v>
      </c>
      <c r="V289" s="18">
        <f t="shared" si="71"/>
        <v>-3.374977310176093E-2</v>
      </c>
      <c r="W289" s="19">
        <f t="shared" si="72"/>
        <v>9.0085846378635084E-4</v>
      </c>
      <c r="X289" s="18">
        <f t="shared" si="73"/>
        <v>-4.5627374906978754E-2</v>
      </c>
      <c r="Y289" s="18">
        <f t="shared" si="74"/>
        <v>0.47456782017598675</v>
      </c>
    </row>
    <row r="290" spans="2:25" x14ac:dyDescent="0.2">
      <c r="B290" s="24">
        <v>37315</v>
      </c>
      <c r="C290" s="25">
        <v>562.41</v>
      </c>
      <c r="D290" s="18">
        <f t="shared" si="60"/>
        <v>-1.208351990652794E-3</v>
      </c>
      <c r="E290" s="26">
        <v>2.2466212415275803E-2</v>
      </c>
      <c r="F290" s="26">
        <v>-1.1910356094916103E-2</v>
      </c>
      <c r="G290" s="15">
        <v>-1.5973855418585309E-3</v>
      </c>
      <c r="H290" s="1">
        <f t="shared" si="61"/>
        <v>1.3747279773835869E-4</v>
      </c>
      <c r="I290" s="19">
        <f t="shared" si="62"/>
        <v>2.2333338927139901E-4</v>
      </c>
      <c r="J290" s="19">
        <f t="shared" si="63"/>
        <v>2.6899978090780149E-4</v>
      </c>
      <c r="K290" s="19">
        <f t="shared" si="64"/>
        <v>1.6245642261275</v>
      </c>
      <c r="L290" s="19">
        <f t="shared" si="65"/>
        <v>1.9567491557112842</v>
      </c>
      <c r="P290" s="18">
        <f t="shared" si="66"/>
        <v>-2.158467292935375E-3</v>
      </c>
      <c r="Q290" s="38">
        <v>-1.5973855418585309E-3</v>
      </c>
      <c r="R290" s="18">
        <f t="shared" si="67"/>
        <v>5.6108175107684411E-4</v>
      </c>
      <c r="S290" s="19">
        <f t="shared" si="68"/>
        <v>4.3865267749301811E-4</v>
      </c>
      <c r="T290" s="19">
        <f t="shared" si="69"/>
        <v>4.2784446285120249E-4</v>
      </c>
      <c r="U290" s="18">
        <f t="shared" si="70"/>
        <v>-2.6048852910815676E-3</v>
      </c>
      <c r="V290" s="18">
        <f t="shared" si="71"/>
        <v>3.8187970446672373E-4</v>
      </c>
      <c r="W290" s="19">
        <f t="shared" si="72"/>
        <v>8.4696005439333013E-4</v>
      </c>
      <c r="X290" s="18">
        <f t="shared" si="73"/>
        <v>-1.5090489138449513E-3</v>
      </c>
      <c r="Y290" s="18">
        <f t="shared" si="74"/>
        <v>0.46015216352673222</v>
      </c>
    </row>
    <row r="291" spans="2:25" x14ac:dyDescent="0.2">
      <c r="B291" s="24">
        <v>37316</v>
      </c>
      <c r="C291" s="25">
        <v>576.16</v>
      </c>
      <c r="D291" s="18">
        <f t="shared" si="60"/>
        <v>2.4154278623355414E-2</v>
      </c>
      <c r="E291" s="26">
        <v>1.2202359424817422E-2</v>
      </c>
      <c r="F291" s="26">
        <v>7.7984582678915587E-2</v>
      </c>
      <c r="G291" s="15">
        <v>5.8249915702686138E-2</v>
      </c>
      <c r="H291" s="1">
        <f t="shared" si="61"/>
        <v>1.6423018042293825E-4</v>
      </c>
      <c r="I291" s="19">
        <f t="shared" si="62"/>
        <v>2.0830456036544944E-4</v>
      </c>
      <c r="J291" s="19">
        <f t="shared" si="63"/>
        <v>2.5372330820313388E-4</v>
      </c>
      <c r="K291" s="19">
        <f t="shared" si="64"/>
        <v>1.2683695519849485</v>
      </c>
      <c r="L291" s="19">
        <f t="shared" si="65"/>
        <v>1.5449249799867846</v>
      </c>
      <c r="P291" s="18">
        <f t="shared" si="66"/>
        <v>4.3146550670881044E-2</v>
      </c>
      <c r="Q291" s="38">
        <v>5.8249915702686138E-2</v>
      </c>
      <c r="R291" s="18">
        <f t="shared" si="67"/>
        <v>1.5103365031805094E-2</v>
      </c>
      <c r="S291" s="19">
        <f t="shared" si="68"/>
        <v>5.2403100693113145E-4</v>
      </c>
      <c r="T291" s="19">
        <f t="shared" si="69"/>
        <v>4.1586049319716751E-4</v>
      </c>
      <c r="U291" s="18">
        <f t="shared" si="70"/>
        <v>4.7639929818064315E-2</v>
      </c>
      <c r="V291" s="18">
        <f t="shared" si="71"/>
        <v>1.0426613586609608E-2</v>
      </c>
      <c r="W291" s="19">
        <f t="shared" si="72"/>
        <v>9.9972561189193287E-4</v>
      </c>
      <c r="X291" s="18">
        <f t="shared" si="73"/>
        <v>5.0650055294181581E-2</v>
      </c>
      <c r="Y291" s="18">
        <f t="shared" si="74"/>
        <v>0.4999313982667854</v>
      </c>
    </row>
    <row r="292" spans="2:25" x14ac:dyDescent="0.2">
      <c r="B292" s="24">
        <v>37319</v>
      </c>
      <c r="C292" s="25">
        <v>586.52</v>
      </c>
      <c r="D292" s="18">
        <f t="shared" si="60"/>
        <v>1.7821368208313475E-2</v>
      </c>
      <c r="E292" s="26">
        <v>3.8798580041779232E-2</v>
      </c>
      <c r="F292" s="26">
        <v>3.517950712117332E-2</v>
      </c>
      <c r="G292" s="15">
        <v>3.6265228997355091E-2</v>
      </c>
      <c r="H292" s="1">
        <f t="shared" si="61"/>
        <v>1.7343243948653912E-4</v>
      </c>
      <c r="I292" s="19">
        <f t="shared" si="62"/>
        <v>2.1349063810808448E-4</v>
      </c>
      <c r="J292" s="19">
        <f t="shared" si="63"/>
        <v>3.5151959001210336E-4</v>
      </c>
      <c r="K292" s="19">
        <f t="shared" si="64"/>
        <v>1.2309729295173435</v>
      </c>
      <c r="L292" s="19">
        <f t="shared" si="65"/>
        <v>2.0268387566524795</v>
      </c>
      <c r="P292" s="18">
        <f t="shared" si="66"/>
        <v>3.1834134995897843E-2</v>
      </c>
      <c r="Q292" s="38">
        <v>3.6265228997355091E-2</v>
      </c>
      <c r="R292" s="18">
        <f t="shared" si="67"/>
        <v>4.4310940014572475E-3</v>
      </c>
      <c r="S292" s="19">
        <f t="shared" si="68"/>
        <v>5.5339387557148652E-4</v>
      </c>
      <c r="T292" s="19">
        <f t="shared" si="69"/>
        <v>3.920869392483225E-4</v>
      </c>
      <c r="U292" s="18">
        <f t="shared" si="70"/>
        <v>3.4204197298405702E-2</v>
      </c>
      <c r="V292" s="18">
        <f t="shared" si="71"/>
        <v>3.1503816365985884E-3</v>
      </c>
      <c r="W292" s="19">
        <f t="shared" si="72"/>
        <v>1.0186520852322532E-3</v>
      </c>
      <c r="X292" s="18">
        <f t="shared" si="73"/>
        <v>3.1239387966152828E-2</v>
      </c>
      <c r="Y292" s="18">
        <f t="shared" si="74"/>
        <v>0.50464147799013037</v>
      </c>
    </row>
    <row r="293" spans="2:25" x14ac:dyDescent="0.2">
      <c r="B293" s="24">
        <v>37320</v>
      </c>
      <c r="C293" s="25">
        <v>581.95000000000005</v>
      </c>
      <c r="D293" s="18">
        <f t="shared" si="60"/>
        <v>-7.8222347208929711E-3</v>
      </c>
      <c r="E293" s="26">
        <v>1.6652793190612488E-3</v>
      </c>
      <c r="F293" s="26">
        <v>-3.1775248514372176E-2</v>
      </c>
      <c r="G293" s="15">
        <v>-2.1743090164342147E-2</v>
      </c>
      <c r="H293" s="1">
        <f t="shared" si="61"/>
        <v>1.6669773447907139E-4</v>
      </c>
      <c r="I293" s="19">
        <f t="shared" si="62"/>
        <v>2.4216782667465565E-4</v>
      </c>
      <c r="J293" s="19">
        <f t="shared" si="63"/>
        <v>3.6804523159898213E-4</v>
      </c>
      <c r="K293" s="19">
        <f t="shared" si="64"/>
        <v>1.4527361600409716</v>
      </c>
      <c r="L293" s="19">
        <f t="shared" si="65"/>
        <v>2.2078598293439291</v>
      </c>
      <c r="P293" s="18">
        <f t="shared" si="66"/>
        <v>-1.3972781054955353E-2</v>
      </c>
      <c r="Q293" s="38">
        <v>-2.1743090164342147E-2</v>
      </c>
      <c r="R293" s="18">
        <f t="shared" si="67"/>
        <v>-7.7703091093867943E-3</v>
      </c>
      <c r="S293" s="19">
        <f t="shared" si="68"/>
        <v>5.3190455966178039E-4</v>
      </c>
      <c r="T293" s="19">
        <f t="shared" si="69"/>
        <v>3.7218438511274829E-4</v>
      </c>
      <c r="U293" s="18">
        <f t="shared" si="70"/>
        <v>-1.5313325742627608E-2</v>
      </c>
      <c r="V293" s="18">
        <f t="shared" si="71"/>
        <v>-5.670255303481842E-3</v>
      </c>
      <c r="W293" s="19">
        <f t="shared" si="72"/>
        <v>9.8589867831200078E-4</v>
      </c>
      <c r="X293" s="18">
        <f t="shared" si="73"/>
        <v>-1.9038387253202085E-2</v>
      </c>
      <c r="Y293" s="18">
        <f t="shared" si="74"/>
        <v>0.49646215321814835</v>
      </c>
    </row>
    <row r="294" spans="2:25" x14ac:dyDescent="0.2">
      <c r="B294" s="24">
        <v>37321</v>
      </c>
      <c r="C294" s="25">
        <v>590.21</v>
      </c>
      <c r="D294" s="18">
        <f t="shared" si="60"/>
        <v>1.4093872386329611E-2</v>
      </c>
      <c r="E294" s="26">
        <v>2.0856958029760567E-2</v>
      </c>
      <c r="F294" s="26">
        <v>2.1849608714402065E-2</v>
      </c>
      <c r="G294" s="15">
        <v>2.1551813509009615E-2</v>
      </c>
      <c r="H294" s="1">
        <f t="shared" si="61"/>
        <v>1.6861410474085575E-4</v>
      </c>
      <c r="I294" s="19">
        <f t="shared" si="62"/>
        <v>2.2685618473160352E-4</v>
      </c>
      <c r="J294" s="19">
        <f t="shared" si="63"/>
        <v>3.6087572483469073E-4</v>
      </c>
      <c r="K294" s="19">
        <f t="shared" si="64"/>
        <v>1.3454164174477601</v>
      </c>
      <c r="L294" s="19">
        <f t="shared" si="65"/>
        <v>2.1402463654468482</v>
      </c>
      <c r="P294" s="18">
        <f t="shared" si="66"/>
        <v>2.5175745819115945E-2</v>
      </c>
      <c r="Q294" s="38">
        <v>2.1551813509009615E-2</v>
      </c>
      <c r="R294" s="18">
        <f t="shared" si="67"/>
        <v>-3.6239323101063294E-3</v>
      </c>
      <c r="S294" s="19">
        <f t="shared" si="68"/>
        <v>5.3801937673499762E-4</v>
      </c>
      <c r="T294" s="19">
        <f t="shared" si="69"/>
        <v>3.5064129512927731E-4</v>
      </c>
      <c r="U294" s="18">
        <f t="shared" si="70"/>
        <v>2.7433859504128834E-2</v>
      </c>
      <c r="V294" s="18">
        <f t="shared" si="71"/>
        <v>-2.7245321570764512E-3</v>
      </c>
      <c r="W294" s="19">
        <f t="shared" si="72"/>
        <v>9.5461359754490851E-4</v>
      </c>
      <c r="X294" s="18">
        <f t="shared" si="73"/>
        <v>1.9177634800519011E-2</v>
      </c>
      <c r="Y294" s="18">
        <f t="shared" si="74"/>
        <v>0.4885216467939032</v>
      </c>
    </row>
    <row r="295" spans="2:25" x14ac:dyDescent="0.2">
      <c r="B295" s="24">
        <v>37322</v>
      </c>
      <c r="C295" s="25">
        <v>586.88</v>
      </c>
      <c r="D295" s="18">
        <f t="shared" si="60"/>
        <v>-5.6580361462697029E-3</v>
      </c>
      <c r="E295" s="26">
        <v>5.4303558217428706E-4</v>
      </c>
      <c r="F295" s="26">
        <v>1.3212413506592561E-2</v>
      </c>
      <c r="G295" s="15">
        <v>9.4116001292670771E-3</v>
      </c>
      <c r="H295" s="1">
        <f t="shared" si="61"/>
        <v>1.6041806083835408E-4</v>
      </c>
      <c r="I295" s="19">
        <f t="shared" si="62"/>
        <v>2.30882131938016E-4</v>
      </c>
      <c r="J295" s="19">
        <f t="shared" si="63"/>
        <v>3.5769991715933031E-4</v>
      </c>
      <c r="K295" s="19">
        <f t="shared" si="64"/>
        <v>1.4392527295954869</v>
      </c>
      <c r="L295" s="19">
        <f t="shared" si="65"/>
        <v>2.2297982863648258</v>
      </c>
      <c r="P295" s="18">
        <f t="shared" si="66"/>
        <v>-1.010689439703041E-2</v>
      </c>
      <c r="Q295" s="38">
        <v>9.4116001292670771E-3</v>
      </c>
      <c r="R295" s="18">
        <f t="shared" si="67"/>
        <v>1.9518494526297489E-2</v>
      </c>
      <c r="S295" s="19">
        <f t="shared" si="68"/>
        <v>5.1186717299206127E-4</v>
      </c>
      <c r="T295" s="19">
        <f t="shared" si="69"/>
        <v>3.5246111513590698E-4</v>
      </c>
      <c r="U295" s="18">
        <f t="shared" si="70"/>
        <v>-1.1291265315180266E-2</v>
      </c>
      <c r="V295" s="18">
        <f t="shared" si="71"/>
        <v>1.4636394400247204E-2</v>
      </c>
      <c r="W295" s="19">
        <f t="shared" si="72"/>
        <v>9.0265147471180716E-4</v>
      </c>
      <c r="X295" s="18">
        <f t="shared" si="73"/>
        <v>8.6124844507168893E-3</v>
      </c>
      <c r="Y295" s="18">
        <f t="shared" si="74"/>
        <v>0.47503986009381549</v>
      </c>
    </row>
    <row r="296" spans="2:25" x14ac:dyDescent="0.2">
      <c r="B296" s="24">
        <v>37323</v>
      </c>
      <c r="C296" s="25">
        <v>589.84</v>
      </c>
      <c r="D296" s="18">
        <f t="shared" si="60"/>
        <v>5.0309440533497932E-3</v>
      </c>
      <c r="E296" s="26">
        <v>2.9814360071045757E-3</v>
      </c>
      <c r="F296" s="26">
        <v>1.1419373683072732E-2</v>
      </c>
      <c r="G296" s="15">
        <v>8.8879923802822856E-3</v>
      </c>
      <c r="H296" s="1">
        <f t="shared" si="61"/>
        <v>1.5231160107212897E-4</v>
      </c>
      <c r="I296" s="19">
        <f t="shared" si="62"/>
        <v>2.1684485312457587E-4</v>
      </c>
      <c r="J296" s="19">
        <f t="shared" si="63"/>
        <v>3.3175254333778469E-4</v>
      </c>
      <c r="K296" s="19">
        <f t="shared" si="64"/>
        <v>1.423692296569625</v>
      </c>
      <c r="L296" s="19">
        <f t="shared" si="65"/>
        <v>2.1781173659955115</v>
      </c>
      <c r="P296" s="18">
        <f t="shared" si="66"/>
        <v>8.9867259505045129E-3</v>
      </c>
      <c r="Q296" s="38">
        <v>8.8879923802822856E-3</v>
      </c>
      <c r="R296" s="18">
        <f t="shared" si="67"/>
        <v>-9.8733570222227229E-5</v>
      </c>
      <c r="S296" s="19">
        <f t="shared" si="68"/>
        <v>4.860008172111058E-4</v>
      </c>
      <c r="T296" s="19">
        <f t="shared" si="69"/>
        <v>3.3131403312682591E-4</v>
      </c>
      <c r="U296" s="18">
        <f t="shared" si="70"/>
        <v>1.0303541433672842E-2</v>
      </c>
      <c r="V296" s="18">
        <f t="shared" si="71"/>
        <v>-7.6363938252347276E-5</v>
      </c>
      <c r="W296" s="19">
        <f t="shared" si="72"/>
        <v>8.5323217074221604E-4</v>
      </c>
      <c r="X296" s="18">
        <f t="shared" si="73"/>
        <v>8.3655614640700711E-3</v>
      </c>
      <c r="Y296" s="18">
        <f t="shared" si="74"/>
        <v>0.46185283661092091</v>
      </c>
    </row>
    <row r="297" spans="2:25" x14ac:dyDescent="0.2">
      <c r="B297" s="24">
        <v>37326</v>
      </c>
      <c r="C297" s="25">
        <v>591.73</v>
      </c>
      <c r="D297" s="18">
        <f t="shared" si="60"/>
        <v>3.199136084919325E-3</v>
      </c>
      <c r="E297" s="26">
        <v>5.4112555432962348E-4</v>
      </c>
      <c r="F297" s="26">
        <v>1.6090451731723836E-2</v>
      </c>
      <c r="G297" s="15">
        <v>1.1425653878505573E-2</v>
      </c>
      <c r="H297" s="1">
        <f t="shared" si="61"/>
        <v>1.4378697330919121E-4</v>
      </c>
      <c r="I297" s="19">
        <f t="shared" si="62"/>
        <v>2.0473412820212444E-4</v>
      </c>
      <c r="J297" s="19">
        <f t="shared" si="63"/>
        <v>3.1529440454494765E-4</v>
      </c>
      <c r="K297" s="19">
        <f t="shared" si="64"/>
        <v>1.4238711858957902</v>
      </c>
      <c r="L297" s="19">
        <f t="shared" si="65"/>
        <v>2.1927883819277336</v>
      </c>
      <c r="P297" s="18">
        <f t="shared" si="66"/>
        <v>5.7145853678092938E-3</v>
      </c>
      <c r="Q297" s="38">
        <v>1.1425653878505573E-2</v>
      </c>
      <c r="R297" s="18">
        <f t="shared" si="67"/>
        <v>5.7110685106962792E-3</v>
      </c>
      <c r="S297" s="19">
        <f t="shared" si="68"/>
        <v>4.5880015733399824E-4</v>
      </c>
      <c r="T297" s="19">
        <f t="shared" si="69"/>
        <v>3.1339216935124837E-4</v>
      </c>
      <c r="U297" s="18">
        <f t="shared" si="70"/>
        <v>6.7433619223085635E-3</v>
      </c>
      <c r="V297" s="18">
        <f t="shared" si="71"/>
        <v>4.5416816779507256E-3</v>
      </c>
      <c r="W297" s="19">
        <f t="shared" si="72"/>
        <v>8.0987097449076756E-4</v>
      </c>
      <c r="X297" s="18">
        <f t="shared" si="73"/>
        <v>1.1038197957079462E-2</v>
      </c>
      <c r="Y297" s="18">
        <f t="shared" si="74"/>
        <v>0.44996415815339325</v>
      </c>
    </row>
    <row r="298" spans="2:25" x14ac:dyDescent="0.2">
      <c r="B298" s="24">
        <v>37327</v>
      </c>
      <c r="C298" s="25">
        <v>591.09</v>
      </c>
      <c r="D298" s="18">
        <f t="shared" si="60"/>
        <v>-1.0821596903281955E-3</v>
      </c>
      <c r="E298" s="26">
        <v>8.8865537012292901E-3</v>
      </c>
      <c r="F298" s="26">
        <v>-1.366031687843223E-2</v>
      </c>
      <c r="G298" s="15">
        <v>-6.8962557045337738E-3</v>
      </c>
      <c r="H298" s="1">
        <f t="shared" si="61"/>
        <v>1.3523001908636201E-4</v>
      </c>
      <c r="I298" s="19">
        <f t="shared" si="62"/>
        <v>1.9255394856723662E-4</v>
      </c>
      <c r="J298" s="19">
        <f t="shared" si="63"/>
        <v>2.9946527295770739E-4</v>
      </c>
      <c r="K298" s="19">
        <f t="shared" si="64"/>
        <v>1.423899440879808</v>
      </c>
      <c r="L298" s="19">
        <f t="shared" si="65"/>
        <v>2.2144881364429869</v>
      </c>
      <c r="P298" s="18">
        <f t="shared" si="66"/>
        <v>-1.9330512262777002E-3</v>
      </c>
      <c r="Q298" s="38">
        <v>-6.8962557045337738E-3</v>
      </c>
      <c r="R298" s="18">
        <f t="shared" si="67"/>
        <v>-4.9632044782560733E-3</v>
      </c>
      <c r="S298" s="19">
        <f t="shared" si="68"/>
        <v>4.3149634911656315E-4</v>
      </c>
      <c r="T298" s="19">
        <f t="shared" si="69"/>
        <v>2.9606664311175227E-4</v>
      </c>
      <c r="U298" s="18">
        <f t="shared" si="70"/>
        <v>-2.3521137668831818E-3</v>
      </c>
      <c r="V298" s="18">
        <f t="shared" si="71"/>
        <v>-4.0607927044448841E-3</v>
      </c>
      <c r="W298" s="19">
        <f t="shared" si="72"/>
        <v>7.641322165858603E-4</v>
      </c>
      <c r="X298" s="18">
        <f t="shared" si="73"/>
        <v>-6.8588946583736455E-3</v>
      </c>
      <c r="Y298" s="18">
        <f t="shared" si="74"/>
        <v>0.43707328235258797</v>
      </c>
    </row>
    <row r="299" spans="2:25" x14ac:dyDescent="0.2">
      <c r="B299" s="24">
        <v>37328</v>
      </c>
      <c r="C299" s="25">
        <v>584.70000000000005</v>
      </c>
      <c r="D299" s="18">
        <f t="shared" si="60"/>
        <v>-1.0869394894361319E-2</v>
      </c>
      <c r="E299" s="26">
        <v>-1.9218347618654246E-2</v>
      </c>
      <c r="F299" s="26">
        <v>-9.7561749453645725E-3</v>
      </c>
      <c r="G299" s="15">
        <v>-1.2594826747351474E-2</v>
      </c>
      <c r="H299" s="1">
        <f t="shared" si="61"/>
        <v>1.3420484266335434E-4</v>
      </c>
      <c r="I299" s="19">
        <f t="shared" si="62"/>
        <v>1.8042371144111799E-4</v>
      </c>
      <c r="J299" s="19">
        <f t="shared" si="63"/>
        <v>2.823843152372219E-4</v>
      </c>
      <c r="K299" s="19">
        <f t="shared" si="64"/>
        <v>1.3443904695279976</v>
      </c>
      <c r="L299" s="19">
        <f t="shared" si="65"/>
        <v>2.1041291031916622</v>
      </c>
      <c r="P299" s="18">
        <f t="shared" si="66"/>
        <v>-1.9415893344788614E-2</v>
      </c>
      <c r="Q299" s="38">
        <v>-1.2594826747351474E-2</v>
      </c>
      <c r="R299" s="18">
        <f t="shared" si="67"/>
        <v>6.8210665974371403E-3</v>
      </c>
      <c r="S299" s="19">
        <f t="shared" si="68"/>
        <v>4.2822518303214176E-4</v>
      </c>
      <c r="T299" s="19">
        <f t="shared" si="69"/>
        <v>2.8109426149664749E-4</v>
      </c>
      <c r="U299" s="18">
        <f t="shared" si="70"/>
        <v>-2.3715091211619185E-2</v>
      </c>
      <c r="V299" s="18">
        <f t="shared" si="71"/>
        <v>5.7275605870894999E-3</v>
      </c>
      <c r="W299" s="19">
        <f t="shared" si="72"/>
        <v>7.2780206323845673E-4</v>
      </c>
      <c r="X299" s="18">
        <f t="shared" si="73"/>
        <v>-1.2835434900791443E-2</v>
      </c>
      <c r="Y299" s="18">
        <f t="shared" si="74"/>
        <v>0.4265565798456451</v>
      </c>
    </row>
    <row r="300" spans="2:25" x14ac:dyDescent="0.2">
      <c r="B300" s="24">
        <v>37329</v>
      </c>
      <c r="C300" s="25">
        <v>584.33000000000004</v>
      </c>
      <c r="D300" s="18">
        <f t="shared" si="60"/>
        <v>-6.330034513309478E-4</v>
      </c>
      <c r="E300" s="26">
        <v>8.4365720153659653E-3</v>
      </c>
      <c r="F300" s="26">
        <v>-1.6353233407307532E-3</v>
      </c>
      <c r="G300" s="15">
        <v>1.3862452660982625E-3</v>
      </c>
      <c r="H300" s="1">
        <f t="shared" si="61"/>
        <v>1.2617659370571689E-4</v>
      </c>
      <c r="I300" s="19">
        <f t="shared" si="62"/>
        <v>1.8213179732370661E-4</v>
      </c>
      <c r="J300" s="19">
        <f t="shared" si="63"/>
        <v>2.7180387941136712E-4</v>
      </c>
      <c r="K300" s="19">
        <f t="shared" si="64"/>
        <v>1.4434673815057544</v>
      </c>
      <c r="L300" s="19">
        <f t="shared" si="65"/>
        <v>2.1541545181137036</v>
      </c>
      <c r="P300" s="18">
        <f t="shared" si="66"/>
        <v>-1.13072784799645E-3</v>
      </c>
      <c r="Q300" s="38">
        <v>1.3862452660982625E-3</v>
      </c>
      <c r="R300" s="18">
        <f t="shared" si="67"/>
        <v>2.5169731140947125E-3</v>
      </c>
      <c r="S300" s="19">
        <f t="shared" si="68"/>
        <v>4.0260838477818733E-4</v>
      </c>
      <c r="T300" s="19">
        <f t="shared" si="69"/>
        <v>2.6460871502627316E-4</v>
      </c>
      <c r="U300" s="18">
        <f t="shared" si="70"/>
        <v>-1.4243614271642541E-3</v>
      </c>
      <c r="V300" s="18">
        <f t="shared" si="71"/>
        <v>2.1783110601366427E-3</v>
      </c>
      <c r="W300" s="19">
        <f t="shared" si="72"/>
        <v>6.8424924000041608E-4</v>
      </c>
      <c r="X300" s="18">
        <f t="shared" si="73"/>
        <v>1.456994613007017E-3</v>
      </c>
      <c r="Y300" s="18">
        <f t="shared" si="74"/>
        <v>0.41359679640938229</v>
      </c>
    </row>
    <row r="301" spans="2:25" x14ac:dyDescent="0.2">
      <c r="B301" s="24">
        <v>37330</v>
      </c>
      <c r="C301" s="25">
        <v>591.13</v>
      </c>
      <c r="D301" s="18">
        <f t="shared" si="60"/>
        <v>1.1570067645848362E-2</v>
      </c>
      <c r="E301" s="26">
        <v>1.7994308539396091E-2</v>
      </c>
      <c r="F301" s="26">
        <v>2.1053409197832263E-2</v>
      </c>
      <c r="G301" s="15">
        <v>2.0135679000301412E-2</v>
      </c>
      <c r="H301" s="1">
        <f t="shared" si="61"/>
        <v>1.2663798600314431E-4</v>
      </c>
      <c r="I301" s="19">
        <f t="shared" si="62"/>
        <v>1.7088346673209648E-4</v>
      </c>
      <c r="J301" s="19">
        <f t="shared" si="63"/>
        <v>2.555577565658086E-4</v>
      </c>
      <c r="K301" s="19">
        <f t="shared" si="64"/>
        <v>1.3493855368787497</v>
      </c>
      <c r="L301" s="19">
        <f t="shared" si="65"/>
        <v>2.0180181684148333</v>
      </c>
      <c r="P301" s="18">
        <f t="shared" si="66"/>
        <v>2.0667498199032106E-2</v>
      </c>
      <c r="Q301" s="38">
        <v>2.0135679000301412E-2</v>
      </c>
      <c r="R301" s="18">
        <f t="shared" si="67"/>
        <v>-5.3181919873069444E-4</v>
      </c>
      <c r="S301" s="19">
        <f t="shared" si="68"/>
        <v>4.0408061059991581E-4</v>
      </c>
      <c r="T301" s="19">
        <f t="shared" si="69"/>
        <v>2.4874916202430509E-4</v>
      </c>
      <c r="U301" s="18">
        <f t="shared" si="70"/>
        <v>2.5987076571728114E-2</v>
      </c>
      <c r="V301" s="18">
        <f t="shared" si="71"/>
        <v>-4.747080430751312E-4</v>
      </c>
      <c r="W301" s="19">
        <f t="shared" si="72"/>
        <v>6.6752101972858185E-4</v>
      </c>
      <c r="X301" s="18">
        <f t="shared" si="73"/>
        <v>2.1426875098468225E-2</v>
      </c>
      <c r="Y301" s="18">
        <f t="shared" si="74"/>
        <v>0.40850979784106212</v>
      </c>
    </row>
    <row r="302" spans="2:25" x14ac:dyDescent="0.2">
      <c r="B302" s="24">
        <v>37333</v>
      </c>
      <c r="C302" s="25">
        <v>589.63</v>
      </c>
      <c r="D302" s="18">
        <f t="shared" si="60"/>
        <v>-2.5407378415910542E-3</v>
      </c>
      <c r="E302" s="26">
        <v>-2.9321625699350504E-3</v>
      </c>
      <c r="F302" s="26">
        <v>-8.8531765368851552E-3</v>
      </c>
      <c r="G302" s="15">
        <v>-7.076872346800123E-3</v>
      </c>
      <c r="H302" s="1">
        <f t="shared" si="61"/>
        <v>1.1942702776973721E-4</v>
      </c>
      <c r="I302" s="19">
        <f t="shared" si="62"/>
        <v>1.7312218075063546E-4</v>
      </c>
      <c r="J302" s="19">
        <f t="shared" si="63"/>
        <v>2.5483965328753879E-4</v>
      </c>
      <c r="K302" s="19">
        <f t="shared" si="64"/>
        <v>1.4496063745672869</v>
      </c>
      <c r="L302" s="19">
        <f t="shared" si="65"/>
        <v>2.1338524289400018</v>
      </c>
      <c r="P302" s="18">
        <f t="shared" si="66"/>
        <v>-4.5384950522858883E-3</v>
      </c>
      <c r="Q302" s="38">
        <v>-7.076872346800123E-3</v>
      </c>
      <c r="R302" s="18">
        <f t="shared" si="67"/>
        <v>-2.5383772945142347E-3</v>
      </c>
      <c r="S302" s="19">
        <f t="shared" si="68"/>
        <v>3.8107165020429825E-4</v>
      </c>
      <c r="T302" s="19">
        <f t="shared" si="69"/>
        <v>2.3421081386020508E-4</v>
      </c>
      <c r="U302" s="18">
        <f t="shared" si="70"/>
        <v>-5.8764097347086767E-3</v>
      </c>
      <c r="V302" s="18">
        <f t="shared" si="71"/>
        <v>-2.3350495175797942E-3</v>
      </c>
      <c r="W302" s="19">
        <f t="shared" si="72"/>
        <v>6.3047468587764115E-4</v>
      </c>
      <c r="X302" s="18">
        <f t="shared" si="73"/>
        <v>-7.7487663669191572E-3</v>
      </c>
      <c r="Y302" s="18">
        <f t="shared" si="74"/>
        <v>0.39701218050509518</v>
      </c>
    </row>
    <row r="303" spans="2:25" x14ac:dyDescent="0.2">
      <c r="B303" s="24">
        <v>37334</v>
      </c>
      <c r="C303" s="25">
        <v>592.09</v>
      </c>
      <c r="D303" s="18">
        <f t="shared" si="60"/>
        <v>4.1634288215442565E-3</v>
      </c>
      <c r="E303" s="26">
        <v>7.1818369602766365E-3</v>
      </c>
      <c r="F303" s="26">
        <v>4.8387191182233487E-3</v>
      </c>
      <c r="G303" s="15">
        <v>5.5416544708393346E-3</v>
      </c>
      <c r="H303" s="1">
        <f t="shared" si="61"/>
        <v>1.1330145447667689E-4</v>
      </c>
      <c r="I303" s="19">
        <f t="shared" si="62"/>
        <v>1.631818412895452E-4</v>
      </c>
      <c r="J303" s="19">
        <f t="shared" si="63"/>
        <v>2.4089889012901945E-4</v>
      </c>
      <c r="K303" s="19">
        <f t="shared" si="64"/>
        <v>1.4402448939712083</v>
      </c>
      <c r="L303" s="19">
        <f t="shared" si="65"/>
        <v>2.1261765018083549</v>
      </c>
      <c r="P303" s="18">
        <f t="shared" si="66"/>
        <v>7.4370920123306618E-3</v>
      </c>
      <c r="Q303" s="38">
        <v>5.5416544708393346E-3</v>
      </c>
      <c r="R303" s="18">
        <f t="shared" si="67"/>
        <v>-1.8954375414913273E-3</v>
      </c>
      <c r="S303" s="19">
        <f t="shared" si="68"/>
        <v>3.6152597144803266E-4</v>
      </c>
      <c r="T303" s="19">
        <f t="shared" si="69"/>
        <v>2.2037372603701444E-4</v>
      </c>
      <c r="U303" s="18">
        <f t="shared" si="70"/>
        <v>9.8863715311662236E-3</v>
      </c>
      <c r="V303" s="18">
        <f t="shared" si="71"/>
        <v>-1.797516819194803E-3</v>
      </c>
      <c r="W303" s="19">
        <f t="shared" si="72"/>
        <v>5.9448880078143314E-4</v>
      </c>
      <c r="X303" s="18">
        <f t="shared" si="73"/>
        <v>6.2487426148440392E-3</v>
      </c>
      <c r="Y303" s="18">
        <f t="shared" si="74"/>
        <v>0.38551549929329471</v>
      </c>
    </row>
    <row r="304" spans="2:25" x14ac:dyDescent="0.2">
      <c r="B304" s="24">
        <v>37335</v>
      </c>
      <c r="C304" s="25">
        <v>582.16999999999996</v>
      </c>
      <c r="D304" s="18">
        <f t="shared" si="60"/>
        <v>-1.6896149056521814E-2</v>
      </c>
      <c r="E304" s="26">
        <v>-1.3072081567352662E-2</v>
      </c>
      <c r="F304" s="26">
        <v>2.4106078366873439E-3</v>
      </c>
      <c r="G304" s="15">
        <v>-2.2341989845246577E-3</v>
      </c>
      <c r="H304" s="1">
        <f t="shared" si="61"/>
        <v>1.2363215838448848E-4</v>
      </c>
      <c r="I304" s="19">
        <f t="shared" si="62"/>
        <v>1.5518499483169532E-4</v>
      </c>
      <c r="J304" s="19">
        <f t="shared" si="63"/>
        <v>2.2765369647944838E-4</v>
      </c>
      <c r="K304" s="19">
        <f t="shared" si="64"/>
        <v>1.255215446041793</v>
      </c>
      <c r="L304" s="19">
        <f t="shared" si="65"/>
        <v>1.8413792936580404</v>
      </c>
      <c r="P304" s="18">
        <f t="shared" si="66"/>
        <v>-3.0181425112198453E-2</v>
      </c>
      <c r="Q304" s="38">
        <v>-2.2341989845246577E-3</v>
      </c>
      <c r="R304" s="18">
        <f t="shared" si="67"/>
        <v>2.7947226127673794E-2</v>
      </c>
      <c r="S304" s="19">
        <f t="shared" si="68"/>
        <v>3.9448951846934535E-4</v>
      </c>
      <c r="T304" s="19">
        <f t="shared" si="69"/>
        <v>2.5401414936867357E-4</v>
      </c>
      <c r="U304" s="18">
        <f t="shared" si="70"/>
        <v>-3.8408339495830876E-2</v>
      </c>
      <c r="V304" s="18">
        <f t="shared" si="71"/>
        <v>2.4686137659925667E-2</v>
      </c>
      <c r="W304" s="19">
        <f t="shared" si="72"/>
        <v>5.5911897144069421E-4</v>
      </c>
      <c r="X304" s="18">
        <f t="shared" si="73"/>
        <v>-2.5977345325871467E-3</v>
      </c>
      <c r="Y304" s="18">
        <f t="shared" si="74"/>
        <v>0.37387129183740969</v>
      </c>
    </row>
    <row r="305" spans="2:25" x14ac:dyDescent="0.2">
      <c r="B305" s="24">
        <v>37336</v>
      </c>
      <c r="C305" s="25">
        <v>582.44000000000005</v>
      </c>
      <c r="D305" s="18">
        <f t="shared" si="60"/>
        <v>4.6367454313020712E-4</v>
      </c>
      <c r="E305" s="26">
        <v>6.9574805674987193E-3</v>
      </c>
      <c r="F305" s="26">
        <v>-2.6017727727954913E-2</v>
      </c>
      <c r="G305" s="15">
        <v>-1.6125165239318822E-2</v>
      </c>
      <c r="H305" s="1">
        <f t="shared" si="61"/>
        <v>1.1622712852633597E-4</v>
      </c>
      <c r="I305" s="19">
        <f t="shared" si="62"/>
        <v>1.5912596546025371E-4</v>
      </c>
      <c r="J305" s="19">
        <f t="shared" si="63"/>
        <v>2.1155067533115213E-4</v>
      </c>
      <c r="K305" s="19">
        <f t="shared" si="64"/>
        <v>1.3690948703442956</v>
      </c>
      <c r="L305" s="19">
        <f t="shared" si="65"/>
        <v>1.8201488586480628</v>
      </c>
      <c r="P305" s="18">
        <f t="shared" si="66"/>
        <v>8.2825728236076595E-4</v>
      </c>
      <c r="Q305" s="38">
        <v>-1.6125165239318822E-2</v>
      </c>
      <c r="R305" s="18">
        <f t="shared" si="67"/>
        <v>-1.6953422521679588E-2</v>
      </c>
      <c r="S305" s="19">
        <f t="shared" si="68"/>
        <v>3.7086130796873162E-4</v>
      </c>
      <c r="T305" s="19">
        <f t="shared" si="69"/>
        <v>2.5601841251846871E-4</v>
      </c>
      <c r="U305" s="18">
        <f t="shared" si="70"/>
        <v>1.0870837997853718E-3</v>
      </c>
      <c r="V305" s="18">
        <f t="shared" si="71"/>
        <v>-1.491643972855808E-2</v>
      </c>
      <c r="W305" s="19">
        <f t="shared" si="72"/>
        <v>5.4117309039397273E-4</v>
      </c>
      <c r="X305" s="18">
        <f t="shared" si="73"/>
        <v>-1.905728850847218E-2</v>
      </c>
      <c r="Y305" s="18">
        <f t="shared" si="74"/>
        <v>0.36782233836254857</v>
      </c>
    </row>
    <row r="306" spans="2:25" x14ac:dyDescent="0.2">
      <c r="B306" s="24">
        <v>37337</v>
      </c>
      <c r="C306" s="25">
        <v>580.09</v>
      </c>
      <c r="D306" s="18">
        <f t="shared" si="60"/>
        <v>-4.0429119264394058E-3</v>
      </c>
      <c r="E306" s="26">
        <v>4.7885167317970939E-3</v>
      </c>
      <c r="F306" s="26">
        <v>-7.4411256946881853E-3</v>
      </c>
      <c r="G306" s="15">
        <v>-3.7722329667426013E-3</v>
      </c>
      <c r="H306" s="1">
        <f t="shared" si="61"/>
        <v>1.1023420902545257E-4</v>
      </c>
      <c r="I306" s="19">
        <f t="shared" si="62"/>
        <v>1.4977196793004681E-4</v>
      </c>
      <c r="J306" s="19">
        <f t="shared" si="63"/>
        <v>1.9813380933023027E-4</v>
      </c>
      <c r="K306" s="19">
        <f t="shared" si="64"/>
        <v>1.3586705003295769</v>
      </c>
      <c r="L306" s="19">
        <f t="shared" si="65"/>
        <v>1.7973894953469669</v>
      </c>
      <c r="P306" s="18">
        <f t="shared" si="66"/>
        <v>-7.2218138662753792E-3</v>
      </c>
      <c r="Q306" s="38">
        <v>-3.7722329667426013E-3</v>
      </c>
      <c r="R306" s="18">
        <f t="shared" si="67"/>
        <v>3.449580899532778E-3</v>
      </c>
      <c r="S306" s="19">
        <f t="shared" si="68"/>
        <v>3.5173890522175534E-4</v>
      </c>
      <c r="T306" s="19">
        <f t="shared" si="69"/>
        <v>2.4137128427030588E-4</v>
      </c>
      <c r="U306" s="18">
        <f t="shared" si="70"/>
        <v>-9.7328405955715968E-3</v>
      </c>
      <c r="V306" s="18">
        <f t="shared" si="71"/>
        <v>3.1258413061942955E-3</v>
      </c>
      <c r="W306" s="19">
        <f t="shared" si="72"/>
        <v>5.095564894636572E-4</v>
      </c>
      <c r="X306" s="18">
        <f t="shared" si="73"/>
        <v>-4.5943848325540517E-3</v>
      </c>
      <c r="Y306" s="18">
        <f t="shared" si="74"/>
        <v>0.35691612791510879</v>
      </c>
    </row>
    <row r="307" spans="2:25" x14ac:dyDescent="0.2">
      <c r="B307" s="24">
        <v>37340</v>
      </c>
      <c r="C307" s="25">
        <v>571.66999999999996</v>
      </c>
      <c r="D307" s="18">
        <f t="shared" si="60"/>
        <v>-1.4621362097543496E-2</v>
      </c>
      <c r="E307" s="26">
        <v>-2.4175230531987214E-2</v>
      </c>
      <c r="F307" s="26">
        <v>-3.1186682536583119E-2</v>
      </c>
      <c r="G307" s="15">
        <v>-2.9083246935204345E-2</v>
      </c>
      <c r="H307" s="1">
        <f t="shared" si="61"/>
        <v>1.1644721025917432E-4</v>
      </c>
      <c r="I307" s="19">
        <f t="shared" si="62"/>
        <v>1.3962407676994777E-4</v>
      </c>
      <c r="J307" s="19">
        <f t="shared" si="63"/>
        <v>1.8805080971944781E-4</v>
      </c>
      <c r="K307" s="19">
        <f t="shared" si="64"/>
        <v>1.1990332482778174</v>
      </c>
      <c r="L307" s="19">
        <f t="shared" si="65"/>
        <v>1.6149018022922725</v>
      </c>
      <c r="P307" s="18">
        <f t="shared" si="66"/>
        <v>-2.611799550945659E-2</v>
      </c>
      <c r="Q307" s="38">
        <v>-2.9083246935204345E-2</v>
      </c>
      <c r="R307" s="18">
        <f t="shared" si="67"/>
        <v>-2.9652514257477551E-3</v>
      </c>
      <c r="S307" s="19">
        <f t="shared" si="68"/>
        <v>3.7156355227436973E-4</v>
      </c>
      <c r="T307" s="19">
        <f t="shared" si="69"/>
        <v>2.2741657017516146E-4</v>
      </c>
      <c r="U307" s="18">
        <f t="shared" si="70"/>
        <v>-3.4247337468669377E-2</v>
      </c>
      <c r="V307" s="18">
        <f t="shared" si="71"/>
        <v>-2.7681770432222341E-3</v>
      </c>
      <c r="W307" s="19">
        <f t="shared" si="72"/>
        <v>5.2973321523348219E-4</v>
      </c>
      <c r="X307" s="18">
        <f t="shared" si="73"/>
        <v>-3.4740760412699127E-2</v>
      </c>
      <c r="Y307" s="18">
        <f t="shared" si="74"/>
        <v>0.36391386866725833</v>
      </c>
    </row>
    <row r="308" spans="2:25" x14ac:dyDescent="0.2">
      <c r="B308" s="24">
        <v>37341</v>
      </c>
      <c r="C308" s="25">
        <v>575.16999999999996</v>
      </c>
      <c r="D308" s="18">
        <f t="shared" si="60"/>
        <v>6.1037474560508582E-3</v>
      </c>
      <c r="E308" s="26">
        <v>1.0278694769462587E-2</v>
      </c>
      <c r="F308" s="26">
        <v>4.271685265303196E-3</v>
      </c>
      <c r="G308" s="15">
        <v>6.0737881165510129E-3</v>
      </c>
      <c r="H308" s="1">
        <f t="shared" si="61"/>
        <v>1.1169572162405869E-4</v>
      </c>
      <c r="I308" s="19">
        <f t="shared" si="62"/>
        <v>1.5245512012773736E-4</v>
      </c>
      <c r="J308" s="19">
        <f t="shared" si="63"/>
        <v>2.0412726781559204E-4</v>
      </c>
      <c r="K308" s="19">
        <f t="shared" si="64"/>
        <v>1.3649145903803293</v>
      </c>
      <c r="L308" s="19">
        <f t="shared" si="65"/>
        <v>1.8275298717585264</v>
      </c>
      <c r="P308" s="18">
        <f t="shared" si="66"/>
        <v>1.0903064132087721E-2</v>
      </c>
      <c r="Q308" s="38">
        <v>6.0737881165510129E-3</v>
      </c>
      <c r="R308" s="18">
        <f t="shared" si="67"/>
        <v>-4.8292760155367086E-3</v>
      </c>
      <c r="S308" s="19">
        <f t="shared" si="68"/>
        <v>3.5640234758601262E-4</v>
      </c>
      <c r="T308" s="19">
        <f t="shared" si="69"/>
        <v>2.1517089037470605E-4</v>
      </c>
      <c r="U308" s="18">
        <f t="shared" si="70"/>
        <v>1.4597611867862036E-2</v>
      </c>
      <c r="V308" s="18">
        <f t="shared" si="71"/>
        <v>-4.6348284221763058E-3</v>
      </c>
      <c r="W308" s="19">
        <f t="shared" si="72"/>
        <v>5.0016267644455853E-4</v>
      </c>
      <c r="X308" s="18">
        <f t="shared" si="73"/>
        <v>7.4667056178657383E-3</v>
      </c>
      <c r="Y308" s="18">
        <f t="shared" si="74"/>
        <v>0.35361090072442569</v>
      </c>
    </row>
    <row r="309" spans="2:25" x14ac:dyDescent="0.2">
      <c r="B309" s="24">
        <v>37342</v>
      </c>
      <c r="C309" s="25">
        <v>577.49</v>
      </c>
      <c r="D309" s="18">
        <f t="shared" si="60"/>
        <v>4.0254769539367664E-3</v>
      </c>
      <c r="E309" s="26">
        <v>1.707618867990433E-2</v>
      </c>
      <c r="F309" s="26">
        <v>0</v>
      </c>
      <c r="G309" s="15">
        <v>5.1228566039712986E-3</v>
      </c>
      <c r="H309" s="1">
        <f t="shared" si="61"/>
        <v>1.0596624620901573E-4</v>
      </c>
      <c r="I309" s="19">
        <f t="shared" si="62"/>
        <v>1.4707212634311096E-4</v>
      </c>
      <c r="J309" s="19">
        <f t="shared" si="63"/>
        <v>1.9344402903092515E-4</v>
      </c>
      <c r="K309" s="19">
        <f t="shared" si="64"/>
        <v>1.387914846516455</v>
      </c>
      <c r="L309" s="19">
        <f t="shared" si="65"/>
        <v>1.8255249756546221</v>
      </c>
      <c r="P309" s="18">
        <f t="shared" si="66"/>
        <v>7.1906699461334973E-3</v>
      </c>
      <c r="Q309" s="38">
        <v>5.1228566039712986E-3</v>
      </c>
      <c r="R309" s="18">
        <f t="shared" si="67"/>
        <v>-2.0678133421621987E-3</v>
      </c>
      <c r="S309" s="19">
        <f t="shared" si="68"/>
        <v>3.3812055078730549E-4</v>
      </c>
      <c r="T309" s="19">
        <f t="shared" si="69"/>
        <v>2.0251718807330512E-4</v>
      </c>
      <c r="U309" s="18">
        <f t="shared" si="70"/>
        <v>9.884099180227859E-3</v>
      </c>
      <c r="V309" s="18">
        <f t="shared" si="71"/>
        <v>-2.045614440597822E-3</v>
      </c>
      <c r="W309" s="19">
        <f t="shared" si="72"/>
        <v>4.7172753544497614E-4</v>
      </c>
      <c r="X309" s="18">
        <f t="shared" si="73"/>
        <v>6.4847258078646157E-3</v>
      </c>
      <c r="Y309" s="18">
        <f t="shared" si="74"/>
        <v>0.34341211956080414</v>
      </c>
    </row>
    <row r="310" spans="2:25" x14ac:dyDescent="0.2">
      <c r="B310" s="24">
        <v>37343</v>
      </c>
      <c r="C310" s="25">
        <v>577.87</v>
      </c>
      <c r="D310" s="18">
        <f t="shared" si="60"/>
        <v>6.5780365202586786E-4</v>
      </c>
      <c r="E310" s="26">
        <v>-9.5694510161506725E-3</v>
      </c>
      <c r="F310" s="26">
        <v>9.3339667904755053E-3</v>
      </c>
      <c r="G310" s="15">
        <v>3.6629414484876518E-3</v>
      </c>
      <c r="H310" s="1">
        <f t="shared" si="61"/>
        <v>9.9634233775151908E-5</v>
      </c>
      <c r="I310" s="19">
        <f t="shared" si="62"/>
        <v>1.4237218700204613E-4</v>
      </c>
      <c r="J310" s="19">
        <f t="shared" si="63"/>
        <v>1.8183738728906964E-4</v>
      </c>
      <c r="K310" s="19">
        <f t="shared" si="64"/>
        <v>1.4289484809341986</v>
      </c>
      <c r="L310" s="19">
        <f t="shared" si="65"/>
        <v>1.8250492867685266</v>
      </c>
      <c r="P310" s="18">
        <f t="shared" si="66"/>
        <v>1.1750282029197691E-3</v>
      </c>
      <c r="Q310" s="38">
        <v>3.6629414484876518E-3</v>
      </c>
      <c r="R310" s="18">
        <f t="shared" si="67"/>
        <v>2.4879132455678825E-3</v>
      </c>
      <c r="S310" s="19">
        <f t="shared" si="68"/>
        <v>3.1791615921672651E-4</v>
      </c>
      <c r="T310" s="19">
        <f t="shared" si="69"/>
        <v>1.9073753952795515E-4</v>
      </c>
      <c r="U310" s="18">
        <f t="shared" si="70"/>
        <v>1.6656951170860549E-3</v>
      </c>
      <c r="V310" s="18">
        <f t="shared" si="71"/>
        <v>2.5360659097228566E-3</v>
      </c>
      <c r="W310" s="19">
        <f t="shared" si="72"/>
        <v>4.4422891172158046E-4</v>
      </c>
      <c r="X310" s="18">
        <f t="shared" si="73"/>
        <v>4.7780599912537634E-3</v>
      </c>
      <c r="Y310" s="18">
        <f t="shared" si="74"/>
        <v>0.33325249876091717</v>
      </c>
    </row>
    <row r="311" spans="2:25" x14ac:dyDescent="0.2">
      <c r="B311" s="24">
        <v>37347</v>
      </c>
      <c r="C311" s="25">
        <v>576.67999999999995</v>
      </c>
      <c r="D311" s="18">
        <f t="shared" si="60"/>
        <v>-2.0614099370316074E-3</v>
      </c>
      <c r="E311" s="26">
        <v>-1.3363626203688314E-3</v>
      </c>
      <c r="F311" s="26">
        <v>3.2408320243221427E-2</v>
      </c>
      <c r="G311" s="15">
        <v>2.2284915384144347E-2</v>
      </c>
      <c r="H311" s="1">
        <f t="shared" si="61"/>
        <v>9.3911144404352343E-5</v>
      </c>
      <c r="I311" s="19">
        <f t="shared" si="62"/>
        <v>1.3345216659234495E-4</v>
      </c>
      <c r="J311" s="19">
        <f t="shared" si="63"/>
        <v>1.7129553909828524E-4</v>
      </c>
      <c r="K311" s="19">
        <f t="shared" si="64"/>
        <v>1.4210471764430981</v>
      </c>
      <c r="L311" s="19">
        <f t="shared" si="65"/>
        <v>1.8240171620179564</v>
      </c>
      <c r="P311" s="18">
        <f t="shared" si="66"/>
        <v>-3.6822763241453568E-3</v>
      </c>
      <c r="Q311" s="38">
        <v>2.2284915384144347E-2</v>
      </c>
      <c r="R311" s="18">
        <f t="shared" si="67"/>
        <v>2.5967191708289705E-2</v>
      </c>
      <c r="S311" s="19">
        <f t="shared" si="68"/>
        <v>2.9965473919936459E-4</v>
      </c>
      <c r="T311" s="19">
        <f t="shared" si="69"/>
        <v>2.1975098986918204E-4</v>
      </c>
      <c r="U311" s="18">
        <f t="shared" si="70"/>
        <v>-5.3766197590817662E-3</v>
      </c>
      <c r="V311" s="18">
        <f t="shared" si="71"/>
        <v>2.4660561231952535E-2</v>
      </c>
      <c r="W311" s="19">
        <f t="shared" si="72"/>
        <v>4.4737222423899404E-4</v>
      </c>
      <c r="X311" s="18">
        <f t="shared" si="73"/>
        <v>2.8966866168307709E-2</v>
      </c>
      <c r="Y311" s="18">
        <f t="shared" si="74"/>
        <v>0.33442944855342582</v>
      </c>
    </row>
    <row r="312" spans="2:25" x14ac:dyDescent="0.2">
      <c r="B312" s="24">
        <v>37348</v>
      </c>
      <c r="C312" s="25">
        <v>571.48</v>
      </c>
      <c r="D312" s="18">
        <f t="shared" si="60"/>
        <v>-9.0580329467455992E-3</v>
      </c>
      <c r="E312" s="26">
        <v>0</v>
      </c>
      <c r="F312" s="26">
        <v>-1.6488419712493541E-2</v>
      </c>
      <c r="G312" s="15">
        <v>-1.1541893798745477E-2</v>
      </c>
      <c r="H312" s="1">
        <f t="shared" si="61"/>
        <v>9.3199353391950929E-5</v>
      </c>
      <c r="I312" s="19">
        <f t="shared" si="62"/>
        <v>1.2561032406791059E-4</v>
      </c>
      <c r="J312" s="19">
        <f t="shared" si="63"/>
        <v>1.5700939674887537E-4</v>
      </c>
      <c r="K312" s="19">
        <f t="shared" si="64"/>
        <v>1.3477596087995907</v>
      </c>
      <c r="L312" s="19">
        <f t="shared" si="65"/>
        <v>1.6846618676480574</v>
      </c>
      <c r="P312" s="18">
        <f t="shared" si="66"/>
        <v>-1.6180275288261842E-2</v>
      </c>
      <c r="Q312" s="38">
        <v>-1.1541893798745477E-2</v>
      </c>
      <c r="R312" s="18">
        <f t="shared" si="67"/>
        <v>4.6383814895163654E-3</v>
      </c>
      <c r="S312" s="19">
        <f t="shared" si="68"/>
        <v>2.9738353335163892E-4</v>
      </c>
      <c r="T312" s="19">
        <f t="shared" si="69"/>
        <v>2.0785680544756839E-4</v>
      </c>
      <c r="U312" s="18">
        <f t="shared" si="70"/>
        <v>-2.371542823736851E-2</v>
      </c>
      <c r="V312" s="18">
        <f t="shared" si="71"/>
        <v>4.5292650142237075E-3</v>
      </c>
      <c r="W312" s="19">
        <f t="shared" si="72"/>
        <v>4.2852280953234554E-4</v>
      </c>
      <c r="X312" s="18">
        <f t="shared" si="73"/>
        <v>-1.5329046226577167E-2</v>
      </c>
      <c r="Y312" s="18">
        <f t="shared" si="74"/>
        <v>0.32730826812515201</v>
      </c>
    </row>
    <row r="313" spans="2:25" x14ac:dyDescent="0.2">
      <c r="B313" s="24">
        <v>37349</v>
      </c>
      <c r="C313" s="25">
        <v>566.03</v>
      </c>
      <c r="D313" s="18">
        <f t="shared" si="60"/>
        <v>-9.5824066648432498E-3</v>
      </c>
      <c r="E313" s="26">
        <v>-1.4005076742969268E-2</v>
      </c>
      <c r="F313" s="26">
        <v>-1.2547216052088528E-2</v>
      </c>
      <c r="G313" s="15">
        <v>-1.2984574259352748E-2</v>
      </c>
      <c r="H313" s="1">
        <f t="shared" si="61"/>
        <v>9.3116743237859815E-5</v>
      </c>
      <c r="I313" s="19">
        <f t="shared" si="62"/>
        <v>1.1807370462383596E-4</v>
      </c>
      <c r="J313" s="19">
        <f t="shared" si="63"/>
        <v>1.5654999188367502E-4</v>
      </c>
      <c r="K313" s="19">
        <f t="shared" si="64"/>
        <v>1.2680179795616933</v>
      </c>
      <c r="L313" s="19">
        <f t="shared" si="65"/>
        <v>1.681222800971246</v>
      </c>
      <c r="P313" s="18">
        <f t="shared" si="66"/>
        <v>-1.7116958910703042E-2</v>
      </c>
      <c r="Q313" s="38">
        <v>-1.2984574259352748E-2</v>
      </c>
      <c r="R313" s="18">
        <f t="shared" si="67"/>
        <v>4.1323846513502942E-3</v>
      </c>
      <c r="S313" s="19">
        <f t="shared" si="68"/>
        <v>2.9711993829158238E-4</v>
      </c>
      <c r="T313" s="19">
        <f t="shared" si="69"/>
        <v>1.964099932951172E-4</v>
      </c>
      <c r="U313" s="18">
        <f t="shared" si="70"/>
        <v>-2.5099451652611581E-2</v>
      </c>
      <c r="V313" s="18">
        <f t="shared" si="71"/>
        <v>4.1510918343389243E-3</v>
      </c>
      <c r="W313" s="19">
        <f t="shared" si="72"/>
        <v>4.1292739108220357E-4</v>
      </c>
      <c r="X313" s="18">
        <f t="shared" si="73"/>
        <v>-1.7567740195114059E-2</v>
      </c>
      <c r="Y313" s="18">
        <f t="shared" si="74"/>
        <v>0.32129713315022107</v>
      </c>
    </row>
    <row r="314" spans="2:25" x14ac:dyDescent="0.2">
      <c r="B314" s="24">
        <v>37350</v>
      </c>
      <c r="C314" s="25">
        <v>566.72</v>
      </c>
      <c r="D314" s="18">
        <f t="shared" si="60"/>
        <v>1.2182742623546143E-3</v>
      </c>
      <c r="E314" s="26">
        <v>-2.4439930698779908E-3</v>
      </c>
      <c r="F314" s="26">
        <v>4.6864308976217572E-2</v>
      </c>
      <c r="G314" s="15">
        <v>3.2071818362388899E-2</v>
      </c>
      <c r="H314" s="1">
        <f t="shared" si="61"/>
        <v>8.7618790174287168E-5</v>
      </c>
      <c r="I314" s="19">
        <f t="shared" si="62"/>
        <v>1.19041422789814E-4</v>
      </c>
      <c r="J314" s="19">
        <f t="shared" si="63"/>
        <v>1.5437094397402018E-4</v>
      </c>
      <c r="K314" s="19">
        <f t="shared" si="64"/>
        <v>1.3586289259760653</v>
      </c>
      <c r="L314" s="19">
        <f t="shared" si="65"/>
        <v>1.7618474720656696</v>
      </c>
      <c r="P314" s="18">
        <f t="shared" si="66"/>
        <v>2.1761913494236064E-3</v>
      </c>
      <c r="Q314" s="38">
        <v>3.2071818362388899E-2</v>
      </c>
      <c r="R314" s="18">
        <f t="shared" si="67"/>
        <v>2.9895627012965293E-2</v>
      </c>
      <c r="S314" s="19">
        <f t="shared" si="68"/>
        <v>2.7957689052144578E-4</v>
      </c>
      <c r="T314" s="19">
        <f t="shared" si="69"/>
        <v>2.3825030456731063E-4</v>
      </c>
      <c r="U314" s="18">
        <f t="shared" si="70"/>
        <v>3.2896520755345765E-3</v>
      </c>
      <c r="V314" s="18">
        <f t="shared" si="71"/>
        <v>2.7266809641152832E-2</v>
      </c>
      <c r="W314" s="19">
        <f t="shared" si="72"/>
        <v>4.4986783960147532E-4</v>
      </c>
      <c r="X314" s="18">
        <f t="shared" si="73"/>
        <v>4.1572499987564279E-2</v>
      </c>
      <c r="Y314" s="18">
        <f t="shared" si="74"/>
        <v>0.33536093973563591</v>
      </c>
    </row>
    <row r="315" spans="2:25" x14ac:dyDescent="0.2">
      <c r="B315" s="24">
        <v>37351</v>
      </c>
      <c r="C315" s="25">
        <v>564.02</v>
      </c>
      <c r="D315" s="18">
        <f t="shared" si="60"/>
        <v>-4.7756427322282616E-3</v>
      </c>
      <c r="E315" s="26">
        <v>5.4362599871018102E-4</v>
      </c>
      <c r="F315" s="26">
        <v>-6.4464365063201037E-3</v>
      </c>
      <c r="G315" s="15">
        <v>-4.3494177548110179E-3</v>
      </c>
      <c r="H315" s="1">
        <f t="shared" si="61"/>
        <v>8.3730068574183007E-5</v>
      </c>
      <c r="I315" s="19">
        <f t="shared" si="62"/>
        <v>1.1172029019116082E-4</v>
      </c>
      <c r="J315" s="19">
        <f t="shared" si="63"/>
        <v>1.4853430222250459E-4</v>
      </c>
      <c r="K315" s="19">
        <f t="shared" si="64"/>
        <v>1.3342911584048101</v>
      </c>
      <c r="L315" s="19">
        <f t="shared" si="65"/>
        <v>1.7739660883103954</v>
      </c>
      <c r="P315" s="18">
        <f t="shared" si="66"/>
        <v>-8.5306837080563365E-3</v>
      </c>
      <c r="Q315" s="38">
        <v>-4.3494177548110179E-3</v>
      </c>
      <c r="R315" s="18">
        <f t="shared" si="67"/>
        <v>4.1812659532453186E-3</v>
      </c>
      <c r="S315" s="19">
        <f t="shared" si="68"/>
        <v>2.6716863096177287E-4</v>
      </c>
      <c r="T315" s="19">
        <f t="shared" si="69"/>
        <v>2.250042653915781E-4</v>
      </c>
      <c r="U315" s="18">
        <f t="shared" si="70"/>
        <v>-1.3191513642054661E-2</v>
      </c>
      <c r="V315" s="18">
        <f t="shared" si="71"/>
        <v>3.9242422435608318E-3</v>
      </c>
      <c r="W315" s="19">
        <f t="shared" si="72"/>
        <v>4.2401081531373872E-4</v>
      </c>
      <c r="X315" s="18">
        <f t="shared" si="73"/>
        <v>-5.8072120908366723E-3</v>
      </c>
      <c r="Y315" s="18">
        <f t="shared" si="74"/>
        <v>0.32558056426702542</v>
      </c>
    </row>
    <row r="316" spans="2:25" x14ac:dyDescent="0.2">
      <c r="B316" s="24">
        <v>37354</v>
      </c>
      <c r="C316" s="25">
        <v>563.95000000000005</v>
      </c>
      <c r="D316" s="18">
        <f t="shared" si="60"/>
        <v>-1.2411677631459452E-4</v>
      </c>
      <c r="E316" s="26">
        <v>-1.3596195160394844E-3</v>
      </c>
      <c r="F316" s="26">
        <v>-7.302263685400108E-3</v>
      </c>
      <c r="G316" s="15">
        <v>-5.5194704345919209E-3</v>
      </c>
      <c r="H316" s="1">
        <f t="shared" si="61"/>
        <v>7.8707188758181791E-5</v>
      </c>
      <c r="I316" s="19">
        <f t="shared" si="62"/>
        <v>1.0486130296670374E-4</v>
      </c>
      <c r="J316" s="19">
        <f t="shared" si="63"/>
        <v>1.41469396748165E-4</v>
      </c>
      <c r="K316" s="19">
        <f t="shared" si="64"/>
        <v>1.3322963838649766</v>
      </c>
      <c r="L316" s="19">
        <f t="shared" si="65"/>
        <v>1.7974139208911706</v>
      </c>
      <c r="P316" s="18">
        <f t="shared" si="66"/>
        <v>-2.2170857850360162E-4</v>
      </c>
      <c r="Q316" s="38">
        <v>-5.5194704345919209E-3</v>
      </c>
      <c r="R316" s="18">
        <f t="shared" si="67"/>
        <v>-5.2977618560883189E-3</v>
      </c>
      <c r="S316" s="19">
        <f t="shared" si="68"/>
        <v>2.511414623856934E-4</v>
      </c>
      <c r="T316" s="19">
        <f t="shared" si="69"/>
        <v>2.1318798630911288E-4</v>
      </c>
      <c r="U316" s="18">
        <f t="shared" si="70"/>
        <v>-3.5361185098736043E-4</v>
      </c>
      <c r="V316" s="18">
        <f t="shared" si="71"/>
        <v>-5.1080420094773401E-3</v>
      </c>
      <c r="W316" s="19">
        <f t="shared" si="72"/>
        <v>4.0039803962761445E-4</v>
      </c>
      <c r="X316" s="18">
        <f t="shared" si="73"/>
        <v>-7.5836184054063598E-3</v>
      </c>
      <c r="Y316" s="18">
        <f t="shared" si="74"/>
        <v>0.31638506587211668</v>
      </c>
    </row>
    <row r="317" spans="2:25" x14ac:dyDescent="0.2">
      <c r="B317" s="24">
        <v>37355</v>
      </c>
      <c r="C317" s="25">
        <v>558.83000000000004</v>
      </c>
      <c r="D317" s="18">
        <f t="shared" si="60"/>
        <v>-9.1202826731768341E-3</v>
      </c>
      <c r="E317" s="26">
        <v>4.8860032056262095E-3</v>
      </c>
      <c r="F317" s="26">
        <v>-1.8907262782332297E-2</v>
      </c>
      <c r="G317" s="15">
        <v>-1.1769282985944745E-2</v>
      </c>
      <c r="H317" s="1">
        <f t="shared" si="61"/>
        <v>7.8975530795009869E-5</v>
      </c>
      <c r="I317" s="19">
        <f t="shared" si="62"/>
        <v>9.8579749884182221E-5</v>
      </c>
      <c r="J317" s="19">
        <f t="shared" si="63"/>
        <v>1.3303561294898095E-4</v>
      </c>
      <c r="K317" s="19">
        <f t="shared" si="64"/>
        <v>1.2482315584564714</v>
      </c>
      <c r="L317" s="19">
        <f t="shared" si="65"/>
        <v>1.6845168574338585</v>
      </c>
      <c r="P317" s="18">
        <f t="shared" si="66"/>
        <v>-1.629147136319313E-2</v>
      </c>
      <c r="Q317" s="38">
        <v>-1.1769282985944745E-2</v>
      </c>
      <c r="R317" s="18">
        <f t="shared" si="67"/>
        <v>4.5221883772483852E-3</v>
      </c>
      <c r="S317" s="19">
        <f t="shared" si="68"/>
        <v>2.519976969932163E-4</v>
      </c>
      <c r="T317" s="19">
        <f t="shared" si="69"/>
        <v>2.0162371839372532E-4</v>
      </c>
      <c r="U317" s="18">
        <f t="shared" si="70"/>
        <v>-2.5939735714162738E-2</v>
      </c>
      <c r="V317" s="18">
        <f t="shared" si="71"/>
        <v>4.4835418872365643E-3</v>
      </c>
      <c r="W317" s="19">
        <f t="shared" si="72"/>
        <v>3.8468511857015246E-4</v>
      </c>
      <c r="X317" s="18">
        <f t="shared" si="73"/>
        <v>-1.6497659814944481E-2</v>
      </c>
      <c r="Y317" s="18">
        <f t="shared" si="74"/>
        <v>0.3101149458548203</v>
      </c>
    </row>
    <row r="318" spans="2:25" x14ac:dyDescent="0.2">
      <c r="B318" s="24">
        <v>37356</v>
      </c>
      <c r="C318" s="25">
        <v>565.35</v>
      </c>
      <c r="D318" s="18">
        <f t="shared" si="60"/>
        <v>1.159969596850507E-2</v>
      </c>
      <c r="E318" s="26">
        <v>-4.3419335512910728E-3</v>
      </c>
      <c r="F318" s="26">
        <v>2.2970657239588847E-2</v>
      </c>
      <c r="G318" s="15">
        <v>1.4776880002324872E-2</v>
      </c>
      <c r="H318" s="1">
        <f t="shared" si="61"/>
        <v>8.231017574101445E-5</v>
      </c>
      <c r="I318" s="19">
        <f t="shared" si="62"/>
        <v>8.9991261068489729E-5</v>
      </c>
      <c r="J318" s="19">
        <f t="shared" si="63"/>
        <v>1.3539985104109648E-4</v>
      </c>
      <c r="K318" s="19">
        <f t="shared" si="64"/>
        <v>1.0933187817705978</v>
      </c>
      <c r="L318" s="19">
        <f t="shared" si="65"/>
        <v>1.6449952854811838</v>
      </c>
      <c r="P318" s="18">
        <f t="shared" si="66"/>
        <v>2.0720422980795811E-2</v>
      </c>
      <c r="Q318" s="38">
        <v>1.4776880002324872E-2</v>
      </c>
      <c r="R318" s="18">
        <f t="shared" si="67"/>
        <v>-5.9435429784709393E-3</v>
      </c>
      <c r="S318" s="19">
        <f t="shared" si="68"/>
        <v>2.6263799088380879E-4</v>
      </c>
      <c r="T318" s="19">
        <f t="shared" si="69"/>
        <v>1.9164583747831765E-4</v>
      </c>
      <c r="U318" s="18">
        <f t="shared" si="70"/>
        <v>3.231642913011009E-2</v>
      </c>
      <c r="V318" s="18">
        <f t="shared" si="71"/>
        <v>-6.044203861841132E-3</v>
      </c>
      <c r="W318" s="19">
        <f t="shared" si="72"/>
        <v>3.7470538241212982E-4</v>
      </c>
      <c r="X318" s="18">
        <f t="shared" si="73"/>
        <v>2.0987601652929632E-2</v>
      </c>
      <c r="Y318" s="18">
        <f t="shared" si="74"/>
        <v>0.30606591708818615</v>
      </c>
    </row>
    <row r="319" spans="2:25" x14ac:dyDescent="0.2">
      <c r="B319" s="24">
        <v>37357</v>
      </c>
      <c r="C319" s="25">
        <v>549.46</v>
      </c>
      <c r="D319" s="18">
        <f t="shared" si="60"/>
        <v>-2.850903063573933E-2</v>
      </c>
      <c r="E319" s="26">
        <v>-3.9383902970598926E-2</v>
      </c>
      <c r="F319" s="26">
        <v>8.0775883463667306E-3</v>
      </c>
      <c r="G319" s="15">
        <v>-6.1608590487229661E-3</v>
      </c>
      <c r="H319" s="1">
        <f t="shared" si="61"/>
        <v>1.2613745486392505E-4</v>
      </c>
      <c r="I319" s="19">
        <f t="shared" si="62"/>
        <v>8.156987885775467E-5</v>
      </c>
      <c r="J319" s="19">
        <f t="shared" si="63"/>
        <v>1.4326301838918891E-4</v>
      </c>
      <c r="K319" s="19">
        <f t="shared" si="64"/>
        <v>0.64667452618059296</v>
      </c>
      <c r="L319" s="19">
        <f t="shared" si="65"/>
        <v>1.135769058791765</v>
      </c>
      <c r="P319" s="18">
        <f t="shared" si="66"/>
        <v>-5.0925401419905918E-2</v>
      </c>
      <c r="Q319" s="38">
        <v>-6.1608590487229661E-3</v>
      </c>
      <c r="R319" s="18">
        <f t="shared" si="67"/>
        <v>4.476454237118295E-2</v>
      </c>
      <c r="S319" s="19">
        <f t="shared" si="68"/>
        <v>4.0248350201749374E-4</v>
      </c>
      <c r="T319" s="19">
        <f t="shared" si="69"/>
        <v>3.0037894245170469E-4</v>
      </c>
      <c r="U319" s="18">
        <f t="shared" si="70"/>
        <v>-6.4159939086930018E-2</v>
      </c>
      <c r="V319" s="18">
        <f t="shared" si="71"/>
        <v>3.6361584430722772E-2</v>
      </c>
      <c r="W319" s="19">
        <f t="shared" si="72"/>
        <v>3.5450043052049593E-4</v>
      </c>
      <c r="X319" s="18">
        <f t="shared" si="73"/>
        <v>-8.9961755424192626E-3</v>
      </c>
      <c r="Y319" s="18">
        <f t="shared" si="74"/>
        <v>0.2976996937017638</v>
      </c>
    </row>
    <row r="320" spans="2:25" x14ac:dyDescent="0.2">
      <c r="B320" s="24">
        <v>37358</v>
      </c>
      <c r="C320" s="25">
        <v>553.74</v>
      </c>
      <c r="D320" s="18">
        <f t="shared" si="60"/>
        <v>7.7592847600255078E-3</v>
      </c>
      <c r="E320" s="26">
        <v>7.3281049471045417E-3</v>
      </c>
      <c r="F320" s="26">
        <v>8.0128633853572013E-3</v>
      </c>
      <c r="G320" s="15">
        <v>7.8074358538814028E-3</v>
      </c>
      <c r="H320" s="1">
        <f t="shared" si="61"/>
        <v>1.221815975713194E-4</v>
      </c>
      <c r="I320" s="19">
        <f t="shared" si="62"/>
        <v>1.4404349990691686E-4</v>
      </c>
      <c r="J320" s="19">
        <f t="shared" si="63"/>
        <v>1.2085018446806994E-4</v>
      </c>
      <c r="K320" s="19">
        <f t="shared" si="64"/>
        <v>1.1789295832609843</v>
      </c>
      <c r="L320" s="19">
        <f t="shared" si="65"/>
        <v>0.98910299808060465</v>
      </c>
      <c r="P320" s="18">
        <f t="shared" si="66"/>
        <v>1.3860334158128066E-2</v>
      </c>
      <c r="Q320" s="38">
        <v>7.8074358538814028E-3</v>
      </c>
      <c r="R320" s="18">
        <f t="shared" si="67"/>
        <v>-6.0528983042466636E-3</v>
      </c>
      <c r="S320" s="19">
        <f t="shared" si="68"/>
        <v>3.8986102367494235E-4</v>
      </c>
      <c r="T320" s="19">
        <f t="shared" si="69"/>
        <v>2.8455446057749554E-4</v>
      </c>
      <c r="U320" s="18">
        <f t="shared" si="70"/>
        <v>1.7742806445572842E-2</v>
      </c>
      <c r="V320" s="18">
        <f t="shared" si="71"/>
        <v>-5.0515431883069572E-3</v>
      </c>
      <c r="W320" s="19">
        <f t="shared" si="72"/>
        <v>3.3688776796601453E-4</v>
      </c>
      <c r="X320" s="18">
        <f t="shared" si="73"/>
        <v>1.1694747119280563E-2</v>
      </c>
      <c r="Y320" s="18">
        <f t="shared" si="74"/>
        <v>0.29021016865627508</v>
      </c>
    </row>
    <row r="321" spans="2:25" x14ac:dyDescent="0.2">
      <c r="B321" s="24">
        <v>37361</v>
      </c>
      <c r="C321" s="25">
        <v>547.72</v>
      </c>
      <c r="D321" s="18">
        <f t="shared" si="60"/>
        <v>-1.0931055041507416E-2</v>
      </c>
      <c r="E321" s="26">
        <v>-2.5310607497536986E-2</v>
      </c>
      <c r="F321" s="26">
        <v>-2.3971245997214037E-3</v>
      </c>
      <c r="G321" s="15">
        <v>-9.2711694690660786E-3</v>
      </c>
      <c r="H321" s="1">
        <f t="shared" si="61"/>
        <v>1.2201997957626812E-4</v>
      </c>
      <c r="I321" s="19">
        <f t="shared" si="62"/>
        <v>1.38812541094658E-4</v>
      </c>
      <c r="J321" s="19">
        <f t="shared" si="63"/>
        <v>1.1732961872499584E-4</v>
      </c>
      <c r="K321" s="19">
        <f t="shared" si="64"/>
        <v>1.1376214090241981</v>
      </c>
      <c r="L321" s="19">
        <f t="shared" si="65"/>
        <v>0.96156071433907597</v>
      </c>
      <c r="P321" s="18">
        <f t="shared" si="66"/>
        <v>-1.9526036260033481E-2</v>
      </c>
      <c r="Q321" s="38">
        <v>-9.2711694690660786E-3</v>
      </c>
      <c r="R321" s="18">
        <f t="shared" si="67"/>
        <v>1.0254866790967402E-2</v>
      </c>
      <c r="S321" s="19">
        <f t="shared" si="68"/>
        <v>3.8934532777613434E-4</v>
      </c>
      <c r="T321" s="19">
        <f t="shared" si="69"/>
        <v>2.7379093051687497E-4</v>
      </c>
      <c r="U321" s="18">
        <f t="shared" si="70"/>
        <v>-2.5012098554928083E-2</v>
      </c>
      <c r="V321" s="18">
        <f t="shared" si="71"/>
        <v>8.7249688758148543E-3</v>
      </c>
      <c r="W321" s="19">
        <f t="shared" si="72"/>
        <v>3.2183177688750226E-4</v>
      </c>
      <c r="X321" s="18">
        <f t="shared" si="73"/>
        <v>-1.4208397217242109E-2</v>
      </c>
      <c r="Y321" s="18">
        <f t="shared" si="74"/>
        <v>0.28365109592926935</v>
      </c>
    </row>
    <row r="322" spans="2:25" x14ac:dyDescent="0.2">
      <c r="B322" s="24">
        <v>37362</v>
      </c>
      <c r="C322" s="25">
        <v>561.29</v>
      </c>
      <c r="D322" s="18">
        <f t="shared" si="60"/>
        <v>2.4473498540632209E-2</v>
      </c>
      <c r="E322" s="26">
        <v>4.6428369206748227E-2</v>
      </c>
      <c r="F322" s="26">
        <v>2.9170377299779709E-2</v>
      </c>
      <c r="G322" s="15">
        <v>3.4347774871870261E-2</v>
      </c>
      <c r="H322" s="1">
        <f t="shared" si="61"/>
        <v>1.5063590865079166E-4</v>
      </c>
      <c r="I322" s="19">
        <f t="shared" si="62"/>
        <v>1.4708408725035255E-4</v>
      </c>
      <c r="J322" s="19">
        <f t="shared" si="63"/>
        <v>1.1186202765795045E-4</v>
      </c>
      <c r="K322" s="19">
        <f t="shared" si="64"/>
        <v>0.97642115062569146</v>
      </c>
      <c r="L322" s="19">
        <f t="shared" si="65"/>
        <v>0.7425986848678432</v>
      </c>
      <c r="P322" s="18">
        <f t="shared" si="66"/>
        <v>4.371677007385754E-2</v>
      </c>
      <c r="Q322" s="38">
        <v>3.4347774871870261E-2</v>
      </c>
      <c r="R322" s="18">
        <f t="shared" si="67"/>
        <v>-9.3689952019872791E-3</v>
      </c>
      <c r="S322" s="19">
        <f t="shared" si="68"/>
        <v>4.8065396725099793E-4</v>
      </c>
      <c r="T322" s="19">
        <f t="shared" si="69"/>
        <v>2.6263015895155415E-4</v>
      </c>
      <c r="U322" s="18">
        <f t="shared" si="70"/>
        <v>5.0400555758303288E-2</v>
      </c>
      <c r="V322" s="18">
        <f t="shared" si="71"/>
        <v>-8.1388699732197426E-3</v>
      </c>
      <c r="W322" s="19">
        <f t="shared" si="72"/>
        <v>3.7330804859317309E-4</v>
      </c>
      <c r="X322" s="18">
        <f t="shared" si="73"/>
        <v>4.8875359266648336E-2</v>
      </c>
      <c r="Y322" s="18">
        <f t="shared" si="74"/>
        <v>0.30549470068774232</v>
      </c>
    </row>
    <row r="323" spans="2:25" x14ac:dyDescent="0.2">
      <c r="B323" s="24">
        <v>37363</v>
      </c>
      <c r="C323" s="25">
        <v>559.73</v>
      </c>
      <c r="D323" s="18">
        <f t="shared" si="60"/>
        <v>-2.7831814008539586E-3</v>
      </c>
      <c r="E323" s="26">
        <v>-1.0225320542787636E-2</v>
      </c>
      <c r="F323" s="26">
        <v>1.4655102240249835E-2</v>
      </c>
      <c r="G323" s="15">
        <v>7.1909754053385948E-3</v>
      </c>
      <c r="H323" s="1">
        <f t="shared" si="61"/>
        <v>1.4206252005434771E-4</v>
      </c>
      <c r="I323" s="19">
        <f t="shared" si="62"/>
        <v>2.0643491957684861E-4</v>
      </c>
      <c r="J323" s="19">
        <f t="shared" si="63"/>
        <v>1.4798437717502443E-4</v>
      </c>
      <c r="K323" s="19">
        <f t="shared" si="64"/>
        <v>1.4531272533943116</v>
      </c>
      <c r="L323" s="19">
        <f t="shared" si="65"/>
        <v>1.0416848660604587</v>
      </c>
      <c r="P323" s="18">
        <f t="shared" si="66"/>
        <v>-4.9715696010099817E-3</v>
      </c>
      <c r="Q323" s="38">
        <v>7.1909754053385948E-3</v>
      </c>
      <c r="R323" s="18">
        <f t="shared" si="67"/>
        <v>1.2162545006348576E-2</v>
      </c>
      <c r="S323" s="19">
        <f t="shared" si="68"/>
        <v>4.5329771947379924E-4</v>
      </c>
      <c r="T323" s="19">
        <f t="shared" si="69"/>
        <v>2.5574799947634816E-4</v>
      </c>
      <c r="U323" s="18">
        <f t="shared" si="70"/>
        <v>-5.9020825604605108E-3</v>
      </c>
      <c r="V323" s="18">
        <f t="shared" si="71"/>
        <v>1.070685027884467E-2</v>
      </c>
      <c r="W323" s="19">
        <f t="shared" si="72"/>
        <v>3.5401217331439377E-4</v>
      </c>
      <c r="X323" s="18">
        <f t="shared" si="73"/>
        <v>1.050760496535655E-2</v>
      </c>
      <c r="Y323" s="18">
        <f t="shared" si="74"/>
        <v>0.2974946105874835</v>
      </c>
    </row>
    <row r="324" spans="2:25" x14ac:dyDescent="0.2">
      <c r="B324" s="24">
        <v>37364</v>
      </c>
      <c r="C324" s="25">
        <v>559.36</v>
      </c>
      <c r="D324" s="18">
        <f t="shared" ref="D324:D387" si="75">LN(C324/C323)</f>
        <v>-6.6125157669534194E-4</v>
      </c>
      <c r="E324" s="26">
        <v>-1.201635249574615E-2</v>
      </c>
      <c r="F324" s="26">
        <v>-2.7952130383739556E-2</v>
      </c>
      <c r="G324" s="15">
        <v>-2.3171397017341534E-2</v>
      </c>
      <c r="H324" s="1">
        <f t="shared" ref="H324:H387" si="76">$A$2 * H323 + (1-$A$2)*D324^2</f>
        <v>1.3356500406994776E-4</v>
      </c>
      <c r="I324" s="19">
        <f t="shared" ref="I324:I387" si="77">$A$2*I323 + (1-$A$2)*D323*E323</f>
        <v>1.9575635971938508E-4</v>
      </c>
      <c r="J324" s="19">
        <f t="shared" ref="J324:J387" si="78">$A$2*J323 + (1-$A$2)*D323*F323</f>
        <v>1.3665804606556237E-4</v>
      </c>
      <c r="K324" s="19">
        <f t="shared" ref="K324:K387" si="79">I324/H324</f>
        <v>1.4656261277607405</v>
      </c>
      <c r="L324" s="19">
        <f t="shared" ref="L324:L387" si="80">J324/H324</f>
        <v>1.0231575779685134</v>
      </c>
      <c r="P324" s="18">
        <f t="shared" ref="P324:P387" si="81">$O$4*D324</f>
        <v>-1.181187196892663E-3</v>
      </c>
      <c r="Q324" s="38">
        <v>-2.3171397017341534E-2</v>
      </c>
      <c r="R324" s="18">
        <f t="shared" ref="R324:R387" si="82">Q324-P324</f>
        <v>-2.1990209820448872E-2</v>
      </c>
      <c r="S324" s="19">
        <f t="shared" ref="S324:S387" si="83">$A$2*S323 + (1-$A$2)*P324^2</f>
        <v>4.2618356849701748E-4</v>
      </c>
      <c r="T324" s="19">
        <f t="shared" ref="T324:T387" si="84">$A$2*T323 + (1-$A$2)*R324^2</f>
        <v>2.6941727918460928E-4</v>
      </c>
      <c r="U324" s="18">
        <f t="shared" ref="U324:U387" si="85">P324*SQRT($S$1836/S324)</f>
        <v>-1.4461851699112908E-3</v>
      </c>
      <c r="V324" s="18">
        <f t="shared" ref="V324:V387" si="86">R324*SQRT($T$1836/T324)</f>
        <v>-1.8860797063248336E-2</v>
      </c>
      <c r="W324" s="19">
        <f t="shared" ref="W324:W387" si="87">$A$2*W323 + (1-$A$2)*Q324^2</f>
        <v>3.6498626129964602E-4</v>
      </c>
      <c r="X324" s="18">
        <f t="shared" ref="X324:X387" si="88">G324*SQRT($W$1836/W324)</f>
        <v>-3.3345634967896665E-2</v>
      </c>
      <c r="Y324" s="18">
        <f t="shared" ref="Y324:Y387" si="89">SQRT(W324*250)</f>
        <v>0.30207046417170863</v>
      </c>
    </row>
    <row r="325" spans="2:25" x14ac:dyDescent="0.2">
      <c r="B325" s="24">
        <v>37365</v>
      </c>
      <c r="C325" s="25">
        <v>559.79</v>
      </c>
      <c r="D325" s="18">
        <f t="shared" si="75"/>
        <v>7.6844037199584299E-4</v>
      </c>
      <c r="E325" s="26">
        <v>-1.1024846650951712E-2</v>
      </c>
      <c r="F325" s="26">
        <v>-1.667366932705916E-2</v>
      </c>
      <c r="G325" s="15">
        <v>-1.4979022524226926E-2</v>
      </c>
      <c r="H325" s="1">
        <f t="shared" si="76"/>
        <v>1.2558653386206969E-4</v>
      </c>
      <c r="I325" s="19">
        <f t="shared" si="77"/>
        <v>1.8448772805825832E-4</v>
      </c>
      <c r="J325" s="19">
        <f t="shared" si="78"/>
        <v>1.2956756671892312E-4</v>
      </c>
      <c r="K325" s="19">
        <f t="shared" si="79"/>
        <v>1.4690088370531762</v>
      </c>
      <c r="L325" s="19">
        <f t="shared" si="80"/>
        <v>1.0316995201191375</v>
      </c>
      <c r="P325" s="18">
        <f t="shared" si="81"/>
        <v>1.3726574891708971E-3</v>
      </c>
      <c r="Q325" s="38">
        <v>-1.4979022524226926E-2</v>
      </c>
      <c r="R325" s="18">
        <f t="shared" si="82"/>
        <v>-1.6351680013397821E-2</v>
      </c>
      <c r="S325" s="19">
        <f t="shared" si="83"/>
        <v>4.0072560570215103E-4</v>
      </c>
      <c r="T325" s="19">
        <f t="shared" si="84"/>
        <v>2.6929488878916596E-4</v>
      </c>
      <c r="U325" s="18">
        <f t="shared" si="85"/>
        <v>1.733173980120228E-3</v>
      </c>
      <c r="V325" s="18">
        <f t="shared" si="86"/>
        <v>-1.4027869482248356E-2</v>
      </c>
      <c r="W325" s="19">
        <f t="shared" si="87"/>
        <v>3.5654935256854511E-4</v>
      </c>
      <c r="X325" s="18">
        <f t="shared" si="88"/>
        <v>-2.1809649168985722E-2</v>
      </c>
      <c r="Y325" s="18">
        <f t="shared" si="89"/>
        <v>0.29855876832231248</v>
      </c>
    </row>
    <row r="326" spans="2:25" x14ac:dyDescent="0.2">
      <c r="B326" s="24">
        <v>37368</v>
      </c>
      <c r="C326" s="25">
        <v>550.04</v>
      </c>
      <c r="D326" s="18">
        <f t="shared" si="75"/>
        <v>-1.7570710544367867E-2</v>
      </c>
      <c r="E326" s="26">
        <v>-2.3584642193357538E-2</v>
      </c>
      <c r="F326" s="26">
        <v>-1.7771065414666321E-2</v>
      </c>
      <c r="G326" s="15">
        <v>-1.9515138448273683E-2</v>
      </c>
      <c r="H326" s="1">
        <f t="shared" si="76"/>
        <v>1.3657513397238313E-4</v>
      </c>
      <c r="I326" s="19">
        <f t="shared" si="77"/>
        <v>1.7291014813906354E-4</v>
      </c>
      <c r="J326" s="19">
        <f t="shared" si="78"/>
        <v>1.2102474947617447E-4</v>
      </c>
      <c r="K326" s="19">
        <f t="shared" si="79"/>
        <v>1.2660441407586518</v>
      </c>
      <c r="L326" s="19">
        <f t="shared" si="80"/>
        <v>0.8861404412068663</v>
      </c>
      <c r="P326" s="18">
        <f t="shared" si="81"/>
        <v>-3.1386387672654809E-2</v>
      </c>
      <c r="Q326" s="38">
        <v>-1.9515138448273683E-2</v>
      </c>
      <c r="R326" s="18">
        <f t="shared" si="82"/>
        <v>1.1871249224381125E-2</v>
      </c>
      <c r="S326" s="19">
        <f t="shared" si="83"/>
        <v>4.3578838922831266E-4</v>
      </c>
      <c r="T326" s="19">
        <f t="shared" si="84"/>
        <v>2.6159278895065817E-4</v>
      </c>
      <c r="U326" s="18">
        <f t="shared" si="85"/>
        <v>-3.8002050491817589E-2</v>
      </c>
      <c r="V326" s="18">
        <f t="shared" si="86"/>
        <v>1.0333011923989287E-2</v>
      </c>
      <c r="W326" s="19">
        <f t="shared" si="87"/>
        <v>3.5800682913374979E-4</v>
      </c>
      <c r="X326" s="18">
        <f t="shared" si="88"/>
        <v>-2.835639471202046E-2</v>
      </c>
      <c r="Y326" s="18">
        <f t="shared" si="89"/>
        <v>0.29916835942899683</v>
      </c>
    </row>
    <row r="327" spans="2:25" x14ac:dyDescent="0.2">
      <c r="B327" s="24">
        <v>37369</v>
      </c>
      <c r="C327" s="25">
        <v>545.79999999999995</v>
      </c>
      <c r="D327" s="18">
        <f t="shared" si="75"/>
        <v>-7.7383945805059489E-3</v>
      </c>
      <c r="E327" s="26">
        <v>1.1634672632980494E-3</v>
      </c>
      <c r="F327" s="26">
        <v>-1.2300278081651676E-2</v>
      </c>
      <c r="G327" s="15">
        <v>-8.2611544781667576E-3</v>
      </c>
      <c r="H327" s="1">
        <f t="shared" si="76"/>
        <v>1.3197359097505637E-4</v>
      </c>
      <c r="I327" s="19">
        <f t="shared" si="77"/>
        <v>1.8739947452703796E-4</v>
      </c>
      <c r="J327" s="19">
        <f t="shared" si="78"/>
        <v>1.3249827929557171E-4</v>
      </c>
      <c r="K327" s="19">
        <f t="shared" si="79"/>
        <v>1.4199770813424129</v>
      </c>
      <c r="L327" s="19">
        <f t="shared" si="80"/>
        <v>1.0039757069322643</v>
      </c>
      <c r="P327" s="18">
        <f t="shared" si="81"/>
        <v>-1.3823018235627572E-2</v>
      </c>
      <c r="Q327" s="38">
        <v>-8.2611544781667576E-3</v>
      </c>
      <c r="R327" s="18">
        <f t="shared" si="82"/>
        <v>5.5618637574608148E-3</v>
      </c>
      <c r="S327" s="19">
        <f t="shared" si="83"/>
        <v>4.2110563586316341E-4</v>
      </c>
      <c r="T327" s="19">
        <f t="shared" si="84"/>
        <v>2.4775328132101203E-4</v>
      </c>
      <c r="U327" s="18">
        <f t="shared" si="85"/>
        <v>-1.7025931334323192E-2</v>
      </c>
      <c r="V327" s="18">
        <f t="shared" si="86"/>
        <v>4.9745526374404261E-3</v>
      </c>
      <c r="W327" s="19">
        <f t="shared" si="87"/>
        <v>3.4062121978445289E-4</v>
      </c>
      <c r="X327" s="18">
        <f t="shared" si="88"/>
        <v>-1.2306368776466842E-2</v>
      </c>
      <c r="Y327" s="18">
        <f t="shared" si="89"/>
        <v>0.29181381897729453</v>
      </c>
    </row>
    <row r="328" spans="2:25" x14ac:dyDescent="0.2">
      <c r="B328" s="24">
        <v>37370</v>
      </c>
      <c r="C328" s="25">
        <v>541.86</v>
      </c>
      <c r="D328" s="18">
        <f t="shared" si="75"/>
        <v>-7.2449427834756289E-3</v>
      </c>
      <c r="E328" s="26">
        <v>-1.7595761890379601E-2</v>
      </c>
      <c r="F328" s="26">
        <v>-1.9159269938477795E-2</v>
      </c>
      <c r="G328" s="15">
        <v>-1.8690217524048335E-2</v>
      </c>
      <c r="H328" s="1">
        <f t="shared" si="76"/>
        <v>1.2720452727270313E-4</v>
      </c>
      <c r="I328" s="19">
        <f t="shared" si="77"/>
        <v>1.7561530392952156E-4</v>
      </c>
      <c r="J328" s="19">
        <f t="shared" si="78"/>
        <v>1.3025944685258358E-4</v>
      </c>
      <c r="K328" s="19">
        <f t="shared" si="79"/>
        <v>1.3805743214864878</v>
      </c>
      <c r="L328" s="19">
        <f t="shared" si="80"/>
        <v>1.0240158085987872</v>
      </c>
      <c r="P328" s="18">
        <f t="shared" si="81"/>
        <v>-1.2941570137085752E-2</v>
      </c>
      <c r="Q328" s="38">
        <v>-1.8690217524048335E-2</v>
      </c>
      <c r="R328" s="18">
        <f t="shared" si="82"/>
        <v>-5.7486473869625826E-3</v>
      </c>
      <c r="S328" s="19">
        <f t="shared" si="83"/>
        <v>4.0588835196816016E-4</v>
      </c>
      <c r="T328" s="19">
        <f t="shared" si="84"/>
        <v>2.3487090124852921E-4</v>
      </c>
      <c r="U328" s="18">
        <f t="shared" si="85"/>
        <v>-1.623630495323394E-2</v>
      </c>
      <c r="V328" s="18">
        <f t="shared" si="86"/>
        <v>-5.2807359879644819E-3</v>
      </c>
      <c r="W328" s="19">
        <f t="shared" si="87"/>
        <v>3.4114340046316032E-4</v>
      </c>
      <c r="X328" s="18">
        <f t="shared" si="88"/>
        <v>-2.7820882411401713E-2</v>
      </c>
      <c r="Y328" s="18">
        <f t="shared" si="89"/>
        <v>0.2920374121851344</v>
      </c>
    </row>
    <row r="329" spans="2:25" x14ac:dyDescent="0.2">
      <c r="B329" s="24">
        <v>37371</v>
      </c>
      <c r="C329" s="25">
        <v>540.69000000000005</v>
      </c>
      <c r="D329" s="18">
        <f t="shared" si="75"/>
        <v>-2.1615638179388317E-3</v>
      </c>
      <c r="E329" s="26">
        <v>-1.2503884255283896E-2</v>
      </c>
      <c r="F329" s="26">
        <v>1.4196480596348895E-2</v>
      </c>
      <c r="G329" s="15">
        <v>6.1863711408590566E-3</v>
      </c>
      <c r="H329" s="1">
        <f t="shared" si="76"/>
        <v>1.1985259712468228E-4</v>
      </c>
      <c r="I329" s="19">
        <f t="shared" si="77"/>
        <v>1.7272720298139793E-4</v>
      </c>
      <c r="J329" s="19">
        <f t="shared" si="78"/>
        <v>1.3077234891007474E-4</v>
      </c>
      <c r="K329" s="19">
        <f t="shared" si="79"/>
        <v>1.4411636220257318</v>
      </c>
      <c r="L329" s="19">
        <f t="shared" si="80"/>
        <v>1.0911098469900713</v>
      </c>
      <c r="P329" s="18">
        <f t="shared" si="81"/>
        <v>-3.8611802179370994E-3</v>
      </c>
      <c r="Q329" s="38">
        <v>6.1863711408590566E-3</v>
      </c>
      <c r="R329" s="18">
        <f t="shared" si="82"/>
        <v>1.0047551358796156E-2</v>
      </c>
      <c r="S329" s="19">
        <f t="shared" si="83"/>
        <v>3.8242957361059386E-4</v>
      </c>
      <c r="T329" s="19">
        <f t="shared" si="84"/>
        <v>2.2683584447207624E-4</v>
      </c>
      <c r="U329" s="18">
        <f t="shared" si="85"/>
        <v>-4.9905436828191884E-3</v>
      </c>
      <c r="V329" s="18">
        <f t="shared" si="86"/>
        <v>9.3917772895175215E-3</v>
      </c>
      <c r="W329" s="19">
        <f t="shared" si="87"/>
        <v>3.2297106770891792E-4</v>
      </c>
      <c r="X329" s="18">
        <f t="shared" si="88"/>
        <v>9.4640972301556266E-3</v>
      </c>
      <c r="Y329" s="18">
        <f t="shared" si="89"/>
        <v>0.2841527176136619</v>
      </c>
    </row>
    <row r="330" spans="2:25" x14ac:dyDescent="0.2">
      <c r="B330" s="24">
        <v>37372</v>
      </c>
      <c r="C330" s="25">
        <v>532.37</v>
      </c>
      <c r="D330" s="18">
        <f t="shared" si="75"/>
        <v>-1.5507365349577151E-2</v>
      </c>
      <c r="E330" s="26">
        <v>-2.5179549579110887E-2</v>
      </c>
      <c r="F330" s="26">
        <v>-4.6677968565248182E-2</v>
      </c>
      <c r="G330" s="15">
        <v>-4.0228442869406994E-2</v>
      </c>
      <c r="H330" s="1">
        <f t="shared" si="76"/>
        <v>1.2709014410231732E-4</v>
      </c>
      <c r="I330" s="19">
        <f t="shared" si="77"/>
        <v>1.6398524742990904E-4</v>
      </c>
      <c r="J330" s="19">
        <f t="shared" si="78"/>
        <v>1.2108481204752194E-4</v>
      </c>
      <c r="K330" s="19">
        <f t="shared" si="79"/>
        <v>1.2903065661636854</v>
      </c>
      <c r="L330" s="19">
        <f t="shared" si="80"/>
        <v>0.95274746049575154</v>
      </c>
      <c r="P330" s="18">
        <f t="shared" si="81"/>
        <v>-2.7700654416581715E-2</v>
      </c>
      <c r="Q330" s="38">
        <v>-4.0228442869406994E-2</v>
      </c>
      <c r="R330" s="18">
        <f t="shared" si="82"/>
        <v>-1.2527788452825279E-2</v>
      </c>
      <c r="S330" s="19">
        <f t="shared" si="83"/>
        <v>4.0552337450037155E-4</v>
      </c>
      <c r="T330" s="19">
        <f t="shared" si="84"/>
        <v>2.2264242281487621E-4</v>
      </c>
      <c r="U330" s="18">
        <f t="shared" si="85"/>
        <v>-3.4768472149459349E-2</v>
      </c>
      <c r="V330" s="18">
        <f t="shared" si="86"/>
        <v>-1.1819901119897103E-2</v>
      </c>
      <c r="W330" s="19">
        <f t="shared" si="87"/>
        <v>4.0069246058821147E-4</v>
      </c>
      <c r="X330" s="18">
        <f t="shared" si="88"/>
        <v>-5.5252593600452364E-2</v>
      </c>
      <c r="Y330" s="18">
        <f t="shared" si="89"/>
        <v>0.31650136673804879</v>
      </c>
    </row>
    <row r="331" spans="2:25" x14ac:dyDescent="0.2">
      <c r="B331" s="24">
        <v>37375</v>
      </c>
      <c r="C331" s="25">
        <v>526.84</v>
      </c>
      <c r="D331" s="18">
        <f t="shared" si="75"/>
        <v>-1.0441839192400548E-2</v>
      </c>
      <c r="E331" s="26">
        <v>-4.0018523470480615E-3</v>
      </c>
      <c r="F331" s="26">
        <v>4.0022369953512084E-2</v>
      </c>
      <c r="G331" s="15">
        <v>2.6815103263344037E-2</v>
      </c>
      <c r="H331" s="1">
        <f t="shared" si="76"/>
        <v>1.260066557993754E-4</v>
      </c>
      <c r="I331" s="19">
        <f t="shared" si="77"/>
        <v>1.7757424106377835E-4</v>
      </c>
      <c r="J331" s="19">
        <f t="shared" si="78"/>
        <v>1.5725086206371352E-4</v>
      </c>
      <c r="K331" s="19">
        <f t="shared" si="79"/>
        <v>1.4092449318431841</v>
      </c>
      <c r="L331" s="19">
        <f t="shared" si="80"/>
        <v>1.2479567929656379</v>
      </c>
      <c r="P331" s="18">
        <f t="shared" si="81"/>
        <v>-1.8652154793663472E-2</v>
      </c>
      <c r="Q331" s="38">
        <v>2.6815103263344037E-2</v>
      </c>
      <c r="R331" s="18">
        <f t="shared" si="82"/>
        <v>4.5467258057007506E-2</v>
      </c>
      <c r="S331" s="19">
        <f t="shared" si="83"/>
        <v>4.0206614473715626E-4</v>
      </c>
      <c r="T331" s="19">
        <f t="shared" si="84"/>
        <v>3.3332017075933458E-4</v>
      </c>
      <c r="U331" s="18">
        <f t="shared" si="85"/>
        <v>-2.3511686466069857E-2</v>
      </c>
      <c r="V331" s="18">
        <f t="shared" si="86"/>
        <v>3.5059955346046064E-2</v>
      </c>
      <c r="W331" s="19">
        <f t="shared" si="87"/>
        <v>4.1979389873434705E-4</v>
      </c>
      <c r="X331" s="18">
        <f t="shared" si="88"/>
        <v>3.5982094881618791E-2</v>
      </c>
      <c r="Y331" s="18">
        <f t="shared" si="89"/>
        <v>0.32395751987503973</v>
      </c>
    </row>
    <row r="332" spans="2:25" x14ac:dyDescent="0.2">
      <c r="B332" s="24">
        <v>37376</v>
      </c>
      <c r="C332" s="25">
        <v>532.4</v>
      </c>
      <c r="D332" s="18">
        <f t="shared" si="75"/>
        <v>1.0498189390110789E-2</v>
      </c>
      <c r="E332" s="26">
        <v>9.8220556354588571E-3</v>
      </c>
      <c r="F332" s="26">
        <v>1.326719294404886E-2</v>
      </c>
      <c r="G332" s="15">
        <v>1.2233651751471859E-2</v>
      </c>
      <c r="H332" s="1">
        <f t="shared" si="76"/>
        <v>1.2505897527965098E-4</v>
      </c>
      <c r="I332" s="19">
        <f t="shared" si="77"/>
        <v>1.6942698852072803E-4</v>
      </c>
      <c r="J332" s="19">
        <f t="shared" si="78"/>
        <v>1.227413812706905E-4</v>
      </c>
      <c r="K332" s="19">
        <f t="shared" si="79"/>
        <v>1.354776721477714</v>
      </c>
      <c r="L332" s="19">
        <f t="shared" si="80"/>
        <v>0.98146799137144702</v>
      </c>
      <c r="P332" s="18">
        <f t="shared" si="81"/>
        <v>1.8752812598383344E-2</v>
      </c>
      <c r="Q332" s="38">
        <v>1.2233651751471859E-2</v>
      </c>
      <c r="R332" s="18">
        <f t="shared" si="82"/>
        <v>-6.5191608469114849E-3</v>
      </c>
      <c r="S332" s="19">
        <f t="shared" si="83"/>
        <v>3.9904225487393202E-4</v>
      </c>
      <c r="T332" s="19">
        <f t="shared" si="84"/>
        <v>3.1587092800264873E-4</v>
      </c>
      <c r="U332" s="18">
        <f t="shared" si="85"/>
        <v>2.3727965061504524E-2</v>
      </c>
      <c r="V332" s="18">
        <f t="shared" si="86"/>
        <v>-5.1639289746229795E-3</v>
      </c>
      <c r="W332" s="19">
        <f t="shared" si="87"/>
        <v>4.0358599892086365E-4</v>
      </c>
      <c r="X332" s="18">
        <f t="shared" si="88"/>
        <v>1.67422221270619E-2</v>
      </c>
      <c r="Y332" s="18">
        <f t="shared" si="89"/>
        <v>0.31764209376311558</v>
      </c>
    </row>
    <row r="333" spans="2:25" x14ac:dyDescent="0.2">
      <c r="B333" s="24">
        <v>37377</v>
      </c>
      <c r="C333" s="25">
        <v>538.53</v>
      </c>
      <c r="D333" s="18">
        <f t="shared" si="75"/>
        <v>1.1448118830131842E-2</v>
      </c>
      <c r="E333" s="26">
        <v>1.5156398044258669E-2</v>
      </c>
      <c r="F333" s="26">
        <v>-1.2432816591929338E-2</v>
      </c>
      <c r="G333" s="15">
        <v>-4.1560522010729356E-3</v>
      </c>
      <c r="H333" s="1">
        <f t="shared" si="76"/>
        <v>1.2541900224780108E-4</v>
      </c>
      <c r="I333" s="19">
        <f t="shared" si="77"/>
        <v>1.6544819722515947E-4</v>
      </c>
      <c r="J333" s="19">
        <f t="shared" si="78"/>
        <v>1.2373378864655505E-4</v>
      </c>
      <c r="K333" s="19">
        <f t="shared" si="79"/>
        <v>1.3191637172991479</v>
      </c>
      <c r="L333" s="19">
        <f t="shared" si="80"/>
        <v>0.9865633311456552</v>
      </c>
      <c r="P333" s="18">
        <f t="shared" si="81"/>
        <v>2.0449662227251968E-2</v>
      </c>
      <c r="Q333" s="38">
        <v>-4.1560522010729356E-3</v>
      </c>
      <c r="R333" s="18">
        <f t="shared" si="82"/>
        <v>-2.4605714428324904E-2</v>
      </c>
      <c r="S333" s="19">
        <f t="shared" si="83"/>
        <v>4.0019104069401781E-4</v>
      </c>
      <c r="T333" s="19">
        <f t="shared" si="84"/>
        <v>3.3324514327418643E-4</v>
      </c>
      <c r="U333" s="18">
        <f t="shared" si="85"/>
        <v>2.5837826744620398E-2</v>
      </c>
      <c r="V333" s="18">
        <f t="shared" si="86"/>
        <v>-1.8975684761815638E-2</v>
      </c>
      <c r="W333" s="19">
        <f t="shared" si="87"/>
        <v>3.8040720517949441E-4</v>
      </c>
      <c r="X333" s="18">
        <f t="shared" si="88"/>
        <v>-5.8584355766819977E-3</v>
      </c>
      <c r="Y333" s="18">
        <f t="shared" si="89"/>
        <v>0.30838579943777178</v>
      </c>
    </row>
    <row r="334" spans="2:25" x14ac:dyDescent="0.2">
      <c r="B334" s="24">
        <v>37378</v>
      </c>
      <c r="C334" s="25">
        <v>537.53</v>
      </c>
      <c r="D334" s="18">
        <f t="shared" si="75"/>
        <v>-1.8586329533230178E-3</v>
      </c>
      <c r="E334" s="26">
        <v>2.6422792931368313E-2</v>
      </c>
      <c r="F334" s="26">
        <v>-1.1745101458282777E-2</v>
      </c>
      <c r="G334" s="15">
        <v>-2.9473314138745051E-4</v>
      </c>
      <c r="H334" s="1">
        <f t="shared" si="76"/>
        <v>1.181011331002437E-4</v>
      </c>
      <c r="I334" s="19">
        <f t="shared" si="77"/>
        <v>1.6593204014249698E-4</v>
      </c>
      <c r="J334" s="19">
        <f t="shared" si="78"/>
        <v>1.0776981962350323E-4</v>
      </c>
      <c r="K334" s="19">
        <f t="shared" si="79"/>
        <v>1.4049995608564958</v>
      </c>
      <c r="L334" s="19">
        <f t="shared" si="80"/>
        <v>0.91252147032347852</v>
      </c>
      <c r="P334" s="18">
        <f t="shared" si="81"/>
        <v>-3.3200577897441134E-3</v>
      </c>
      <c r="Q334" s="38">
        <v>-2.9473314138745051E-4</v>
      </c>
      <c r="R334" s="18">
        <f t="shared" si="82"/>
        <v>3.0253246483566629E-3</v>
      </c>
      <c r="S334" s="19">
        <f t="shared" si="83"/>
        <v>3.7684094527601114E-4</v>
      </c>
      <c r="T334" s="19">
        <f t="shared" si="84"/>
        <v>3.1379959003141248E-4</v>
      </c>
      <c r="U334" s="18">
        <f t="shared" si="85"/>
        <v>-4.3228495858699126E-3</v>
      </c>
      <c r="V334" s="18">
        <f t="shared" si="86"/>
        <v>2.4043029636787966E-3</v>
      </c>
      <c r="W334" s="19">
        <f t="shared" si="87"/>
        <v>3.5758798492620269E-4</v>
      </c>
      <c r="X334" s="18">
        <f t="shared" si="88"/>
        <v>-4.2851156339229285E-4</v>
      </c>
      <c r="Y334" s="18">
        <f t="shared" si="89"/>
        <v>0.29899330466007207</v>
      </c>
    </row>
    <row r="335" spans="2:25" x14ac:dyDescent="0.2">
      <c r="B335" s="24">
        <v>37379</v>
      </c>
      <c r="C335" s="25">
        <v>530.52</v>
      </c>
      <c r="D335" s="18">
        <f t="shared" si="75"/>
        <v>-1.3126914771613351E-2</v>
      </c>
      <c r="E335" s="26">
        <v>-1.505563493814629E-2</v>
      </c>
      <c r="F335" s="26">
        <v>-7.6239251106593707E-3</v>
      </c>
      <c r="G335" s="15">
        <v>-9.8534380589054456E-3</v>
      </c>
      <c r="H335" s="1">
        <f t="shared" si="76"/>
        <v>1.2135401859950113E-4</v>
      </c>
      <c r="I335" s="19">
        <f t="shared" si="77"/>
        <v>1.5302950131428287E-4</v>
      </c>
      <c r="J335" s="19">
        <f t="shared" si="78"/>
        <v>1.0261342040272223E-4</v>
      </c>
      <c r="K335" s="19">
        <f t="shared" si="79"/>
        <v>1.2610171717454106</v>
      </c>
      <c r="L335" s="19">
        <f t="shared" si="80"/>
        <v>0.84557084789562997</v>
      </c>
      <c r="P335" s="18">
        <f t="shared" si="81"/>
        <v>-2.3448478929033442E-2</v>
      </c>
      <c r="Q335" s="38">
        <v>-9.8534380589054456E-3</v>
      </c>
      <c r="R335" s="18">
        <f t="shared" si="82"/>
        <v>1.3595040870127997E-2</v>
      </c>
      <c r="S335" s="19">
        <f t="shared" si="83"/>
        <v>3.8722035840456999E-4</v>
      </c>
      <c r="T335" s="19">
        <f t="shared" si="84"/>
        <v>3.0606112280515477E-4</v>
      </c>
      <c r="U335" s="18">
        <f t="shared" si="85"/>
        <v>-3.011890010648708E-2</v>
      </c>
      <c r="V335" s="18">
        <f t="shared" si="86"/>
        <v>1.0940063074308047E-2</v>
      </c>
      <c r="W335" s="19">
        <f t="shared" si="87"/>
        <v>3.4195812032547165E-4</v>
      </c>
      <c r="X335" s="18">
        <f t="shared" si="88"/>
        <v>-1.464962008445527E-2</v>
      </c>
      <c r="Y335" s="18">
        <f t="shared" si="89"/>
        <v>0.29238592661304325</v>
      </c>
    </row>
    <row r="336" spans="2:25" x14ac:dyDescent="0.2">
      <c r="B336" s="24">
        <v>37382</v>
      </c>
      <c r="C336" s="25">
        <v>519.48</v>
      </c>
      <c r="D336" s="18">
        <f t="shared" si="75"/>
        <v>-2.1029346384262567E-2</v>
      </c>
      <c r="E336" s="26">
        <v>-4.2844164637361952E-2</v>
      </c>
      <c r="F336" s="26">
        <v>-3.8132869695443918E-2</v>
      </c>
      <c r="G336" s="15">
        <v>-3.9546258178019329E-2</v>
      </c>
      <c r="H336" s="1">
        <f t="shared" si="76"/>
        <v>1.4060678204448892E-4</v>
      </c>
      <c r="I336" s="19">
        <f t="shared" si="77"/>
        <v>1.5570577343536015E-4</v>
      </c>
      <c r="J336" s="19">
        <f t="shared" si="78"/>
        <v>1.0246133208772621E-4</v>
      </c>
      <c r="K336" s="19">
        <f t="shared" si="79"/>
        <v>1.1073845171002763</v>
      </c>
      <c r="L336" s="19">
        <f t="shared" si="80"/>
        <v>0.72870832116267881</v>
      </c>
      <c r="P336" s="18">
        <f t="shared" si="81"/>
        <v>-3.756451490407E-2</v>
      </c>
      <c r="Q336" s="38">
        <v>-3.9546258178019329E-2</v>
      </c>
      <c r="R336" s="18">
        <f t="shared" si="82"/>
        <v>-1.9817432739493296E-3</v>
      </c>
      <c r="S336" s="19">
        <f t="shared" si="83"/>
        <v>4.4865270369898169E-4</v>
      </c>
      <c r="T336" s="19">
        <f t="shared" si="84"/>
        <v>2.8793309382107605E-4</v>
      </c>
      <c r="U336" s="18">
        <f t="shared" si="85"/>
        <v>-4.4825605404235455E-2</v>
      </c>
      <c r="V336" s="18">
        <f t="shared" si="86"/>
        <v>-1.6441634629344184E-3</v>
      </c>
      <c r="W336" s="19">
        <f t="shared" si="87"/>
        <v>4.1527502525889708E-4</v>
      </c>
      <c r="X336" s="18">
        <f t="shared" si="88"/>
        <v>-5.3353451840383176E-2</v>
      </c>
      <c r="Y336" s="18">
        <f t="shared" si="89"/>
        <v>0.32220918099074131</v>
      </c>
    </row>
    <row r="337" spans="2:25" x14ac:dyDescent="0.2">
      <c r="B337" s="24">
        <v>37383</v>
      </c>
      <c r="C337" s="25">
        <v>518.22</v>
      </c>
      <c r="D337" s="18">
        <f t="shared" si="75"/>
        <v>-2.4284487216403188E-3</v>
      </c>
      <c r="E337" s="26">
        <v>-6.5410605433809232E-3</v>
      </c>
      <c r="F337" s="26">
        <v>-7.9823040246850083E-3</v>
      </c>
      <c r="G337" s="15">
        <v>-7.5499309802937826E-3</v>
      </c>
      <c r="H337" s="1">
        <f t="shared" si="76"/>
        <v>1.3252421691343775E-4</v>
      </c>
      <c r="I337" s="19">
        <f t="shared" si="77"/>
        <v>2.0042251375144605E-4</v>
      </c>
      <c r="J337" s="19">
        <f t="shared" si="78"/>
        <v>1.4442821168954902E-4</v>
      </c>
      <c r="K337" s="19">
        <f t="shared" si="79"/>
        <v>1.5123463350276436</v>
      </c>
      <c r="L337" s="19">
        <f t="shared" si="80"/>
        <v>1.0898250527591249</v>
      </c>
      <c r="P337" s="18">
        <f t="shared" si="81"/>
        <v>-4.3379141001783647E-3</v>
      </c>
      <c r="Q337" s="38">
        <v>-7.5499309802937826E-3</v>
      </c>
      <c r="R337" s="18">
        <f t="shared" si="82"/>
        <v>-3.2120168801154179E-3</v>
      </c>
      <c r="S337" s="19">
        <f t="shared" si="83"/>
        <v>4.2286259140147432E-4</v>
      </c>
      <c r="T337" s="19">
        <f t="shared" si="84"/>
        <v>2.7127613133810026E-4</v>
      </c>
      <c r="U337" s="18">
        <f t="shared" si="85"/>
        <v>-5.3319348950201994E-3</v>
      </c>
      <c r="V337" s="18">
        <f t="shared" si="86"/>
        <v>-2.7454618876976643E-3</v>
      </c>
      <c r="W337" s="19">
        <f t="shared" si="87"/>
        <v>3.9377861121179522E-4</v>
      </c>
      <c r="X337" s="18">
        <f t="shared" si="88"/>
        <v>-1.0460247289545196E-2</v>
      </c>
      <c r="Y337" s="18">
        <f t="shared" si="89"/>
        <v>0.31375890872284218</v>
      </c>
    </row>
    <row r="338" spans="2:25" x14ac:dyDescent="0.2">
      <c r="B338" s="24">
        <v>37384</v>
      </c>
      <c r="C338" s="25">
        <v>540.62</v>
      </c>
      <c r="D338" s="18">
        <f t="shared" si="75"/>
        <v>4.231676656821317E-2</v>
      </c>
      <c r="E338" s="26">
        <v>6.0330460908298147E-2</v>
      </c>
      <c r="F338" s="26">
        <v>8.2027174742828321E-2</v>
      </c>
      <c r="G338" s="15">
        <v>7.5518160592469269E-2</v>
      </c>
      <c r="H338" s="1">
        <f t="shared" si="76"/>
        <v>2.320152878659502E-4</v>
      </c>
      <c r="I338" s="19">
        <f t="shared" si="77"/>
        <v>1.8935024073324402E-4</v>
      </c>
      <c r="J338" s="19">
        <f t="shared" si="78"/>
        <v>1.3692559594844552E-4</v>
      </c>
      <c r="K338" s="19">
        <f t="shared" si="79"/>
        <v>0.81611105231411962</v>
      </c>
      <c r="L338" s="19">
        <f t="shared" si="80"/>
        <v>0.59015764524773917</v>
      </c>
      <c r="P338" s="18">
        <f t="shared" si="81"/>
        <v>7.5590024501821312E-2</v>
      </c>
      <c r="Q338" s="38">
        <v>7.5518160592469269E-2</v>
      </c>
      <c r="R338" s="18">
        <f t="shared" si="82"/>
        <v>-7.1863909352043454E-5</v>
      </c>
      <c r="S338" s="19">
        <f t="shared" si="83"/>
        <v>7.4032194416854288E-4</v>
      </c>
      <c r="T338" s="19">
        <f t="shared" si="84"/>
        <v>2.5499987332310226E-4</v>
      </c>
      <c r="U338" s="18">
        <f t="shared" si="85"/>
        <v>7.0219494431924531E-2</v>
      </c>
      <c r="V338" s="18">
        <f t="shared" si="86"/>
        <v>-6.3355489170858475E-5</v>
      </c>
      <c r="W338" s="19">
        <f t="shared" si="87"/>
        <v>7.123314492952866E-4</v>
      </c>
      <c r="X338" s="18">
        <f t="shared" si="88"/>
        <v>7.7792078545019738E-2</v>
      </c>
      <c r="Y338" s="18">
        <f t="shared" si="89"/>
        <v>0.42199865204028986</v>
      </c>
    </row>
    <row r="339" spans="2:25" x14ac:dyDescent="0.2">
      <c r="B339" s="24">
        <v>37385</v>
      </c>
      <c r="C339" s="25">
        <v>531.69000000000005</v>
      </c>
      <c r="D339" s="18">
        <f t="shared" si="75"/>
        <v>-1.6656016353304205E-2</v>
      </c>
      <c r="E339" s="26">
        <v>-1.0053307617287932E-2</v>
      </c>
      <c r="F339" s="26">
        <v>-7.4104908904847897E-3</v>
      </c>
      <c r="G339" s="15">
        <v>-8.2033359085257329E-3</v>
      </c>
      <c r="H339" s="1">
        <f t="shared" si="76"/>
        <v>2.3473974343968544E-4</v>
      </c>
      <c r="I339" s="19">
        <f t="shared" si="77"/>
        <v>3.3116862816179923E-4</v>
      </c>
      <c r="J339" s="19">
        <f t="shared" si="78"/>
        <v>3.369775485420768E-4</v>
      </c>
      <c r="K339" s="19">
        <f t="shared" si="79"/>
        <v>1.4107906198972671</v>
      </c>
      <c r="L339" s="19">
        <f t="shared" si="80"/>
        <v>1.4355368358347915</v>
      </c>
      <c r="P339" s="18">
        <f t="shared" si="81"/>
        <v>-2.975247842293173E-2</v>
      </c>
      <c r="Q339" s="38">
        <v>-8.2033359085257329E-3</v>
      </c>
      <c r="R339" s="18">
        <f t="shared" si="82"/>
        <v>2.1549142514405997E-2</v>
      </c>
      <c r="S339" s="19">
        <f t="shared" si="83"/>
        <v>7.4901522585685146E-4</v>
      </c>
      <c r="T339" s="19">
        <f t="shared" si="84"/>
        <v>2.6756181351008697E-4</v>
      </c>
      <c r="U339" s="18">
        <f t="shared" si="85"/>
        <v>-2.7477761483981344E-2</v>
      </c>
      <c r="V339" s="18">
        <f t="shared" si="86"/>
        <v>1.8546472497867082E-2</v>
      </c>
      <c r="W339" s="19">
        <f t="shared" si="87"/>
        <v>6.7362924553925584E-4</v>
      </c>
      <c r="X339" s="18">
        <f t="shared" si="88"/>
        <v>-8.6897055418558369E-3</v>
      </c>
      <c r="Y339" s="18">
        <f t="shared" si="89"/>
        <v>0.41037459885428335</v>
      </c>
    </row>
    <row r="340" spans="2:25" x14ac:dyDescent="0.2">
      <c r="B340" s="24">
        <v>37386</v>
      </c>
      <c r="C340" s="25">
        <v>523.24</v>
      </c>
      <c r="D340" s="18">
        <f t="shared" si="75"/>
        <v>-1.6020362915131783E-2</v>
      </c>
      <c r="E340" s="26">
        <v>-2.3452668414608802E-2</v>
      </c>
      <c r="F340" s="26">
        <v>-3.7041271680349097E-2</v>
      </c>
      <c r="G340" s="15">
        <v>-3.2964690700627006E-2</v>
      </c>
      <c r="H340" s="1">
        <f t="shared" si="76"/>
        <v>2.3605448050925608E-4</v>
      </c>
      <c r="I340" s="19">
        <f t="shared" si="77"/>
        <v>3.2134539383679196E-4</v>
      </c>
      <c r="J340" s="19">
        <f t="shared" si="78"/>
        <v>3.2416465107702779E-4</v>
      </c>
      <c r="K340" s="19">
        <f t="shared" si="79"/>
        <v>1.361318764818749</v>
      </c>
      <c r="L340" s="19">
        <f t="shared" si="80"/>
        <v>1.3732620129797399</v>
      </c>
      <c r="P340" s="18">
        <f t="shared" si="81"/>
        <v>-2.8617016929467505E-2</v>
      </c>
      <c r="Q340" s="38">
        <v>-3.2964690700627006E-2</v>
      </c>
      <c r="R340" s="18">
        <f t="shared" si="82"/>
        <v>-4.3476737711595007E-3</v>
      </c>
      <c r="S340" s="19">
        <f t="shared" si="83"/>
        <v>7.5321033178192619E-4</v>
      </c>
      <c r="T340" s="19">
        <f t="shared" si="84"/>
        <v>2.5264224073270745E-4</v>
      </c>
      <c r="U340" s="18">
        <f t="shared" si="85"/>
        <v>-2.6355408355681006E-2</v>
      </c>
      <c r="V340" s="18">
        <f t="shared" si="86"/>
        <v>-3.8507680423420076E-3</v>
      </c>
      <c r="W340" s="19">
        <f t="shared" si="87"/>
        <v>6.9841174078618079E-4</v>
      </c>
      <c r="X340" s="18">
        <f t="shared" si="88"/>
        <v>-3.4294010087276977E-2</v>
      </c>
      <c r="Y340" s="18">
        <f t="shared" si="89"/>
        <v>0.41785516054794059</v>
      </c>
    </row>
    <row r="341" spans="2:25" x14ac:dyDescent="0.2">
      <c r="B341" s="24">
        <v>37389</v>
      </c>
      <c r="C341" s="25">
        <v>533.76</v>
      </c>
      <c r="D341" s="18">
        <f t="shared" si="75"/>
        <v>1.9906049910301E-2</v>
      </c>
      <c r="E341" s="26">
        <v>2.16680159480735E-2</v>
      </c>
      <c r="F341" s="26">
        <v>2.6239338647535426E-2</v>
      </c>
      <c r="G341" s="15">
        <v>2.4867941837696847E-2</v>
      </c>
      <c r="H341" s="1">
        <f t="shared" si="76"/>
        <v>2.4566626106058441E-4</v>
      </c>
      <c r="I341" s="19">
        <f t="shared" si="77"/>
        <v>3.2460788576640128E-4</v>
      </c>
      <c r="J341" s="19">
        <f t="shared" si="78"/>
        <v>3.4031964892183728E-4</v>
      </c>
      <c r="K341" s="19">
        <f t="shared" si="79"/>
        <v>1.3213368590583503</v>
      </c>
      <c r="L341" s="19">
        <f t="shared" si="80"/>
        <v>1.385292581295525</v>
      </c>
      <c r="P341" s="18">
        <f t="shared" si="81"/>
        <v>3.555798144521765E-2</v>
      </c>
      <c r="Q341" s="38">
        <v>2.4867941837696847E-2</v>
      </c>
      <c r="R341" s="18">
        <f t="shared" si="82"/>
        <v>-1.0690039607520803E-2</v>
      </c>
      <c r="S341" s="19">
        <f t="shared" si="83"/>
        <v>7.8387991454251715E-4</v>
      </c>
      <c r="T341" s="19">
        <f t="shared" si="84"/>
        <v>2.443403230973668E-4</v>
      </c>
      <c r="U341" s="18">
        <f t="shared" si="85"/>
        <v>3.2100799880270758E-2</v>
      </c>
      <c r="V341" s="18">
        <f t="shared" si="86"/>
        <v>-9.6277573104232364E-3</v>
      </c>
      <c r="W341" s="19">
        <f t="shared" si="87"/>
        <v>6.9361190821359429E-4</v>
      </c>
      <c r="X341" s="18">
        <f t="shared" si="88"/>
        <v>2.5960114546986556E-2</v>
      </c>
      <c r="Y341" s="18">
        <f t="shared" si="89"/>
        <v>0.4164168308959168</v>
      </c>
    </row>
    <row r="342" spans="2:25" x14ac:dyDescent="0.2">
      <c r="B342" s="24">
        <v>37390</v>
      </c>
      <c r="C342" s="25">
        <v>545.6</v>
      </c>
      <c r="D342" s="18">
        <f t="shared" si="75"/>
        <v>2.1939806798925179E-2</v>
      </c>
      <c r="E342" s="26">
        <v>2.5860976904572563E-2</v>
      </c>
      <c r="F342" s="26">
        <v>6.7822596338761088E-2</v>
      </c>
      <c r="G342" s="15">
        <v>5.5234110508504526E-2</v>
      </c>
      <c r="H342" s="1">
        <f t="shared" si="76"/>
        <v>2.5980759273939915E-4</v>
      </c>
      <c r="I342" s="19">
        <f t="shared" si="77"/>
        <v>3.3101088903559017E-4</v>
      </c>
      <c r="J342" s="19">
        <f t="shared" si="78"/>
        <v>3.5123976507039488E-4</v>
      </c>
      <c r="K342" s="19">
        <f t="shared" si="79"/>
        <v>1.2740616451791373</v>
      </c>
      <c r="L342" s="19">
        <f t="shared" si="80"/>
        <v>1.3519226338496853</v>
      </c>
      <c r="P342" s="18">
        <f t="shared" si="81"/>
        <v>3.9190861400590402E-2</v>
      </c>
      <c r="Q342" s="38">
        <v>5.5234110508504526E-2</v>
      </c>
      <c r="R342" s="18">
        <f t="shared" si="82"/>
        <v>1.6043249107914125E-2</v>
      </c>
      <c r="S342" s="19">
        <f t="shared" si="83"/>
        <v>8.2900253670918341E-4</v>
      </c>
      <c r="T342" s="19">
        <f t="shared" si="84"/>
        <v>2.4512305422784002E-4</v>
      </c>
      <c r="U342" s="18">
        <f t="shared" si="85"/>
        <v>3.4404115975368535E-2</v>
      </c>
      <c r="V342" s="18">
        <f t="shared" si="86"/>
        <v>1.4425923980322716E-2</v>
      </c>
      <c r="W342" s="19">
        <f t="shared" si="87"/>
        <v>8.3504361154072013E-4</v>
      </c>
      <c r="X342" s="18">
        <f t="shared" si="88"/>
        <v>5.2550616750597988E-2</v>
      </c>
      <c r="Y342" s="18">
        <f t="shared" si="89"/>
        <v>0.45690360349331899</v>
      </c>
    </row>
    <row r="343" spans="2:25" x14ac:dyDescent="0.2">
      <c r="B343" s="24">
        <v>37391</v>
      </c>
      <c r="C343" s="25">
        <v>542.02</v>
      </c>
      <c r="D343" s="18">
        <f t="shared" si="75"/>
        <v>-6.5832054014043403E-3</v>
      </c>
      <c r="E343" s="26">
        <v>7.8023802841850204E-3</v>
      </c>
      <c r="F343" s="26">
        <v>-1.3359727189931529E-2</v>
      </c>
      <c r="G343" s="15">
        <v>-7.0110949476965626E-3</v>
      </c>
      <c r="H343" s="1">
        <f t="shared" si="76"/>
        <v>2.4681945277645994E-4</v>
      </c>
      <c r="I343" s="19">
        <f t="shared" si="77"/>
        <v>3.4519332590852205E-4</v>
      </c>
      <c r="J343" s="19">
        <f t="shared" si="78"/>
        <v>4.1944625878260577E-4</v>
      </c>
      <c r="K343" s="19">
        <f t="shared" si="79"/>
        <v>1.3985661260709366</v>
      </c>
      <c r="L343" s="19">
        <f t="shared" si="80"/>
        <v>1.6994051889519863</v>
      </c>
      <c r="P343" s="18">
        <f t="shared" si="81"/>
        <v>-1.1759515150821428E-2</v>
      </c>
      <c r="Q343" s="38">
        <v>-7.0110949476965626E-3</v>
      </c>
      <c r="R343" s="18">
        <f t="shared" si="82"/>
        <v>4.7484202031248656E-3</v>
      </c>
      <c r="S343" s="19">
        <f t="shared" si="83"/>
        <v>7.8755955630157627E-4</v>
      </c>
      <c r="T343" s="19">
        <f t="shared" si="84"/>
        <v>2.3176852063969627E-4</v>
      </c>
      <c r="U343" s="18">
        <f t="shared" si="85"/>
        <v>-1.0591347970646097E-2</v>
      </c>
      <c r="V343" s="18">
        <f t="shared" si="86"/>
        <v>4.3910189535887713E-3</v>
      </c>
      <c r="W343" s="19">
        <f t="shared" si="87"/>
        <v>7.8789032199021386E-4</v>
      </c>
      <c r="X343" s="18">
        <f t="shared" si="88"/>
        <v>-6.8671731429225348E-3</v>
      </c>
      <c r="Y343" s="18">
        <f t="shared" si="89"/>
        <v>0.44381593087399812</v>
      </c>
    </row>
    <row r="344" spans="2:25" x14ac:dyDescent="0.2">
      <c r="B344" s="24">
        <v>37392</v>
      </c>
      <c r="C344" s="25">
        <v>547.88</v>
      </c>
      <c r="D344" s="18">
        <f t="shared" si="75"/>
        <v>1.0753383738772491E-2</v>
      </c>
      <c r="E344" s="26">
        <v>1.2870190520534735E-2</v>
      </c>
      <c r="F344" s="26">
        <v>-3.1695747612791787E-3</v>
      </c>
      <c r="G344" s="15">
        <v>1.6423548232649952E-3</v>
      </c>
      <c r="H344" s="1">
        <f t="shared" si="76"/>
        <v>2.3894840131987013E-4</v>
      </c>
      <c r="I344" s="19">
        <f t="shared" si="77"/>
        <v>3.2139984603217129E-4</v>
      </c>
      <c r="J344" s="19">
        <f t="shared" si="78"/>
        <v>3.9955647294753212E-4</v>
      </c>
      <c r="K344" s="19">
        <f t="shared" si="79"/>
        <v>1.3450596206413907</v>
      </c>
      <c r="L344" s="19">
        <f t="shared" si="80"/>
        <v>1.6721454118986248</v>
      </c>
      <c r="P344" s="18">
        <f t="shared" si="81"/>
        <v>1.9208663756977169E-2</v>
      </c>
      <c r="Q344" s="38">
        <v>1.6423548232649952E-3</v>
      </c>
      <c r="R344" s="18">
        <f t="shared" si="82"/>
        <v>-1.7566308933712173E-2</v>
      </c>
      <c r="S344" s="19">
        <f t="shared" si="83"/>
        <v>7.6244434872319814E-4</v>
      </c>
      <c r="T344" s="19">
        <f t="shared" si="84"/>
        <v>2.3637692197459145E-4</v>
      </c>
      <c r="U344" s="18">
        <f t="shared" si="85"/>
        <v>1.7583146841551656E-2</v>
      </c>
      <c r="V344" s="18">
        <f t="shared" si="86"/>
        <v>-1.6085011350581276E-2</v>
      </c>
      <c r="W344" s="19">
        <f t="shared" si="87"/>
        <v>7.4077874243273106E-4</v>
      </c>
      <c r="X344" s="18">
        <f t="shared" si="88"/>
        <v>1.6590052732498839E-3</v>
      </c>
      <c r="Y344" s="18">
        <f t="shared" si="89"/>
        <v>0.43034252126437933</v>
      </c>
    </row>
    <row r="345" spans="2:25" x14ac:dyDescent="0.2">
      <c r="B345" s="24">
        <v>37393</v>
      </c>
      <c r="C345" s="25">
        <v>553.29999999999995</v>
      </c>
      <c r="D345" s="18">
        <f t="shared" si="75"/>
        <v>9.8440650374435161E-3</v>
      </c>
      <c r="E345" s="26">
        <v>9.052395621502651E-3</v>
      </c>
      <c r="F345" s="26">
        <v>-7.168489478612516E-3</v>
      </c>
      <c r="G345" s="15">
        <v>-2.3022239485779653E-3</v>
      </c>
      <c r="H345" s="1">
        <f t="shared" si="76"/>
        <v>2.3042583422836299E-4</v>
      </c>
      <c r="I345" s="19">
        <f t="shared" si="77"/>
        <v>3.1041974111774637E-4</v>
      </c>
      <c r="J345" s="19">
        <f t="shared" si="78"/>
        <v>3.735380653488744E-4</v>
      </c>
      <c r="K345" s="19">
        <f t="shared" si="79"/>
        <v>1.3471568505209603</v>
      </c>
      <c r="L345" s="19">
        <f t="shared" si="80"/>
        <v>1.6210771964860518</v>
      </c>
      <c r="P345" s="18">
        <f t="shared" si="81"/>
        <v>1.758435669177117E-2</v>
      </c>
      <c r="Q345" s="38">
        <v>-2.3022239485779653E-3</v>
      </c>
      <c r="R345" s="18">
        <f t="shared" si="82"/>
        <v>-1.9886580640349136E-2</v>
      </c>
      <c r="S345" s="19">
        <f t="shared" si="83"/>
        <v>7.3525026381561249E-4</v>
      </c>
      <c r="T345" s="19">
        <f t="shared" si="84"/>
        <v>2.4592287203002255E-4</v>
      </c>
      <c r="U345" s="18">
        <f t="shared" si="85"/>
        <v>1.639126281176239E-2</v>
      </c>
      <c r="V345" s="18">
        <f t="shared" si="86"/>
        <v>-1.7852705731586701E-2</v>
      </c>
      <c r="W345" s="19">
        <f t="shared" si="87"/>
        <v>6.9665003199333153E-4</v>
      </c>
      <c r="X345" s="18">
        <f t="shared" si="88"/>
        <v>-2.3980888422434244E-3</v>
      </c>
      <c r="Y345" s="18">
        <f t="shared" si="89"/>
        <v>0.41732781838541855</v>
      </c>
    </row>
    <row r="346" spans="2:25" x14ac:dyDescent="0.2">
      <c r="B346" s="24">
        <v>37396</v>
      </c>
      <c r="C346" s="25">
        <v>545.28</v>
      </c>
      <c r="D346" s="18">
        <f t="shared" si="75"/>
        <v>-1.4600925703167801E-2</v>
      </c>
      <c r="E346" s="26">
        <v>-1.9909645131648866E-2</v>
      </c>
      <c r="F346" s="26">
        <v>-1.125413807442332E-2</v>
      </c>
      <c r="G346" s="15">
        <v>-1.3850790191590984E-2</v>
      </c>
      <c r="H346" s="1">
        <f t="shared" si="76"/>
        <v>2.2939150605802677E-4</v>
      </c>
      <c r="I346" s="19">
        <f t="shared" si="77"/>
        <v>2.97141298925246E-4</v>
      </c>
      <c r="J346" s="19">
        <f t="shared" si="78"/>
        <v>3.4689175682908047E-4</v>
      </c>
      <c r="K346" s="19">
        <f t="shared" si="79"/>
        <v>1.2953456910042749</v>
      </c>
      <c r="L346" s="19">
        <f t="shared" si="80"/>
        <v>1.5122258133713586</v>
      </c>
      <c r="P346" s="18">
        <f t="shared" si="81"/>
        <v>-2.6081490178901677E-2</v>
      </c>
      <c r="Q346" s="38">
        <v>-1.3850790191590984E-2</v>
      </c>
      <c r="R346" s="18">
        <f t="shared" si="82"/>
        <v>1.2230699987310693E-2</v>
      </c>
      <c r="S346" s="19">
        <f t="shared" si="83"/>
        <v>7.3194989578380441E-4</v>
      </c>
      <c r="T346" s="19">
        <f t="shared" si="84"/>
        <v>2.4014290103899729E-4</v>
      </c>
      <c r="U346" s="18">
        <f t="shared" si="85"/>
        <v>-2.4366617631611302E-2</v>
      </c>
      <c r="V346" s="18">
        <f t="shared" si="86"/>
        <v>1.1111170934410143E-2</v>
      </c>
      <c r="W346" s="19">
        <f t="shared" si="87"/>
        <v>6.6636169340961995E-4</v>
      </c>
      <c r="X346" s="18">
        <f t="shared" si="88"/>
        <v>-1.4751784892208703E-2</v>
      </c>
      <c r="Y346" s="18">
        <f t="shared" si="89"/>
        <v>0.40815490117405789</v>
      </c>
    </row>
    <row r="347" spans="2:25" x14ac:dyDescent="0.2">
      <c r="B347" s="24">
        <v>37397</v>
      </c>
      <c r="C347" s="25">
        <v>538.28</v>
      </c>
      <c r="D347" s="18">
        <f t="shared" si="75"/>
        <v>-1.2920553327555572E-2</v>
      </c>
      <c r="E347" s="26">
        <v>-1.3011604707293048E-2</v>
      </c>
      <c r="F347" s="26">
        <v>-5.3124523739012323E-2</v>
      </c>
      <c r="G347" s="15">
        <v>-4.1090648029496538E-2</v>
      </c>
      <c r="H347" s="1">
        <f t="shared" si="76"/>
        <v>2.2564445759195759E-4</v>
      </c>
      <c r="I347" s="19">
        <f t="shared" si="77"/>
        <v>2.9675477595034969E-4</v>
      </c>
      <c r="J347" s="19">
        <f t="shared" si="78"/>
        <v>3.3593750145200646E-4</v>
      </c>
      <c r="K347" s="19">
        <f t="shared" si="79"/>
        <v>1.3151432085559305</v>
      </c>
      <c r="L347" s="19">
        <f t="shared" si="80"/>
        <v>1.4887912826979177</v>
      </c>
      <c r="P347" s="18">
        <f t="shared" si="81"/>
        <v>-2.3079857508315628E-2</v>
      </c>
      <c r="Q347" s="38">
        <v>-4.1090648029496538E-2</v>
      </c>
      <c r="R347" s="18">
        <f t="shared" si="82"/>
        <v>-1.801079052118091E-2</v>
      </c>
      <c r="S347" s="19">
        <f t="shared" si="83"/>
        <v>7.1999369139302534E-4</v>
      </c>
      <c r="T347" s="19">
        <f t="shared" si="84"/>
        <v>2.4519764148852902E-4</v>
      </c>
      <c r="U347" s="18">
        <f t="shared" si="85"/>
        <v>-2.1740638822671559E-2</v>
      </c>
      <c r="V347" s="18">
        <f t="shared" si="86"/>
        <v>-1.6192653504681648E-2</v>
      </c>
      <c r="W347" s="19">
        <f t="shared" si="87"/>
        <v>7.2768647313408092E-4</v>
      </c>
      <c r="X347" s="18">
        <f t="shared" si="88"/>
        <v>-4.1878958379173103E-2</v>
      </c>
      <c r="Y347" s="18">
        <f t="shared" si="89"/>
        <v>0.42652270547242882</v>
      </c>
    </row>
    <row r="348" spans="2:25" x14ac:dyDescent="0.2">
      <c r="B348" s="24">
        <v>37398</v>
      </c>
      <c r="C348" s="25">
        <v>541.91999999999996</v>
      </c>
      <c r="D348" s="18">
        <f t="shared" si="75"/>
        <v>6.7395181961209865E-3</v>
      </c>
      <c r="E348" s="26">
        <v>-5.8377281956856391E-3</v>
      </c>
      <c r="F348" s="26">
        <v>3.6002213872636787E-2</v>
      </c>
      <c r="G348" s="15">
        <v>2.3450231252140057E-2</v>
      </c>
      <c r="H348" s="1">
        <f t="shared" si="76"/>
        <v>2.1483105646739089E-4</v>
      </c>
      <c r="I348" s="19">
        <f t="shared" si="77"/>
        <v>2.8903651734318793E-4</v>
      </c>
      <c r="J348" s="19">
        <f t="shared" si="78"/>
        <v>3.5696514588314014E-4</v>
      </c>
      <c r="K348" s="19">
        <f t="shared" si="79"/>
        <v>1.3454130985342925</v>
      </c>
      <c r="L348" s="19">
        <f t="shared" si="80"/>
        <v>1.6616086694026184</v>
      </c>
      <c r="P348" s="18">
        <f t="shared" si="81"/>
        <v>1.2038735160779726E-2</v>
      </c>
      <c r="Q348" s="38">
        <v>2.3450231252140057E-2</v>
      </c>
      <c r="R348" s="18">
        <f t="shared" si="82"/>
        <v>1.1411496091360331E-2</v>
      </c>
      <c r="S348" s="19">
        <f t="shared" si="83"/>
        <v>6.8548993856572748E-4</v>
      </c>
      <c r="T348" s="19">
        <f t="shared" si="84"/>
        <v>2.3829911758180522E-4</v>
      </c>
      <c r="U348" s="18">
        <f t="shared" si="85"/>
        <v>1.1622079495445916E-2</v>
      </c>
      <c r="V348" s="18">
        <f t="shared" si="86"/>
        <v>1.0406980977108097E-2</v>
      </c>
      <c r="W348" s="19">
        <f t="shared" si="87"/>
        <v>7.170200854927668E-4</v>
      </c>
      <c r="X348" s="18">
        <f t="shared" si="88"/>
        <v>2.4077228861968246E-2</v>
      </c>
      <c r="Y348" s="18">
        <f t="shared" si="89"/>
        <v>0.42338519267115576</v>
      </c>
    </row>
    <row r="349" spans="2:25" x14ac:dyDescent="0.2">
      <c r="B349" s="24">
        <v>37399</v>
      </c>
      <c r="C349" s="25">
        <v>547.57000000000005</v>
      </c>
      <c r="D349" s="18">
        <f t="shared" si="75"/>
        <v>1.0371918329862052E-2</v>
      </c>
      <c r="E349" s="26">
        <v>7.5824218630243089E-3</v>
      </c>
      <c r="F349" s="26">
        <v>3.4750971518234745E-2</v>
      </c>
      <c r="G349" s="15">
        <v>2.6600406621671614E-2</v>
      </c>
      <c r="H349" s="1">
        <f t="shared" si="76"/>
        <v>2.0839579446982714E-4</v>
      </c>
      <c r="I349" s="19">
        <f t="shared" si="77"/>
        <v>2.6933371777866676E-4</v>
      </c>
      <c r="J349" s="19">
        <f t="shared" si="78"/>
        <v>3.5010549165986822E-4</v>
      </c>
      <c r="K349" s="19">
        <f t="shared" si="79"/>
        <v>1.2924143621221809</v>
      </c>
      <c r="L349" s="19">
        <f t="shared" si="80"/>
        <v>1.6800026725614117</v>
      </c>
      <c r="P349" s="18">
        <f t="shared" si="81"/>
        <v>1.8527255843646728E-2</v>
      </c>
      <c r="Q349" s="38">
        <v>2.6600406621671614E-2</v>
      </c>
      <c r="R349" s="18">
        <f t="shared" si="82"/>
        <v>8.0731507780248853E-3</v>
      </c>
      <c r="S349" s="19">
        <f t="shared" si="83"/>
        <v>6.6495609479754034E-4</v>
      </c>
      <c r="T349" s="19">
        <f t="shared" si="84"/>
        <v>2.2791171633598033E-4</v>
      </c>
      <c r="U349" s="18">
        <f t="shared" si="85"/>
        <v>1.8160095864300722E-2</v>
      </c>
      <c r="V349" s="18">
        <f t="shared" si="86"/>
        <v>7.5284076921601313E-3</v>
      </c>
      <c r="W349" s="19">
        <f t="shared" si="87"/>
        <v>7.1645377830949707E-4</v>
      </c>
      <c r="X349" s="18">
        <f t="shared" si="88"/>
        <v>2.7322423495638806E-2</v>
      </c>
      <c r="Y349" s="18">
        <f t="shared" si="89"/>
        <v>0.42321796343890494</v>
      </c>
    </row>
    <row r="350" spans="2:25" x14ac:dyDescent="0.2">
      <c r="B350" s="24">
        <v>37400</v>
      </c>
      <c r="C350" s="25">
        <v>539.91999999999996</v>
      </c>
      <c r="D350" s="18">
        <f t="shared" si="75"/>
        <v>-1.4069326964172657E-2</v>
      </c>
      <c r="E350" s="26">
        <v>-1.1395302270578993E-2</v>
      </c>
      <c r="F350" s="26">
        <v>-4.2179812946815581E-2</v>
      </c>
      <c r="G350" s="15">
        <v>-3.2944459743944603E-2</v>
      </c>
      <c r="H350" s="1">
        <f t="shared" si="76"/>
        <v>2.0776880447512524E-4</v>
      </c>
      <c r="I350" s="19">
        <f t="shared" si="77"/>
        <v>2.5789235033029767E-4</v>
      </c>
      <c r="J350" s="19">
        <f t="shared" si="78"/>
        <v>3.5072521646850569E-4</v>
      </c>
      <c r="K350" s="19">
        <f t="shared" si="79"/>
        <v>1.2412467356771713</v>
      </c>
      <c r="L350" s="19">
        <f t="shared" si="80"/>
        <v>1.6880552273211722</v>
      </c>
      <c r="P350" s="18">
        <f t="shared" si="81"/>
        <v>-2.5131900572592656E-2</v>
      </c>
      <c r="Q350" s="38">
        <v>-3.2944459743944603E-2</v>
      </c>
      <c r="R350" s="18">
        <f t="shared" si="82"/>
        <v>-7.8125591713519467E-3</v>
      </c>
      <c r="S350" s="19">
        <f t="shared" si="83"/>
        <v>6.6295547469312889E-4</v>
      </c>
      <c r="T350" s="19">
        <f t="shared" si="84"/>
        <v>2.1789917820417401E-4</v>
      </c>
      <c r="U350" s="18">
        <f t="shared" si="85"/>
        <v>-2.4670995593106235E-2</v>
      </c>
      <c r="V350" s="18">
        <f t="shared" si="86"/>
        <v>-7.4509031012720949E-3</v>
      </c>
      <c r="W350" s="19">
        <f t="shared" si="87"/>
        <v>7.3858679728015049E-4</v>
      </c>
      <c r="X350" s="18">
        <f t="shared" si="88"/>
        <v>-3.3327800407165188E-2</v>
      </c>
      <c r="Y350" s="18">
        <f t="shared" si="89"/>
        <v>0.42970536338290871</v>
      </c>
    </row>
    <row r="351" spans="2:25" x14ac:dyDescent="0.2">
      <c r="B351" s="24">
        <v>37404</v>
      </c>
      <c r="C351" s="25">
        <v>534.32000000000005</v>
      </c>
      <c r="D351" s="18">
        <f t="shared" si="75"/>
        <v>-1.0426070017770309E-2</v>
      </c>
      <c r="E351" s="26">
        <v>-1.8986034557251178E-2</v>
      </c>
      <c r="F351" s="26">
        <v>-6.6500660700173075E-3</v>
      </c>
      <c r="G351" s="15">
        <v>-1.0350856616187468E-2</v>
      </c>
      <c r="H351" s="1">
        <f t="shared" si="76"/>
        <v>2.0182485236754465E-4</v>
      </c>
      <c r="I351" s="19">
        <f t="shared" si="77"/>
        <v>2.5203826332050109E-4</v>
      </c>
      <c r="J351" s="19">
        <f t="shared" si="78"/>
        <v>3.6528819825857884E-4</v>
      </c>
      <c r="K351" s="19">
        <f t="shared" si="79"/>
        <v>1.2487969661016396</v>
      </c>
      <c r="L351" s="19">
        <f t="shared" si="80"/>
        <v>1.8099267457575043</v>
      </c>
      <c r="P351" s="18">
        <f t="shared" si="81"/>
        <v>-1.8623986471900233E-2</v>
      </c>
      <c r="Q351" s="38">
        <v>-1.0350856616187468E-2</v>
      </c>
      <c r="R351" s="18">
        <f t="shared" si="82"/>
        <v>8.2731298557127651E-3</v>
      </c>
      <c r="S351" s="19">
        <f t="shared" si="83"/>
        <v>6.4398931853787249E-4</v>
      </c>
      <c r="T351" s="19">
        <f t="shared" si="84"/>
        <v>2.0893190816849273E-4</v>
      </c>
      <c r="U351" s="18">
        <f t="shared" si="85"/>
        <v>-1.8549697810457403E-2</v>
      </c>
      <c r="V351" s="18">
        <f t="shared" si="86"/>
        <v>8.0576954318859351E-3</v>
      </c>
      <c r="W351" s="19">
        <f t="shared" si="87"/>
        <v>7.0070000340467374E-4</v>
      </c>
      <c r="X351" s="18">
        <f t="shared" si="88"/>
        <v>-1.0750663404697091E-2</v>
      </c>
      <c r="Y351" s="18">
        <f t="shared" si="89"/>
        <v>0.41853912702538149</v>
      </c>
    </row>
    <row r="352" spans="2:25" x14ac:dyDescent="0.2">
      <c r="B352" s="24">
        <v>37405</v>
      </c>
      <c r="C352" s="25">
        <v>530.04</v>
      </c>
      <c r="D352" s="18">
        <f t="shared" si="75"/>
        <v>-8.0424350209452895E-3</v>
      </c>
      <c r="E352" s="26">
        <v>-1.1143015463581174E-2</v>
      </c>
      <c r="F352" s="26">
        <v>0</v>
      </c>
      <c r="G352" s="15">
        <v>-3.3429046390743523E-3</v>
      </c>
      <c r="H352" s="1">
        <f t="shared" si="76"/>
        <v>1.9359620688945959E-4</v>
      </c>
      <c r="I352" s="19">
        <f t="shared" si="77"/>
        <v>2.4879295106049345E-4</v>
      </c>
      <c r="J352" s="19">
        <f t="shared" si="78"/>
        <v>3.4753094963119207E-4</v>
      </c>
      <c r="K352" s="19">
        <f t="shared" si="79"/>
        <v>1.2851127357187857</v>
      </c>
      <c r="L352" s="19">
        <f t="shared" si="80"/>
        <v>1.7951330514942723</v>
      </c>
      <c r="P352" s="18">
        <f t="shared" si="81"/>
        <v>-1.4366122688216298E-2</v>
      </c>
      <c r="Q352" s="38">
        <v>-3.3429046390743523E-3</v>
      </c>
      <c r="R352" s="18">
        <f t="shared" si="82"/>
        <v>1.1023218049141945E-2</v>
      </c>
      <c r="S352" s="19">
        <f t="shared" si="83"/>
        <v>6.1773308829117307E-4</v>
      </c>
      <c r="T352" s="19">
        <f t="shared" si="84"/>
        <v>2.0368667384791888E-4</v>
      </c>
      <c r="U352" s="18">
        <f t="shared" si="85"/>
        <v>-1.4609745891484328E-2</v>
      </c>
      <c r="V352" s="18">
        <f t="shared" si="86"/>
        <v>1.0873528122391202E-2</v>
      </c>
      <c r="W352" s="19">
        <f t="shared" si="87"/>
        <v>6.5932850388595004E-4</v>
      </c>
      <c r="X352" s="18">
        <f t="shared" si="88"/>
        <v>-3.5792999472199715E-3</v>
      </c>
      <c r="Y352" s="18">
        <f t="shared" si="89"/>
        <v>0.40599522900089291</v>
      </c>
    </row>
    <row r="353" spans="2:25" x14ac:dyDescent="0.2">
      <c r="B353" s="24">
        <v>37406</v>
      </c>
      <c r="C353" s="25">
        <v>528.88</v>
      </c>
      <c r="D353" s="18">
        <f t="shared" si="75"/>
        <v>-2.1909123711126959E-3</v>
      </c>
      <c r="E353" s="26">
        <v>-3.6407807206558988E-3</v>
      </c>
      <c r="F353" s="26">
        <v>9.1324835632724723E-3</v>
      </c>
      <c r="G353" s="15">
        <v>5.3005042780939603E-3</v>
      </c>
      <c r="H353" s="1">
        <f t="shared" si="76"/>
        <v>1.8226844029716569E-4</v>
      </c>
      <c r="I353" s="19">
        <f t="shared" si="77"/>
        <v>2.3924239266505824E-4</v>
      </c>
      <c r="J353" s="19">
        <f t="shared" si="78"/>
        <v>3.2667909265332053E-4</v>
      </c>
      <c r="K353" s="19">
        <f t="shared" si="79"/>
        <v>1.3125826515824885</v>
      </c>
      <c r="L353" s="19">
        <f t="shared" si="80"/>
        <v>1.7922965276967944</v>
      </c>
      <c r="P353" s="18">
        <f t="shared" si="81"/>
        <v>-3.913605250221391E-3</v>
      </c>
      <c r="Q353" s="38">
        <v>5.3005042780939603E-3</v>
      </c>
      <c r="R353" s="18">
        <f t="shared" si="82"/>
        <v>9.2141095283153514E-3</v>
      </c>
      <c r="S353" s="19">
        <f t="shared" si="83"/>
        <v>5.8158808135697635E-4</v>
      </c>
      <c r="T353" s="19">
        <f t="shared" si="84"/>
        <v>1.9655946228103126E-4</v>
      </c>
      <c r="U353" s="18">
        <f t="shared" si="85"/>
        <v>-4.1017840556766359E-3</v>
      </c>
      <c r="V353" s="18">
        <f t="shared" si="86"/>
        <v>9.2523016750269034E-3</v>
      </c>
      <c r="W353" s="19">
        <f t="shared" si="87"/>
        <v>6.2145451438891863E-4</v>
      </c>
      <c r="X353" s="18">
        <f t="shared" si="88"/>
        <v>5.8457137818502709E-3</v>
      </c>
      <c r="Y353" s="18">
        <f t="shared" si="89"/>
        <v>0.39416193194831695</v>
      </c>
    </row>
    <row r="354" spans="2:25" x14ac:dyDescent="0.2">
      <c r="B354" s="24">
        <v>37407</v>
      </c>
      <c r="C354" s="25">
        <v>529.20000000000005</v>
      </c>
      <c r="D354" s="18">
        <f t="shared" si="75"/>
        <v>6.0486921547793515E-4</v>
      </c>
      <c r="E354" s="26">
        <v>-3.6540844556424592E-3</v>
      </c>
      <c r="F354" s="26">
        <v>-3.7899272590985821E-2</v>
      </c>
      <c r="G354" s="15">
        <v>-2.7625716150382812E-2</v>
      </c>
      <c r="H354" s="1">
        <f t="shared" si="76"/>
        <v>1.7135428588540573E-4</v>
      </c>
      <c r="I354" s="19">
        <f t="shared" si="77"/>
        <v>2.2536644699643835E-4</v>
      </c>
      <c r="J354" s="19">
        <f t="shared" si="78"/>
        <v>3.0587783882105583E-4</v>
      </c>
      <c r="K354" s="19">
        <f t="shared" si="79"/>
        <v>1.3152075294291361</v>
      </c>
      <c r="L354" s="19">
        <f t="shared" si="80"/>
        <v>1.7850609177386645</v>
      </c>
      <c r="P354" s="18">
        <f t="shared" si="81"/>
        <v>1.0804719388158388E-3</v>
      </c>
      <c r="Q354" s="38">
        <v>-2.7625716150382812E-2</v>
      </c>
      <c r="R354" s="18">
        <f t="shared" si="82"/>
        <v>-2.8706188089198649E-2</v>
      </c>
      <c r="S354" s="19">
        <f t="shared" si="83"/>
        <v>5.4676284165219185E-4</v>
      </c>
      <c r="T354" s="19">
        <f t="shared" si="84"/>
        <v>2.3420860862091643E-4</v>
      </c>
      <c r="U354" s="18">
        <f t="shared" si="85"/>
        <v>1.1679318976999496E-3</v>
      </c>
      <c r="V354" s="18">
        <f t="shared" si="86"/>
        <v>-2.6406904270091295E-2</v>
      </c>
      <c r="W354" s="19">
        <f t="shared" si="87"/>
        <v>6.2995805509487486E-4</v>
      </c>
      <c r="X354" s="18">
        <f t="shared" si="88"/>
        <v>-3.0260964095226456E-2</v>
      </c>
      <c r="Y354" s="18">
        <f t="shared" si="89"/>
        <v>0.39684948503647921</v>
      </c>
    </row>
    <row r="355" spans="2:25" x14ac:dyDescent="0.2">
      <c r="B355" s="24">
        <v>37410</v>
      </c>
      <c r="C355" s="25">
        <v>514.74</v>
      </c>
      <c r="D355" s="18">
        <f t="shared" si="75"/>
        <v>-2.7704513427871849E-2</v>
      </c>
      <c r="E355" s="26">
        <v>-1.8162728004966953E-2</v>
      </c>
      <c r="F355" s="26">
        <v>-1.7316450011461045E-2</v>
      </c>
      <c r="G355" s="15">
        <v>-1.7570333409512816E-2</v>
      </c>
      <c r="H355" s="1">
        <f t="shared" si="76"/>
        <v>2.0712543258878931E-4</v>
      </c>
      <c r="I355" s="19">
        <f t="shared" si="77"/>
        <v>2.1171184558477357E-4</v>
      </c>
      <c r="J355" s="19">
        <f t="shared" si="78"/>
        <v>2.8614972229503485E-4</v>
      </c>
      <c r="K355" s="19">
        <f t="shared" si="79"/>
        <v>1.0221431667693353</v>
      </c>
      <c r="L355" s="19">
        <f t="shared" si="80"/>
        <v>1.3815286646287142</v>
      </c>
      <c r="P355" s="18">
        <f t="shared" si="81"/>
        <v>-4.9488300233150297E-2</v>
      </c>
      <c r="Q355" s="38">
        <v>-1.7570333409512816E-2</v>
      </c>
      <c r="R355" s="18">
        <f t="shared" si="82"/>
        <v>3.1917966823637484E-2</v>
      </c>
      <c r="S355" s="19">
        <f t="shared" si="83"/>
        <v>6.6090258275104587E-4</v>
      </c>
      <c r="T355" s="19">
        <f t="shared" si="84"/>
        <v>2.8128148847295087E-4</v>
      </c>
      <c r="U355" s="18">
        <f t="shared" si="85"/>
        <v>-4.8656104596403016E-2</v>
      </c>
      <c r="V355" s="18">
        <f t="shared" si="86"/>
        <v>2.679217894183071E-2</v>
      </c>
      <c r="W355" s="19">
        <f t="shared" si="87"/>
        <v>6.1068356875646889E-4</v>
      </c>
      <c r="X355" s="18">
        <f t="shared" si="88"/>
        <v>-1.9547756340716402E-2</v>
      </c>
      <c r="Y355" s="18">
        <f t="shared" si="89"/>
        <v>0.39073122755817358</v>
      </c>
    </row>
    <row r="356" spans="2:25" x14ac:dyDescent="0.2">
      <c r="B356" s="24">
        <v>37411</v>
      </c>
      <c r="C356" s="25">
        <v>516.03</v>
      </c>
      <c r="D356" s="18">
        <f t="shared" si="75"/>
        <v>2.5029845134803331E-3</v>
      </c>
      <c r="E356" s="26">
        <v>-9.6769913887024602E-3</v>
      </c>
      <c r="F356" s="26">
        <v>-5.2539525411577394E-3</v>
      </c>
      <c r="G356" s="15">
        <v>-6.5808641954211555E-3</v>
      </c>
      <c r="H356" s="1">
        <f t="shared" si="76"/>
        <v>1.9507380252194528E-4</v>
      </c>
      <c r="I356" s="19">
        <f t="shared" si="77"/>
        <v>2.2920050736371066E-4</v>
      </c>
      <c r="J356" s="19">
        <f t="shared" si="78"/>
        <v>2.9776536826926845E-4</v>
      </c>
      <c r="K356" s="19">
        <f t="shared" si="79"/>
        <v>1.1749425314961306</v>
      </c>
      <c r="L356" s="19">
        <f t="shared" si="80"/>
        <v>1.5264241759770416</v>
      </c>
      <c r="P356" s="18">
        <f t="shared" si="81"/>
        <v>4.4710566530803512E-3</v>
      </c>
      <c r="Q356" s="38">
        <v>-6.5808641954211555E-3</v>
      </c>
      <c r="R356" s="18">
        <f t="shared" si="82"/>
        <v>-1.1051920848501507E-2</v>
      </c>
      <c r="S356" s="19">
        <f t="shared" si="83"/>
        <v>6.2244784864168637E-4</v>
      </c>
      <c r="T356" s="19">
        <f t="shared" si="84"/>
        <v>2.7173329643106635E-4</v>
      </c>
      <c r="U356" s="18">
        <f t="shared" si="85"/>
        <v>4.5296246066131099E-3</v>
      </c>
      <c r="V356" s="18">
        <f t="shared" si="86"/>
        <v>-9.4386466785821924E-3</v>
      </c>
      <c r="W356" s="19">
        <f t="shared" si="87"/>
        <v>5.7664102104459534E-4</v>
      </c>
      <c r="X356" s="18">
        <f t="shared" si="88"/>
        <v>-7.5345131207030149E-3</v>
      </c>
      <c r="Y356" s="18">
        <f t="shared" si="89"/>
        <v>0.37968441535194575</v>
      </c>
    </row>
    <row r="357" spans="2:25" x14ac:dyDescent="0.2">
      <c r="B357" s="24">
        <v>37412</v>
      </c>
      <c r="C357" s="25">
        <v>520.87</v>
      </c>
      <c r="D357" s="18">
        <f t="shared" si="75"/>
        <v>9.3355871380740359E-3</v>
      </c>
      <c r="E357" s="26">
        <v>8.1225063873522751E-3</v>
      </c>
      <c r="F357" s="26">
        <v>-2.6373641660856258E-3</v>
      </c>
      <c r="G357" s="15">
        <v>5.9059699994574457E-4</v>
      </c>
      <c r="H357" s="1">
        <f t="shared" si="76"/>
        <v>1.8859856560338298E-4</v>
      </c>
      <c r="I357" s="19">
        <f t="shared" si="77"/>
        <v>2.139951953469077E-4</v>
      </c>
      <c r="J357" s="19">
        <f t="shared" si="78"/>
        <v>2.7911041246240766E-4</v>
      </c>
      <c r="K357" s="19">
        <f t="shared" si="79"/>
        <v>1.1346597184462848</v>
      </c>
      <c r="L357" s="19">
        <f t="shared" si="80"/>
        <v>1.4799180023954601</v>
      </c>
      <c r="P357" s="18">
        <f t="shared" si="81"/>
        <v>1.6676067614201494E-2</v>
      </c>
      <c r="Q357" s="38">
        <v>5.9059699994574457E-4</v>
      </c>
      <c r="R357" s="18">
        <f t="shared" si="82"/>
        <v>-1.6085470614255751E-2</v>
      </c>
      <c r="S357" s="19">
        <f t="shared" si="83"/>
        <v>6.0178645158759033E-4</v>
      </c>
      <c r="T357" s="19">
        <f t="shared" si="84"/>
        <v>2.7095384053812748E-4</v>
      </c>
      <c r="U357" s="18">
        <f t="shared" si="85"/>
        <v>1.7182089142370967E-2</v>
      </c>
      <c r="V357" s="18">
        <f t="shared" si="86"/>
        <v>-1.3757182798646187E-2</v>
      </c>
      <c r="W357" s="19">
        <f t="shared" si="87"/>
        <v>5.4206348807090028E-4</v>
      </c>
      <c r="X357" s="18">
        <f t="shared" si="88"/>
        <v>6.9741485023038148E-4</v>
      </c>
      <c r="Y357" s="18">
        <f t="shared" si="89"/>
        <v>0.36812480494762245</v>
      </c>
    </row>
    <row r="358" spans="2:25" x14ac:dyDescent="0.2">
      <c r="B358" s="24">
        <v>37413</v>
      </c>
      <c r="C358" s="25">
        <v>509.55</v>
      </c>
      <c r="D358" s="18">
        <f t="shared" si="75"/>
        <v>-2.1972507189780562E-2</v>
      </c>
      <c r="E358" s="26">
        <v>-7.8088792874002923E-3</v>
      </c>
      <c r="F358" s="26">
        <v>-2.4956731973867507E-2</v>
      </c>
      <c r="G358" s="15">
        <v>-1.9812376167927342E-2</v>
      </c>
      <c r="H358" s="1">
        <f t="shared" si="76"/>
        <v>2.0625011599947752E-4</v>
      </c>
      <c r="I358" s="19">
        <f t="shared" si="77"/>
        <v>2.0570518559561465E-4</v>
      </c>
      <c r="J358" s="19">
        <f t="shared" si="78"/>
        <v>2.608865071354236E-4</v>
      </c>
      <c r="K358" s="19">
        <f t="shared" si="79"/>
        <v>0.9973579146793583</v>
      </c>
      <c r="L358" s="19">
        <f t="shared" si="80"/>
        <v>1.2649035656110104</v>
      </c>
      <c r="P358" s="18">
        <f t="shared" si="81"/>
        <v>-3.9249273787604733E-2</v>
      </c>
      <c r="Q358" s="38">
        <v>-1.9812376167927342E-2</v>
      </c>
      <c r="R358" s="18">
        <f t="shared" si="82"/>
        <v>1.9436897619677391E-2</v>
      </c>
      <c r="S358" s="19">
        <f t="shared" si="83"/>
        <v>6.5810959406359631E-4</v>
      </c>
      <c r="T358" s="19">
        <f t="shared" si="84"/>
        <v>2.773641894505091E-4</v>
      </c>
      <c r="U358" s="18">
        <f t="shared" si="85"/>
        <v>-3.8671056573679488E-2</v>
      </c>
      <c r="V358" s="18">
        <f t="shared" si="86"/>
        <v>1.6430286817078515E-2</v>
      </c>
      <c r="W358" s="19">
        <f t="shared" si="87"/>
        <v>5.3309149375181349E-4</v>
      </c>
      <c r="X358" s="18">
        <f t="shared" si="88"/>
        <v>-2.3591780592345513E-2</v>
      </c>
      <c r="Y358" s="18">
        <f t="shared" si="89"/>
        <v>0.36506557416162017</v>
      </c>
    </row>
    <row r="359" spans="2:25" x14ac:dyDescent="0.2">
      <c r="B359" s="24">
        <v>37414</v>
      </c>
      <c r="C359" s="25">
        <v>507.32</v>
      </c>
      <c r="D359" s="18">
        <f t="shared" si="75"/>
        <v>-4.3860150754738278E-3</v>
      </c>
      <c r="E359" s="26">
        <v>-2.4120496568449459E-2</v>
      </c>
      <c r="F359" s="26">
        <v>-3.4897939851277308E-2</v>
      </c>
      <c r="G359" s="15">
        <v>-3.1664706866428957E-2</v>
      </c>
      <c r="H359" s="1">
        <f t="shared" si="76"/>
        <v>1.9502933673404589E-4</v>
      </c>
      <c r="I359" s="19">
        <f t="shared" si="77"/>
        <v>2.0365771383706966E-4</v>
      </c>
      <c r="J359" s="19">
        <f t="shared" si="78"/>
        <v>2.7813503507105201E-4</v>
      </c>
      <c r="K359" s="19">
        <f t="shared" si="79"/>
        <v>1.0442414318148965</v>
      </c>
      <c r="L359" s="19">
        <f t="shared" si="80"/>
        <v>1.4261189610173068</v>
      </c>
      <c r="P359" s="18">
        <f t="shared" si="81"/>
        <v>-7.8346956515686246E-3</v>
      </c>
      <c r="Q359" s="38">
        <v>-3.1664706866428957E-2</v>
      </c>
      <c r="R359" s="18">
        <f t="shared" si="82"/>
        <v>-2.3830011214860333E-2</v>
      </c>
      <c r="S359" s="19">
        <f t="shared" si="83"/>
        <v>6.2230596577694298E-4</v>
      </c>
      <c r="T359" s="19">
        <f t="shared" si="84"/>
        <v>2.9479450415350071E-4</v>
      </c>
      <c r="U359" s="18">
        <f t="shared" si="85"/>
        <v>-7.9382298878576969E-3</v>
      </c>
      <c r="V359" s="18">
        <f t="shared" si="86"/>
        <v>-1.9539252596343447E-2</v>
      </c>
      <c r="W359" s="19">
        <f t="shared" si="87"/>
        <v>5.6126522378291714E-4</v>
      </c>
      <c r="X359" s="18">
        <f t="shared" si="88"/>
        <v>-3.6746538640532359E-2</v>
      </c>
      <c r="Y359" s="18">
        <f t="shared" si="89"/>
        <v>0.37458818180200143</v>
      </c>
    </row>
    <row r="360" spans="2:25" x14ac:dyDescent="0.2">
      <c r="B360" s="24">
        <v>37417</v>
      </c>
      <c r="C360" s="25">
        <v>509.03</v>
      </c>
      <c r="D360" s="18">
        <f t="shared" si="75"/>
        <v>3.364985710720819E-3</v>
      </c>
      <c r="E360" s="26">
        <v>1.6882069999349367E-2</v>
      </c>
      <c r="F360" s="26">
        <v>3.7313476128581842E-3</v>
      </c>
      <c r="G360" s="15">
        <v>7.6765643288055387E-3</v>
      </c>
      <c r="H360" s="1">
        <f t="shared" si="76"/>
        <v>1.8400696426000446E-4</v>
      </c>
      <c r="I360" s="19">
        <f t="shared" si="77"/>
        <v>1.9778582270147353E-4</v>
      </c>
      <c r="J360" s="19">
        <f t="shared" si="78"/>
        <v>2.7063070638422976E-4</v>
      </c>
      <c r="K360" s="19">
        <f t="shared" si="79"/>
        <v>1.0748822659885815</v>
      </c>
      <c r="L360" s="19">
        <f t="shared" si="80"/>
        <v>1.470763389160775</v>
      </c>
      <c r="P360" s="18">
        <f t="shared" si="81"/>
        <v>6.0108409254673745E-3</v>
      </c>
      <c r="Q360" s="38">
        <v>7.6765643288055387E-3</v>
      </c>
      <c r="R360" s="18">
        <f t="shared" si="82"/>
        <v>1.6657234033381641E-3</v>
      </c>
      <c r="S360" s="19">
        <f t="shared" si="83"/>
        <v>5.8713542034820277E-4</v>
      </c>
      <c r="T360" s="19">
        <f t="shared" si="84"/>
        <v>2.7727331197167638E-4</v>
      </c>
      <c r="U360" s="18">
        <f t="shared" si="85"/>
        <v>6.2700299841508701E-3</v>
      </c>
      <c r="V360" s="18">
        <f t="shared" si="86"/>
        <v>1.4082904834952633E-3</v>
      </c>
      <c r="W360" s="19">
        <f t="shared" si="87"/>
        <v>5.3112508874959949E-4</v>
      </c>
      <c r="X360" s="18">
        <f t="shared" si="88"/>
        <v>9.1578498170164311E-3</v>
      </c>
      <c r="Y360" s="18">
        <f t="shared" si="89"/>
        <v>0.36439164670365304</v>
      </c>
    </row>
    <row r="361" spans="2:25" x14ac:dyDescent="0.2">
      <c r="B361" s="24">
        <v>37418</v>
      </c>
      <c r="C361" s="25">
        <v>500.7</v>
      </c>
      <c r="D361" s="18">
        <f t="shared" si="75"/>
        <v>-1.649983457405051E-2</v>
      </c>
      <c r="E361" s="26">
        <v>-2.3974298308841128E-2</v>
      </c>
      <c r="F361" s="26">
        <v>-4.8650509117183494E-2</v>
      </c>
      <c r="G361" s="15">
        <v>-4.1247645874680786E-2</v>
      </c>
      <c r="H361" s="1">
        <f t="shared" si="76"/>
        <v>1.8930121886266615E-4</v>
      </c>
      <c r="I361" s="19">
        <f t="shared" si="77"/>
        <v>1.8932714879829707E-4</v>
      </c>
      <c r="J361" s="19">
        <f t="shared" si="78"/>
        <v>2.5514621988511596E-4</v>
      </c>
      <c r="K361" s="19">
        <f t="shared" si="79"/>
        <v>1.0001369771192532</v>
      </c>
      <c r="L361" s="19">
        <f t="shared" si="80"/>
        <v>1.3478318915115857</v>
      </c>
      <c r="P361" s="18">
        <f t="shared" si="81"/>
        <v>-2.9473492444608122E-2</v>
      </c>
      <c r="Q361" s="38">
        <v>-4.1247645874680786E-2</v>
      </c>
      <c r="R361" s="18">
        <f t="shared" si="82"/>
        <v>-1.1774153430072664E-2</v>
      </c>
      <c r="S361" s="19">
        <f t="shared" si="83"/>
        <v>6.0402850054025285E-4</v>
      </c>
      <c r="T361" s="19">
        <f t="shared" si="84"/>
        <v>2.689547545930693E-4</v>
      </c>
      <c r="U361" s="18">
        <f t="shared" si="85"/>
        <v>-3.0311428807316756E-2</v>
      </c>
      <c r="V361" s="18">
        <f t="shared" si="86"/>
        <v>-1.0107260745882656E-2</v>
      </c>
      <c r="W361" s="19">
        <f t="shared" si="87"/>
        <v>6.0133968083680783E-4</v>
      </c>
      <c r="X361" s="18">
        <f t="shared" si="88"/>
        <v>-4.6244945030947358E-2</v>
      </c>
      <c r="Y361" s="18">
        <f t="shared" si="89"/>
        <v>0.38773047366592422</v>
      </c>
    </row>
    <row r="362" spans="2:25" x14ac:dyDescent="0.2">
      <c r="B362" s="24">
        <v>37419</v>
      </c>
      <c r="C362" s="25">
        <v>507.02</v>
      </c>
      <c r="D362" s="18">
        <f t="shared" si="75"/>
        <v>1.2543331208998077E-2</v>
      </c>
      <c r="E362" s="26">
        <v>1.1899159533085383E-2</v>
      </c>
      <c r="F362" s="26">
        <v>-1.7751945458450338E-2</v>
      </c>
      <c r="G362" s="15">
        <v>-8.8566139609896205E-3</v>
      </c>
      <c r="H362" s="1">
        <f t="shared" si="76"/>
        <v>1.8738325520002369E-4</v>
      </c>
      <c r="I362" s="19">
        <f t="shared" si="77"/>
        <v>2.017018372378883E-4</v>
      </c>
      <c r="J362" s="19">
        <f t="shared" si="78"/>
        <v>2.8800096783462088E-4</v>
      </c>
      <c r="K362" s="19">
        <f t="shared" si="79"/>
        <v>1.0764133487945875</v>
      </c>
      <c r="L362" s="19">
        <f t="shared" si="80"/>
        <v>1.5369621342482926</v>
      </c>
      <c r="P362" s="18">
        <f t="shared" si="81"/>
        <v>2.2406029342866691E-2</v>
      </c>
      <c r="Q362" s="38">
        <v>-8.8566139609896205E-3</v>
      </c>
      <c r="R362" s="18">
        <f t="shared" si="82"/>
        <v>-3.1262643303856308E-2</v>
      </c>
      <c r="S362" s="19">
        <f t="shared" si="83"/>
        <v>5.979085995626418E-4</v>
      </c>
      <c r="T362" s="19">
        <f t="shared" si="84"/>
        <v>3.1145864129813425E-4</v>
      </c>
      <c r="U362" s="18">
        <f t="shared" si="85"/>
        <v>2.3160664951643761E-2</v>
      </c>
      <c r="V362" s="18">
        <f t="shared" si="86"/>
        <v>-2.4938417718509836E-2</v>
      </c>
      <c r="W362" s="19">
        <f t="shared" si="87"/>
        <v>5.6996567663783904E-4</v>
      </c>
      <c r="X362" s="18">
        <f t="shared" si="88"/>
        <v>-1.0199253716313349E-2</v>
      </c>
      <c r="Y362" s="18">
        <f t="shared" si="89"/>
        <v>0.37748035599148699</v>
      </c>
    </row>
    <row r="363" spans="2:25" x14ac:dyDescent="0.2">
      <c r="B363" s="24">
        <v>37420</v>
      </c>
      <c r="C363" s="25">
        <v>502.16</v>
      </c>
      <c r="D363" s="18">
        <f t="shared" si="75"/>
        <v>-9.6316565356209076E-3</v>
      </c>
      <c r="E363" s="26">
        <v>-2.5252232063744405E-2</v>
      </c>
      <c r="F363" s="26">
        <v>-2.825616845039353E-2</v>
      </c>
      <c r="G363" s="15">
        <v>-2.7354987534398793E-2</v>
      </c>
      <c r="H363" s="1">
        <f t="shared" si="76"/>
        <v>1.8170638834523242E-4</v>
      </c>
      <c r="I363" s="19">
        <f t="shared" si="77"/>
        <v>1.9855503295154679E-4</v>
      </c>
      <c r="J363" s="19">
        <f t="shared" si="78"/>
        <v>2.5736079787517889E-4</v>
      </c>
      <c r="K363" s="19">
        <f t="shared" si="79"/>
        <v>1.092724558336952</v>
      </c>
      <c r="L363" s="19">
        <f t="shared" si="80"/>
        <v>1.4163552543139382</v>
      </c>
      <c r="P363" s="18">
        <f t="shared" si="81"/>
        <v>-1.7204933471159915E-2</v>
      </c>
      <c r="Q363" s="38">
        <v>-2.7354987534398793E-2</v>
      </c>
      <c r="R363" s="18">
        <f t="shared" si="82"/>
        <v>-1.0150054063238878E-2</v>
      </c>
      <c r="S363" s="19">
        <f t="shared" si="83"/>
        <v>5.7979466773370569E-4</v>
      </c>
      <c r="T363" s="19">
        <f t="shared" si="84"/>
        <v>2.9895253866944646E-4</v>
      </c>
      <c r="U363" s="18">
        <f t="shared" si="85"/>
        <v>-1.8060069308976332E-2</v>
      </c>
      <c r="V363" s="18">
        <f t="shared" si="86"/>
        <v>-8.2643865943398901E-3</v>
      </c>
      <c r="W363" s="19">
        <f t="shared" si="87"/>
        <v>5.8066545661999546E-4</v>
      </c>
      <c r="X363" s="18">
        <f t="shared" si="88"/>
        <v>-3.1210344149172557E-2</v>
      </c>
      <c r="Y363" s="18">
        <f t="shared" si="89"/>
        <v>0.38100703950845694</v>
      </c>
    </row>
    <row r="364" spans="2:25" x14ac:dyDescent="0.2">
      <c r="B364" s="24">
        <v>37421</v>
      </c>
      <c r="C364" s="25">
        <v>501.76</v>
      </c>
      <c r="D364" s="18">
        <f t="shared" si="75"/>
        <v>-7.9687628728806873E-4</v>
      </c>
      <c r="E364" s="26">
        <v>6.5552280289039758E-4</v>
      </c>
      <c r="F364" s="26">
        <v>2.8256168450393464E-2</v>
      </c>
      <c r="G364" s="15">
        <v>1.9975974756142541E-2</v>
      </c>
      <c r="H364" s="1">
        <f t="shared" si="76"/>
        <v>1.7084210575355298E-4</v>
      </c>
      <c r="I364" s="19">
        <f t="shared" si="77"/>
        <v>2.0123498053420077E-4</v>
      </c>
      <c r="J364" s="19">
        <f t="shared" si="78"/>
        <v>2.5824837257427843E-4</v>
      </c>
      <c r="K364" s="19">
        <f t="shared" si="79"/>
        <v>1.1779003755929514</v>
      </c>
      <c r="L364" s="19">
        <f t="shared" si="80"/>
        <v>1.5116201678455821</v>
      </c>
      <c r="P364" s="18">
        <f t="shared" si="81"/>
        <v>-1.4234522853707955E-3</v>
      </c>
      <c r="Q364" s="38">
        <v>1.9975974756142541E-2</v>
      </c>
      <c r="R364" s="18">
        <f t="shared" si="82"/>
        <v>2.1399427041513337E-2</v>
      </c>
      <c r="S364" s="19">
        <f t="shared" si="83"/>
        <v>5.4512856065420695E-4</v>
      </c>
      <c r="T364" s="19">
        <f t="shared" si="84"/>
        <v>3.0849151501158279E-4</v>
      </c>
      <c r="U364" s="18">
        <f t="shared" si="85"/>
        <v>-1.5409798835455777E-3</v>
      </c>
      <c r="V364" s="18">
        <f t="shared" si="86"/>
        <v>1.715236167984709E-2</v>
      </c>
      <c r="W364" s="19">
        <f t="shared" si="87"/>
        <v>5.6976790327027834E-4</v>
      </c>
      <c r="X364" s="18">
        <f t="shared" si="88"/>
        <v>2.3008273017196969E-2</v>
      </c>
      <c r="Y364" s="18">
        <f t="shared" si="89"/>
        <v>0.37741485903123845</v>
      </c>
    </row>
    <row r="365" spans="2:25" x14ac:dyDescent="0.2">
      <c r="B365" s="24">
        <v>37424</v>
      </c>
      <c r="C365" s="25">
        <v>516.17999999999995</v>
      </c>
      <c r="D365" s="18">
        <f t="shared" si="75"/>
        <v>2.8333624139323329E-2</v>
      </c>
      <c r="E365" s="26">
        <v>6.3473078263353661E-2</v>
      </c>
      <c r="F365" s="26">
        <v>2.1654389435381963E-2</v>
      </c>
      <c r="G365" s="15">
        <v>3.4199996083773471E-2</v>
      </c>
      <c r="H365" s="1">
        <f t="shared" si="76"/>
        <v>2.0875923482044657E-4</v>
      </c>
      <c r="I365" s="19">
        <f t="shared" si="77"/>
        <v>1.8912953946750472E-4</v>
      </c>
      <c r="J365" s="19">
        <f t="shared" si="78"/>
        <v>2.4140246998335756E-4</v>
      </c>
      <c r="K365" s="19">
        <f t="shared" si="79"/>
        <v>0.90596969101833835</v>
      </c>
      <c r="L365" s="19">
        <f t="shared" si="80"/>
        <v>1.1563678617187276</v>
      </c>
      <c r="P365" s="18">
        <f t="shared" si="81"/>
        <v>5.0612074518133043E-2</v>
      </c>
      <c r="Q365" s="38">
        <v>3.4199996083773471E-2</v>
      </c>
      <c r="R365" s="18">
        <f t="shared" si="82"/>
        <v>-1.6412078434359573E-2</v>
      </c>
      <c r="S365" s="19">
        <f t="shared" si="83"/>
        <v>6.6611577223669766E-4</v>
      </c>
      <c r="T365" s="19">
        <f t="shared" si="84"/>
        <v>3.0614340322302207E-4</v>
      </c>
      <c r="U365" s="18">
        <f t="shared" si="85"/>
        <v>4.9565878027230927E-2</v>
      </c>
      <c r="V365" s="18">
        <f t="shared" si="86"/>
        <v>-1.3205186004360037E-2</v>
      </c>
      <c r="W365" s="19">
        <f t="shared" si="87"/>
        <v>6.0576021300186886E-4</v>
      </c>
      <c r="X365" s="18">
        <f t="shared" si="88"/>
        <v>3.8203285640736537E-2</v>
      </c>
      <c r="Y365" s="18">
        <f t="shared" si="89"/>
        <v>0.38915299465694364</v>
      </c>
    </row>
    <row r="366" spans="2:25" x14ac:dyDescent="0.2">
      <c r="B366" s="24">
        <v>37425</v>
      </c>
      <c r="C366" s="25">
        <v>516.73</v>
      </c>
      <c r="D366" s="18">
        <f t="shared" si="75"/>
        <v>1.0649525166389015E-3</v>
      </c>
      <c r="E366" s="26">
        <v>5.5197932235979017E-3</v>
      </c>
      <c r="F366" s="26">
        <v>-1.9666317209995919E-2</v>
      </c>
      <c r="G366" s="15">
        <v>-1.2110484079917772E-2</v>
      </c>
      <c r="H366" s="1">
        <f t="shared" si="76"/>
        <v>1.9630172816298151E-4</v>
      </c>
      <c r="I366" s="19">
        <f t="shared" si="77"/>
        <v>2.8568710764823751E-4</v>
      </c>
      <c r="J366" s="19">
        <f t="shared" si="78"/>
        <v>2.6373116165807491E-4</v>
      </c>
      <c r="K366" s="19">
        <f t="shared" si="79"/>
        <v>1.4553468801407743</v>
      </c>
      <c r="L366" s="19">
        <f t="shared" si="80"/>
        <v>1.3434989295616868</v>
      </c>
      <c r="P366" s="18">
        <f t="shared" si="81"/>
        <v>1.9023142209187449E-3</v>
      </c>
      <c r="Q366" s="38">
        <v>-1.2110484079917772E-2</v>
      </c>
      <c r="R366" s="18">
        <f t="shared" si="82"/>
        <v>-1.4012798300836517E-2</v>
      </c>
      <c r="S366" s="19">
        <f t="shared" si="83"/>
        <v>6.2636595386620243E-4</v>
      </c>
      <c r="T366" s="19">
        <f t="shared" si="84"/>
        <v>2.9955631000283631E-4</v>
      </c>
      <c r="U366" s="18">
        <f t="shared" si="85"/>
        <v>1.9211961437066132E-3</v>
      </c>
      <c r="V366" s="18">
        <f t="shared" si="86"/>
        <v>-1.1398009817204666E-2</v>
      </c>
      <c r="W366" s="19">
        <f t="shared" si="87"/>
        <v>5.7821442970075324E-4</v>
      </c>
      <c r="X366" s="18">
        <f t="shared" si="88"/>
        <v>-1.3846565745794183E-2</v>
      </c>
      <c r="Y366" s="18">
        <f t="shared" si="89"/>
        <v>0.3802020613110722</v>
      </c>
    </row>
    <row r="367" spans="2:25" x14ac:dyDescent="0.2">
      <c r="B367" s="24">
        <v>37426</v>
      </c>
      <c r="C367" s="25">
        <v>507.64</v>
      </c>
      <c r="D367" s="18">
        <f t="shared" si="75"/>
        <v>-1.7747959435986976E-2</v>
      </c>
      <c r="E367" s="26">
        <v>-2.3829071176517128E-2</v>
      </c>
      <c r="F367" s="26">
        <v>-0.16246051657682015</v>
      </c>
      <c r="G367" s="15">
        <v>-0.12087108295672923</v>
      </c>
      <c r="H367" s="1">
        <f t="shared" si="76"/>
        <v>2.0342302832168898E-4</v>
      </c>
      <c r="I367" s="19">
        <f t="shared" si="77"/>
        <v>2.6889858025043109E-4</v>
      </c>
      <c r="J367" s="19">
        <f t="shared" si="78"/>
        <v>2.4665067031824216E-4</v>
      </c>
      <c r="K367" s="19">
        <f t="shared" si="79"/>
        <v>1.321868927372374</v>
      </c>
      <c r="L367" s="19">
        <f t="shared" si="80"/>
        <v>1.2125012214850812</v>
      </c>
      <c r="P367" s="18">
        <f t="shared" si="81"/>
        <v>-3.1703005626883704E-2</v>
      </c>
      <c r="Q367" s="38">
        <v>-0.12087108295672923</v>
      </c>
      <c r="R367" s="18">
        <f t="shared" si="82"/>
        <v>-8.9168077329845524E-2</v>
      </c>
      <c r="S367" s="19">
        <f t="shared" si="83"/>
        <v>6.4908883058092351E-4</v>
      </c>
      <c r="T367" s="19">
        <f t="shared" si="84"/>
        <v>7.5863969228474523E-4</v>
      </c>
      <c r="U367" s="18">
        <f t="shared" si="85"/>
        <v>-3.1452262623688131E-2</v>
      </c>
      <c r="V367" s="18">
        <f t="shared" si="86"/>
        <v>-4.5575874820438421E-2</v>
      </c>
      <c r="W367" s="19">
        <f t="shared" si="87"/>
        <v>1.4201106856266601E-3</v>
      </c>
      <c r="X367" s="18">
        <f t="shared" si="88"/>
        <v>-8.8183300084385144E-2</v>
      </c>
      <c r="Y367" s="18">
        <f t="shared" si="89"/>
        <v>0.59584198526678622</v>
      </c>
    </row>
    <row r="368" spans="2:25" x14ac:dyDescent="0.2">
      <c r="B368" s="24">
        <v>37427</v>
      </c>
      <c r="C368" s="25">
        <v>500.02</v>
      </c>
      <c r="D368" s="18">
        <f t="shared" si="75"/>
        <v>-1.5124437319750543E-2</v>
      </c>
      <c r="E368" s="26">
        <v>-3.7981268616240835E-2</v>
      </c>
      <c r="F368" s="26">
        <v>0</v>
      </c>
      <c r="G368" s="15">
        <v>-1.139438058487225E-2</v>
      </c>
      <c r="H368" s="1">
        <f t="shared" si="76"/>
        <v>2.0494256287673145E-4</v>
      </c>
      <c r="I368" s="19">
        <f t="shared" si="77"/>
        <v>2.7813970875368958E-4</v>
      </c>
      <c r="J368" s="19">
        <f t="shared" si="78"/>
        <v>4.0485218958844139E-4</v>
      </c>
      <c r="K368" s="19">
        <f t="shared" si="79"/>
        <v>1.357159317466839</v>
      </c>
      <c r="L368" s="19">
        <f t="shared" si="80"/>
        <v>1.9754422112499457</v>
      </c>
      <c r="P368" s="18">
        <f t="shared" si="81"/>
        <v>-2.7016633837874022E-2</v>
      </c>
      <c r="Q368" s="38">
        <v>-1.139438058487225E-2</v>
      </c>
      <c r="R368" s="18">
        <f t="shared" si="82"/>
        <v>1.5622253253001771E-2</v>
      </c>
      <c r="S368" s="19">
        <f t="shared" si="83"/>
        <v>6.5393741098185364E-4</v>
      </c>
      <c r="T368" s="19">
        <f t="shared" si="84"/>
        <v>7.2776459854971597E-4</v>
      </c>
      <c r="U368" s="18">
        <f t="shared" si="85"/>
        <v>-2.6703406592657214E-2</v>
      </c>
      <c r="V368" s="18">
        <f t="shared" si="86"/>
        <v>8.1525149315293168E-3</v>
      </c>
      <c r="W368" s="19">
        <f t="shared" si="87"/>
        <v>1.3426939590238352E-3</v>
      </c>
      <c r="X368" s="18">
        <f t="shared" si="88"/>
        <v>-8.5492346170122271E-3</v>
      </c>
      <c r="Y368" s="18">
        <f t="shared" si="89"/>
        <v>0.57937335954974556</v>
      </c>
    </row>
    <row r="369" spans="2:25" x14ac:dyDescent="0.2">
      <c r="B369" s="24">
        <v>37428</v>
      </c>
      <c r="C369" s="25">
        <v>489.42</v>
      </c>
      <c r="D369" s="18">
        <f t="shared" si="75"/>
        <v>-2.1427081081668926E-2</v>
      </c>
      <c r="E369" s="26">
        <v>-1.7060781265856334E-2</v>
      </c>
      <c r="F369" s="26">
        <v>-1.5303418139886773E-2</v>
      </c>
      <c r="G369" s="15">
        <v>-1.5830627077677642E-2</v>
      </c>
      <c r="H369" s="1">
        <f t="shared" si="76"/>
        <v>2.2019319732495242E-4</v>
      </c>
      <c r="I369" s="19">
        <f t="shared" si="77"/>
        <v>2.9591804521912477E-4</v>
      </c>
      <c r="J369" s="19">
        <f t="shared" si="78"/>
        <v>3.8056105821313491E-4</v>
      </c>
      <c r="K369" s="19">
        <f t="shared" si="79"/>
        <v>1.3439018498942119</v>
      </c>
      <c r="L369" s="19">
        <f t="shared" si="80"/>
        <v>1.728305246649005</v>
      </c>
      <c r="P369" s="18">
        <f t="shared" si="81"/>
        <v>-3.8274984487650016E-2</v>
      </c>
      <c r="Q369" s="38">
        <v>-1.5830627077677642E-2</v>
      </c>
      <c r="R369" s="18">
        <f t="shared" si="82"/>
        <v>2.2444357409972374E-2</v>
      </c>
      <c r="S369" s="19">
        <f t="shared" si="83"/>
        <v>7.0259963257473341E-4</v>
      </c>
      <c r="T369" s="19">
        <f t="shared" si="84"/>
        <v>7.143236734095279E-4</v>
      </c>
      <c r="U369" s="18">
        <f t="shared" si="85"/>
        <v>-3.6497623575555561E-2</v>
      </c>
      <c r="V369" s="18">
        <f t="shared" si="86"/>
        <v>1.1822329140879837E-2</v>
      </c>
      <c r="W369" s="19">
        <f t="shared" si="87"/>
        <v>1.277168846702755E-3</v>
      </c>
      <c r="X369" s="18">
        <f t="shared" si="88"/>
        <v>-1.2178645579562945E-2</v>
      </c>
      <c r="Y369" s="18">
        <f t="shared" si="89"/>
        <v>0.56505947622855479</v>
      </c>
    </row>
    <row r="370" spans="2:25" x14ac:dyDescent="0.2">
      <c r="B370" s="24">
        <v>37431</v>
      </c>
      <c r="C370" s="25">
        <v>493.04</v>
      </c>
      <c r="D370" s="18">
        <f t="shared" si="75"/>
        <v>7.3692901134436561E-3</v>
      </c>
      <c r="E370" s="26">
        <v>-5.3085725197650315E-3</v>
      </c>
      <c r="F370" s="26">
        <v>2.4605810802200194E-2</v>
      </c>
      <c r="G370" s="15">
        <v>1.5631495805610622E-2</v>
      </c>
      <c r="H370" s="1">
        <f t="shared" si="76"/>
        <v>2.1023999169202118E-4</v>
      </c>
      <c r="I370" s="19">
        <f t="shared" si="77"/>
        <v>3.0009672711598458E-4</v>
      </c>
      <c r="J370" s="19">
        <f t="shared" si="78"/>
        <v>3.7740184959894906E-4</v>
      </c>
      <c r="K370" s="19">
        <f t="shared" si="79"/>
        <v>1.427400775184551</v>
      </c>
      <c r="L370" s="19">
        <f t="shared" si="80"/>
        <v>1.7951001926969341</v>
      </c>
      <c r="P370" s="18">
        <f t="shared" si="81"/>
        <v>1.316369055131607E-2</v>
      </c>
      <c r="Q370" s="38">
        <v>1.5631495805610622E-2</v>
      </c>
      <c r="R370" s="18">
        <f t="shared" si="82"/>
        <v>2.4678052542945524E-3</v>
      </c>
      <c r="S370" s="19">
        <f t="shared" si="83"/>
        <v>6.7084061955609785E-4</v>
      </c>
      <c r="T370" s="19">
        <f t="shared" si="84"/>
        <v>6.7182965677134356E-4</v>
      </c>
      <c r="U370" s="18">
        <f t="shared" si="85"/>
        <v>1.2846106325522836E-2</v>
      </c>
      <c r="V370" s="18">
        <f t="shared" si="86"/>
        <v>1.3403699753734958E-3</v>
      </c>
      <c r="W370" s="19">
        <f t="shared" si="87"/>
        <v>1.2151993355678388E-3</v>
      </c>
      <c r="X370" s="18">
        <f t="shared" si="88"/>
        <v>1.2328260668835786E-2</v>
      </c>
      <c r="Y370" s="18">
        <f t="shared" si="89"/>
        <v>0.55118040049693318</v>
      </c>
    </row>
    <row r="371" spans="2:25" x14ac:dyDescent="0.2">
      <c r="B371" s="24">
        <v>37432</v>
      </c>
      <c r="C371" s="25">
        <v>483.42</v>
      </c>
      <c r="D371" s="18">
        <f t="shared" si="75"/>
        <v>-1.9704465636828164E-2</v>
      </c>
      <c r="E371" s="26">
        <v>-1.204833851617448E-2</v>
      </c>
      <c r="F371" s="26">
        <v>-8.1348502062758409E-3</v>
      </c>
      <c r="G371" s="15">
        <v>-9.3088966992454329E-3</v>
      </c>
      <c r="H371" s="1">
        <f t="shared" si="76"/>
        <v>2.2092155015247643E-4</v>
      </c>
      <c r="I371" s="19">
        <f t="shared" si="77"/>
        <v>2.7974369882984127E-4</v>
      </c>
      <c r="J371" s="19">
        <f t="shared" si="78"/>
        <v>3.6563738011968723E-4</v>
      </c>
      <c r="K371" s="19">
        <f t="shared" si="79"/>
        <v>1.2662580840880699</v>
      </c>
      <c r="L371" s="19">
        <f t="shared" si="80"/>
        <v>1.6550552893881576</v>
      </c>
      <c r="P371" s="18">
        <f t="shared" si="81"/>
        <v>-3.519789343739619E-2</v>
      </c>
      <c r="Q371" s="38">
        <v>-9.3088966992454329E-3</v>
      </c>
      <c r="R371" s="18">
        <f t="shared" si="82"/>
        <v>2.5888996738150757E-2</v>
      </c>
      <c r="S371" s="19">
        <f t="shared" si="83"/>
        <v>7.0492368452854993E-4</v>
      </c>
      <c r="T371" s="19">
        <f t="shared" si="84"/>
        <v>6.7173428649154186E-4</v>
      </c>
      <c r="U371" s="18">
        <f t="shared" si="85"/>
        <v>-3.3508049193057353E-2</v>
      </c>
      <c r="V371" s="18">
        <f t="shared" si="86"/>
        <v>1.40624131984349E-2</v>
      </c>
      <c r="W371" s="19">
        <f t="shared" si="87"/>
        <v>1.1474867088992018E-3</v>
      </c>
      <c r="X371" s="18">
        <f t="shared" si="88"/>
        <v>-7.5552599387118304E-3</v>
      </c>
      <c r="Y371" s="18">
        <f t="shared" si="89"/>
        <v>0.53560403025444125</v>
      </c>
    </row>
    <row r="372" spans="2:25" x14ac:dyDescent="0.2">
      <c r="B372" s="24">
        <v>37433</v>
      </c>
      <c r="C372" s="25">
        <v>482.57</v>
      </c>
      <c r="D372" s="18">
        <f t="shared" si="75"/>
        <v>-1.7598530406665236E-3</v>
      </c>
      <c r="E372" s="26">
        <v>-5.573340469250157E-2</v>
      </c>
      <c r="F372" s="26">
        <v>-3.5633223574088546E-2</v>
      </c>
      <c r="G372" s="15">
        <v>-4.1663277909612453E-2</v>
      </c>
      <c r="H372" s="1">
        <f t="shared" si="76"/>
        <v>2.0785208210681241E-4</v>
      </c>
      <c r="I372" s="19">
        <f t="shared" si="77"/>
        <v>2.7720344123642078E-4</v>
      </c>
      <c r="J372" s="19">
        <f t="shared" si="78"/>
        <v>3.5331670989352439E-4</v>
      </c>
      <c r="K372" s="19">
        <f t="shared" si="79"/>
        <v>1.3336572740896078</v>
      </c>
      <c r="L372" s="19">
        <f t="shared" si="80"/>
        <v>1.6998468637516926</v>
      </c>
      <c r="P372" s="18">
        <f t="shared" si="81"/>
        <v>-3.143608201944063E-3</v>
      </c>
      <c r="Q372" s="38">
        <v>-4.1663277909612453E-2</v>
      </c>
      <c r="R372" s="18">
        <f t="shared" si="82"/>
        <v>-3.8519669707668389E-2</v>
      </c>
      <c r="S372" s="19">
        <f t="shared" si="83"/>
        <v>6.632211998084767E-4</v>
      </c>
      <c r="T372" s="19">
        <f t="shared" si="84"/>
        <v>7.2045612656532134E-4</v>
      </c>
      <c r="U372" s="18">
        <f t="shared" si="85"/>
        <v>-3.0853379193342152E-3</v>
      </c>
      <c r="V372" s="18">
        <f t="shared" si="86"/>
        <v>-2.0203293689110616E-2</v>
      </c>
      <c r="W372" s="19">
        <f t="shared" si="87"/>
        <v>1.1827872299356658E-3</v>
      </c>
      <c r="X372" s="18">
        <f t="shared" si="88"/>
        <v>-3.33062052392884E-2</v>
      </c>
      <c r="Y372" s="18">
        <f t="shared" si="89"/>
        <v>0.54378010949639977</v>
      </c>
    </row>
    <row r="373" spans="2:25" x14ac:dyDescent="0.2">
      <c r="B373" s="24">
        <v>37434</v>
      </c>
      <c r="C373" s="25">
        <v>491.61</v>
      </c>
      <c r="D373" s="18">
        <f t="shared" si="75"/>
        <v>1.8559731249749203E-2</v>
      </c>
      <c r="E373" s="26">
        <v>5.6742995893854127E-2</v>
      </c>
      <c r="F373" s="26">
        <v>3.095485246798781E-2</v>
      </c>
      <c r="G373" s="15">
        <v>3.8691295495747707E-2</v>
      </c>
      <c r="H373" s="1">
        <f t="shared" si="76"/>
        <v>2.160487746241787E-4</v>
      </c>
      <c r="I373" s="19">
        <f t="shared" si="77"/>
        <v>2.6645619086512333E-4</v>
      </c>
      <c r="J373" s="19">
        <f t="shared" si="78"/>
        <v>3.3588026151124949E-4</v>
      </c>
      <c r="K373" s="19">
        <f t="shared" si="79"/>
        <v>1.2333149832885162</v>
      </c>
      <c r="L373" s="19">
        <f t="shared" si="80"/>
        <v>1.5546501575652079</v>
      </c>
      <c r="P373" s="18">
        <f t="shared" si="81"/>
        <v>3.3153065644897166E-2</v>
      </c>
      <c r="Q373" s="38">
        <v>3.8691295495747707E-2</v>
      </c>
      <c r="R373" s="18">
        <f t="shared" si="82"/>
        <v>5.5382298508505415E-3</v>
      </c>
      <c r="S373" s="19">
        <f t="shared" si="83"/>
        <v>6.8937547351925971E-4</v>
      </c>
      <c r="T373" s="19">
        <f t="shared" si="84"/>
        <v>6.7906907836425316E-4</v>
      </c>
      <c r="U373" s="18">
        <f t="shared" si="85"/>
        <v>3.1915327331886796E-2</v>
      </c>
      <c r="V373" s="18">
        <f t="shared" si="86"/>
        <v>2.9919710739284605E-3</v>
      </c>
      <c r="W373" s="19">
        <f t="shared" si="87"/>
        <v>1.2016409769678819E-3</v>
      </c>
      <c r="X373" s="18">
        <f t="shared" si="88"/>
        <v>3.0686753047476804E-2</v>
      </c>
      <c r="Y373" s="18">
        <f t="shared" si="89"/>
        <v>0.54809692960458234</v>
      </c>
    </row>
    <row r="374" spans="2:25" x14ac:dyDescent="0.2">
      <c r="B374" s="24">
        <v>37435</v>
      </c>
      <c r="C374" s="25">
        <v>490.12</v>
      </c>
      <c r="D374" s="18">
        <f t="shared" si="75"/>
        <v>-3.0354601449966417E-3</v>
      </c>
      <c r="E374" s="26">
        <v>-1.0481921836714819E-2</v>
      </c>
      <c r="F374" s="26">
        <v>3.7957403113401796E-2</v>
      </c>
      <c r="G374" s="15">
        <v>2.3425605628366809E-2</v>
      </c>
      <c r="H374" s="1">
        <f t="shared" si="76"/>
        <v>2.0363868924423974E-4</v>
      </c>
      <c r="I374" s="19">
        <f t="shared" si="77"/>
        <v>3.1365690465894931E-4</v>
      </c>
      <c r="J374" s="19">
        <f t="shared" si="78"/>
        <v>3.5019827038146388E-4</v>
      </c>
      <c r="K374" s="19">
        <f t="shared" si="79"/>
        <v>1.540261852121608</v>
      </c>
      <c r="L374" s="19">
        <f t="shared" si="80"/>
        <v>1.7197040094942067</v>
      </c>
      <c r="P374" s="18">
        <f t="shared" si="81"/>
        <v>-5.4222126438874269E-3</v>
      </c>
      <c r="Q374" s="38">
        <v>2.3425605628366809E-2</v>
      </c>
      <c r="R374" s="18">
        <f t="shared" si="82"/>
        <v>2.8847818272254237E-2</v>
      </c>
      <c r="S374" s="19">
        <f t="shared" si="83"/>
        <v>6.4977696850543603E-4</v>
      </c>
      <c r="T374" s="19">
        <f t="shared" si="84"/>
        <v>6.8825673080653827E-4</v>
      </c>
      <c r="U374" s="18">
        <f t="shared" si="85"/>
        <v>-5.3764784832565117E-3</v>
      </c>
      <c r="V374" s="18">
        <f t="shared" si="86"/>
        <v>1.5480362700360644E-2</v>
      </c>
      <c r="W374" s="19">
        <f t="shared" si="87"/>
        <v>1.1624680582931553E-3</v>
      </c>
      <c r="X374" s="18">
        <f t="shared" si="88"/>
        <v>1.8889712378371486E-2</v>
      </c>
      <c r="Y374" s="18">
        <f t="shared" si="89"/>
        <v>0.53908905996438916</v>
      </c>
    </row>
    <row r="375" spans="2:25" x14ac:dyDescent="0.2">
      <c r="B375" s="24">
        <v>37438</v>
      </c>
      <c r="C375" s="25">
        <v>478.96</v>
      </c>
      <c r="D375" s="18">
        <f t="shared" si="75"/>
        <v>-2.3033172464149248E-2</v>
      </c>
      <c r="E375" s="26">
        <v>-6.821308850738078E-3</v>
      </c>
      <c r="F375" s="26">
        <v>-3.795740311340183E-2</v>
      </c>
      <c r="G375" s="15">
        <v>-2.8616574834602702E-2</v>
      </c>
      <c r="H375" s="1">
        <f t="shared" si="76"/>
        <v>2.2325198991537997E-4</v>
      </c>
      <c r="I375" s="19">
        <f t="shared" si="77"/>
        <v>2.9674653773811138E-4</v>
      </c>
      <c r="J375" s="19">
        <f t="shared" si="78"/>
        <v>3.2227328309707783E-4</v>
      </c>
      <c r="K375" s="19">
        <f t="shared" si="79"/>
        <v>1.3291999674922867</v>
      </c>
      <c r="L375" s="19">
        <f t="shared" si="80"/>
        <v>1.4435404728944645</v>
      </c>
      <c r="P375" s="18">
        <f t="shared" si="81"/>
        <v>-4.1143929749763837E-2</v>
      </c>
      <c r="Q375" s="38">
        <v>-2.8616574834602702E-2</v>
      </c>
      <c r="R375" s="18">
        <f t="shared" si="82"/>
        <v>1.2527354915161135E-2</v>
      </c>
      <c r="S375" s="19">
        <f t="shared" si="83"/>
        <v>7.1235972771032004E-4</v>
      </c>
      <c r="T375" s="19">
        <f t="shared" si="84"/>
        <v>6.563774042283707E-4</v>
      </c>
      <c r="U375" s="18">
        <f t="shared" si="85"/>
        <v>-3.8963648218476692E-2</v>
      </c>
      <c r="V375" s="18">
        <f t="shared" si="86"/>
        <v>6.8837638393874313E-3</v>
      </c>
      <c r="W375" s="19">
        <f t="shared" si="87"/>
        <v>1.141854476111431E-3</v>
      </c>
      <c r="X375" s="18">
        <f t="shared" si="88"/>
        <v>-2.3282912368643698E-2</v>
      </c>
      <c r="Y375" s="18">
        <f t="shared" si="89"/>
        <v>0.53428795515888028</v>
      </c>
    </row>
    <row r="376" spans="2:25" x14ac:dyDescent="0.2">
      <c r="B376" s="24">
        <v>37439</v>
      </c>
      <c r="C376" s="25">
        <v>470.11</v>
      </c>
      <c r="D376" s="18">
        <f t="shared" si="75"/>
        <v>-1.8650376743486553E-2</v>
      </c>
      <c r="E376" s="26">
        <v>-2.6705245750213508E-2</v>
      </c>
      <c r="F376" s="26">
        <v>-7.0588528396245765E-3</v>
      </c>
      <c r="G376" s="15">
        <v>-1.2952770712801254E-2</v>
      </c>
      <c r="H376" s="1">
        <f t="shared" si="76"/>
        <v>2.3072706368089624E-4</v>
      </c>
      <c r="I376" s="19">
        <f t="shared" si="77"/>
        <v>2.8836872846524136E-4</v>
      </c>
      <c r="J376" s="19">
        <f t="shared" si="78"/>
        <v>3.5539365084338636E-4</v>
      </c>
      <c r="K376" s="19">
        <f t="shared" si="79"/>
        <v>1.2498261966531399</v>
      </c>
      <c r="L376" s="19">
        <f t="shared" si="80"/>
        <v>1.5403206072734861</v>
      </c>
      <c r="P376" s="18">
        <f t="shared" si="81"/>
        <v>-3.3314984800075075E-2</v>
      </c>
      <c r="Q376" s="38">
        <v>-1.2952770712801254E-2</v>
      </c>
      <c r="R376" s="18">
        <f t="shared" si="82"/>
        <v>2.036221408727382E-2</v>
      </c>
      <c r="S376" s="19">
        <f t="shared" si="83"/>
        <v>7.3621143678145482E-4</v>
      </c>
      <c r="T376" s="19">
        <f t="shared" si="84"/>
        <v>6.4187194572682684E-4</v>
      </c>
      <c r="U376" s="18">
        <f t="shared" si="85"/>
        <v>-3.1034293501832688E-2</v>
      </c>
      <c r="V376" s="18">
        <f t="shared" si="86"/>
        <v>1.1314729975582636E-2</v>
      </c>
      <c r="W376" s="19">
        <f t="shared" si="87"/>
        <v>1.0834096636930493E-3</v>
      </c>
      <c r="X376" s="18">
        <f t="shared" si="88"/>
        <v>-1.0819105533849876E-2</v>
      </c>
      <c r="Y376" s="18">
        <f t="shared" si="89"/>
        <v>0.52043483350296826</v>
      </c>
    </row>
    <row r="377" spans="2:25" x14ac:dyDescent="0.2">
      <c r="B377" s="24">
        <v>37440</v>
      </c>
      <c r="C377" s="25">
        <v>474.41</v>
      </c>
      <c r="D377" s="18">
        <f t="shared" si="75"/>
        <v>9.1052168457514265E-3</v>
      </c>
      <c r="E377" s="26">
        <v>-1.2378584232639756E-2</v>
      </c>
      <c r="F377" s="26">
        <v>3.4806297720128505E-2</v>
      </c>
      <c r="G377" s="15">
        <v>2.0650833134298024E-2</v>
      </c>
      <c r="H377" s="1">
        <f t="shared" si="76"/>
        <v>2.2185773828853179E-4</v>
      </c>
      <c r="I377" s="19">
        <f t="shared" si="77"/>
        <v>3.0095037841345939E-4</v>
      </c>
      <c r="J377" s="19">
        <f t="shared" si="78"/>
        <v>3.4196904768293287E-4</v>
      </c>
      <c r="K377" s="19">
        <f t="shared" si="79"/>
        <v>1.356501606547821</v>
      </c>
      <c r="L377" s="19">
        <f t="shared" si="80"/>
        <v>1.5413888662210788</v>
      </c>
      <c r="P377" s="18">
        <f t="shared" si="81"/>
        <v>1.6264559423633876E-2</v>
      </c>
      <c r="Q377" s="38">
        <v>2.0650833134298024E-2</v>
      </c>
      <c r="R377" s="18">
        <f t="shared" si="82"/>
        <v>4.3862737106641486E-3</v>
      </c>
      <c r="S377" s="19">
        <f t="shared" si="83"/>
        <v>7.0791090416926254E-4</v>
      </c>
      <c r="T377" s="19">
        <f t="shared" si="84"/>
        <v>6.0451399280710898E-4</v>
      </c>
      <c r="U377" s="18">
        <f t="shared" si="85"/>
        <v>1.5450997636496874E-2</v>
      </c>
      <c r="V377" s="18">
        <f t="shared" si="86"/>
        <v>2.5115159570912914E-3</v>
      </c>
      <c r="W377" s="19">
        <f t="shared" si="87"/>
        <v>1.0439924984199035E-3</v>
      </c>
      <c r="X377" s="18">
        <f t="shared" si="88"/>
        <v>1.7571705674718788E-2</v>
      </c>
      <c r="Y377" s="18">
        <f t="shared" si="89"/>
        <v>0.51087975552469866</v>
      </c>
    </row>
    <row r="378" spans="2:25" x14ac:dyDescent="0.2">
      <c r="B378" s="24">
        <v>37442</v>
      </c>
      <c r="C378" s="25">
        <v>492.66</v>
      </c>
      <c r="D378" s="18">
        <f t="shared" si="75"/>
        <v>3.7747354229391045E-2</v>
      </c>
      <c r="E378" s="26">
        <v>6.6427305655538837E-2</v>
      </c>
      <c r="F378" s="26">
        <v>6.6176289866239107E-2</v>
      </c>
      <c r="G378" s="15">
        <v>6.6251594603029013E-2</v>
      </c>
      <c r="H378" s="1">
        <f t="shared" si="76"/>
        <v>2.9403803907036749E-4</v>
      </c>
      <c r="I378" s="19">
        <f t="shared" si="77"/>
        <v>2.7613077408775676E-4</v>
      </c>
      <c r="J378" s="19">
        <f t="shared" si="78"/>
        <v>3.404660381223301E-4</v>
      </c>
      <c r="K378" s="19">
        <f t="shared" si="79"/>
        <v>0.9390988151083226</v>
      </c>
      <c r="L378" s="19">
        <f t="shared" si="80"/>
        <v>1.1578979345623093</v>
      </c>
      <c r="P378" s="18">
        <f t="shared" si="81"/>
        <v>6.7427728119990885E-2</v>
      </c>
      <c r="Q378" s="38">
        <v>6.6251594603029013E-2</v>
      </c>
      <c r="R378" s="18">
        <f t="shared" si="82"/>
        <v>-1.176133516961872E-3</v>
      </c>
      <c r="S378" s="19">
        <f t="shared" si="83"/>
        <v>9.3822616108451152E-4</v>
      </c>
      <c r="T378" s="19">
        <f t="shared" si="84"/>
        <v>5.6832615064166567E-4</v>
      </c>
      <c r="U378" s="18">
        <f t="shared" si="85"/>
        <v>5.5640148609851586E-2</v>
      </c>
      <c r="V378" s="18">
        <f t="shared" si="86"/>
        <v>-6.9454629429383159E-4</v>
      </c>
      <c r="W378" s="19">
        <f t="shared" si="87"/>
        <v>1.2447093757613557E-3</v>
      </c>
      <c r="X378" s="18">
        <f t="shared" si="88"/>
        <v>5.1628247945982239E-2</v>
      </c>
      <c r="Y378" s="18">
        <f t="shared" si="89"/>
        <v>0.55783272039235821</v>
      </c>
    </row>
    <row r="379" spans="2:25" x14ac:dyDescent="0.2">
      <c r="B379" s="24">
        <v>37445</v>
      </c>
      <c r="C379" s="25">
        <v>486.29</v>
      </c>
      <c r="D379" s="18">
        <f t="shared" si="75"/>
        <v>-1.3014127188649584E-2</v>
      </c>
      <c r="E379" s="26">
        <v>-2.7685765595589277E-2</v>
      </c>
      <c r="F379" s="26">
        <v>-3.9178024630084157E-2</v>
      </c>
      <c r="G379" s="15">
        <v>-3.5730346919735687E-2</v>
      </c>
      <c r="H379" s="1">
        <f t="shared" si="76"/>
        <v>2.8655780711508635E-4</v>
      </c>
      <c r="I379" s="19">
        <f t="shared" si="77"/>
        <v>4.1001022986751081E-4</v>
      </c>
      <c r="J379" s="19">
        <f t="shared" si="78"/>
        <v>4.6991686714505771E-4</v>
      </c>
      <c r="K379" s="19">
        <f t="shared" si="79"/>
        <v>1.4308115838660223</v>
      </c>
      <c r="L379" s="19">
        <f t="shared" si="80"/>
        <v>1.6398676130164944</v>
      </c>
      <c r="P379" s="18">
        <f t="shared" si="81"/>
        <v>-2.3247007577341449E-2</v>
      </c>
      <c r="Q379" s="38">
        <v>-3.5730346919735687E-2</v>
      </c>
      <c r="R379" s="18">
        <f t="shared" si="82"/>
        <v>-1.2483339342394238E-2</v>
      </c>
      <c r="S379" s="19">
        <f t="shared" si="83"/>
        <v>9.1435799309749907E-4</v>
      </c>
      <c r="T379" s="19">
        <f t="shared" si="84"/>
        <v>5.4357660727140768E-4</v>
      </c>
      <c r="U379" s="18">
        <f t="shared" si="85"/>
        <v>-1.9431773866728758E-2</v>
      </c>
      <c r="V379" s="18">
        <f t="shared" si="86"/>
        <v>-7.5377857475374651E-3</v>
      </c>
      <c r="W379" s="19">
        <f t="shared" si="87"/>
        <v>1.2466262746759543E-3</v>
      </c>
      <c r="X379" s="18">
        <f t="shared" si="88"/>
        <v>-2.7822370311511049E-2</v>
      </c>
      <c r="Y379" s="18">
        <f t="shared" si="89"/>
        <v>0.55826209675114835</v>
      </c>
    </row>
    <row r="380" spans="2:25" x14ac:dyDescent="0.2">
      <c r="B380" s="24">
        <v>37446</v>
      </c>
      <c r="C380" s="25">
        <v>475.24</v>
      </c>
      <c r="D380" s="18">
        <f t="shared" si="75"/>
        <v>-2.2985214170016206E-2</v>
      </c>
      <c r="E380" s="26">
        <v>-2.390552085355448E-2</v>
      </c>
      <c r="F380" s="26">
        <v>-2.699826523615485E-2</v>
      </c>
      <c r="G380" s="15">
        <v>-2.6070441921374737E-2</v>
      </c>
      <c r="H380" s="1">
        <f t="shared" si="76"/>
        <v>3.01063542914672E-4</v>
      </c>
      <c r="I380" s="19">
        <f t="shared" si="77"/>
        <v>4.070279805620284E-4</v>
      </c>
      <c r="J380" s="19">
        <f t="shared" si="78"/>
        <v>4.7231392284851189E-4</v>
      </c>
      <c r="K380" s="19">
        <f t="shared" si="79"/>
        <v>1.3519670187279669</v>
      </c>
      <c r="L380" s="19">
        <f t="shared" si="80"/>
        <v>1.5688180583936595</v>
      </c>
      <c r="P380" s="18">
        <f t="shared" si="81"/>
        <v>-4.1058262319981872E-2</v>
      </c>
      <c r="Q380" s="38">
        <v>-2.6070441921374737E-2</v>
      </c>
      <c r="R380" s="18">
        <f t="shared" si="82"/>
        <v>1.4987820398607136E-2</v>
      </c>
      <c r="S380" s="19">
        <f t="shared" si="83"/>
        <v>9.6064336779583574E-4</v>
      </c>
      <c r="T380" s="19">
        <f t="shared" si="84"/>
        <v>5.2444009645317741E-4</v>
      </c>
      <c r="U380" s="18">
        <f t="shared" si="85"/>
        <v>-3.3482894481459656E-2</v>
      </c>
      <c r="V380" s="18">
        <f t="shared" si="86"/>
        <v>9.2136970398013114E-3</v>
      </c>
      <c r="W380" s="19">
        <f t="shared" si="87"/>
        <v>1.2126087747139436E-3</v>
      </c>
      <c r="X380" s="18">
        <f t="shared" si="88"/>
        <v>-2.0583208414902781E-2</v>
      </c>
      <c r="Y380" s="18">
        <f t="shared" si="89"/>
        <v>0.55059258411141532</v>
      </c>
    </row>
    <row r="381" spans="2:25" x14ac:dyDescent="0.2">
      <c r="B381" s="24">
        <v>37447</v>
      </c>
      <c r="C381" s="25">
        <v>458.69</v>
      </c>
      <c r="D381" s="18">
        <f t="shared" si="75"/>
        <v>-3.5445338965825177E-2</v>
      </c>
      <c r="E381" s="26">
        <v>-2.7369755353651704E-2</v>
      </c>
      <c r="F381" s="26">
        <v>-1.2622083809747832E-2</v>
      </c>
      <c r="G381" s="15">
        <v>-1.7046385272918994E-2</v>
      </c>
      <c r="H381" s="1">
        <f t="shared" si="76"/>
        <v>3.5838205360392639E-4</v>
      </c>
      <c r="I381" s="19">
        <f t="shared" si="77"/>
        <v>4.1557471272819102E-4</v>
      </c>
      <c r="J381" s="19">
        <f t="shared" si="78"/>
        <v>4.8120874199791656E-4</v>
      </c>
      <c r="K381" s="19">
        <f t="shared" si="79"/>
        <v>1.1595857229711406</v>
      </c>
      <c r="L381" s="19">
        <f t="shared" si="80"/>
        <v>1.3427255554758741</v>
      </c>
      <c r="P381" s="18">
        <f t="shared" si="81"/>
        <v>-6.3315660864190187E-2</v>
      </c>
      <c r="Q381" s="38">
        <v>-1.7046385272918994E-2</v>
      </c>
      <c r="R381" s="18">
        <f t="shared" si="82"/>
        <v>4.6269275591271197E-2</v>
      </c>
      <c r="S381" s="19">
        <f t="shared" si="83"/>
        <v>1.1435371403682344E-3</v>
      </c>
      <c r="T381" s="19">
        <f t="shared" si="84"/>
        <v>6.2142444249044704E-4</v>
      </c>
      <c r="U381" s="18">
        <f t="shared" si="85"/>
        <v>-4.7324880994871005E-2</v>
      </c>
      <c r="V381" s="18">
        <f t="shared" si="86"/>
        <v>2.6130151417336288E-2</v>
      </c>
      <c r="W381" s="19">
        <f t="shared" si="87"/>
        <v>1.1572870032834743E-3</v>
      </c>
      <c r="X381" s="18">
        <f t="shared" si="88"/>
        <v>-1.3776433296972633E-2</v>
      </c>
      <c r="Y381" s="18">
        <f t="shared" si="89"/>
        <v>0.53788637352220459</v>
      </c>
    </row>
    <row r="382" spans="2:25" x14ac:dyDescent="0.2">
      <c r="B382" s="24">
        <v>37448</v>
      </c>
      <c r="C382" s="25">
        <v>462.92</v>
      </c>
      <c r="D382" s="18">
        <f t="shared" si="75"/>
        <v>9.1796523556156237E-3</v>
      </c>
      <c r="E382" s="26">
        <v>9.3257490795737637E-3</v>
      </c>
      <c r="F382" s="26">
        <v>5.5039156713086193E-2</v>
      </c>
      <c r="G382" s="15">
        <v>4.1325134423032463E-2</v>
      </c>
      <c r="H382" s="1">
        <f t="shared" si="76"/>
        <v>3.4193509142988832E-4</v>
      </c>
      <c r="I382" s="19">
        <f t="shared" si="77"/>
        <v>4.4884804531981318E-4</v>
      </c>
      <c r="J382" s="19">
        <f t="shared" si="78"/>
        <v>4.7917985982353555E-4</v>
      </c>
      <c r="K382" s="19">
        <f t="shared" si="79"/>
        <v>1.3126703183427042</v>
      </c>
      <c r="L382" s="19">
        <f t="shared" si="80"/>
        <v>1.401376670115148</v>
      </c>
      <c r="P382" s="18">
        <f t="shared" si="81"/>
        <v>1.6397522843827391E-2</v>
      </c>
      <c r="Q382" s="38">
        <v>4.1325134423032463E-2</v>
      </c>
      <c r="R382" s="18">
        <f t="shared" si="82"/>
        <v>2.4927611579205072E-2</v>
      </c>
      <c r="S382" s="19">
        <f t="shared" si="83"/>
        <v>1.0910576372709707E-3</v>
      </c>
      <c r="T382" s="19">
        <f t="shared" si="84"/>
        <v>6.2142212508364326E-4</v>
      </c>
      <c r="U382" s="18">
        <f t="shared" si="85"/>
        <v>1.254752071342608E-2</v>
      </c>
      <c r="V382" s="18">
        <f t="shared" si="86"/>
        <v>1.4077667550271645E-2</v>
      </c>
      <c r="W382" s="19">
        <f t="shared" si="87"/>
        <v>1.190315787191368E-3</v>
      </c>
      <c r="X382" s="18">
        <f t="shared" si="88"/>
        <v>3.2931249543047388E-2</v>
      </c>
      <c r="Y382" s="18">
        <f t="shared" si="89"/>
        <v>0.54550797134216289</v>
      </c>
    </row>
    <row r="383" spans="2:25" x14ac:dyDescent="0.2">
      <c r="B383" s="24">
        <v>37449</v>
      </c>
      <c r="C383" s="25">
        <v>458.91</v>
      </c>
      <c r="D383" s="18">
        <f t="shared" si="75"/>
        <v>-8.7001405765932127E-3</v>
      </c>
      <c r="E383" s="26">
        <v>-1.4745816548912875E-2</v>
      </c>
      <c r="F383" s="26">
        <v>-4.3557974339129904E-2</v>
      </c>
      <c r="G383" s="15">
        <v>-3.4914327002064795E-2</v>
      </c>
      <c r="H383" s="1">
        <f t="shared" si="76"/>
        <v>3.2596053270724401E-4</v>
      </c>
      <c r="I383" s="19">
        <f t="shared" si="77"/>
        <v>4.2705359067099578E-4</v>
      </c>
      <c r="J383" s="19">
        <f t="shared" si="78"/>
        <v>4.8074348770846617E-4</v>
      </c>
      <c r="K383" s="19">
        <f t="shared" si="79"/>
        <v>1.3101389518667488</v>
      </c>
      <c r="L383" s="19">
        <f t="shared" si="80"/>
        <v>1.4748518285808481</v>
      </c>
      <c r="P383" s="18">
        <f t="shared" si="81"/>
        <v>-1.554097566253961E-2</v>
      </c>
      <c r="Q383" s="38">
        <v>-3.4914327002064795E-2</v>
      </c>
      <c r="R383" s="18">
        <f t="shared" si="82"/>
        <v>-1.9373351339525183E-2</v>
      </c>
      <c r="S383" s="19">
        <f t="shared" si="83"/>
        <v>1.0400854945073312E-3</v>
      </c>
      <c r="T383" s="19">
        <f t="shared" si="84"/>
        <v>6.0665640210610559E-4</v>
      </c>
      <c r="U383" s="18">
        <f t="shared" si="85"/>
        <v>-1.2179999881373482E-2</v>
      </c>
      <c r="V383" s="18">
        <f t="shared" si="86"/>
        <v>-1.1073292042059389E-2</v>
      </c>
      <c r="W383" s="19">
        <f t="shared" si="87"/>
        <v>1.1920374537603125E-3</v>
      </c>
      <c r="X383" s="18">
        <f t="shared" si="88"/>
        <v>-2.7802494043543312E-2</v>
      </c>
      <c r="Y383" s="18">
        <f t="shared" si="89"/>
        <v>0.54590233873842131</v>
      </c>
    </row>
    <row r="384" spans="2:25" x14ac:dyDescent="0.2">
      <c r="B384" s="24">
        <v>37452</v>
      </c>
      <c r="C384" s="25">
        <v>457.17</v>
      </c>
      <c r="D384" s="18">
        <f t="shared" si="75"/>
        <v>-3.7987994334047546E-3</v>
      </c>
      <c r="E384" s="26">
        <v>1.5816289443285007E-2</v>
      </c>
      <c r="F384" s="26">
        <v>3.9176806323566786E-2</v>
      </c>
      <c r="G384" s="15">
        <v>3.2168651259482248E-2</v>
      </c>
      <c r="H384" s="1">
        <f t="shared" si="76"/>
        <v>3.0726875337292353E-4</v>
      </c>
      <c r="I384" s="19">
        <f t="shared" si="77"/>
        <v>4.0912781584426781E-4</v>
      </c>
      <c r="J384" s="19">
        <f t="shared" si="78"/>
        <v>4.746365084448824E-4</v>
      </c>
      <c r="K384" s="19">
        <f t="shared" si="79"/>
        <v>1.3314982774955992</v>
      </c>
      <c r="L384" s="19">
        <f t="shared" si="80"/>
        <v>1.544695004730368</v>
      </c>
      <c r="P384" s="18">
        <f t="shared" si="81"/>
        <v>-6.785758117546439E-3</v>
      </c>
      <c r="Q384" s="38">
        <v>3.2168651259482248E-2</v>
      </c>
      <c r="R384" s="18">
        <f t="shared" si="82"/>
        <v>3.8954409377028688E-2</v>
      </c>
      <c r="S384" s="19">
        <f t="shared" si="83"/>
        <v>9.8044315563068207E-4</v>
      </c>
      <c r="T384" s="19">
        <f t="shared" si="84"/>
        <v>6.6130377857452779E-4</v>
      </c>
      <c r="U384" s="18">
        <f t="shared" si="85"/>
        <v>-5.477604717106929E-3</v>
      </c>
      <c r="V384" s="18">
        <f t="shared" si="86"/>
        <v>2.1325514308367117E-2</v>
      </c>
      <c r="W384" s="19">
        <f t="shared" si="87"/>
        <v>1.1826045339659451E-3</v>
      </c>
      <c r="X384" s="18">
        <f t="shared" si="88"/>
        <v>2.5718054629976277E-2</v>
      </c>
      <c r="Y384" s="18">
        <f t="shared" si="89"/>
        <v>0.54373811112656634</v>
      </c>
    </row>
    <row r="385" spans="2:25" x14ac:dyDescent="0.2">
      <c r="B385" s="24">
        <v>37453</v>
      </c>
      <c r="C385" s="25">
        <v>448.81</v>
      </c>
      <c r="D385" s="18">
        <f t="shared" si="75"/>
        <v>-1.8455677369695944E-2</v>
      </c>
      <c r="E385" s="26">
        <v>-2.0173594812240708E-2</v>
      </c>
      <c r="F385" s="26">
        <v>-1.9956316383459287E-2</v>
      </c>
      <c r="G385" s="15">
        <v>-2.0021499912093711E-2</v>
      </c>
      <c r="H385" s="1">
        <f t="shared" si="76"/>
        <v>3.0926934980100656E-4</v>
      </c>
      <c r="I385" s="19">
        <f t="shared" si="77"/>
        <v>3.8097517221106873E-4</v>
      </c>
      <c r="J385" s="19">
        <f t="shared" si="78"/>
        <v>4.3722882815831505E-4</v>
      </c>
      <c r="K385" s="19">
        <f t="shared" si="79"/>
        <v>1.2318555733253227</v>
      </c>
      <c r="L385" s="19">
        <f t="shared" si="80"/>
        <v>1.4137476877021327</v>
      </c>
      <c r="P385" s="18">
        <f t="shared" si="81"/>
        <v>-3.296719522093515E-2</v>
      </c>
      <c r="Q385" s="38">
        <v>-2.0021499912093711E-2</v>
      </c>
      <c r="R385" s="18">
        <f t="shared" si="82"/>
        <v>1.2945695308841439E-2</v>
      </c>
      <c r="S385" s="19">
        <f t="shared" si="83"/>
        <v>9.8682672393695606E-4</v>
      </c>
      <c r="T385" s="19">
        <f t="shared" si="84"/>
        <v>6.316810134818177E-4</v>
      </c>
      <c r="U385" s="18">
        <f t="shared" si="85"/>
        <v>-2.6525591211867251E-2</v>
      </c>
      <c r="V385" s="18">
        <f t="shared" si="86"/>
        <v>7.2513665928394724E-3</v>
      </c>
      <c r="W385" s="19">
        <f t="shared" si="87"/>
        <v>1.1356998894517865E-3</v>
      </c>
      <c r="X385" s="18">
        <f t="shared" si="88"/>
        <v>-1.6333898390846237E-2</v>
      </c>
      <c r="Y385" s="18">
        <f t="shared" si="89"/>
        <v>0.53284610570308821</v>
      </c>
    </row>
    <row r="386" spans="2:25" x14ac:dyDescent="0.2">
      <c r="B386" s="24">
        <v>37454</v>
      </c>
      <c r="C386" s="25">
        <v>453.68</v>
      </c>
      <c r="D386" s="18">
        <f t="shared" si="75"/>
        <v>1.0792468105589457E-2</v>
      </c>
      <c r="E386" s="26">
        <v>2.0173594812240653E-2</v>
      </c>
      <c r="F386" s="26">
        <v>-0.13273184033118787</v>
      </c>
      <c r="G386" s="15">
        <v>-8.6860209788159309E-2</v>
      </c>
      <c r="H386" s="1">
        <f t="shared" si="76"/>
        <v>2.9770183088155609E-4</v>
      </c>
      <c r="I386" s="19">
        <f t="shared" si="77"/>
        <v>3.8045570331290577E-4</v>
      </c>
      <c r="J386" s="19">
        <f t="shared" si="78"/>
        <v>4.3309353866845826E-4</v>
      </c>
      <c r="K386" s="19">
        <f t="shared" si="79"/>
        <v>1.2779756919408205</v>
      </c>
      <c r="L386" s="19">
        <f t="shared" si="80"/>
        <v>1.4547896376249336</v>
      </c>
      <c r="P386" s="18">
        <f t="shared" si="81"/>
        <v>1.9278479777550719E-2</v>
      </c>
      <c r="Q386" s="38">
        <v>-8.6860209788159309E-2</v>
      </c>
      <c r="R386" s="18">
        <f t="shared" si="82"/>
        <v>-0.10613868956571003</v>
      </c>
      <c r="S386" s="19">
        <f t="shared" si="83"/>
        <v>9.4991670745274458E-4</v>
      </c>
      <c r="T386" s="19">
        <f t="shared" si="84"/>
        <v>1.2697054380364789E-3</v>
      </c>
      <c r="U386" s="18">
        <f t="shared" si="85"/>
        <v>1.5810060964754478E-2</v>
      </c>
      <c r="V386" s="18">
        <f t="shared" si="86"/>
        <v>-4.19339355600662E-2</v>
      </c>
      <c r="W386" s="19">
        <f t="shared" si="87"/>
        <v>1.5202396587512626E-3</v>
      </c>
      <c r="X386" s="18">
        <f t="shared" si="88"/>
        <v>-6.1247713017850869E-2</v>
      </c>
      <c r="Y386" s="18">
        <f t="shared" si="89"/>
        <v>0.6164899956104849</v>
      </c>
    </row>
    <row r="387" spans="2:25" x14ac:dyDescent="0.2">
      <c r="B387" s="24">
        <v>37455</v>
      </c>
      <c r="C387" s="25">
        <v>441.28</v>
      </c>
      <c r="D387" s="18">
        <f t="shared" si="75"/>
        <v>-2.7712509100835607E-2</v>
      </c>
      <c r="E387" s="26">
        <v>-1.0704728943721233E-3</v>
      </c>
      <c r="F387" s="26">
        <v>-4.311575702809161E-2</v>
      </c>
      <c r="G387" s="15">
        <v>-3.0502171787975763E-2</v>
      </c>
      <c r="H387" s="1">
        <f t="shared" si="76"/>
        <v>3.2591871066849651E-4</v>
      </c>
      <c r="I387" s="19">
        <f t="shared" si="77"/>
        <v>3.7069173382930297E-4</v>
      </c>
      <c r="J387" s="19">
        <f t="shared" si="78"/>
        <v>3.2115767714611845E-4</v>
      </c>
      <c r="K387" s="19">
        <f t="shared" si="79"/>
        <v>1.1373748167724764</v>
      </c>
      <c r="L387" s="19">
        <f t="shared" si="80"/>
        <v>0.98539196012216468</v>
      </c>
      <c r="P387" s="18">
        <f t="shared" si="81"/>
        <v>-4.9502582825235036E-2</v>
      </c>
      <c r="Q387" s="38">
        <v>-3.0502171787975763E-2</v>
      </c>
      <c r="R387" s="18">
        <f t="shared" si="82"/>
        <v>1.9000411037259274E-2</v>
      </c>
      <c r="S387" s="19">
        <f t="shared" si="83"/>
        <v>1.0399520473877352E-3</v>
      </c>
      <c r="T387" s="19">
        <f t="shared" si="84"/>
        <v>1.2151840489293786E-3</v>
      </c>
      <c r="U387" s="18">
        <f t="shared" si="85"/>
        <v>-3.8799374611482744E-2</v>
      </c>
      <c r="V387" s="18">
        <f t="shared" si="86"/>
        <v>7.6733561874262439E-3</v>
      </c>
      <c r="W387" s="19">
        <f t="shared" si="87"/>
        <v>1.4848482282531778E-3</v>
      </c>
      <c r="X387" s="18">
        <f t="shared" si="88"/>
        <v>-2.1762799551015927E-2</v>
      </c>
      <c r="Y387" s="18">
        <f t="shared" si="89"/>
        <v>0.60927174320108957</v>
      </c>
    </row>
    <row r="388" spans="2:25" x14ac:dyDescent="0.2">
      <c r="B388" s="24">
        <v>37456</v>
      </c>
      <c r="C388" s="25">
        <v>423.1</v>
      </c>
      <c r="D388" s="18">
        <f t="shared" ref="D388:D451" si="90">LN(C388/C387)</f>
        <v>-4.207103687891503E-2</v>
      </c>
      <c r="E388" s="26">
        <v>-2.4576589332040578E-2</v>
      </c>
      <c r="F388" s="26">
        <v>-1.3360055427422512E-3</v>
      </c>
      <c r="G388" s="15">
        <v>-8.3081806795317487E-3</v>
      </c>
      <c r="H388" s="1">
        <f t="shared" ref="H388:H451" si="91">$A$2 * H387 + (1-$A$2)*D388^2</f>
        <v>4.1256191667240853E-4</v>
      </c>
      <c r="I388" s="19">
        <f t="shared" ref="I388:I451" si="92">$A$2*I387 + (1-$A$2)*D387*E387</f>
        <v>3.5023015918919388E-4</v>
      </c>
      <c r="J388" s="19">
        <f t="shared" ref="J388:J451" si="93">$A$2*J387 + (1-$A$2)*D387*F387</f>
        <v>3.7357896505917575E-4</v>
      </c>
      <c r="K388" s="19">
        <f t="shared" ref="K388:K451" si="94">I388/H388</f>
        <v>0.84891538708671288</v>
      </c>
      <c r="L388" s="19">
        <f t="shared" ref="L388:L451" si="95">J388/H388</f>
        <v>0.90551005791407824</v>
      </c>
      <c r="P388" s="18">
        <f t="shared" ref="P388:P451" si="96">$O$4*D388</f>
        <v>-7.5151079971290377E-2</v>
      </c>
      <c r="Q388" s="38">
        <v>-8.3081806795317487E-3</v>
      </c>
      <c r="R388" s="18">
        <f t="shared" ref="R388:R451" si="97">Q388-P388</f>
        <v>6.6842899291758628E-2</v>
      </c>
      <c r="S388" s="19">
        <f t="shared" ref="S388:S451" si="98">$A$2*S387 + (1-$A$2)*P388^2</f>
        <v>1.3164160137955482E-3</v>
      </c>
      <c r="T388" s="19">
        <f t="shared" ref="T388:T451" si="99">$A$2*T387 + (1-$A$2)*R388^2</f>
        <v>1.4103513971373072E-3</v>
      </c>
      <c r="U388" s="18">
        <f t="shared" ref="U388:U451" si="100">P388*SQRT($S$1836/S388)</f>
        <v>-5.2353072086044498E-2</v>
      </c>
      <c r="V388" s="18">
        <f t="shared" ref="V388:V451" si="101">R388*SQRT($T$1836/T388)</f>
        <v>2.5057342222704483E-2</v>
      </c>
      <c r="W388" s="19">
        <f t="shared" ref="W388:W451" si="102">$A$2*W387 + (1-$A$2)*Q388^2</f>
        <v>1.3998988865302118E-3</v>
      </c>
      <c r="X388" s="18">
        <f t="shared" ref="X388:X451" si="103">G388*SQRT($W$1836/W388)</f>
        <v>-6.1049572959424097E-3</v>
      </c>
      <c r="Y388" s="18">
        <f t="shared" ref="Y388:Y451" si="104">SQRT(W388*250)</f>
        <v>0.59158661380439714</v>
      </c>
    </row>
    <row r="389" spans="2:25" x14ac:dyDescent="0.2">
      <c r="B389" s="24">
        <v>37459</v>
      </c>
      <c r="C389" s="25">
        <v>407.88</v>
      </c>
      <c r="D389" s="18">
        <f t="shared" si="90"/>
        <v>-3.6635544229996916E-2</v>
      </c>
      <c r="E389" s="26">
        <v>-0.11668594284201028</v>
      </c>
      <c r="F389" s="26">
        <v>-2.6773777707164029E-3</v>
      </c>
      <c r="G389" s="15">
        <v>-3.6879947292104566E-2</v>
      </c>
      <c r="H389" s="1">
        <f t="shared" si="91"/>
        <v>4.683379877337477E-4</v>
      </c>
      <c r="I389" s="19">
        <f t="shared" si="92"/>
        <v>3.91254105406616E-4</v>
      </c>
      <c r="J389" s="19">
        <f t="shared" si="93"/>
        <v>3.5453665546317383E-4</v>
      </c>
      <c r="K389" s="19">
        <f t="shared" si="94"/>
        <v>0.83540971617498982</v>
      </c>
      <c r="L389" s="19">
        <f t="shared" si="95"/>
        <v>0.75701024633673231</v>
      </c>
      <c r="P389" s="18">
        <f t="shared" si="96"/>
        <v>-6.5441712837842614E-2</v>
      </c>
      <c r="Q389" s="38">
        <v>-3.6879947292104566E-2</v>
      </c>
      <c r="R389" s="18">
        <f t="shared" si="97"/>
        <v>2.8561765545738048E-2</v>
      </c>
      <c r="S389" s="19">
        <f t="shared" si="98"/>
        <v>1.4943881197168546E-3</v>
      </c>
      <c r="T389" s="19">
        <f t="shared" si="99"/>
        <v>1.3746767803744513E-3</v>
      </c>
      <c r="U389" s="18">
        <f t="shared" si="100"/>
        <v>-4.2788442474125721E-2</v>
      </c>
      <c r="V389" s="18">
        <f t="shared" si="101"/>
        <v>1.0844964713297692E-2</v>
      </c>
      <c r="W389" s="19">
        <f t="shared" si="102"/>
        <v>1.3975127840745037E-3</v>
      </c>
      <c r="X389" s="18">
        <f t="shared" si="103"/>
        <v>-2.7122981567362245E-2</v>
      </c>
      <c r="Y389" s="18">
        <f t="shared" si="104"/>
        <v>0.59108222441435831</v>
      </c>
    </row>
    <row r="390" spans="2:25" x14ac:dyDescent="0.2">
      <c r="B390" s="24">
        <v>37460</v>
      </c>
      <c r="C390" s="25">
        <v>396.75</v>
      </c>
      <c r="D390" s="18">
        <f t="shared" si="90"/>
        <v>-2.7666654089506474E-2</v>
      </c>
      <c r="E390" s="26">
        <v>-0.1708741709536038</v>
      </c>
      <c r="F390" s="26">
        <v>-2.9934207818044505E-2</v>
      </c>
      <c r="G390" s="15">
        <v>-7.2216196758712298E-2</v>
      </c>
      <c r="H390" s="1">
        <f t="shared" si="91"/>
        <v>4.8616433338022721E-4</v>
      </c>
      <c r="I390" s="19">
        <f t="shared" si="92"/>
        <v>6.2427004028266079E-4</v>
      </c>
      <c r="J390" s="19">
        <f t="shared" si="93"/>
        <v>3.3914968763975288E-4</v>
      </c>
      <c r="K390" s="19">
        <f t="shared" si="94"/>
        <v>1.2840720666244796</v>
      </c>
      <c r="L390" s="19">
        <f t="shared" si="95"/>
        <v>0.69760297980252128</v>
      </c>
      <c r="P390" s="18">
        <f t="shared" si="96"/>
        <v>-4.9420672468868061E-2</v>
      </c>
      <c r="Q390" s="38">
        <v>-7.2216196758712298E-2</v>
      </c>
      <c r="R390" s="18">
        <f t="shared" si="97"/>
        <v>-2.2795524289844236E-2</v>
      </c>
      <c r="S390" s="19">
        <f t="shared" si="98"/>
        <v>1.5512690045703513E-3</v>
      </c>
      <c r="T390" s="19">
        <f t="shared" si="99"/>
        <v>1.323374329210917E-3</v>
      </c>
      <c r="U390" s="18">
        <f t="shared" si="100"/>
        <v>-3.1715284863758651E-2</v>
      </c>
      <c r="V390" s="18">
        <f t="shared" si="101"/>
        <v>-8.8216865865210457E-3</v>
      </c>
      <c r="W390" s="19">
        <f t="shared" si="102"/>
        <v>1.6265727614876166E-3</v>
      </c>
      <c r="X390" s="18">
        <f t="shared" si="103"/>
        <v>-4.9229213437167851E-2</v>
      </c>
      <c r="Y390" s="18">
        <f t="shared" si="104"/>
        <v>0.63768580850753154</v>
      </c>
    </row>
    <row r="391" spans="2:25" x14ac:dyDescent="0.2">
      <c r="B391" s="24">
        <v>37461</v>
      </c>
      <c r="C391" s="25">
        <v>419.98</v>
      </c>
      <c r="D391" s="18">
        <f t="shared" si="90"/>
        <v>5.6900731689453775E-2</v>
      </c>
      <c r="E391" s="26">
        <v>9.1311063165934708E-2</v>
      </c>
      <c r="F391" s="26">
        <v>4.8527040894660381E-2</v>
      </c>
      <c r="G391" s="15">
        <v>6.1362247576042681E-2</v>
      </c>
      <c r="H391" s="1">
        <f t="shared" si="91"/>
        <v>6.5125606938512624E-4</v>
      </c>
      <c r="I391" s="19">
        <f t="shared" si="92"/>
        <v>8.7046483270197448E-4</v>
      </c>
      <c r="J391" s="19">
        <f t="shared" si="93"/>
        <v>3.6849146877008198E-4</v>
      </c>
      <c r="K391" s="19">
        <f t="shared" si="94"/>
        <v>1.3365938125134265</v>
      </c>
      <c r="L391" s="19">
        <f t="shared" si="95"/>
        <v>0.56581655986406043</v>
      </c>
      <c r="P391" s="18">
        <f t="shared" si="96"/>
        <v>0.10164121815980673</v>
      </c>
      <c r="Q391" s="38">
        <v>6.1362247576042681E-2</v>
      </c>
      <c r="R391" s="18">
        <f t="shared" si="97"/>
        <v>-4.0278970583764048E-2</v>
      </c>
      <c r="S391" s="19">
        <f t="shared" si="98"/>
        <v>2.0780490980366962E-3</v>
      </c>
      <c r="T391" s="19">
        <f t="shared" si="99"/>
        <v>1.3413155977355256E-3</v>
      </c>
      <c r="U391" s="18">
        <f t="shared" si="100"/>
        <v>5.6356690641582607E-2</v>
      </c>
      <c r="V391" s="18">
        <f t="shared" si="101"/>
        <v>-1.5483041120236836E-2</v>
      </c>
      <c r="W391" s="19">
        <f t="shared" si="102"/>
        <v>1.7548979214533733E-3</v>
      </c>
      <c r="X391" s="18">
        <f t="shared" si="103"/>
        <v>4.0271736869666688E-2</v>
      </c>
      <c r="Y391" s="18">
        <f t="shared" si="104"/>
        <v>0.66236280116212998</v>
      </c>
    </row>
    <row r="392" spans="2:25" x14ac:dyDescent="0.2">
      <c r="B392" s="24">
        <v>37462</v>
      </c>
      <c r="C392" s="25">
        <v>417.3</v>
      </c>
      <c r="D392" s="18">
        <f t="shared" si="90"/>
        <v>-6.4017034984651675E-3</v>
      </c>
      <c r="E392" s="26">
        <v>2.2237056083438474E-3</v>
      </c>
      <c r="F392" s="26">
        <v>-5.6848864232152525E-2</v>
      </c>
      <c r="G392" s="15">
        <v>-3.9127093280003612E-2</v>
      </c>
      <c r="H392" s="1">
        <f t="shared" si="91"/>
        <v>6.1463961368295433E-4</v>
      </c>
      <c r="I392" s="19">
        <f t="shared" si="92"/>
        <v>1.1299769210688733E-3</v>
      </c>
      <c r="J392" s="19">
        <f t="shared" si="93"/>
        <v>5.1205542866169043E-4</v>
      </c>
      <c r="K392" s="19">
        <f t="shared" si="94"/>
        <v>1.8384381610192508</v>
      </c>
      <c r="L392" s="19">
        <f t="shared" si="95"/>
        <v>0.8330986439247321</v>
      </c>
      <c r="P392" s="18">
        <f t="shared" si="96"/>
        <v>-1.1435300084242947E-2</v>
      </c>
      <c r="Q392" s="38">
        <v>-3.9127093280003612E-2</v>
      </c>
      <c r="R392" s="18">
        <f t="shared" si="97"/>
        <v>-2.7691793195760664E-2</v>
      </c>
      <c r="S392" s="19">
        <f t="shared" si="98"/>
        <v>1.9612121174354953E-3</v>
      </c>
      <c r="T392" s="19">
        <f t="shared" si="99"/>
        <v>1.3068467864952007E-3</v>
      </c>
      <c r="U392" s="18">
        <f t="shared" si="100"/>
        <v>-6.5266271822091619E-3</v>
      </c>
      <c r="V392" s="18">
        <f t="shared" si="101"/>
        <v>-1.0784056000067627E-2</v>
      </c>
      <c r="W392" s="19">
        <f t="shared" si="102"/>
        <v>1.741459811878697E-3</v>
      </c>
      <c r="X392" s="18">
        <f t="shared" si="103"/>
        <v>-2.5777802338181822E-2</v>
      </c>
      <c r="Y392" s="18">
        <f t="shared" si="104"/>
        <v>0.65982191004063684</v>
      </c>
    </row>
    <row r="393" spans="2:25" x14ac:dyDescent="0.2">
      <c r="B393" s="24">
        <v>37463</v>
      </c>
      <c r="C393" s="25">
        <v>426.93</v>
      </c>
      <c r="D393" s="18">
        <f t="shared" si="90"/>
        <v>2.2814677766171264E-2</v>
      </c>
      <c r="E393" s="26">
        <v>3.6208971939769012E-2</v>
      </c>
      <c r="F393" s="26">
        <v>-1.3937284486038031E-3</v>
      </c>
      <c r="G393" s="15">
        <v>9.8870816679080421E-3</v>
      </c>
      <c r="H393" s="1">
        <f t="shared" si="91"/>
        <v>6.0899180815643091E-4</v>
      </c>
      <c r="I393" s="19">
        <f t="shared" si="92"/>
        <v>1.0613241755663915E-3</v>
      </c>
      <c r="J393" s="19">
        <f t="shared" si="93"/>
        <v>5.0316787732431357E-4</v>
      </c>
      <c r="K393" s="19">
        <f t="shared" si="94"/>
        <v>1.7427560787382061</v>
      </c>
      <c r="L393" s="19">
        <f t="shared" si="95"/>
        <v>0.82623094528566388</v>
      </c>
      <c r="P393" s="18">
        <f t="shared" si="96"/>
        <v>4.0753634816736509E-2</v>
      </c>
      <c r="Q393" s="38">
        <v>9.8870816679080421E-3</v>
      </c>
      <c r="R393" s="18">
        <f t="shared" si="97"/>
        <v>-3.0866553148828468E-2</v>
      </c>
      <c r="S393" s="19">
        <f t="shared" si="98"/>
        <v>1.9431909154359207E-3</v>
      </c>
      <c r="T393" s="19">
        <f t="shared" si="99"/>
        <v>1.2856006255028559E-3</v>
      </c>
      <c r="U393" s="18">
        <f t="shared" si="100"/>
        <v>2.3367493863990559E-2</v>
      </c>
      <c r="V393" s="18">
        <f t="shared" si="101"/>
        <v>-1.2119326596930229E-2</v>
      </c>
      <c r="W393" s="19">
        <f t="shared" si="102"/>
        <v>1.642837486200448E-3</v>
      </c>
      <c r="X393" s="18">
        <f t="shared" si="103"/>
        <v>6.7064988009865661E-3</v>
      </c>
      <c r="Y393" s="18">
        <f t="shared" si="104"/>
        <v>0.64086611047090947</v>
      </c>
    </row>
    <row r="394" spans="2:25" x14ac:dyDescent="0.2">
      <c r="B394" s="24">
        <v>37466</v>
      </c>
      <c r="C394" s="25">
        <v>450.87</v>
      </c>
      <c r="D394" s="18">
        <f t="shared" si="90"/>
        <v>5.45589842504344E-2</v>
      </c>
      <c r="E394" s="26">
        <v>8.0240433823463742E-2</v>
      </c>
      <c r="F394" s="26">
        <v>4.6329811164514401E-2</v>
      </c>
      <c r="G394" s="15">
        <v>5.6502997962199202E-2</v>
      </c>
      <c r="H394" s="1">
        <f t="shared" si="91"/>
        <v>7.5105326541339418E-4</v>
      </c>
      <c r="I394" s="19">
        <f t="shared" si="92"/>
        <v>1.047210486655418E-3</v>
      </c>
      <c r="J394" s="19">
        <f t="shared" si="93"/>
        <v>4.7106995675794827E-4</v>
      </c>
      <c r="K394" s="19">
        <f t="shared" si="94"/>
        <v>1.394322526617354</v>
      </c>
      <c r="L394" s="19">
        <f t="shared" si="95"/>
        <v>0.62721244744027882</v>
      </c>
      <c r="P394" s="18">
        <f t="shared" si="96"/>
        <v>9.7458177709227573E-2</v>
      </c>
      <c r="Q394" s="38">
        <v>5.6502997962199202E-2</v>
      </c>
      <c r="R394" s="18">
        <f t="shared" si="97"/>
        <v>-4.0955179747028371E-2</v>
      </c>
      <c r="S394" s="19">
        <f t="shared" si="98"/>
        <v>2.3964852446539688E-3</v>
      </c>
      <c r="T394" s="19">
        <f t="shared" si="99"/>
        <v>1.3091041928593686E-3</v>
      </c>
      <c r="U394" s="18">
        <f t="shared" si="100"/>
        <v>5.0319281404259092E-2</v>
      </c>
      <c r="V394" s="18">
        <f t="shared" si="101"/>
        <v>-1.5935478964535257E-2</v>
      </c>
      <c r="W394" s="19">
        <f t="shared" si="102"/>
        <v>1.7358225637513984E-3</v>
      </c>
      <c r="X394" s="18">
        <f t="shared" si="103"/>
        <v>3.7285833726357742E-2</v>
      </c>
      <c r="Y394" s="18">
        <f t="shared" si="104"/>
        <v>0.6587530955812273</v>
      </c>
    </row>
    <row r="395" spans="2:25" x14ac:dyDescent="0.2">
      <c r="B395" s="24">
        <v>37467</v>
      </c>
      <c r="C395" s="25">
        <v>452.9</v>
      </c>
      <c r="D395" s="18">
        <f t="shared" si="90"/>
        <v>4.4923009480554114E-3</v>
      </c>
      <c r="E395" s="26">
        <v>1.8801963982399854E-2</v>
      </c>
      <c r="F395" s="26">
        <v>2.7578898260641367E-2</v>
      </c>
      <c r="G395" s="15">
        <v>2.4945817977168914E-2</v>
      </c>
      <c r="H395" s="1">
        <f t="shared" si="91"/>
        <v>7.0720091555706447E-4</v>
      </c>
      <c r="I395" s="19">
        <f t="shared" si="92"/>
        <v>1.247048051369436E-3</v>
      </c>
      <c r="J395" s="19">
        <f t="shared" si="93"/>
        <v>5.9446820561149193E-4</v>
      </c>
      <c r="K395" s="19">
        <f t="shared" si="94"/>
        <v>1.7633575182621648</v>
      </c>
      <c r="L395" s="19">
        <f t="shared" si="95"/>
        <v>0.8405930938921754</v>
      </c>
      <c r="P395" s="18">
        <f t="shared" si="96"/>
        <v>8.0245530618622152E-3</v>
      </c>
      <c r="Q395" s="38">
        <v>2.4945817977168914E-2</v>
      </c>
      <c r="R395" s="18">
        <f t="shared" si="97"/>
        <v>1.6921264915306697E-2</v>
      </c>
      <c r="S395" s="19">
        <f t="shared" si="98"/>
        <v>2.2565597370852891E-3</v>
      </c>
      <c r="T395" s="19">
        <f t="shared" si="99"/>
        <v>1.2477376936678457E-3</v>
      </c>
      <c r="U395" s="18">
        <f t="shared" si="100"/>
        <v>4.2697353707022321E-3</v>
      </c>
      <c r="V395" s="18">
        <f t="shared" si="101"/>
        <v>6.7439535306953137E-3</v>
      </c>
      <c r="W395" s="19">
        <f t="shared" si="102"/>
        <v>1.6690108399993169E-3</v>
      </c>
      <c r="X395" s="18">
        <f t="shared" si="103"/>
        <v>1.6787777408952285E-2</v>
      </c>
      <c r="Y395" s="18">
        <f t="shared" si="104"/>
        <v>0.64595101207431294</v>
      </c>
    </row>
    <row r="396" spans="2:25" x14ac:dyDescent="0.2">
      <c r="B396" s="24">
        <v>37468</v>
      </c>
      <c r="C396" s="25">
        <v>458.87</v>
      </c>
      <c r="D396" s="18">
        <f t="shared" si="90"/>
        <v>1.3095594981900216E-2</v>
      </c>
      <c r="E396" s="26">
        <v>-1.2102431535013199E-2</v>
      </c>
      <c r="F396" s="26">
        <v>-1.1726518740319094E-2</v>
      </c>
      <c r="G396" s="15">
        <v>-1.1839292578727324E-2</v>
      </c>
      <c r="H396" s="1">
        <f t="shared" si="91"/>
        <v>6.7505853709943879E-4</v>
      </c>
      <c r="I396" s="19">
        <f t="shared" si="92"/>
        <v>1.1772930131246761E-3</v>
      </c>
      <c r="J396" s="19">
        <f t="shared" si="93"/>
        <v>5.6623367592295863E-4</v>
      </c>
      <c r="K396" s="19">
        <f t="shared" si="94"/>
        <v>1.7439865558670153</v>
      </c>
      <c r="L396" s="19">
        <f t="shared" si="95"/>
        <v>0.83879196366573794</v>
      </c>
      <c r="P396" s="18">
        <f t="shared" si="96"/>
        <v>2.3392532696279774E-2</v>
      </c>
      <c r="Q396" s="38">
        <v>-1.1839292578727324E-2</v>
      </c>
      <c r="R396" s="18">
        <f t="shared" si="97"/>
        <v>-3.5231825275007095E-2</v>
      </c>
      <c r="S396" s="19">
        <f t="shared" si="98"/>
        <v>2.1539987880169627E-3</v>
      </c>
      <c r="T396" s="19">
        <f t="shared" si="99"/>
        <v>1.2473503227802927E-3</v>
      </c>
      <c r="U396" s="18">
        <f t="shared" si="100"/>
        <v>1.2739665978856033E-2</v>
      </c>
      <c r="V396" s="18">
        <f t="shared" si="101"/>
        <v>-1.4043789574524092E-2</v>
      </c>
      <c r="W396" s="19">
        <f t="shared" si="102"/>
        <v>1.5772803205252404E-3</v>
      </c>
      <c r="X396" s="18">
        <f t="shared" si="103"/>
        <v>-8.1958941839874854E-3</v>
      </c>
      <c r="Y396" s="18">
        <f t="shared" si="104"/>
        <v>0.62794910632256662</v>
      </c>
    </row>
    <row r="397" spans="2:25" x14ac:dyDescent="0.2">
      <c r="B397" s="24">
        <v>37469</v>
      </c>
      <c r="C397" s="25">
        <v>444.32</v>
      </c>
      <c r="D397" s="18">
        <f t="shared" si="90"/>
        <v>-3.222192198557905E-2</v>
      </c>
      <c r="E397" s="26">
        <v>-3.2331692640561391E-2</v>
      </c>
      <c r="F397" s="26">
        <v>-3.0607845086241561E-2</v>
      </c>
      <c r="G397" s="15">
        <v>-3.112499935253751E-2</v>
      </c>
      <c r="H397" s="1">
        <f t="shared" si="91"/>
        <v>6.9685016026015698E-4</v>
      </c>
      <c r="I397" s="19">
        <f t="shared" si="92"/>
        <v>1.097146119836473E-3</v>
      </c>
      <c r="J397" s="19">
        <f t="shared" si="93"/>
        <v>5.2304571096932809E-4</v>
      </c>
      <c r="K397" s="19">
        <f t="shared" si="94"/>
        <v>1.5744362022201048</v>
      </c>
      <c r="L397" s="19">
        <f t="shared" si="95"/>
        <v>0.75058562198515966</v>
      </c>
      <c r="P397" s="18">
        <f t="shared" si="96"/>
        <v>-5.7557702771536233E-2</v>
      </c>
      <c r="Q397" s="38">
        <v>-3.112499935253751E-2</v>
      </c>
      <c r="R397" s="18">
        <f t="shared" si="97"/>
        <v>2.6432703418998723E-2</v>
      </c>
      <c r="S397" s="19">
        <f t="shared" si="98"/>
        <v>2.2235322096361356E-3</v>
      </c>
      <c r="T397" s="19">
        <f t="shared" si="99"/>
        <v>1.2144305720156799E-3</v>
      </c>
      <c r="U397" s="18">
        <f t="shared" si="100"/>
        <v>-3.0852137853336292E-2</v>
      </c>
      <c r="V397" s="18">
        <f t="shared" si="101"/>
        <v>1.0678214222395793E-2</v>
      </c>
      <c r="W397" s="19">
        <f t="shared" si="102"/>
        <v>1.5407694363754536E-3</v>
      </c>
      <c r="X397" s="18">
        <f t="shared" si="103"/>
        <v>-2.1800454874460775E-2</v>
      </c>
      <c r="Y397" s="18">
        <f t="shared" si="104"/>
        <v>0.62063867031781339</v>
      </c>
    </row>
    <row r="398" spans="2:25" x14ac:dyDescent="0.2">
      <c r="B398" s="24">
        <v>37470</v>
      </c>
      <c r="C398" s="25">
        <v>434.05</v>
      </c>
      <c r="D398" s="18">
        <f t="shared" si="90"/>
        <v>-2.3385288720672415E-2</v>
      </c>
      <c r="E398" s="26">
        <v>-4.4802183540659311E-2</v>
      </c>
      <c r="F398" s="26">
        <v>-2.4625047305389294E-2</v>
      </c>
      <c r="G398" s="15">
        <v>-3.0678188175970296E-2</v>
      </c>
      <c r="H398" s="1">
        <f t="shared" si="91"/>
        <v>6.8785145435750015E-4</v>
      </c>
      <c r="I398" s="19">
        <f t="shared" si="92"/>
        <v>1.093824709321838E-3</v>
      </c>
      <c r="J398" s="19">
        <f t="shared" si="93"/>
        <v>5.5083758410210228E-4</v>
      </c>
      <c r="K398" s="19">
        <f t="shared" si="94"/>
        <v>1.590204836222298</v>
      </c>
      <c r="L398" s="19">
        <f t="shared" si="95"/>
        <v>0.80080892555009842</v>
      </c>
      <c r="P398" s="18">
        <f t="shared" si="96"/>
        <v>-4.1772911560440953E-2</v>
      </c>
      <c r="Q398" s="38">
        <v>-3.0678188175970296E-2</v>
      </c>
      <c r="R398" s="18">
        <f t="shared" si="97"/>
        <v>1.1094723384470657E-2</v>
      </c>
      <c r="S398" s="19">
        <f t="shared" si="98"/>
        <v>2.1948188454721526E-3</v>
      </c>
      <c r="T398" s="19">
        <f t="shared" si="99"/>
        <v>1.1489503109134143E-3</v>
      </c>
      <c r="U398" s="18">
        <f t="shared" si="100"/>
        <v>-2.2537146603129544E-2</v>
      </c>
      <c r="V398" s="18">
        <f t="shared" si="101"/>
        <v>4.6079658014265938E-3</v>
      </c>
      <c r="W398" s="19">
        <f t="shared" si="102"/>
        <v>1.504792343978541E-3</v>
      </c>
      <c r="X398" s="18">
        <f t="shared" si="103"/>
        <v>-2.17428491292521E-2</v>
      </c>
      <c r="Y398" s="18">
        <f t="shared" si="104"/>
        <v>0.61334988872146645</v>
      </c>
    </row>
    <row r="399" spans="2:25" x14ac:dyDescent="0.2">
      <c r="B399" s="24">
        <v>37473</v>
      </c>
      <c r="C399" s="25">
        <v>418.56</v>
      </c>
      <c r="D399" s="18">
        <f t="shared" si="90"/>
        <v>-3.6339486009037768E-2</v>
      </c>
      <c r="E399" s="26">
        <v>-7.4858882259363282E-2</v>
      </c>
      <c r="F399" s="26">
        <v>-3.237439665901589E-2</v>
      </c>
      <c r="G399" s="15">
        <v>-4.5119742339120111E-2</v>
      </c>
      <c r="H399" s="1">
        <f t="shared" si="91"/>
        <v>7.2581386170011324E-4</v>
      </c>
      <c r="I399" s="19">
        <f t="shared" si="92"/>
        <v>1.0910579466074201E-3</v>
      </c>
      <c r="J399" s="19">
        <f t="shared" si="93"/>
        <v>5.5233915951578079E-4</v>
      </c>
      <c r="K399" s="19">
        <f t="shared" si="94"/>
        <v>1.5032200460484122</v>
      </c>
      <c r="L399" s="19">
        <f t="shared" si="95"/>
        <v>0.76099285045618548</v>
      </c>
      <c r="P399" s="18">
        <f t="shared" si="96"/>
        <v>-6.491286694551307E-2</v>
      </c>
      <c r="Q399" s="38">
        <v>-4.5119742339120111E-2</v>
      </c>
      <c r="R399" s="18">
        <f t="shared" si="97"/>
        <v>1.9793124606392959E-2</v>
      </c>
      <c r="S399" s="19">
        <f t="shared" si="98"/>
        <v>2.3159505324489766E-3</v>
      </c>
      <c r="T399" s="19">
        <f t="shared" si="99"/>
        <v>1.1035193591596613E-3</v>
      </c>
      <c r="U399" s="18">
        <f t="shared" si="100"/>
        <v>-3.4093349825948846E-2</v>
      </c>
      <c r="V399" s="18">
        <f t="shared" si="101"/>
        <v>8.3881806019293747E-3</v>
      </c>
      <c r="W399" s="19">
        <f t="shared" si="102"/>
        <v>1.5366522722647438E-3</v>
      </c>
      <c r="X399" s="18">
        <f t="shared" si="103"/>
        <v>-3.1644908296060412E-2</v>
      </c>
      <c r="Y399" s="18">
        <f t="shared" si="104"/>
        <v>0.61980889640774428</v>
      </c>
    </row>
    <row r="400" spans="2:25" x14ac:dyDescent="0.2">
      <c r="B400" s="24">
        <v>37474</v>
      </c>
      <c r="C400" s="25">
        <v>431.17</v>
      </c>
      <c r="D400" s="18">
        <f t="shared" si="90"/>
        <v>2.9682195061816165E-2</v>
      </c>
      <c r="E400" s="26">
        <v>5.9036443983587809E-2</v>
      </c>
      <c r="F400" s="26">
        <v>5.2937149955526404E-2</v>
      </c>
      <c r="G400" s="15">
        <v>5.4766938163944824E-2</v>
      </c>
      <c r="H400" s="1">
        <f t="shared" si="91"/>
        <v>7.3512699221936863E-4</v>
      </c>
      <c r="I400" s="19">
        <f t="shared" si="92"/>
        <v>1.1888144680819554E-3</v>
      </c>
      <c r="J400" s="19">
        <f t="shared" si="93"/>
        <v>5.8978694601131477E-4</v>
      </c>
      <c r="K400" s="19">
        <f t="shared" si="94"/>
        <v>1.6171552407467611</v>
      </c>
      <c r="L400" s="19">
        <f t="shared" si="95"/>
        <v>0.80229260012713144</v>
      </c>
      <c r="P400" s="18">
        <f t="shared" si="96"/>
        <v>5.302101351183796E-2</v>
      </c>
      <c r="Q400" s="38">
        <v>5.4766938163944824E-2</v>
      </c>
      <c r="R400" s="18">
        <f t="shared" si="97"/>
        <v>1.7459246521068644E-3</v>
      </c>
      <c r="S400" s="19">
        <f t="shared" si="98"/>
        <v>2.345667172931388E-3</v>
      </c>
      <c r="T400" s="19">
        <f t="shared" si="99"/>
        <v>1.0374910927835317E-3</v>
      </c>
      <c r="U400" s="18">
        <f t="shared" si="100"/>
        <v>2.7670585810536389E-2</v>
      </c>
      <c r="V400" s="18">
        <f t="shared" si="101"/>
        <v>7.630916488122675E-4</v>
      </c>
      <c r="W400" s="19">
        <f t="shared" si="102"/>
        <v>1.6244181868800608E-3</v>
      </c>
      <c r="X400" s="18">
        <f t="shared" si="103"/>
        <v>3.7358942284602299E-2</v>
      </c>
      <c r="Y400" s="18">
        <f t="shared" si="104"/>
        <v>0.63726332604349289</v>
      </c>
    </row>
    <row r="401" spans="2:25" x14ac:dyDescent="0.2">
      <c r="B401" s="24">
        <v>37475</v>
      </c>
      <c r="C401" s="25">
        <v>441.46</v>
      </c>
      <c r="D401" s="18">
        <f t="shared" si="90"/>
        <v>2.3584971822470491E-2</v>
      </c>
      <c r="E401" s="26">
        <v>3.6398431874268541E-2</v>
      </c>
      <c r="F401" s="26">
        <v>1.8817759574798056E-2</v>
      </c>
      <c r="G401" s="15">
        <v>2.4091961264639201E-2</v>
      </c>
      <c r="H401" s="1">
        <f t="shared" si="91"/>
        <v>7.2439442643821021E-4</v>
      </c>
      <c r="I401" s="19">
        <f t="shared" si="92"/>
        <v>1.2226254747616484E-3</v>
      </c>
      <c r="J401" s="19">
        <f t="shared" si="93"/>
        <v>6.4867717791042875E-4</v>
      </c>
      <c r="K401" s="19">
        <f t="shared" si="94"/>
        <v>1.687789731863621</v>
      </c>
      <c r="L401" s="19">
        <f t="shared" si="95"/>
        <v>0.89547510891258908</v>
      </c>
      <c r="P401" s="18">
        <f t="shared" si="96"/>
        <v>4.2129603523972367E-2</v>
      </c>
      <c r="Q401" s="38">
        <v>2.4091961264639201E-2</v>
      </c>
      <c r="R401" s="18">
        <f t="shared" si="97"/>
        <v>-1.8037642259333166E-2</v>
      </c>
      <c r="S401" s="19">
        <f t="shared" si="98"/>
        <v>2.3114213521407308E-3</v>
      </c>
      <c r="T401" s="19">
        <f t="shared" si="99"/>
        <v>9.9476301951306073E-4</v>
      </c>
      <c r="U401" s="18">
        <f t="shared" si="100"/>
        <v>2.2148857813454919E-2</v>
      </c>
      <c r="V401" s="18">
        <f t="shared" si="101"/>
        <v>-8.0512506143943507E-3</v>
      </c>
      <c r="W401" s="19">
        <f t="shared" si="102"/>
        <v>1.5617784515218696E-3</v>
      </c>
      <c r="X401" s="18">
        <f t="shared" si="103"/>
        <v>1.6760519468656237E-2</v>
      </c>
      <c r="Y401" s="18">
        <f t="shared" si="104"/>
        <v>0.62485567364029537</v>
      </c>
    </row>
    <row r="402" spans="2:25" x14ac:dyDescent="0.2">
      <c r="B402" s="24">
        <v>37476</v>
      </c>
      <c r="C402" s="25">
        <v>457.16</v>
      </c>
      <c r="D402" s="18">
        <f t="shared" si="90"/>
        <v>3.4946023316331648E-2</v>
      </c>
      <c r="E402" s="26">
        <v>7.2919759086166921E-2</v>
      </c>
      <c r="F402" s="26">
        <v>1.847018206240127E-2</v>
      </c>
      <c r="G402" s="15">
        <v>3.480505516953096E-2</v>
      </c>
      <c r="H402" s="1">
        <f t="shared" si="91"/>
        <v>7.542042335894533E-4</v>
      </c>
      <c r="I402" s="19">
        <f t="shared" si="92"/>
        <v>1.2007753056841536E-3</v>
      </c>
      <c r="J402" s="19">
        <f t="shared" si="93"/>
        <v>6.3638552699582128E-4</v>
      </c>
      <c r="K402" s="19">
        <f t="shared" si="94"/>
        <v>1.5921089437132339</v>
      </c>
      <c r="L402" s="19">
        <f t="shared" si="95"/>
        <v>0.84378408215384537</v>
      </c>
      <c r="P402" s="18">
        <f t="shared" si="96"/>
        <v>6.2423738223585844E-2</v>
      </c>
      <c r="Q402" s="38">
        <v>3.480505516953096E-2</v>
      </c>
      <c r="R402" s="18">
        <f t="shared" si="97"/>
        <v>-2.7618683054054884E-2</v>
      </c>
      <c r="S402" s="19">
        <f t="shared" si="98"/>
        <v>2.4065394566406936E-3</v>
      </c>
      <c r="T402" s="19">
        <f t="shared" si="99"/>
        <v>9.8084473756069744E-4</v>
      </c>
      <c r="U402" s="18">
        <f t="shared" si="100"/>
        <v>3.2163018675118782E-2</v>
      </c>
      <c r="V402" s="18">
        <f t="shared" si="101"/>
        <v>-1.2414985738184978E-2</v>
      </c>
      <c r="W402" s="19">
        <f t="shared" si="102"/>
        <v>1.5407552563518031E-3</v>
      </c>
      <c r="X402" s="18">
        <f t="shared" si="103"/>
        <v>2.4378137894805831E-2</v>
      </c>
      <c r="Y402" s="18">
        <f t="shared" si="104"/>
        <v>0.62063581437744209</v>
      </c>
    </row>
    <row r="403" spans="2:25" x14ac:dyDescent="0.2">
      <c r="B403" s="24">
        <v>37477</v>
      </c>
      <c r="C403" s="25">
        <v>458.82</v>
      </c>
      <c r="D403" s="18">
        <f t="shared" si="90"/>
        <v>3.6245372547915504E-3</v>
      </c>
      <c r="E403" s="26">
        <v>1.1907188886920873E-2</v>
      </c>
      <c r="F403" s="26">
        <v>-1.9802627296179754E-2</v>
      </c>
      <c r="G403" s="15">
        <v>-1.0289682441249564E-2</v>
      </c>
      <c r="H403" s="1">
        <f t="shared" si="91"/>
        <v>7.0974021579276847E-4</v>
      </c>
      <c r="I403" s="19">
        <f t="shared" si="92"/>
        <v>1.2816241234178932E-3</v>
      </c>
      <c r="J403" s="19">
        <f t="shared" si="93"/>
        <v>6.3692996015664598E-4</v>
      </c>
      <c r="K403" s="19">
        <f t="shared" si="94"/>
        <v>1.8057651164466417</v>
      </c>
      <c r="L403" s="19">
        <f t="shared" si="95"/>
        <v>0.897412808213503</v>
      </c>
      <c r="P403" s="18">
        <f t="shared" si="96"/>
        <v>6.474475299425653E-3</v>
      </c>
      <c r="Q403" s="38">
        <v>-1.0289682441249564E-2</v>
      </c>
      <c r="R403" s="18">
        <f t="shared" si="97"/>
        <v>-1.6764157740675217E-2</v>
      </c>
      <c r="S403" s="19">
        <f t="shared" si="98"/>
        <v>2.2646622190664245E-3</v>
      </c>
      <c r="T403" s="19">
        <f t="shared" si="99"/>
        <v>9.3885627239231005E-4</v>
      </c>
      <c r="U403" s="18">
        <f t="shared" si="100"/>
        <v>3.438795774435986E-3</v>
      </c>
      <c r="V403" s="18">
        <f t="shared" si="101"/>
        <v>-7.7023912378021957E-3</v>
      </c>
      <c r="W403" s="19">
        <f t="shared" si="102"/>
        <v>1.4546625948552005E-3</v>
      </c>
      <c r="X403" s="18">
        <f t="shared" si="103"/>
        <v>-7.417300393479812E-3</v>
      </c>
      <c r="Y403" s="18">
        <f t="shared" si="104"/>
        <v>0.6030469705701208</v>
      </c>
    </row>
    <row r="404" spans="2:25" x14ac:dyDescent="0.2">
      <c r="B404" s="24">
        <v>37480</v>
      </c>
      <c r="C404" s="25">
        <v>456.15</v>
      </c>
      <c r="D404" s="18">
        <f t="shared" si="90"/>
        <v>-5.836273492705454E-3</v>
      </c>
      <c r="E404" s="26">
        <v>-6.8965790590603286E-3</v>
      </c>
      <c r="F404" s="26">
        <v>-1.3342230131366103E-3</v>
      </c>
      <c r="G404" s="15">
        <v>-3.0029298269137255E-3</v>
      </c>
      <c r="H404" s="1">
        <f t="shared" si="91"/>
        <v>6.6919952814210165E-4</v>
      </c>
      <c r="I404" s="19">
        <f t="shared" si="92"/>
        <v>1.2073161589960485E-3</v>
      </c>
      <c r="J404" s="19">
        <f t="shared" si="93"/>
        <v>5.9440764092458188E-4</v>
      </c>
      <c r="K404" s="19">
        <f t="shared" si="94"/>
        <v>1.8041198599585384</v>
      </c>
      <c r="L404" s="19">
        <f t="shared" si="95"/>
        <v>0.88823679026617897</v>
      </c>
      <c r="P404" s="18">
        <f t="shared" si="96"/>
        <v>-1.0425278018390044E-2</v>
      </c>
      <c r="Q404" s="38">
        <v>-3.0029298269137255E-3</v>
      </c>
      <c r="R404" s="18">
        <f t="shared" si="97"/>
        <v>7.4223481914763188E-3</v>
      </c>
      <c r="S404" s="19">
        <f t="shared" si="98"/>
        <v>2.1353036712280825E-3</v>
      </c>
      <c r="T404" s="19">
        <f t="shared" si="99"/>
        <v>8.8583037120930211E-4</v>
      </c>
      <c r="U404" s="18">
        <f t="shared" si="100"/>
        <v>-5.7024481562936826E-3</v>
      </c>
      <c r="V404" s="18">
        <f t="shared" si="101"/>
        <v>3.5108270240723693E-3</v>
      </c>
      <c r="W404" s="19">
        <f t="shared" si="102"/>
        <v>1.3679238944166105E-3</v>
      </c>
      <c r="X404" s="18">
        <f t="shared" si="103"/>
        <v>-2.232231578252415E-3</v>
      </c>
      <c r="Y404" s="18">
        <f t="shared" si="104"/>
        <v>0.5847913932370693</v>
      </c>
    </row>
    <row r="405" spans="2:25" x14ac:dyDescent="0.2">
      <c r="B405" s="24">
        <v>37481</v>
      </c>
      <c r="C405" s="25">
        <v>445.3</v>
      </c>
      <c r="D405" s="18">
        <f t="shared" si="90"/>
        <v>-2.4073490463826563E-2</v>
      </c>
      <c r="E405" s="26">
        <v>-2.9258962538215159E-2</v>
      </c>
      <c r="F405" s="26">
        <v>-2.5694449374782751E-2</v>
      </c>
      <c r="G405" s="15">
        <v>-2.6763803323812473E-2</v>
      </c>
      <c r="H405" s="1">
        <f t="shared" si="91"/>
        <v>6.6381953304029242E-4</v>
      </c>
      <c r="I405" s="19">
        <f t="shared" si="92"/>
        <v>1.1372922087494501E-3</v>
      </c>
      <c r="J405" s="19">
        <f t="shared" si="93"/>
        <v>5.5921039589340257E-4</v>
      </c>
      <c r="K405" s="19">
        <f t="shared" si="94"/>
        <v>1.7132551124861504</v>
      </c>
      <c r="L405" s="19">
        <f t="shared" si="95"/>
        <v>0.84241328864220044</v>
      </c>
      <c r="P405" s="18">
        <f t="shared" si="96"/>
        <v>-4.3002239574984835E-2</v>
      </c>
      <c r="Q405" s="38">
        <v>-2.6763803323812473E-2</v>
      </c>
      <c r="R405" s="18">
        <f t="shared" si="97"/>
        <v>1.6238436251172363E-2</v>
      </c>
      <c r="S405" s="19">
        <f t="shared" si="98"/>
        <v>2.1181370074622608E-3</v>
      </c>
      <c r="T405" s="19">
        <f t="shared" si="99"/>
        <v>8.4850175764974729E-4</v>
      </c>
      <c r="U405" s="18">
        <f t="shared" si="100"/>
        <v>-2.3616610872664714E-2</v>
      </c>
      <c r="V405" s="18">
        <f t="shared" si="101"/>
        <v>7.848040282203185E-3</v>
      </c>
      <c r="W405" s="19">
        <f t="shared" si="102"/>
        <v>1.3288265308529568E-3</v>
      </c>
      <c r="X405" s="18">
        <f t="shared" si="103"/>
        <v>-2.0185463043323977E-2</v>
      </c>
      <c r="Y405" s="18">
        <f t="shared" si="104"/>
        <v>0.5763736918989617</v>
      </c>
    </row>
    <row r="406" spans="2:25" x14ac:dyDescent="0.2">
      <c r="B406" s="24">
        <v>37482</v>
      </c>
      <c r="C406" s="25">
        <v>464.44</v>
      </c>
      <c r="D406" s="18">
        <f t="shared" si="90"/>
        <v>4.2084166431148602E-2</v>
      </c>
      <c r="E406" s="26">
        <v>6.2904169685448291E-2</v>
      </c>
      <c r="F406" s="26">
        <v>3.8957243253193226E-2</v>
      </c>
      <c r="G406" s="15">
        <v>4.6141321182869746E-2</v>
      </c>
      <c r="H406" s="1">
        <f t="shared" si="91"/>
        <v>7.3025498491015187E-4</v>
      </c>
      <c r="I406" s="19">
        <f t="shared" si="92"/>
        <v>1.1113165975631938E-3</v>
      </c>
      <c r="J406" s="19">
        <f t="shared" si="93"/>
        <v>5.6277107705962484E-4</v>
      </c>
      <c r="K406" s="19">
        <f t="shared" si="94"/>
        <v>1.5218199403321109</v>
      </c>
      <c r="L406" s="19">
        <f t="shared" si="95"/>
        <v>0.77065009988102484</v>
      </c>
      <c r="P406" s="18">
        <f t="shared" si="96"/>
        <v>7.5174533161491808E-2</v>
      </c>
      <c r="Q406" s="38">
        <v>4.6141321182869746E-2</v>
      </c>
      <c r="R406" s="18">
        <f t="shared" si="97"/>
        <v>-2.9033211978622062E-2</v>
      </c>
      <c r="S406" s="19">
        <f t="shared" si="98"/>
        <v>2.3301214131774195E-3</v>
      </c>
      <c r="T406" s="19">
        <f t="shared" si="99"/>
        <v>8.4816729605849861E-4</v>
      </c>
      <c r="U406" s="18">
        <f t="shared" si="100"/>
        <v>3.9362709747854684E-2</v>
      </c>
      <c r="V406" s="18">
        <f t="shared" si="101"/>
        <v>-1.4034524906378623E-2</v>
      </c>
      <c r="W406" s="19">
        <f t="shared" si="102"/>
        <v>1.3768382302318243E-3</v>
      </c>
      <c r="X406" s="18">
        <f t="shared" si="103"/>
        <v>3.4187992443912914E-2</v>
      </c>
      <c r="Y406" s="18">
        <f t="shared" si="104"/>
        <v>0.58669375108139343</v>
      </c>
    </row>
    <row r="407" spans="2:25" x14ac:dyDescent="0.2">
      <c r="B407" s="24">
        <v>37483</v>
      </c>
      <c r="C407" s="25">
        <v>469.78</v>
      </c>
      <c r="D407" s="18">
        <f t="shared" si="90"/>
        <v>1.1432121252883939E-2</v>
      </c>
      <c r="E407" s="26">
        <v>1.695580614655641E-2</v>
      </c>
      <c r="F407" s="26">
        <v>2.7292142288007554E-2</v>
      </c>
      <c r="G407" s="15">
        <v>2.419124144557221E-2</v>
      </c>
      <c r="H407" s="1">
        <f t="shared" si="91"/>
        <v>6.9428128959598124E-4</v>
      </c>
      <c r="I407" s="19">
        <f t="shared" si="92"/>
        <v>1.2034737744847394E-3</v>
      </c>
      <c r="J407" s="19">
        <f t="shared" si="93"/>
        <v>6.273737989620149E-4</v>
      </c>
      <c r="K407" s="19">
        <f t="shared" si="94"/>
        <v>1.7334094876517114</v>
      </c>
      <c r="L407" s="19">
        <f t="shared" si="95"/>
        <v>0.90363057216636011</v>
      </c>
      <c r="P407" s="18">
        <f t="shared" si="96"/>
        <v>2.042108591213608E-2</v>
      </c>
      <c r="Q407" s="38">
        <v>2.419124144557221E-2</v>
      </c>
      <c r="R407" s="18">
        <f t="shared" si="97"/>
        <v>3.7701555334361293E-3</v>
      </c>
      <c r="S407" s="19">
        <f t="shared" si="98"/>
        <v>2.2153353733766249E-3</v>
      </c>
      <c r="T407" s="19">
        <f t="shared" si="99"/>
        <v>7.9813010265976662E-4</v>
      </c>
      <c r="U407" s="18">
        <f t="shared" si="100"/>
        <v>1.0966362934162912E-2</v>
      </c>
      <c r="V407" s="18">
        <f t="shared" si="101"/>
        <v>1.8787362419989608E-3</v>
      </c>
      <c r="W407" s="19">
        <f t="shared" si="102"/>
        <v>1.3293409061785931E-3</v>
      </c>
      <c r="X407" s="18">
        <f t="shared" si="103"/>
        <v>1.8241687158102794E-2</v>
      </c>
      <c r="Y407" s="18">
        <f t="shared" si="104"/>
        <v>0.57648523532233531</v>
      </c>
    </row>
    <row r="408" spans="2:25" x14ac:dyDescent="0.2">
      <c r="B408" s="24">
        <v>37484</v>
      </c>
      <c r="C408" s="25">
        <v>468.44</v>
      </c>
      <c r="D408" s="18">
        <f t="shared" si="90"/>
        <v>-2.8564748377529186E-3</v>
      </c>
      <c r="E408" s="26">
        <v>-2.6668247082161294E-2</v>
      </c>
      <c r="F408" s="26">
        <v>1.4004048084016403E-2</v>
      </c>
      <c r="G408" s="15">
        <v>1.8023595341630939E-3</v>
      </c>
      <c r="H408" s="1">
        <f t="shared" si="91"/>
        <v>6.5311397913014532E-4</v>
      </c>
      <c r="I408" s="19">
        <f t="shared" si="92"/>
        <v>1.1428957979241247E-3</v>
      </c>
      <c r="J408" s="19">
        <f t="shared" si="93"/>
        <v>6.0845179581754184E-4</v>
      </c>
      <c r="K408" s="19">
        <f t="shared" si="94"/>
        <v>1.7499178312586401</v>
      </c>
      <c r="L408" s="19">
        <f t="shared" si="95"/>
        <v>0.93161655585432857</v>
      </c>
      <c r="P408" s="18">
        <f t="shared" si="96"/>
        <v>-5.102492947482694E-3</v>
      </c>
      <c r="Q408" s="38">
        <v>1.8023595341630939E-3</v>
      </c>
      <c r="R408" s="18">
        <f t="shared" si="97"/>
        <v>6.9048524816457879E-3</v>
      </c>
      <c r="S408" s="19">
        <f t="shared" si="98"/>
        <v>2.0839773770307741E-3</v>
      </c>
      <c r="T408" s="19">
        <f t="shared" si="99"/>
        <v>7.5310291576777798E-4</v>
      </c>
      <c r="U408" s="18">
        <f t="shared" si="100"/>
        <v>-2.8251365028776221E-3</v>
      </c>
      <c r="V408" s="18">
        <f t="shared" si="101"/>
        <v>3.5421800439658408E-3</v>
      </c>
      <c r="W408" s="19">
        <f t="shared" si="102"/>
        <v>1.2497753618013008E-3</v>
      </c>
      <c r="X408" s="18">
        <f t="shared" si="103"/>
        <v>1.4016851771486163E-3</v>
      </c>
      <c r="Y408" s="18">
        <f t="shared" si="104"/>
        <v>0.55896676148973756</v>
      </c>
    </row>
    <row r="409" spans="2:25" x14ac:dyDescent="0.2">
      <c r="B409" s="24">
        <v>37487</v>
      </c>
      <c r="C409" s="25">
        <v>480.84</v>
      </c>
      <c r="D409" s="18">
        <f t="shared" si="90"/>
        <v>2.6126549262117008E-2</v>
      </c>
      <c r="E409" s="26">
        <v>4.08219945202552E-2</v>
      </c>
      <c r="F409" s="26">
        <v>1.0062977998620746E-2</v>
      </c>
      <c r="G409" s="15">
        <v>1.929068295511108E-2</v>
      </c>
      <c r="H409" s="1">
        <f t="shared" si="91"/>
        <v>6.548829349630863E-4</v>
      </c>
      <c r="I409" s="19">
        <f t="shared" si="92"/>
        <v>1.0788926806541074E-3</v>
      </c>
      <c r="J409" s="19">
        <f t="shared" si="93"/>
        <v>5.695445554097688E-4</v>
      </c>
      <c r="K409" s="19">
        <f t="shared" si="94"/>
        <v>1.6474588404337047</v>
      </c>
      <c r="L409" s="19">
        <f t="shared" si="95"/>
        <v>0.86968910778209885</v>
      </c>
      <c r="P409" s="18">
        <f t="shared" si="96"/>
        <v>4.6669598342018517E-2</v>
      </c>
      <c r="Q409" s="38">
        <v>1.929068295511108E-2</v>
      </c>
      <c r="R409" s="18">
        <f t="shared" si="97"/>
        <v>-2.7378915386907437E-2</v>
      </c>
      <c r="S409" s="19">
        <f t="shared" si="98"/>
        <v>2.089621818973248E-3</v>
      </c>
      <c r="T409" s="19">
        <f t="shared" si="99"/>
        <v>7.5289304128751749E-4</v>
      </c>
      <c r="U409" s="18">
        <f t="shared" si="100"/>
        <v>2.5804992639181748E-2</v>
      </c>
      <c r="V409" s="18">
        <f t="shared" si="101"/>
        <v>-1.4047304285724815E-2</v>
      </c>
      <c r="W409" s="19">
        <f t="shared" si="102"/>
        <v>1.1971166670256995E-3</v>
      </c>
      <c r="X409" s="18">
        <f t="shared" si="103"/>
        <v>1.5328667240842239E-2</v>
      </c>
      <c r="Y409" s="18">
        <f t="shared" si="104"/>
        <v>0.54706413404318954</v>
      </c>
    </row>
    <row r="410" spans="2:25" x14ac:dyDescent="0.2">
      <c r="B410" s="24">
        <v>37488</v>
      </c>
      <c r="C410" s="25">
        <v>474.03</v>
      </c>
      <c r="D410" s="18">
        <f t="shared" si="90"/>
        <v>-1.4263963604536167E-2</v>
      </c>
      <c r="E410" s="26">
        <v>-1.5616805489854155E-2</v>
      </c>
      <c r="F410" s="26">
        <v>-5.0188311119427351E-3</v>
      </c>
      <c r="G410" s="15">
        <v>-8.1982234253161618E-3</v>
      </c>
      <c r="H410" s="1">
        <f t="shared" si="91"/>
        <v>6.2779759832799309E-4</v>
      </c>
      <c r="I410" s="19">
        <f t="shared" si="92"/>
        <v>1.07815139086354E-3</v>
      </c>
      <c r="J410" s="19">
        <f t="shared" si="93"/>
        <v>5.5114653550945652E-4</v>
      </c>
      <c r="K410" s="19">
        <f t="shared" si="94"/>
        <v>1.7173550738884149</v>
      </c>
      <c r="L410" s="19">
        <f t="shared" si="95"/>
        <v>0.87790481673921572</v>
      </c>
      <c r="P410" s="18">
        <f t="shared" si="96"/>
        <v>-2.5479578091627899E-2</v>
      </c>
      <c r="Q410" s="38">
        <v>-8.1982234253161618E-3</v>
      </c>
      <c r="R410" s="18">
        <f t="shared" si="97"/>
        <v>1.7281354666311737E-2</v>
      </c>
      <c r="S410" s="19">
        <f t="shared" si="98"/>
        <v>2.0031970438184952E-3</v>
      </c>
      <c r="T410" s="19">
        <f t="shared" si="99"/>
        <v>7.2563817195643761E-4</v>
      </c>
      <c r="U410" s="18">
        <f t="shared" si="100"/>
        <v>-1.4389109600250057E-2</v>
      </c>
      <c r="V410" s="18">
        <f t="shared" si="101"/>
        <v>9.0315255529104868E-3</v>
      </c>
      <c r="W410" s="19">
        <f t="shared" si="102"/>
        <v>1.1293223190440415E-3</v>
      </c>
      <c r="X410" s="18">
        <f t="shared" si="103"/>
        <v>-6.7071161318712214E-3</v>
      </c>
      <c r="Y410" s="18">
        <f t="shared" si="104"/>
        <v>0.53134788957989698</v>
      </c>
    </row>
    <row r="411" spans="2:25" x14ac:dyDescent="0.2">
      <c r="B411" s="24">
        <v>37489</v>
      </c>
      <c r="C411" s="25">
        <v>480.04</v>
      </c>
      <c r="D411" s="18">
        <f t="shared" si="90"/>
        <v>1.2598822931723428E-2</v>
      </c>
      <c r="E411" s="26">
        <v>2.8862032239874949E-2</v>
      </c>
      <c r="F411" s="26">
        <v>1.3741627852296389E-2</v>
      </c>
      <c r="G411" s="15">
        <v>1.8277749168569956E-2</v>
      </c>
      <c r="H411" s="1">
        <f t="shared" si="91"/>
        <v>5.9965356278420868E-4</v>
      </c>
      <c r="I411" s="19">
        <f t="shared" si="92"/>
        <v>1.0268277601193116E-3</v>
      </c>
      <c r="J411" s="19">
        <f t="shared" si="93"/>
        <v>5.2237304883797297E-4</v>
      </c>
      <c r="K411" s="19">
        <f t="shared" si="94"/>
        <v>1.7123683137172083</v>
      </c>
      <c r="L411" s="19">
        <f t="shared" si="95"/>
        <v>0.87112473144090052</v>
      </c>
      <c r="P411" s="18">
        <f t="shared" si="96"/>
        <v>2.2505153662152666E-2</v>
      </c>
      <c r="Q411" s="38">
        <v>1.8277749168569956E-2</v>
      </c>
      <c r="R411" s="18">
        <f t="shared" si="97"/>
        <v>-4.22740449358271E-3</v>
      </c>
      <c r="S411" s="19">
        <f t="shared" si="98"/>
        <v>1.9133941376708117E-3</v>
      </c>
      <c r="T411" s="19">
        <f t="shared" si="99"/>
        <v>6.8317213856419312E-4</v>
      </c>
      <c r="U411" s="18">
        <f t="shared" si="100"/>
        <v>1.3004189412694054E-2</v>
      </c>
      <c r="V411" s="18">
        <f t="shared" si="101"/>
        <v>-2.2769428145579256E-3</v>
      </c>
      <c r="W411" s="19">
        <f t="shared" si="102"/>
        <v>1.0816075467815487E-3</v>
      </c>
      <c r="X411" s="18">
        <f t="shared" si="103"/>
        <v>1.5279631852037042E-2</v>
      </c>
      <c r="Y411" s="18">
        <f t="shared" si="104"/>
        <v>0.52000181412701552</v>
      </c>
    </row>
    <row r="412" spans="2:25" x14ac:dyDescent="0.2">
      <c r="B412" s="24">
        <v>37490</v>
      </c>
      <c r="C412" s="25">
        <v>485.95</v>
      </c>
      <c r="D412" s="18">
        <f t="shared" si="90"/>
        <v>1.2236304186239019E-2</v>
      </c>
      <c r="E412" s="26">
        <v>2.3894320199436134E-2</v>
      </c>
      <c r="F412" s="26">
        <v>-8.7227967403536513E-3</v>
      </c>
      <c r="G412" s="15">
        <v>1.0623383415832846E-3</v>
      </c>
      <c r="H412" s="1">
        <f t="shared" si="91"/>
        <v>5.7265797742544631E-4</v>
      </c>
      <c r="I412" s="19">
        <f t="shared" si="92"/>
        <v>9.8703575253054551E-4</v>
      </c>
      <c r="J412" s="19">
        <f t="shared" si="93"/>
        <v>5.0141836607397788E-4</v>
      </c>
      <c r="K412" s="19">
        <f t="shared" si="94"/>
        <v>1.723604300368009</v>
      </c>
      <c r="L412" s="19">
        <f t="shared" si="95"/>
        <v>0.87559832542323568</v>
      </c>
      <c r="P412" s="18">
        <f t="shared" si="96"/>
        <v>2.1857589987613314E-2</v>
      </c>
      <c r="Q412" s="38">
        <v>1.0623383415832846E-3</v>
      </c>
      <c r="R412" s="18">
        <f t="shared" si="97"/>
        <v>-2.0795251646030029E-2</v>
      </c>
      <c r="S412" s="19">
        <f t="shared" si="98"/>
        <v>1.8272557438145597E-3</v>
      </c>
      <c r="T412" s="19">
        <f t="shared" si="99"/>
        <v>6.6812835971164441E-4</v>
      </c>
      <c r="U412" s="18">
        <f t="shared" si="100"/>
        <v>1.2924273227371259E-2</v>
      </c>
      <c r="V412" s="18">
        <f t="shared" si="101"/>
        <v>-1.1326027686642025E-2</v>
      </c>
      <c r="W412" s="19">
        <f t="shared" si="102"/>
        <v>1.0167788077397755E-3</v>
      </c>
      <c r="X412" s="18">
        <f t="shared" si="103"/>
        <v>9.1595607005470541E-4</v>
      </c>
      <c r="Y412" s="18">
        <f t="shared" si="104"/>
        <v>0.50417725249652412</v>
      </c>
    </row>
    <row r="413" spans="2:25" x14ac:dyDescent="0.2">
      <c r="B413" s="24">
        <v>37491</v>
      </c>
      <c r="C413" s="25">
        <v>474.5</v>
      </c>
      <c r="D413" s="18">
        <f t="shared" si="90"/>
        <v>-2.3844119899497036E-2</v>
      </c>
      <c r="E413" s="26">
        <v>-3.4260811604100883E-2</v>
      </c>
      <c r="F413" s="26">
        <v>-1.6404153337068073E-2</v>
      </c>
      <c r="G413" s="15">
        <v>-2.1761150817177916E-2</v>
      </c>
      <c r="H413" s="1">
        <f t="shared" si="91"/>
        <v>5.7241102200681498E-4</v>
      </c>
      <c r="I413" s="19">
        <f t="shared" si="92"/>
        <v>9.4535629759573447E-4</v>
      </c>
      <c r="J413" s="19">
        <f t="shared" si="93"/>
        <v>4.6492917645335707E-4</v>
      </c>
      <c r="K413" s="19">
        <f t="shared" si="94"/>
        <v>1.6515340572608319</v>
      </c>
      <c r="L413" s="19">
        <f t="shared" si="95"/>
        <v>0.81222960177000525</v>
      </c>
      <c r="P413" s="18">
        <f t="shared" si="96"/>
        <v>-4.2592517188712313E-2</v>
      </c>
      <c r="Q413" s="38">
        <v>-2.1761150817177916E-2</v>
      </c>
      <c r="R413" s="18">
        <f t="shared" si="97"/>
        <v>2.0831366371534397E-2</v>
      </c>
      <c r="S413" s="19">
        <f t="shared" si="98"/>
        <v>1.8264677504139313E-3</v>
      </c>
      <c r="T413" s="19">
        <f t="shared" si="99"/>
        <v>6.5407740762325143E-4</v>
      </c>
      <c r="U413" s="18">
        <f t="shared" si="100"/>
        <v>-2.5190154238222458E-2</v>
      </c>
      <c r="V413" s="18">
        <f t="shared" si="101"/>
        <v>1.1466914513911028E-2</v>
      </c>
      <c r="W413" s="19">
        <f t="shared" si="102"/>
        <v>9.8418494036866676E-4</v>
      </c>
      <c r="X413" s="18">
        <f t="shared" si="103"/>
        <v>-1.9070783374533763E-2</v>
      </c>
      <c r="Y413" s="18">
        <f t="shared" si="104"/>
        <v>0.49603047798715622</v>
      </c>
    </row>
    <row r="414" spans="2:25" x14ac:dyDescent="0.2">
      <c r="B414" s="24">
        <v>37494</v>
      </c>
      <c r="C414" s="25">
        <v>477.59</v>
      </c>
      <c r="D414" s="18">
        <f t="shared" si="90"/>
        <v>6.4910057857557211E-3</v>
      </c>
      <c r="E414" s="26">
        <v>1.1787955752042393E-2</v>
      </c>
      <c r="F414" s="26">
        <v>-1.2804272245987854E-2</v>
      </c>
      <c r="G414" s="15">
        <v>-5.4266038465787779E-3</v>
      </c>
      <c r="H414" s="1">
        <f t="shared" si="91"/>
        <v>5.4059435005304887E-4</v>
      </c>
      <c r="I414" s="19">
        <f t="shared" si="92"/>
        <v>9.3765005372452607E-4</v>
      </c>
      <c r="J414" s="19">
        <f t="shared" si="93"/>
        <v>4.6050198180728276E-4</v>
      </c>
      <c r="K414" s="19">
        <f t="shared" si="94"/>
        <v>1.734479936078714</v>
      </c>
      <c r="L414" s="19">
        <f t="shared" si="95"/>
        <v>0.85184386733248951</v>
      </c>
      <c r="P414" s="18">
        <f t="shared" si="96"/>
        <v>1.1594819882937403E-2</v>
      </c>
      <c r="Q414" s="38">
        <v>-5.4266038465787779E-3</v>
      </c>
      <c r="R414" s="18">
        <f t="shared" si="97"/>
        <v>-1.7021423729516181E-2</v>
      </c>
      <c r="S414" s="19">
        <f t="shared" si="98"/>
        <v>1.7249460762761609E-3</v>
      </c>
      <c r="T414" s="19">
        <f t="shared" si="99"/>
        <v>6.3221649511264045E-4</v>
      </c>
      <c r="U414" s="18">
        <f t="shared" si="100"/>
        <v>7.0563443875154667E-3</v>
      </c>
      <c r="V414" s="18">
        <f t="shared" si="101"/>
        <v>-9.5302954328584238E-3</v>
      </c>
      <c r="W414" s="19">
        <f t="shared" si="102"/>
        <v>9.2690072570500892E-4</v>
      </c>
      <c r="X414" s="18">
        <f t="shared" si="103"/>
        <v>-4.9004565069609611E-3</v>
      </c>
      <c r="Y414" s="18">
        <f t="shared" si="104"/>
        <v>0.48137841811432741</v>
      </c>
    </row>
    <row r="415" spans="2:25" x14ac:dyDescent="0.2">
      <c r="B415" s="24">
        <v>37495</v>
      </c>
      <c r="C415" s="25">
        <v>471.15</v>
      </c>
      <c r="D415" s="18">
        <f t="shared" si="90"/>
        <v>-1.3576109182973027E-2</v>
      </c>
      <c r="E415" s="26">
        <v>-6.0552277624795637E-3</v>
      </c>
      <c r="F415" s="26">
        <v>-4.345647546545954E-2</v>
      </c>
      <c r="G415" s="15">
        <v>-3.2236101154565544E-2</v>
      </c>
      <c r="H415" s="1">
        <f t="shared" si="91"/>
        <v>5.1921733348274618E-4</v>
      </c>
      <c r="I415" s="19">
        <f t="shared" si="92"/>
        <v>8.859819918403788E-4</v>
      </c>
      <c r="J415" s="19">
        <f t="shared" si="93"/>
        <v>4.2788510658497986E-4</v>
      </c>
      <c r="K415" s="19">
        <f t="shared" si="94"/>
        <v>1.7063798427095855</v>
      </c>
      <c r="L415" s="19">
        <f t="shared" si="95"/>
        <v>0.824096344617121</v>
      </c>
      <c r="P415" s="18">
        <f t="shared" si="96"/>
        <v>-2.4250870494230782E-2</v>
      </c>
      <c r="Q415" s="38">
        <v>-3.2236101154565544E-2</v>
      </c>
      <c r="R415" s="18">
        <f t="shared" si="97"/>
        <v>-7.985230660334762E-3</v>
      </c>
      <c r="S415" s="19">
        <f t="shared" si="98"/>
        <v>1.6567355948832684E-3</v>
      </c>
      <c r="T415" s="19">
        <f t="shared" si="99"/>
        <v>5.9810933992780703E-4</v>
      </c>
      <c r="U415" s="18">
        <f t="shared" si="100"/>
        <v>-1.5059281596504737E-2</v>
      </c>
      <c r="V415" s="18">
        <f t="shared" si="101"/>
        <v>-4.5966407775465904E-3</v>
      </c>
      <c r="W415" s="19">
        <f t="shared" si="102"/>
        <v>9.3363665522155134E-4</v>
      </c>
      <c r="X415" s="18">
        <f t="shared" si="103"/>
        <v>-2.9005382345733782E-2</v>
      </c>
      <c r="Y415" s="18">
        <f t="shared" si="104"/>
        <v>0.48312437715912021</v>
      </c>
    </row>
    <row r="416" spans="2:25" x14ac:dyDescent="0.2">
      <c r="B416" s="24">
        <v>37496</v>
      </c>
      <c r="C416" s="25">
        <v>462.53</v>
      </c>
      <c r="D416" s="18">
        <f t="shared" si="90"/>
        <v>-1.8465094939054887E-2</v>
      </c>
      <c r="E416" s="26">
        <v>-3.1207176856521735E-2</v>
      </c>
      <c r="F416" s="26">
        <v>-1.0825545504922447E-2</v>
      </c>
      <c r="G416" s="15">
        <v>-1.6940034910402232E-2</v>
      </c>
      <c r="H416" s="1">
        <f t="shared" si="91"/>
        <v>5.0852187734028002E-4</v>
      </c>
      <c r="I416" s="19">
        <f t="shared" si="92"/>
        <v>8.377554583238276E-4</v>
      </c>
      <c r="J416" s="19">
        <f t="shared" si="93"/>
        <v>4.3761019152745709E-4</v>
      </c>
      <c r="K416" s="19">
        <f t="shared" si="94"/>
        <v>1.6474324815788393</v>
      </c>
      <c r="L416" s="19">
        <f t="shared" si="95"/>
        <v>0.8605533233226621</v>
      </c>
      <c r="P416" s="18">
        <f t="shared" si="96"/>
        <v>-3.2984017732585288E-2</v>
      </c>
      <c r="Q416" s="38">
        <v>-1.6940034910402232E-2</v>
      </c>
      <c r="R416" s="18">
        <f t="shared" si="97"/>
        <v>1.6043982822183056E-2</v>
      </c>
      <c r="S416" s="19">
        <f t="shared" si="98"/>
        <v>1.6226081847372823E-3</v>
      </c>
      <c r="T416" s="19">
        <f t="shared" si="99"/>
        <v>5.7766734262004889E-4</v>
      </c>
      <c r="U416" s="18">
        <f t="shared" si="100"/>
        <v>-2.069665916124935E-2</v>
      </c>
      <c r="V416" s="18">
        <f t="shared" si="101"/>
        <v>9.3975938642516504E-3</v>
      </c>
      <c r="W416" s="19">
        <f t="shared" si="102"/>
        <v>8.9483634287419701E-4</v>
      </c>
      <c r="X416" s="18">
        <f t="shared" si="103"/>
        <v>-1.5569244027959193E-2</v>
      </c>
      <c r="Y416" s="18">
        <f t="shared" si="104"/>
        <v>0.47297894849406275</v>
      </c>
    </row>
    <row r="417" spans="2:25" x14ac:dyDescent="0.2">
      <c r="B417" s="24">
        <v>37497</v>
      </c>
      <c r="C417" s="25">
        <v>462</v>
      </c>
      <c r="D417" s="18">
        <f t="shared" si="90"/>
        <v>-1.1465286319714515E-3</v>
      </c>
      <c r="E417" s="26">
        <v>-1.0001935575748811E-2</v>
      </c>
      <c r="F417" s="26">
        <v>0</v>
      </c>
      <c r="G417" s="15">
        <v>-3.0005806727246434E-3</v>
      </c>
      <c r="H417" s="1">
        <f t="shared" si="91"/>
        <v>4.7808943637409903E-4</v>
      </c>
      <c r="I417" s="19">
        <f t="shared" si="92"/>
        <v>8.2206473983053099E-4</v>
      </c>
      <c r="J417" s="19">
        <f t="shared" si="93"/>
        <v>4.2334726356673677E-4</v>
      </c>
      <c r="K417" s="19">
        <f t="shared" si="94"/>
        <v>1.7194789871643923</v>
      </c>
      <c r="L417" s="19">
        <f t="shared" si="95"/>
        <v>0.88549804985750158</v>
      </c>
      <c r="P417" s="18">
        <f t="shared" si="96"/>
        <v>-2.0480328345281028E-3</v>
      </c>
      <c r="Q417" s="38">
        <v>-3.0005806727246434E-3</v>
      </c>
      <c r="R417" s="18">
        <f t="shared" si="97"/>
        <v>-9.5254783819654059E-4</v>
      </c>
      <c r="S417" s="19">
        <f t="shared" si="98"/>
        <v>1.5255033599625234E-3</v>
      </c>
      <c r="T417" s="19">
        <f t="shared" si="99"/>
        <v>5.4306174290588911E-4</v>
      </c>
      <c r="U417" s="18">
        <f t="shared" si="100"/>
        <v>-1.3253599849905185E-3</v>
      </c>
      <c r="V417" s="18">
        <f t="shared" si="101"/>
        <v>-5.754473350357514E-4</v>
      </c>
      <c r="W417" s="19">
        <f t="shared" si="102"/>
        <v>8.4168637136415689E-4</v>
      </c>
      <c r="X417" s="18">
        <f t="shared" si="103"/>
        <v>-2.8435128279685733E-3</v>
      </c>
      <c r="Y417" s="18">
        <f t="shared" si="104"/>
        <v>0.45871733435857776</v>
      </c>
    </row>
    <row r="418" spans="2:25" x14ac:dyDescent="0.2">
      <c r="B418" s="24">
        <v>37498</v>
      </c>
      <c r="C418" s="25">
        <v>460.8</v>
      </c>
      <c r="D418" s="18">
        <f t="shared" si="90"/>
        <v>-2.6007817000573675E-3</v>
      </c>
      <c r="E418" s="26">
        <v>-1.8632388472236314E-3</v>
      </c>
      <c r="F418" s="26">
        <v>4.0733253876358688E-3</v>
      </c>
      <c r="G418" s="15">
        <v>2.2923561171780183E-3</v>
      </c>
      <c r="H418" s="1">
        <f t="shared" si="91"/>
        <v>4.4980991411873423E-4</v>
      </c>
      <c r="I418" s="19">
        <f t="shared" si="92"/>
        <v>7.7342890577146287E-4</v>
      </c>
      <c r="J418" s="19">
        <f t="shared" si="93"/>
        <v>3.9794642775273253E-4</v>
      </c>
      <c r="K418" s="19">
        <f t="shared" si="94"/>
        <v>1.7194572229177334</v>
      </c>
      <c r="L418" s="19">
        <f t="shared" si="95"/>
        <v>0.88469910346993474</v>
      </c>
      <c r="P418" s="18">
        <f t="shared" si="96"/>
        <v>-4.6457508069366188E-3</v>
      </c>
      <c r="Q418" s="38">
        <v>2.2923561171780183E-3</v>
      </c>
      <c r="R418" s="18">
        <f t="shared" si="97"/>
        <v>6.9381069241146367E-3</v>
      </c>
      <c r="S418" s="19">
        <f t="shared" si="98"/>
        <v>1.435268138398381E-3</v>
      </c>
      <c r="T418" s="19">
        <f t="shared" si="99"/>
        <v>5.1336627799296254E-4</v>
      </c>
      <c r="U418" s="18">
        <f t="shared" si="100"/>
        <v>-3.0995090767627596E-3</v>
      </c>
      <c r="V418" s="18">
        <f t="shared" si="101"/>
        <v>4.3109274280416802E-3</v>
      </c>
      <c r="W418" s="19">
        <f t="shared" si="102"/>
        <v>7.9150048287638525E-4</v>
      </c>
      <c r="X418" s="18">
        <f t="shared" si="103"/>
        <v>2.2401728314491482E-3</v>
      </c>
      <c r="Y418" s="18">
        <f t="shared" si="104"/>
        <v>0.44483156443658123</v>
      </c>
    </row>
    <row r="419" spans="2:25" x14ac:dyDescent="0.2">
      <c r="B419" s="24">
        <v>37502</v>
      </c>
      <c r="C419" s="25">
        <v>440.03</v>
      </c>
      <c r="D419" s="18">
        <f t="shared" si="90"/>
        <v>-4.6121202975467464E-2</v>
      </c>
      <c r="E419" s="26">
        <v>-0.10822424170133506</v>
      </c>
      <c r="F419" s="26">
        <v>-4.8586932789807573E-2</v>
      </c>
      <c r="G419" s="15">
        <v>-6.6478125463265814E-2</v>
      </c>
      <c r="H419" s="1">
        <f t="shared" si="91"/>
        <v>5.5045124110586637E-4</v>
      </c>
      <c r="I419" s="19">
        <f t="shared" si="92"/>
        <v>7.2731392407497685E-4</v>
      </c>
      <c r="J419" s="19">
        <f t="shared" si="93"/>
        <v>3.7343401227997599E-4</v>
      </c>
      <c r="K419" s="19">
        <f t="shared" si="94"/>
        <v>1.3213049036165132</v>
      </c>
      <c r="L419" s="19">
        <f t="shared" si="95"/>
        <v>0.6784143342646306</v>
      </c>
      <c r="P419" s="18">
        <f t="shared" si="96"/>
        <v>-8.2385851890390993E-2</v>
      </c>
      <c r="Q419" s="38">
        <v>-6.6478125463265814E-2</v>
      </c>
      <c r="R419" s="18">
        <f t="shared" si="97"/>
        <v>1.5907726427125179E-2</v>
      </c>
      <c r="S419" s="19">
        <f t="shared" si="98"/>
        <v>1.756397765596805E-3</v>
      </c>
      <c r="T419" s="19">
        <f t="shared" si="99"/>
        <v>4.9774764691820021E-4</v>
      </c>
      <c r="U419" s="18">
        <f t="shared" si="100"/>
        <v>-4.9687222707951145E-2</v>
      </c>
      <c r="V419" s="18">
        <f t="shared" si="101"/>
        <v>1.0037993214387466E-2</v>
      </c>
      <c r="W419" s="19">
        <f t="shared" si="102"/>
        <v>1.0091709238103849E-3</v>
      </c>
      <c r="X419" s="18">
        <f t="shared" si="103"/>
        <v>-5.75335844248848E-2</v>
      </c>
      <c r="Y419" s="18">
        <f t="shared" si="104"/>
        <v>0.50228749830410491</v>
      </c>
    </row>
    <row r="420" spans="2:25" x14ac:dyDescent="0.2">
      <c r="B420" s="24">
        <v>37503</v>
      </c>
      <c r="C420" s="25">
        <v>447.98</v>
      </c>
      <c r="D420" s="18">
        <f t="shared" si="90"/>
        <v>1.790568215510616E-2</v>
      </c>
      <c r="E420" s="26">
        <v>3.0292942624403716E-2</v>
      </c>
      <c r="F420" s="26">
        <v>2.943450057505153E-2</v>
      </c>
      <c r="G420" s="15">
        <v>2.9692033189857185E-2</v>
      </c>
      <c r="H420" s="1">
        <f t="shared" si="91"/>
        <v>5.3666097384589553E-4</v>
      </c>
      <c r="I420" s="19">
        <f t="shared" si="92"/>
        <v>9.8316102173287784E-4</v>
      </c>
      <c r="J420" s="19">
        <f t="shared" si="93"/>
        <v>4.8548123889242414E-4</v>
      </c>
      <c r="K420" s="19">
        <f t="shared" si="94"/>
        <v>1.8319964924730985</v>
      </c>
      <c r="L420" s="19">
        <f t="shared" si="95"/>
        <v>0.9046330226200352</v>
      </c>
      <c r="P420" s="18">
        <f t="shared" si="96"/>
        <v>3.1984744170954517E-2</v>
      </c>
      <c r="Q420" s="38">
        <v>2.9692033189857185E-2</v>
      </c>
      <c r="R420" s="18">
        <f t="shared" si="97"/>
        <v>-2.2927109810973317E-3</v>
      </c>
      <c r="S420" s="19">
        <f t="shared" si="98"/>
        <v>1.7123953312418812E-3</v>
      </c>
      <c r="T420" s="19">
        <f t="shared" si="99"/>
        <v>4.6819817952167879E-4</v>
      </c>
      <c r="U420" s="18">
        <f t="shared" si="100"/>
        <v>1.9536393191651319E-2</v>
      </c>
      <c r="V420" s="18">
        <f t="shared" si="101"/>
        <v>-1.491687473245545E-3</v>
      </c>
      <c r="W420" s="19">
        <f t="shared" si="102"/>
        <v>1.0015176784786168E-3</v>
      </c>
      <c r="X420" s="18">
        <f t="shared" si="103"/>
        <v>2.5795007547720249E-2</v>
      </c>
      <c r="Y420" s="18">
        <f t="shared" si="104"/>
        <v>0.50037927576954488</v>
      </c>
    </row>
    <row r="421" spans="2:25" x14ac:dyDescent="0.2">
      <c r="B421" s="24">
        <v>37504</v>
      </c>
      <c r="C421" s="25">
        <v>439.14</v>
      </c>
      <c r="D421" s="18">
        <f t="shared" si="90"/>
        <v>-1.9930319720129569E-2</v>
      </c>
      <c r="E421" s="26">
        <v>-3.3623503571568319E-2</v>
      </c>
      <c r="F421" s="26">
        <v>-2.0935865853588954E-2</v>
      </c>
      <c r="G421" s="15">
        <v>-2.4742157168982763E-2</v>
      </c>
      <c r="H421" s="1">
        <f t="shared" si="91"/>
        <v>5.2829437406393695E-4</v>
      </c>
      <c r="I421" s="19">
        <f t="shared" si="92"/>
        <v>9.5671630855943162E-4</v>
      </c>
      <c r="J421" s="19">
        <f t="shared" si="93"/>
        <v>4.8797505326034842E-4</v>
      </c>
      <c r="K421" s="19">
        <f t="shared" si="94"/>
        <v>1.8109530510420404</v>
      </c>
      <c r="L421" s="19">
        <f t="shared" si="95"/>
        <v>0.92368020031440112</v>
      </c>
      <c r="P421" s="18">
        <f t="shared" si="96"/>
        <v>-3.56013343681457E-2</v>
      </c>
      <c r="Q421" s="38">
        <v>-2.4742157168982763E-2</v>
      </c>
      <c r="R421" s="18">
        <f t="shared" si="97"/>
        <v>1.0859177199162937E-2</v>
      </c>
      <c r="S421" s="19">
        <f t="shared" si="98"/>
        <v>1.685698911894919E-3</v>
      </c>
      <c r="T421" s="19">
        <f t="shared" si="99"/>
        <v>4.4718159251694729E-4</v>
      </c>
      <c r="U421" s="18">
        <f t="shared" si="100"/>
        <v>-2.1916933821570783E-2</v>
      </c>
      <c r="V421" s="18">
        <f t="shared" si="101"/>
        <v>7.2293350470986261E-3</v>
      </c>
      <c r="W421" s="19">
        <f t="shared" si="102"/>
        <v>9.7815707825237843E-4</v>
      </c>
      <c r="X421" s="18">
        <f t="shared" si="103"/>
        <v>-2.1749951464786681E-2</v>
      </c>
      <c r="Y421" s="18">
        <f t="shared" si="104"/>
        <v>0.49450911979769857</v>
      </c>
    </row>
    <row r="422" spans="2:25" x14ac:dyDescent="0.2">
      <c r="B422" s="24">
        <v>37505</v>
      </c>
      <c r="C422" s="25">
        <v>446.67</v>
      </c>
      <c r="D422" s="18">
        <f t="shared" si="90"/>
        <v>1.7001798094378136E-2</v>
      </c>
      <c r="E422" s="26">
        <v>3.28167266016283E-2</v>
      </c>
      <c r="F422" s="26">
        <v>1.4005831188919168E-2</v>
      </c>
      <c r="G422" s="15">
        <v>1.9649099812731906E-2</v>
      </c>
      <c r="H422" s="1">
        <f t="shared" si="91"/>
        <v>5.1394037992662071E-4</v>
      </c>
      <c r="I422" s="19">
        <f t="shared" si="92"/>
        <v>9.3952096062340223E-4</v>
      </c>
      <c r="J422" s="19">
        <f t="shared" si="93"/>
        <v>4.8373206006951377E-4</v>
      </c>
      <c r="K422" s="19">
        <f t="shared" si="94"/>
        <v>1.8280738336955447</v>
      </c>
      <c r="L422" s="19">
        <f t="shared" si="95"/>
        <v>0.94122213191067028</v>
      </c>
      <c r="P422" s="18">
        <f t="shared" si="96"/>
        <v>3.0370144950877052E-2</v>
      </c>
      <c r="Q422" s="38">
        <v>1.9649099812731906E-2</v>
      </c>
      <c r="R422" s="18">
        <f t="shared" si="97"/>
        <v>-1.0721045138145147E-2</v>
      </c>
      <c r="S422" s="19">
        <f t="shared" si="98"/>
        <v>1.6398977194414608E-3</v>
      </c>
      <c r="T422" s="19">
        <f t="shared" si="99"/>
        <v>4.272471454971792E-4</v>
      </c>
      <c r="U422" s="18">
        <f t="shared" si="100"/>
        <v>1.8955795173292336E-2</v>
      </c>
      <c r="V422" s="18">
        <f t="shared" si="101"/>
        <v>-7.3019849172421139E-3</v>
      </c>
      <c r="W422" s="19">
        <f t="shared" si="102"/>
        <v>9.4263288096427776E-4</v>
      </c>
      <c r="X422" s="18">
        <f t="shared" si="103"/>
        <v>1.7595288746517123E-2</v>
      </c>
      <c r="Y422" s="18">
        <f t="shared" si="104"/>
        <v>0.48544641335689098</v>
      </c>
    </row>
    <row r="423" spans="2:25" x14ac:dyDescent="0.2">
      <c r="B423" s="24">
        <v>37508</v>
      </c>
      <c r="C423" s="25">
        <v>451.27</v>
      </c>
      <c r="D423" s="18">
        <f t="shared" si="90"/>
        <v>1.0245763059000651E-2</v>
      </c>
      <c r="E423" s="26">
        <v>2.5892703233031823E-2</v>
      </c>
      <c r="F423" s="26">
        <v>-1.3917886728226083E-3</v>
      </c>
      <c r="G423" s="15">
        <v>6.7935588989337208E-3</v>
      </c>
      <c r="H423" s="1">
        <f t="shared" si="91"/>
        <v>4.8940249677069435E-4</v>
      </c>
      <c r="I423" s="19">
        <f t="shared" si="92"/>
        <v>9.166263045739556E-4</v>
      </c>
      <c r="J423" s="19">
        <f t="shared" si="93"/>
        <v>4.6899559530641982E-4</v>
      </c>
      <c r="K423" s="19">
        <f t="shared" si="94"/>
        <v>1.8729497920878682</v>
      </c>
      <c r="L423" s="19">
        <f t="shared" si="95"/>
        <v>0.95830241652029002</v>
      </c>
      <c r="P423" s="18">
        <f t="shared" si="96"/>
        <v>1.8301905922355477E-2</v>
      </c>
      <c r="Q423" s="38">
        <v>6.7935588989337208E-3</v>
      </c>
      <c r="R423" s="18">
        <f t="shared" si="97"/>
        <v>-1.1508347023421756E-2</v>
      </c>
      <c r="S423" s="19">
        <f t="shared" si="98"/>
        <v>1.5616014418984182E-3</v>
      </c>
      <c r="T423" s="19">
        <f t="shared" si="99"/>
        <v>4.0955883984003847E-4</v>
      </c>
      <c r="U423" s="18">
        <f t="shared" si="100"/>
        <v>1.1706167700754317E-2</v>
      </c>
      <c r="V423" s="18">
        <f t="shared" si="101"/>
        <v>-8.0056793069869497E-3</v>
      </c>
      <c r="W423" s="19">
        <f t="shared" si="102"/>
        <v>8.8884405465721795E-4</v>
      </c>
      <c r="X423" s="18">
        <f t="shared" si="103"/>
        <v>6.2648343313883971E-3</v>
      </c>
      <c r="Y423" s="18">
        <f t="shared" si="104"/>
        <v>0.47139263217015226</v>
      </c>
    </row>
    <row r="424" spans="2:25" x14ac:dyDescent="0.2">
      <c r="B424" s="24">
        <v>37509</v>
      </c>
      <c r="C424" s="25">
        <v>455.89</v>
      </c>
      <c r="D424" s="18">
        <f t="shared" si="90"/>
        <v>1.0185722349470253E-2</v>
      </c>
      <c r="E424" s="26">
        <v>-6.3116580339254063E-3</v>
      </c>
      <c r="F424" s="26">
        <v>-2.7894020875785254E-3</v>
      </c>
      <c r="G424" s="15">
        <v>-3.8460788714825894E-3</v>
      </c>
      <c r="H424" s="1">
        <f t="shared" si="91"/>
        <v>4.6626328335128256E-4</v>
      </c>
      <c r="I424" s="19">
        <f t="shared" si="92"/>
        <v>8.7754615643647802E-4</v>
      </c>
      <c r="J424" s="19">
        <f t="shared" si="93"/>
        <v>4.4000026336983816E-4</v>
      </c>
      <c r="K424" s="19">
        <f t="shared" si="94"/>
        <v>1.8820829084569697</v>
      </c>
      <c r="L424" s="19">
        <f t="shared" si="95"/>
        <v>0.94367341174137054</v>
      </c>
      <c r="P424" s="18">
        <f t="shared" si="96"/>
        <v>1.8194655792618041E-2</v>
      </c>
      <c r="Q424" s="38">
        <v>-3.8460788714825894E-3</v>
      </c>
      <c r="R424" s="18">
        <f t="shared" si="97"/>
        <v>-2.2040734664100631E-2</v>
      </c>
      <c r="S424" s="19">
        <f t="shared" si="98"/>
        <v>1.487768085349224E-3</v>
      </c>
      <c r="T424" s="19">
        <f t="shared" si="99"/>
        <v>4.1413294852163336E-4</v>
      </c>
      <c r="U424" s="18">
        <f t="shared" si="100"/>
        <v>1.1922840890901433E-2</v>
      </c>
      <c r="V424" s="18">
        <f t="shared" si="101"/>
        <v>-1.5247532442939891E-2</v>
      </c>
      <c r="W424" s="19">
        <f t="shared" si="102"/>
        <v>8.3640095073892471E-4</v>
      </c>
      <c r="X424" s="18">
        <f t="shared" si="103"/>
        <v>-3.6562506360115466E-3</v>
      </c>
      <c r="Y424" s="18">
        <f t="shared" si="104"/>
        <v>0.45727479449968722</v>
      </c>
    </row>
    <row r="425" spans="2:25" x14ac:dyDescent="0.2">
      <c r="B425" s="24">
        <v>37510</v>
      </c>
      <c r="C425" s="25">
        <v>455.41</v>
      </c>
      <c r="D425" s="18">
        <f t="shared" si="90"/>
        <v>-1.0534402378786585E-3</v>
      </c>
      <c r="E425" s="26">
        <v>-2.4029990858837488E-2</v>
      </c>
      <c r="F425" s="26">
        <v>-2.7972046210612538E-3</v>
      </c>
      <c r="G425" s="15">
        <v>-9.1670404923941233E-3</v>
      </c>
      <c r="H425" s="1">
        <f t="shared" si="91"/>
        <v>4.383540705302925E-4</v>
      </c>
      <c r="I425" s="19">
        <f t="shared" si="92"/>
        <v>8.2103605927238727E-4</v>
      </c>
      <c r="J425" s="19">
        <f t="shared" si="93"/>
        <v>4.118955230565414E-4</v>
      </c>
      <c r="K425" s="19">
        <f t="shared" si="94"/>
        <v>1.8729974567799741</v>
      </c>
      <c r="L425" s="19">
        <f t="shared" si="95"/>
        <v>0.93964115026525641</v>
      </c>
      <c r="P425" s="18">
        <f t="shared" si="96"/>
        <v>-1.8817499504384895E-3</v>
      </c>
      <c r="Q425" s="38">
        <v>-9.1670404923941233E-3</v>
      </c>
      <c r="R425" s="18">
        <f t="shared" si="97"/>
        <v>-7.2852905419556338E-3</v>
      </c>
      <c r="S425" s="19">
        <f t="shared" si="98"/>
        <v>1.3987144592008292E-3</v>
      </c>
      <c r="T425" s="19">
        <f t="shared" si="99"/>
        <v>3.9246949910717779E-4</v>
      </c>
      <c r="U425" s="18">
        <f t="shared" si="100"/>
        <v>-1.2717475351489958E-3</v>
      </c>
      <c r="V425" s="18">
        <f t="shared" si="101"/>
        <v>-5.1771090477569677E-3</v>
      </c>
      <c r="W425" s="19">
        <f t="shared" si="102"/>
        <v>7.912589715779408E-4</v>
      </c>
      <c r="X425" s="18">
        <f t="shared" si="103"/>
        <v>-8.9597286679842601E-3</v>
      </c>
      <c r="Y425" s="18">
        <f t="shared" si="104"/>
        <v>0.44476369331869392</v>
      </c>
    </row>
    <row r="426" spans="2:25" x14ac:dyDescent="0.2">
      <c r="B426" s="24">
        <v>37511</v>
      </c>
      <c r="C426" s="25">
        <v>443.23</v>
      </c>
      <c r="D426" s="18">
        <f t="shared" si="90"/>
        <v>-2.7109289433233968E-2</v>
      </c>
      <c r="E426" s="26">
        <v>-3.3384513871495346E-2</v>
      </c>
      <c r="F426" s="26">
        <v>-9.8522964430115944E-3</v>
      </c>
      <c r="G426" s="15">
        <v>-1.691196167155672E-2</v>
      </c>
      <c r="H426" s="1">
        <f t="shared" si="91"/>
        <v>4.5614764071296604E-4</v>
      </c>
      <c r="I426" s="19">
        <f t="shared" si="92"/>
        <v>7.732927452732373E-4</v>
      </c>
      <c r="J426" s="19">
        <f t="shared" si="93"/>
        <v>3.8735859294723328E-4</v>
      </c>
      <c r="K426" s="19">
        <f t="shared" si="94"/>
        <v>1.6952685408271946</v>
      </c>
      <c r="L426" s="19">
        <f t="shared" si="95"/>
        <v>0.84919565152586474</v>
      </c>
      <c r="P426" s="18">
        <f t="shared" si="96"/>
        <v>-4.8425057457589404E-2</v>
      </c>
      <c r="Q426" s="38">
        <v>-1.691196167155672E-2</v>
      </c>
      <c r="R426" s="18">
        <f t="shared" si="97"/>
        <v>3.1513095786032688E-2</v>
      </c>
      <c r="S426" s="19">
        <f t="shared" si="98"/>
        <v>1.4554907630350295E-3</v>
      </c>
      <c r="T426" s="19">
        <f t="shared" si="99"/>
        <v>4.2850584152192742E-4</v>
      </c>
      <c r="U426" s="18">
        <f t="shared" si="100"/>
        <v>-3.2082554551786165E-2</v>
      </c>
      <c r="V426" s="18">
        <f t="shared" si="101"/>
        <v>2.1431673683018401E-2</v>
      </c>
      <c r="W426" s="19">
        <f t="shared" si="102"/>
        <v>7.6094430013807655E-4</v>
      </c>
      <c r="X426" s="18">
        <f t="shared" si="103"/>
        <v>-1.6855536616307544E-2</v>
      </c>
      <c r="Y426" s="18">
        <f t="shared" si="104"/>
        <v>0.43616060692653014</v>
      </c>
    </row>
    <row r="427" spans="2:25" x14ac:dyDescent="0.2">
      <c r="B427" s="24">
        <v>37512</v>
      </c>
      <c r="C427" s="25">
        <v>444.24</v>
      </c>
      <c r="D427" s="18">
        <f t="shared" si="90"/>
        <v>2.2761342604246441E-3</v>
      </c>
      <c r="E427" s="26">
        <v>7.9315798820001424E-3</v>
      </c>
      <c r="F427" s="26">
        <v>2.8248606355546191E-3</v>
      </c>
      <c r="G427" s="15">
        <v>4.3568764094882757E-3</v>
      </c>
      <c r="H427" s="1">
        <f t="shared" si="91"/>
        <v>4.2908962950047682E-4</v>
      </c>
      <c r="I427" s="19">
        <f t="shared" si="92"/>
        <v>7.8119700750465398E-4</v>
      </c>
      <c r="J427" s="19">
        <f t="shared" si="93"/>
        <v>3.8014240272173664E-4</v>
      </c>
      <c r="K427" s="19">
        <f t="shared" si="94"/>
        <v>1.8205916754830027</v>
      </c>
      <c r="L427" s="19">
        <f t="shared" si="95"/>
        <v>0.88592773301064875</v>
      </c>
      <c r="P427" s="18">
        <f t="shared" si="96"/>
        <v>4.0658362740827606E-3</v>
      </c>
      <c r="Q427" s="38">
        <v>4.3568764094882757E-3</v>
      </c>
      <c r="R427" s="18">
        <f t="shared" si="97"/>
        <v>2.9104013540551515E-4</v>
      </c>
      <c r="S427" s="19">
        <f t="shared" si="98"/>
        <v>1.3691531787293864E-3</v>
      </c>
      <c r="T427" s="19">
        <f t="shared" si="99"/>
        <v>4.0280057329223674E-4</v>
      </c>
      <c r="U427" s="18">
        <f t="shared" si="100"/>
        <v>2.7773293915475438E-3</v>
      </c>
      <c r="V427" s="18">
        <f t="shared" si="101"/>
        <v>2.0415087032896271E-4</v>
      </c>
      <c r="W427" s="19">
        <f t="shared" si="102"/>
        <v>7.1642658445264528E-4</v>
      </c>
      <c r="X427" s="18">
        <f t="shared" si="103"/>
        <v>4.4752203714834571E-3</v>
      </c>
      <c r="Y427" s="18">
        <f t="shared" si="104"/>
        <v>0.42320993149164321</v>
      </c>
    </row>
    <row r="428" spans="2:25" x14ac:dyDescent="0.2">
      <c r="B428" s="24">
        <v>37515</v>
      </c>
      <c r="C428" s="25">
        <v>446.65</v>
      </c>
      <c r="D428" s="18">
        <f t="shared" si="90"/>
        <v>5.4103332144963589E-3</v>
      </c>
      <c r="E428" s="26">
        <v>1.6904133707256058E-2</v>
      </c>
      <c r="F428" s="26">
        <v>2.2316128322547243E-2</v>
      </c>
      <c r="G428" s="15">
        <v>2.0692529937959885E-2</v>
      </c>
      <c r="H428" s="1">
        <f t="shared" si="91"/>
        <v>4.0510055405996114E-4</v>
      </c>
      <c r="I428" s="19">
        <f t="shared" si="92"/>
        <v>7.3540838749689764E-4</v>
      </c>
      <c r="J428" s="19">
        <f t="shared" si="93"/>
        <v>3.5771964428284305E-4</v>
      </c>
      <c r="K428" s="19">
        <f t="shared" si="94"/>
        <v>1.8153724553732549</v>
      </c>
      <c r="L428" s="19">
        <f t="shared" si="95"/>
        <v>0.88303913854903049</v>
      </c>
      <c r="P428" s="18">
        <f t="shared" si="96"/>
        <v>9.6644250828464492E-3</v>
      </c>
      <c r="Q428" s="38">
        <v>2.0692529937959885E-2</v>
      </c>
      <c r="R428" s="18">
        <f t="shared" si="97"/>
        <v>1.1028104855113435E-2</v>
      </c>
      <c r="S428" s="19">
        <f t="shared" si="98"/>
        <v>1.2926080547365402E-3</v>
      </c>
      <c r="T428" s="19">
        <f t="shared" si="99"/>
        <v>3.8592968469642512E-4</v>
      </c>
      <c r="U428" s="18">
        <f t="shared" si="100"/>
        <v>6.7943218918943143E-3</v>
      </c>
      <c r="V428" s="18">
        <f t="shared" si="101"/>
        <v>7.9029673252494909E-3</v>
      </c>
      <c r="W428" s="19">
        <f t="shared" si="102"/>
        <v>6.9913183709948844E-4</v>
      </c>
      <c r="X428" s="18">
        <f t="shared" si="103"/>
        <v>2.1515878555060583E-2</v>
      </c>
      <c r="Y428" s="18">
        <f t="shared" si="104"/>
        <v>0.41807051949984719</v>
      </c>
    </row>
    <row r="429" spans="2:25" x14ac:dyDescent="0.2">
      <c r="B429" s="24">
        <v>37516</v>
      </c>
      <c r="C429" s="25">
        <v>438.55</v>
      </c>
      <c r="D429" s="18">
        <f t="shared" si="90"/>
        <v>-1.8301459750457393E-2</v>
      </c>
      <c r="E429" s="26">
        <v>-2.8659180311974065E-3</v>
      </c>
      <c r="F429" s="26">
        <v>2.0478531343540701E-2</v>
      </c>
      <c r="G429" s="15">
        <v>1.3475196531119267E-2</v>
      </c>
      <c r="H429" s="1">
        <f t="shared" si="91"/>
        <v>4.0089112655622021E-4</v>
      </c>
      <c r="I429" s="19">
        <f t="shared" si="92"/>
        <v>6.9677130401060304E-4</v>
      </c>
      <c r="J429" s="19">
        <f t="shared" si="93"/>
        <v>3.4350072704281885E-4</v>
      </c>
      <c r="K429" s="19">
        <f t="shared" si="94"/>
        <v>1.7380561899588196</v>
      </c>
      <c r="L429" s="19">
        <f t="shared" si="95"/>
        <v>0.85684292888594771</v>
      </c>
      <c r="P429" s="18">
        <f t="shared" si="96"/>
        <v>-3.2691717802355365E-2</v>
      </c>
      <c r="Q429" s="38">
        <v>1.3475196531119267E-2</v>
      </c>
      <c r="R429" s="18">
        <f t="shared" si="97"/>
        <v>4.6166914333474633E-2</v>
      </c>
      <c r="S429" s="19">
        <f t="shared" si="98"/>
        <v>1.279176476224478E-3</v>
      </c>
      <c r="T429" s="19">
        <f t="shared" si="99"/>
        <v>4.9065694235910287E-4</v>
      </c>
      <c r="U429" s="18">
        <f t="shared" si="100"/>
        <v>-2.3103407206939958E-2</v>
      </c>
      <c r="V429" s="18">
        <f t="shared" si="101"/>
        <v>2.9341699595180858E-2</v>
      </c>
      <c r="W429" s="19">
        <f t="shared" si="102"/>
        <v>6.6807878216665643E-4</v>
      </c>
      <c r="X429" s="18">
        <f t="shared" si="103"/>
        <v>1.4333303609909281E-2</v>
      </c>
      <c r="Y429" s="18">
        <f t="shared" si="104"/>
        <v>0.40868043205133286</v>
      </c>
    </row>
    <row r="430" spans="2:25" x14ac:dyDescent="0.2">
      <c r="B430" s="24">
        <v>37517</v>
      </c>
      <c r="C430" s="25">
        <v>435.99</v>
      </c>
      <c r="D430" s="18">
        <f t="shared" si="90"/>
        <v>-5.8545230912018026E-3</v>
      </c>
      <c r="E430" s="26">
        <v>-2.3227921117178297E-2</v>
      </c>
      <c r="F430" s="26">
        <v>1.4755465565919267E-2</v>
      </c>
      <c r="G430" s="15">
        <v>3.3604495609899964E-3</v>
      </c>
      <c r="H430" s="1">
        <f t="shared" si="91"/>
        <v>3.7889418540037193E-4</v>
      </c>
      <c r="I430" s="19">
        <f t="shared" si="92"/>
        <v>6.5811205477973107E-4</v>
      </c>
      <c r="J430" s="19">
        <f t="shared" si="93"/>
        <v>3.0040346239231224E-4</v>
      </c>
      <c r="K430" s="19">
        <f t="shared" si="94"/>
        <v>1.7369283566183886</v>
      </c>
      <c r="L430" s="19">
        <f t="shared" si="95"/>
        <v>0.79284262986216136</v>
      </c>
      <c r="P430" s="18">
        <f t="shared" si="96"/>
        <v>-1.0457877096943546E-2</v>
      </c>
      <c r="Q430" s="38">
        <v>3.3604495609899964E-3</v>
      </c>
      <c r="R430" s="18">
        <f t="shared" si="97"/>
        <v>1.3818326657933543E-2</v>
      </c>
      <c r="S430" s="19">
        <f t="shared" si="98"/>
        <v>1.2089879192534957E-3</v>
      </c>
      <c r="T430" s="19">
        <f t="shared" si="99"/>
        <v>4.7267429491507811E-4</v>
      </c>
      <c r="U430" s="18">
        <f t="shared" si="100"/>
        <v>-7.6021437330760326E-3</v>
      </c>
      <c r="V430" s="18">
        <f t="shared" si="101"/>
        <v>8.9478326797551959E-3</v>
      </c>
      <c r="W430" s="19">
        <f t="shared" si="102"/>
        <v>6.2867161251177451E-4</v>
      </c>
      <c r="X430" s="18">
        <f t="shared" si="103"/>
        <v>3.6847708744417538E-3</v>
      </c>
      <c r="Y430" s="18">
        <f t="shared" si="104"/>
        <v>0.39644407314013869</v>
      </c>
    </row>
    <row r="431" spans="2:25" x14ac:dyDescent="0.2">
      <c r="B431" s="24">
        <v>37518</v>
      </c>
      <c r="C431" s="25">
        <v>423.06</v>
      </c>
      <c r="D431" s="18">
        <f t="shared" si="90"/>
        <v>-3.0105294347184567E-2</v>
      </c>
      <c r="E431" s="26">
        <v>-5.1668831465204734E-2</v>
      </c>
      <c r="F431" s="26">
        <v>-2.9731919755476514E-2</v>
      </c>
      <c r="G431" s="15">
        <v>-3.6312993268394975E-2</v>
      </c>
      <c r="H431" s="1">
        <f t="shared" si="91"/>
        <v>4.1054025914018699E-4</v>
      </c>
      <c r="I431" s="19">
        <f t="shared" si="92"/>
        <v>6.2678463552541519E-4</v>
      </c>
      <c r="J431" s="19">
        <f t="shared" si="93"/>
        <v>2.7719608181614707E-4</v>
      </c>
      <c r="K431" s="19">
        <f t="shared" si="94"/>
        <v>1.5267312317630397</v>
      </c>
      <c r="L431" s="19">
        <f t="shared" si="95"/>
        <v>0.67519829211559257</v>
      </c>
      <c r="P431" s="18">
        <f t="shared" si="96"/>
        <v>-5.3776791609773361E-2</v>
      </c>
      <c r="Q431" s="38">
        <v>-3.6312993268394975E-2</v>
      </c>
      <c r="R431" s="18">
        <f t="shared" si="97"/>
        <v>1.7463798341378386E-2</v>
      </c>
      <c r="S431" s="19">
        <f t="shared" si="98"/>
        <v>1.3099652430487456E-3</v>
      </c>
      <c r="T431" s="19">
        <f t="shared" si="99"/>
        <v>4.6261289237067323E-4</v>
      </c>
      <c r="U431" s="18">
        <f t="shared" si="100"/>
        <v>-3.7555065626034209E-2</v>
      </c>
      <c r="V431" s="18">
        <f t="shared" si="101"/>
        <v>1.1430710715032563E-2</v>
      </c>
      <c r="W431" s="19">
        <f t="shared" si="102"/>
        <v>6.7006932456769805E-4</v>
      </c>
      <c r="X431" s="18">
        <f t="shared" si="103"/>
        <v>-3.8568008363402663E-2</v>
      </c>
      <c r="Y431" s="18">
        <f t="shared" si="104"/>
        <v>0.40928881140574136</v>
      </c>
    </row>
    <row r="432" spans="2:25" x14ac:dyDescent="0.2">
      <c r="B432" s="24">
        <v>37519</v>
      </c>
      <c r="C432" s="25">
        <v>423.9</v>
      </c>
      <c r="D432" s="18">
        <f t="shared" si="90"/>
        <v>1.9835653995871265E-3</v>
      </c>
      <c r="E432" s="26">
        <v>-3.0053843004116058E-2</v>
      </c>
      <c r="F432" s="26">
        <v>1.9022312709101076E-2</v>
      </c>
      <c r="G432" s="15">
        <v>4.299465995135936E-3</v>
      </c>
      <c r="H432" s="1">
        <f t="shared" si="91"/>
        <v>3.861439154934421E-4</v>
      </c>
      <c r="I432" s="19">
        <f t="shared" si="92"/>
        <v>6.8250788018399389E-4</v>
      </c>
      <c r="J432" s="19">
        <f t="shared" si="93"/>
        <v>3.1426960865190784E-4</v>
      </c>
      <c r="K432" s="19">
        <f t="shared" si="94"/>
        <v>1.7674961401679394</v>
      </c>
      <c r="L432" s="19">
        <f t="shared" si="95"/>
        <v>0.81386653017777533</v>
      </c>
      <c r="P432" s="18">
        <f t="shared" si="96"/>
        <v>3.5432233914673363E-3</v>
      </c>
      <c r="Q432" s="38">
        <v>4.299465995135936E-3</v>
      </c>
      <c r="R432" s="18">
        <f t="shared" si="97"/>
        <v>7.5624260366859977E-4</v>
      </c>
      <c r="S432" s="19">
        <f t="shared" si="98"/>
        <v>1.2321205943859313E-3</v>
      </c>
      <c r="T432" s="19">
        <f t="shared" si="99"/>
        <v>4.3489043300096902E-4</v>
      </c>
      <c r="U432" s="18">
        <f t="shared" si="100"/>
        <v>2.5513817785516183E-3</v>
      </c>
      <c r="V432" s="18">
        <f t="shared" si="101"/>
        <v>5.1052216832963074E-4</v>
      </c>
      <c r="W432" s="19">
        <f t="shared" si="102"/>
        <v>6.3097428956423595E-4</v>
      </c>
      <c r="X432" s="18">
        <f t="shared" si="103"/>
        <v>4.7058027433713283E-3</v>
      </c>
      <c r="Y432" s="18">
        <f t="shared" si="104"/>
        <v>0.39716945047556085</v>
      </c>
    </row>
    <row r="433" spans="2:25" x14ac:dyDescent="0.2">
      <c r="B433" s="24">
        <v>37522</v>
      </c>
      <c r="C433" s="25">
        <v>417.38</v>
      </c>
      <c r="D433" s="18">
        <f t="shared" si="90"/>
        <v>-1.5500500531906906E-2</v>
      </c>
      <c r="E433" s="26">
        <v>2.7398974188114347E-2</v>
      </c>
      <c r="F433" s="26">
        <v>0</v>
      </c>
      <c r="G433" s="15">
        <v>8.2196922564343033E-3</v>
      </c>
      <c r="H433" s="1">
        <f t="shared" si="91"/>
        <v>3.7739121156821432E-4</v>
      </c>
      <c r="I433" s="19">
        <f t="shared" si="92"/>
        <v>6.3798058158649892E-4</v>
      </c>
      <c r="J433" s="19">
        <f t="shared" si="93"/>
        <v>2.9767735221138732E-4</v>
      </c>
      <c r="K433" s="19">
        <f t="shared" si="94"/>
        <v>1.6905019566709822</v>
      </c>
      <c r="L433" s="19">
        <f t="shared" si="95"/>
        <v>0.78877658802497441</v>
      </c>
      <c r="P433" s="18">
        <f t="shared" si="96"/>
        <v>-2.7688391860200952E-2</v>
      </c>
      <c r="Q433" s="38">
        <v>8.2196922564343033E-3</v>
      </c>
      <c r="R433" s="18">
        <f t="shared" si="97"/>
        <v>3.5908084116635257E-2</v>
      </c>
      <c r="S433" s="19">
        <f t="shared" si="98"/>
        <v>1.2041921813510179E-3</v>
      </c>
      <c r="T433" s="19">
        <f t="shared" si="99"/>
        <v>4.8616043731655213E-4</v>
      </c>
      <c r="U433" s="18">
        <f t="shared" si="100"/>
        <v>-2.0167559860240186E-2</v>
      </c>
      <c r="V433" s="18">
        <f t="shared" si="101"/>
        <v>2.2926925450928615E-2</v>
      </c>
      <c r="W433" s="19">
        <f t="shared" si="102"/>
        <v>5.9716963263781099E-4</v>
      </c>
      <c r="X433" s="18">
        <f t="shared" si="103"/>
        <v>9.2476574082843103E-3</v>
      </c>
      <c r="Y433" s="18">
        <f t="shared" si="104"/>
        <v>0.38638375762893135</v>
      </c>
    </row>
    <row r="434" spans="2:25" x14ac:dyDescent="0.2">
      <c r="B434" s="24">
        <v>37523</v>
      </c>
      <c r="C434" s="25">
        <v>410.87</v>
      </c>
      <c r="D434" s="18">
        <f t="shared" si="90"/>
        <v>-1.572021506754739E-2</v>
      </c>
      <c r="E434" s="26">
        <v>-1.3830244982045476E-2</v>
      </c>
      <c r="F434" s="26">
        <v>-1.4915530756447519E-2</v>
      </c>
      <c r="G434" s="15">
        <v>-1.4589945024126905E-2</v>
      </c>
      <c r="H434" s="1">
        <f t="shared" si="91"/>
        <v>3.6957524858031808E-4</v>
      </c>
      <c r="I434" s="19">
        <f t="shared" si="92"/>
        <v>5.7421987785271473E-4</v>
      </c>
      <c r="J434" s="19">
        <f t="shared" si="93"/>
        <v>2.7981671107870406E-4</v>
      </c>
      <c r="K434" s="19">
        <f t="shared" si="94"/>
        <v>1.5537292609786939</v>
      </c>
      <c r="L434" s="19">
        <f t="shared" si="95"/>
        <v>0.757130549606849</v>
      </c>
      <c r="P434" s="18">
        <f t="shared" si="96"/>
        <v>-2.8080865777264027E-2</v>
      </c>
      <c r="Q434" s="38">
        <v>-1.4589945024126905E-2</v>
      </c>
      <c r="R434" s="18">
        <f t="shared" si="97"/>
        <v>1.3490920753137122E-2</v>
      </c>
      <c r="S434" s="19">
        <f t="shared" si="98"/>
        <v>1.1792527518380001E-3</v>
      </c>
      <c r="T434" s="19">
        <f t="shared" si="99"/>
        <v>4.6791110764360453E-4</v>
      </c>
      <c r="U434" s="18">
        <f t="shared" si="100"/>
        <v>-2.0668576563785526E-2</v>
      </c>
      <c r="V434" s="18">
        <f t="shared" si="101"/>
        <v>8.780177702372197E-3</v>
      </c>
      <c r="W434" s="19">
        <f t="shared" si="102"/>
        <v>5.74111444427965E-4</v>
      </c>
      <c r="X434" s="18">
        <f t="shared" si="103"/>
        <v>-1.6740968727740359E-2</v>
      </c>
      <c r="Y434" s="18">
        <f t="shared" si="104"/>
        <v>0.37885071084398303</v>
      </c>
    </row>
    <row r="435" spans="2:25" x14ac:dyDescent="0.2">
      <c r="B435" s="24">
        <v>37524</v>
      </c>
      <c r="C435" s="25">
        <v>421.68</v>
      </c>
      <c r="D435" s="18">
        <f t="shared" si="90"/>
        <v>2.596986978781431E-2</v>
      </c>
      <c r="E435" s="26">
        <v>3.1832926573210754E-2</v>
      </c>
      <c r="F435" s="26">
        <v>2.0284671171505717E-2</v>
      </c>
      <c r="G435" s="15">
        <v>2.3749147792017228E-2</v>
      </c>
      <c r="H435" s="1">
        <f t="shared" si="91"/>
        <v>3.8786678187326085E-4</v>
      </c>
      <c r="I435" s="19">
        <f t="shared" si="92"/>
        <v>5.5281155071482916E-4</v>
      </c>
      <c r="J435" s="19">
        <f t="shared" si="93"/>
        <v>2.7709622949426019E-4</v>
      </c>
      <c r="K435" s="19">
        <f t="shared" si="94"/>
        <v>1.4252613952784066</v>
      </c>
      <c r="L435" s="19">
        <f t="shared" si="95"/>
        <v>0.71441082981115922</v>
      </c>
      <c r="P435" s="18">
        <f t="shared" si="96"/>
        <v>4.6389723335917038E-2</v>
      </c>
      <c r="Q435" s="38">
        <v>2.3749147792017228E-2</v>
      </c>
      <c r="R435" s="18">
        <f t="shared" si="97"/>
        <v>-2.264057554389981E-2</v>
      </c>
      <c r="S435" s="19">
        <f t="shared" si="98"/>
        <v>1.2376179725986957E-3</v>
      </c>
      <c r="T435" s="19">
        <f t="shared" si="99"/>
        <v>4.7059218084253033E-4</v>
      </c>
      <c r="U435" s="18">
        <f t="shared" si="100"/>
        <v>3.3329745861058614E-2</v>
      </c>
      <c r="V435" s="18">
        <f t="shared" si="101"/>
        <v>-1.4692933106110279E-2</v>
      </c>
      <c r="W435" s="19">
        <f t="shared" si="102"/>
        <v>5.7350607901311169E-4</v>
      </c>
      <c r="X435" s="18">
        <f t="shared" si="103"/>
        <v>2.7264908786543595E-2</v>
      </c>
      <c r="Y435" s="18">
        <f t="shared" si="104"/>
        <v>0.37865092070834572</v>
      </c>
    </row>
    <row r="436" spans="2:25" x14ac:dyDescent="0.2">
      <c r="B436" s="24">
        <v>37525</v>
      </c>
      <c r="C436" s="25">
        <v>428.51</v>
      </c>
      <c r="D436" s="18">
        <f t="shared" si="90"/>
        <v>1.6067342441444706E-2</v>
      </c>
      <c r="E436" s="26">
        <v>4.9660107677972049E-2</v>
      </c>
      <c r="F436" s="26">
        <v>-1.6194685919980606E-2</v>
      </c>
      <c r="G436" s="15">
        <v>3.5617521594051901E-3</v>
      </c>
      <c r="H436" s="1">
        <f t="shared" si="91"/>
        <v>3.8008434454870417E-4</v>
      </c>
      <c r="I436" s="19">
        <f t="shared" si="92"/>
        <v>5.6924467515621967E-4</v>
      </c>
      <c r="J436" s="19">
        <f t="shared" si="93"/>
        <v>2.9207787186536264E-4</v>
      </c>
      <c r="K436" s="19">
        <f t="shared" si="94"/>
        <v>1.4976798790071619</v>
      </c>
      <c r="L436" s="19">
        <f t="shared" si="95"/>
        <v>0.76845541273783158</v>
      </c>
      <c r="P436" s="18">
        <f t="shared" si="96"/>
        <v>2.8700935995905473E-2</v>
      </c>
      <c r="Q436" s="38">
        <v>3.5617521594051901E-3</v>
      </c>
      <c r="R436" s="18">
        <f t="shared" si="97"/>
        <v>-2.5139183836500281E-2</v>
      </c>
      <c r="S436" s="19">
        <f t="shared" si="98"/>
        <v>1.2127855178652375E-3</v>
      </c>
      <c r="T436" s="19">
        <f t="shared" si="99"/>
        <v>4.8027536382989997E-4</v>
      </c>
      <c r="U436" s="18">
        <f t="shared" si="100"/>
        <v>2.0830878342976481E-2</v>
      </c>
      <c r="V436" s="18">
        <f t="shared" si="101"/>
        <v>-1.614914042585722E-2</v>
      </c>
      <c r="W436" s="19">
        <f t="shared" si="102"/>
        <v>5.3985687897902662E-4</v>
      </c>
      <c r="X436" s="18">
        <f t="shared" si="103"/>
        <v>4.2145325103647045E-3</v>
      </c>
      <c r="Y436" s="18">
        <f t="shared" si="104"/>
        <v>0.36737476743069425</v>
      </c>
    </row>
    <row r="437" spans="2:25" x14ac:dyDescent="0.2">
      <c r="B437" s="24">
        <v>37526</v>
      </c>
      <c r="C437" s="25">
        <v>413.22</v>
      </c>
      <c r="D437" s="18">
        <f t="shared" si="90"/>
        <v>-3.6333936203734263E-2</v>
      </c>
      <c r="E437" s="26">
        <v>-1.6701849617931471E-2</v>
      </c>
      <c r="F437" s="26">
        <v>1.3596195160396518E-3</v>
      </c>
      <c r="G437" s="15">
        <v>-4.0588212241516848E-3</v>
      </c>
      <c r="H437" s="1">
        <f t="shared" si="91"/>
        <v>4.3648857907920382E-4</v>
      </c>
      <c r="I437" s="19">
        <f t="shared" si="92"/>
        <v>5.8296435199130616E-4</v>
      </c>
      <c r="J437" s="19">
        <f t="shared" si="93"/>
        <v>2.5894086568896256E-4</v>
      </c>
      <c r="K437" s="19">
        <f t="shared" si="94"/>
        <v>1.3355775613215377</v>
      </c>
      <c r="L437" s="19">
        <f t="shared" si="95"/>
        <v>0.59323629093620789</v>
      </c>
      <c r="P437" s="18">
        <f t="shared" si="96"/>
        <v>-6.4902953382807479E-2</v>
      </c>
      <c r="Q437" s="38">
        <v>-4.0588212241516848E-3</v>
      </c>
      <c r="R437" s="18">
        <f t="shared" si="97"/>
        <v>6.0844132158655792E-2</v>
      </c>
      <c r="S437" s="19">
        <f t="shared" si="98"/>
        <v>1.3927619882619763E-3</v>
      </c>
      <c r="T437" s="19">
        <f t="shared" si="99"/>
        <v>6.7357934708850442E-4</v>
      </c>
      <c r="U437" s="18">
        <f t="shared" si="100"/>
        <v>-4.3957150372163002E-2</v>
      </c>
      <c r="V437" s="18">
        <f t="shared" si="101"/>
        <v>3.3004086117259225E-2</v>
      </c>
      <c r="W437" s="19">
        <f t="shared" si="102"/>
        <v>5.0845390802406248E-4</v>
      </c>
      <c r="X437" s="18">
        <f t="shared" si="103"/>
        <v>-4.9487915334331702E-3</v>
      </c>
      <c r="Y437" s="18">
        <f t="shared" si="104"/>
        <v>0.35652977015393206</v>
      </c>
    </row>
    <row r="438" spans="2:25" x14ac:dyDescent="0.2">
      <c r="B438" s="24">
        <v>37529</v>
      </c>
      <c r="C438" s="25">
        <v>407.25</v>
      </c>
      <c r="D438" s="18">
        <f t="shared" si="90"/>
        <v>-1.4552891302507443E-2</v>
      </c>
      <c r="E438" s="26">
        <v>2.1658489257859726E-2</v>
      </c>
      <c r="F438" s="26">
        <v>-1.50584638742015E-2</v>
      </c>
      <c r="G438" s="15">
        <v>-4.0433779345831321E-3</v>
      </c>
      <c r="H438" s="1">
        <f t="shared" si="91"/>
        <v>4.2300646305020736E-4</v>
      </c>
      <c r="I438" s="19">
        <f t="shared" si="92"/>
        <v>5.8439712718196489E-4</v>
      </c>
      <c r="J438" s="19">
        <f t="shared" si="93"/>
        <v>2.4044039402219659E-4</v>
      </c>
      <c r="K438" s="19">
        <f t="shared" si="94"/>
        <v>1.3815323836141997</v>
      </c>
      <c r="L438" s="19">
        <f t="shared" si="95"/>
        <v>0.56840832238929251</v>
      </c>
      <c r="P438" s="18">
        <f t="shared" si="96"/>
        <v>-2.5995686800777455E-2</v>
      </c>
      <c r="Q438" s="38">
        <v>-4.0433779345831321E-3</v>
      </c>
      <c r="R438" s="18">
        <f t="shared" si="97"/>
        <v>2.1952308866194321E-2</v>
      </c>
      <c r="S438" s="19">
        <f t="shared" si="98"/>
        <v>1.3497428129009045E-3</v>
      </c>
      <c r="T438" s="19">
        <f t="shared" si="99"/>
        <v>6.6207881813660173E-4</v>
      </c>
      <c r="U438" s="18">
        <f t="shared" si="100"/>
        <v>-1.788460314061387E-2</v>
      </c>
      <c r="V438" s="18">
        <f t="shared" si="101"/>
        <v>1.201071189778875E-2</v>
      </c>
      <c r="W438" s="19">
        <f t="shared" si="102"/>
        <v>4.7892760784993112E-4</v>
      </c>
      <c r="X438" s="18">
        <f t="shared" si="103"/>
        <v>-5.0796575183979361E-3</v>
      </c>
      <c r="Y438" s="18">
        <f t="shared" si="104"/>
        <v>0.34602297895151818</v>
      </c>
    </row>
    <row r="439" spans="2:25" x14ac:dyDescent="0.2">
      <c r="B439" s="24">
        <v>37530</v>
      </c>
      <c r="C439" s="25">
        <v>425.74</v>
      </c>
      <c r="D439" s="18">
        <f t="shared" si="90"/>
        <v>4.440158382237732E-2</v>
      </c>
      <c r="E439" s="26">
        <v>4.4326353872680552E-2</v>
      </c>
      <c r="F439" s="26">
        <v>1.3783599701213596E-3</v>
      </c>
      <c r="G439" s="15">
        <v>1.4262758140889117E-2</v>
      </c>
      <c r="H439" s="1">
        <f t="shared" si="91"/>
        <v>5.1591611402333098E-4</v>
      </c>
      <c r="I439" s="19">
        <f t="shared" si="92"/>
        <v>5.3042168115427751E-4</v>
      </c>
      <c r="J439" s="19">
        <f t="shared" si="93"/>
        <v>2.3916262165750416E-4</v>
      </c>
      <c r="K439" s="19">
        <f t="shared" si="94"/>
        <v>1.0281161350395243</v>
      </c>
      <c r="L439" s="19">
        <f t="shared" si="95"/>
        <v>0.4635688150781207</v>
      </c>
      <c r="P439" s="18">
        <f t="shared" si="96"/>
        <v>7.9314113086662877E-2</v>
      </c>
      <c r="Q439" s="38">
        <v>1.4262758140889117E-2</v>
      </c>
      <c r="R439" s="18">
        <f t="shared" si="97"/>
        <v>-6.5051354945773757E-2</v>
      </c>
      <c r="S439" s="19">
        <f t="shared" si="98"/>
        <v>1.6462019562102873E-3</v>
      </c>
      <c r="T439" s="19">
        <f t="shared" si="99"/>
        <v>8.762548158652685E-4</v>
      </c>
      <c r="U439" s="18">
        <f t="shared" si="100"/>
        <v>4.9409725255532069E-2</v>
      </c>
      <c r="V439" s="18">
        <f t="shared" si="101"/>
        <v>-3.0937451104080738E-2</v>
      </c>
      <c r="W439" s="19">
        <f t="shared" si="102"/>
        <v>4.6239752756606519E-4</v>
      </c>
      <c r="X439" s="18">
        <f t="shared" si="103"/>
        <v>1.8235631098040061E-2</v>
      </c>
      <c r="Y439" s="18">
        <f t="shared" si="104"/>
        <v>0.33999909101572062</v>
      </c>
    </row>
    <row r="440" spans="2:25" x14ac:dyDescent="0.2">
      <c r="B440" s="24">
        <v>37531</v>
      </c>
      <c r="C440" s="25">
        <v>415.93</v>
      </c>
      <c r="D440" s="18">
        <f t="shared" si="90"/>
        <v>-2.3311854432893218E-2</v>
      </c>
      <c r="E440" s="26">
        <v>-4.5975838782756205E-2</v>
      </c>
      <c r="F440" s="26">
        <v>-2.3694488292668549E-2</v>
      </c>
      <c r="G440" s="15">
        <v>-3.0378893439694847E-2</v>
      </c>
      <c r="H440" s="1">
        <f t="shared" si="91"/>
        <v>5.1756770060795536E-4</v>
      </c>
      <c r="I440" s="19">
        <f t="shared" si="92"/>
        <v>6.166859993061121E-4</v>
      </c>
      <c r="J440" s="19">
        <f t="shared" si="93"/>
        <v>2.2848494630309908E-4</v>
      </c>
      <c r="K440" s="19">
        <f t="shared" si="94"/>
        <v>1.1915078908164642</v>
      </c>
      <c r="L440" s="19">
        <f t="shared" si="95"/>
        <v>0.44145905170417643</v>
      </c>
      <c r="P440" s="18">
        <f t="shared" si="96"/>
        <v>-4.1641736613424261E-2</v>
      </c>
      <c r="Q440" s="38">
        <v>-3.0378893439694847E-2</v>
      </c>
      <c r="R440" s="18">
        <f t="shared" si="97"/>
        <v>1.1262843173729414E-2</v>
      </c>
      <c r="S440" s="19">
        <f t="shared" si="98"/>
        <v>1.651471892528578E-3</v>
      </c>
      <c r="T440" s="19">
        <f t="shared" si="99"/>
        <v>8.3129062509471378E-4</v>
      </c>
      <c r="U440" s="18">
        <f t="shared" si="100"/>
        <v>-2.5899821033044352E-2</v>
      </c>
      <c r="V440" s="18">
        <f t="shared" si="101"/>
        <v>5.4993959250068947E-3</v>
      </c>
      <c r="W440" s="19">
        <f t="shared" si="102"/>
        <v>4.9002630590932138E-4</v>
      </c>
      <c r="X440" s="18">
        <f t="shared" si="103"/>
        <v>-3.7730041679409347E-2</v>
      </c>
      <c r="Y440" s="18">
        <f t="shared" si="104"/>
        <v>0.35000939484152471</v>
      </c>
    </row>
    <row r="441" spans="2:25" x14ac:dyDescent="0.2">
      <c r="B441" s="24">
        <v>37532</v>
      </c>
      <c r="C441" s="25">
        <v>412.27</v>
      </c>
      <c r="D441" s="18">
        <f t="shared" si="90"/>
        <v>-8.838502357647415E-3</v>
      </c>
      <c r="E441" s="26">
        <v>-3.7422907970024427E-2</v>
      </c>
      <c r="F441" s="26">
        <v>8.427016161880142E-3</v>
      </c>
      <c r="G441" s="15">
        <v>-5.3279610776912284E-3</v>
      </c>
      <c r="H441" s="1">
        <f t="shared" si="91"/>
        <v>4.9120078600704636E-4</v>
      </c>
      <c r="I441" s="19">
        <f t="shared" si="92"/>
        <v>6.439917630157721E-4</v>
      </c>
      <c r="J441" s="19">
        <f t="shared" si="93"/>
        <v>2.4791759724134807E-4</v>
      </c>
      <c r="K441" s="19">
        <f t="shared" si="94"/>
        <v>1.31105605154006</v>
      </c>
      <c r="L441" s="19">
        <f t="shared" si="95"/>
        <v>0.50471742778887096</v>
      </c>
      <c r="P441" s="18">
        <f t="shared" si="96"/>
        <v>-1.5788129953100624E-2</v>
      </c>
      <c r="Q441" s="38">
        <v>-5.3279610776912284E-3</v>
      </c>
      <c r="R441" s="18">
        <f t="shared" si="97"/>
        <v>1.0460168875409397E-2</v>
      </c>
      <c r="S441" s="19">
        <f t="shared" si="98"/>
        <v>1.5673394818218229E-3</v>
      </c>
      <c r="T441" s="19">
        <f t="shared" si="99"/>
        <v>7.8797809556315596E-4</v>
      </c>
      <c r="U441" s="18">
        <f t="shared" si="100"/>
        <v>-1.0079817732336609E-2</v>
      </c>
      <c r="V441" s="18">
        <f t="shared" si="101"/>
        <v>5.2459604921868581E-3</v>
      </c>
      <c r="W441" s="19">
        <f t="shared" si="102"/>
        <v>4.6232795770948562E-4</v>
      </c>
      <c r="X441" s="18">
        <f t="shared" si="103"/>
        <v>-6.8125703018959548E-3</v>
      </c>
      <c r="Y441" s="18">
        <f t="shared" si="104"/>
        <v>0.33997351283206079</v>
      </c>
    </row>
    <row r="442" spans="2:25" x14ac:dyDescent="0.2">
      <c r="B442" s="24">
        <v>37533</v>
      </c>
      <c r="C442" s="25">
        <v>403.22</v>
      </c>
      <c r="D442" s="18">
        <f t="shared" si="90"/>
        <v>-2.2196155812425976E-2</v>
      </c>
      <c r="E442" s="26">
        <v>-1.9031716298215963E-2</v>
      </c>
      <c r="F442" s="26">
        <v>-1.9774655659417658E-2</v>
      </c>
      <c r="G442" s="15">
        <v>-1.955177385105715E-2</v>
      </c>
      <c r="H442" s="1">
        <f t="shared" si="91"/>
        <v>4.9128889881759304E-4</v>
      </c>
      <c r="I442" s="19">
        <f t="shared" si="92"/>
        <v>6.2519800485421077E-4</v>
      </c>
      <c r="J442" s="19">
        <f t="shared" si="93"/>
        <v>2.2857360927398454E-4</v>
      </c>
      <c r="K442" s="19">
        <f t="shared" si="94"/>
        <v>1.2725669282552543</v>
      </c>
      <c r="L442" s="19">
        <f t="shared" si="95"/>
        <v>0.46525294958649149</v>
      </c>
      <c r="P442" s="18">
        <f t="shared" si="96"/>
        <v>-3.964877512564563E-2</v>
      </c>
      <c r="Q442" s="38">
        <v>-1.955177385105715E-2</v>
      </c>
      <c r="R442" s="18">
        <f t="shared" si="97"/>
        <v>2.009700127458848E-2</v>
      </c>
      <c r="S442" s="19">
        <f t="shared" si="98"/>
        <v>1.5676206350503546E-3</v>
      </c>
      <c r="T442" s="19">
        <f t="shared" si="99"/>
        <v>7.6493277744321523E-4</v>
      </c>
      <c r="U442" s="18">
        <f t="shared" si="100"/>
        <v>-2.5311204510347515E-2</v>
      </c>
      <c r="V442" s="18">
        <f t="shared" si="101"/>
        <v>1.022970280195205E-2</v>
      </c>
      <c r="W442" s="19">
        <f t="shared" si="102"/>
        <v>4.5752459189028939E-4</v>
      </c>
      <c r="X442" s="18">
        <f t="shared" si="103"/>
        <v>-2.5130664710545654E-2</v>
      </c>
      <c r="Y442" s="18">
        <f t="shared" si="104"/>
        <v>0.33820282076377239</v>
      </c>
    </row>
    <row r="443" spans="2:25" x14ac:dyDescent="0.2">
      <c r="B443" s="24">
        <v>37536</v>
      </c>
      <c r="C443" s="25">
        <v>396.15</v>
      </c>
      <c r="D443" s="18">
        <f t="shared" si="90"/>
        <v>-1.7689391290314483E-2</v>
      </c>
      <c r="E443" s="26">
        <v>-4.5563933006413454E-2</v>
      </c>
      <c r="F443" s="26">
        <v>-1.7266616020931533E-2</v>
      </c>
      <c r="G443" s="15">
        <v>-2.5755811116576106E-2</v>
      </c>
      <c r="H443" s="1">
        <f t="shared" si="91"/>
        <v>4.805864387418487E-4</v>
      </c>
      <c r="I443" s="19">
        <f t="shared" si="92"/>
        <v>6.1303198098294342E-4</v>
      </c>
      <c r="J443" s="19">
        <f t="shared" si="93"/>
        <v>2.411944730067558E-4</v>
      </c>
      <c r="K443" s="19">
        <f t="shared" si="94"/>
        <v>1.2755915097975519</v>
      </c>
      <c r="L443" s="19">
        <f t="shared" si="95"/>
        <v>0.50187532057332052</v>
      </c>
      <c r="P443" s="18">
        <f t="shared" si="96"/>
        <v>-3.1598385923502691E-2</v>
      </c>
      <c r="Q443" s="38">
        <v>-2.5755811116576106E-2</v>
      </c>
      <c r="R443" s="18">
        <f t="shared" si="97"/>
        <v>5.8425748069265843E-3</v>
      </c>
      <c r="S443" s="19">
        <f t="shared" si="98"/>
        <v>1.5334708765255701E-3</v>
      </c>
      <c r="T443" s="19">
        <f t="shared" si="99"/>
        <v>7.2108495161909427E-4</v>
      </c>
      <c r="U443" s="18">
        <f t="shared" si="100"/>
        <v>-2.039532622772992E-2</v>
      </c>
      <c r="V443" s="18">
        <f t="shared" si="101"/>
        <v>3.063052619337172E-3</v>
      </c>
      <c r="W443" s="19">
        <f t="shared" si="102"/>
        <v>4.6987482475323674E-4</v>
      </c>
      <c r="X443" s="18">
        <f t="shared" si="103"/>
        <v>-3.2666994162536267E-2</v>
      </c>
      <c r="Y443" s="18">
        <f t="shared" si="104"/>
        <v>0.3427370802646092</v>
      </c>
    </row>
    <row r="444" spans="2:25" x14ac:dyDescent="0.2">
      <c r="B444" s="24">
        <v>37537</v>
      </c>
      <c r="C444" s="25">
        <v>402.88</v>
      </c>
      <c r="D444" s="18">
        <f t="shared" si="90"/>
        <v>1.684582344473147E-2</v>
      </c>
      <c r="E444" s="26">
        <v>4.0748865703812517E-2</v>
      </c>
      <c r="F444" s="26">
        <v>-7.2833533911080463E-3</v>
      </c>
      <c r="G444" s="15">
        <v>7.1263123373681231E-3</v>
      </c>
      <c r="H444" s="1">
        <f t="shared" si="91"/>
        <v>4.6877815846920162E-4</v>
      </c>
      <c r="I444" s="19">
        <f t="shared" si="92"/>
        <v>6.2460995650453425E-4</v>
      </c>
      <c r="J444" s="19">
        <f t="shared" si="93"/>
        <v>2.4504896024958269E-4</v>
      </c>
      <c r="K444" s="19">
        <f t="shared" si="94"/>
        <v>1.332421200134841</v>
      </c>
      <c r="L444" s="19">
        <f t="shared" si="95"/>
        <v>0.52273971349218107</v>
      </c>
      <c r="P444" s="18">
        <f t="shared" si="96"/>
        <v>3.0091528966136129E-2</v>
      </c>
      <c r="Q444" s="38">
        <v>7.1263123373681231E-3</v>
      </c>
      <c r="R444" s="18">
        <f t="shared" si="97"/>
        <v>-2.2965216628768007E-2</v>
      </c>
      <c r="S444" s="19">
        <f t="shared" si="98"/>
        <v>1.4957926308652246E-3</v>
      </c>
      <c r="T444" s="19">
        <f t="shared" si="99"/>
        <v>7.0946392501032324E-4</v>
      </c>
      <c r="U444" s="18">
        <f t="shared" si="100"/>
        <v>1.9665821091888486E-2</v>
      </c>
      <c r="V444" s="18">
        <f t="shared" si="101"/>
        <v>-1.2138046020916757E-2</v>
      </c>
      <c r="W444" s="19">
        <f t="shared" si="102"/>
        <v>4.44729394919826E-4</v>
      </c>
      <c r="X444" s="18">
        <f t="shared" si="103"/>
        <v>9.290561595977239E-3</v>
      </c>
      <c r="Y444" s="18">
        <f t="shared" si="104"/>
        <v>0.33344017263964537</v>
      </c>
    </row>
    <row r="445" spans="2:25" x14ac:dyDescent="0.2">
      <c r="B445" s="24">
        <v>37538</v>
      </c>
      <c r="C445" s="25">
        <v>392.69</v>
      </c>
      <c r="D445" s="18">
        <f t="shared" si="90"/>
        <v>-2.561825432759731E-2</v>
      </c>
      <c r="E445" s="26">
        <v>-3.4824947719222524E-2</v>
      </c>
      <c r="F445" s="26">
        <v>-5.8651194523981339E-3</v>
      </c>
      <c r="G445" s="15">
        <v>-1.455306793244545E-2</v>
      </c>
      <c r="H445" s="1">
        <f t="shared" si="91"/>
        <v>4.8002916624865702E-4</v>
      </c>
      <c r="I445" s="19">
        <f t="shared" si="92"/>
        <v>6.2832025094743213E-4</v>
      </c>
      <c r="J445" s="19">
        <f t="shared" si="93"/>
        <v>2.2298437751587616E-4</v>
      </c>
      <c r="K445" s="19">
        <f t="shared" si="94"/>
        <v>1.3089209888174997</v>
      </c>
      <c r="L445" s="19">
        <f t="shared" si="95"/>
        <v>0.46452256069867504</v>
      </c>
      <c r="P445" s="18">
        <f t="shared" si="96"/>
        <v>-4.5761636092763E-2</v>
      </c>
      <c r="Q445" s="38">
        <v>-1.455306793244545E-2</v>
      </c>
      <c r="R445" s="18">
        <f t="shared" si="97"/>
        <v>3.120856816031755E-2</v>
      </c>
      <c r="S445" s="19">
        <f t="shared" si="98"/>
        <v>1.5316927132864992E-3</v>
      </c>
      <c r="T445" s="19">
        <f t="shared" si="99"/>
        <v>7.2533457310673503E-4</v>
      </c>
      <c r="U445" s="18">
        <f t="shared" si="100"/>
        <v>-2.9554202420946359E-2</v>
      </c>
      <c r="V445" s="18">
        <f t="shared" si="101"/>
        <v>1.6313533776383237E-2</v>
      </c>
      <c r="W445" s="19">
        <f t="shared" si="102"/>
        <v>4.3075313839941874E-4</v>
      </c>
      <c r="X445" s="18">
        <f t="shared" si="103"/>
        <v>-1.9278150360711784E-2</v>
      </c>
      <c r="Y445" s="18">
        <f t="shared" si="104"/>
        <v>0.32815893192149242</v>
      </c>
    </row>
    <row r="446" spans="2:25" x14ac:dyDescent="0.2">
      <c r="B446" s="24">
        <v>37539</v>
      </c>
      <c r="C446" s="25">
        <v>405.91</v>
      </c>
      <c r="D446" s="18">
        <f t="shared" si="90"/>
        <v>3.3110963622993178E-2</v>
      </c>
      <c r="E446" s="26">
        <v>6.0384060505551951E-2</v>
      </c>
      <c r="F446" s="26">
        <v>3.6105004642116356E-2</v>
      </c>
      <c r="G446" s="15">
        <v>4.3388721401147037E-2</v>
      </c>
      <c r="H446" s="1">
        <f t="shared" si="91"/>
        <v>5.1700757099632823E-4</v>
      </c>
      <c r="I446" s="19">
        <f t="shared" si="92"/>
        <v>6.4415029794756551E-4</v>
      </c>
      <c r="J446" s="19">
        <f t="shared" si="93"/>
        <v>2.1862056217252001E-4</v>
      </c>
      <c r="K446" s="19">
        <f t="shared" si="94"/>
        <v>1.2459204353743212</v>
      </c>
      <c r="L446" s="19">
        <f t="shared" si="95"/>
        <v>0.42285756425426241</v>
      </c>
      <c r="P446" s="18">
        <f t="shared" si="96"/>
        <v>5.9145789116624652E-2</v>
      </c>
      <c r="Q446" s="38">
        <v>4.3388721401147037E-2</v>
      </c>
      <c r="R446" s="18">
        <f t="shared" si="97"/>
        <v>-1.5757067715477614E-2</v>
      </c>
      <c r="S446" s="19">
        <f t="shared" si="98"/>
        <v>1.6496846127030034E-3</v>
      </c>
      <c r="T446" s="19">
        <f t="shared" si="99"/>
        <v>6.9671160969973973E-4</v>
      </c>
      <c r="U446" s="18">
        <f t="shared" si="100"/>
        <v>3.6806700915964038E-2</v>
      </c>
      <c r="V446" s="18">
        <f t="shared" si="101"/>
        <v>-8.4041204770945697E-3</v>
      </c>
      <c r="W446" s="19">
        <f t="shared" si="102"/>
        <v>5.1786281878503501E-4</v>
      </c>
      <c r="X446" s="18">
        <f t="shared" si="103"/>
        <v>5.2419698497360806E-2</v>
      </c>
      <c r="Y446" s="18">
        <f t="shared" si="104"/>
        <v>0.35981343040005992</v>
      </c>
    </row>
    <row r="447" spans="2:25" x14ac:dyDescent="0.2">
      <c r="B447" s="24">
        <v>37540</v>
      </c>
      <c r="C447" s="25">
        <v>422.68</v>
      </c>
      <c r="D447" s="18">
        <f t="shared" si="90"/>
        <v>4.0483931421451708E-2</v>
      </c>
      <c r="E447" s="26">
        <v>6.2183311827056352E-2</v>
      </c>
      <c r="F447" s="26">
        <v>2.9352212012527371E-2</v>
      </c>
      <c r="G447" s="15">
        <v>3.9201541956886063E-2</v>
      </c>
      <c r="H447" s="1">
        <f t="shared" si="91"/>
        <v>5.8432403893675692E-4</v>
      </c>
      <c r="I447" s="19">
        <f t="shared" si="92"/>
        <v>7.254637459191887E-4</v>
      </c>
      <c r="J447" s="19">
        <f t="shared" si="93"/>
        <v>2.7723161816095571E-4</v>
      </c>
      <c r="K447" s="19">
        <f t="shared" si="94"/>
        <v>1.2415435573029843</v>
      </c>
      <c r="L447" s="19">
        <f t="shared" si="95"/>
        <v>0.47444842191570574</v>
      </c>
      <c r="P447" s="18">
        <f t="shared" si="96"/>
        <v>7.2316049080561981E-2</v>
      </c>
      <c r="Q447" s="38">
        <v>3.9201541956886063E-2</v>
      </c>
      <c r="R447" s="18">
        <f t="shared" si="97"/>
        <v>-3.3114507123675918E-2</v>
      </c>
      <c r="S447" s="19">
        <f t="shared" si="98"/>
        <v>1.8644801932181582E-3</v>
      </c>
      <c r="T447" s="19">
        <f t="shared" si="99"/>
        <v>7.2070314804039434E-4</v>
      </c>
      <c r="U447" s="18">
        <f t="shared" si="100"/>
        <v>4.233107790009006E-2</v>
      </c>
      <c r="V447" s="18">
        <f t="shared" si="101"/>
        <v>-1.7365347474598641E-2</v>
      </c>
      <c r="W447" s="19">
        <f t="shared" si="102"/>
        <v>5.7899670316578279E-4</v>
      </c>
      <c r="X447" s="18">
        <f t="shared" si="103"/>
        <v>4.4790935824431173E-2</v>
      </c>
      <c r="Y447" s="18">
        <f t="shared" si="104"/>
        <v>0.38045916442036942</v>
      </c>
    </row>
    <row r="448" spans="2:25" x14ac:dyDescent="0.2">
      <c r="B448" s="24">
        <v>37543</v>
      </c>
      <c r="C448" s="25">
        <v>425.54</v>
      </c>
      <c r="D448" s="18">
        <f t="shared" si="90"/>
        <v>6.7435590727416518E-3</v>
      </c>
      <c r="E448" s="26">
        <v>-2.8174701672690561E-3</v>
      </c>
      <c r="F448" s="26">
        <v>1.7747906123405589E-2</v>
      </c>
      <c r="G448" s="15">
        <v>1.1578293236203194E-2</v>
      </c>
      <c r="H448" s="1">
        <f t="shared" si="91"/>
        <v>5.5199313193860487E-4</v>
      </c>
      <c r="I448" s="19">
        <f t="shared" si="92"/>
        <v>8.3298141705795523E-4</v>
      </c>
      <c r="J448" s="19">
        <f t="shared" si="93"/>
        <v>3.318952973622826E-4</v>
      </c>
      <c r="K448" s="19">
        <f t="shared" si="94"/>
        <v>1.5090430819900185</v>
      </c>
      <c r="L448" s="19">
        <f t="shared" si="95"/>
        <v>0.60126707772008559</v>
      </c>
      <c r="P448" s="18">
        <f t="shared" si="96"/>
        <v>1.2045953338999287E-2</v>
      </c>
      <c r="Q448" s="38">
        <v>1.1578293236203194E-2</v>
      </c>
      <c r="R448" s="18">
        <f t="shared" si="97"/>
        <v>-4.6766010279609277E-4</v>
      </c>
      <c r="S448" s="19">
        <f t="shared" si="98"/>
        <v>1.7613176811357896E-3</v>
      </c>
      <c r="T448" s="19">
        <f t="shared" si="99"/>
        <v>6.7747408151627546E-4</v>
      </c>
      <c r="U448" s="18">
        <f t="shared" si="100"/>
        <v>7.2548068211963157E-3</v>
      </c>
      <c r="V448" s="18">
        <f t="shared" si="101"/>
        <v>-2.5294574041780798E-4</v>
      </c>
      <c r="W448" s="19">
        <f t="shared" si="102"/>
        <v>5.5230031343164634E-4</v>
      </c>
      <c r="X448" s="18">
        <f t="shared" si="103"/>
        <v>1.3545091135507342E-2</v>
      </c>
      <c r="Y448" s="18">
        <f t="shared" si="104"/>
        <v>0.37158455075246544</v>
      </c>
    </row>
    <row r="449" spans="2:25" x14ac:dyDescent="0.2">
      <c r="B449" s="24">
        <v>37544</v>
      </c>
      <c r="C449" s="25">
        <v>447.26</v>
      </c>
      <c r="D449" s="18">
        <f t="shared" si="90"/>
        <v>4.9781130352999393E-2</v>
      </c>
      <c r="E449" s="26">
        <v>0.11881255612510612</v>
      </c>
      <c r="F449" s="26">
        <v>2.5385464694169833E-2</v>
      </c>
      <c r="G449" s="15">
        <v>5.3413592123450718E-2</v>
      </c>
      <c r="H449" s="1">
        <f t="shared" si="91"/>
        <v>6.675632003756278E-4</v>
      </c>
      <c r="I449" s="19">
        <f t="shared" si="92"/>
        <v>7.8186254544395793E-4</v>
      </c>
      <c r="J449" s="19">
        <f t="shared" si="93"/>
        <v>3.1916262272218513E-4</v>
      </c>
      <c r="K449" s="19">
        <f t="shared" si="94"/>
        <v>1.1712187625141943</v>
      </c>
      <c r="L449" s="19">
        <f t="shared" si="95"/>
        <v>0.4781009836111354</v>
      </c>
      <c r="P449" s="18">
        <f t="shared" si="96"/>
        <v>8.892354421847963E-2</v>
      </c>
      <c r="Q449" s="38">
        <v>5.3413592123450718E-2</v>
      </c>
      <c r="R449" s="18">
        <f t="shared" si="97"/>
        <v>-3.5509952095028913E-2</v>
      </c>
      <c r="S449" s="19">
        <f t="shared" si="98"/>
        <v>2.1300824232501963E-3</v>
      </c>
      <c r="T449" s="19">
        <f t="shared" si="99"/>
        <v>7.1248303849277383E-4</v>
      </c>
      <c r="U449" s="18">
        <f t="shared" si="100"/>
        <v>4.8699228729384599E-2</v>
      </c>
      <c r="V449" s="18">
        <f t="shared" si="101"/>
        <v>-1.8728638777484239E-2</v>
      </c>
      <c r="W449" s="19">
        <f t="shared" si="102"/>
        <v>6.9034300403756905E-4</v>
      </c>
      <c r="X449" s="18">
        <f t="shared" si="103"/>
        <v>5.5891318319367354E-2</v>
      </c>
      <c r="Y449" s="18">
        <f t="shared" si="104"/>
        <v>0.41543441240392243</v>
      </c>
    </row>
    <row r="450" spans="2:25" x14ac:dyDescent="0.2">
      <c r="B450" s="24">
        <v>37545</v>
      </c>
      <c r="C450" s="25">
        <v>436.19</v>
      </c>
      <c r="D450" s="18">
        <f t="shared" si="90"/>
        <v>-2.5062152757470802E-2</v>
      </c>
      <c r="E450" s="26">
        <v>-8.2659949539287784E-3</v>
      </c>
      <c r="F450" s="26">
        <v>-4.0382337445685694E-2</v>
      </c>
      <c r="G450" s="15">
        <v>-3.0747434698158618E-2</v>
      </c>
      <c r="H450" s="1">
        <f t="shared" si="91"/>
        <v>6.6519609840341818E-4</v>
      </c>
      <c r="I450" s="19">
        <f t="shared" si="92"/>
        <v>1.0898281933595386E-3</v>
      </c>
      <c r="J450" s="19">
        <f t="shared" si="93"/>
        <v>3.7583589297957004E-4</v>
      </c>
      <c r="K450" s="19">
        <f t="shared" si="94"/>
        <v>1.6383562621237684</v>
      </c>
      <c r="L450" s="19">
        <f t="shared" si="95"/>
        <v>0.56500014639538476</v>
      </c>
      <c r="P450" s="18">
        <f t="shared" si="96"/>
        <v>-4.476827731986139E-2</v>
      </c>
      <c r="Q450" s="38">
        <v>-3.0747434698158618E-2</v>
      </c>
      <c r="R450" s="18">
        <f t="shared" si="97"/>
        <v>1.4020842621702771E-2</v>
      </c>
      <c r="S450" s="19">
        <f t="shared" si="98"/>
        <v>2.1225293971064655E-3</v>
      </c>
      <c r="T450" s="19">
        <f t="shared" si="99"/>
        <v>6.8152909785256074E-4</v>
      </c>
      <c r="U450" s="18">
        <f t="shared" si="100"/>
        <v>-2.4561056809086931E-2</v>
      </c>
      <c r="V450" s="18">
        <f t="shared" si="101"/>
        <v>7.5609315287127801E-3</v>
      </c>
      <c r="W450" s="19">
        <f t="shared" si="102"/>
        <v>7.0564670822636664E-4</v>
      </c>
      <c r="X450" s="18">
        <f t="shared" si="103"/>
        <v>-3.1822937046618156E-2</v>
      </c>
      <c r="Y450" s="18">
        <f t="shared" si="104"/>
        <v>0.42001390102780128</v>
      </c>
    </row>
    <row r="451" spans="2:25" x14ac:dyDescent="0.2">
      <c r="B451" s="24">
        <v>37546</v>
      </c>
      <c r="C451" s="25">
        <v>446.21</v>
      </c>
      <c r="D451" s="18">
        <f t="shared" si="90"/>
        <v>2.2711764980873426E-2</v>
      </c>
      <c r="E451" s="26">
        <v>5.4428036717091136E-2</v>
      </c>
      <c r="F451" s="26">
        <v>-3.2103245384417431E-2</v>
      </c>
      <c r="G451" s="15">
        <v>-6.1438607539648603E-3</v>
      </c>
      <c r="H451" s="1">
        <f t="shared" si="91"/>
        <v>6.5623378861199883E-4</v>
      </c>
      <c r="I451" s="19">
        <f t="shared" si="92"/>
        <v>1.0368683194516371E-3</v>
      </c>
      <c r="J451" s="19">
        <f t="shared" si="93"/>
        <v>4.1400983798684632E-4</v>
      </c>
      <c r="K451" s="19">
        <f t="shared" si="94"/>
        <v>1.5800288516760452</v>
      </c>
      <c r="L451" s="19">
        <f t="shared" si="95"/>
        <v>0.63088771893705631</v>
      </c>
      <c r="P451" s="18">
        <f t="shared" si="96"/>
        <v>4.056980271912871E-2</v>
      </c>
      <c r="Q451" s="38">
        <v>-6.1438607539648603E-3</v>
      </c>
      <c r="R451" s="18">
        <f t="shared" si="97"/>
        <v>-4.6713663473093567E-2</v>
      </c>
      <c r="S451" s="19">
        <f t="shared" si="98"/>
        <v>2.0939321668402189E-3</v>
      </c>
      <c r="T451" s="19">
        <f t="shared" si="99"/>
        <v>7.7156733328605329E-4</v>
      </c>
      <c r="U451" s="18">
        <f t="shared" si="100"/>
        <v>2.240913614198051E-2</v>
      </c>
      <c r="V451" s="18">
        <f t="shared" si="101"/>
        <v>-2.3675567818791852E-2</v>
      </c>
      <c r="W451" s="19">
        <f t="shared" si="102"/>
        <v>6.655727272306312E-4</v>
      </c>
      <c r="X451" s="18">
        <f t="shared" si="103"/>
        <v>-6.547396427132578E-3</v>
      </c>
      <c r="Y451" s="18">
        <f t="shared" si="104"/>
        <v>0.40791320376724483</v>
      </c>
    </row>
    <row r="452" spans="2:25" x14ac:dyDescent="0.2">
      <c r="B452" s="24">
        <v>37547</v>
      </c>
      <c r="C452" s="25">
        <v>449.02</v>
      </c>
      <c r="D452" s="18">
        <f t="shared" ref="D452:D515" si="105">LN(C452/C451)</f>
        <v>6.2777369580955499E-3</v>
      </c>
      <c r="E452" s="26">
        <v>-2.1766276481954627E-2</v>
      </c>
      <c r="F452" s="26">
        <v>1.6878037787351731E-2</v>
      </c>
      <c r="G452" s="15">
        <v>5.2847435065598225E-3</v>
      </c>
      <c r="H452" s="1">
        <f t="shared" ref="H452:H515" si="106">$A$2 * H451 + (1-$A$2)*D452^2</f>
        <v>6.192243601741812E-4</v>
      </c>
      <c r="I452" s="19">
        <f t="shared" ref="I452:I515" si="107">$A$2*I451 + (1-$A$2)*D451*E451</f>
        <v>1.0488256269818742E-3</v>
      </c>
      <c r="J452" s="19">
        <f t="shared" ref="J452:J515" si="108">$A$2*J451 + (1-$A$2)*D451*F451</f>
        <v>3.4542196584998359E-4</v>
      </c>
      <c r="K452" s="19">
        <f t="shared" ref="K452:K515" si="109">I452/H452</f>
        <v>1.6937732015046221</v>
      </c>
      <c r="L452" s="19">
        <f t="shared" ref="L452:L515" si="110">J452/H452</f>
        <v>0.55783006623450682</v>
      </c>
      <c r="P452" s="18">
        <f t="shared" ref="P452:P515" si="111">$O$4*D452</f>
        <v>1.1213859870732298E-2</v>
      </c>
      <c r="Q452" s="38">
        <v>5.2847435065598225E-3</v>
      </c>
      <c r="R452" s="18">
        <f t="shared" ref="R452:R515" si="112">Q452-P452</f>
        <v>-5.9291163641724759E-3</v>
      </c>
      <c r="S452" s="19">
        <f t="shared" ref="S452:S515" si="113">$A$2*S451 + (1-$A$2)*P452^2</f>
        <v>1.9758412760218311E-3</v>
      </c>
      <c r="T452" s="19">
        <f t="shared" ref="T452:T515" si="114">$A$2*T451 + (1-$A$2)*R452^2</f>
        <v>7.2738255854048388E-4</v>
      </c>
      <c r="U452" s="18">
        <f t="shared" ref="U452:U515" si="115">P452*SQRT($S$1836/S452)</f>
        <v>6.3765037797301263E-3</v>
      </c>
      <c r="V452" s="18">
        <f t="shared" ref="V452:V515" si="116">R452*SQRT($T$1836/T452)</f>
        <v>-3.0949377924272682E-3</v>
      </c>
      <c r="W452" s="19">
        <f t="shared" ref="W452:W515" si="117">$A$2*W451 + (1-$A$2)*Q452^2</f>
        <v>6.2731407443260083E-4</v>
      </c>
      <c r="X452" s="18">
        <f t="shared" ref="X452:X515" si="118">G452*SQRT($W$1836/W452)</f>
        <v>5.8010476109996963E-3</v>
      </c>
      <c r="Y452" s="18">
        <f t="shared" ref="Y452:Y515" si="119">SQRT(W452*250)</f>
        <v>0.3960158060079802</v>
      </c>
    </row>
    <row r="453" spans="2:25" x14ac:dyDescent="0.2">
      <c r="B453" s="24">
        <v>37550</v>
      </c>
      <c r="C453" s="25">
        <v>456.24</v>
      </c>
      <c r="D453" s="18">
        <f t="shared" si="105"/>
        <v>1.5951556668214101E-2</v>
      </c>
      <c r="E453" s="26">
        <v>1.5251595460760941E-2</v>
      </c>
      <c r="F453" s="26">
        <v>1.5225207597065596E-2</v>
      </c>
      <c r="G453" s="15">
        <v>1.5233123956174198E-2</v>
      </c>
      <c r="H453" s="1">
        <f t="shared" si="106"/>
        <v>5.973380281720851E-4</v>
      </c>
      <c r="I453" s="19">
        <f t="shared" si="107"/>
        <v>9.7769751186430813E-4</v>
      </c>
      <c r="J453" s="19">
        <f t="shared" si="108"/>
        <v>3.3105400079485204E-4</v>
      </c>
      <c r="K453" s="19">
        <f t="shared" si="109"/>
        <v>1.6367575238029992</v>
      </c>
      <c r="L453" s="19">
        <f t="shared" si="110"/>
        <v>0.55421551145489734</v>
      </c>
      <c r="P453" s="18">
        <f t="shared" si="111"/>
        <v>2.8494109006386898E-2</v>
      </c>
      <c r="Q453" s="38">
        <v>1.5233123956174198E-2</v>
      </c>
      <c r="R453" s="18">
        <f t="shared" si="112"/>
        <v>-1.32609850502127E-2</v>
      </c>
      <c r="S453" s="19">
        <f t="shared" si="113"/>
        <v>1.9060056543445927E-3</v>
      </c>
      <c r="T453" s="19">
        <f t="shared" si="114"/>
        <v>6.942908284981727E-4</v>
      </c>
      <c r="U453" s="18">
        <f t="shared" si="115"/>
        <v>1.6496678574130355E-2</v>
      </c>
      <c r="V453" s="18">
        <f t="shared" si="116"/>
        <v>-7.0851404416817703E-3</v>
      </c>
      <c r="W453" s="19">
        <f t="shared" si="117"/>
        <v>6.0359811389449486E-4</v>
      </c>
      <c r="X453" s="18">
        <f t="shared" si="118"/>
        <v>1.7046690292064504E-2</v>
      </c>
      <c r="Y453" s="18">
        <f t="shared" si="119"/>
        <v>0.38845788507072898</v>
      </c>
    </row>
    <row r="454" spans="2:25" x14ac:dyDescent="0.2">
      <c r="B454" s="24">
        <v>37551</v>
      </c>
      <c r="C454" s="25">
        <v>452.59</v>
      </c>
      <c r="D454" s="18">
        <f t="shared" si="105"/>
        <v>-8.032348457672053E-3</v>
      </c>
      <c r="E454" s="26">
        <v>3.4393809453396704E-4</v>
      </c>
      <c r="F454" s="26">
        <v>9.5694510161506725E-3</v>
      </c>
      <c r="G454" s="15">
        <v>6.8017971396656602E-3</v>
      </c>
      <c r="H454" s="1">
        <f t="shared" si="106"/>
        <v>5.6536886378648799E-4</v>
      </c>
      <c r="I454" s="19">
        <f t="shared" si="107"/>
        <v>9.3363286250882998E-4</v>
      </c>
      <c r="J454" s="19">
        <f t="shared" si="108"/>
        <v>3.2576270645335583E-4</v>
      </c>
      <c r="K454" s="19">
        <f t="shared" si="109"/>
        <v>1.6513694373898475</v>
      </c>
      <c r="L454" s="19">
        <f t="shared" si="110"/>
        <v>0.57619498935898317</v>
      </c>
      <c r="P454" s="18">
        <f t="shared" si="111"/>
        <v>-1.4348105159307655E-2</v>
      </c>
      <c r="Q454" s="38">
        <v>6.8017971396656602E-3</v>
      </c>
      <c r="R454" s="18">
        <f t="shared" si="112"/>
        <v>2.1149902298973317E-2</v>
      </c>
      <c r="S454" s="19">
        <f t="shared" si="113"/>
        <v>1.8039974023836701E-3</v>
      </c>
      <c r="T454" s="19">
        <f t="shared" si="114"/>
        <v>6.7947248082364932E-4</v>
      </c>
      <c r="U454" s="18">
        <f t="shared" si="115"/>
        <v>-8.5384712532836655E-3</v>
      </c>
      <c r="V454" s="18">
        <f t="shared" si="116"/>
        <v>1.1422622424312964E-2</v>
      </c>
      <c r="W454" s="19">
        <f t="shared" si="117"/>
        <v>5.70158093720575E-4</v>
      </c>
      <c r="X454" s="18">
        <f t="shared" si="118"/>
        <v>7.8316101414355691E-3</v>
      </c>
      <c r="Y454" s="18">
        <f t="shared" si="119"/>
        <v>0.37754406819620906</v>
      </c>
    </row>
    <row r="455" spans="2:25" x14ac:dyDescent="0.2">
      <c r="B455" s="24">
        <v>37552</v>
      </c>
      <c r="C455" s="25">
        <v>454.73</v>
      </c>
      <c r="D455" s="18">
        <f t="shared" si="105"/>
        <v>4.7171978315564845E-3</v>
      </c>
      <c r="E455" s="26">
        <v>-1.0321693673983512E-3</v>
      </c>
      <c r="F455" s="26">
        <v>1.2170535620255335E-2</v>
      </c>
      <c r="G455" s="15">
        <v>8.2097241239592281E-3</v>
      </c>
      <c r="H455" s="1">
        <f t="shared" si="106"/>
        <v>5.3278184928222123E-4</v>
      </c>
      <c r="I455" s="19">
        <f t="shared" si="107"/>
        <v>8.7744913292091026E-4</v>
      </c>
      <c r="J455" s="19">
        <f t="shared" si="108"/>
        <v>3.0160503415953369E-4</v>
      </c>
      <c r="K455" s="19">
        <f t="shared" si="109"/>
        <v>1.6469200932859003</v>
      </c>
      <c r="L455" s="19">
        <f t="shared" si="110"/>
        <v>0.56609479952416641</v>
      </c>
      <c r="P455" s="18">
        <f t="shared" si="111"/>
        <v>8.4262841560096384E-3</v>
      </c>
      <c r="Q455" s="38">
        <v>8.2097241239592281E-3</v>
      </c>
      <c r="R455" s="18">
        <f t="shared" si="112"/>
        <v>-2.1656003205041026E-4</v>
      </c>
      <c r="S455" s="19">
        <f t="shared" si="113"/>
        <v>1.7000176941213191E-3</v>
      </c>
      <c r="T455" s="19">
        <f t="shared" si="114"/>
        <v>6.3870694586907919E-4</v>
      </c>
      <c r="U455" s="18">
        <f t="shared" si="115"/>
        <v>5.1655063916860675E-3</v>
      </c>
      <c r="V455" s="18">
        <f t="shared" si="116"/>
        <v>-1.2063431971052429E-4</v>
      </c>
      <c r="W455" s="19">
        <f t="shared" si="117"/>
        <v>5.3999258230883157E-4</v>
      </c>
      <c r="X455" s="18">
        <f t="shared" si="118"/>
        <v>9.7131411139723765E-3</v>
      </c>
      <c r="Y455" s="18">
        <f t="shared" si="119"/>
        <v>0.36742093785902824</v>
      </c>
    </row>
    <row r="456" spans="2:25" x14ac:dyDescent="0.2">
      <c r="B456" s="24">
        <v>37553</v>
      </c>
      <c r="C456" s="25">
        <v>447.88</v>
      </c>
      <c r="D456" s="18">
        <f t="shared" si="105"/>
        <v>-1.517849683017175E-2</v>
      </c>
      <c r="E456" s="26">
        <v>-2.3333811566023731E-2</v>
      </c>
      <c r="F456" s="26">
        <v>-1.3532006218576385E-2</v>
      </c>
      <c r="G456" s="15">
        <v>-1.6472547822810588E-2</v>
      </c>
      <c r="H456" s="1">
        <f t="shared" si="106"/>
        <v>5.1463814428669998E-4</v>
      </c>
      <c r="I456" s="19">
        <f t="shared" si="107"/>
        <v>8.2451004811955422E-4</v>
      </c>
      <c r="J456" s="19">
        <f t="shared" si="108"/>
        <v>2.869533815641666E-4</v>
      </c>
      <c r="K456" s="19">
        <f t="shared" si="109"/>
        <v>1.6021160834518857</v>
      </c>
      <c r="L456" s="19">
        <f t="shared" si="110"/>
        <v>0.55758280793952886</v>
      </c>
      <c r="P456" s="18">
        <f t="shared" si="111"/>
        <v>-2.7113199810387741E-2</v>
      </c>
      <c r="Q456" s="38">
        <v>-1.6472547822810588E-2</v>
      </c>
      <c r="R456" s="18">
        <f t="shared" si="112"/>
        <v>1.0640651987577153E-2</v>
      </c>
      <c r="S456" s="19">
        <f t="shared" si="113"/>
        <v>1.6421241687115205E-3</v>
      </c>
      <c r="T456" s="19">
        <f t="shared" si="114"/>
        <v>6.0717793760017825E-4</v>
      </c>
      <c r="U456" s="18">
        <f t="shared" si="115"/>
        <v>-1.6911467743766045E-2</v>
      </c>
      <c r="V456" s="18">
        <f t="shared" si="116"/>
        <v>6.0793009051271097E-3</v>
      </c>
      <c r="W456" s="19">
        <f t="shared" si="117"/>
        <v>5.2387371727678853E-4</v>
      </c>
      <c r="X456" s="18">
        <f t="shared" si="118"/>
        <v>-1.978666056567488E-2</v>
      </c>
      <c r="Y456" s="18">
        <f t="shared" si="119"/>
        <v>0.36189560555386291</v>
      </c>
    </row>
    <row r="457" spans="2:25" x14ac:dyDescent="0.2">
      <c r="B457" s="24">
        <v>37554</v>
      </c>
      <c r="C457" s="25">
        <v>455.65</v>
      </c>
      <c r="D457" s="18">
        <f t="shared" si="105"/>
        <v>1.7199631550139684E-2</v>
      </c>
      <c r="E457" s="26">
        <v>2.9168734590656716E-2</v>
      </c>
      <c r="F457" s="26">
        <v>4.9179344948813826E-2</v>
      </c>
      <c r="G457" s="15">
        <v>4.3176161841366689E-2</v>
      </c>
      <c r="H457" s="1">
        <f t="shared" si="106"/>
        <v>5.0150949515713158E-4</v>
      </c>
      <c r="I457" s="19">
        <f t="shared" si="107"/>
        <v>7.9628977632582398E-4</v>
      </c>
      <c r="J457" s="19">
        <f t="shared" si="108"/>
        <v>2.8205990947998815E-4</v>
      </c>
      <c r="K457" s="19">
        <f t="shared" si="109"/>
        <v>1.5877860419698189</v>
      </c>
      <c r="L457" s="19">
        <f t="shared" si="110"/>
        <v>0.56242187277354327</v>
      </c>
      <c r="P457" s="18">
        <f t="shared" si="111"/>
        <v>3.0723532909859921E-2</v>
      </c>
      <c r="Q457" s="38">
        <v>4.3176161841366689E-2</v>
      </c>
      <c r="R457" s="18">
        <f t="shared" si="112"/>
        <v>1.2452628931506768E-2</v>
      </c>
      <c r="S457" s="19">
        <f t="shared" si="113"/>
        <v>1.6002328470566241E-3</v>
      </c>
      <c r="T457" s="19">
        <f t="shared" si="114"/>
        <v>5.8005133938251541E-4</v>
      </c>
      <c r="U457" s="18">
        <f t="shared" si="115"/>
        <v>1.9412572338423775E-2</v>
      </c>
      <c r="V457" s="18">
        <f t="shared" si="116"/>
        <v>7.2789916635106859E-3</v>
      </c>
      <c r="W457" s="19">
        <f t="shared" si="117"/>
        <v>6.0429215132129467E-4</v>
      </c>
      <c r="X457" s="18">
        <f t="shared" si="118"/>
        <v>4.8288708256603717E-2</v>
      </c>
      <c r="Y457" s="18">
        <f t="shared" si="119"/>
        <v>0.38868115188457963</v>
      </c>
    </row>
    <row r="458" spans="2:25" x14ac:dyDescent="0.2">
      <c r="B458" s="24">
        <v>37557</v>
      </c>
      <c r="C458" s="25">
        <v>452.09</v>
      </c>
      <c r="D458" s="18">
        <f t="shared" si="105"/>
        <v>-7.8436958864262045E-3</v>
      </c>
      <c r="E458" s="26">
        <v>1.6630283151962976E-2</v>
      </c>
      <c r="F458" s="26">
        <v>1.160554612030789E-2</v>
      </c>
      <c r="G458" s="15">
        <v>1.3112967229804415E-2</v>
      </c>
      <c r="H458" s="1">
        <f t="shared" si="106"/>
        <v>4.7511033935722802E-4</v>
      </c>
      <c r="I458" s="19">
        <f t="shared" si="107"/>
        <v>7.7861387901086122E-4</v>
      </c>
      <c r="J458" s="19">
        <f t="shared" si="108"/>
        <v>3.1588831169099816E-4</v>
      </c>
      <c r="K458" s="19">
        <f t="shared" si="109"/>
        <v>1.6388064298163665</v>
      </c>
      <c r="L458" s="19">
        <f t="shared" si="110"/>
        <v>0.66487357887929832</v>
      </c>
      <c r="P458" s="18">
        <f t="shared" si="111"/>
        <v>-1.4011116924164069E-2</v>
      </c>
      <c r="Q458" s="38">
        <v>1.3112967229804415E-2</v>
      </c>
      <c r="R458" s="18">
        <f t="shared" si="112"/>
        <v>2.7124084153968483E-2</v>
      </c>
      <c r="S458" s="19">
        <f t="shared" si="113"/>
        <v>1.5159975600809823E-3</v>
      </c>
      <c r="T458" s="19">
        <f t="shared" si="114"/>
        <v>5.8939121549105836E-4</v>
      </c>
      <c r="U458" s="18">
        <f t="shared" si="115"/>
        <v>-9.0955094553103934E-3</v>
      </c>
      <c r="V458" s="18">
        <f t="shared" si="116"/>
        <v>1.5728838229377685E-2</v>
      </c>
      <c r="W458" s="19">
        <f t="shared" si="117"/>
        <v>5.7835161681621242E-4</v>
      </c>
      <c r="X458" s="18">
        <f t="shared" si="118"/>
        <v>1.4990980204676147E-2</v>
      </c>
      <c r="Y458" s="18">
        <f t="shared" si="119"/>
        <v>0.38024716199342384</v>
      </c>
    </row>
    <row r="459" spans="2:25" x14ac:dyDescent="0.2">
      <c r="B459" s="24">
        <v>37558</v>
      </c>
      <c r="C459" s="25">
        <v>448.86</v>
      </c>
      <c r="D459" s="18">
        <f t="shared" si="105"/>
        <v>-7.1702399433409055E-3</v>
      </c>
      <c r="E459" s="26">
        <v>5.7056707901002009E-3</v>
      </c>
      <c r="F459" s="26">
        <v>-1.0309369658861213E-2</v>
      </c>
      <c r="G459" s="15">
        <v>-5.5048575241727887E-3</v>
      </c>
      <c r="H459" s="1">
        <f t="shared" si="106"/>
        <v>4.4968845944649919E-4</v>
      </c>
      <c r="I459" s="19">
        <f t="shared" si="107"/>
        <v>7.2407047325726015E-4</v>
      </c>
      <c r="J459" s="19">
        <f t="shared" si="108"/>
        <v>2.9147319052772299E-4</v>
      </c>
      <c r="K459" s="19">
        <f t="shared" si="109"/>
        <v>1.6101602299255915</v>
      </c>
      <c r="L459" s="19">
        <f t="shared" si="110"/>
        <v>0.6481669351410172</v>
      </c>
      <c r="P459" s="18">
        <f t="shared" si="111"/>
        <v>-1.280812918745561E-2</v>
      </c>
      <c r="Q459" s="38">
        <v>-5.5048575241727887E-3</v>
      </c>
      <c r="R459" s="18">
        <f t="shared" si="112"/>
        <v>7.3032716632828211E-3</v>
      </c>
      <c r="S459" s="19">
        <f t="shared" si="113"/>
        <v>1.4348805968730765E-3</v>
      </c>
      <c r="T459" s="19">
        <f t="shared" si="114"/>
        <v>5.5722800918085735E-4</v>
      </c>
      <c r="U459" s="18">
        <f t="shared" si="115"/>
        <v>-8.5463631232550082E-3</v>
      </c>
      <c r="V459" s="18">
        <f t="shared" si="116"/>
        <v>4.3555637881660773E-3</v>
      </c>
      <c r="W459" s="19">
        <f t="shared" si="117"/>
        <v>5.4546872718892617E-4</v>
      </c>
      <c r="X459" s="18">
        <f t="shared" si="118"/>
        <v>-6.4801668269251307E-3</v>
      </c>
      <c r="Y459" s="18">
        <f t="shared" si="119"/>
        <v>0.36927927344657668</v>
      </c>
    </row>
    <row r="460" spans="2:25" x14ac:dyDescent="0.2">
      <c r="B460" s="24">
        <v>37559</v>
      </c>
      <c r="C460" s="25">
        <v>452.6</v>
      </c>
      <c r="D460" s="18">
        <f t="shared" si="105"/>
        <v>8.2976980870684315E-3</v>
      </c>
      <c r="E460" s="26">
        <v>1.5607157240890686E-2</v>
      </c>
      <c r="F460" s="26">
        <v>3.4376395741498617E-2</v>
      </c>
      <c r="G460" s="15">
        <v>2.8745624191316235E-2</v>
      </c>
      <c r="H460" s="1">
        <f t="shared" si="106"/>
        <v>4.2683825949235753E-4</v>
      </c>
      <c r="I460" s="19">
        <f t="shared" si="107"/>
        <v>6.7817158314566076E-4</v>
      </c>
      <c r="J460" s="19">
        <f t="shared" si="108"/>
        <v>2.7842003834317757E-4</v>
      </c>
      <c r="K460" s="19">
        <f t="shared" si="109"/>
        <v>1.5888256688897011</v>
      </c>
      <c r="L460" s="19">
        <f t="shared" si="110"/>
        <v>0.65228463510816714</v>
      </c>
      <c r="P460" s="18">
        <f t="shared" si="111"/>
        <v>1.4822096596136577E-2</v>
      </c>
      <c r="Q460" s="38">
        <v>2.8745624191316235E-2</v>
      </c>
      <c r="R460" s="18">
        <f t="shared" si="112"/>
        <v>1.3923527595179657E-2</v>
      </c>
      <c r="S460" s="19">
        <f t="shared" si="113"/>
        <v>1.3619694339110041E-3</v>
      </c>
      <c r="T460" s="19">
        <f t="shared" si="114"/>
        <v>5.3542620587162962E-4</v>
      </c>
      <c r="U460" s="18">
        <f t="shared" si="115"/>
        <v>1.0151482780044182E-2</v>
      </c>
      <c r="V460" s="18">
        <f t="shared" si="116"/>
        <v>8.4711595223698477E-3</v>
      </c>
      <c r="W460" s="19">
        <f t="shared" si="117"/>
        <v>5.6231925816649375E-4</v>
      </c>
      <c r="X460" s="18">
        <f t="shared" si="118"/>
        <v>3.3327696416679174E-2</v>
      </c>
      <c r="Y460" s="18">
        <f t="shared" si="119"/>
        <v>0.37493974788174089</v>
      </c>
    </row>
    <row r="461" spans="2:25" x14ac:dyDescent="0.2">
      <c r="B461" s="24">
        <v>37560</v>
      </c>
      <c r="C461" s="25">
        <v>451.2</v>
      </c>
      <c r="D461" s="18">
        <f t="shared" si="105"/>
        <v>-3.0980330155878822E-3</v>
      </c>
      <c r="E461" s="26">
        <v>1.3170894231945014E-3</v>
      </c>
      <c r="F461" s="26">
        <v>4.9937681804869743E-3</v>
      </c>
      <c r="G461" s="15">
        <v>3.8907645532992321E-3</v>
      </c>
      <c r="H461" s="1">
        <f t="shared" si="106"/>
        <v>4.0180383243675641E-4</v>
      </c>
      <c r="I461" s="19">
        <f t="shared" si="107"/>
        <v>6.4525149688385991E-4</v>
      </c>
      <c r="J461" s="19">
        <f t="shared" si="108"/>
        <v>2.7882953323365935E-4</v>
      </c>
      <c r="K461" s="19">
        <f t="shared" si="109"/>
        <v>1.6058868651667775</v>
      </c>
      <c r="L461" s="19">
        <f t="shared" si="110"/>
        <v>0.6939444343840272</v>
      </c>
      <c r="P461" s="18">
        <f t="shared" si="111"/>
        <v>-5.5339859480579325E-3</v>
      </c>
      <c r="Q461" s="38">
        <v>3.8907645532992321E-3</v>
      </c>
      <c r="R461" s="18">
        <f t="shared" si="112"/>
        <v>9.424750501357165E-3</v>
      </c>
      <c r="S461" s="19">
        <f t="shared" si="113"/>
        <v>1.282088767904742E-3</v>
      </c>
      <c r="T461" s="19">
        <f t="shared" si="114"/>
        <v>5.086301888401018E-4</v>
      </c>
      <c r="U461" s="18">
        <f t="shared" si="115"/>
        <v>-3.9064523192279144E-3</v>
      </c>
      <c r="V461" s="18">
        <f t="shared" si="116"/>
        <v>5.8831806937692252E-3</v>
      </c>
      <c r="W461" s="19">
        <f t="shared" si="117"/>
        <v>5.2948838560505662E-4</v>
      </c>
      <c r="X461" s="18">
        <f t="shared" si="118"/>
        <v>4.6487026014224849E-3</v>
      </c>
      <c r="Y461" s="18">
        <f t="shared" si="119"/>
        <v>0.36382976294039521</v>
      </c>
    </row>
    <row r="462" spans="2:25" x14ac:dyDescent="0.2">
      <c r="B462" s="24">
        <v>37561</v>
      </c>
      <c r="C462" s="25">
        <v>458.16</v>
      </c>
      <c r="D462" s="18">
        <f t="shared" si="105"/>
        <v>1.5307767901752815E-2</v>
      </c>
      <c r="E462" s="26">
        <v>1.8905387056409699E-2</v>
      </c>
      <c r="F462" s="26">
        <v>1.8507622655985455E-2</v>
      </c>
      <c r="G462" s="15">
        <v>1.8626951976112728E-2</v>
      </c>
      <c r="H462" s="1">
        <f t="shared" si="106"/>
        <v>3.9175526797858705E-4</v>
      </c>
      <c r="I462" s="19">
        <f t="shared" si="107"/>
        <v>6.0629158387977603E-4</v>
      </c>
      <c r="J462" s="19">
        <f t="shared" si="108"/>
        <v>2.6117150971791928E-4</v>
      </c>
      <c r="K462" s="19">
        <f t="shared" si="109"/>
        <v>1.547628413545457</v>
      </c>
      <c r="L462" s="19">
        <f t="shared" si="110"/>
        <v>0.66667006436323062</v>
      </c>
      <c r="P462" s="18">
        <f t="shared" si="111"/>
        <v>2.7344115455902335E-2</v>
      </c>
      <c r="Q462" s="38">
        <v>1.8626951976112728E-2</v>
      </c>
      <c r="R462" s="18">
        <f t="shared" si="112"/>
        <v>-8.7171634797896073E-3</v>
      </c>
      <c r="S462" s="19">
        <f t="shared" si="113"/>
        <v>1.2500254808344004E-3</v>
      </c>
      <c r="T462" s="19">
        <f t="shared" si="114"/>
        <v>4.8267171385769832E-4</v>
      </c>
      <c r="U462" s="18">
        <f t="shared" si="115"/>
        <v>1.9548253833607181E-2</v>
      </c>
      <c r="V462" s="18">
        <f t="shared" si="116"/>
        <v>-5.5858935926784217E-3</v>
      </c>
      <c r="W462" s="19">
        <f t="shared" si="117"/>
        <v>5.1853688286397778E-4</v>
      </c>
      <c r="X462" s="18">
        <f t="shared" si="118"/>
        <v>2.2489355021845545E-2</v>
      </c>
      <c r="Y462" s="18">
        <f t="shared" si="119"/>
        <v>0.36004752563515063</v>
      </c>
    </row>
    <row r="463" spans="2:25" x14ac:dyDescent="0.2">
      <c r="B463" s="24">
        <v>37564</v>
      </c>
      <c r="C463" s="25">
        <v>462.26</v>
      </c>
      <c r="D463" s="18">
        <f t="shared" si="105"/>
        <v>8.9090352629410986E-3</v>
      </c>
      <c r="E463" s="26">
        <v>-1.2924072881331581E-3</v>
      </c>
      <c r="F463" s="26">
        <v>3.1290157993210041E-2</v>
      </c>
      <c r="G463" s="15">
        <v>2.1515388408807082E-2</v>
      </c>
      <c r="H463" s="1">
        <f t="shared" si="106"/>
        <v>3.7301220645885152E-4</v>
      </c>
      <c r="I463" s="19">
        <f t="shared" si="107"/>
        <v>5.8727804547612883E-4</v>
      </c>
      <c r="J463" s="19">
        <f t="shared" si="108"/>
        <v>2.6249984265670697E-4</v>
      </c>
      <c r="K463" s="19">
        <f t="shared" si="109"/>
        <v>1.5744204487337972</v>
      </c>
      <c r="L463" s="19">
        <f t="shared" si="110"/>
        <v>0.70372989974971334</v>
      </c>
      <c r="P463" s="18">
        <f t="shared" si="111"/>
        <v>1.591412218907971E-2</v>
      </c>
      <c r="Q463" s="38">
        <v>2.1515388408807082E-2</v>
      </c>
      <c r="R463" s="18">
        <f t="shared" si="112"/>
        <v>5.6012662197273723E-3</v>
      </c>
      <c r="S463" s="19">
        <f t="shared" si="113"/>
        <v>1.1902195090872738E-3</v>
      </c>
      <c r="T463" s="19">
        <f t="shared" si="114"/>
        <v>4.5559386202209196E-4</v>
      </c>
      <c r="U463" s="18">
        <f t="shared" si="115"/>
        <v>1.1659305434111611E-2</v>
      </c>
      <c r="V463" s="18">
        <f t="shared" si="116"/>
        <v>3.6943724273739019E-3</v>
      </c>
      <c r="W463" s="19">
        <f t="shared" si="117"/>
        <v>5.1519938619504885E-4</v>
      </c>
      <c r="X463" s="18">
        <f t="shared" si="118"/>
        <v>2.6060728631612625E-2</v>
      </c>
      <c r="Y463" s="18">
        <f t="shared" si="119"/>
        <v>0.35888695511088475</v>
      </c>
    </row>
    <row r="464" spans="2:25" x14ac:dyDescent="0.2">
      <c r="B464" s="24">
        <v>37565</v>
      </c>
      <c r="C464" s="25">
        <v>467.93</v>
      </c>
      <c r="D464" s="18">
        <f t="shared" si="105"/>
        <v>1.2191208732426925E-2</v>
      </c>
      <c r="E464" s="26">
        <v>1.0612738296352363E-2</v>
      </c>
      <c r="F464" s="26">
        <v>1.184132761216772E-3</v>
      </c>
      <c r="G464" s="15">
        <v>4.012714421757449E-3</v>
      </c>
      <c r="H464" s="1">
        <f t="shared" si="106"/>
        <v>3.5954900829277654E-4</v>
      </c>
      <c r="I464" s="19">
        <f t="shared" si="107"/>
        <v>5.5135051662131738E-4</v>
      </c>
      <c r="J464" s="19">
        <f t="shared" si="108"/>
        <v>2.6347575935397493E-4</v>
      </c>
      <c r="K464" s="19">
        <f t="shared" si="109"/>
        <v>1.5334502499096287</v>
      </c>
      <c r="L464" s="19">
        <f t="shared" si="110"/>
        <v>0.7327951218806581</v>
      </c>
      <c r="P464" s="18">
        <f t="shared" si="111"/>
        <v>2.1777036421378945E-2</v>
      </c>
      <c r="Q464" s="38">
        <v>4.012714421757449E-3</v>
      </c>
      <c r="R464" s="18">
        <f t="shared" si="112"/>
        <v>-1.7764321999621496E-2</v>
      </c>
      <c r="S464" s="19">
        <f t="shared" si="113"/>
        <v>1.1472606974599212E-3</v>
      </c>
      <c r="T464" s="19">
        <f t="shared" si="114"/>
        <v>4.4719249846714062E-4</v>
      </c>
      <c r="U464" s="18">
        <f t="shared" si="115"/>
        <v>1.6250668944415354E-2</v>
      </c>
      <c r="V464" s="18">
        <f t="shared" si="116"/>
        <v>-1.1826187866327777E-2</v>
      </c>
      <c r="W464" s="19">
        <f t="shared" si="117"/>
        <v>4.8525353564518071E-4</v>
      </c>
      <c r="X464" s="18">
        <f t="shared" si="118"/>
        <v>5.0081684782784857E-3</v>
      </c>
      <c r="Y464" s="18">
        <f t="shared" si="119"/>
        <v>0.34830070903070981</v>
      </c>
    </row>
    <row r="465" spans="2:25" x14ac:dyDescent="0.2">
      <c r="B465" s="24">
        <v>37566</v>
      </c>
      <c r="C465" s="25">
        <v>471.06</v>
      </c>
      <c r="D465" s="18">
        <f t="shared" si="105"/>
        <v>6.666762357249399E-3</v>
      </c>
      <c r="E465" s="26">
        <v>-3.2041039907831251E-3</v>
      </c>
      <c r="F465" s="26">
        <v>1.8757877070557004E-2</v>
      </c>
      <c r="G465" s="15">
        <v>1.2169282752154963E-2</v>
      </c>
      <c r="H465" s="1">
        <f t="shared" si="106"/>
        <v>3.4064281101489217E-4</v>
      </c>
      <c r="I465" s="19">
        <f t="shared" si="107"/>
        <v>5.2603241209164548E-4</v>
      </c>
      <c r="J465" s="19">
        <f t="shared" si="108"/>
        <v>2.4853337437227033E-4</v>
      </c>
      <c r="K465" s="19">
        <f t="shared" si="109"/>
        <v>1.5442345914314584</v>
      </c>
      <c r="L465" s="19">
        <f t="shared" si="110"/>
        <v>0.72960111394044647</v>
      </c>
      <c r="P465" s="18">
        <f t="shared" si="111"/>
        <v>1.1908772120383227E-2</v>
      </c>
      <c r="Q465" s="38">
        <v>1.2169282752154963E-2</v>
      </c>
      <c r="R465" s="18">
        <f t="shared" si="112"/>
        <v>2.6051063177173588E-4</v>
      </c>
      <c r="S465" s="19">
        <f t="shared" si="113"/>
        <v>1.0869341868172389E-3</v>
      </c>
      <c r="T465" s="19">
        <f t="shared" si="114"/>
        <v>4.2036502050646812E-4</v>
      </c>
      <c r="U465" s="18">
        <f t="shared" si="115"/>
        <v>9.129960195683344E-3</v>
      </c>
      <c r="V465" s="18">
        <f t="shared" si="116"/>
        <v>1.7887743508996604E-4</v>
      </c>
      <c r="W465" s="19">
        <f t="shared" si="117"/>
        <v>4.6502381006858362E-4</v>
      </c>
      <c r="X465" s="18">
        <f t="shared" si="118"/>
        <v>1.5515022822356016E-2</v>
      </c>
      <c r="Y465" s="18">
        <f t="shared" si="119"/>
        <v>0.3409632715075715</v>
      </c>
    </row>
    <row r="466" spans="2:25" x14ac:dyDescent="0.2">
      <c r="B466" s="24">
        <v>37567</v>
      </c>
      <c r="C466" s="25">
        <v>460.55</v>
      </c>
      <c r="D466" s="18">
        <f t="shared" si="105"/>
        <v>-2.256404700397455E-2</v>
      </c>
      <c r="E466" s="26">
        <v>-3.8604728328095868E-2</v>
      </c>
      <c r="F466" s="26">
        <v>-7.348277675980347E-2</v>
      </c>
      <c r="G466" s="15">
        <v>-6.3019362230291184E-2</v>
      </c>
      <c r="H466" s="1">
        <f t="shared" si="106"/>
        <v>3.5075241538585301E-4</v>
      </c>
      <c r="I466" s="19">
        <f t="shared" si="107"/>
        <v>4.9318880737367885E-4</v>
      </c>
      <c r="J466" s="19">
        <f t="shared" si="108"/>
        <v>2.4112463043528818E-4</v>
      </c>
      <c r="K466" s="19">
        <f t="shared" si="109"/>
        <v>1.4060881286623088</v>
      </c>
      <c r="L466" s="19">
        <f t="shared" si="110"/>
        <v>0.68744966494395676</v>
      </c>
      <c r="P466" s="18">
        <f t="shared" si="111"/>
        <v>-4.0305935547823302E-2</v>
      </c>
      <c r="Q466" s="38">
        <v>-6.3019362230291184E-2</v>
      </c>
      <c r="R466" s="18">
        <f t="shared" si="112"/>
        <v>-2.2713426682467883E-2</v>
      </c>
      <c r="S466" s="19">
        <f t="shared" si="113"/>
        <v>1.1191922420313218E-3</v>
      </c>
      <c r="T466" s="19">
        <f t="shared" si="114"/>
        <v>4.2609710437567066E-4</v>
      </c>
      <c r="U466" s="18">
        <f t="shared" si="115"/>
        <v>-3.0452305923932645E-2</v>
      </c>
      <c r="V466" s="18">
        <f t="shared" si="116"/>
        <v>-1.5490725561935476E-2</v>
      </c>
      <c r="W466" s="19">
        <f t="shared" si="117"/>
        <v>6.7540878241922789E-4</v>
      </c>
      <c r="X466" s="18">
        <f t="shared" si="118"/>
        <v>-6.6667732436665447E-2</v>
      </c>
      <c r="Y466" s="18">
        <f t="shared" si="119"/>
        <v>0.41091628783099721</v>
      </c>
    </row>
    <row r="467" spans="2:25" x14ac:dyDescent="0.2">
      <c r="B467" s="24">
        <v>37568</v>
      </c>
      <c r="C467" s="25">
        <v>457.39</v>
      </c>
      <c r="D467" s="18">
        <f t="shared" si="105"/>
        <v>-6.88500878678626E-3</v>
      </c>
      <c r="E467" s="26">
        <v>1.1606829026038093E-2</v>
      </c>
      <c r="F467" s="26">
        <v>-1.0050335853501451E-2</v>
      </c>
      <c r="G467" s="15">
        <v>-3.5531863896395874E-3</v>
      </c>
      <c r="H467" s="1">
        <f t="shared" si="106"/>
        <v>3.3255147122234928E-4</v>
      </c>
      <c r="I467" s="19">
        <f t="shared" si="107"/>
        <v>5.1586221320550757E-4</v>
      </c>
      <c r="J467" s="19">
        <f t="shared" si="108"/>
        <v>3.2614128233661742E-4</v>
      </c>
      <c r="K467" s="19">
        <f t="shared" si="109"/>
        <v>1.5512251721797188</v>
      </c>
      <c r="L467" s="19">
        <f t="shared" si="110"/>
        <v>0.98072422033747098</v>
      </c>
      <c r="P467" s="18">
        <f t="shared" si="111"/>
        <v>-1.2298623573932575E-2</v>
      </c>
      <c r="Q467" s="38">
        <v>-3.5531863896395874E-3</v>
      </c>
      <c r="R467" s="18">
        <f t="shared" si="112"/>
        <v>8.7454371842929871E-3</v>
      </c>
      <c r="S467" s="19">
        <f t="shared" si="113"/>
        <v>1.0611160760182398E-3</v>
      </c>
      <c r="T467" s="19">
        <f t="shared" si="114"/>
        <v>4.0512023840579524E-4</v>
      </c>
      <c r="U467" s="18">
        <f t="shared" si="115"/>
        <v>-9.5428607276837763E-3</v>
      </c>
      <c r="V467" s="18">
        <f t="shared" si="116"/>
        <v>6.1169220602953541E-3</v>
      </c>
      <c r="W467" s="19">
        <f t="shared" si="117"/>
        <v>6.3564176348524534E-4</v>
      </c>
      <c r="X467" s="18">
        <f t="shared" si="118"/>
        <v>-3.8746886427842042E-3</v>
      </c>
      <c r="Y467" s="18">
        <f t="shared" si="119"/>
        <v>0.39863572452969059</v>
      </c>
    </row>
    <row r="468" spans="2:25" x14ac:dyDescent="0.2">
      <c r="B468" s="24">
        <v>37571</v>
      </c>
      <c r="C468" s="25">
        <v>447.63</v>
      </c>
      <c r="D468" s="18">
        <f t="shared" si="105"/>
        <v>-2.1569420327018508E-2</v>
      </c>
      <c r="E468" s="26">
        <v>-3.2504117954174849E-2</v>
      </c>
      <c r="F468" s="26">
        <v>-4.3878006172054194E-2</v>
      </c>
      <c r="G468" s="15">
        <v>-4.046583970669039E-2</v>
      </c>
      <c r="H468" s="1">
        <f t="shared" si="106"/>
        <v>3.4051277654362428E-4</v>
      </c>
      <c r="I468" s="19">
        <f t="shared" si="107"/>
        <v>4.8011569322331722E-4</v>
      </c>
      <c r="J468" s="19">
        <f t="shared" si="108"/>
        <v>3.1072460443611099E-4</v>
      </c>
      <c r="K468" s="19">
        <f t="shared" si="109"/>
        <v>1.4099784980074248</v>
      </c>
      <c r="L468" s="19">
        <f t="shared" si="110"/>
        <v>0.91251966399064899</v>
      </c>
      <c r="P468" s="18">
        <f t="shared" si="111"/>
        <v>-3.8529243683616744E-2</v>
      </c>
      <c r="Q468" s="38">
        <v>-4.046583970669039E-2</v>
      </c>
      <c r="R468" s="18">
        <f t="shared" si="112"/>
        <v>-1.9365960230736459E-3</v>
      </c>
      <c r="S468" s="19">
        <f t="shared" si="113"/>
        <v>1.0865192685870367E-3</v>
      </c>
      <c r="T468" s="19">
        <f t="shared" si="114"/>
        <v>3.8103804835084258E-4</v>
      </c>
      <c r="U468" s="18">
        <f t="shared" si="115"/>
        <v>-2.9544407937466245E-2</v>
      </c>
      <c r="V468" s="18">
        <f t="shared" si="116"/>
        <v>-1.3966843137396226E-3</v>
      </c>
      <c r="W468" s="19">
        <f t="shared" si="117"/>
        <v>6.9575230866618441E-4</v>
      </c>
      <c r="X468" s="18">
        <f t="shared" si="118"/>
        <v>-4.2178027013770804E-2</v>
      </c>
      <c r="Y468" s="18">
        <f t="shared" si="119"/>
        <v>0.41705884137198929</v>
      </c>
    </row>
    <row r="469" spans="2:25" x14ac:dyDescent="0.2">
      <c r="B469" s="24">
        <v>37572</v>
      </c>
      <c r="C469" s="25">
        <v>450.5</v>
      </c>
      <c r="D469" s="18">
        <f t="shared" si="105"/>
        <v>6.3910787279525842E-3</v>
      </c>
      <c r="E469" s="26">
        <v>1.9228118118292756E-2</v>
      </c>
      <c r="F469" s="26">
        <v>3.1171354902939426E-2</v>
      </c>
      <c r="G469" s="15">
        <v>2.7588383867545425E-2</v>
      </c>
      <c r="H469" s="1">
        <f t="shared" si="106"/>
        <v>3.2253276318942013E-4</v>
      </c>
      <c r="I469" s="19">
        <f t="shared" si="107"/>
        <v>4.9337445058067334E-4</v>
      </c>
      <c r="J469" s="19">
        <f t="shared" si="108"/>
        <v>3.4886651766413734E-4</v>
      </c>
      <c r="K469" s="19">
        <f t="shared" si="109"/>
        <v>1.5296878546596511</v>
      </c>
      <c r="L469" s="19">
        <f t="shared" si="110"/>
        <v>1.0816467580357152</v>
      </c>
      <c r="P469" s="18">
        <f t="shared" si="111"/>
        <v>1.1416321161028722E-2</v>
      </c>
      <c r="Q469" s="38">
        <v>2.7588383867545425E-2</v>
      </c>
      <c r="R469" s="18">
        <f t="shared" si="112"/>
        <v>1.6172062706516704E-2</v>
      </c>
      <c r="S469" s="19">
        <f t="shared" si="113"/>
        <v>1.0291480558029195E-3</v>
      </c>
      <c r="T469" s="19">
        <f t="shared" si="114"/>
        <v>3.7386790218080251E-4</v>
      </c>
      <c r="U469" s="18">
        <f t="shared" si="115"/>
        <v>8.9947846956327931E-3</v>
      </c>
      <c r="V469" s="18">
        <f t="shared" si="116"/>
        <v>1.1774696399347046E-2</v>
      </c>
      <c r="W469" s="19">
        <f t="shared" si="117"/>
        <v>6.9967430561159577E-4</v>
      </c>
      <c r="X469" s="18">
        <f t="shared" si="118"/>
        <v>2.8674993574857373E-2</v>
      </c>
      <c r="Y469" s="18">
        <f t="shared" si="119"/>
        <v>0.41823268213148879</v>
      </c>
    </row>
    <row r="470" spans="2:25" x14ac:dyDescent="0.2">
      <c r="B470" s="24">
        <v>37573</v>
      </c>
      <c r="C470" s="25">
        <v>450.61</v>
      </c>
      <c r="D470" s="18">
        <f t="shared" si="105"/>
        <v>2.4414333554490197E-4</v>
      </c>
      <c r="E470" s="26">
        <v>-3.8833217240523028E-2</v>
      </c>
      <c r="F470" s="26">
        <v>-2.5608208616737039E-3</v>
      </c>
      <c r="G470" s="15">
        <v>-1.3442539775328501E-2</v>
      </c>
      <c r="H470" s="1">
        <f t="shared" si="106"/>
        <v>3.031843737561524E-4</v>
      </c>
      <c r="I470" s="19">
        <f t="shared" si="107"/>
        <v>4.7114528854689576E-4</v>
      </c>
      <c r="J470" s="19">
        <f t="shared" si="108"/>
        <v>3.3988764159878732E-4</v>
      </c>
      <c r="K470" s="19">
        <f t="shared" si="109"/>
        <v>1.5539893521221919</v>
      </c>
      <c r="L470" s="19">
        <f t="shared" si="110"/>
        <v>1.1210592333236638</v>
      </c>
      <c r="P470" s="18">
        <f t="shared" si="111"/>
        <v>4.3611084240207764E-4</v>
      </c>
      <c r="Q470" s="38">
        <v>-1.3442539775328501E-2</v>
      </c>
      <c r="R470" s="18">
        <f t="shared" si="112"/>
        <v>-1.3878650617730578E-2</v>
      </c>
      <c r="S470" s="19">
        <f t="shared" si="113"/>
        <v>9.6741058401475586E-4</v>
      </c>
      <c r="T470" s="19">
        <f t="shared" si="114"/>
        <v>3.6299284462809633E-4</v>
      </c>
      <c r="U470" s="18">
        <f t="shared" si="115"/>
        <v>3.5440104216057604E-4</v>
      </c>
      <c r="V470" s="18">
        <f t="shared" si="116"/>
        <v>-1.0255140216686444E-2</v>
      </c>
      <c r="W470" s="19">
        <f t="shared" si="117"/>
        <v>6.6853595981157727E-4</v>
      </c>
      <c r="X470" s="18">
        <f t="shared" si="118"/>
        <v>-1.4293677389446017E-2</v>
      </c>
      <c r="Y470" s="18">
        <f t="shared" si="119"/>
        <v>0.40882024161346797</v>
      </c>
    </row>
    <row r="471" spans="2:25" x14ac:dyDescent="0.2">
      <c r="B471" s="24">
        <v>37574</v>
      </c>
      <c r="C471" s="25">
        <v>461.14</v>
      </c>
      <c r="D471" s="18">
        <f t="shared" si="105"/>
        <v>2.3099464144529725E-2</v>
      </c>
      <c r="E471" s="26">
        <v>3.2128532385921844E-2</v>
      </c>
      <c r="F471" s="26">
        <v>4.3894193557225347E-2</v>
      </c>
      <c r="G471" s="15">
        <v>4.0364495205834294E-2</v>
      </c>
      <c r="H471" s="1">
        <f t="shared" si="106"/>
        <v>3.1700842595664813E-4</v>
      </c>
      <c r="I471" s="19">
        <f t="shared" si="107"/>
        <v>4.4230771896285954E-4</v>
      </c>
      <c r="J471" s="19">
        <f t="shared" si="108"/>
        <v>3.1945687066204596E-4</v>
      </c>
      <c r="K471" s="19">
        <f t="shared" si="109"/>
        <v>1.3952554025278383</v>
      </c>
      <c r="L471" s="19">
        <f t="shared" si="110"/>
        <v>1.0077235950369745</v>
      </c>
      <c r="P471" s="18">
        <f t="shared" si="111"/>
        <v>4.1262345927336137E-2</v>
      </c>
      <c r="Q471" s="38">
        <v>4.0364495205834294E-2</v>
      </c>
      <c r="R471" s="18">
        <f t="shared" si="112"/>
        <v>-8.9785072150184303E-4</v>
      </c>
      <c r="S471" s="19">
        <f t="shared" si="113"/>
        <v>1.0115208204594997E-3</v>
      </c>
      <c r="T471" s="19">
        <f t="shared" si="114"/>
        <v>3.4126164210549658E-4</v>
      </c>
      <c r="U471" s="18">
        <f t="shared" si="115"/>
        <v>3.2792160125990205E-2</v>
      </c>
      <c r="V471" s="18">
        <f t="shared" si="116"/>
        <v>-6.8423264363422307E-4</v>
      </c>
      <c r="W471" s="19">
        <f t="shared" si="117"/>
        <v>7.2618135061619179E-4</v>
      </c>
      <c r="X471" s="18">
        <f t="shared" si="118"/>
        <v>4.1181485809938898E-2</v>
      </c>
      <c r="Y471" s="18">
        <f t="shared" si="119"/>
        <v>0.42608137445099376</v>
      </c>
    </row>
    <row r="472" spans="2:25" x14ac:dyDescent="0.2">
      <c r="B472" s="24">
        <v>37575</v>
      </c>
      <c r="C472" s="25">
        <v>463.72</v>
      </c>
      <c r="D472" s="18">
        <f t="shared" si="105"/>
        <v>5.5792372737335314E-3</v>
      </c>
      <c r="E472" s="26">
        <v>2.0639880495500886E-2</v>
      </c>
      <c r="F472" s="26">
        <v>-2.2333434450647765E-2</v>
      </c>
      <c r="G472" s="15">
        <v>-9.4414399668031682E-3</v>
      </c>
      <c r="H472" s="1">
        <f t="shared" si="106"/>
        <v>2.9985559371264629E-4</v>
      </c>
      <c r="I472" s="19">
        <f t="shared" si="107"/>
        <v>4.6029836873698576E-4</v>
      </c>
      <c r="J472" s="19">
        <f t="shared" si="108"/>
        <v>3.6112539943601368E-4</v>
      </c>
      <c r="K472" s="19">
        <f t="shared" si="109"/>
        <v>1.5350668067846449</v>
      </c>
      <c r="L472" s="19">
        <f t="shared" si="110"/>
        <v>1.2043310413681416</v>
      </c>
      <c r="P472" s="18">
        <f t="shared" si="111"/>
        <v>9.966136744951214E-3</v>
      </c>
      <c r="Q472" s="38">
        <v>-9.4414399668031682E-3</v>
      </c>
      <c r="R472" s="18">
        <f t="shared" si="112"/>
        <v>-1.940757671175438E-2</v>
      </c>
      <c r="S472" s="19">
        <f t="shared" si="113"/>
        <v>9.5678900412907381E-4</v>
      </c>
      <c r="T472" s="19">
        <f t="shared" si="114"/>
        <v>3.4338518560852462E-4</v>
      </c>
      <c r="U472" s="18">
        <f t="shared" si="115"/>
        <v>8.1437095807080674E-3</v>
      </c>
      <c r="V472" s="18">
        <f t="shared" si="116"/>
        <v>-1.4744292096117285E-2</v>
      </c>
      <c r="W472" s="19">
        <f t="shared" si="117"/>
        <v>6.8795891689802519E-4</v>
      </c>
      <c r="X472" s="18">
        <f t="shared" si="118"/>
        <v>-9.8965088143117812E-3</v>
      </c>
      <c r="Y472" s="18">
        <f t="shared" si="119"/>
        <v>0.4147164443622971</v>
      </c>
    </row>
    <row r="473" spans="2:25" x14ac:dyDescent="0.2">
      <c r="B473" s="24">
        <v>37578</v>
      </c>
      <c r="C473" s="25">
        <v>459.01</v>
      </c>
      <c r="D473" s="18">
        <f t="shared" si="105"/>
        <v>-1.0208925486603059E-2</v>
      </c>
      <c r="E473" s="26">
        <v>-2.976310647102309E-2</v>
      </c>
      <c r="F473" s="26">
        <v>-1.8999938244903942E-2</v>
      </c>
      <c r="G473" s="15">
        <v>-2.2228888712739682E-2</v>
      </c>
      <c r="H473" s="1">
        <f t="shared" si="106"/>
        <v>2.881175876653483E-4</v>
      </c>
      <c r="I473" s="19">
        <f t="shared" si="107"/>
        <v>4.3958975404792089E-4</v>
      </c>
      <c r="J473" s="19">
        <f t="shared" si="108"/>
        <v>3.3198166367360052E-4</v>
      </c>
      <c r="K473" s="19">
        <f t="shared" si="109"/>
        <v>1.5257303714430275</v>
      </c>
      <c r="L473" s="19">
        <f t="shared" si="110"/>
        <v>1.1522436598323904</v>
      </c>
      <c r="P473" s="18">
        <f t="shared" si="111"/>
        <v>-1.8236103328586099E-2</v>
      </c>
      <c r="Q473" s="38">
        <v>-2.2228888712739682E-2</v>
      </c>
      <c r="R473" s="18">
        <f t="shared" si="112"/>
        <v>-3.9927853841535826E-3</v>
      </c>
      <c r="S473" s="19">
        <f t="shared" si="113"/>
        <v>9.1933499175798146E-4</v>
      </c>
      <c r="T473" s="19">
        <f t="shared" si="114"/>
        <v>3.2373861457944773E-4</v>
      </c>
      <c r="U473" s="18">
        <f t="shared" si="115"/>
        <v>-1.5201928044520427E-2</v>
      </c>
      <c r="V473" s="18">
        <f t="shared" si="116"/>
        <v>-3.1240797163778985E-3</v>
      </c>
      <c r="W473" s="19">
        <f t="shared" si="117"/>
        <v>6.7632879148834559E-4</v>
      </c>
      <c r="X473" s="18">
        <f t="shared" si="118"/>
        <v>-2.3499782649328001E-2</v>
      </c>
      <c r="Y473" s="18">
        <f t="shared" si="119"/>
        <v>0.4111960577049425</v>
      </c>
    </row>
    <row r="474" spans="2:25" x14ac:dyDescent="0.2">
      <c r="B474" s="24">
        <v>37579</v>
      </c>
      <c r="C474" s="25">
        <v>457.69</v>
      </c>
      <c r="D474" s="18">
        <f t="shared" si="105"/>
        <v>-2.8798972669767621E-3</v>
      </c>
      <c r="E474" s="26">
        <v>1.7163470294087629E-2</v>
      </c>
      <c r="F474" s="26">
        <v>-2.3286951378790652E-2</v>
      </c>
      <c r="G474" s="15">
        <v>-1.1151824876927167E-2</v>
      </c>
      <c r="H474" s="1">
        <f t="shared" si="106"/>
        <v>2.7132816090152777E-4</v>
      </c>
      <c r="I474" s="19">
        <f t="shared" si="107"/>
        <v>4.314453289777961E-4</v>
      </c>
      <c r="J474" s="19">
        <f t="shared" si="108"/>
        <v>3.2370090108072155E-4</v>
      </c>
      <c r="K474" s="19">
        <f t="shared" si="109"/>
        <v>1.5901236625946067</v>
      </c>
      <c r="L474" s="19">
        <f t="shared" si="110"/>
        <v>1.193023606562539</v>
      </c>
      <c r="P474" s="18">
        <f t="shared" si="111"/>
        <v>-5.1443322027591703E-3</v>
      </c>
      <c r="Q474" s="38">
        <v>-1.1151824876927167E-2</v>
      </c>
      <c r="R474" s="18">
        <f t="shared" si="112"/>
        <v>-6.0074926741679972E-3</v>
      </c>
      <c r="S474" s="19">
        <f t="shared" si="113"/>
        <v>8.6576274148124322E-4</v>
      </c>
      <c r="T474" s="19">
        <f t="shared" si="114"/>
        <v>3.0647969579849181E-4</v>
      </c>
      <c r="U474" s="18">
        <f t="shared" si="115"/>
        <v>-4.4190924121530594E-3</v>
      </c>
      <c r="V474" s="18">
        <f t="shared" si="116"/>
        <v>-4.8309860996563567E-3</v>
      </c>
      <c r="W474" s="19">
        <f t="shared" si="117"/>
        <v>6.4321085588418391E-4</v>
      </c>
      <c r="X474" s="18">
        <f t="shared" si="118"/>
        <v>-1.2089108901554145E-2</v>
      </c>
      <c r="Y474" s="18">
        <f t="shared" si="119"/>
        <v>0.40100213711531013</v>
      </c>
    </row>
    <row r="475" spans="2:25" x14ac:dyDescent="0.2">
      <c r="B475" s="24">
        <v>37580</v>
      </c>
      <c r="C475" s="25">
        <v>466.99</v>
      </c>
      <c r="D475" s="18">
        <f t="shared" si="105"/>
        <v>2.011574511477757E-2</v>
      </c>
      <c r="E475" s="26">
        <v>3.6367644170874791E-2</v>
      </c>
      <c r="F475" s="26">
        <v>1.5584731016698329E-2</v>
      </c>
      <c r="G475" s="15">
        <v>2.1819604962951267E-2</v>
      </c>
      <c r="H475" s="1">
        <f t="shared" si="106"/>
        <v>2.7932706333879797E-4</v>
      </c>
      <c r="I475" s="19">
        <f t="shared" si="107"/>
        <v>4.0259286736762153E-4</v>
      </c>
      <c r="J475" s="19">
        <f t="shared" si="108"/>
        <v>3.0830268867379821E-4</v>
      </c>
      <c r="K475" s="19">
        <f t="shared" si="109"/>
        <v>1.4412956000590373</v>
      </c>
      <c r="L475" s="19">
        <f t="shared" si="110"/>
        <v>1.1037336840499965</v>
      </c>
      <c r="P475" s="18">
        <f t="shared" si="111"/>
        <v>3.5932557929428635E-2</v>
      </c>
      <c r="Q475" s="38">
        <v>2.1819604962951267E-2</v>
      </c>
      <c r="R475" s="18">
        <f t="shared" si="112"/>
        <v>-1.4112952966477368E-2</v>
      </c>
      <c r="S475" s="19">
        <f t="shared" si="113"/>
        <v>8.9128590015347337E-4</v>
      </c>
      <c r="T475" s="19">
        <f t="shared" si="114"/>
        <v>3.0004144053662245E-4</v>
      </c>
      <c r="U475" s="18">
        <f t="shared" si="115"/>
        <v>3.0421676222266613E-2</v>
      </c>
      <c r="V475" s="18">
        <f t="shared" si="116"/>
        <v>-1.1470191407297886E-2</v>
      </c>
      <c r="W475" s="19">
        <f t="shared" si="117"/>
        <v>6.3318391417548775E-4</v>
      </c>
      <c r="X475" s="18">
        <f t="shared" si="118"/>
        <v>2.3840039945659447E-2</v>
      </c>
      <c r="Y475" s="18">
        <f t="shared" si="119"/>
        <v>0.39786427150960912</v>
      </c>
    </row>
    <row r="476" spans="2:25" x14ac:dyDescent="0.2">
      <c r="B476" s="24">
        <v>37581</v>
      </c>
      <c r="C476" s="25">
        <v>477.86</v>
      </c>
      <c r="D476" s="18">
        <f t="shared" si="105"/>
        <v>2.3009958398986067E-2</v>
      </c>
      <c r="E476" s="26">
        <v>3.0108438121620257E-2</v>
      </c>
      <c r="F476" s="26">
        <v>5.2709816419528335E-2</v>
      </c>
      <c r="G476" s="15">
        <v>4.5929402930155905E-2</v>
      </c>
      <c r="H476" s="1">
        <f t="shared" si="106"/>
        <v>2.9433493066985427E-4</v>
      </c>
      <c r="I476" s="19">
        <f t="shared" si="107"/>
        <v>4.2233103095953888E-4</v>
      </c>
      <c r="J476" s="19">
        <f t="shared" si="108"/>
        <v>3.0861443596222663E-4</v>
      </c>
      <c r="K476" s="19">
        <f t="shared" si="109"/>
        <v>1.4348654779043319</v>
      </c>
      <c r="L476" s="19">
        <f t="shared" si="110"/>
        <v>1.0485144772313457</v>
      </c>
      <c r="P476" s="18">
        <f t="shared" si="111"/>
        <v>4.110246269316245E-2</v>
      </c>
      <c r="Q476" s="38">
        <v>4.5929402930155905E-2</v>
      </c>
      <c r="R476" s="18">
        <f t="shared" si="112"/>
        <v>4.8269402369934544E-3</v>
      </c>
      <c r="S476" s="19">
        <f t="shared" si="113"/>
        <v>9.3917349251083373E-4</v>
      </c>
      <c r="T476" s="19">
        <f t="shared" si="114"/>
        <v>2.8343691522751549E-4</v>
      </c>
      <c r="U476" s="18">
        <f t="shared" si="115"/>
        <v>3.3899902890067682E-2</v>
      </c>
      <c r="V476" s="18">
        <f t="shared" si="116"/>
        <v>4.0363341039170173E-3</v>
      </c>
      <c r="W476" s="19">
        <f t="shared" si="117"/>
        <v>7.217634825361954E-4</v>
      </c>
      <c r="X476" s="18">
        <f t="shared" si="118"/>
        <v>4.7002220865622564E-2</v>
      </c>
      <c r="Y476" s="18">
        <f t="shared" si="119"/>
        <v>0.42478332198198276</v>
      </c>
    </row>
    <row r="477" spans="2:25" x14ac:dyDescent="0.2">
      <c r="B477" s="24">
        <v>37582</v>
      </c>
      <c r="C477" s="25">
        <v>475.03</v>
      </c>
      <c r="D477" s="18">
        <f t="shared" si="105"/>
        <v>-5.9398426273824427E-3</v>
      </c>
      <c r="E477" s="26">
        <v>-1.0356282737831918E-2</v>
      </c>
      <c r="F477" s="26">
        <v>-2.1001389534387845E-2</v>
      </c>
      <c r="G477" s="15">
        <v>-1.7807857495421065E-2</v>
      </c>
      <c r="H477" s="1">
        <f t="shared" si="106"/>
        <v>2.7879173865594719E-4</v>
      </c>
      <c r="I477" s="19">
        <f t="shared" si="107"/>
        <v>4.3855880362018225E-4</v>
      </c>
      <c r="J477" s="19">
        <f t="shared" si="108"/>
        <v>3.6286861078638547E-4</v>
      </c>
      <c r="K477" s="19">
        <f t="shared" si="109"/>
        <v>1.5730695813816824</v>
      </c>
      <c r="L477" s="19">
        <f t="shared" si="110"/>
        <v>1.301575909443272</v>
      </c>
      <c r="P477" s="18">
        <f t="shared" si="111"/>
        <v>-1.061028254644741E-2</v>
      </c>
      <c r="Q477" s="38">
        <v>-1.7807857495421065E-2</v>
      </c>
      <c r="R477" s="18">
        <f t="shared" si="112"/>
        <v>-7.1975749489736549E-3</v>
      </c>
      <c r="S477" s="19">
        <f t="shared" si="113"/>
        <v>8.8957776870311051E-4</v>
      </c>
      <c r="T477" s="19">
        <f t="shared" si="114"/>
        <v>2.6953900542263013E-4</v>
      </c>
      <c r="U477" s="18">
        <f t="shared" si="115"/>
        <v>-8.9916317489212982E-3</v>
      </c>
      <c r="V477" s="18">
        <f t="shared" si="116"/>
        <v>-6.1718985264237773E-3</v>
      </c>
      <c r="W477" s="19">
        <f t="shared" si="117"/>
        <v>6.9748486089865711E-4</v>
      </c>
      <c r="X477" s="18">
        <f t="shared" si="118"/>
        <v>-1.8538274589814812E-2</v>
      </c>
      <c r="Y477" s="18">
        <f t="shared" si="119"/>
        <v>0.41757779541621259</v>
      </c>
    </row>
    <row r="478" spans="2:25" x14ac:dyDescent="0.2">
      <c r="B478" s="24">
        <v>37585</v>
      </c>
      <c r="C478" s="25">
        <v>476.95</v>
      </c>
      <c r="D478" s="18">
        <f t="shared" si="105"/>
        <v>4.0337036562149327E-3</v>
      </c>
      <c r="E478" s="26">
        <v>2.8350940394764775E-3</v>
      </c>
      <c r="F478" s="26">
        <v>-2.500001302084449E-3</v>
      </c>
      <c r="G478" s="15">
        <v>-8.99472699616171E-4</v>
      </c>
      <c r="H478" s="1">
        <f t="shared" si="106"/>
        <v>2.6304048024776005E-4</v>
      </c>
      <c r="I478" s="19">
        <f t="shared" si="107"/>
        <v>4.1593615678301528E-4</v>
      </c>
      <c r="J478" s="19">
        <f t="shared" si="108"/>
        <v>3.4858119106663955E-4</v>
      </c>
      <c r="K478" s="19">
        <f t="shared" si="109"/>
        <v>1.5812629158494598</v>
      </c>
      <c r="L478" s="19">
        <f t="shared" si="110"/>
        <v>1.3251997971502636</v>
      </c>
      <c r="P478" s="18">
        <f t="shared" si="111"/>
        <v>7.2053652236134854E-3</v>
      </c>
      <c r="Q478" s="38">
        <v>-8.99472699616171E-4</v>
      </c>
      <c r="R478" s="18">
        <f t="shared" si="112"/>
        <v>-8.1048379232296561E-3</v>
      </c>
      <c r="S478" s="19">
        <f t="shared" si="113"/>
        <v>8.3931813986126333E-4</v>
      </c>
      <c r="T478" s="19">
        <f t="shared" si="114"/>
        <v>2.5730796896298165E-4</v>
      </c>
      <c r="U478" s="18">
        <f t="shared" si="115"/>
        <v>6.2863161387810432E-3</v>
      </c>
      <c r="V478" s="18">
        <f t="shared" si="116"/>
        <v>-7.1131359302669889E-3</v>
      </c>
      <c r="W478" s="19">
        <f t="shared" si="117"/>
        <v>6.5568431231297899E-4</v>
      </c>
      <c r="X478" s="18">
        <f t="shared" si="118"/>
        <v>-9.6575201217737711E-4</v>
      </c>
      <c r="Y478" s="18">
        <f t="shared" si="119"/>
        <v>0.40487168100306142</v>
      </c>
    </row>
    <row r="479" spans="2:25" x14ac:dyDescent="0.2">
      <c r="B479" s="24">
        <v>37586</v>
      </c>
      <c r="C479" s="25">
        <v>467.08</v>
      </c>
      <c r="D479" s="18">
        <f t="shared" si="105"/>
        <v>-2.0911114383702998E-2</v>
      </c>
      <c r="E479" s="26">
        <v>-3.9459810624391613E-2</v>
      </c>
      <c r="F479" s="26">
        <v>-3.6970430918545183E-2</v>
      </c>
      <c r="G479" s="15">
        <v>-3.7717244830299111E-2</v>
      </c>
      <c r="H479" s="1">
        <f t="shared" si="106"/>
        <v>2.7349453371899309E-4</v>
      </c>
      <c r="I479" s="19">
        <f t="shared" si="107"/>
        <v>3.9166614312759933E-4</v>
      </c>
      <c r="J479" s="19">
        <f t="shared" si="108"/>
        <v>3.2706126373907557E-4</v>
      </c>
      <c r="K479" s="19">
        <f t="shared" si="109"/>
        <v>1.4320803337518395</v>
      </c>
      <c r="L479" s="19">
        <f t="shared" si="110"/>
        <v>1.1958603314358034</v>
      </c>
      <c r="P479" s="18">
        <f t="shared" si="111"/>
        <v>-3.73533182426996E-2</v>
      </c>
      <c r="Q479" s="38">
        <v>-3.7717244830299111E-2</v>
      </c>
      <c r="R479" s="18">
        <f t="shared" si="112"/>
        <v>-3.6392658759951124E-4</v>
      </c>
      <c r="S479" s="19">
        <f t="shared" si="113"/>
        <v>8.7267527449401124E-4</v>
      </c>
      <c r="T479" s="19">
        <f t="shared" si="114"/>
        <v>2.4187743737887245E-4</v>
      </c>
      <c r="U479" s="18">
        <f t="shared" si="115"/>
        <v>-3.1959970945828815E-2</v>
      </c>
      <c r="V479" s="18">
        <f t="shared" si="116"/>
        <v>-3.2942723253691044E-4</v>
      </c>
      <c r="W479" s="19">
        <f t="shared" si="117"/>
        <v>7.0169868702952382E-4</v>
      </c>
      <c r="X479" s="18">
        <f t="shared" si="118"/>
        <v>-3.9146204518593956E-2</v>
      </c>
      <c r="Y479" s="18">
        <f t="shared" si="119"/>
        <v>0.41883728553864563</v>
      </c>
    </row>
    <row r="480" spans="2:25" x14ac:dyDescent="0.2">
      <c r="B480" s="24">
        <v>37587</v>
      </c>
      <c r="C480" s="25">
        <v>480.36</v>
      </c>
      <c r="D480" s="18">
        <f t="shared" si="105"/>
        <v>2.8035273584968413E-2</v>
      </c>
      <c r="E480" s="26">
        <v>4.7605219068359191E-2</v>
      </c>
      <c r="F480" s="26">
        <v>2.056627758147702E-2</v>
      </c>
      <c r="G480" s="15">
        <v>2.8677960027541673E-2</v>
      </c>
      <c r="H480" s="1">
        <f t="shared" si="106"/>
        <v>3.0424345559489519E-4</v>
      </c>
      <c r="I480" s="19">
        <f t="shared" si="107"/>
        <v>4.1767509135149809E-4</v>
      </c>
      <c r="J480" s="19">
        <f t="shared" si="108"/>
        <v>3.5382316249988038E-4</v>
      </c>
      <c r="K480" s="19">
        <f t="shared" si="109"/>
        <v>1.3728318018700092</v>
      </c>
      <c r="L480" s="19">
        <f t="shared" si="110"/>
        <v>1.1629606356134783</v>
      </c>
      <c r="P480" s="18">
        <f t="shared" si="111"/>
        <v>5.0079133853173058E-2</v>
      </c>
      <c r="Q480" s="38">
        <v>2.8677960027541673E-2</v>
      </c>
      <c r="R480" s="18">
        <f t="shared" si="112"/>
        <v>-2.1401173825631385E-2</v>
      </c>
      <c r="S480" s="19">
        <f t="shared" si="113"/>
        <v>9.7078993687341208E-4</v>
      </c>
      <c r="T480" s="19">
        <f t="shared" si="114"/>
        <v>2.5484540560303349E-4</v>
      </c>
      <c r="U480" s="18">
        <f t="shared" si="115"/>
        <v>4.0625404621582303E-2</v>
      </c>
      <c r="V480" s="18">
        <f t="shared" si="116"/>
        <v>-1.8873071368829177E-2</v>
      </c>
      <c r="W480" s="19">
        <f t="shared" si="117"/>
        <v>7.0894228928822906E-4</v>
      </c>
      <c r="X480" s="18">
        <f t="shared" si="118"/>
        <v>2.9612007126108862E-2</v>
      </c>
      <c r="Y480" s="18">
        <f t="shared" si="119"/>
        <v>0.42099355377732006</v>
      </c>
    </row>
    <row r="481" spans="2:25" x14ac:dyDescent="0.2">
      <c r="B481" s="24">
        <v>37589</v>
      </c>
      <c r="C481" s="25">
        <v>478.85</v>
      </c>
      <c r="D481" s="18">
        <f t="shared" si="105"/>
        <v>-3.1484268248542081E-3</v>
      </c>
      <c r="E481" s="26">
        <v>-2.1864759608707361E-3</v>
      </c>
      <c r="F481" s="26">
        <v>-1.4093763075859592E-2</v>
      </c>
      <c r="G481" s="15">
        <v>-1.0521576941362935E-2</v>
      </c>
      <c r="H481" s="1">
        <f t="shared" si="106"/>
        <v>2.8658360374748915E-4</v>
      </c>
      <c r="I481" s="19">
        <f t="shared" si="107"/>
        <v>4.7269210630963658E-4</v>
      </c>
      <c r="J481" s="19">
        <f t="shared" si="108"/>
        <v>3.671886458671542E-4</v>
      </c>
      <c r="K481" s="19">
        <f t="shared" si="109"/>
        <v>1.6494038742220889</v>
      </c>
      <c r="L481" s="19">
        <f t="shared" si="110"/>
        <v>1.2812618763447707</v>
      </c>
      <c r="P481" s="18">
        <f t="shared" si="111"/>
        <v>-5.6240039146017908E-3</v>
      </c>
      <c r="Q481" s="38">
        <v>-1.0521576941362935E-2</v>
      </c>
      <c r="R481" s="18">
        <f t="shared" si="112"/>
        <v>-4.8975730267611442E-3</v>
      </c>
      <c r="S481" s="19">
        <f t="shared" si="113"/>
        <v>9.1444030586289467E-4</v>
      </c>
      <c r="T481" s="19">
        <f t="shared" si="114"/>
        <v>2.4099385455999896E-4</v>
      </c>
      <c r="U481" s="18">
        <f t="shared" si="115"/>
        <v>-4.7007965751324514E-3</v>
      </c>
      <c r="V481" s="18">
        <f t="shared" si="116"/>
        <v>-4.4414147275621896E-3</v>
      </c>
      <c r="W481" s="19">
        <f t="shared" si="117"/>
        <v>6.7304796681091645E-4</v>
      </c>
      <c r="X481" s="18">
        <f t="shared" si="118"/>
        <v>-1.1150205174620714E-2</v>
      </c>
      <c r="Y481" s="18">
        <f t="shared" si="119"/>
        <v>0.41019750328680588</v>
      </c>
    </row>
    <row r="482" spans="2:25" x14ac:dyDescent="0.2">
      <c r="B482" s="24">
        <v>37592</v>
      </c>
      <c r="C482" s="25">
        <v>477.19</v>
      </c>
      <c r="D482" s="18">
        <f t="shared" si="105"/>
        <v>-3.4726615376212112E-3</v>
      </c>
      <c r="E482" s="26">
        <v>-9.4251404595831097E-3</v>
      </c>
      <c r="F482" s="26">
        <v>-2.0861251957717056E-2</v>
      </c>
      <c r="G482" s="15">
        <v>-1.7430418508276872E-2</v>
      </c>
      <c r="H482" s="1">
        <f t="shared" si="106"/>
        <v>2.7011215021193217E-4</v>
      </c>
      <c r="I482" s="19">
        <f t="shared" si="107"/>
        <v>4.447436175050846E-4</v>
      </c>
      <c r="J482" s="19">
        <f t="shared" si="108"/>
        <v>3.4781971801899552E-4</v>
      </c>
      <c r="K482" s="19">
        <f t="shared" si="109"/>
        <v>1.6465146686520216</v>
      </c>
      <c r="L482" s="19">
        <f t="shared" si="110"/>
        <v>1.2876863100978366</v>
      </c>
      <c r="P482" s="18">
        <f t="shared" si="111"/>
        <v>-6.2031811975090572E-3</v>
      </c>
      <c r="Q482" s="38">
        <v>-1.7430418508276872E-2</v>
      </c>
      <c r="R482" s="18">
        <f t="shared" si="112"/>
        <v>-1.1227237310767815E-2</v>
      </c>
      <c r="S482" s="19">
        <f t="shared" si="113"/>
        <v>8.6188265492926871E-4</v>
      </c>
      <c r="T482" s="19">
        <f t="shared" si="114"/>
        <v>2.3409727474433685E-4</v>
      </c>
      <c r="U482" s="18">
        <f t="shared" si="115"/>
        <v>-5.3406475777202653E-3</v>
      </c>
      <c r="V482" s="18">
        <f t="shared" si="116"/>
        <v>-1.0330423250458085E-2</v>
      </c>
      <c r="W482" s="19">
        <f t="shared" si="117"/>
        <v>6.5089425816468229E-4</v>
      </c>
      <c r="X482" s="18">
        <f t="shared" si="118"/>
        <v>-1.8783547884629173E-2</v>
      </c>
      <c r="Y482" s="18">
        <f t="shared" si="119"/>
        <v>0.4033900897904788</v>
      </c>
    </row>
    <row r="483" spans="2:25" x14ac:dyDescent="0.2">
      <c r="B483" s="24">
        <v>37593</v>
      </c>
      <c r="C483" s="25">
        <v>469.62</v>
      </c>
      <c r="D483" s="18">
        <f t="shared" si="105"/>
        <v>-1.5990877385205455E-2</v>
      </c>
      <c r="E483" s="26">
        <v>-1.7513582492708357E-2</v>
      </c>
      <c r="F483" s="26">
        <v>-1.3183917532582244E-3</v>
      </c>
      <c r="G483" s="15">
        <v>-6.1769489750932638E-3</v>
      </c>
      <c r="H483" s="1">
        <f t="shared" si="106"/>
        <v>2.6924791077213671E-4</v>
      </c>
      <c r="I483" s="19">
        <f t="shared" si="107"/>
        <v>4.2002281982041981E-4</v>
      </c>
      <c r="J483" s="19">
        <f t="shared" si="108"/>
        <v>3.3129717897586715E-4</v>
      </c>
      <c r="K483" s="19">
        <f t="shared" si="109"/>
        <v>1.5599854372719097</v>
      </c>
      <c r="L483" s="19">
        <f t="shared" si="110"/>
        <v>1.2304540377891453</v>
      </c>
      <c r="P483" s="18">
        <f t="shared" si="111"/>
        <v>-2.856434721695562E-2</v>
      </c>
      <c r="Q483" s="38">
        <v>-6.1769489750932638E-3</v>
      </c>
      <c r="R483" s="18">
        <f t="shared" si="112"/>
        <v>2.2387398241862356E-2</v>
      </c>
      <c r="S483" s="19">
        <f t="shared" si="113"/>
        <v>8.5912501154936061E-4</v>
      </c>
      <c r="T483" s="19">
        <f t="shared" si="114"/>
        <v>2.5012317426206115E-4</v>
      </c>
      <c r="U483" s="18">
        <f t="shared" si="115"/>
        <v>-2.4631998286488217E-2</v>
      </c>
      <c r="V483" s="18">
        <f t="shared" si="116"/>
        <v>1.9928290757571687E-2</v>
      </c>
      <c r="W483" s="19">
        <f t="shared" si="117"/>
        <v>6.1412988459325568E-4</v>
      </c>
      <c r="X483" s="18">
        <f t="shared" si="118"/>
        <v>-6.8528137737931061E-3</v>
      </c>
      <c r="Y483" s="18">
        <f t="shared" si="119"/>
        <v>0.39183219769221866</v>
      </c>
    </row>
    <row r="484" spans="2:25" x14ac:dyDescent="0.2">
      <c r="B484" s="24">
        <v>37594</v>
      </c>
      <c r="C484" s="25">
        <v>468.03</v>
      </c>
      <c r="D484" s="18">
        <f t="shared" si="105"/>
        <v>-3.391460617534064E-3</v>
      </c>
      <c r="E484" s="26">
        <v>0</v>
      </c>
      <c r="F484" s="26">
        <v>-1.194440212515218E-2</v>
      </c>
      <c r="G484" s="15">
        <v>-8.3610814876065257E-3</v>
      </c>
      <c r="H484" s="1">
        <f t="shared" si="106"/>
        <v>2.5378315643302554E-4</v>
      </c>
      <c r="I484" s="19">
        <f t="shared" si="107"/>
        <v>4.116249036441894E-4</v>
      </c>
      <c r="J484" s="19">
        <f t="shared" si="108"/>
        <v>3.1268428268963616E-4</v>
      </c>
      <c r="K484" s="19">
        <f t="shared" si="109"/>
        <v>1.6219551739747511</v>
      </c>
      <c r="L484" s="19">
        <f t="shared" si="110"/>
        <v>1.2320923385321472</v>
      </c>
      <c r="P484" s="18">
        <f t="shared" si="111"/>
        <v>-6.0581327914815391E-3</v>
      </c>
      <c r="Q484" s="38">
        <v>-8.3610814876065257E-3</v>
      </c>
      <c r="R484" s="18">
        <f t="shared" si="112"/>
        <v>-2.3029486961249866E-3</v>
      </c>
      <c r="S484" s="19">
        <f t="shared" si="113"/>
        <v>8.0977956923155236E-4</v>
      </c>
      <c r="T484" s="19">
        <f t="shared" si="114"/>
        <v>2.3543399816815651E-4</v>
      </c>
      <c r="U484" s="18">
        <f t="shared" si="115"/>
        <v>-5.3809493546492998E-3</v>
      </c>
      <c r="V484" s="18">
        <f t="shared" si="116"/>
        <v>-2.1129687112442183E-3</v>
      </c>
      <c r="W484" s="19">
        <f t="shared" si="117"/>
        <v>5.8147655253620411E-4</v>
      </c>
      <c r="X484" s="18">
        <f t="shared" si="118"/>
        <v>-9.5328198194045179E-3</v>
      </c>
      <c r="Y484" s="18">
        <f t="shared" si="119"/>
        <v>0.38127304931512146</v>
      </c>
    </row>
    <row r="485" spans="2:25" x14ac:dyDescent="0.2">
      <c r="B485" s="24">
        <v>37595</v>
      </c>
      <c r="C485" s="25">
        <v>461.67</v>
      </c>
      <c r="D485" s="18">
        <f t="shared" si="105"/>
        <v>-1.3682046283397562E-2</v>
      </c>
      <c r="E485" s="26">
        <v>-1.880729883591244E-2</v>
      </c>
      <c r="F485" s="26">
        <v>-2.2958469555907857E-2</v>
      </c>
      <c r="G485" s="15">
        <v>-2.1713118339909233E-2</v>
      </c>
      <c r="H485" s="1">
        <f t="shared" si="106"/>
        <v>2.49788070477106E-4</v>
      </c>
      <c r="I485" s="19">
        <f t="shared" si="107"/>
        <v>3.8692740942553803E-4</v>
      </c>
      <c r="J485" s="19">
        <f t="shared" si="108"/>
        <v>2.9635376389270464E-4</v>
      </c>
      <c r="K485" s="19">
        <f t="shared" si="109"/>
        <v>1.5490227723305199</v>
      </c>
      <c r="L485" s="19">
        <f t="shared" si="110"/>
        <v>1.1864208059522465</v>
      </c>
      <c r="P485" s="18">
        <f t="shared" si="111"/>
        <v>-2.4440104896245742E-2</v>
      </c>
      <c r="Q485" s="38">
        <v>-2.1713118339909233E-2</v>
      </c>
      <c r="R485" s="18">
        <f t="shared" si="112"/>
        <v>2.7269865563365088E-3</v>
      </c>
      <c r="S485" s="19">
        <f t="shared" si="113"/>
        <v>7.9703191871802886E-4</v>
      </c>
      <c r="T485" s="19">
        <f t="shared" si="114"/>
        <v>2.217541456187735E-4</v>
      </c>
      <c r="U485" s="18">
        <f t="shared" si="115"/>
        <v>-2.1881078898331765E-2</v>
      </c>
      <c r="V485" s="18">
        <f t="shared" si="116"/>
        <v>2.578045126902853E-3</v>
      </c>
      <c r="W485" s="19">
        <f t="shared" si="117"/>
        <v>5.7487552986660597E-4</v>
      </c>
      <c r="X485" s="18">
        <f t="shared" si="118"/>
        <v>-2.4897762490573159E-2</v>
      </c>
      <c r="Y485" s="18">
        <f t="shared" si="119"/>
        <v>0.37910273339380118</v>
      </c>
    </row>
    <row r="486" spans="2:25" x14ac:dyDescent="0.2">
      <c r="B486" s="24">
        <v>37596</v>
      </c>
      <c r="C486" s="25">
        <v>464.42</v>
      </c>
      <c r="D486" s="18">
        <f t="shared" si="105"/>
        <v>5.9389650746749685E-3</v>
      </c>
      <c r="E486" s="26">
        <v>1.1067821312886058E-2</v>
      </c>
      <c r="F486" s="26">
        <v>2.0284671171505717E-2</v>
      </c>
      <c r="G486" s="15">
        <v>1.7519616213919818E-2</v>
      </c>
      <c r="H486" s="1">
        <f t="shared" si="106"/>
        <v>2.369170646179722E-4</v>
      </c>
      <c r="I486" s="19">
        <f t="shared" si="107"/>
        <v>3.7915110484832435E-4</v>
      </c>
      <c r="J486" s="19">
        <f t="shared" si="108"/>
        <v>2.9741966864273671E-4</v>
      </c>
      <c r="K486" s="19">
        <f t="shared" si="109"/>
        <v>1.6003537164353441</v>
      </c>
      <c r="L486" s="19">
        <f t="shared" si="110"/>
        <v>1.2553746144133802</v>
      </c>
      <c r="P486" s="18">
        <f t="shared" si="111"/>
        <v>1.0608714982665034E-2</v>
      </c>
      <c r="Q486" s="38">
        <v>1.7519616213919818E-2</v>
      </c>
      <c r="R486" s="18">
        <f t="shared" si="112"/>
        <v>6.9109012312547832E-3</v>
      </c>
      <c r="S486" s="19">
        <f t="shared" si="113"/>
        <v>7.5596269360995235E-4</v>
      </c>
      <c r="T486" s="19">
        <f t="shared" si="114"/>
        <v>2.1131453023133661E-4</v>
      </c>
      <c r="U486" s="18">
        <f t="shared" si="115"/>
        <v>9.7525036892825347E-3</v>
      </c>
      <c r="V486" s="18">
        <f t="shared" si="116"/>
        <v>6.6928855390954263E-3</v>
      </c>
      <c r="W486" s="19">
        <f t="shared" si="117"/>
        <v>5.5879921521159216E-4</v>
      </c>
      <c r="X486" s="18">
        <f t="shared" si="118"/>
        <v>2.037613110423675E-2</v>
      </c>
      <c r="Y486" s="18">
        <f t="shared" si="119"/>
        <v>0.3737643693597586</v>
      </c>
    </row>
    <row r="487" spans="2:25" x14ac:dyDescent="0.2">
      <c r="B487" s="24">
        <v>37599</v>
      </c>
      <c r="C487" s="25">
        <v>453.99</v>
      </c>
      <c r="D487" s="18">
        <f t="shared" si="105"/>
        <v>-2.2714143851500595E-2</v>
      </c>
      <c r="E487" s="26">
        <v>-3.8275869920484006E-2</v>
      </c>
      <c r="F487" s="26">
        <v>-1.2121360532344737E-2</v>
      </c>
      <c r="G487" s="15">
        <v>-1.9967713348786519E-2</v>
      </c>
      <c r="H487" s="1">
        <f t="shared" si="106"/>
        <v>2.5365798059529362E-4</v>
      </c>
      <c r="I487" s="19">
        <f t="shared" si="107"/>
        <v>3.6034592281122325E-4</v>
      </c>
      <c r="J487" s="19">
        <f t="shared" si="108"/>
        <v>2.8680268574250283E-4</v>
      </c>
      <c r="K487" s="19">
        <f t="shared" si="109"/>
        <v>1.4205976171754997</v>
      </c>
      <c r="L487" s="19">
        <f t="shared" si="110"/>
        <v>1.1306669124678199</v>
      </c>
      <c r="P487" s="18">
        <f t="shared" si="111"/>
        <v>-4.0574052072365668E-2</v>
      </c>
      <c r="Q487" s="38">
        <v>-1.9967713348786519E-2</v>
      </c>
      <c r="R487" s="18">
        <f t="shared" si="112"/>
        <v>2.060633872357915E-2</v>
      </c>
      <c r="S487" s="19">
        <f t="shared" si="113"/>
        <v>8.0938015408761773E-4</v>
      </c>
      <c r="T487" s="19">
        <f t="shared" si="114"/>
        <v>2.2411293015290907E-4</v>
      </c>
      <c r="U487" s="18">
        <f t="shared" si="115"/>
        <v>-3.60475398065273E-2</v>
      </c>
      <c r="V487" s="18">
        <f t="shared" si="116"/>
        <v>1.9378081113914921E-2</v>
      </c>
      <c r="W487" s="19">
        <f t="shared" si="117"/>
        <v>5.4919383688165502E-4</v>
      </c>
      <c r="X487" s="18">
        <f t="shared" si="118"/>
        <v>-2.3425589994806578E-2</v>
      </c>
      <c r="Y487" s="18">
        <f t="shared" si="119"/>
        <v>0.37053806716775234</v>
      </c>
    </row>
    <row r="488" spans="2:25" x14ac:dyDescent="0.2">
      <c r="B488" s="24">
        <v>37600</v>
      </c>
      <c r="C488" s="25">
        <v>460.49</v>
      </c>
      <c r="D488" s="18">
        <f t="shared" si="105"/>
        <v>1.4215968565929955E-2</v>
      </c>
      <c r="E488" s="26">
        <v>1.7670071350203636E-2</v>
      </c>
      <c r="F488" s="26">
        <v>3.4623964566048077E-2</v>
      </c>
      <c r="G488" s="15">
        <v>2.9537796601294745E-2</v>
      </c>
      <c r="H488" s="1">
        <f t="shared" si="106"/>
        <v>2.5056412749562652E-4</v>
      </c>
      <c r="I488" s="19">
        <f t="shared" si="107"/>
        <v>3.908893843674618E-4</v>
      </c>
      <c r="J488" s="19">
        <f t="shared" si="108"/>
        <v>2.8611410420640747E-4</v>
      </c>
      <c r="K488" s="19">
        <f t="shared" si="109"/>
        <v>1.5600372977344277</v>
      </c>
      <c r="L488" s="19">
        <f t="shared" si="110"/>
        <v>1.1418797537624434</v>
      </c>
      <c r="P488" s="18">
        <f t="shared" si="111"/>
        <v>2.5393845025554401E-2</v>
      </c>
      <c r="Q488" s="38">
        <v>2.9537796601294745E-2</v>
      </c>
      <c r="R488" s="18">
        <f t="shared" si="112"/>
        <v>4.1439515757403442E-3</v>
      </c>
      <c r="S488" s="19">
        <f t="shared" si="113"/>
        <v>7.995081867532731E-4</v>
      </c>
      <c r="T488" s="19">
        <f t="shared" si="114"/>
        <v>2.1169649442345938E-4</v>
      </c>
      <c r="U488" s="18">
        <f t="shared" si="115"/>
        <v>2.2699721596323066E-2</v>
      </c>
      <c r="V488" s="18">
        <f t="shared" si="116"/>
        <v>4.0096016733715909E-3</v>
      </c>
      <c r="W488" s="19">
        <f t="shared" si="117"/>
        <v>5.6859109235232329E-4</v>
      </c>
      <c r="X488" s="18">
        <f t="shared" si="118"/>
        <v>3.4056742176451618E-2</v>
      </c>
      <c r="Y488" s="18">
        <f t="shared" si="119"/>
        <v>0.37702489717269444</v>
      </c>
    </row>
    <row r="489" spans="2:25" x14ac:dyDescent="0.2">
      <c r="B489" s="24">
        <v>37601</v>
      </c>
      <c r="C489" s="25">
        <v>460.69</v>
      </c>
      <c r="D489" s="18">
        <f t="shared" si="105"/>
        <v>4.3422567390195908E-4</v>
      </c>
      <c r="E489" s="26">
        <v>-1.4647399023617596E-2</v>
      </c>
      <c r="F489" s="26">
        <v>1.3004084423206609E-2</v>
      </c>
      <c r="G489" s="15">
        <v>4.7086393891593477E-3</v>
      </c>
      <c r="H489" s="1">
        <f t="shared" si="106"/>
        <v>2.3554159296204145E-4</v>
      </c>
      <c r="I489" s="19">
        <f t="shared" si="107"/>
        <v>3.8250785203774817E-4</v>
      </c>
      <c r="J489" s="19">
        <f t="shared" si="108"/>
        <v>2.9848004946795176E-4</v>
      </c>
      <c r="K489" s="19">
        <f t="shared" si="109"/>
        <v>1.6239503487581106</v>
      </c>
      <c r="L489" s="19">
        <f t="shared" si="110"/>
        <v>1.2672073993999571</v>
      </c>
      <c r="P489" s="18">
        <f t="shared" si="111"/>
        <v>7.756530564937943E-4</v>
      </c>
      <c r="Q489" s="38">
        <v>4.7086393891593477E-3</v>
      </c>
      <c r="R489" s="18">
        <f t="shared" si="112"/>
        <v>3.9329863326655534E-3</v>
      </c>
      <c r="S489" s="19">
        <f t="shared" si="113"/>
        <v>7.5157379380791953E-4</v>
      </c>
      <c r="T489" s="19">
        <f t="shared" si="114"/>
        <v>1.9992280764762784E-4</v>
      </c>
      <c r="U489" s="18">
        <f t="shared" si="115"/>
        <v>7.1513036255830425E-4</v>
      </c>
      <c r="V489" s="18">
        <f t="shared" si="116"/>
        <v>3.9159276391443195E-3</v>
      </c>
      <c r="W489" s="19">
        <f t="shared" si="117"/>
        <v>5.3580590390501245E-4</v>
      </c>
      <c r="X489" s="18">
        <f t="shared" si="118"/>
        <v>5.5926380841018666E-3</v>
      </c>
      <c r="Y489" s="18">
        <f t="shared" si="119"/>
        <v>0.36599381958750771</v>
      </c>
    </row>
    <row r="490" spans="2:25" x14ac:dyDescent="0.2">
      <c r="B490" s="24">
        <v>37602</v>
      </c>
      <c r="C490" s="25">
        <v>458.54</v>
      </c>
      <c r="D490" s="18">
        <f t="shared" si="105"/>
        <v>-4.6778367123604531E-3</v>
      </c>
      <c r="E490" s="26">
        <v>1.0010093595100425E-2</v>
      </c>
      <c r="F490" s="26">
        <v>-1.9570096194097223E-2</v>
      </c>
      <c r="G490" s="15">
        <v>-1.0696039257337926E-2</v>
      </c>
      <c r="H490" s="1">
        <f t="shared" si="106"/>
        <v>2.2272202676276937E-4</v>
      </c>
      <c r="I490" s="19">
        <f t="shared" si="107"/>
        <v>3.5917576431276682E-4</v>
      </c>
      <c r="J490" s="19">
        <f t="shared" si="108"/>
        <v>2.8091004893920332E-4</v>
      </c>
      <c r="K490" s="19">
        <f t="shared" si="109"/>
        <v>1.6126638641598754</v>
      </c>
      <c r="L490" s="19">
        <f t="shared" si="110"/>
        <v>1.2612584979680186</v>
      </c>
      <c r="P490" s="18">
        <f t="shared" si="111"/>
        <v>-8.355973775379515E-3</v>
      </c>
      <c r="Q490" s="38">
        <v>-1.0696039257337926E-2</v>
      </c>
      <c r="R490" s="18">
        <f t="shared" si="112"/>
        <v>-2.3400654819584112E-3</v>
      </c>
      <c r="S490" s="19">
        <f t="shared" si="113"/>
        <v>7.106687040435341E-4</v>
      </c>
      <c r="T490" s="19">
        <f t="shared" si="114"/>
        <v>1.8825599357636134E-4</v>
      </c>
      <c r="U490" s="18">
        <f t="shared" si="115"/>
        <v>-7.9225866257898372E-3</v>
      </c>
      <c r="V490" s="18">
        <f t="shared" si="116"/>
        <v>-2.4010267381188877E-3</v>
      </c>
      <c r="W490" s="19">
        <f t="shared" si="117"/>
        <v>5.1052186501838244E-4</v>
      </c>
      <c r="X490" s="18">
        <f t="shared" si="118"/>
        <v>-1.3014900327661498E-2</v>
      </c>
      <c r="Y490" s="18">
        <f t="shared" si="119"/>
        <v>0.35725406401410692</v>
      </c>
    </row>
    <row r="491" spans="2:25" x14ac:dyDescent="0.2">
      <c r="B491" s="24">
        <v>37603</v>
      </c>
      <c r="C491" s="25">
        <v>451.81</v>
      </c>
      <c r="D491" s="18">
        <f t="shared" si="105"/>
        <v>-1.4785791418087318E-2</v>
      </c>
      <c r="E491" s="26">
        <v>-1.7077260818193021E-2</v>
      </c>
      <c r="F491" s="26">
        <v>-2.6703856447428148E-2</v>
      </c>
      <c r="G491" s="15">
        <v>-2.3815877758657608E-2</v>
      </c>
      <c r="H491" s="1">
        <f t="shared" si="106"/>
        <v>2.2247588282855427E-4</v>
      </c>
      <c r="I491" s="19">
        <f t="shared" si="107"/>
        <v>3.3481568345520131E-4</v>
      </c>
      <c r="J491" s="19">
        <f t="shared" si="108"/>
        <v>2.6954818886932154E-4</v>
      </c>
      <c r="K491" s="19">
        <f t="shared" si="109"/>
        <v>1.5049527130687645</v>
      </c>
      <c r="L491" s="19">
        <f t="shared" si="110"/>
        <v>1.2115838599774988</v>
      </c>
      <c r="P491" s="18">
        <f t="shared" si="111"/>
        <v>-2.6411713989782579E-2</v>
      </c>
      <c r="Q491" s="38">
        <v>-2.3815877758657608E-2</v>
      </c>
      <c r="R491" s="18">
        <f t="shared" si="112"/>
        <v>2.5958362311249705E-3</v>
      </c>
      <c r="S491" s="19">
        <f t="shared" si="113"/>
        <v>7.0988329995360657E-4</v>
      </c>
      <c r="T491" s="19">
        <f t="shared" si="114"/>
        <v>1.7736493590610891E-4</v>
      </c>
      <c r="U491" s="18">
        <f t="shared" si="115"/>
        <v>-2.5055705134428327E-2</v>
      </c>
      <c r="V491" s="18">
        <f t="shared" si="116"/>
        <v>2.744017005959748E-3</v>
      </c>
      <c r="W491" s="19">
        <f t="shared" si="117"/>
        <v>5.1392231512219883E-4</v>
      </c>
      <c r="X491" s="18">
        <f t="shared" si="118"/>
        <v>-2.8883038988075902E-2</v>
      </c>
      <c r="Y491" s="18">
        <f t="shared" si="119"/>
        <v>0.35844187643263686</v>
      </c>
    </row>
    <row r="492" spans="2:25" x14ac:dyDescent="0.2">
      <c r="B492" s="24">
        <v>37606</v>
      </c>
      <c r="C492" s="25">
        <v>463.26</v>
      </c>
      <c r="D492" s="18">
        <f t="shared" si="105"/>
        <v>2.5026714072350641E-2</v>
      </c>
      <c r="E492" s="26">
        <v>4.0376099784558986E-2</v>
      </c>
      <c r="F492" s="26">
        <v>5.3981237695573097E-3</v>
      </c>
      <c r="G492" s="15">
        <v>1.5891516574057813E-2</v>
      </c>
      <c r="H492" s="1">
        <f t="shared" si="106"/>
        <v>2.4670751489439262E-4</v>
      </c>
      <c r="I492" s="19">
        <f t="shared" si="107"/>
        <v>3.2987679143489386E-4</v>
      </c>
      <c r="J492" s="19">
        <f t="shared" si="108"/>
        <v>2.770655566265754E-4</v>
      </c>
      <c r="K492" s="19">
        <f t="shared" si="109"/>
        <v>1.3371169158592646</v>
      </c>
      <c r="L492" s="19">
        <f t="shared" si="110"/>
        <v>1.1230527645060917</v>
      </c>
      <c r="P492" s="18">
        <f t="shared" si="111"/>
        <v>4.4704973544696359E-2</v>
      </c>
      <c r="Q492" s="38">
        <v>1.5891516574057813E-2</v>
      </c>
      <c r="R492" s="18">
        <f t="shared" si="112"/>
        <v>-2.8813456970638546E-2</v>
      </c>
      <c r="S492" s="19">
        <f t="shared" si="113"/>
        <v>7.8720238153431031E-4</v>
      </c>
      <c r="T492" s="19">
        <f t="shared" si="114"/>
        <v>2.1653595790767274E-4</v>
      </c>
      <c r="U492" s="18">
        <f t="shared" si="115"/>
        <v>4.0273202524735638E-2</v>
      </c>
      <c r="V492" s="18">
        <f t="shared" si="116"/>
        <v>-2.756599964580677E-2</v>
      </c>
      <c r="W492" s="19">
        <f t="shared" si="117"/>
        <v>4.9823939415628014E-4</v>
      </c>
      <c r="X492" s="18">
        <f t="shared" si="118"/>
        <v>1.957362869279199E-2</v>
      </c>
      <c r="Y492" s="18">
        <f t="shared" si="119"/>
        <v>0.35293037350031242</v>
      </c>
    </row>
    <row r="493" spans="2:25" x14ac:dyDescent="0.2">
      <c r="B493" s="24">
        <v>37607</v>
      </c>
      <c r="C493" s="25">
        <v>458.6</v>
      </c>
      <c r="D493" s="18">
        <f t="shared" si="105"/>
        <v>-1.0110081124975301E-2</v>
      </c>
      <c r="E493" s="26">
        <v>-9.4509421075726022E-3</v>
      </c>
      <c r="F493" s="26">
        <v>1.4696323290197042E-2</v>
      </c>
      <c r="G493" s="15">
        <v>7.4521436708661478E-3</v>
      </c>
      <c r="H493" s="1">
        <f t="shared" si="106"/>
        <v>2.3803788842194397E-4</v>
      </c>
      <c r="I493" s="19">
        <f t="shared" si="107"/>
        <v>3.7071305022869165E-4</v>
      </c>
      <c r="J493" s="19">
        <f t="shared" si="108"/>
        <v>2.685474612354531E-4</v>
      </c>
      <c r="K493" s="19">
        <f t="shared" si="109"/>
        <v>1.5573699325191828</v>
      </c>
      <c r="L493" s="19">
        <f t="shared" si="110"/>
        <v>1.1281710782084746</v>
      </c>
      <c r="P493" s="18">
        <f t="shared" si="111"/>
        <v>-1.8059538616221674E-2</v>
      </c>
      <c r="Q493" s="38">
        <v>7.4521436708661478E-3</v>
      </c>
      <c r="R493" s="18">
        <f t="shared" si="112"/>
        <v>2.5511682287087823E-2</v>
      </c>
      <c r="S493" s="19">
        <f t="shared" si="113"/>
        <v>7.5953905474409982E-4</v>
      </c>
      <c r="T493" s="19">
        <f t="shared" si="114"/>
        <v>2.4259455642025105E-4</v>
      </c>
      <c r="U493" s="18">
        <f t="shared" si="115"/>
        <v>-1.6562851933548905E-2</v>
      </c>
      <c r="V493" s="18">
        <f t="shared" si="116"/>
        <v>2.3059079357541399E-2</v>
      </c>
      <c r="W493" s="19">
        <f t="shared" si="117"/>
        <v>4.7167709722437714E-4</v>
      </c>
      <c r="X493" s="18">
        <f t="shared" si="118"/>
        <v>9.4337389950346039E-3</v>
      </c>
      <c r="Y493" s="18">
        <f t="shared" si="119"/>
        <v>0.34339375985316661</v>
      </c>
    </row>
    <row r="494" spans="2:25" x14ac:dyDescent="0.2">
      <c r="B494" s="24">
        <v>37608</v>
      </c>
      <c r="C494" s="25">
        <v>452.78</v>
      </c>
      <c r="D494" s="18">
        <f t="shared" si="105"/>
        <v>-1.277201412164438E-2</v>
      </c>
      <c r="E494" s="26">
        <v>6.5466450783335892E-4</v>
      </c>
      <c r="F494" s="26">
        <v>-3.5091319811270061E-2</v>
      </c>
      <c r="G494" s="15">
        <v>-2.4367524515539033E-2</v>
      </c>
      <c r="H494" s="1">
        <f t="shared" si="106"/>
        <v>2.3354307580003634E-4</v>
      </c>
      <c r="I494" s="19">
        <f t="shared" si="107"/>
        <v>3.5420325469987039E-4</v>
      </c>
      <c r="J494" s="19">
        <f t="shared" si="108"/>
        <v>2.4351975231916051E-4</v>
      </c>
      <c r="K494" s="19">
        <f t="shared" si="109"/>
        <v>1.5166506370890884</v>
      </c>
      <c r="L494" s="19">
        <f t="shared" si="110"/>
        <v>1.0427187853244957</v>
      </c>
      <c r="P494" s="18">
        <f t="shared" si="111"/>
        <v>-2.2814523383691318E-2</v>
      </c>
      <c r="Q494" s="38">
        <v>-2.4367524515539033E-2</v>
      </c>
      <c r="R494" s="18">
        <f t="shared" si="112"/>
        <v>-1.5530011318477151E-3</v>
      </c>
      <c r="S494" s="19">
        <f t="shared" si="113"/>
        <v>7.4519686009295362E-4</v>
      </c>
      <c r="T494" s="19">
        <f t="shared" si="114"/>
        <v>2.281835917859672E-4</v>
      </c>
      <c r="U494" s="18">
        <f t="shared" si="115"/>
        <v>-2.1124158417174705E-2</v>
      </c>
      <c r="V494" s="18">
        <f t="shared" si="116"/>
        <v>-1.4473479762796334E-3</v>
      </c>
      <c r="W494" s="19">
        <f t="shared" si="117"/>
        <v>4.7900304645183823E-4</v>
      </c>
      <c r="X494" s="18">
        <f t="shared" si="118"/>
        <v>-3.0610280246714951E-2</v>
      </c>
      <c r="Y494" s="18">
        <f t="shared" si="119"/>
        <v>0.34605022989872375</v>
      </c>
    </row>
    <row r="495" spans="2:25" x14ac:dyDescent="0.2">
      <c r="B495" s="24">
        <v>37609</v>
      </c>
      <c r="C495" s="25">
        <v>449.12</v>
      </c>
      <c r="D495" s="18">
        <f t="shared" si="105"/>
        <v>-8.1162436885873612E-3</v>
      </c>
      <c r="E495" s="26">
        <v>-4.2630003894400074E-3</v>
      </c>
      <c r="F495" s="26">
        <v>-2.5036078161325002E-2</v>
      </c>
      <c r="G495" s="15">
        <v>-1.8804154829759501E-2</v>
      </c>
      <c r="H495" s="1">
        <f t="shared" si="106"/>
        <v>2.2348289594878619E-4</v>
      </c>
      <c r="I495" s="19">
        <f t="shared" si="107"/>
        <v>3.3244937635753895E-4</v>
      </c>
      <c r="J495" s="19">
        <f t="shared" si="108"/>
        <v>2.5579977711061172E-4</v>
      </c>
      <c r="K495" s="19">
        <f t="shared" si="109"/>
        <v>1.4875830874937461</v>
      </c>
      <c r="L495" s="19">
        <f t="shared" si="110"/>
        <v>1.1446056129916597</v>
      </c>
      <c r="P495" s="18">
        <f t="shared" si="111"/>
        <v>-1.4497966386305034E-2</v>
      </c>
      <c r="Q495" s="38">
        <v>-1.8804154829759501E-2</v>
      </c>
      <c r="R495" s="18">
        <f t="shared" si="112"/>
        <v>-4.3061884434544666E-3</v>
      </c>
      <c r="S495" s="19">
        <f t="shared" si="113"/>
        <v>7.1309651024768219E-4</v>
      </c>
      <c r="T495" s="19">
        <f t="shared" si="114"/>
        <v>2.1560517181344163E-4</v>
      </c>
      <c r="U495" s="18">
        <f t="shared" si="115"/>
        <v>-1.3722601648958596E-2</v>
      </c>
      <c r="V495" s="18">
        <f t="shared" si="116"/>
        <v>-4.1286382893454248E-3</v>
      </c>
      <c r="W495" s="19">
        <f t="shared" si="117"/>
        <v>4.7147863799642197E-4</v>
      </c>
      <c r="X495" s="18">
        <f t="shared" si="118"/>
        <v>-2.3809366494185406E-2</v>
      </c>
      <c r="Y495" s="18">
        <f t="shared" si="119"/>
        <v>0.34332151039383696</v>
      </c>
    </row>
    <row r="496" spans="2:25" x14ac:dyDescent="0.2">
      <c r="B496" s="24">
        <v>37610</v>
      </c>
      <c r="C496" s="25">
        <v>455.46</v>
      </c>
      <c r="D496" s="18">
        <f t="shared" si="105"/>
        <v>1.4017784643159484E-2</v>
      </c>
      <c r="E496" s="26">
        <v>3.0423058293707061E-2</v>
      </c>
      <c r="F496" s="26">
        <v>-4.2343041387882321E-3</v>
      </c>
      <c r="G496" s="15">
        <v>6.1629045909603556E-3</v>
      </c>
      <c r="H496" s="1">
        <f t="shared" si="106"/>
        <v>2.2186381936997889E-4</v>
      </c>
      <c r="I496" s="19">
        <f t="shared" si="107"/>
        <v>3.1457838677640087E-4</v>
      </c>
      <c r="J496" s="19">
        <f t="shared" si="108"/>
        <v>2.5264372516580505E-4</v>
      </c>
      <c r="K496" s="19">
        <f t="shared" si="109"/>
        <v>1.4178895309280315</v>
      </c>
      <c r="L496" s="19">
        <f t="shared" si="110"/>
        <v>1.1387333269716129</v>
      </c>
      <c r="P496" s="18">
        <f t="shared" si="111"/>
        <v>2.5039831030795646E-2</v>
      </c>
      <c r="Q496" s="38">
        <v>6.1629045909603556E-3</v>
      </c>
      <c r="R496" s="18">
        <f t="shared" si="112"/>
        <v>-1.8876926439835288E-2</v>
      </c>
      <c r="S496" s="19">
        <f t="shared" si="113"/>
        <v>7.0793030791586908E-4</v>
      </c>
      <c r="T496" s="19">
        <f t="shared" si="114"/>
        <v>2.2404916261353227E-4</v>
      </c>
      <c r="U496" s="18">
        <f t="shared" si="115"/>
        <v>2.3786999561411139E-2</v>
      </c>
      <c r="V496" s="18">
        <f t="shared" si="116"/>
        <v>-1.775427787773427E-2</v>
      </c>
      <c r="W496" s="19">
        <f t="shared" si="117"/>
        <v>4.4546880329647347E-4</v>
      </c>
      <c r="X496" s="18">
        <f t="shared" si="118"/>
        <v>8.0278976806410635E-3</v>
      </c>
      <c r="Y496" s="18">
        <f t="shared" si="119"/>
        <v>0.33371724681849807</v>
      </c>
    </row>
    <row r="497" spans="2:25" x14ac:dyDescent="0.2">
      <c r="B497" s="24">
        <v>37613</v>
      </c>
      <c r="C497" s="25">
        <v>456.06</v>
      </c>
      <c r="D497" s="18">
        <f t="shared" si="105"/>
        <v>1.3164825492722615E-3</v>
      </c>
      <c r="E497" s="26">
        <v>-1.2187450402929985E-2</v>
      </c>
      <c r="F497" s="26">
        <v>2.3760726489143662E-2</v>
      </c>
      <c r="G497" s="15">
        <v>1.2976273421521568E-2</v>
      </c>
      <c r="H497" s="1">
        <f t="shared" si="106"/>
        <v>2.0865597778593246E-4</v>
      </c>
      <c r="I497" s="19">
        <f t="shared" si="107"/>
        <v>3.2129151633066521E-4</v>
      </c>
      <c r="J497" s="19">
        <f t="shared" si="108"/>
        <v>2.3392376784398639E-4</v>
      </c>
      <c r="K497" s="19">
        <f t="shared" si="109"/>
        <v>1.539814577755781</v>
      </c>
      <c r="L497" s="19">
        <f t="shared" si="110"/>
        <v>1.121097848842735</v>
      </c>
      <c r="P497" s="18">
        <f t="shared" si="111"/>
        <v>2.3516198477806422E-3</v>
      </c>
      <c r="Q497" s="38">
        <v>1.2976273421521568E-2</v>
      </c>
      <c r="R497" s="18">
        <f t="shared" si="112"/>
        <v>1.0624653573740926E-2</v>
      </c>
      <c r="S497" s="19">
        <f t="shared" si="113"/>
        <v>6.6578629639542548E-4</v>
      </c>
      <c r="T497" s="19">
        <f t="shared" si="114"/>
        <v>2.1737920867044067E-4</v>
      </c>
      <c r="U497" s="18">
        <f t="shared" si="115"/>
        <v>2.3035795504073734E-3</v>
      </c>
      <c r="V497" s="18">
        <f t="shared" si="116"/>
        <v>1.0144932660190906E-2</v>
      </c>
      <c r="W497" s="19">
        <f t="shared" si="117"/>
        <v>4.2884369541329025E-4</v>
      </c>
      <c r="X497" s="18">
        <f t="shared" si="118"/>
        <v>1.7227628773513526E-2</v>
      </c>
      <c r="Y497" s="18">
        <f t="shared" si="119"/>
        <v>0.32743079246357171</v>
      </c>
    </row>
    <row r="498" spans="2:25" x14ac:dyDescent="0.2">
      <c r="B498" s="24">
        <v>37614</v>
      </c>
      <c r="C498" s="25">
        <v>453.27</v>
      </c>
      <c r="D498" s="18">
        <f t="shared" si="105"/>
        <v>-6.1364053861448003E-3</v>
      </c>
      <c r="E498" s="26">
        <v>-3.1800745594340908E-2</v>
      </c>
      <c r="F498" s="26">
        <v>-8.3218233374922172E-3</v>
      </c>
      <c r="G498" s="15">
        <v>-1.5365500014546825E-2</v>
      </c>
      <c r="H498" s="1">
        <f t="shared" si="106"/>
        <v>1.9839594738256292E-4</v>
      </c>
      <c r="I498" s="19">
        <f t="shared" si="107"/>
        <v>3.0105135140429053E-4</v>
      </c>
      <c r="J498" s="19">
        <f t="shared" si="108"/>
        <v>2.2176517668020653E-4</v>
      </c>
      <c r="K498" s="19">
        <f t="shared" si="109"/>
        <v>1.5174269201365251</v>
      </c>
      <c r="L498" s="19">
        <f t="shared" si="110"/>
        <v>1.1177908601760962</v>
      </c>
      <c r="P498" s="18">
        <f t="shared" si="111"/>
        <v>-1.0961400671860922E-2</v>
      </c>
      <c r="Q498" s="38">
        <v>-1.5365500014546825E-2</v>
      </c>
      <c r="R498" s="18">
        <f t="shared" si="112"/>
        <v>-4.4040993426859021E-3</v>
      </c>
      <c r="S498" s="19">
        <f t="shared" si="113"/>
        <v>6.3304825689304426E-4</v>
      </c>
      <c r="T498" s="19">
        <f t="shared" si="114"/>
        <v>2.05500221611429E-4</v>
      </c>
      <c r="U498" s="18">
        <f t="shared" si="115"/>
        <v>-1.1011618776736036E-2</v>
      </c>
      <c r="V498" s="18">
        <f t="shared" si="116"/>
        <v>-4.3250820564482914E-3</v>
      </c>
      <c r="W498" s="19">
        <f t="shared" si="117"/>
        <v>4.1727898913031518E-4</v>
      </c>
      <c r="X498" s="18">
        <f t="shared" si="118"/>
        <v>-2.0680377892802981E-2</v>
      </c>
      <c r="Y498" s="18">
        <f t="shared" si="119"/>
        <v>0.32298567659043148</v>
      </c>
    </row>
    <row r="499" spans="2:25" x14ac:dyDescent="0.2">
      <c r="B499" s="24">
        <v>37616</v>
      </c>
      <c r="C499" s="25">
        <v>450.6</v>
      </c>
      <c r="D499" s="18">
        <f t="shared" si="105"/>
        <v>-5.9079464217151488E-3</v>
      </c>
      <c r="E499" s="26">
        <v>-1.3076464619841998E-2</v>
      </c>
      <c r="F499" s="26">
        <v>2.7816429618767705E-3</v>
      </c>
      <c r="G499" s="15">
        <v>-1.97578931263886E-3</v>
      </c>
      <c r="H499" s="1">
        <f t="shared" si="106"/>
        <v>1.8858642039492054E-4</v>
      </c>
      <c r="I499" s="19">
        <f t="shared" si="107"/>
        <v>2.9469680631294512E-4</v>
      </c>
      <c r="J499" s="19">
        <f t="shared" si="108"/>
        <v>2.1152323097243809E-4</v>
      </c>
      <c r="K499" s="19">
        <f t="shared" si="109"/>
        <v>1.5626618591933494</v>
      </c>
      <c r="L499" s="19">
        <f t="shared" si="110"/>
        <v>1.1216249321106226</v>
      </c>
      <c r="P499" s="18">
        <f t="shared" si="111"/>
        <v>-1.0553306667536167E-2</v>
      </c>
      <c r="Q499" s="38">
        <v>-1.97578931263886E-3</v>
      </c>
      <c r="R499" s="18">
        <f t="shared" si="112"/>
        <v>8.5775173548973075E-3</v>
      </c>
      <c r="S499" s="19">
        <f t="shared" si="113"/>
        <v>6.0174769837660538E-4</v>
      </c>
      <c r="T499" s="19">
        <f t="shared" si="114"/>
        <v>1.9758463655315711E-4</v>
      </c>
      <c r="U499" s="18">
        <f t="shared" si="115"/>
        <v>-1.08738881890978E-2</v>
      </c>
      <c r="V499" s="18">
        <f t="shared" si="116"/>
        <v>8.5906971927699072E-3</v>
      </c>
      <c r="W499" s="19">
        <f t="shared" si="117"/>
        <v>3.9247647438697252E-4</v>
      </c>
      <c r="X499" s="18">
        <f t="shared" si="118"/>
        <v>-2.7419456932527486E-3</v>
      </c>
      <c r="Y499" s="18">
        <f t="shared" si="119"/>
        <v>0.31323971427126401</v>
      </c>
    </row>
    <row r="500" spans="2:25" x14ac:dyDescent="0.2">
      <c r="B500" s="24">
        <v>37617</v>
      </c>
      <c r="C500" s="25">
        <v>443.04</v>
      </c>
      <c r="D500" s="18">
        <f t="shared" si="105"/>
        <v>-1.6919968575492328E-2</v>
      </c>
      <c r="E500" s="26">
        <v>-2.3908242597430164E-2</v>
      </c>
      <c r="F500" s="26">
        <v>-2.3894320199436117E-2</v>
      </c>
      <c r="G500" s="15">
        <v>-2.389849691883433E-2</v>
      </c>
      <c r="H500" s="1">
        <f t="shared" si="106"/>
        <v>1.9444835536696419E-4</v>
      </c>
      <c r="I500" s="19">
        <f t="shared" si="107"/>
        <v>2.8165030107573725E-4</v>
      </c>
      <c r="J500" s="19">
        <f t="shared" si="108"/>
        <v>1.9784580925910524E-4</v>
      </c>
      <c r="K500" s="19">
        <f t="shared" si="109"/>
        <v>1.4484581293794179</v>
      </c>
      <c r="L500" s="19">
        <f t="shared" si="110"/>
        <v>1.0174722685914692</v>
      </c>
      <c r="P500" s="18">
        <f t="shared" si="111"/>
        <v>-3.0223973684989344E-2</v>
      </c>
      <c r="Q500" s="38">
        <v>-2.389849691883433E-2</v>
      </c>
      <c r="R500" s="18">
        <f t="shared" si="112"/>
        <v>6.3254767661550144E-3</v>
      </c>
      <c r="S500" s="19">
        <f t="shared" si="113"/>
        <v>6.2045215159266471E-4</v>
      </c>
      <c r="T500" s="19">
        <f t="shared" si="114"/>
        <v>1.881302577391177E-4</v>
      </c>
      <c r="U500" s="18">
        <f t="shared" si="115"/>
        <v>-3.0669093426467103E-2</v>
      </c>
      <c r="V500" s="18">
        <f t="shared" si="116"/>
        <v>6.492430833373487E-3</v>
      </c>
      <c r="W500" s="19">
        <f t="shared" si="117"/>
        <v>4.0319617522252619E-4</v>
      </c>
      <c r="X500" s="18">
        <f t="shared" si="118"/>
        <v>-3.2721817423582746E-2</v>
      </c>
      <c r="Y500" s="18">
        <f t="shared" si="119"/>
        <v>0.31748865145959398</v>
      </c>
    </row>
    <row r="501" spans="2:25" x14ac:dyDescent="0.2">
      <c r="B501" s="24">
        <v>37620</v>
      </c>
      <c r="C501" s="25">
        <v>444.77</v>
      </c>
      <c r="D501" s="18">
        <f t="shared" si="105"/>
        <v>3.8972351959687852E-3</v>
      </c>
      <c r="E501" s="26">
        <v>2.0718239455204575E-3</v>
      </c>
      <c r="F501" s="26">
        <v>0</v>
      </c>
      <c r="G501" s="15">
        <v>6.2154718365613724E-4</v>
      </c>
      <c r="H501" s="1">
        <f t="shared" si="106"/>
        <v>1.8369276057530819E-4</v>
      </c>
      <c r="I501" s="19">
        <f t="shared" si="107"/>
        <v>2.8902288581781894E-4</v>
      </c>
      <c r="J501" s="19">
        <f t="shared" si="108"/>
        <v>2.1023252951799158E-4</v>
      </c>
      <c r="K501" s="19">
        <f t="shared" si="109"/>
        <v>1.5734037907243967</v>
      </c>
      <c r="L501" s="19">
        <f t="shared" si="110"/>
        <v>1.1444791229636015</v>
      </c>
      <c r="P501" s="18">
        <f t="shared" si="111"/>
        <v>6.9615929534164317E-3</v>
      </c>
      <c r="Q501" s="38">
        <v>6.2154718365613724E-4</v>
      </c>
      <c r="R501" s="18">
        <f t="shared" si="112"/>
        <v>-6.3400457697602945E-3</v>
      </c>
      <c r="S501" s="19">
        <f t="shared" si="113"/>
        <v>5.8613284908404825E-4</v>
      </c>
      <c r="T501" s="19">
        <f t="shared" si="114"/>
        <v>1.7925421309652995E-4</v>
      </c>
      <c r="U501" s="18">
        <f t="shared" si="115"/>
        <v>7.2679866194294233E-3</v>
      </c>
      <c r="V501" s="18">
        <f t="shared" si="116"/>
        <v>-6.6665493617447044E-3</v>
      </c>
      <c r="W501" s="19">
        <f t="shared" si="117"/>
        <v>3.7902758396326526E-4</v>
      </c>
      <c r="X501" s="18">
        <f t="shared" si="118"/>
        <v>8.7773562613933855E-4</v>
      </c>
      <c r="Y501" s="18">
        <f t="shared" si="119"/>
        <v>0.30782608075147938</v>
      </c>
    </row>
    <row r="502" spans="2:25" x14ac:dyDescent="0.2">
      <c r="B502" s="24">
        <v>37621</v>
      </c>
      <c r="C502" s="25">
        <v>444.75</v>
      </c>
      <c r="D502" s="18">
        <f t="shared" si="105"/>
        <v>-4.4968072675890778E-5</v>
      </c>
      <c r="E502" s="26">
        <v>-1.7262217302262007E-3</v>
      </c>
      <c r="F502" s="26">
        <v>1.8323275149980733E-2</v>
      </c>
      <c r="G502" s="15">
        <v>1.2308426085918651E-2</v>
      </c>
      <c r="H502" s="1">
        <f t="shared" si="106"/>
        <v>1.7267131626844329E-4</v>
      </c>
      <c r="I502" s="19">
        <f t="shared" si="107"/>
        <v>2.7216597578076982E-4</v>
      </c>
      <c r="J502" s="19">
        <f t="shared" si="108"/>
        <v>1.9761857774691207E-4</v>
      </c>
      <c r="K502" s="19">
        <f t="shared" si="109"/>
        <v>1.5762083805375482</v>
      </c>
      <c r="L502" s="19">
        <f t="shared" si="110"/>
        <v>1.1444783187943304</v>
      </c>
      <c r="P502" s="18">
        <f t="shared" si="111"/>
        <v>-8.03260265618587E-5</v>
      </c>
      <c r="Q502" s="38">
        <v>1.2308426085918651E-2</v>
      </c>
      <c r="R502" s="18">
        <f t="shared" si="112"/>
        <v>1.238875211248051E-2</v>
      </c>
      <c r="S502" s="19">
        <f t="shared" si="113"/>
        <v>5.5096526527523791E-4</v>
      </c>
      <c r="T502" s="19">
        <f t="shared" si="114"/>
        <v>1.7770783104500759E-4</v>
      </c>
      <c r="U502" s="18">
        <f t="shared" si="115"/>
        <v>-8.6496333373056597E-5</v>
      </c>
      <c r="V502" s="18">
        <f t="shared" si="116"/>
        <v>1.3083311211064744E-2</v>
      </c>
      <c r="W502" s="19">
        <f t="shared" si="117"/>
        <v>3.6537577008822071E-4</v>
      </c>
      <c r="X502" s="18">
        <f t="shared" si="118"/>
        <v>1.7703440755345485E-2</v>
      </c>
      <c r="Y502" s="18">
        <f t="shared" si="119"/>
        <v>0.30223160410859612</v>
      </c>
    </row>
    <row r="503" spans="2:25" x14ac:dyDescent="0.2">
      <c r="B503" s="24">
        <v>37623</v>
      </c>
      <c r="C503" s="25">
        <v>459.5</v>
      </c>
      <c r="D503" s="18">
        <f t="shared" si="105"/>
        <v>3.2626615249797299E-2</v>
      </c>
      <c r="E503" s="26">
        <v>3.2633759193302914E-2</v>
      </c>
      <c r="F503" s="26">
        <v>3.2970019237569897E-2</v>
      </c>
      <c r="G503" s="15">
        <v>3.28691412242898E-2</v>
      </c>
      <c r="H503" s="1">
        <f t="shared" si="106"/>
        <v>2.2618079865183507E-4</v>
      </c>
      <c r="I503" s="19">
        <f t="shared" si="107"/>
        <v>2.5584067472577679E-4</v>
      </c>
      <c r="J503" s="19">
        <f t="shared" si="108"/>
        <v>1.8571202533998105E-4</v>
      </c>
      <c r="K503" s="19">
        <f t="shared" si="109"/>
        <v>1.1311334837029989</v>
      </c>
      <c r="L503" s="19">
        <f t="shared" si="110"/>
        <v>0.82107776808168198</v>
      </c>
      <c r="P503" s="18">
        <f t="shared" si="111"/>
        <v>5.8280602374667964E-2</v>
      </c>
      <c r="Q503" s="38">
        <v>3.28691412242898E-2</v>
      </c>
      <c r="R503" s="18">
        <f t="shared" si="112"/>
        <v>-2.5411461150378165E-2</v>
      </c>
      <c r="S503" s="19">
        <f t="shared" si="113"/>
        <v>7.2170506614797295E-4</v>
      </c>
      <c r="T503" s="19">
        <f t="shared" si="114"/>
        <v>2.0578990265013788E-4</v>
      </c>
      <c r="U503" s="18">
        <f t="shared" si="115"/>
        <v>5.4833716007973106E-2</v>
      </c>
      <c r="V503" s="18">
        <f t="shared" si="116"/>
        <v>-2.4937964286314424E-2</v>
      </c>
      <c r="W503" s="19">
        <f t="shared" si="117"/>
        <v>4.0827605057226594E-4</v>
      </c>
      <c r="X503" s="18">
        <f t="shared" si="118"/>
        <v>4.4723567264253777E-2</v>
      </c>
      <c r="Y503" s="18">
        <f t="shared" si="119"/>
        <v>0.31948241366789892</v>
      </c>
    </row>
    <row r="504" spans="2:25" x14ac:dyDescent="0.2">
      <c r="B504" s="24">
        <v>37624</v>
      </c>
      <c r="C504" s="25">
        <v>459.2</v>
      </c>
      <c r="D504" s="18">
        <f t="shared" si="105"/>
        <v>-6.530967903851069E-4</v>
      </c>
      <c r="E504" s="26">
        <v>-6.7114345879868038E-3</v>
      </c>
      <c r="F504" s="26">
        <v>6.7340321813441194E-3</v>
      </c>
      <c r="G504" s="15">
        <v>2.7003921505448425E-3</v>
      </c>
      <c r="H504" s="1">
        <f t="shared" si="106"/>
        <v>2.1263554285778165E-4</v>
      </c>
      <c r="I504" s="19">
        <f t="shared" si="107"/>
        <v>3.04373980563496E-4</v>
      </c>
      <c r="J504" s="19">
        <f t="shared" si="108"/>
        <v>2.3911131176613872E-4</v>
      </c>
      <c r="K504" s="19">
        <f t="shared" si="109"/>
        <v>1.4314351047466807</v>
      </c>
      <c r="L504" s="19">
        <f t="shared" si="110"/>
        <v>1.1245124335871968</v>
      </c>
      <c r="P504" s="18">
        <f t="shared" si="111"/>
        <v>-1.1666203821998596E-3</v>
      </c>
      <c r="Q504" s="38">
        <v>2.7003921505448425E-3</v>
      </c>
      <c r="R504" s="18">
        <f t="shared" si="112"/>
        <v>3.8670125327447021E-3</v>
      </c>
      <c r="S504" s="19">
        <f t="shared" si="113"/>
        <v>6.7848442236606436E-4</v>
      </c>
      <c r="T504" s="19">
        <f t="shared" si="114"/>
        <v>1.9433973564683387E-4</v>
      </c>
      <c r="U504" s="18">
        <f t="shared" si="115"/>
        <v>-1.1320435714638761E-3</v>
      </c>
      <c r="V504" s="18">
        <f t="shared" si="116"/>
        <v>3.9051540247518847E-3</v>
      </c>
      <c r="W504" s="19">
        <f t="shared" si="117"/>
        <v>3.8421701460393342E-4</v>
      </c>
      <c r="X504" s="18">
        <f t="shared" si="118"/>
        <v>3.7875953276927323E-3</v>
      </c>
      <c r="Y504" s="18">
        <f t="shared" si="119"/>
        <v>0.30992620678313632</v>
      </c>
    </row>
    <row r="505" spans="2:25" x14ac:dyDescent="0.2">
      <c r="B505" s="24">
        <v>37627</v>
      </c>
      <c r="C505" s="25">
        <v>469.74</v>
      </c>
      <c r="D505" s="18">
        <f t="shared" si="105"/>
        <v>2.2693505142521251E-2</v>
      </c>
      <c r="E505" s="26">
        <v>3.278982282299097E-2</v>
      </c>
      <c r="F505" s="26">
        <v>0</v>
      </c>
      <c r="G505" s="15">
        <v>9.8369468468972911E-3</v>
      </c>
      <c r="H505" s="1">
        <f t="shared" si="106"/>
        <v>2.3077712082553308E-4</v>
      </c>
      <c r="I505" s="19">
        <f t="shared" si="107"/>
        <v>2.8637453471298384E-4</v>
      </c>
      <c r="J505" s="19">
        <f t="shared" si="108"/>
        <v>2.2450075457193123E-4</v>
      </c>
      <c r="K505" s="19">
        <f t="shared" si="109"/>
        <v>1.2409138899409455</v>
      </c>
      <c r="L505" s="19">
        <f t="shared" si="110"/>
        <v>0.97280334276140501</v>
      </c>
      <c r="P505" s="18">
        <f t="shared" si="111"/>
        <v>4.0537185349221315E-2</v>
      </c>
      <c r="Q505" s="38">
        <v>9.8369468468972911E-3</v>
      </c>
      <c r="R505" s="18">
        <f t="shared" si="112"/>
        <v>-3.0700238502324024E-2</v>
      </c>
      <c r="S505" s="19">
        <f t="shared" si="113"/>
        <v>7.3637116078632792E-4</v>
      </c>
      <c r="T505" s="19">
        <f t="shared" si="114"/>
        <v>2.3922963015399857E-4</v>
      </c>
      <c r="U505" s="18">
        <f t="shared" si="115"/>
        <v>3.7757977946118959E-2</v>
      </c>
      <c r="V505" s="18">
        <f t="shared" si="116"/>
        <v>-2.7943297655937876E-2</v>
      </c>
      <c r="W505" s="19">
        <f t="shared" si="117"/>
        <v>3.669699251238184E-4</v>
      </c>
      <c r="X505" s="18">
        <f t="shared" si="118"/>
        <v>1.411790060216507E-2</v>
      </c>
      <c r="Y505" s="18">
        <f t="shared" si="119"/>
        <v>0.30289021324723353</v>
      </c>
    </row>
    <row r="506" spans="2:25" x14ac:dyDescent="0.2">
      <c r="B506" s="24">
        <v>37628</v>
      </c>
      <c r="C506" s="25">
        <v>467.84</v>
      </c>
      <c r="D506" s="18">
        <f t="shared" si="105"/>
        <v>-4.0529930265188483E-3</v>
      </c>
      <c r="E506" s="26">
        <v>-8.8365818004980008E-3</v>
      </c>
      <c r="F506" s="26">
        <v>-2.6881736618004138E-3</v>
      </c>
      <c r="G506" s="15">
        <v>-4.5326961034096898E-3</v>
      </c>
      <c r="H506" s="1">
        <f t="shared" si="106"/>
        <v>2.1791609872438172E-4</v>
      </c>
      <c r="I506" s="19">
        <f t="shared" si="107"/>
        <v>3.1383902340155923E-4</v>
      </c>
      <c r="J506" s="19">
        <f t="shared" si="108"/>
        <v>2.1103070929761534E-4</v>
      </c>
      <c r="K506" s="19">
        <f t="shared" si="109"/>
        <v>1.4401828283393598</v>
      </c>
      <c r="L506" s="19">
        <f t="shared" si="110"/>
        <v>0.96840348433607493</v>
      </c>
      <c r="P506" s="18">
        <f t="shared" si="111"/>
        <v>-7.2398216363346061E-3</v>
      </c>
      <c r="Q506" s="38">
        <v>-4.5326961034096898E-3</v>
      </c>
      <c r="R506" s="18">
        <f t="shared" si="112"/>
        <v>2.7071255329249163E-3</v>
      </c>
      <c r="S506" s="19">
        <f t="shared" si="113"/>
        <v>6.9533379217870449E-4</v>
      </c>
      <c r="T506" s="19">
        <f t="shared" si="114"/>
        <v>2.2531556406381946E-4</v>
      </c>
      <c r="U506" s="18">
        <f t="shared" si="115"/>
        <v>-6.9396045384962982E-3</v>
      </c>
      <c r="V506" s="18">
        <f t="shared" si="116"/>
        <v>2.5389619406285574E-3</v>
      </c>
      <c r="W506" s="19">
        <f t="shared" si="117"/>
        <v>3.4618444965434125E-4</v>
      </c>
      <c r="X506" s="18">
        <f t="shared" si="118"/>
        <v>-6.697733397197112E-3</v>
      </c>
      <c r="Y506" s="18">
        <f t="shared" si="119"/>
        <v>0.29418720640705182</v>
      </c>
    </row>
    <row r="507" spans="2:25" x14ac:dyDescent="0.2">
      <c r="B507" s="24">
        <v>37629</v>
      </c>
      <c r="C507" s="25">
        <v>460.06</v>
      </c>
      <c r="D507" s="18">
        <f t="shared" si="105"/>
        <v>-1.6769441361486136E-2</v>
      </c>
      <c r="E507" s="26">
        <v>-7.920833491443997E-3</v>
      </c>
      <c r="F507" s="26">
        <v>-2.0394996521073086E-2</v>
      </c>
      <c r="G507" s="15">
        <v>-1.6652747612184358E-2</v>
      </c>
      <c r="H507" s="1">
        <f t="shared" si="106"/>
        <v>2.2171398261549812E-4</v>
      </c>
      <c r="I507" s="19">
        <f t="shared" si="107"/>
        <v>2.9715755826240656E-4</v>
      </c>
      <c r="J507" s="19">
        <f t="shared" si="108"/>
        <v>1.9902257568607935E-4</v>
      </c>
      <c r="K507" s="19">
        <f t="shared" si="109"/>
        <v>1.3402743244107638</v>
      </c>
      <c r="L507" s="19">
        <f t="shared" si="110"/>
        <v>0.89765459687415938</v>
      </c>
      <c r="P507" s="18">
        <f t="shared" si="111"/>
        <v>-2.9955088401030384E-2</v>
      </c>
      <c r="Q507" s="38">
        <v>-1.6652747612184358E-2</v>
      </c>
      <c r="R507" s="18">
        <f t="shared" si="112"/>
        <v>1.3302340788846026E-2</v>
      </c>
      <c r="S507" s="19">
        <f t="shared" si="113"/>
        <v>7.074522039147949E-4</v>
      </c>
      <c r="T507" s="19">
        <f t="shared" si="114"/>
        <v>2.2241376644774609E-4</v>
      </c>
      <c r="U507" s="18">
        <f t="shared" si="115"/>
        <v>-2.8465943115836743E-2</v>
      </c>
      <c r="V507" s="18">
        <f t="shared" si="116"/>
        <v>1.2557136908426584E-2</v>
      </c>
      <c r="W507" s="19">
        <f t="shared" si="117"/>
        <v>3.4205222285718748E-4</v>
      </c>
      <c r="X507" s="18">
        <f t="shared" si="118"/>
        <v>-2.475510217792707E-2</v>
      </c>
      <c r="Y507" s="18">
        <f t="shared" si="119"/>
        <v>0.29242615429249291</v>
      </c>
    </row>
    <row r="508" spans="2:25" x14ac:dyDescent="0.2">
      <c r="B508" s="24">
        <v>37630</v>
      </c>
      <c r="C508" s="25">
        <v>469.92</v>
      </c>
      <c r="D508" s="18">
        <f t="shared" si="105"/>
        <v>2.1205551690437124E-2</v>
      </c>
      <c r="E508" s="26">
        <v>9.2348941273130303E-3</v>
      </c>
      <c r="F508" s="26">
        <v>8.2079804178295818E-3</v>
      </c>
      <c r="G508" s="15">
        <v>8.5160545306746157E-3</v>
      </c>
      <c r="H508" s="1">
        <f t="shared" si="106"/>
        <v>2.353916690083163E-4</v>
      </c>
      <c r="I508" s="19">
        <f t="shared" si="107"/>
        <v>2.8729778193279412E-4</v>
      </c>
      <c r="J508" s="19">
        <f t="shared" si="108"/>
        <v>2.0760198303858553E-4</v>
      </c>
      <c r="K508" s="19">
        <f t="shared" si="109"/>
        <v>1.2205095581468688</v>
      </c>
      <c r="L508" s="19">
        <f t="shared" si="110"/>
        <v>0.88194278035919371</v>
      </c>
      <c r="P508" s="18">
        <f t="shared" si="111"/>
        <v>3.7879268711868981E-2</v>
      </c>
      <c r="Q508" s="38">
        <v>8.5160545306746157E-3</v>
      </c>
      <c r="R508" s="18">
        <f t="shared" si="112"/>
        <v>-2.9363214181194364E-2</v>
      </c>
      <c r="S508" s="19">
        <f t="shared" si="113"/>
        <v>7.5109541156866588E-4</v>
      </c>
      <c r="T508" s="19">
        <f t="shared" si="114"/>
        <v>2.60800841283923E-4</v>
      </c>
      <c r="U508" s="18">
        <f t="shared" si="115"/>
        <v>3.4934743194079541E-2</v>
      </c>
      <c r="V508" s="18">
        <f t="shared" si="116"/>
        <v>-2.5597201718889569E-2</v>
      </c>
      <c r="W508" s="19">
        <f t="shared" si="117"/>
        <v>3.2588048057192168E-4</v>
      </c>
      <c r="X508" s="18">
        <f t="shared" si="118"/>
        <v>1.2969830232287058E-2</v>
      </c>
      <c r="Y508" s="18">
        <f t="shared" si="119"/>
        <v>0.28542971138790096</v>
      </c>
    </row>
    <row r="509" spans="2:25" x14ac:dyDescent="0.2">
      <c r="B509" s="24">
        <v>37631</v>
      </c>
      <c r="C509" s="25">
        <v>470.41</v>
      </c>
      <c r="D509" s="18">
        <f t="shared" si="105"/>
        <v>1.0421874115498827E-3</v>
      </c>
      <c r="E509" s="26">
        <v>1.1424965141560666E-2</v>
      </c>
      <c r="F509" s="26">
        <v>2.7210901143608075E-3</v>
      </c>
      <c r="G509" s="15">
        <v>5.332252622520765E-3</v>
      </c>
      <c r="H509" s="1">
        <f t="shared" si="106"/>
        <v>2.2133333814386487E-4</v>
      </c>
      <c r="I509" s="19">
        <f t="shared" si="107"/>
        <v>2.8180977650317355E-4</v>
      </c>
      <c r="J509" s="19">
        <f t="shared" si="108"/>
        <v>2.0558914923773325E-4</v>
      </c>
      <c r="K509" s="19">
        <f t="shared" si="109"/>
        <v>1.2732369143594604</v>
      </c>
      <c r="L509" s="19">
        <f t="shared" si="110"/>
        <v>0.92886661793399594</v>
      </c>
      <c r="P509" s="18">
        <f t="shared" si="111"/>
        <v>1.8616491372883221E-3</v>
      </c>
      <c r="Q509" s="38">
        <v>5.332252622520765E-3</v>
      </c>
      <c r="R509" s="18">
        <f t="shared" si="112"/>
        <v>3.4706034852324428E-3</v>
      </c>
      <c r="S509" s="19">
        <f t="shared" si="113"/>
        <v>7.0623763112516794E-4</v>
      </c>
      <c r="T509" s="19">
        <f t="shared" si="114"/>
        <v>2.4587549611999003E-4</v>
      </c>
      <c r="U509" s="18">
        <f t="shared" si="115"/>
        <v>1.7706222997131297E-3</v>
      </c>
      <c r="V509" s="18">
        <f t="shared" si="116"/>
        <v>3.1159520501773982E-3</v>
      </c>
      <c r="W509" s="19">
        <f t="shared" si="117"/>
        <v>3.0803362681942914E-4</v>
      </c>
      <c r="X509" s="18">
        <f t="shared" si="118"/>
        <v>8.3528884899030671E-3</v>
      </c>
      <c r="Y509" s="18">
        <f t="shared" si="119"/>
        <v>0.27750388592748981</v>
      </c>
    </row>
    <row r="510" spans="2:25" x14ac:dyDescent="0.2">
      <c r="B510" s="24">
        <v>37634</v>
      </c>
      <c r="C510" s="25">
        <v>470.83</v>
      </c>
      <c r="D510" s="18">
        <f t="shared" si="105"/>
        <v>8.9243981954803368E-4</v>
      </c>
      <c r="E510" s="26">
        <v>-1.1096719610958854E-2</v>
      </c>
      <c r="F510" s="26">
        <v>-5.449604767564703E-3</v>
      </c>
      <c r="G510" s="15">
        <v>-7.1437392205829483E-3</v>
      </c>
      <c r="H510" s="1">
        <f t="shared" si="106"/>
        <v>2.0810112478512386E-4</v>
      </c>
      <c r="I510" s="19">
        <f t="shared" si="107"/>
        <v>2.6561560720385899E-4</v>
      </c>
      <c r="J510" s="19">
        <f t="shared" si="108"/>
        <v>1.9342395343524202E-4</v>
      </c>
      <c r="K510" s="19">
        <f t="shared" si="109"/>
        <v>1.2763775663304178</v>
      </c>
      <c r="L510" s="19">
        <f t="shared" si="110"/>
        <v>0.92947096578628852</v>
      </c>
      <c r="P510" s="18">
        <f t="shared" si="111"/>
        <v>1.5941564844585746E-3</v>
      </c>
      <c r="Q510" s="38">
        <v>-7.1437392205829483E-3</v>
      </c>
      <c r="R510" s="18">
        <f t="shared" si="112"/>
        <v>-8.7378957050415224E-3</v>
      </c>
      <c r="S510" s="19">
        <f t="shared" si="113"/>
        <v>6.6401585335147434E-4</v>
      </c>
      <c r="T510" s="19">
        <f t="shared" si="114"/>
        <v>2.3570401563392161E-4</v>
      </c>
      <c r="U510" s="18">
        <f t="shared" si="115"/>
        <v>1.563670523567614E-3</v>
      </c>
      <c r="V510" s="18">
        <f t="shared" si="116"/>
        <v>-8.0124762988293893E-3</v>
      </c>
      <c r="W510" s="19">
        <f t="shared" si="117"/>
        <v>2.9261358981336508E-4</v>
      </c>
      <c r="X510" s="18">
        <f t="shared" si="118"/>
        <v>-1.1481625524541019E-2</v>
      </c>
      <c r="Y510" s="18">
        <f t="shared" si="119"/>
        <v>0.27046884747294148</v>
      </c>
    </row>
    <row r="511" spans="2:25" x14ac:dyDescent="0.2">
      <c r="B511" s="24">
        <v>37635</v>
      </c>
      <c r="C511" s="25">
        <v>474.31</v>
      </c>
      <c r="D511" s="18">
        <f t="shared" si="105"/>
        <v>7.364021682168361E-3</v>
      </c>
      <c r="E511" s="26">
        <v>2.3675501817818974E-2</v>
      </c>
      <c r="F511" s="26">
        <v>-2.7359798188748602E-3</v>
      </c>
      <c r="G511" s="15">
        <v>5.1874646721332893E-3</v>
      </c>
      <c r="H511" s="1">
        <f t="shared" si="106"/>
        <v>1.9886878621814318E-4</v>
      </c>
      <c r="I511" s="19">
        <f t="shared" si="107"/>
        <v>2.490844815047967E-4</v>
      </c>
      <c r="J511" s="19">
        <f t="shared" si="108"/>
        <v>1.8152670957140507E-4</v>
      </c>
      <c r="K511" s="19">
        <f t="shared" si="109"/>
        <v>1.2525066715677085</v>
      </c>
      <c r="L511" s="19">
        <f t="shared" si="110"/>
        <v>0.91279638712273714</v>
      </c>
      <c r="P511" s="18">
        <f t="shared" si="111"/>
        <v>1.3154279604273513E-2</v>
      </c>
      <c r="Q511" s="38">
        <v>5.1874646721332893E-3</v>
      </c>
      <c r="R511" s="18">
        <f t="shared" si="112"/>
        <v>-7.9668149321402235E-3</v>
      </c>
      <c r="S511" s="19">
        <f t="shared" si="113"/>
        <v>6.345570064648303E-4</v>
      </c>
      <c r="T511" s="19">
        <f t="shared" si="114"/>
        <v>2.2536998310566464E-4</v>
      </c>
      <c r="U511" s="18">
        <f t="shared" si="115"/>
        <v>1.3198824994891955E-2</v>
      </c>
      <c r="V511" s="18">
        <f t="shared" si="116"/>
        <v>-7.4710231920854381E-3</v>
      </c>
      <c r="W511" s="19">
        <f t="shared" si="117"/>
        <v>2.7667136180804103E-4</v>
      </c>
      <c r="X511" s="18">
        <f t="shared" si="118"/>
        <v>8.5742882601421329E-3</v>
      </c>
      <c r="Y511" s="18">
        <f t="shared" si="119"/>
        <v>0.26299779552690222</v>
      </c>
    </row>
    <row r="512" spans="2:25" x14ac:dyDescent="0.2">
      <c r="B512" s="24">
        <v>37636</v>
      </c>
      <c r="C512" s="25">
        <v>466.88</v>
      </c>
      <c r="D512" s="18">
        <f t="shared" si="105"/>
        <v>-1.5788851029155202E-2</v>
      </c>
      <c r="E512" s="26">
        <v>-1.2903404835907841E-2</v>
      </c>
      <c r="F512" s="26">
        <v>-1.1019395249610538E-2</v>
      </c>
      <c r="G512" s="15">
        <v>-1.1584598125499728E-2</v>
      </c>
      <c r="H512" s="1">
        <f t="shared" si="106"/>
        <v>2.018939280543059E-4</v>
      </c>
      <c r="I512" s="19">
        <f t="shared" si="107"/>
        <v>2.4460022713786704E-4</v>
      </c>
      <c r="J512" s="19">
        <f t="shared" si="108"/>
        <v>1.6942623811463058E-4</v>
      </c>
      <c r="K512" s="19">
        <f t="shared" si="109"/>
        <v>1.2115283975854583</v>
      </c>
      <c r="L512" s="19">
        <f t="shared" si="110"/>
        <v>0.83918441603185767</v>
      </c>
      <c r="P512" s="18">
        <f t="shared" si="111"/>
        <v>-2.8203469521368089E-2</v>
      </c>
      <c r="Q512" s="38">
        <v>-1.1584598125499728E-2</v>
      </c>
      <c r="R512" s="18">
        <f t="shared" si="112"/>
        <v>1.6618871395868359E-2</v>
      </c>
      <c r="S512" s="19">
        <f t="shared" si="113"/>
        <v>6.4420972765950478E-4</v>
      </c>
      <c r="T512" s="19">
        <f t="shared" si="114"/>
        <v>2.2841899730766948E-4</v>
      </c>
      <c r="U512" s="18">
        <f t="shared" si="115"/>
        <v>-2.8086163631159889E-2</v>
      </c>
      <c r="V512" s="18">
        <f t="shared" si="116"/>
        <v>1.5480279890068843E-2</v>
      </c>
      <c r="W512" s="19">
        <f t="shared" si="117"/>
        <v>2.6812325492331845E-4</v>
      </c>
      <c r="X512" s="18">
        <f t="shared" si="118"/>
        <v>-1.9450857980133827E-2</v>
      </c>
      <c r="Y512" s="18">
        <f t="shared" si="119"/>
        <v>0.25890309718276761</v>
      </c>
    </row>
    <row r="513" spans="2:25" x14ac:dyDescent="0.2">
      <c r="B513" s="24">
        <v>37637</v>
      </c>
      <c r="C513" s="25">
        <v>464.7</v>
      </c>
      <c r="D513" s="18">
        <f t="shared" si="105"/>
        <v>-4.6802292434881968E-3</v>
      </c>
      <c r="E513" s="26">
        <v>-9.1324835632725868E-3</v>
      </c>
      <c r="F513" s="26">
        <v>1.2388320856952266E-2</v>
      </c>
      <c r="G513" s="15">
        <v>5.932079530884809E-3</v>
      </c>
      <c r="H513" s="1">
        <f t="shared" si="106"/>
        <v>1.9109456511734365E-4</v>
      </c>
      <c r="I513" s="19">
        <f t="shared" si="107"/>
        <v>2.4214800971297679E-4</v>
      </c>
      <c r="J513" s="19">
        <f t="shared" si="108"/>
        <v>1.6969967922940164E-4</v>
      </c>
      <c r="K513" s="19">
        <f t="shared" si="109"/>
        <v>1.26716324749625</v>
      </c>
      <c r="L513" s="19">
        <f t="shared" si="110"/>
        <v>0.88804032247173403</v>
      </c>
      <c r="P513" s="18">
        <f t="shared" si="111"/>
        <v>-8.360247530234486E-3</v>
      </c>
      <c r="Q513" s="38">
        <v>5.932079530884809E-3</v>
      </c>
      <c r="R513" s="18">
        <f t="shared" si="112"/>
        <v>1.4292327061119294E-2</v>
      </c>
      <c r="S513" s="19">
        <f t="shared" si="113"/>
        <v>6.0975076832594198E-4</v>
      </c>
      <c r="T513" s="19">
        <f t="shared" si="114"/>
        <v>2.2697009423852947E-4</v>
      </c>
      <c r="U513" s="18">
        <f t="shared" si="115"/>
        <v>-8.55749160225454E-3</v>
      </c>
      <c r="V513" s="18">
        <f t="shared" si="116"/>
        <v>1.3355557420562885E-2</v>
      </c>
      <c r="W513" s="19">
        <f t="shared" si="117"/>
        <v>2.5414723368156388E-4</v>
      </c>
      <c r="X513" s="18">
        <f t="shared" si="118"/>
        <v>1.0230321998525102E-2</v>
      </c>
      <c r="Y513" s="18">
        <f t="shared" si="119"/>
        <v>0.25206508766664015</v>
      </c>
    </row>
    <row r="514" spans="2:25" x14ac:dyDescent="0.2">
      <c r="B514" s="24">
        <v>37638</v>
      </c>
      <c r="C514" s="25">
        <v>457.36</v>
      </c>
      <c r="D514" s="18">
        <f t="shared" si="105"/>
        <v>-1.5921209135216715E-2</v>
      </c>
      <c r="E514" s="26">
        <v>-8.2250833826290146E-3</v>
      </c>
      <c r="F514" s="26">
        <v>-3.6215656937509819E-2</v>
      </c>
      <c r="G514" s="15">
        <v>-2.7818484871045573E-2</v>
      </c>
      <c r="H514" s="1">
        <f t="shared" si="106"/>
        <v>1.9483798522994153E-4</v>
      </c>
      <c r="I514" s="19">
        <f t="shared" si="107"/>
        <v>2.3018365612850837E-4</v>
      </c>
      <c r="J514" s="19">
        <f t="shared" si="108"/>
        <v>1.5603888758249215E-4</v>
      </c>
      <c r="K514" s="19">
        <f t="shared" si="109"/>
        <v>1.1814105748263257</v>
      </c>
      <c r="L514" s="19">
        <f t="shared" si="110"/>
        <v>0.80086481800938392</v>
      </c>
      <c r="P514" s="18">
        <f t="shared" si="111"/>
        <v>-2.8439899506255445E-2</v>
      </c>
      <c r="Q514" s="38">
        <v>-2.7818484871045573E-2</v>
      </c>
      <c r="R514" s="18">
        <f t="shared" si="112"/>
        <v>6.214146352098715E-4</v>
      </c>
      <c r="S514" s="19">
        <f t="shared" si="113"/>
        <v>6.2169539526193995E-4</v>
      </c>
      <c r="T514" s="19">
        <f t="shared" si="114"/>
        <v>2.1337505795314889E-4</v>
      </c>
      <c r="U514" s="18">
        <f t="shared" si="115"/>
        <v>-2.8829874751122541E-2</v>
      </c>
      <c r="V514" s="18">
        <f t="shared" si="116"/>
        <v>5.9889824883514482E-4</v>
      </c>
      <c r="W514" s="19">
        <f t="shared" si="117"/>
        <v>2.8533048569190557E-4</v>
      </c>
      <c r="X514" s="18">
        <f t="shared" si="118"/>
        <v>-4.5277706141039618E-2</v>
      </c>
      <c r="Y514" s="18">
        <f t="shared" si="119"/>
        <v>0.26708167556568979</v>
      </c>
    </row>
    <row r="515" spans="2:25" x14ac:dyDescent="0.2">
      <c r="B515" s="24">
        <v>37642</v>
      </c>
      <c r="C515" s="25">
        <v>450.35</v>
      </c>
      <c r="D515" s="18">
        <f t="shared" si="105"/>
        <v>-1.5445768725963949E-2</v>
      </c>
      <c r="E515" s="26">
        <v>-1.8000486023620896E-2</v>
      </c>
      <c r="F515" s="26">
        <v>-5.6899157776785702E-3</v>
      </c>
      <c r="G515" s="15">
        <v>-9.3830868514612684E-3</v>
      </c>
      <c r="H515" s="1">
        <f t="shared" si="106"/>
        <v>1.9746201240830301E-4</v>
      </c>
      <c r="I515" s="19">
        <f t="shared" si="107"/>
        <v>2.2422983312216378E-4</v>
      </c>
      <c r="J515" s="19">
        <f t="shared" si="108"/>
        <v>1.8127237721182401E-4</v>
      </c>
      <c r="K515" s="19">
        <f t="shared" si="109"/>
        <v>1.1355593432245159</v>
      </c>
      <c r="L515" s="19">
        <f t="shared" si="110"/>
        <v>0.91801139369023144</v>
      </c>
      <c r="P515" s="18">
        <f t="shared" si="111"/>
        <v>-2.7590624972799759E-2</v>
      </c>
      <c r="Q515" s="38">
        <v>-9.3830868514612684E-3</v>
      </c>
      <c r="R515" s="18">
        <f t="shared" si="112"/>
        <v>1.820753812133849E-2</v>
      </c>
      <c r="S515" s="19">
        <f t="shared" si="113"/>
        <v>6.300682267296044E-4</v>
      </c>
      <c r="T515" s="19">
        <f t="shared" si="114"/>
        <v>2.2046342114235963E-4</v>
      </c>
      <c r="U515" s="18">
        <f t="shared" si="115"/>
        <v>-2.7782496727735716E-2</v>
      </c>
      <c r="V515" s="18">
        <f t="shared" si="116"/>
        <v>1.7263400603977797E-2</v>
      </c>
      <c r="W515" s="19">
        <f t="shared" si="117"/>
        <v>2.7349319568211513E-4</v>
      </c>
      <c r="X515" s="18">
        <f t="shared" si="118"/>
        <v>-1.5599026832858208E-2</v>
      </c>
      <c r="Y515" s="18">
        <f t="shared" si="119"/>
        <v>0.26148288456518293</v>
      </c>
    </row>
    <row r="516" spans="2:25" x14ac:dyDescent="0.2">
      <c r="B516" s="24">
        <v>37643</v>
      </c>
      <c r="C516" s="25">
        <v>445.67</v>
      </c>
      <c r="D516" s="18">
        <f t="shared" ref="D516:D579" si="120">LN(C516/C515)</f>
        <v>-1.0446290392326016E-2</v>
      </c>
      <c r="E516" s="26">
        <v>-6.7499412541750254E-3</v>
      </c>
      <c r="F516" s="26">
        <v>-1.0035926527785455E-2</v>
      </c>
      <c r="G516" s="15">
        <v>-9.0501309457023255E-3</v>
      </c>
      <c r="H516" s="1">
        <f t="shared" ref="H516:H579" si="121">$A$2 * H515 + (1-$A$2)*D516^2</f>
        <v>1.9216179064145302E-4</v>
      </c>
      <c r="I516" s="19">
        <f t="shared" ref="I516:I579" si="122">$A$2*I515 + (1-$A$2)*D515*E515</f>
        <v>2.2745792377938166E-4</v>
      </c>
      <c r="J516" s="19">
        <f t="shared" ref="J516:J579" si="123">$A$2*J515 + (1-$A$2)*D515*F515</f>
        <v>1.7566914196944877E-4</v>
      </c>
      <c r="K516" s="19">
        <f t="shared" ref="K516:K579" si="124">I516/H516</f>
        <v>1.1836792476803377</v>
      </c>
      <c r="L516" s="19">
        <f t="shared" ref="L516:L579" si="125">J516/H516</f>
        <v>0.91417311101780263</v>
      </c>
      <c r="P516" s="18">
        <f t="shared" ref="P516:P579" si="126">$O$4*D516</f>
        <v>-1.8660105928372365E-2</v>
      </c>
      <c r="Q516" s="38">
        <v>-9.0501309457023255E-3</v>
      </c>
      <c r="R516" s="18">
        <f t="shared" ref="R516:R579" si="127">Q516-P516</f>
        <v>9.6099749826700394E-3</v>
      </c>
      <c r="S516" s="19">
        <f t="shared" ref="S516:S579" si="128">$A$2*S515 + (1-$A$2)*P516^2</f>
        <v>6.1315610632131277E-4</v>
      </c>
      <c r="T516" s="19">
        <f t="shared" ref="T516:T579" si="129">$A$2*T515 + (1-$A$2)*R516^2</f>
        <v>2.1277671302387068E-4</v>
      </c>
      <c r="U516" s="18">
        <f t="shared" ref="U516:U579" si="130">P516*SQRT($S$1836/S516)</f>
        <v>-1.9047241991664847E-2</v>
      </c>
      <c r="V516" s="18">
        <f t="shared" ref="V516:V579" si="131">R516*SQRT($T$1836/T516)</f>
        <v>9.274779666680345E-3</v>
      </c>
      <c r="W516" s="19">
        <f t="shared" ref="W516:W579" si="132">$A$2*W515 + (1-$A$2)*Q516^2</f>
        <v>2.6199789614924973E-4</v>
      </c>
      <c r="X516" s="18">
        <f t="shared" ref="X516:X579" si="133">G516*SQRT($W$1836/W516)</f>
        <v>-1.5372021841742934E-2</v>
      </c>
      <c r="Y516" s="18">
        <f t="shared" ref="Y516:Y579" si="134">SQRT(W516*250)</f>
        <v>0.25592865028619294</v>
      </c>
    </row>
    <row r="517" spans="2:25" x14ac:dyDescent="0.2">
      <c r="B517" s="24">
        <v>37644</v>
      </c>
      <c r="C517" s="25">
        <v>450.7</v>
      </c>
      <c r="D517" s="18">
        <f t="shared" si="120"/>
        <v>1.122316185917676E-2</v>
      </c>
      <c r="E517" s="26">
        <v>3.3957989861773015E-2</v>
      </c>
      <c r="F517" s="26">
        <v>2.1383566025322827E-2</v>
      </c>
      <c r="G517" s="15">
        <v>2.5155893176257882E-2</v>
      </c>
      <c r="H517" s="1">
        <f t="shared" si="121"/>
        <v>1.8818964493000264E-4</v>
      </c>
      <c r="I517" s="19">
        <f t="shared" si="122"/>
        <v>2.1804115914095398E-4</v>
      </c>
      <c r="J517" s="19">
        <f t="shared" si="123"/>
        <v>1.7141928562319954E-4</v>
      </c>
      <c r="K517" s="19">
        <f t="shared" si="124"/>
        <v>1.1586246375142195</v>
      </c>
      <c r="L517" s="19">
        <f t="shared" si="125"/>
        <v>0.91088585499462071</v>
      </c>
      <c r="P517" s="18">
        <f t="shared" si="126"/>
        <v>2.0047823799475607E-2</v>
      </c>
      <c r="Q517" s="38">
        <v>2.5155893176257882E-2</v>
      </c>
      <c r="R517" s="18">
        <f t="shared" si="127"/>
        <v>5.1080693767822753E-3</v>
      </c>
      <c r="S517" s="19">
        <f t="shared" si="128"/>
        <v>6.0048165428772322E-4</v>
      </c>
      <c r="T517" s="19">
        <f t="shared" si="129"/>
        <v>2.0157565260791967E-4</v>
      </c>
      <c r="U517" s="18">
        <f t="shared" si="130"/>
        <v>2.0678588379945094E-2</v>
      </c>
      <c r="V517" s="18">
        <f t="shared" si="131"/>
        <v>5.0650197347325548E-3</v>
      </c>
      <c r="W517" s="19">
        <f t="shared" si="132"/>
        <v>2.8424716007001264E-4</v>
      </c>
      <c r="X517" s="18">
        <f t="shared" si="133"/>
        <v>4.1021988307344645E-2</v>
      </c>
      <c r="Y517" s="18">
        <f t="shared" si="134"/>
        <v>0.26657417357557944</v>
      </c>
    </row>
    <row r="518" spans="2:25" x14ac:dyDescent="0.2">
      <c r="B518" s="24">
        <v>37645</v>
      </c>
      <c r="C518" s="25">
        <v>436.14</v>
      </c>
      <c r="D518" s="18">
        <f t="shared" si="120"/>
        <v>-3.2838636972003538E-2</v>
      </c>
      <c r="E518" s="26">
        <v>-3.701039175692887E-2</v>
      </c>
      <c r="F518" s="26">
        <v>-2.7163928940822389E-2</v>
      </c>
      <c r="G518" s="15">
        <v>-3.0117867785654333E-2</v>
      </c>
      <c r="H518" s="1">
        <f t="shared" si="121"/>
        <v>2.4160083092494481E-4</v>
      </c>
      <c r="I518" s="19">
        <f t="shared" si="122"/>
        <v>2.2782565059035445E-4</v>
      </c>
      <c r="J518" s="19">
        <f t="shared" si="123"/>
        <v>1.7553360184352303E-4</v>
      </c>
      <c r="K518" s="19">
        <f t="shared" si="124"/>
        <v>0.94298372119891538</v>
      </c>
      <c r="L518" s="19">
        <f t="shared" si="125"/>
        <v>0.72654386647392744</v>
      </c>
      <c r="P518" s="18">
        <f t="shared" si="126"/>
        <v>-5.8659334694649304E-2</v>
      </c>
      <c r="Q518" s="38">
        <v>-3.0117867785654333E-2</v>
      </c>
      <c r="R518" s="18">
        <f t="shared" si="127"/>
        <v>2.8541466908994971E-2</v>
      </c>
      <c r="S518" s="19">
        <f t="shared" si="128"/>
        <v>7.7090780783959322E-4</v>
      </c>
      <c r="T518" s="19">
        <f t="shared" si="129"/>
        <v>2.3835803345047981E-4</v>
      </c>
      <c r="U518" s="18">
        <f t="shared" si="130"/>
        <v>-5.3399775886949247E-2</v>
      </c>
      <c r="V518" s="18">
        <f t="shared" si="131"/>
        <v>2.6025841787118437E-2</v>
      </c>
      <c r="W518" s="19">
        <f t="shared" si="132"/>
        <v>3.2161748806306122E-4</v>
      </c>
      <c r="X518" s="18">
        <f t="shared" si="133"/>
        <v>-4.6172078615973139E-2</v>
      </c>
      <c r="Y518" s="18">
        <f t="shared" si="134"/>
        <v>0.2835566469257339</v>
      </c>
    </row>
    <row r="519" spans="2:25" x14ac:dyDescent="0.2">
      <c r="B519" s="24">
        <v>37648</v>
      </c>
      <c r="C519" s="25">
        <v>429.47</v>
      </c>
      <c r="D519" s="18">
        <f t="shared" si="120"/>
        <v>-1.54114024010542E-2</v>
      </c>
      <c r="E519" s="26">
        <v>-1.989774051495078E-2</v>
      </c>
      <c r="F519" s="26">
        <v>2.4339068305267622E-2</v>
      </c>
      <c r="G519" s="15">
        <v>1.1068025659202101E-2</v>
      </c>
      <c r="H519" s="1">
        <f t="shared" si="121"/>
        <v>2.4135546050748128E-4</v>
      </c>
      <c r="I519" s="19">
        <f t="shared" si="122"/>
        <v>2.870783607007784E-4</v>
      </c>
      <c r="J519" s="19">
        <f t="shared" si="123"/>
        <v>2.185231698061697E-4</v>
      </c>
      <c r="K519" s="19">
        <f t="shared" si="124"/>
        <v>1.1894421617690305</v>
      </c>
      <c r="L519" s="19">
        <f t="shared" si="125"/>
        <v>0.905399734262056</v>
      </c>
      <c r="P519" s="18">
        <f t="shared" si="126"/>
        <v>-2.7529236744146274E-2</v>
      </c>
      <c r="Q519" s="38">
        <v>1.1068025659202101E-2</v>
      </c>
      <c r="R519" s="18">
        <f t="shared" si="127"/>
        <v>3.8597262403348376E-2</v>
      </c>
      <c r="S519" s="19">
        <f t="shared" si="128"/>
        <v>7.7012487191213273E-4</v>
      </c>
      <c r="T519" s="19">
        <f t="shared" si="129"/>
        <v>3.1344147134542691E-4</v>
      </c>
      <c r="U519" s="18">
        <f t="shared" si="130"/>
        <v>-2.5073624599629123E-2</v>
      </c>
      <c r="V519" s="18">
        <f t="shared" si="131"/>
        <v>3.0691750973518728E-2</v>
      </c>
      <c r="W519" s="19">
        <f t="shared" si="132"/>
        <v>3.096705102988429E-4</v>
      </c>
      <c r="X519" s="18">
        <f t="shared" si="133"/>
        <v>1.7292001487840818E-2</v>
      </c>
      <c r="Y519" s="18">
        <f t="shared" si="134"/>
        <v>0.27824023356572775</v>
      </c>
    </row>
    <row r="520" spans="2:25" x14ac:dyDescent="0.2">
      <c r="B520" s="24">
        <v>37649</v>
      </c>
      <c r="C520" s="25">
        <v>434.65</v>
      </c>
      <c r="D520" s="18">
        <f t="shared" si="120"/>
        <v>1.1989219201528399E-2</v>
      </c>
      <c r="E520" s="26">
        <v>1.0684230533905248E-2</v>
      </c>
      <c r="F520" s="26">
        <v>3.0643066112085358E-2</v>
      </c>
      <c r="G520" s="15">
        <v>2.4655415438631322E-2</v>
      </c>
      <c r="H520" s="1">
        <f t="shared" si="121"/>
        <v>2.3549861550077023E-4</v>
      </c>
      <c r="I520" s="19">
        <f t="shared" si="122"/>
        <v>2.8825278421559163E-4</v>
      </c>
      <c r="J520" s="19">
        <f t="shared" si="123"/>
        <v>1.8290582907464606E-4</v>
      </c>
      <c r="K520" s="19">
        <f t="shared" si="124"/>
        <v>1.2240105259330023</v>
      </c>
      <c r="L520" s="19">
        <f t="shared" si="125"/>
        <v>0.77667475320697943</v>
      </c>
      <c r="P520" s="18">
        <f t="shared" si="126"/>
        <v>2.1416224506198261E-2</v>
      </c>
      <c r="Q520" s="38">
        <v>2.4655415438631322E-2</v>
      </c>
      <c r="R520" s="18">
        <f t="shared" si="127"/>
        <v>3.2391909324330607E-3</v>
      </c>
      <c r="S520" s="19">
        <f t="shared" si="128"/>
        <v>7.5143665992339801E-4</v>
      </c>
      <c r="T520" s="19">
        <f t="shared" si="129"/>
        <v>2.9526452453850665E-4</v>
      </c>
      <c r="U520" s="18">
        <f t="shared" si="130"/>
        <v>1.9746959932186055E-2</v>
      </c>
      <c r="V520" s="18">
        <f t="shared" si="131"/>
        <v>2.6538373666084528E-3</v>
      </c>
      <c r="W520" s="19">
        <f t="shared" si="132"/>
        <v>3.2756365030800233E-4</v>
      </c>
      <c r="X520" s="18">
        <f t="shared" si="133"/>
        <v>3.7453249648470341E-2</v>
      </c>
      <c r="Y520" s="18">
        <f t="shared" si="134"/>
        <v>0.28616588297174872</v>
      </c>
    </row>
    <row r="521" spans="2:25" x14ac:dyDescent="0.2">
      <c r="B521" s="24">
        <v>37650</v>
      </c>
      <c r="C521" s="25">
        <v>437.54</v>
      </c>
      <c r="D521" s="18">
        <f t="shared" si="120"/>
        <v>6.6270206646872713E-3</v>
      </c>
      <c r="E521" s="26">
        <v>2.3968510019475998E-3</v>
      </c>
      <c r="F521" s="26">
        <v>2.4391453124159048E-2</v>
      </c>
      <c r="G521" s="15">
        <v>1.7793072487495613E-2</v>
      </c>
      <c r="H521" s="1">
        <f t="shared" si="121"/>
        <v>2.2400374274413553E-4</v>
      </c>
      <c r="I521" s="19">
        <f t="shared" si="122"/>
        <v>2.786433520748953E-4</v>
      </c>
      <c r="J521" s="19">
        <f t="shared" si="123"/>
        <v>1.939746655276504E-4</v>
      </c>
      <c r="K521" s="19">
        <f t="shared" si="124"/>
        <v>1.2439227517424605</v>
      </c>
      <c r="L521" s="19">
        <f t="shared" si="125"/>
        <v>0.86594385947030661</v>
      </c>
      <c r="P521" s="18">
        <f t="shared" si="126"/>
        <v>1.1837781925287092E-2</v>
      </c>
      <c r="Q521" s="38">
        <v>1.7793072487495613E-2</v>
      </c>
      <c r="R521" s="18">
        <f t="shared" si="127"/>
        <v>5.9552905622085213E-3</v>
      </c>
      <c r="S521" s="19">
        <f t="shared" si="128"/>
        <v>7.1475844518263329E-4</v>
      </c>
      <c r="T521" s="19">
        <f t="shared" si="129"/>
        <v>2.7967658220701602E-4</v>
      </c>
      <c r="U521" s="18">
        <f t="shared" si="130"/>
        <v>1.1191652347528386E-2</v>
      </c>
      <c r="V521" s="18">
        <f t="shared" si="131"/>
        <v>5.0132376884337373E-3</v>
      </c>
      <c r="W521" s="19">
        <f t="shared" si="132"/>
        <v>3.269054370022386E-4</v>
      </c>
      <c r="X521" s="18">
        <f t="shared" si="133"/>
        <v>2.7056082093762111E-2</v>
      </c>
      <c r="Y521" s="18">
        <f t="shared" si="134"/>
        <v>0.28587822451274536</v>
      </c>
    </row>
    <row r="522" spans="2:25" x14ac:dyDescent="0.2">
      <c r="B522" s="24">
        <v>37651</v>
      </c>
      <c r="C522" s="25">
        <v>426.71</v>
      </c>
      <c r="D522" s="18">
        <f t="shared" si="120"/>
        <v>-2.5063504601329018E-2</v>
      </c>
      <c r="E522" s="26">
        <v>-3.3029249568101868E-2</v>
      </c>
      <c r="F522" s="26">
        <v>-4.2385018172171648E-2</v>
      </c>
      <c r="G522" s="15">
        <v>-3.9578287590950709E-2</v>
      </c>
      <c r="H522" s="1">
        <f t="shared" si="121"/>
        <v>2.4825427395353786E-4</v>
      </c>
      <c r="I522" s="19">
        <f t="shared" si="122"/>
        <v>2.6287778981760651E-4</v>
      </c>
      <c r="J522" s="19">
        <f t="shared" si="123"/>
        <v>1.9203474542972454E-4</v>
      </c>
      <c r="K522" s="19">
        <f t="shared" si="124"/>
        <v>1.0589053941798623</v>
      </c>
      <c r="L522" s="19">
        <f t="shared" si="125"/>
        <v>0.77354054120198101</v>
      </c>
      <c r="P522" s="18">
        <f t="shared" si="126"/>
        <v>-4.4770692105268031E-2</v>
      </c>
      <c r="Q522" s="38">
        <v>-3.9578287590950709E-2</v>
      </c>
      <c r="R522" s="18">
        <f t="shared" si="127"/>
        <v>5.1924045143173225E-3</v>
      </c>
      <c r="S522" s="19">
        <f t="shared" si="128"/>
        <v>7.9213783076675795E-4</v>
      </c>
      <c r="T522" s="19">
        <f t="shared" si="129"/>
        <v>2.645136511530132E-4</v>
      </c>
      <c r="U522" s="18">
        <f t="shared" si="130"/>
        <v>-4.020656342945951E-2</v>
      </c>
      <c r="V522" s="18">
        <f t="shared" si="131"/>
        <v>4.4945670711468641E-3</v>
      </c>
      <c r="W522" s="19">
        <f t="shared" si="132"/>
        <v>4.0127756170002451E-4</v>
      </c>
      <c r="X522" s="18">
        <f t="shared" si="133"/>
        <v>-5.4319979052089615E-2</v>
      </c>
      <c r="Y522" s="18">
        <f t="shared" si="134"/>
        <v>0.31673236403153709</v>
      </c>
    </row>
    <row r="523" spans="2:25" x14ac:dyDescent="0.2">
      <c r="B523" s="24">
        <v>37652</v>
      </c>
      <c r="C523" s="25">
        <v>432.57</v>
      </c>
      <c r="D523" s="18">
        <f t="shared" si="120"/>
        <v>1.3639537398233575E-2</v>
      </c>
      <c r="E523" s="26">
        <v>4.2328105526207626E-3</v>
      </c>
      <c r="F523" s="26">
        <v>2.7894020875785922E-3</v>
      </c>
      <c r="G523" s="15">
        <v>3.2224246270912433E-3</v>
      </c>
      <c r="H523" s="1">
        <f t="shared" si="121"/>
        <v>2.445212363425943E-4</v>
      </c>
      <c r="I523" s="19">
        <f t="shared" si="122"/>
        <v>2.9677484734026412E-4</v>
      </c>
      <c r="J523" s="19">
        <f t="shared" si="123"/>
        <v>2.4425168658307936E-4</v>
      </c>
      <c r="K523" s="19">
        <f t="shared" si="124"/>
        <v>1.2136976394330765</v>
      </c>
      <c r="L523" s="19">
        <f t="shared" si="125"/>
        <v>0.99889764274241899</v>
      </c>
      <c r="P523" s="18">
        <f t="shared" si="126"/>
        <v>2.4364171692183204E-2</v>
      </c>
      <c r="Q523" s="38">
        <v>3.2224246270912433E-3</v>
      </c>
      <c r="R523" s="18">
        <f t="shared" si="127"/>
        <v>-2.1141747065091962E-2</v>
      </c>
      <c r="S523" s="19">
        <f t="shared" si="128"/>
        <v>7.8022633265552343E-4</v>
      </c>
      <c r="T523" s="19">
        <f t="shared" si="129"/>
        <v>2.7546124022169189E-4</v>
      </c>
      <c r="U523" s="18">
        <f t="shared" si="130"/>
        <v>2.2046765002236911E-2</v>
      </c>
      <c r="V523" s="18">
        <f t="shared" si="131"/>
        <v>-1.7933044056819666E-2</v>
      </c>
      <c r="W523" s="19">
        <f t="shared" si="132"/>
        <v>3.7782394922666006E-4</v>
      </c>
      <c r="X523" s="18">
        <f t="shared" si="133"/>
        <v>4.557881797570113E-3</v>
      </c>
      <c r="Y523" s="18">
        <f t="shared" si="134"/>
        <v>0.3073369279905443</v>
      </c>
    </row>
    <row r="524" spans="2:25" x14ac:dyDescent="0.2">
      <c r="B524" s="24">
        <v>37655</v>
      </c>
      <c r="C524" s="25">
        <v>435.7</v>
      </c>
      <c r="D524" s="18">
        <f t="shared" si="120"/>
        <v>7.2097701367310751E-3</v>
      </c>
      <c r="E524" s="26">
        <v>8.7612265339292606E-3</v>
      </c>
      <c r="F524" s="26">
        <v>2.0676132838427435E-2</v>
      </c>
      <c r="G524" s="15">
        <v>1.7101660947077983E-2</v>
      </c>
      <c r="H524" s="1">
        <f t="shared" si="121"/>
        <v>2.3296880928750857E-4</v>
      </c>
      <c r="I524" s="19">
        <f t="shared" si="122"/>
        <v>2.8243237116977476E-4</v>
      </c>
      <c r="J524" s="19">
        <f t="shared" si="123"/>
        <v>2.3187935463362893E-4</v>
      </c>
      <c r="K524" s="19">
        <f t="shared" si="124"/>
        <v>1.2123183873134828</v>
      </c>
      <c r="L524" s="19">
        <f t="shared" si="125"/>
        <v>0.99532360294405275</v>
      </c>
      <c r="P524" s="18">
        <f t="shared" si="126"/>
        <v>1.287874158365814E-2</v>
      </c>
      <c r="Q524" s="38">
        <v>1.7101660947077983E-2</v>
      </c>
      <c r="R524" s="18">
        <f t="shared" si="127"/>
        <v>4.2229193634198432E-3</v>
      </c>
      <c r="S524" s="19">
        <f t="shared" si="128"/>
        <v>7.4336447178291075E-4</v>
      </c>
      <c r="T524" s="19">
        <f t="shared" si="129"/>
        <v>2.6000354868538713E-4</v>
      </c>
      <c r="U524" s="18">
        <f t="shared" si="130"/>
        <v>1.1939222675661689E-2</v>
      </c>
      <c r="V524" s="18">
        <f t="shared" si="131"/>
        <v>3.6869440134051279E-3</v>
      </c>
      <c r="W524" s="19">
        <f t="shared" si="132"/>
        <v>3.7270252070198921E-4</v>
      </c>
      <c r="X524" s="18">
        <f t="shared" si="133"/>
        <v>2.4354664920118094E-2</v>
      </c>
      <c r="Y524" s="18">
        <f t="shared" si="134"/>
        <v>0.30524683483288945</v>
      </c>
    </row>
    <row r="525" spans="2:25" x14ac:dyDescent="0.2">
      <c r="B525" s="24">
        <v>37656</v>
      </c>
      <c r="C525" s="25">
        <v>428.84</v>
      </c>
      <c r="D525" s="18">
        <f t="shared" si="120"/>
        <v>-1.5870044135357465E-2</v>
      </c>
      <c r="E525" s="26">
        <v>-2.9387846862226452E-2</v>
      </c>
      <c r="F525" s="26">
        <v>-4.1011677442146779E-3</v>
      </c>
      <c r="G525" s="15">
        <v>-1.1687171479618209E-2</v>
      </c>
      <c r="H525" s="1">
        <f t="shared" si="121"/>
        <v>2.3410217878174969E-4</v>
      </c>
      <c r="I525" s="19">
        <f t="shared" si="122"/>
        <v>2.6927641466511582E-4</v>
      </c>
      <c r="J525" s="19">
        <f t="shared" si="123"/>
        <v>2.2691080326050594E-4</v>
      </c>
      <c r="K525" s="19">
        <f t="shared" si="124"/>
        <v>1.1502516382650099</v>
      </c>
      <c r="L525" s="19">
        <f t="shared" si="125"/>
        <v>0.96928103976363178</v>
      </c>
      <c r="P525" s="18">
        <f t="shared" si="126"/>
        <v>-2.8348503969529783E-2</v>
      </c>
      <c r="Q525" s="38">
        <v>-1.1687171479618209E-2</v>
      </c>
      <c r="R525" s="18">
        <f t="shared" si="127"/>
        <v>1.6661332489911574E-2</v>
      </c>
      <c r="S525" s="19">
        <f t="shared" si="128"/>
        <v>7.4698086411456284E-4</v>
      </c>
      <c r="T525" s="19">
        <f t="shared" si="129"/>
        <v>2.6105933578462689E-4</v>
      </c>
      <c r="U525" s="18">
        <f t="shared" si="130"/>
        <v>-2.6216754679646664E-2</v>
      </c>
      <c r="V525" s="18">
        <f t="shared" si="131"/>
        <v>1.4517221684984248E-2</v>
      </c>
      <c r="W525" s="19">
        <f t="shared" si="132"/>
        <v>3.5853576809150993E-4</v>
      </c>
      <c r="X525" s="18">
        <f t="shared" si="133"/>
        <v>-1.6969467094379395E-2</v>
      </c>
      <c r="Y525" s="18">
        <f t="shared" si="134"/>
        <v>0.29938928174348106</v>
      </c>
    </row>
    <row r="526" spans="2:25" x14ac:dyDescent="0.2">
      <c r="B526" s="24">
        <v>37657</v>
      </c>
      <c r="C526" s="25">
        <v>426.01</v>
      </c>
      <c r="D526" s="18">
        <f t="shared" si="120"/>
        <v>-6.6210688157789747E-3</v>
      </c>
      <c r="E526" s="26">
        <v>0</v>
      </c>
      <c r="F526" s="26">
        <v>-1.1019395249610538E-2</v>
      </c>
      <c r="G526" s="15">
        <v>-7.7135766747273762E-3</v>
      </c>
      <c r="H526" s="1">
        <f t="shared" si="121"/>
        <v>2.2268636119064154E-4</v>
      </c>
      <c r="I526" s="19">
        <f t="shared" si="122"/>
        <v>2.8110301539000849E-4</v>
      </c>
      <c r="J526" s="19">
        <f t="shared" si="123"/>
        <v>2.1720129785130705E-4</v>
      </c>
      <c r="K526" s="19">
        <f t="shared" si="124"/>
        <v>1.2623270409872858</v>
      </c>
      <c r="L526" s="19">
        <f t="shared" si="125"/>
        <v>0.97536866061303718</v>
      </c>
      <c r="P526" s="18">
        <f t="shared" si="126"/>
        <v>-1.182715019603897E-2</v>
      </c>
      <c r="Q526" s="38">
        <v>-7.7135766747273762E-3</v>
      </c>
      <c r="R526" s="18">
        <f t="shared" si="127"/>
        <v>4.1135735213115934E-3</v>
      </c>
      <c r="S526" s="19">
        <f t="shared" si="128"/>
        <v>7.1055490117326889E-4</v>
      </c>
      <c r="T526" s="19">
        <f t="shared" si="129"/>
        <v>2.4641106486446345E-4</v>
      </c>
      <c r="U526" s="18">
        <f t="shared" si="130"/>
        <v>-1.1214626545635528E-2</v>
      </c>
      <c r="V526" s="18">
        <f t="shared" si="131"/>
        <v>3.6892029988219266E-3</v>
      </c>
      <c r="W526" s="19">
        <f t="shared" si="132"/>
        <v>3.4059357791303322E-4</v>
      </c>
      <c r="X526" s="18">
        <f t="shared" si="133"/>
        <v>-1.1491126491022876E-2</v>
      </c>
      <c r="Y526" s="18">
        <f t="shared" si="134"/>
        <v>0.29180197819455972</v>
      </c>
    </row>
    <row r="527" spans="2:25" x14ac:dyDescent="0.2">
      <c r="B527" s="24">
        <v>37658</v>
      </c>
      <c r="C527" s="25">
        <v>423.49</v>
      </c>
      <c r="D527" s="18">
        <f t="shared" si="120"/>
        <v>-5.932919109821762E-3</v>
      </c>
      <c r="E527" s="26">
        <v>-1.4841901403630932E-2</v>
      </c>
      <c r="F527" s="26">
        <v>0</v>
      </c>
      <c r="G527" s="15">
        <v>-4.4525704210892792E-3</v>
      </c>
      <c r="H527" s="1">
        <f t="shared" si="121"/>
        <v>2.1143715126902433E-4</v>
      </c>
      <c r="I527" s="19">
        <f t="shared" si="122"/>
        <v>2.6423683446660795E-4</v>
      </c>
      <c r="J527" s="19">
        <f t="shared" si="123"/>
        <v>2.0854683043558498E-4</v>
      </c>
      <c r="K527" s="19">
        <f t="shared" si="124"/>
        <v>1.2497180976979934</v>
      </c>
      <c r="L527" s="19">
        <f t="shared" si="125"/>
        <v>0.98633011835388462</v>
      </c>
      <c r="P527" s="18">
        <f t="shared" si="126"/>
        <v>-1.0597915135028889E-2</v>
      </c>
      <c r="Q527" s="38">
        <v>-4.4525704210892792E-3</v>
      </c>
      <c r="R527" s="18">
        <f t="shared" si="127"/>
        <v>6.1453447139396093E-3</v>
      </c>
      <c r="S527" s="19">
        <f t="shared" si="128"/>
        <v>6.7466055541542914E-4</v>
      </c>
      <c r="T527" s="19">
        <f t="shared" si="129"/>
        <v>2.3389231667178434E-4</v>
      </c>
      <c r="U527" s="18">
        <f t="shared" si="130"/>
        <v>-1.0312911746239432E-2</v>
      </c>
      <c r="V527" s="18">
        <f t="shared" si="131"/>
        <v>5.656941182091796E-3</v>
      </c>
      <c r="W527" s="19">
        <f t="shared" si="132"/>
        <v>3.2134748623953674E-4</v>
      </c>
      <c r="X527" s="18">
        <f t="shared" si="133"/>
        <v>-6.8288626102978468E-3</v>
      </c>
      <c r="Y527" s="18">
        <f t="shared" si="134"/>
        <v>0.28343759729415607</v>
      </c>
    </row>
    <row r="528" spans="2:25" x14ac:dyDescent="0.2">
      <c r="B528" s="24">
        <v>37659</v>
      </c>
      <c r="C528" s="25">
        <v>418.79</v>
      </c>
      <c r="D528" s="18">
        <f t="shared" si="120"/>
        <v>-1.1160300097075105E-2</v>
      </c>
      <c r="E528" s="26">
        <v>-7.320676910848394E-3</v>
      </c>
      <c r="F528" s="26">
        <v>-2.0994472996253385E-2</v>
      </c>
      <c r="G528" s="15">
        <v>-1.6892334170631889E-2</v>
      </c>
      <c r="H528" s="1">
        <f t="shared" si="121"/>
        <v>2.0622406008828935E-4</v>
      </c>
      <c r="I528" s="19">
        <f t="shared" si="122"/>
        <v>2.5366597242643297E-4</v>
      </c>
      <c r="J528" s="19">
        <f t="shared" si="123"/>
        <v>1.9603402060944987E-4</v>
      </c>
      <c r="K528" s="19">
        <f t="shared" si="124"/>
        <v>1.2300503264159994</v>
      </c>
      <c r="L528" s="19">
        <f t="shared" si="125"/>
        <v>0.95058753341158697</v>
      </c>
      <c r="P528" s="18">
        <f t="shared" si="126"/>
        <v>-1.9935534451237427E-2</v>
      </c>
      <c r="Q528" s="38">
        <v>-1.6892334170631889E-2</v>
      </c>
      <c r="R528" s="18">
        <f t="shared" si="127"/>
        <v>3.0432002806055382E-3</v>
      </c>
      <c r="S528" s="19">
        <f t="shared" si="128"/>
        <v>6.5802645412189182E-4</v>
      </c>
      <c r="T528" s="19">
        <f t="shared" si="129"/>
        <v>2.2041444174834992E-4</v>
      </c>
      <c r="U528" s="18">
        <f t="shared" si="130"/>
        <v>-1.9643086534943174E-2</v>
      </c>
      <c r="V528" s="18">
        <f t="shared" si="131"/>
        <v>2.8857181036623671E-3</v>
      </c>
      <c r="W528" s="19">
        <f t="shared" si="132"/>
        <v>3.1918769428910241E-4</v>
      </c>
      <c r="X528" s="18">
        <f t="shared" si="133"/>
        <v>-2.5995108008886839E-2</v>
      </c>
      <c r="Y528" s="18">
        <f t="shared" si="134"/>
        <v>0.28248349256598271</v>
      </c>
    </row>
    <row r="529" spans="2:25" x14ac:dyDescent="0.2">
      <c r="B529" s="24">
        <v>37662</v>
      </c>
      <c r="C529" s="25">
        <v>422.03</v>
      </c>
      <c r="D529" s="18">
        <f t="shared" si="120"/>
        <v>7.706800591264394E-3</v>
      </c>
      <c r="E529" s="26">
        <v>-3.6744442816500191E-4</v>
      </c>
      <c r="F529" s="26">
        <v>1.5438903151651409E-2</v>
      </c>
      <c r="G529" s="15">
        <v>1.0696998877706487E-2</v>
      </c>
      <c r="H529" s="1">
        <f t="shared" si="121"/>
        <v>1.9741430300420279E-4</v>
      </c>
      <c r="I529" s="19">
        <f t="shared" si="122"/>
        <v>2.433480711551748E-4</v>
      </c>
      <c r="J529" s="19">
        <f t="shared" si="123"/>
        <v>1.9833025651397053E-4</v>
      </c>
      <c r="K529" s="19">
        <f t="shared" si="124"/>
        <v>1.2326770018786031</v>
      </c>
      <c r="L529" s="19">
        <f t="shared" si="125"/>
        <v>1.0046397525195945</v>
      </c>
      <c r="P529" s="18">
        <f t="shared" si="126"/>
        <v>1.3766582202949374E-2</v>
      </c>
      <c r="Q529" s="38">
        <v>1.0696998877706487E-2</v>
      </c>
      <c r="R529" s="18">
        <f t="shared" si="127"/>
        <v>-3.0695833252428872E-3</v>
      </c>
      <c r="S529" s="19">
        <f t="shared" si="128"/>
        <v>6.29915994007612E-4</v>
      </c>
      <c r="T529" s="19">
        <f t="shared" si="129"/>
        <v>2.0775491575088546E-4</v>
      </c>
      <c r="U529" s="18">
        <f t="shared" si="130"/>
        <v>1.3863993245409057E-2</v>
      </c>
      <c r="V529" s="18">
        <f t="shared" si="131"/>
        <v>-2.9981072504311041E-3</v>
      </c>
      <c r="W529" s="19">
        <f t="shared" si="132"/>
        <v>3.0690197973113552E-4</v>
      </c>
      <c r="X529" s="18">
        <f t="shared" si="133"/>
        <v>1.6787542961007568E-2</v>
      </c>
      <c r="Y529" s="18">
        <f t="shared" si="134"/>
        <v>0.27699367309161393</v>
      </c>
    </row>
    <row r="530" spans="2:25" x14ac:dyDescent="0.2">
      <c r="B530" s="24">
        <v>37663</v>
      </c>
      <c r="C530" s="25">
        <v>418.58</v>
      </c>
      <c r="D530" s="18">
        <f t="shared" si="120"/>
        <v>-8.2083709947957089E-3</v>
      </c>
      <c r="E530" s="26">
        <v>-2.6062532494220778E-2</v>
      </c>
      <c r="F530" s="26">
        <v>0</v>
      </c>
      <c r="G530" s="15">
        <v>-7.8187597482662335E-3</v>
      </c>
      <c r="H530" s="1">
        <f t="shared" si="121"/>
        <v>1.8961208608724283E-4</v>
      </c>
      <c r="I530" s="19">
        <f t="shared" si="122"/>
        <v>2.2857727762968998E-4</v>
      </c>
      <c r="J530" s="19">
        <f t="shared" si="123"/>
        <v>1.9356951399938954E-4</v>
      </c>
      <c r="K530" s="19">
        <f t="shared" si="124"/>
        <v>1.2054995140157827</v>
      </c>
      <c r="L530" s="19">
        <f t="shared" si="125"/>
        <v>1.0208711796479357</v>
      </c>
      <c r="P530" s="18">
        <f t="shared" si="126"/>
        <v>-1.4662532488546098E-2</v>
      </c>
      <c r="Q530" s="38">
        <v>-7.8187597482662335E-3</v>
      </c>
      <c r="R530" s="18">
        <f t="shared" si="127"/>
        <v>6.8437727402798649E-3</v>
      </c>
      <c r="S530" s="19">
        <f t="shared" si="128"/>
        <v>6.0502042590581545E-4</v>
      </c>
      <c r="T530" s="19">
        <f t="shared" si="129"/>
        <v>1.9809985432506818E-4</v>
      </c>
      <c r="U530" s="18">
        <f t="shared" si="130"/>
        <v>-1.5067024429721819E-2</v>
      </c>
      <c r="V530" s="18">
        <f t="shared" si="131"/>
        <v>6.8453694678782843E-3</v>
      </c>
      <c r="W530" s="19">
        <f t="shared" si="132"/>
        <v>2.9215584118733387E-4</v>
      </c>
      <c r="X530" s="18">
        <f t="shared" si="133"/>
        <v>-1.2576378904800694E-2</v>
      </c>
      <c r="Y530" s="18">
        <f t="shared" si="134"/>
        <v>0.27025721136878744</v>
      </c>
    </row>
    <row r="531" spans="2:25" x14ac:dyDescent="0.2">
      <c r="B531" s="24">
        <v>37664</v>
      </c>
      <c r="C531" s="25">
        <v>413.61</v>
      </c>
      <c r="D531" s="18">
        <f t="shared" si="120"/>
        <v>-1.1944529710184391E-2</v>
      </c>
      <c r="E531" s="26">
        <v>-1.9810171647535384E-2</v>
      </c>
      <c r="F531" s="26">
        <v>2.7816429618767705E-3</v>
      </c>
      <c r="G531" s="15">
        <v>-3.9959014209468759E-3</v>
      </c>
      <c r="H531" s="1">
        <f t="shared" si="121"/>
        <v>1.8679566832185691E-4</v>
      </c>
      <c r="I531" s="19">
        <f t="shared" si="122"/>
        <v>2.2769849711849754E-4</v>
      </c>
      <c r="J531" s="19">
        <f t="shared" si="123"/>
        <v>1.8195534315942614E-4</v>
      </c>
      <c r="K531" s="19">
        <f t="shared" si="124"/>
        <v>1.2189709706017557</v>
      </c>
      <c r="L531" s="19">
        <f t="shared" si="125"/>
        <v>0.97408759418290858</v>
      </c>
      <c r="P531" s="18">
        <f t="shared" si="126"/>
        <v>-2.1336396106733425E-2</v>
      </c>
      <c r="Q531" s="38">
        <v>-3.9959014209468759E-3</v>
      </c>
      <c r="R531" s="18">
        <f t="shared" si="127"/>
        <v>1.7340494685786551E-2</v>
      </c>
      <c r="S531" s="19">
        <f t="shared" si="128"/>
        <v>5.9603370828087226E-4</v>
      </c>
      <c r="T531" s="19">
        <f t="shared" si="129"/>
        <v>2.0425542842243159E-4</v>
      </c>
      <c r="U531" s="18">
        <f t="shared" si="130"/>
        <v>-2.2089667461829453E-2</v>
      </c>
      <c r="V531" s="18">
        <f t="shared" si="131"/>
        <v>1.7081187934656818E-2</v>
      </c>
      <c r="W531" s="19">
        <f t="shared" si="132"/>
        <v>2.7558452440604934E-4</v>
      </c>
      <c r="X531" s="18">
        <f t="shared" si="133"/>
        <v>-6.6177808993261545E-3</v>
      </c>
      <c r="Y531" s="18">
        <f t="shared" si="134"/>
        <v>0.26248072519998938</v>
      </c>
    </row>
    <row r="532" spans="2:25" x14ac:dyDescent="0.2">
      <c r="B532" s="24">
        <v>37665</v>
      </c>
      <c r="C532" s="25">
        <v>414.04</v>
      </c>
      <c r="D532" s="18">
        <f t="shared" si="120"/>
        <v>1.0390866639020872E-3</v>
      </c>
      <c r="E532" s="26">
        <v>1.3376847661736245E-2</v>
      </c>
      <c r="F532" s="26">
        <v>9.6752655234183371E-3</v>
      </c>
      <c r="G532" s="15">
        <v>1.078574016491371E-2</v>
      </c>
      <c r="H532" s="1">
        <f t="shared" si="121"/>
        <v>1.7565271028825144E-4</v>
      </c>
      <c r="I532" s="19">
        <f t="shared" si="122"/>
        <v>2.2823397831985804E-4</v>
      </c>
      <c r="J532" s="19">
        <f t="shared" si="123"/>
        <v>1.6904449754978482E-4</v>
      </c>
      <c r="K532" s="19">
        <f t="shared" si="124"/>
        <v>1.2993478890551653</v>
      </c>
      <c r="L532" s="19">
        <f t="shared" si="125"/>
        <v>0.96237910176494101</v>
      </c>
      <c r="P532" s="18">
        <f t="shared" si="126"/>
        <v>1.8561103022194138E-3</v>
      </c>
      <c r="Q532" s="38">
        <v>1.078574016491371E-2</v>
      </c>
      <c r="R532" s="18">
        <f t="shared" si="127"/>
        <v>8.9296298626942959E-3</v>
      </c>
      <c r="S532" s="19">
        <f t="shared" si="128"/>
        <v>5.6047839451126014E-4</v>
      </c>
      <c r="T532" s="19">
        <f t="shared" si="129"/>
        <v>1.9678440008616898E-4</v>
      </c>
      <c r="U532" s="18">
        <f t="shared" si="130"/>
        <v>1.981654175971282E-3</v>
      </c>
      <c r="V532" s="18">
        <f t="shared" si="131"/>
        <v>8.9615166483469778E-3</v>
      </c>
      <c r="W532" s="19">
        <f t="shared" si="132"/>
        <v>2.6602938439598833E-4</v>
      </c>
      <c r="X532" s="18">
        <f t="shared" si="133"/>
        <v>1.8180682424425745E-2</v>
      </c>
      <c r="Y532" s="18">
        <f t="shared" si="134"/>
        <v>0.2578901822462365</v>
      </c>
    </row>
    <row r="533" spans="2:25" x14ac:dyDescent="0.2">
      <c r="B533" s="24">
        <v>37666</v>
      </c>
      <c r="C533" s="25">
        <v>422.57</v>
      </c>
      <c r="D533" s="18">
        <f t="shared" si="120"/>
        <v>2.0392526031557917E-2</v>
      </c>
      <c r="E533" s="26">
        <v>2.1780808461392232E-2</v>
      </c>
      <c r="F533" s="26">
        <v>9.5825510809961559E-3</v>
      </c>
      <c r="G533" s="15">
        <v>1.3242028295114979E-2</v>
      </c>
      <c r="H533" s="1">
        <f t="shared" si="121"/>
        <v>1.900648547478224E-4</v>
      </c>
      <c r="I533" s="19">
        <f t="shared" si="122"/>
        <v>2.1537392186128814E-4</v>
      </c>
      <c r="J533" s="19">
        <f t="shared" si="123"/>
        <v>1.5950503405930344E-4</v>
      </c>
      <c r="K533" s="19">
        <f t="shared" si="124"/>
        <v>1.1331601633928889</v>
      </c>
      <c r="L533" s="19">
        <f t="shared" si="125"/>
        <v>0.83921372139491202</v>
      </c>
      <c r="P533" s="18">
        <f t="shared" si="126"/>
        <v>3.6426968962637842E-2</v>
      </c>
      <c r="Q533" s="38">
        <v>1.3242028295114979E-2</v>
      </c>
      <c r="R533" s="18">
        <f t="shared" si="127"/>
        <v>-2.3184940667522864E-2</v>
      </c>
      <c r="S533" s="19">
        <f t="shared" si="128"/>
        <v>6.0646513490888337E-4</v>
      </c>
      <c r="T533" s="19">
        <f t="shared" si="129"/>
        <v>2.1722982450639219E-4</v>
      </c>
      <c r="U533" s="18">
        <f t="shared" si="130"/>
        <v>3.7387260143041876E-2</v>
      </c>
      <c r="V533" s="18">
        <f t="shared" si="131"/>
        <v>-2.2145712377482824E-2</v>
      </c>
      <c r="W533" s="19">
        <f t="shared" si="132"/>
        <v>2.6058870013434657E-4</v>
      </c>
      <c r="X533" s="18">
        <f t="shared" si="133"/>
        <v>2.2552866730141351E-2</v>
      </c>
      <c r="Y533" s="18">
        <f t="shared" si="134"/>
        <v>0.2552394464685791</v>
      </c>
    </row>
    <row r="534" spans="2:25" x14ac:dyDescent="0.2">
      <c r="B534" s="24">
        <v>37670</v>
      </c>
      <c r="C534" s="25">
        <v>431.48</v>
      </c>
      <c r="D534" s="18">
        <f t="shared" si="120"/>
        <v>2.0866045960120885E-2</v>
      </c>
      <c r="E534" s="26">
        <v>2.0952797400627214E-2</v>
      </c>
      <c r="F534" s="26">
        <v>4.0058760552004954E-2</v>
      </c>
      <c r="G534" s="15">
        <v>3.4326971606591629E-2</v>
      </c>
      <c r="H534" s="1">
        <f t="shared" si="121"/>
        <v>2.0478447590354567E-4</v>
      </c>
      <c r="I534" s="19">
        <f t="shared" si="122"/>
        <v>2.2910142876184995E-4</v>
      </c>
      <c r="J534" s="19">
        <f t="shared" si="123"/>
        <v>1.6165947735782209E-4</v>
      </c>
      <c r="K534" s="19">
        <f t="shared" si="124"/>
        <v>1.1187441223316053</v>
      </c>
      <c r="L534" s="19">
        <f t="shared" si="125"/>
        <v>0.7894127552616067</v>
      </c>
      <c r="P534" s="18">
        <f t="shared" si="126"/>
        <v>3.7272812960299564E-2</v>
      </c>
      <c r="Q534" s="38">
        <v>3.4326971606591629E-2</v>
      </c>
      <c r="R534" s="18">
        <f t="shared" si="127"/>
        <v>-2.9458413537079356E-3</v>
      </c>
      <c r="S534" s="19">
        <f t="shared" si="128"/>
        <v>6.5343298197275887E-4</v>
      </c>
      <c r="T534" s="19">
        <f t="shared" si="129"/>
        <v>2.0471671391288161E-4</v>
      </c>
      <c r="U534" s="18">
        <f t="shared" si="130"/>
        <v>3.6854894102742758E-2</v>
      </c>
      <c r="V534" s="18">
        <f t="shared" si="131"/>
        <v>-2.8985186266792151E-3</v>
      </c>
      <c r="W534" s="19">
        <f t="shared" si="132"/>
        <v>3.1565383690707071E-4</v>
      </c>
      <c r="X534" s="18">
        <f t="shared" si="133"/>
        <v>5.3119623262186159E-2</v>
      </c>
      <c r="Y534" s="18">
        <f t="shared" si="134"/>
        <v>0.28091539514018748</v>
      </c>
    </row>
    <row r="535" spans="2:25" x14ac:dyDescent="0.2">
      <c r="B535" s="24">
        <v>37671</v>
      </c>
      <c r="C535" s="25">
        <v>428.8</v>
      </c>
      <c r="D535" s="18">
        <f t="shared" si="120"/>
        <v>-6.2305497506360864E-3</v>
      </c>
      <c r="E535" s="26">
        <v>3.6310860520403485E-3</v>
      </c>
      <c r="F535" s="26">
        <v>-2.7871744448761341E-2</v>
      </c>
      <c r="G535" s="15">
        <v>-1.8420895298520833E-2</v>
      </c>
      <c r="H535" s="1">
        <f t="shared" si="121"/>
        <v>1.9482659236104199E-4</v>
      </c>
      <c r="I535" s="19">
        <f t="shared" si="122"/>
        <v>2.4158746504941429E-4</v>
      </c>
      <c r="J535" s="19">
        <f t="shared" si="123"/>
        <v>2.0211198504336956E-4</v>
      </c>
      <c r="K535" s="19">
        <f t="shared" si="124"/>
        <v>1.2400127832740491</v>
      </c>
      <c r="L535" s="19">
        <f t="shared" si="125"/>
        <v>1.0373942416896902</v>
      </c>
      <c r="P535" s="18">
        <f t="shared" si="126"/>
        <v>-1.112956982550203E-2</v>
      </c>
      <c r="Q535" s="38">
        <v>-1.8420895298520833E-2</v>
      </c>
      <c r="R535" s="18">
        <f t="shared" si="127"/>
        <v>-7.2913254730188025E-3</v>
      </c>
      <c r="S535" s="19">
        <f t="shared" si="128"/>
        <v>6.2165904252443676E-4</v>
      </c>
      <c r="T535" s="19">
        <f t="shared" si="129"/>
        <v>1.9562351670731826E-4</v>
      </c>
      <c r="U535" s="18">
        <f t="shared" si="130"/>
        <v>-1.1282511229540382E-2</v>
      </c>
      <c r="V535" s="18">
        <f t="shared" si="131"/>
        <v>-7.3390415400003484E-3</v>
      </c>
      <c r="W535" s="19">
        <f t="shared" si="132"/>
        <v>3.1707436970859044E-4</v>
      </c>
      <c r="X535" s="18">
        <f t="shared" si="133"/>
        <v>-2.844167680255499E-2</v>
      </c>
      <c r="Y535" s="18">
        <f t="shared" si="134"/>
        <v>0.28154678550313378</v>
      </c>
    </row>
    <row r="536" spans="2:25" x14ac:dyDescent="0.2">
      <c r="B536" s="24">
        <v>37672</v>
      </c>
      <c r="C536" s="25">
        <v>424.29</v>
      </c>
      <c r="D536" s="18">
        <f t="shared" si="120"/>
        <v>-1.0573426056074088E-2</v>
      </c>
      <c r="E536" s="26">
        <v>-1.4971979506197034E-2</v>
      </c>
      <c r="F536" s="26">
        <v>-5.3981237695573695E-3</v>
      </c>
      <c r="G536" s="15">
        <v>-8.2702804905492675E-3</v>
      </c>
      <c r="H536" s="1">
        <f t="shared" si="121"/>
        <v>1.8984483713317544E-4</v>
      </c>
      <c r="I536" s="19">
        <f t="shared" si="122"/>
        <v>2.2573479740868474E-4</v>
      </c>
      <c r="J536" s="19">
        <f t="shared" si="123"/>
        <v>2.0040464336626874E-4</v>
      </c>
      <c r="K536" s="19">
        <f t="shared" si="124"/>
        <v>1.1890489139313947</v>
      </c>
      <c r="L536" s="19">
        <f t="shared" si="125"/>
        <v>1.0556233521677791</v>
      </c>
      <c r="P536" s="18">
        <f t="shared" si="126"/>
        <v>-1.8887207115848039E-2</v>
      </c>
      <c r="Q536" s="38">
        <v>-8.2702804905492675E-3</v>
      </c>
      <c r="R536" s="18">
        <f t="shared" si="127"/>
        <v>1.0616926625298772E-2</v>
      </c>
      <c r="S536" s="19">
        <f t="shared" si="128"/>
        <v>6.0576309553118696E-4</v>
      </c>
      <c r="T536" s="19">
        <f t="shared" si="129"/>
        <v>1.9064925356289782E-4</v>
      </c>
      <c r="U536" s="18">
        <f t="shared" si="130"/>
        <v>-1.9396343225197638E-2</v>
      </c>
      <c r="V536" s="18">
        <f t="shared" si="131"/>
        <v>1.0824918948151335E-2</v>
      </c>
      <c r="W536" s="19">
        <f t="shared" si="132"/>
        <v>3.0215375988961661E-4</v>
      </c>
      <c r="X536" s="18">
        <f t="shared" si="133"/>
        <v>-1.3080708556548026E-2</v>
      </c>
      <c r="Y536" s="18">
        <f t="shared" si="134"/>
        <v>0.27484257307121135</v>
      </c>
    </row>
    <row r="537" spans="2:25" x14ac:dyDescent="0.2">
      <c r="B537" s="24">
        <v>37673</v>
      </c>
      <c r="C537" s="25">
        <v>429.87</v>
      </c>
      <c r="D537" s="18">
        <f t="shared" si="120"/>
        <v>1.3065653696102896E-2</v>
      </c>
      <c r="E537" s="26">
        <v>1.0248991616827463E-2</v>
      </c>
      <c r="F537" s="26">
        <v>1.4775285582154459E-2</v>
      </c>
      <c r="G537" s="15">
        <v>1.341739739255636E-2</v>
      </c>
      <c r="H537" s="1">
        <f t="shared" si="121"/>
        <v>1.8869682529557415E-4</v>
      </c>
      <c r="I537" s="19">
        <f t="shared" si="122"/>
        <v>2.2168901665747351E-4</v>
      </c>
      <c r="J537" s="19">
        <f t="shared" si="123"/>
        <v>1.9180496451542964E-4</v>
      </c>
      <c r="K537" s="19">
        <f t="shared" si="124"/>
        <v>1.1748423234477872</v>
      </c>
      <c r="L537" s="19">
        <f t="shared" si="125"/>
        <v>1.0164716031389871</v>
      </c>
      <c r="P537" s="18">
        <f t="shared" si="126"/>
        <v>2.3339048871531796E-2</v>
      </c>
      <c r="Q537" s="38">
        <v>1.341739739255636E-2</v>
      </c>
      <c r="R537" s="18">
        <f t="shared" si="127"/>
        <v>-9.9216514789754358E-3</v>
      </c>
      <c r="S537" s="19">
        <f t="shared" si="128"/>
        <v>6.0209998193298071E-4</v>
      </c>
      <c r="T537" s="19">
        <f t="shared" si="129"/>
        <v>1.8511664843333926E-4</v>
      </c>
      <c r="U537" s="18">
        <f t="shared" si="130"/>
        <v>2.4040991219852308E-2</v>
      </c>
      <c r="V537" s="18">
        <f t="shared" si="131"/>
        <v>-1.0266079426219935E-2</v>
      </c>
      <c r="W537" s="19">
        <f t="shared" si="132"/>
        <v>2.9482612746362628E-4</v>
      </c>
      <c r="X537" s="18">
        <f t="shared" si="133"/>
        <v>2.1483761901756989E-2</v>
      </c>
      <c r="Y537" s="18">
        <f t="shared" si="134"/>
        <v>0.27148946916207739</v>
      </c>
    </row>
    <row r="538" spans="2:25" x14ac:dyDescent="0.2">
      <c r="B538" s="24">
        <v>37676</v>
      </c>
      <c r="C538" s="25">
        <v>421.47</v>
      </c>
      <c r="D538" s="18">
        <f t="shared" si="120"/>
        <v>-1.9734236864951387E-2</v>
      </c>
      <c r="E538" s="26">
        <v>-2.3582522486292549E-2</v>
      </c>
      <c r="F538" s="26">
        <v>-1.7485314341019499E-2</v>
      </c>
      <c r="G538" s="15">
        <v>-1.9314476784601416E-2</v>
      </c>
      <c r="H538" s="1">
        <f t="shared" si="121"/>
        <v>2.007414220563601E-4</v>
      </c>
      <c r="I538" s="19">
        <f t="shared" si="122"/>
        <v>2.1642226217000887E-4</v>
      </c>
      <c r="J538" s="19">
        <f t="shared" si="123"/>
        <v>1.9187959252515098E-4</v>
      </c>
      <c r="K538" s="19">
        <f t="shared" si="124"/>
        <v>1.0781146210533779</v>
      </c>
      <c r="L538" s="19">
        <f t="shared" si="125"/>
        <v>0.95585450456398047</v>
      </c>
      <c r="P538" s="18">
        <f t="shared" si="126"/>
        <v>-3.5251073489791174E-2</v>
      </c>
      <c r="Q538" s="38">
        <v>-1.9314476784601416E-2</v>
      </c>
      <c r="R538" s="18">
        <f t="shared" si="127"/>
        <v>1.5936596705189758E-2</v>
      </c>
      <c r="S538" s="19">
        <f t="shared" si="128"/>
        <v>6.405322739479614E-4</v>
      </c>
      <c r="T538" s="19">
        <f t="shared" si="129"/>
        <v>1.8924815639997082E-4</v>
      </c>
      <c r="U538" s="18">
        <f t="shared" si="130"/>
        <v>-3.5205082140240818E-2</v>
      </c>
      <c r="V538" s="18">
        <f t="shared" si="131"/>
        <v>1.6308842765135358E-2</v>
      </c>
      <c r="W538" s="19">
        <f t="shared" si="132"/>
        <v>2.9951950062358316E-4</v>
      </c>
      <c r="X538" s="18">
        <f t="shared" si="133"/>
        <v>-3.0682831017157266E-2</v>
      </c>
      <c r="Y538" s="18">
        <f t="shared" si="134"/>
        <v>0.27364187390802563</v>
      </c>
    </row>
    <row r="539" spans="2:25" x14ac:dyDescent="0.2">
      <c r="B539" s="24">
        <v>37677</v>
      </c>
      <c r="C539" s="25">
        <v>424.88</v>
      </c>
      <c r="D539" s="18">
        <f t="shared" si="120"/>
        <v>8.0581755824739257E-3</v>
      </c>
      <c r="E539" s="26">
        <v>1.4436674941622459E-2</v>
      </c>
      <c r="F539" s="26">
        <v>1.8817759574798056E-2</v>
      </c>
      <c r="G539" s="15">
        <v>1.7503434184845377E-2</v>
      </c>
      <c r="H539" s="1">
        <f t="shared" si="121"/>
        <v>1.9259298835605724E-4</v>
      </c>
      <c r="I539" s="19">
        <f t="shared" si="122"/>
        <v>2.3135991151686071E-4</v>
      </c>
      <c r="J539" s="19">
        <f t="shared" si="123"/>
        <v>2.0107037706547056E-4</v>
      </c>
      <c r="K539" s="19">
        <f t="shared" si="124"/>
        <v>1.2012893797002253</v>
      </c>
      <c r="L539" s="19">
        <f t="shared" si="125"/>
        <v>1.0440171201546586</v>
      </c>
      <c r="P539" s="18">
        <f t="shared" si="126"/>
        <v>1.4394239898677171E-2</v>
      </c>
      <c r="Q539" s="38">
        <v>1.7503434184845377E-2</v>
      </c>
      <c r="R539" s="18">
        <f t="shared" si="127"/>
        <v>3.1091942861682063E-3</v>
      </c>
      <c r="S539" s="19">
        <f t="shared" si="128"/>
        <v>6.1453198604672385E-4</v>
      </c>
      <c r="T539" s="19">
        <f t="shared" si="129"/>
        <v>1.78473292362521E-4</v>
      </c>
      <c r="U539" s="18">
        <f t="shared" si="130"/>
        <v>1.4676416015616447E-2</v>
      </c>
      <c r="V539" s="18">
        <f t="shared" si="131"/>
        <v>3.2764582263102248E-3</v>
      </c>
      <c r="W539" s="19">
        <f t="shared" si="132"/>
        <v>2.9993054308196098E-4</v>
      </c>
      <c r="X539" s="18">
        <f t="shared" si="133"/>
        <v>2.7786762608509118E-2</v>
      </c>
      <c r="Y539" s="18">
        <f t="shared" si="134"/>
        <v>0.27382957431674587</v>
      </c>
    </row>
    <row r="540" spans="2:25" x14ac:dyDescent="0.2">
      <c r="B540" s="24">
        <v>37678</v>
      </c>
      <c r="C540" s="25">
        <v>418.72</v>
      </c>
      <c r="D540" s="18">
        <f t="shared" si="120"/>
        <v>-1.4604337332307878E-2</v>
      </c>
      <c r="E540" s="26">
        <v>-1.9670331747731955E-2</v>
      </c>
      <c r="F540" s="26">
        <v>-3.5233996909459921E-2</v>
      </c>
      <c r="G540" s="15">
        <v>-3.0564897360941531E-2</v>
      </c>
      <c r="H540" s="1">
        <f t="shared" si="121"/>
        <v>1.938346091896443E-4</v>
      </c>
      <c r="I540" s="19">
        <f t="shared" si="122"/>
        <v>2.2445831251625078E-4</v>
      </c>
      <c r="J540" s="19">
        <f t="shared" si="123"/>
        <v>1.9810436308489247E-4</v>
      </c>
      <c r="K540" s="19">
        <f t="shared" si="124"/>
        <v>1.1579888310690936</v>
      </c>
      <c r="L540" s="19">
        <f t="shared" si="125"/>
        <v>1.0220278200735078</v>
      </c>
      <c r="P540" s="18">
        <f t="shared" si="126"/>
        <v>-2.6087584338526888E-2</v>
      </c>
      <c r="Q540" s="38">
        <v>-3.0564897360941531E-2</v>
      </c>
      <c r="R540" s="18">
        <f t="shared" si="127"/>
        <v>-4.4773130224146432E-3</v>
      </c>
      <c r="S540" s="19">
        <f t="shared" si="128"/>
        <v>6.1849379028110565E-4</v>
      </c>
      <c r="T540" s="19">
        <f t="shared" si="129"/>
        <v>1.6896767473481076E-4</v>
      </c>
      <c r="U540" s="18">
        <f t="shared" si="130"/>
        <v>-2.6513662138389321E-2</v>
      </c>
      <c r="V540" s="18">
        <f t="shared" si="131"/>
        <v>-4.8490765087583314E-3</v>
      </c>
      <c r="W540" s="19">
        <f t="shared" si="132"/>
        <v>3.379874875381368E-4</v>
      </c>
      <c r="X540" s="18">
        <f t="shared" si="133"/>
        <v>-4.5708572908059374E-2</v>
      </c>
      <c r="Y540" s="18">
        <f t="shared" si="134"/>
        <v>0.29068345650300464</v>
      </c>
    </row>
    <row r="541" spans="2:25" x14ac:dyDescent="0.2">
      <c r="B541" s="24">
        <v>37679</v>
      </c>
      <c r="C541" s="25">
        <v>423.5</v>
      </c>
      <c r="D541" s="18">
        <f t="shared" si="120"/>
        <v>1.1351075310273271E-2</v>
      </c>
      <c r="E541" s="26">
        <v>1.8567187675574592E-2</v>
      </c>
      <c r="F541" s="26">
        <v>2.4524389863084351E-2</v>
      </c>
      <c r="G541" s="15">
        <v>2.2737229206831421E-2</v>
      </c>
      <c r="H541" s="1">
        <f t="shared" si="121"/>
        <v>1.8993534728023535E-4</v>
      </c>
      <c r="I541" s="19">
        <f t="shared" si="122"/>
        <v>2.2822714338221269E-4</v>
      </c>
      <c r="J541" s="19">
        <f t="shared" si="123"/>
        <v>2.170922518856737E-4</v>
      </c>
      <c r="K541" s="19">
        <f t="shared" si="124"/>
        <v>1.2016043703833634</v>
      </c>
      <c r="L541" s="19">
        <f t="shared" si="125"/>
        <v>1.142979729651745</v>
      </c>
      <c r="P541" s="18">
        <f t="shared" si="126"/>
        <v>2.0276314340852669E-2</v>
      </c>
      <c r="Q541" s="38">
        <v>2.2737229206831421E-2</v>
      </c>
      <c r="R541" s="18">
        <f t="shared" si="127"/>
        <v>2.4609148659787521E-3</v>
      </c>
      <c r="S541" s="19">
        <f t="shared" si="128"/>
        <v>6.0605189825918332E-4</v>
      </c>
      <c r="T541" s="19">
        <f t="shared" si="129"/>
        <v>1.591929803693778E-4</v>
      </c>
      <c r="U541" s="18">
        <f t="shared" si="130"/>
        <v>2.0817934175310721E-2</v>
      </c>
      <c r="V541" s="18">
        <f t="shared" si="131"/>
        <v>2.7458576882283155E-3</v>
      </c>
      <c r="W541" s="19">
        <f t="shared" si="132"/>
        <v>3.4872713380608786E-4</v>
      </c>
      <c r="X541" s="18">
        <f t="shared" si="133"/>
        <v>3.347493184340284E-2</v>
      </c>
      <c r="Y541" s="18">
        <f t="shared" si="134"/>
        <v>0.2952656150849976</v>
      </c>
    </row>
    <row r="542" spans="2:25" x14ac:dyDescent="0.2">
      <c r="B542" s="24">
        <v>37680</v>
      </c>
      <c r="C542" s="25">
        <v>425.36</v>
      </c>
      <c r="D542" s="18">
        <f t="shared" si="120"/>
        <v>4.382355103973978E-3</v>
      </c>
      <c r="E542" s="26">
        <v>1.4609463642158028E-2</v>
      </c>
      <c r="F542" s="26">
        <v>1.0709607046375538E-2</v>
      </c>
      <c r="G542" s="15">
        <v>1.1879564025110284E-2</v>
      </c>
      <c r="H542" s="1">
        <f t="shared" si="121"/>
        <v>1.7969152861886081E-4</v>
      </c>
      <c r="I542" s="19">
        <f t="shared" si="122"/>
        <v>2.2717896751560545E-4</v>
      </c>
      <c r="J542" s="19">
        <f t="shared" si="123"/>
        <v>2.2076940854899566E-4</v>
      </c>
      <c r="K542" s="19">
        <f t="shared" si="124"/>
        <v>1.2642719958015887</v>
      </c>
      <c r="L542" s="19">
        <f t="shared" si="125"/>
        <v>1.2286022064916822</v>
      </c>
      <c r="P542" s="18">
        <f t="shared" si="126"/>
        <v>7.8281578804252731E-3</v>
      </c>
      <c r="Q542" s="38">
        <v>1.1879564025110284E-2</v>
      </c>
      <c r="R542" s="18">
        <f t="shared" si="127"/>
        <v>4.051406144685011E-3</v>
      </c>
      <c r="S542" s="19">
        <f t="shared" si="128"/>
        <v>5.7336558771168417E-4</v>
      </c>
      <c r="T542" s="19">
        <f t="shared" si="129"/>
        <v>1.5062623505216662E-4</v>
      </c>
      <c r="U542" s="18">
        <f t="shared" si="130"/>
        <v>8.2631814147321458E-3</v>
      </c>
      <c r="V542" s="18">
        <f t="shared" si="131"/>
        <v>4.6472802601478635E-3</v>
      </c>
      <c r="W542" s="19">
        <f t="shared" si="132"/>
        <v>3.3627094826332426E-4</v>
      </c>
      <c r="X542" s="18">
        <f t="shared" si="133"/>
        <v>1.7810694730558862E-2</v>
      </c>
      <c r="Y542" s="18">
        <f t="shared" si="134"/>
        <v>0.28994436891554054</v>
      </c>
    </row>
    <row r="543" spans="2:25" x14ac:dyDescent="0.2">
      <c r="B543" s="24">
        <v>37683</v>
      </c>
      <c r="C543" s="25">
        <v>422.18</v>
      </c>
      <c r="D543" s="18">
        <f t="shared" si="120"/>
        <v>-7.5041058181586923E-3</v>
      </c>
      <c r="E543" s="26">
        <v>-8.7400410693521495E-3</v>
      </c>
      <c r="F543" s="26">
        <v>-2.5625137802823161E-2</v>
      </c>
      <c r="G543" s="15">
        <v>-2.0559608782781857E-2</v>
      </c>
      <c r="H543" s="1">
        <f t="shared" si="121"/>
        <v>1.7228873314953654E-4</v>
      </c>
      <c r="I543" s="19">
        <f t="shared" si="122"/>
        <v>2.1738966091818112E-4</v>
      </c>
      <c r="J543" s="19">
        <f t="shared" si="123"/>
        <v>2.1033924210213029E-4</v>
      </c>
      <c r="K543" s="19">
        <f t="shared" si="124"/>
        <v>1.261775259148836</v>
      </c>
      <c r="L543" s="19">
        <f t="shared" si="125"/>
        <v>1.220853147254662</v>
      </c>
      <c r="P543" s="18">
        <f t="shared" si="126"/>
        <v>-1.3404510520540628E-2</v>
      </c>
      <c r="Q543" s="38">
        <v>-2.0559608782781857E-2</v>
      </c>
      <c r="R543" s="18">
        <f t="shared" si="127"/>
        <v>-7.1550982622412291E-3</v>
      </c>
      <c r="S543" s="19">
        <f t="shared" si="128"/>
        <v>5.4974450658670023E-4</v>
      </c>
      <c r="T543" s="19">
        <f t="shared" si="129"/>
        <v>1.4466038681757625E-4</v>
      </c>
      <c r="U543" s="18">
        <f t="shared" si="130"/>
        <v>-1.4450205863301258E-2</v>
      </c>
      <c r="V543" s="18">
        <f t="shared" si="131"/>
        <v>-8.3749878047654804E-3</v>
      </c>
      <c r="W543" s="19">
        <f t="shared" si="132"/>
        <v>3.4145654216558729E-4</v>
      </c>
      <c r="X543" s="18">
        <f t="shared" si="133"/>
        <v>-3.0589484571930902E-2</v>
      </c>
      <c r="Y543" s="18">
        <f t="shared" si="134"/>
        <v>0.29217141465481666</v>
      </c>
    </row>
    <row r="544" spans="2:25" x14ac:dyDescent="0.2">
      <c r="B544" s="24">
        <v>37684</v>
      </c>
      <c r="C544" s="25">
        <v>415.36</v>
      </c>
      <c r="D544" s="18">
        <f t="shared" si="120"/>
        <v>-1.628614930225394E-2</v>
      </c>
      <c r="E544" s="26">
        <v>-2.0695491032776979E-2</v>
      </c>
      <c r="F544" s="26">
        <v>-5.4794657646255957E-3</v>
      </c>
      <c r="G544" s="15">
        <v>-1.0044273345071009E-2</v>
      </c>
      <c r="H544" s="1">
        <f t="shared" si="121"/>
        <v>1.7786572870628274E-4</v>
      </c>
      <c r="I544" s="19">
        <f t="shared" si="122"/>
        <v>2.0828145284545853E-4</v>
      </c>
      <c r="J544" s="19">
        <f t="shared" si="123"/>
        <v>2.0925651231663947E-4</v>
      </c>
      <c r="K544" s="19">
        <f t="shared" si="124"/>
        <v>1.1710038485795236</v>
      </c>
      <c r="L544" s="19">
        <f t="shared" si="125"/>
        <v>1.1764858460293588</v>
      </c>
      <c r="P544" s="18">
        <f t="shared" si="126"/>
        <v>-2.9091788542332322E-2</v>
      </c>
      <c r="Q544" s="38">
        <v>-1.0044273345071009E-2</v>
      </c>
      <c r="R544" s="18">
        <f t="shared" si="127"/>
        <v>1.9047515197261312E-2</v>
      </c>
      <c r="S544" s="19">
        <f t="shared" si="128"/>
        <v>5.6753976582700494E-4</v>
      </c>
      <c r="T544" s="19">
        <f t="shared" si="129"/>
        <v>1.5774923371991573E-4</v>
      </c>
      <c r="U544" s="18">
        <f t="shared" si="130"/>
        <v>-3.0865676307316757E-2</v>
      </c>
      <c r="V544" s="18">
        <f t="shared" si="131"/>
        <v>2.1350010431730061E-2</v>
      </c>
      <c r="W544" s="19">
        <f t="shared" si="132"/>
        <v>3.2702239525748224E-4</v>
      </c>
      <c r="X544" s="18">
        <f t="shared" si="133"/>
        <v>-1.5270554500173391E-2</v>
      </c>
      <c r="Y544" s="18">
        <f t="shared" si="134"/>
        <v>0.28592935983275758</v>
      </c>
    </row>
    <row r="545" spans="2:25" x14ac:dyDescent="0.2">
      <c r="B545" s="24">
        <v>37685</v>
      </c>
      <c r="C545" s="25">
        <v>420.3</v>
      </c>
      <c r="D545" s="18">
        <f t="shared" si="120"/>
        <v>1.1823127935400433E-2</v>
      </c>
      <c r="E545" s="26">
        <v>2.4346462594658135E-2</v>
      </c>
      <c r="F545" s="26">
        <v>4.1124115530925195E-3</v>
      </c>
      <c r="G545" s="15">
        <v>1.0182626865562204E-2</v>
      </c>
      <c r="H545" s="1">
        <f t="shared" si="121"/>
        <v>1.7558096623451652E-4</v>
      </c>
      <c r="I545" s="19">
        <f t="shared" si="122"/>
        <v>2.1600755708532681E-4</v>
      </c>
      <c r="J545" s="19">
        <f t="shared" si="123"/>
        <v>2.0205548542999799E-4</v>
      </c>
      <c r="K545" s="19">
        <f t="shared" si="124"/>
        <v>1.2302447225219966</v>
      </c>
      <c r="L545" s="19">
        <f t="shared" si="125"/>
        <v>1.1507823983615655</v>
      </c>
      <c r="P545" s="18">
        <f t="shared" si="126"/>
        <v>2.1119537308798304E-2</v>
      </c>
      <c r="Q545" s="38">
        <v>1.0182626865562204E-2</v>
      </c>
      <c r="R545" s="18">
        <f t="shared" si="127"/>
        <v>-1.09369104432361E-2</v>
      </c>
      <c r="S545" s="19">
        <f t="shared" si="128"/>
        <v>5.6024947124564805E-4</v>
      </c>
      <c r="T545" s="19">
        <f t="shared" si="129"/>
        <v>1.5546124029932278E-4</v>
      </c>
      <c r="U545" s="18">
        <f t="shared" si="130"/>
        <v>2.2552630015683653E-2</v>
      </c>
      <c r="V545" s="18">
        <f t="shared" si="131"/>
        <v>-1.2348863318685076E-2</v>
      </c>
      <c r="W545" s="19">
        <f t="shared" si="132"/>
        <v>3.1362220493502945E-4</v>
      </c>
      <c r="X545" s="18">
        <f t="shared" si="133"/>
        <v>1.5808164974552487E-2</v>
      </c>
      <c r="Y545" s="18">
        <f t="shared" si="134"/>
        <v>0.28000991274195519</v>
      </c>
    </row>
    <row r="546" spans="2:25" x14ac:dyDescent="0.2">
      <c r="B546" s="24">
        <v>37686</v>
      </c>
      <c r="C546" s="25">
        <v>416.49</v>
      </c>
      <c r="D546" s="18">
        <f t="shared" si="120"/>
        <v>-9.106290296250312E-3</v>
      </c>
      <c r="E546" s="26">
        <v>-1.1730339785489716E-2</v>
      </c>
      <c r="F546" s="26">
        <v>-4.1124115530924363E-3</v>
      </c>
      <c r="G546" s="15">
        <v>-6.3977900228116193E-3</v>
      </c>
      <c r="H546" s="1">
        <f t="shared" si="121"/>
        <v>1.7002157963802049E-4</v>
      </c>
      <c r="I546" s="19">
        <f t="shared" si="122"/>
        <v>2.2031818418207226E-4</v>
      </c>
      <c r="J546" s="19">
        <f t="shared" si="123"/>
        <v>1.92849450379112E-4</v>
      </c>
      <c r="K546" s="19">
        <f t="shared" si="124"/>
        <v>1.2958248279491009</v>
      </c>
      <c r="L546" s="19">
        <f t="shared" si="125"/>
        <v>1.1342645491807131</v>
      </c>
      <c r="P546" s="18">
        <f t="shared" si="126"/>
        <v>-1.6266476917717019E-2</v>
      </c>
      <c r="Q546" s="38">
        <v>-6.3977900228116193E-3</v>
      </c>
      <c r="R546" s="18">
        <f t="shared" si="127"/>
        <v>9.8686868949053996E-3</v>
      </c>
      <c r="S546" s="19">
        <f t="shared" si="128"/>
        <v>5.425103992497864E-4</v>
      </c>
      <c r="T546" s="19">
        <f t="shared" si="129"/>
        <v>1.5197702474314406E-4</v>
      </c>
      <c r="U546" s="18">
        <f t="shared" si="130"/>
        <v>-1.7651962291432399E-2</v>
      </c>
      <c r="V546" s="18">
        <f t="shared" si="131"/>
        <v>1.1269737313835642E-2</v>
      </c>
      <c r="W546" s="19">
        <f t="shared" si="132"/>
        <v>2.9726077566948696E-4</v>
      </c>
      <c r="X546" s="18">
        <f t="shared" si="133"/>
        <v>-1.0202020944273433E-2</v>
      </c>
      <c r="Y546" s="18">
        <f t="shared" si="134"/>
        <v>0.27260813252243915</v>
      </c>
    </row>
    <row r="547" spans="2:25" x14ac:dyDescent="0.2">
      <c r="B547" s="24">
        <v>37687</v>
      </c>
      <c r="C547" s="25">
        <v>420.12</v>
      </c>
      <c r="D547" s="18">
        <f t="shared" si="120"/>
        <v>8.6779330397538882E-3</v>
      </c>
      <c r="E547" s="26">
        <v>1.1365841877317052E-2</v>
      </c>
      <c r="F547" s="26">
        <v>-2.7510333718899819E-3</v>
      </c>
      <c r="G547" s="15">
        <v>1.4840292028721282E-3</v>
      </c>
      <c r="H547" s="1">
        <f t="shared" si="121"/>
        <v>1.6433867617028639E-4</v>
      </c>
      <c r="I547" s="19">
        <f t="shared" si="122"/>
        <v>2.1350828589276736E-4</v>
      </c>
      <c r="J547" s="19">
        <f t="shared" si="123"/>
        <v>1.8352541216157207E-4</v>
      </c>
      <c r="K547" s="19">
        <f t="shared" si="124"/>
        <v>1.2991968224907193</v>
      </c>
      <c r="L547" s="19">
        <f t="shared" si="125"/>
        <v>1.1167511899110381</v>
      </c>
      <c r="P547" s="18">
        <f t="shared" si="126"/>
        <v>1.5501306557597396E-2</v>
      </c>
      <c r="Q547" s="38">
        <v>1.4840292028721282E-3</v>
      </c>
      <c r="R547" s="18">
        <f t="shared" si="127"/>
        <v>-1.4017277354725268E-2</v>
      </c>
      <c r="S547" s="19">
        <f t="shared" si="128"/>
        <v>5.2437720559435591E-4</v>
      </c>
      <c r="T547" s="19">
        <f t="shared" si="129"/>
        <v>1.5464744712491302E-4</v>
      </c>
      <c r="U547" s="18">
        <f t="shared" si="130"/>
        <v>1.7109996714270458E-2</v>
      </c>
      <c r="V547" s="18">
        <f t="shared" si="131"/>
        <v>-1.5868492868650171E-2</v>
      </c>
      <c r="W547" s="19">
        <f t="shared" si="132"/>
        <v>2.7955726968981637E-4</v>
      </c>
      <c r="X547" s="18">
        <f t="shared" si="133"/>
        <v>2.4402374269550603E-3</v>
      </c>
      <c r="Y547" s="18">
        <f t="shared" si="134"/>
        <v>0.26436587794655741</v>
      </c>
    </row>
    <row r="548" spans="2:25" x14ac:dyDescent="0.2">
      <c r="B548" s="24">
        <v>37690</v>
      </c>
      <c r="C548" s="25">
        <v>409.64</v>
      </c>
      <c r="D548" s="18">
        <f t="shared" si="120"/>
        <v>-2.5261659547337844E-2</v>
      </c>
      <c r="E548" s="26">
        <v>-2.9598905123671075E-2</v>
      </c>
      <c r="F548" s="26">
        <v>-1.1080445776571907E-2</v>
      </c>
      <c r="G548" s="15">
        <v>-1.6635983580701657E-2</v>
      </c>
      <c r="H548" s="1">
        <f t="shared" si="121"/>
        <v>1.9276744218520554E-4</v>
      </c>
      <c r="I548" s="19">
        <f t="shared" si="122"/>
        <v>2.0661570962430861E-4</v>
      </c>
      <c r="J548" s="19">
        <f t="shared" si="123"/>
        <v>1.7108149042839436E-4</v>
      </c>
      <c r="K548" s="19">
        <f t="shared" si="124"/>
        <v>1.0718392446469152</v>
      </c>
      <c r="L548" s="19">
        <f t="shared" si="125"/>
        <v>0.88750199976209709</v>
      </c>
      <c r="P548" s="18">
        <f t="shared" si="126"/>
        <v>-4.5124654339122064E-2</v>
      </c>
      <c r="Q548" s="38">
        <v>-1.6635983580701657E-2</v>
      </c>
      <c r="R548" s="18">
        <f t="shared" si="127"/>
        <v>2.8488670758420407E-2</v>
      </c>
      <c r="S548" s="19">
        <f t="shared" si="128"/>
        <v>6.1508863901220954E-4</v>
      </c>
      <c r="T548" s="19">
        <f t="shared" si="129"/>
        <v>1.9406486199231897E-4</v>
      </c>
      <c r="U548" s="18">
        <f t="shared" si="130"/>
        <v>-4.5988427407217869E-2</v>
      </c>
      <c r="V548" s="18">
        <f t="shared" si="131"/>
        <v>2.8790030450474739E-2</v>
      </c>
      <c r="W548" s="19">
        <f t="shared" si="132"/>
        <v>2.7938919049026988E-4</v>
      </c>
      <c r="X548" s="18">
        <f t="shared" si="133"/>
        <v>-2.7363315329393029E-2</v>
      </c>
      <c r="Y548" s="18">
        <f t="shared" si="134"/>
        <v>0.26428639318468039</v>
      </c>
    </row>
    <row r="549" spans="2:25" x14ac:dyDescent="0.2">
      <c r="B549" s="24">
        <v>37691</v>
      </c>
      <c r="C549" s="25">
        <v>406.74</v>
      </c>
      <c r="D549" s="18">
        <f t="shared" si="120"/>
        <v>-7.1045645363075642E-3</v>
      </c>
      <c r="E549" s="26">
        <v>-2.010308549719304E-2</v>
      </c>
      <c r="F549" s="26">
        <v>-9.7971392449832696E-3</v>
      </c>
      <c r="G549" s="15">
        <v>-1.28889231206462E-2</v>
      </c>
      <c r="H549" s="1">
        <f t="shared" si="121"/>
        <v>1.8422988588912676E-4</v>
      </c>
      <c r="I549" s="19">
        <f t="shared" si="122"/>
        <v>2.390818148993381E-4</v>
      </c>
      <c r="J549" s="19">
        <f t="shared" si="123"/>
        <v>1.7761122793312053E-4</v>
      </c>
      <c r="K549" s="19">
        <f t="shared" si="124"/>
        <v>1.2977363240794837</v>
      </c>
      <c r="L549" s="19">
        <f t="shared" si="125"/>
        <v>0.96407391816988108</v>
      </c>
      <c r="P549" s="18">
        <f t="shared" si="126"/>
        <v>-1.2690813852910498E-2</v>
      </c>
      <c r="Q549" s="38">
        <v>-1.28889231206462E-2</v>
      </c>
      <c r="R549" s="18">
        <f t="shared" si="127"/>
        <v>-1.981092677357018E-4</v>
      </c>
      <c r="S549" s="19">
        <f t="shared" si="128"/>
        <v>5.8784672604643038E-4</v>
      </c>
      <c r="T549" s="19">
        <f t="shared" si="129"/>
        <v>1.824233251096976E-4</v>
      </c>
      <c r="U549" s="18">
        <f t="shared" si="130"/>
        <v>-1.3230033552866708E-2</v>
      </c>
      <c r="V549" s="18">
        <f t="shared" si="131"/>
        <v>-2.0649426807910966E-4</v>
      </c>
      <c r="W549" s="19">
        <f t="shared" si="132"/>
        <v>2.7259329941344939E-4</v>
      </c>
      <c r="X549" s="18">
        <f t="shared" si="133"/>
        <v>-2.1462686248856475E-2</v>
      </c>
      <c r="Y549" s="18">
        <f t="shared" si="134"/>
        <v>0.26105234121409898</v>
      </c>
    </row>
    <row r="550" spans="2:25" x14ac:dyDescent="0.2">
      <c r="B550" s="24">
        <v>37692</v>
      </c>
      <c r="C550" s="25">
        <v>408.92</v>
      </c>
      <c r="D550" s="18">
        <f t="shared" si="120"/>
        <v>5.345377217884059E-3</v>
      </c>
      <c r="E550" s="26">
        <v>3.4423441909726986E-3</v>
      </c>
      <c r="F550" s="26">
        <v>0</v>
      </c>
      <c r="G550" s="15">
        <v>1.0327032572918094E-3</v>
      </c>
      <c r="H550" s="1">
        <f t="shared" si="121"/>
        <v>1.7489047619186757E-4</v>
      </c>
      <c r="I550" s="19">
        <f t="shared" si="122"/>
        <v>2.333063261030008E-4</v>
      </c>
      <c r="J550" s="19">
        <f t="shared" si="123"/>
        <v>1.7113081873936382E-4</v>
      </c>
      <c r="K550" s="19">
        <f t="shared" si="124"/>
        <v>1.3340138993449064</v>
      </c>
      <c r="L550" s="19">
        <f t="shared" si="125"/>
        <v>0.9785027890919622</v>
      </c>
      <c r="P550" s="18">
        <f t="shared" si="126"/>
        <v>9.5483948240706711E-3</v>
      </c>
      <c r="Q550" s="38">
        <v>1.0327032572918094E-3</v>
      </c>
      <c r="R550" s="18">
        <f t="shared" si="127"/>
        <v>-8.5156915667788623E-3</v>
      </c>
      <c r="S550" s="19">
        <f t="shared" si="128"/>
        <v>5.5804623310662491E-4</v>
      </c>
      <c r="T550" s="19">
        <f t="shared" si="129"/>
        <v>1.7582894577474625E-4</v>
      </c>
      <c r="U550" s="18">
        <f t="shared" si="130"/>
        <v>1.0216421485403819E-2</v>
      </c>
      <c r="V550" s="18">
        <f t="shared" si="131"/>
        <v>-9.041034552937692E-3</v>
      </c>
      <c r="W550" s="19">
        <f t="shared" si="132"/>
        <v>2.5630169000969967E-4</v>
      </c>
      <c r="X550" s="18">
        <f t="shared" si="133"/>
        <v>1.7734740728885996E-3</v>
      </c>
      <c r="Y550" s="18">
        <f t="shared" si="134"/>
        <v>0.25313123573045054</v>
      </c>
    </row>
    <row r="551" spans="2:25" x14ac:dyDescent="0.2">
      <c r="B551" s="24">
        <v>37693</v>
      </c>
      <c r="C551" s="25">
        <v>422.99</v>
      </c>
      <c r="D551" s="18">
        <f t="shared" si="120"/>
        <v>3.3829000216081269E-2</v>
      </c>
      <c r="E551" s="26">
        <v>5.3162489461525485E-2</v>
      </c>
      <c r="F551" s="26">
        <v>3.4557688925635446E-2</v>
      </c>
      <c r="G551" s="15">
        <v>4.013912908640245E-2</v>
      </c>
      <c r="H551" s="1">
        <f t="shared" si="121"/>
        <v>2.3306112295753316E-4</v>
      </c>
      <c r="I551" s="19">
        <f t="shared" si="122"/>
        <v>2.2041198422969319E-4</v>
      </c>
      <c r="J551" s="19">
        <f t="shared" si="123"/>
        <v>1.6086296961500198E-4</v>
      </c>
      <c r="K551" s="19">
        <f t="shared" si="124"/>
        <v>0.94572608864437324</v>
      </c>
      <c r="L551" s="19">
        <f t="shared" si="125"/>
        <v>0.69021794614931709</v>
      </c>
      <c r="P551" s="18">
        <f t="shared" si="126"/>
        <v>6.0428410830579128E-2</v>
      </c>
      <c r="Q551" s="38">
        <v>4.013912908640245E-2</v>
      </c>
      <c r="R551" s="18">
        <f t="shared" si="127"/>
        <v>-2.0289281744176678E-2</v>
      </c>
      <c r="S551" s="19">
        <f t="shared" si="128"/>
        <v>7.4365902925078282E-4</v>
      </c>
      <c r="T551" s="19">
        <f t="shared" si="129"/>
        <v>1.8997850624993636E-4</v>
      </c>
      <c r="U551" s="18">
        <f t="shared" si="130"/>
        <v>5.6008993585835776E-2</v>
      </c>
      <c r="V551" s="18">
        <f t="shared" si="131"/>
        <v>-2.0723248299413854E-2</v>
      </c>
      <c r="W551" s="19">
        <f t="shared" si="132"/>
        <v>3.3759256963801054E-4</v>
      </c>
      <c r="X551" s="18">
        <f t="shared" si="133"/>
        <v>6.0061550218854072E-2</v>
      </c>
      <c r="Y551" s="18">
        <f t="shared" si="134"/>
        <v>0.29051358386399528</v>
      </c>
    </row>
    <row r="552" spans="2:25" x14ac:dyDescent="0.2">
      <c r="B552" s="24">
        <v>37694</v>
      </c>
      <c r="C552" s="25">
        <v>424.07</v>
      </c>
      <c r="D552" s="18">
        <f t="shared" si="120"/>
        <v>2.5499978401149494E-3</v>
      </c>
      <c r="E552" s="26">
        <v>1.0803129913025738E-2</v>
      </c>
      <c r="F552" s="26">
        <v>4.0678022193255271E-3</v>
      </c>
      <c r="G552" s="15">
        <v>6.0884005274355908E-3</v>
      </c>
      <c r="H552" s="1">
        <f t="shared" si="121"/>
        <v>2.1946760491915661E-4</v>
      </c>
      <c r="I552" s="19">
        <f t="shared" si="122"/>
        <v>3.1509329722479351E-4</v>
      </c>
      <c r="J552" s="19">
        <f t="shared" si="123"/>
        <v>2.2135431540605736E-4</v>
      </c>
      <c r="K552" s="19">
        <f t="shared" si="124"/>
        <v>1.4357166623332027</v>
      </c>
      <c r="L552" s="19">
        <f t="shared" si="125"/>
        <v>1.008596760727378</v>
      </c>
      <c r="P552" s="18">
        <f t="shared" si="126"/>
        <v>4.555036096700985E-3</v>
      </c>
      <c r="Q552" s="38">
        <v>6.0884005274355908E-3</v>
      </c>
      <c r="R552" s="18">
        <f t="shared" si="127"/>
        <v>1.5333644307346057E-3</v>
      </c>
      <c r="S552" s="19">
        <f t="shared" si="128"/>
        <v>7.002843887262707E-4</v>
      </c>
      <c r="T552" s="19">
        <f t="shared" si="129"/>
        <v>1.787208682635867E-4</v>
      </c>
      <c r="U552" s="18">
        <f t="shared" si="130"/>
        <v>4.3506898440772235E-3</v>
      </c>
      <c r="V552" s="18">
        <f t="shared" si="131"/>
        <v>1.6147345724488748E-3</v>
      </c>
      <c r="W552" s="19">
        <f t="shared" si="132"/>
        <v>3.195611327186786E-4</v>
      </c>
      <c r="X552" s="18">
        <f t="shared" si="133"/>
        <v>9.3637814938641109E-3</v>
      </c>
      <c r="Y552" s="18">
        <f t="shared" si="134"/>
        <v>0.2826486921598429</v>
      </c>
    </row>
    <row r="553" spans="2:25" x14ac:dyDescent="0.2">
      <c r="B553" s="24">
        <v>37697</v>
      </c>
      <c r="C553" s="25">
        <v>438.64</v>
      </c>
      <c r="D553" s="18">
        <f t="shared" si="120"/>
        <v>3.3780495150783275E-2</v>
      </c>
      <c r="E553" s="26">
        <v>1.3165107419304095E-2</v>
      </c>
      <c r="F553" s="26">
        <v>1.610773081593295E-2</v>
      </c>
      <c r="G553" s="15">
        <v>1.5224943796944293E-2</v>
      </c>
      <c r="H553" s="1">
        <f t="shared" si="121"/>
        <v>2.7476685978193279E-4</v>
      </c>
      <c r="I553" s="19">
        <f t="shared" si="122"/>
        <v>2.9784057686798769E-4</v>
      </c>
      <c r="J553" s="19">
        <f t="shared" si="123"/>
        <v>2.0869542969409159E-4</v>
      </c>
      <c r="K553" s="19">
        <f t="shared" si="124"/>
        <v>1.0839756188368832</v>
      </c>
      <c r="L553" s="19">
        <f t="shared" si="125"/>
        <v>0.75953639336170886</v>
      </c>
      <c r="P553" s="18">
        <f t="shared" si="126"/>
        <v>6.0341766708835384E-2</v>
      </c>
      <c r="Q553" s="38">
        <v>1.5224943796944293E-2</v>
      </c>
      <c r="R553" s="18">
        <f t="shared" si="127"/>
        <v>-4.5116822911891091E-2</v>
      </c>
      <c r="S553" s="19">
        <f t="shared" si="128"/>
        <v>8.7673505397530547E-4</v>
      </c>
      <c r="T553" s="19">
        <f t="shared" si="129"/>
        <v>2.9012927874754802E-4</v>
      </c>
      <c r="U553" s="18">
        <f t="shared" si="130"/>
        <v>5.1509502992228312E-2</v>
      </c>
      <c r="V553" s="18">
        <f t="shared" si="131"/>
        <v>-3.7289462397548885E-2</v>
      </c>
      <c r="W553" s="19">
        <f t="shared" si="132"/>
        <v>3.1429539957276466E-4</v>
      </c>
      <c r="X553" s="18">
        <f t="shared" si="133"/>
        <v>2.3610855202529913E-2</v>
      </c>
      <c r="Y553" s="18">
        <f t="shared" si="134"/>
        <v>0.28031027432684513</v>
      </c>
    </row>
    <row r="554" spans="2:25" x14ac:dyDescent="0.2">
      <c r="B554" s="24">
        <v>37698</v>
      </c>
      <c r="C554" s="25">
        <v>440.38</v>
      </c>
      <c r="D554" s="18">
        <f t="shared" si="120"/>
        <v>3.9589594608465161E-3</v>
      </c>
      <c r="E554" s="26">
        <v>1.5433487677722488E-2</v>
      </c>
      <c r="F554" s="26">
        <v>-1.3324452337786009E-3</v>
      </c>
      <c r="G554" s="15">
        <v>3.6973346396717258E-3</v>
      </c>
      <c r="H554" s="1">
        <f t="shared" si="121"/>
        <v>2.5922124979577441E-4</v>
      </c>
      <c r="I554" s="19">
        <f t="shared" si="122"/>
        <v>3.0665357309614903E-4</v>
      </c>
      <c r="J554" s="19">
        <f t="shared" si="123"/>
        <v>2.2882133127551083E-4</v>
      </c>
      <c r="K554" s="19">
        <f t="shared" si="124"/>
        <v>1.1829800733456222</v>
      </c>
      <c r="L554" s="19">
        <f t="shared" si="125"/>
        <v>0.88272597812018139</v>
      </c>
      <c r="P554" s="18">
        <f t="shared" si="126"/>
        <v>7.0718504015355732E-3</v>
      </c>
      <c r="Q554" s="38">
        <v>3.6973346396717258E-3</v>
      </c>
      <c r="R554" s="18">
        <f t="shared" si="127"/>
        <v>-3.3745157618638474E-3</v>
      </c>
      <c r="S554" s="19">
        <f t="shared" si="128"/>
        <v>8.2713161482288904E-4</v>
      </c>
      <c r="T554" s="19">
        <f t="shared" si="129"/>
        <v>2.7340476342031919E-4</v>
      </c>
      <c r="U554" s="18">
        <f t="shared" si="130"/>
        <v>6.2151165622939724E-3</v>
      </c>
      <c r="V554" s="18">
        <f t="shared" si="131"/>
        <v>-2.8731070945881691E-3</v>
      </c>
      <c r="W554" s="19">
        <f t="shared" si="132"/>
        <v>2.9625789260466175E-4</v>
      </c>
      <c r="X554" s="18">
        <f t="shared" si="133"/>
        <v>5.9058012422315105E-3</v>
      </c>
      <c r="Y554" s="18">
        <f t="shared" si="134"/>
        <v>0.27214788838270532</v>
      </c>
    </row>
    <row r="555" spans="2:25" x14ac:dyDescent="0.2">
      <c r="B555" s="24">
        <v>37699</v>
      </c>
      <c r="C555" s="25">
        <v>444.84</v>
      </c>
      <c r="D555" s="18">
        <f t="shared" si="120"/>
        <v>1.0076676394001768E-2</v>
      </c>
      <c r="E555" s="26">
        <v>2.066900999816151E-2</v>
      </c>
      <c r="F555" s="26">
        <v>-4.0080213975388218E-3</v>
      </c>
      <c r="G555" s="15">
        <v>3.3950880211712775E-3</v>
      </c>
      <c r="H555" s="1">
        <f t="shared" si="121"/>
        <v>2.4976033923699388E-4</v>
      </c>
      <c r="I555" s="19">
        <f t="shared" si="122"/>
        <v>2.9192039183371476E-4</v>
      </c>
      <c r="J555" s="19">
        <f t="shared" si="123"/>
        <v>2.1477554559912049E-4</v>
      </c>
      <c r="K555" s="19">
        <f t="shared" si="124"/>
        <v>1.168802031281339</v>
      </c>
      <c r="L555" s="19">
        <f t="shared" si="125"/>
        <v>0.85992654500410159</v>
      </c>
      <c r="P555" s="18">
        <f t="shared" si="126"/>
        <v>1.799986807337205E-2</v>
      </c>
      <c r="Q555" s="38">
        <v>3.3950880211712775E-3</v>
      </c>
      <c r="R555" s="18">
        <f t="shared" si="127"/>
        <v>-1.4604780052200773E-2</v>
      </c>
      <c r="S555" s="19">
        <f t="shared" si="128"/>
        <v>7.9694343297304353E-4</v>
      </c>
      <c r="T555" s="19">
        <f t="shared" si="129"/>
        <v>2.6979845363748974E-4</v>
      </c>
      <c r="U555" s="18">
        <f t="shared" si="130"/>
        <v>1.6116068231268262E-2</v>
      </c>
      <c r="V555" s="18">
        <f t="shared" si="131"/>
        <v>-1.2517531263765674E-2</v>
      </c>
      <c r="W555" s="19">
        <f t="shared" si="132"/>
        <v>2.7917401640867209E-4</v>
      </c>
      <c r="X555" s="18">
        <f t="shared" si="133"/>
        <v>5.5864841736570428E-3</v>
      </c>
      <c r="Y555" s="18">
        <f t="shared" si="134"/>
        <v>0.26418460231846974</v>
      </c>
    </row>
    <row r="556" spans="2:25" x14ac:dyDescent="0.2">
      <c r="B556" s="24">
        <v>37700</v>
      </c>
      <c r="C556" s="25">
        <v>445.79</v>
      </c>
      <c r="D556" s="18">
        <f t="shared" si="120"/>
        <v>2.133322165865848E-3</v>
      </c>
      <c r="E556" s="26">
        <v>1.0513917438526452E-2</v>
      </c>
      <c r="F556" s="26">
        <v>-2.6809667532577126E-3</v>
      </c>
      <c r="G556" s="15">
        <v>1.2774985042775368E-3</v>
      </c>
      <c r="H556" s="1">
        <f t="shared" si="121"/>
        <v>2.3504778269057671E-4</v>
      </c>
      <c r="I556" s="19">
        <f t="shared" si="122"/>
        <v>2.869016638318435E-4</v>
      </c>
      <c r="J556" s="19">
        <f t="shared" si="123"/>
        <v>1.9946576078697925E-4</v>
      </c>
      <c r="K556" s="19">
        <f t="shared" si="124"/>
        <v>1.220609956612646</v>
      </c>
      <c r="L556" s="19">
        <f t="shared" si="125"/>
        <v>0.84861792144434478</v>
      </c>
      <c r="P556" s="18">
        <f t="shared" si="126"/>
        <v>3.8107324322177549E-3</v>
      </c>
      <c r="Q556" s="38">
        <v>1.2774985042775368E-3</v>
      </c>
      <c r="R556" s="18">
        <f t="shared" si="127"/>
        <v>-2.5332339279402179E-3</v>
      </c>
      <c r="S556" s="19">
        <f t="shared" si="128"/>
        <v>7.4999812789485832E-4</v>
      </c>
      <c r="T556" s="19">
        <f t="shared" si="129"/>
        <v>2.5399558286726039E-4</v>
      </c>
      <c r="U556" s="18">
        <f t="shared" si="130"/>
        <v>3.5170771094458543E-3</v>
      </c>
      <c r="V556" s="18">
        <f t="shared" si="131"/>
        <v>-2.2377192911265335E-3</v>
      </c>
      <c r="W556" s="19">
        <f t="shared" si="132"/>
        <v>2.6252149556985765E-4</v>
      </c>
      <c r="X556" s="18">
        <f t="shared" si="133"/>
        <v>2.1677190652021608E-3</v>
      </c>
      <c r="Y556" s="18">
        <f t="shared" si="134"/>
        <v>0.25618425769836917</v>
      </c>
    </row>
    <row r="557" spans="2:25" x14ac:dyDescent="0.2">
      <c r="B557" s="24">
        <v>37701</v>
      </c>
      <c r="C557" s="25">
        <v>456.36</v>
      </c>
      <c r="D557" s="18">
        <f t="shared" si="120"/>
        <v>2.3433982611661578E-2</v>
      </c>
      <c r="E557" s="26">
        <v>3.7415388906064211E-2</v>
      </c>
      <c r="F557" s="26">
        <v>6.6889881507964889E-3</v>
      </c>
      <c r="G557" s="15">
        <v>1.5906908377376804E-2</v>
      </c>
      <c r="H557" s="1">
        <f t="shared" si="121"/>
        <v>2.5389400819176156E-4</v>
      </c>
      <c r="I557" s="19">
        <f t="shared" si="122"/>
        <v>2.7103333838923439E-4</v>
      </c>
      <c r="J557" s="19">
        <f t="shared" si="123"/>
        <v>1.8715465319172004E-4</v>
      </c>
      <c r="K557" s="19">
        <f t="shared" si="124"/>
        <v>1.067505847497306</v>
      </c>
      <c r="L557" s="19">
        <f t="shared" si="125"/>
        <v>0.73713694357987958</v>
      </c>
      <c r="P557" s="18">
        <f t="shared" si="126"/>
        <v>4.1859892979662264E-2</v>
      </c>
      <c r="Q557" s="38">
        <v>1.5906908377376804E-2</v>
      </c>
      <c r="R557" s="18">
        <f t="shared" si="127"/>
        <v>-2.5952984602285459E-2</v>
      </c>
      <c r="S557" s="19">
        <f t="shared" si="128"/>
        <v>8.1013327863729357E-4</v>
      </c>
      <c r="T557" s="19">
        <f t="shared" si="129"/>
        <v>2.7916929248121276E-4</v>
      </c>
      <c r="U557" s="18">
        <f t="shared" si="130"/>
        <v>3.7172639586865217E-2</v>
      </c>
      <c r="V557" s="18">
        <f t="shared" si="131"/>
        <v>-2.1867386350440297E-2</v>
      </c>
      <c r="W557" s="19">
        <f t="shared" si="132"/>
        <v>2.6195198988324179E-4</v>
      </c>
      <c r="X557" s="18">
        <f t="shared" si="133"/>
        <v>2.7020909348169073E-2</v>
      </c>
      <c r="Y557" s="18">
        <f t="shared" si="134"/>
        <v>0.25590622788593959</v>
      </c>
    </row>
    <row r="558" spans="2:25" x14ac:dyDescent="0.2">
      <c r="B558" s="24">
        <v>37704</v>
      </c>
      <c r="C558" s="25">
        <v>439.67</v>
      </c>
      <c r="D558" s="18">
        <f t="shared" si="120"/>
        <v>-3.725752620656584E-2</v>
      </c>
      <c r="E558" s="26">
        <v>-4.1133493578119157E-2</v>
      </c>
      <c r="F558" s="26">
        <v>-4.3603637482132022E-2</v>
      </c>
      <c r="G558" s="15">
        <v>-4.2862594310928162E-2</v>
      </c>
      <c r="H558" s="1">
        <f t="shared" si="121"/>
        <v>3.2194776324223233E-4</v>
      </c>
      <c r="I558" s="19">
        <f t="shared" si="122"/>
        <v>3.0737883246787618E-4</v>
      </c>
      <c r="J558" s="19">
        <f t="shared" si="123"/>
        <v>1.8533035192113935E-4</v>
      </c>
      <c r="K558" s="19">
        <f t="shared" si="124"/>
        <v>0.95474753224673115</v>
      </c>
      <c r="L558" s="19">
        <f t="shared" si="125"/>
        <v>0.5756534850707985</v>
      </c>
      <c r="P558" s="18">
        <f t="shared" si="126"/>
        <v>-6.6552753133720347E-2</v>
      </c>
      <c r="Q558" s="38">
        <v>-4.2862594310928162E-2</v>
      </c>
      <c r="R558" s="18">
        <f t="shared" si="127"/>
        <v>2.3690158822792184E-2</v>
      </c>
      <c r="S558" s="19">
        <f t="shared" si="128"/>
        <v>1.0272814188997314E-3</v>
      </c>
      <c r="T558" s="19">
        <f t="shared" si="129"/>
        <v>2.9609255243528716E-4</v>
      </c>
      <c r="U558" s="18">
        <f t="shared" si="130"/>
        <v>-5.2483746970335685E-2</v>
      </c>
      <c r="V558" s="18">
        <f t="shared" si="131"/>
        <v>1.9381956850459427E-2</v>
      </c>
      <c r="W558" s="19">
        <f t="shared" si="132"/>
        <v>3.5646698995404002E-4</v>
      </c>
      <c r="X558" s="18">
        <f t="shared" si="133"/>
        <v>-6.2415697200009793E-2</v>
      </c>
      <c r="Y558" s="18">
        <f t="shared" si="134"/>
        <v>0.29852428291264682</v>
      </c>
    </row>
    <row r="559" spans="2:25" x14ac:dyDescent="0.2">
      <c r="B559" s="24">
        <v>37705</v>
      </c>
      <c r="C559" s="25">
        <v>444.77</v>
      </c>
      <c r="D559" s="18">
        <f t="shared" si="120"/>
        <v>1.15328490970178E-2</v>
      </c>
      <c r="E559" s="26">
        <v>5.7403500528225944E-3</v>
      </c>
      <c r="F559" s="26">
        <v>1.3831479148461799E-2</v>
      </c>
      <c r="G559" s="15">
        <v>1.1404140419770037E-2</v>
      </c>
      <c r="H559" s="1">
        <f t="shared" si="121"/>
        <v>3.1061129394537344E-4</v>
      </c>
      <c r="I559" s="19">
        <f t="shared" si="122"/>
        <v>3.8088803541706659E-4</v>
      </c>
      <c r="J559" s="19">
        <f t="shared" si="123"/>
        <v>2.7168435077739889E-4</v>
      </c>
      <c r="K559" s="19">
        <f t="shared" si="124"/>
        <v>1.2262530141098236</v>
      </c>
      <c r="L559" s="19">
        <f t="shared" si="125"/>
        <v>0.87467634330508104</v>
      </c>
      <c r="P559" s="18">
        <f t="shared" si="126"/>
        <v>2.0601015070802319E-2</v>
      </c>
      <c r="Q559" s="38">
        <v>1.1404140419770037E-2</v>
      </c>
      <c r="R559" s="18">
        <f t="shared" si="127"/>
        <v>-9.1968746510322826E-3</v>
      </c>
      <c r="S559" s="19">
        <f t="shared" si="128"/>
        <v>9.9110864308259291E-4</v>
      </c>
      <c r="T559" s="19">
        <f t="shared" si="129"/>
        <v>2.8340194948997793E-4</v>
      </c>
      <c r="U559" s="18">
        <f t="shared" si="130"/>
        <v>1.6539847904900248E-2</v>
      </c>
      <c r="V559" s="18">
        <f t="shared" si="131"/>
        <v>-7.690989927227096E-3</v>
      </c>
      <c r="W559" s="19">
        <f t="shared" si="132"/>
        <v>3.4288223567962753E-4</v>
      </c>
      <c r="X559" s="18">
        <f t="shared" si="133"/>
        <v>1.6932266498823661E-2</v>
      </c>
      <c r="Y559" s="18">
        <f t="shared" si="134"/>
        <v>0.29278073522673392</v>
      </c>
    </row>
    <row r="560" spans="2:25" x14ac:dyDescent="0.2">
      <c r="B560" s="24">
        <v>37706</v>
      </c>
      <c r="C560" s="25">
        <v>442.07</v>
      </c>
      <c r="D560" s="18">
        <f t="shared" si="120"/>
        <v>-6.0890540395677536E-3</v>
      </c>
      <c r="E560" s="26">
        <v>-3.3675703298546492E-4</v>
      </c>
      <c r="F560" s="26">
        <v>-1.1049836186584935E-2</v>
      </c>
      <c r="G560" s="15">
        <v>-7.8359124405050929E-3</v>
      </c>
      <c r="H560" s="1">
        <f t="shared" si="121"/>
        <v>2.9419921105445758E-4</v>
      </c>
      <c r="I560" s="19">
        <f t="shared" si="122"/>
        <v>3.6200690874743825E-4</v>
      </c>
      <c r="J560" s="19">
        <f t="shared" si="123"/>
        <v>2.6495427143922041E-4</v>
      </c>
      <c r="K560" s="19">
        <f t="shared" si="124"/>
        <v>1.2304822553736527</v>
      </c>
      <c r="L560" s="19">
        <f t="shared" si="125"/>
        <v>0.90059477212593952</v>
      </c>
      <c r="P560" s="18">
        <f t="shared" si="126"/>
        <v>-1.0876817426537028E-2</v>
      </c>
      <c r="Q560" s="38">
        <v>-7.8359124405050929E-3</v>
      </c>
      <c r="R560" s="18">
        <f t="shared" si="127"/>
        <v>3.0409049860319354E-3</v>
      </c>
      <c r="S560" s="19">
        <f t="shared" si="128"/>
        <v>9.387404339374504E-4</v>
      </c>
      <c r="T560" s="19">
        <f t="shared" si="129"/>
        <v>2.6695265870862371E-4</v>
      </c>
      <c r="U560" s="18">
        <f t="shared" si="130"/>
        <v>-8.9728952956077378E-3</v>
      </c>
      <c r="V560" s="18">
        <f t="shared" si="131"/>
        <v>2.6201678736515101E-3</v>
      </c>
      <c r="W560" s="19">
        <f t="shared" si="132"/>
        <v>3.2599339296536566E-4</v>
      </c>
      <c r="X560" s="18">
        <f t="shared" si="133"/>
        <v>-1.1931916547740647E-2</v>
      </c>
      <c r="Y560" s="18">
        <f t="shared" si="134"/>
        <v>0.28547915552863296</v>
      </c>
    </row>
    <row r="561" spans="2:25" x14ac:dyDescent="0.2">
      <c r="B561" s="24">
        <v>37707</v>
      </c>
      <c r="C561" s="25">
        <v>441.01</v>
      </c>
      <c r="D561" s="18">
        <f t="shared" si="120"/>
        <v>-2.4006896523359354E-3</v>
      </c>
      <c r="E561" s="26">
        <v>3.3675703298538968E-4</v>
      </c>
      <c r="F561" s="26">
        <v>5.5401803756153509E-3</v>
      </c>
      <c r="G561" s="15">
        <v>3.9791533728263618E-3</v>
      </c>
      <c r="H561" s="1">
        <f t="shared" si="121"/>
        <v>2.7689305703960005E-4</v>
      </c>
      <c r="I561" s="19">
        <f t="shared" si="122"/>
        <v>3.4040952612891508E-4</v>
      </c>
      <c r="J561" s="19">
        <f t="shared" si="123"/>
        <v>2.5309399813297636E-4</v>
      </c>
      <c r="K561" s="19">
        <f t="shared" si="124"/>
        <v>1.2293898943093802</v>
      </c>
      <c r="L561" s="19">
        <f t="shared" si="125"/>
        <v>0.91404963648756266</v>
      </c>
      <c r="P561" s="18">
        <f t="shared" si="126"/>
        <v>-4.2883283473188283E-3</v>
      </c>
      <c r="Q561" s="38">
        <v>3.9791533728263618E-3</v>
      </c>
      <c r="R561" s="18">
        <f t="shared" si="127"/>
        <v>8.2674817201451901E-3</v>
      </c>
      <c r="S561" s="19">
        <f t="shared" si="128"/>
        <v>8.8351939350206842E-4</v>
      </c>
      <c r="T561" s="19">
        <f t="shared" si="129"/>
        <v>2.5503657442568236E-4</v>
      </c>
      <c r="U561" s="18">
        <f t="shared" si="130"/>
        <v>-3.6465612358991604E-3</v>
      </c>
      <c r="V561" s="18">
        <f t="shared" si="131"/>
        <v>7.2881181091623334E-3</v>
      </c>
      <c r="W561" s="19">
        <f t="shared" si="132"/>
        <v>3.0738380908131225E-4</v>
      </c>
      <c r="X561" s="18">
        <f t="shared" si="133"/>
        <v>6.2398653298397673E-3</v>
      </c>
      <c r="Y561" s="18">
        <f t="shared" si="134"/>
        <v>0.27721102479939008</v>
      </c>
    </row>
    <row r="562" spans="2:25" x14ac:dyDescent="0.2">
      <c r="B562" s="24">
        <v>37708</v>
      </c>
      <c r="C562" s="25">
        <v>437.94</v>
      </c>
      <c r="D562" s="18">
        <f t="shared" si="120"/>
        <v>-6.9856362351209027E-3</v>
      </c>
      <c r="E562" s="26">
        <v>-1.2877168790203199E-2</v>
      </c>
      <c r="F562" s="26">
        <v>5.5096558109696998E-3</v>
      </c>
      <c r="G562" s="15">
        <v>-6.3915693821700072E-6</v>
      </c>
      <c r="H562" s="1">
        <f t="shared" si="121"/>
        <v>2.6320742043379011E-4</v>
      </c>
      <c r="I562" s="19">
        <f t="shared" si="122"/>
        <v>3.1993644761371378E-4</v>
      </c>
      <c r="J562" s="19">
        <f t="shared" si="123"/>
        <v>2.3711034302300891E-4</v>
      </c>
      <c r="K562" s="19">
        <f t="shared" si="124"/>
        <v>1.2155297410932755</v>
      </c>
      <c r="L562" s="19">
        <f t="shared" si="125"/>
        <v>0.90084976567996899</v>
      </c>
      <c r="P562" s="18">
        <f t="shared" si="126"/>
        <v>-1.2478373396568718E-2</v>
      </c>
      <c r="Q562" s="38">
        <v>-6.3915693821700072E-6</v>
      </c>
      <c r="R562" s="18">
        <f t="shared" si="127"/>
        <v>1.2471981827186548E-2</v>
      </c>
      <c r="S562" s="19">
        <f t="shared" si="128"/>
        <v>8.3985081804939586E-4</v>
      </c>
      <c r="T562" s="19">
        <f t="shared" si="129"/>
        <v>2.4906739980200173E-4</v>
      </c>
      <c r="U562" s="18">
        <f t="shared" si="130"/>
        <v>-1.0883295616769996E-2</v>
      </c>
      <c r="V562" s="18">
        <f t="shared" si="131"/>
        <v>1.1125522539123443E-2</v>
      </c>
      <c r="W562" s="19">
        <f t="shared" si="132"/>
        <v>2.8894078298756309E-4</v>
      </c>
      <c r="X562" s="18">
        <f t="shared" si="133"/>
        <v>-1.0337799784975168E-5</v>
      </c>
      <c r="Y562" s="18">
        <f t="shared" si="134"/>
        <v>0.26876606137474052</v>
      </c>
    </row>
    <row r="563" spans="2:25" x14ac:dyDescent="0.2">
      <c r="B563" s="24">
        <v>37711</v>
      </c>
      <c r="C563" s="25">
        <v>429.13</v>
      </c>
      <c r="D563" s="18">
        <f t="shared" si="120"/>
        <v>-2.032201136495751E-2</v>
      </c>
      <c r="E563" s="26">
        <v>-2.8365789743845876E-2</v>
      </c>
      <c r="F563" s="26">
        <v>-2.9270382300113224E-2</v>
      </c>
      <c r="G563" s="15">
        <v>-2.8999004533233019E-2</v>
      </c>
      <c r="H563" s="1">
        <f t="shared" si="121"/>
        <v>2.7219402396281043E-4</v>
      </c>
      <c r="I563" s="19">
        <f t="shared" si="122"/>
        <v>3.0613757377128764E-4</v>
      </c>
      <c r="J563" s="19">
        <f t="shared" si="123"/>
        <v>2.205744153650591E-4</v>
      </c>
      <c r="K563" s="19">
        <f t="shared" si="124"/>
        <v>1.1247035086013308</v>
      </c>
      <c r="L563" s="19">
        <f t="shared" si="125"/>
        <v>0.81035730378561122</v>
      </c>
      <c r="P563" s="18">
        <f t="shared" si="126"/>
        <v>-3.6301009306257424E-2</v>
      </c>
      <c r="Q563" s="38">
        <v>-2.8999004533233019E-2</v>
      </c>
      <c r="R563" s="18">
        <f t="shared" si="127"/>
        <v>7.3020047730244057E-3</v>
      </c>
      <c r="S563" s="19">
        <f t="shared" si="128"/>
        <v>8.6852556556561136E-4</v>
      </c>
      <c r="T563" s="19">
        <f t="shared" si="129"/>
        <v>2.3732251223619789E-4</v>
      </c>
      <c r="U563" s="18">
        <f t="shared" si="130"/>
        <v>-3.1133713198959308E-2</v>
      </c>
      <c r="V563" s="18">
        <f t="shared" si="131"/>
        <v>6.6729218086039417E-3</v>
      </c>
      <c r="W563" s="19">
        <f t="shared" si="132"/>
        <v>3.2206087184341749E-4</v>
      </c>
      <c r="X563" s="18">
        <f t="shared" si="133"/>
        <v>-4.4426197149838628E-2</v>
      </c>
      <c r="Y563" s="18">
        <f t="shared" si="134"/>
        <v>0.28375203604706412</v>
      </c>
    </row>
    <row r="564" spans="2:25" x14ac:dyDescent="0.2">
      <c r="B564" s="24">
        <v>37712</v>
      </c>
      <c r="C564" s="25">
        <v>435</v>
      </c>
      <c r="D564" s="18">
        <f t="shared" si="120"/>
        <v>1.3586127762045801E-2</v>
      </c>
      <c r="E564" s="26">
        <v>3.2789822822990755E-2</v>
      </c>
      <c r="F564" s="26">
        <v>1.4134277971469427E-3</v>
      </c>
      <c r="G564" s="15">
        <v>1.0826346304900087E-2</v>
      </c>
      <c r="H564" s="1">
        <f t="shared" si="121"/>
        <v>2.6693735457903971E-4</v>
      </c>
      <c r="I564" s="19">
        <f t="shared" si="122"/>
        <v>3.2235631343803626E-4</v>
      </c>
      <c r="J564" s="19">
        <f t="shared" si="123"/>
        <v>2.4302993294872868E-4</v>
      </c>
      <c r="K564" s="19">
        <f t="shared" si="124"/>
        <v>1.2076103546706389</v>
      </c>
      <c r="L564" s="19">
        <f t="shared" si="125"/>
        <v>0.91043808136926718</v>
      </c>
      <c r="P564" s="18">
        <f t="shared" si="126"/>
        <v>2.4268766583629857E-2</v>
      </c>
      <c r="Q564" s="38">
        <v>1.0826346304900087E-2</v>
      </c>
      <c r="R564" s="18">
        <f t="shared" si="127"/>
        <v>-1.344242027872977E-2</v>
      </c>
      <c r="S564" s="19">
        <f t="shared" si="128"/>
        <v>8.517524135211172E-4</v>
      </c>
      <c r="T564" s="19">
        <f t="shared" si="129"/>
        <v>2.3392508127902632E-4</v>
      </c>
      <c r="U564" s="18">
        <f t="shared" si="130"/>
        <v>2.1018152642733955E-2</v>
      </c>
      <c r="V564" s="18">
        <f t="shared" si="131"/>
        <v>-1.2373212366829027E-2</v>
      </c>
      <c r="W564" s="19">
        <f t="shared" si="132"/>
        <v>3.0976980599162988E-4</v>
      </c>
      <c r="X564" s="18">
        <f t="shared" si="133"/>
        <v>1.691170540479801E-2</v>
      </c>
      <c r="Y564" s="18">
        <f t="shared" si="134"/>
        <v>0.27828483878556426</v>
      </c>
    </row>
    <row r="565" spans="2:25" x14ac:dyDescent="0.2">
      <c r="B565" s="24">
        <v>37713</v>
      </c>
      <c r="C565" s="25">
        <v>447.46</v>
      </c>
      <c r="D565" s="18">
        <f t="shared" si="120"/>
        <v>2.824111715624586E-2</v>
      </c>
      <c r="E565" s="26">
        <v>3.9612434774794841E-2</v>
      </c>
      <c r="F565" s="26">
        <v>3.0600440448717042E-2</v>
      </c>
      <c r="G565" s="15">
        <v>3.3304038746540379E-2</v>
      </c>
      <c r="H565" s="1">
        <f t="shared" si="121"/>
        <v>2.987747551982656E-4</v>
      </c>
      <c r="I565" s="19">
        <f t="shared" si="122"/>
        <v>3.2974413796183394E-4</v>
      </c>
      <c r="J565" s="19">
        <f t="shared" si="123"/>
        <v>2.2960031760987289E-4</v>
      </c>
      <c r="K565" s="19">
        <f t="shared" si="124"/>
        <v>1.1036546168133154</v>
      </c>
      <c r="L565" s="19">
        <f t="shared" si="125"/>
        <v>0.76847295032510743</v>
      </c>
      <c r="P565" s="18">
        <f t="shared" si="126"/>
        <v>5.0446830202829709E-2</v>
      </c>
      <c r="Q565" s="38">
        <v>3.3304038746540379E-2</v>
      </c>
      <c r="R565" s="18">
        <f t="shared" si="127"/>
        <v>-1.714279145628933E-2</v>
      </c>
      <c r="S565" s="19">
        <f t="shared" si="128"/>
        <v>9.5334022936063812E-4</v>
      </c>
      <c r="T565" s="19">
        <f t="shared" si="129"/>
        <v>2.3752209433711434E-4</v>
      </c>
      <c r="U565" s="18">
        <f t="shared" si="130"/>
        <v>4.1296519100432541E-2</v>
      </c>
      <c r="V565" s="18">
        <f t="shared" si="131"/>
        <v>-1.5659321004190509E-2</v>
      </c>
      <c r="W565" s="19">
        <f t="shared" si="132"/>
        <v>3.5773315744199591E-4</v>
      </c>
      <c r="X565" s="18">
        <f t="shared" si="133"/>
        <v>4.8410808646268448E-2</v>
      </c>
      <c r="Y565" s="18">
        <f t="shared" si="134"/>
        <v>0.29905399071154187</v>
      </c>
    </row>
    <row r="566" spans="2:25" x14ac:dyDescent="0.2">
      <c r="B566" s="24">
        <v>37714</v>
      </c>
      <c r="C566" s="25">
        <v>445.1</v>
      </c>
      <c r="D566" s="18">
        <f t="shared" si="120"/>
        <v>-5.2881722231213771E-3</v>
      </c>
      <c r="E566" s="26">
        <v>-1.4133349473809877E-2</v>
      </c>
      <c r="F566" s="26">
        <v>-9.6353119836720298E-3</v>
      </c>
      <c r="G566" s="15">
        <v>-1.0984723230713384E-2</v>
      </c>
      <c r="H566" s="1">
        <f t="shared" si="121"/>
        <v>2.8252615581405319E-4</v>
      </c>
      <c r="I566" s="19">
        <f t="shared" si="122"/>
        <v>3.7708145436327165E-4</v>
      </c>
      <c r="J566" s="19">
        <f t="shared" si="123"/>
        <v>2.6767573597797712E-4</v>
      </c>
      <c r="K566" s="19">
        <f t="shared" si="124"/>
        <v>1.3346780345939042</v>
      </c>
      <c r="L566" s="19">
        <f t="shared" si="125"/>
        <v>0.94743700882034443</v>
      </c>
      <c r="P566" s="18">
        <f t="shared" si="126"/>
        <v>-9.4462101037715105E-3</v>
      </c>
      <c r="Q566" s="38">
        <v>-1.0984723230713384E-2</v>
      </c>
      <c r="R566" s="18">
        <f t="shared" si="127"/>
        <v>-1.5385131269418737E-3</v>
      </c>
      <c r="S566" s="19">
        <f t="shared" si="128"/>
        <v>9.0149366871847551E-4</v>
      </c>
      <c r="T566" s="19">
        <f t="shared" si="129"/>
        <v>2.234127900353938E-4</v>
      </c>
      <c r="U566" s="18">
        <f t="shared" si="130"/>
        <v>-7.9520624857931065E-3</v>
      </c>
      <c r="V566" s="18">
        <f t="shared" si="131"/>
        <v>-1.449074059300444E-3</v>
      </c>
      <c r="W566" s="19">
        <f t="shared" si="132"/>
        <v>3.4350901666279862E-4</v>
      </c>
      <c r="X566" s="18">
        <f t="shared" si="133"/>
        <v>-1.629465163935186E-2</v>
      </c>
      <c r="Y566" s="18">
        <f t="shared" si="134"/>
        <v>0.29304821133339076</v>
      </c>
    </row>
    <row r="567" spans="2:25" x14ac:dyDescent="0.2">
      <c r="B567" s="24">
        <v>37715</v>
      </c>
      <c r="C567" s="25">
        <v>446.69</v>
      </c>
      <c r="D567" s="18">
        <f t="shared" si="120"/>
        <v>3.5658656966098823E-3</v>
      </c>
      <c r="E567" s="26">
        <v>1.9341694580948244E-2</v>
      </c>
      <c r="F567" s="26">
        <v>-4.158010148663677E-3</v>
      </c>
      <c r="G567" s="15">
        <v>2.8919012702198991E-3</v>
      </c>
      <c r="H567" s="1">
        <f t="shared" si="121"/>
        <v>2.6633751035518553E-4</v>
      </c>
      <c r="I567" s="19">
        <f t="shared" si="122"/>
        <v>3.5894094226789942E-4</v>
      </c>
      <c r="J567" s="19">
        <f t="shared" si="123"/>
        <v>2.5467238317088825E-4</v>
      </c>
      <c r="K567" s="19">
        <f t="shared" si="124"/>
        <v>1.3476920385311806</v>
      </c>
      <c r="L567" s="19">
        <f t="shared" si="125"/>
        <v>0.9562017112469785</v>
      </c>
      <c r="P567" s="18">
        <f t="shared" si="126"/>
        <v>6.3696708712951793E-3</v>
      </c>
      <c r="Q567" s="38">
        <v>2.8919012702198991E-3</v>
      </c>
      <c r="R567" s="18">
        <f t="shared" si="127"/>
        <v>-3.4777696010752802E-3</v>
      </c>
      <c r="S567" s="19">
        <f t="shared" si="128"/>
        <v>8.4983841101588453E-4</v>
      </c>
      <c r="T567" s="19">
        <f t="shared" si="129"/>
        <v>2.1073371551715998E-4</v>
      </c>
      <c r="U567" s="18">
        <f t="shared" si="130"/>
        <v>5.522711257069054E-3</v>
      </c>
      <c r="V567" s="18">
        <f t="shared" si="131"/>
        <v>-3.3726959162626744E-3</v>
      </c>
      <c r="W567" s="19">
        <f t="shared" si="132"/>
        <v>3.2340026124043266E-4</v>
      </c>
      <c r="X567" s="18">
        <f t="shared" si="133"/>
        <v>4.4211811594475044E-3</v>
      </c>
      <c r="Y567" s="18">
        <f t="shared" si="134"/>
        <v>0.2843414590067867</v>
      </c>
    </row>
    <row r="568" spans="2:25" x14ac:dyDescent="0.2">
      <c r="B568" s="24">
        <v>37718</v>
      </c>
      <c r="C568" s="25">
        <v>447.25</v>
      </c>
      <c r="D568" s="18">
        <f t="shared" si="120"/>
        <v>1.2528806704098596E-3</v>
      </c>
      <c r="E568" s="26">
        <v>-3.2472804311984823E-4</v>
      </c>
      <c r="F568" s="26">
        <v>5.5401803756153509E-3</v>
      </c>
      <c r="G568" s="15">
        <v>3.780707849994791E-3</v>
      </c>
      <c r="H568" s="1">
        <f t="shared" si="121"/>
        <v>2.5045144233233157E-4</v>
      </c>
      <c r="I568" s="19">
        <f t="shared" si="122"/>
        <v>3.4154267884505598E-4</v>
      </c>
      <c r="J568" s="19">
        <f t="shared" si="123"/>
        <v>2.385024258353184E-4</v>
      </c>
      <c r="K568" s="19">
        <f t="shared" si="124"/>
        <v>1.3637081729872917</v>
      </c>
      <c r="L568" s="19">
        <f t="shared" si="125"/>
        <v>0.95229008710935004</v>
      </c>
      <c r="P568" s="18">
        <f t="shared" si="126"/>
        <v>2.2380084362418839E-3</v>
      </c>
      <c r="Q568" s="38">
        <v>3.780707849994791E-3</v>
      </c>
      <c r="R568" s="18">
        <f t="shared" si="127"/>
        <v>1.5426994137529072E-3</v>
      </c>
      <c r="S568" s="19">
        <f t="shared" si="128"/>
        <v>7.9914862726057276E-4</v>
      </c>
      <c r="T568" s="19">
        <f t="shared" si="129"/>
        <v>1.9823248787500199E-4</v>
      </c>
      <c r="U568" s="18">
        <f t="shared" si="130"/>
        <v>2.0010201590309564E-3</v>
      </c>
      <c r="V568" s="18">
        <f t="shared" si="131"/>
        <v>1.5425430404669342E-3</v>
      </c>
      <c r="W568" s="19">
        <f t="shared" si="132"/>
        <v>3.0485387067682741E-4</v>
      </c>
      <c r="X568" s="18">
        <f t="shared" si="133"/>
        <v>5.9532249616804332E-3</v>
      </c>
      <c r="Y568" s="18">
        <f t="shared" si="134"/>
        <v>0.27606786786804227</v>
      </c>
    </row>
    <row r="569" spans="2:25" x14ac:dyDescent="0.2">
      <c r="B569" s="24">
        <v>37719</v>
      </c>
      <c r="C569" s="25">
        <v>447.15</v>
      </c>
      <c r="D569" s="18">
        <f t="shared" si="120"/>
        <v>-2.2361359663841709E-4</v>
      </c>
      <c r="E569" s="26">
        <v>1.0339348973136677E-2</v>
      </c>
      <c r="F569" s="26">
        <v>-2.766253492890185E-3</v>
      </c>
      <c r="G569" s="15">
        <v>1.1654272469178734E-3</v>
      </c>
      <c r="H569" s="1">
        <f t="shared" si="121"/>
        <v>2.3542735597482776E-4</v>
      </c>
      <c r="I569" s="19">
        <f t="shared" si="122"/>
        <v>3.2102570738505067E-4</v>
      </c>
      <c r="J569" s="19">
        <f t="shared" si="123"/>
        <v>2.2460875137939084E-4</v>
      </c>
      <c r="K569" s="19">
        <f t="shared" si="124"/>
        <v>1.3635871076060304</v>
      </c>
      <c r="L569" s="19">
        <f t="shared" si="125"/>
        <v>0.95404695197531053</v>
      </c>
      <c r="P569" s="18">
        <f t="shared" si="126"/>
        <v>-3.9943877142860975E-4</v>
      </c>
      <c r="Q569" s="38">
        <v>1.1654272469178734E-3</v>
      </c>
      <c r="R569" s="18">
        <f t="shared" si="127"/>
        <v>1.5648660183464832E-3</v>
      </c>
      <c r="S569" s="19">
        <f t="shared" si="128"/>
        <v>7.5120928270486556E-4</v>
      </c>
      <c r="T569" s="19">
        <f t="shared" si="129"/>
        <v>1.8648546694182439E-4</v>
      </c>
      <c r="U569" s="18">
        <f t="shared" si="130"/>
        <v>-3.683606815551124E-4</v>
      </c>
      <c r="V569" s="18">
        <f t="shared" si="131"/>
        <v>1.6132365597329626E-3</v>
      </c>
      <c r="W569" s="19">
        <f t="shared" si="132"/>
        <v>2.866441316762893E-4</v>
      </c>
      <c r="X569" s="18">
        <f t="shared" si="133"/>
        <v>1.8925121294433424E-3</v>
      </c>
      <c r="Y569" s="18">
        <f t="shared" si="134"/>
        <v>0.26769578427586849</v>
      </c>
    </row>
    <row r="570" spans="2:25" x14ac:dyDescent="0.2">
      <c r="B570" s="24">
        <v>37720</v>
      </c>
      <c r="C570" s="25">
        <v>440.53</v>
      </c>
      <c r="D570" s="18">
        <f t="shared" si="120"/>
        <v>-1.4915561308169347E-2</v>
      </c>
      <c r="E570" s="26">
        <v>-1.5222966037155066E-2</v>
      </c>
      <c r="F570" s="26">
        <v>-1.8169612360698667E-2</v>
      </c>
      <c r="G570" s="15">
        <v>-1.7285618463635587E-2</v>
      </c>
      <c r="H570" s="1">
        <f t="shared" si="121"/>
        <v>2.346501527646036E-4</v>
      </c>
      <c r="I570" s="19">
        <f t="shared" si="122"/>
        <v>3.0162544380130064E-4</v>
      </c>
      <c r="J570" s="19">
        <f t="shared" si="123"/>
        <v>2.1116934061019289E-4</v>
      </c>
      <c r="K570" s="19">
        <f t="shared" si="124"/>
        <v>1.2854261556943682</v>
      </c>
      <c r="L570" s="19">
        <f t="shared" si="125"/>
        <v>0.89993267902123975</v>
      </c>
      <c r="P570" s="18">
        <f t="shared" si="126"/>
        <v>-2.6643520669886244E-2</v>
      </c>
      <c r="Q570" s="38">
        <v>-1.7285618463635587E-2</v>
      </c>
      <c r="R570" s="18">
        <f t="shared" si="127"/>
        <v>9.3579022062506567E-3</v>
      </c>
      <c r="S570" s="19">
        <f t="shared" si="128"/>
        <v>7.4872935736377297E-4</v>
      </c>
      <c r="T570" s="19">
        <f t="shared" si="129"/>
        <v>1.8055055894741998E-4</v>
      </c>
      <c r="U570" s="18">
        <f t="shared" si="130"/>
        <v>-2.461119516828315E-2</v>
      </c>
      <c r="V570" s="18">
        <f t="shared" si="131"/>
        <v>9.8044328331941127E-3</v>
      </c>
      <c r="W570" s="19">
        <f t="shared" si="132"/>
        <v>2.8737304011593472E-4</v>
      </c>
      <c r="X570" s="18">
        <f t="shared" si="133"/>
        <v>-2.803412099562971E-2</v>
      </c>
      <c r="Y570" s="18">
        <f t="shared" si="134"/>
        <v>0.2680359304813138</v>
      </c>
    </row>
    <row r="571" spans="2:25" x14ac:dyDescent="0.2">
      <c r="B571" s="24">
        <v>37721</v>
      </c>
      <c r="C571" s="25">
        <v>442.73</v>
      </c>
      <c r="D571" s="18">
        <f t="shared" si="120"/>
        <v>4.9815559395416827E-3</v>
      </c>
      <c r="E571" s="26">
        <v>-2.6143805740708207E-3</v>
      </c>
      <c r="F571" s="26">
        <v>1.2614042516096664E-2</v>
      </c>
      <c r="G571" s="15">
        <v>8.0455155890464189E-3</v>
      </c>
      <c r="H571" s="1">
        <f t="shared" si="121"/>
        <v>2.2206009757345433E-4</v>
      </c>
      <c r="I571" s="19">
        <f t="shared" si="122"/>
        <v>2.9715146216638454E-4</v>
      </c>
      <c r="J571" s="19">
        <f t="shared" si="123"/>
        <v>2.1475977820028169E-4</v>
      </c>
      <c r="K571" s="19">
        <f t="shared" si="124"/>
        <v>1.3381578474182694</v>
      </c>
      <c r="L571" s="19">
        <f t="shared" si="125"/>
        <v>0.96712457819776554</v>
      </c>
      <c r="P571" s="18">
        <f t="shared" si="126"/>
        <v>8.8985044478801113E-3</v>
      </c>
      <c r="Q571" s="38">
        <v>8.0455155890464189E-3</v>
      </c>
      <c r="R571" s="18">
        <f t="shared" si="127"/>
        <v>-8.5298885883369237E-4</v>
      </c>
      <c r="S571" s="19">
        <f t="shared" si="128"/>
        <v>7.0855659880648307E-4</v>
      </c>
      <c r="T571" s="19">
        <f t="shared" si="129"/>
        <v>1.6976118081017243E-4</v>
      </c>
      <c r="U571" s="18">
        <f t="shared" si="130"/>
        <v>8.4495440008513882E-3</v>
      </c>
      <c r="V571" s="18">
        <f t="shared" si="131"/>
        <v>-9.2165324604331607E-4</v>
      </c>
      <c r="W571" s="19">
        <f t="shared" si="132"/>
        <v>2.7401447697459399E-4</v>
      </c>
      <c r="X571" s="18">
        <f t="shared" si="133"/>
        <v>1.3362636612994836E-2</v>
      </c>
      <c r="Y571" s="18">
        <f t="shared" si="134"/>
        <v>0.26173196068430099</v>
      </c>
    </row>
    <row r="572" spans="2:25" x14ac:dyDescent="0.2">
      <c r="B572" s="24">
        <v>37722</v>
      </c>
      <c r="C572" s="25">
        <v>440.97</v>
      </c>
      <c r="D572" s="18">
        <f t="shared" si="120"/>
        <v>-3.983257501556277E-3</v>
      </c>
      <c r="E572" s="26">
        <v>1.0740542632170563E-2</v>
      </c>
      <c r="F572" s="26">
        <v>-8.4229734027752953E-2</v>
      </c>
      <c r="G572" s="15">
        <v>-5.573865102977589E-2</v>
      </c>
      <c r="H572" s="1">
        <f t="shared" si="121"/>
        <v>2.0968847213846933E-4</v>
      </c>
      <c r="I572" s="19">
        <f t="shared" si="122"/>
        <v>2.7854095345178234E-4</v>
      </c>
      <c r="J572" s="19">
        <f t="shared" si="123"/>
        <v>2.0564444501332634E-4</v>
      </c>
      <c r="K572" s="19">
        <f t="shared" si="124"/>
        <v>1.3283560636936005</v>
      </c>
      <c r="L572" s="19">
        <f t="shared" si="125"/>
        <v>0.98071411802517938</v>
      </c>
      <c r="P572" s="18">
        <f t="shared" si="126"/>
        <v>-7.1152537530094241E-3</v>
      </c>
      <c r="Q572" s="38">
        <v>-5.573865102977589E-2</v>
      </c>
      <c r="R572" s="18">
        <f t="shared" si="127"/>
        <v>-4.862339727676647E-2</v>
      </c>
      <c r="S572" s="19">
        <f t="shared" si="128"/>
        <v>6.6908081303627693E-4</v>
      </c>
      <c r="T572" s="19">
        <f t="shared" si="129"/>
        <v>3.014295957256179E-4</v>
      </c>
      <c r="U572" s="18">
        <f t="shared" si="130"/>
        <v>-6.952718218947088E-3</v>
      </c>
      <c r="V572" s="18">
        <f t="shared" si="131"/>
        <v>-3.9427182741204936E-2</v>
      </c>
      <c r="W572" s="19">
        <f t="shared" si="132"/>
        <v>4.4398144147326672E-4</v>
      </c>
      <c r="X572" s="18">
        <f t="shared" si="133"/>
        <v>-7.2727570033633435E-2</v>
      </c>
      <c r="Y572" s="18">
        <f t="shared" si="134"/>
        <v>0.33315966197653141</v>
      </c>
    </row>
    <row r="573" spans="2:25" x14ac:dyDescent="0.2">
      <c r="B573" s="24">
        <v>37725</v>
      </c>
      <c r="C573" s="25">
        <v>449.61</v>
      </c>
      <c r="D573" s="18">
        <f t="shared" si="120"/>
        <v>1.9403694403008487E-2</v>
      </c>
      <c r="E573" s="26">
        <v>2.8719267992220934E-2</v>
      </c>
      <c r="F573" s="26">
        <v>2.8381292538224915E-2</v>
      </c>
      <c r="G573" s="15">
        <v>2.8482685174423719E-2</v>
      </c>
      <c r="H573" s="1">
        <f t="shared" si="121"/>
        <v>2.1969736519928174E-4</v>
      </c>
      <c r="I573" s="19">
        <f t="shared" si="122"/>
        <v>2.5926155542405267E-4</v>
      </c>
      <c r="J573" s="19">
        <f t="shared" si="123"/>
        <v>2.1343630150773496E-4</v>
      </c>
      <c r="K573" s="19">
        <f t="shared" si="124"/>
        <v>1.180084955451711</v>
      </c>
      <c r="L573" s="19">
        <f t="shared" si="125"/>
        <v>0.97150141656970934</v>
      </c>
      <c r="P573" s="18">
        <f t="shared" si="126"/>
        <v>3.4660628736483283E-2</v>
      </c>
      <c r="Q573" s="38">
        <v>2.8482685174423719E-2</v>
      </c>
      <c r="R573" s="18">
        <f t="shared" si="127"/>
        <v>-6.1779435620595638E-3</v>
      </c>
      <c r="S573" s="19">
        <f t="shared" si="128"/>
        <v>7.0101751531860014E-4</v>
      </c>
      <c r="T573" s="19">
        <f t="shared" si="129"/>
        <v>2.8563383918144041E-4</v>
      </c>
      <c r="U573" s="18">
        <f t="shared" si="130"/>
        <v>3.308838157408342E-2</v>
      </c>
      <c r="V573" s="18">
        <f t="shared" si="131"/>
        <v>-5.1461506990965493E-3</v>
      </c>
      <c r="W573" s="19">
        <f t="shared" si="132"/>
        <v>4.6601835626959093E-4</v>
      </c>
      <c r="X573" s="18">
        <f t="shared" si="133"/>
        <v>3.6274751793238802E-2</v>
      </c>
      <c r="Y573" s="18">
        <f t="shared" si="134"/>
        <v>0.3413276857616413</v>
      </c>
    </row>
    <row r="574" spans="2:25" x14ac:dyDescent="0.2">
      <c r="B574" s="24">
        <v>37726</v>
      </c>
      <c r="C574" s="25">
        <v>452.08</v>
      </c>
      <c r="D574" s="18">
        <f t="shared" si="120"/>
        <v>5.4786149965734806E-3</v>
      </c>
      <c r="E574" s="26">
        <v>2.1164811192043331E-2</v>
      </c>
      <c r="F574" s="26">
        <v>-1.3343415173684335E-2</v>
      </c>
      <c r="G574" s="15">
        <v>-2.9909472639660347E-3</v>
      </c>
      <c r="H574" s="1">
        <f t="shared" si="121"/>
        <v>2.0831643662416562E-4</v>
      </c>
      <c r="I574" s="19">
        <f t="shared" si="122"/>
        <v>2.7714145607455904E-4</v>
      </c>
      <c r="J574" s="19">
        <f t="shared" si="123"/>
        <v>2.3367223904771696E-4</v>
      </c>
      <c r="K574" s="19">
        <f t="shared" si="124"/>
        <v>1.3303868891275448</v>
      </c>
      <c r="L574" s="19">
        <f t="shared" si="125"/>
        <v>1.1217177234521203</v>
      </c>
      <c r="P574" s="18">
        <f t="shared" si="126"/>
        <v>9.7863961595334552E-3</v>
      </c>
      <c r="Q574" s="38">
        <v>-2.9909472639660347E-3</v>
      </c>
      <c r="R574" s="18">
        <f t="shared" si="127"/>
        <v>-1.2777343423499489E-2</v>
      </c>
      <c r="S574" s="19">
        <f t="shared" si="128"/>
        <v>6.6470287738696395E-4</v>
      </c>
      <c r="T574" s="19">
        <f t="shared" si="129"/>
        <v>2.7829143912827672E-4</v>
      </c>
      <c r="U574" s="18">
        <f t="shared" si="130"/>
        <v>9.5942832615687427E-3</v>
      </c>
      <c r="V574" s="18">
        <f t="shared" si="131"/>
        <v>-1.0782861732730352E-2</v>
      </c>
      <c r="W574" s="19">
        <f t="shared" si="132"/>
        <v>4.3859400082556504E-4</v>
      </c>
      <c r="X574" s="18">
        <f t="shared" si="133"/>
        <v>-3.9264714499821652E-3</v>
      </c>
      <c r="Y574" s="18">
        <f t="shared" si="134"/>
        <v>0.3311321491585969</v>
      </c>
    </row>
    <row r="575" spans="2:25" x14ac:dyDescent="0.2">
      <c r="B575" s="24">
        <v>37727</v>
      </c>
      <c r="C575" s="25">
        <v>446.78</v>
      </c>
      <c r="D575" s="18">
        <f t="shared" si="120"/>
        <v>-1.1792851885810257E-2</v>
      </c>
      <c r="E575" s="26">
        <v>-2.5578437524569383E-2</v>
      </c>
      <c r="F575" s="26">
        <v>-1.2012156448003545E-2</v>
      </c>
      <c r="G575" s="15">
        <v>-1.6082040770973298E-2</v>
      </c>
      <c r="H575" s="1">
        <f t="shared" si="121"/>
        <v>2.0416173176275517E-4</v>
      </c>
      <c r="I575" s="19">
        <f t="shared" si="122"/>
        <v>2.6747019982986794E-4</v>
      </c>
      <c r="J575" s="19">
        <f t="shared" si="123"/>
        <v>2.1526569863629074E-4</v>
      </c>
      <c r="K575" s="19">
        <f t="shared" si="124"/>
        <v>1.3100897877408288</v>
      </c>
      <c r="L575" s="19">
        <f t="shared" si="125"/>
        <v>1.0543880911357024</v>
      </c>
      <c r="P575" s="18">
        <f t="shared" si="126"/>
        <v>-2.1065455498775063E-2</v>
      </c>
      <c r="Q575" s="38">
        <v>-1.6082040770973298E-2</v>
      </c>
      <c r="R575" s="18">
        <f t="shared" si="127"/>
        <v>4.9834147278017653E-3</v>
      </c>
      <c r="S575" s="19">
        <f t="shared" si="128"/>
        <v>6.5144590966599851E-4</v>
      </c>
      <c r="T575" s="19">
        <f t="shared" si="129"/>
        <v>2.6308401812153641E-4</v>
      </c>
      <c r="U575" s="18">
        <f t="shared" si="130"/>
        <v>-2.0861003553655048E-2</v>
      </c>
      <c r="V575" s="18">
        <f t="shared" si="131"/>
        <v>4.3253692674771966E-3</v>
      </c>
      <c r="W575" s="19">
        <f t="shared" si="132"/>
        <v>4.2779628289758593E-4</v>
      </c>
      <c r="X575" s="18">
        <f t="shared" si="133"/>
        <v>-2.1377045778238374E-2</v>
      </c>
      <c r="Y575" s="18">
        <f t="shared" si="134"/>
        <v>0.32703068774106886</v>
      </c>
    </row>
    <row r="576" spans="2:25" x14ac:dyDescent="0.2">
      <c r="B576" s="24">
        <v>37728</v>
      </c>
      <c r="C576" s="25">
        <v>453.71</v>
      </c>
      <c r="D576" s="18">
        <f t="shared" si="120"/>
        <v>1.5391923987494366E-2</v>
      </c>
      <c r="E576" s="26">
        <v>2.0019436179998712E-2</v>
      </c>
      <c r="F576" s="26">
        <v>-9.1047669929192037E-3</v>
      </c>
      <c r="G576" s="15">
        <v>-3.6750604104382901E-4</v>
      </c>
      <c r="H576" s="1">
        <f t="shared" si="121"/>
        <v>2.0612670729919813E-4</v>
      </c>
      <c r="I576" s="19">
        <f t="shared" si="122"/>
        <v>2.6952055135193772E-4</v>
      </c>
      <c r="J576" s="19">
        <f t="shared" si="123"/>
        <v>2.1084921162734245E-4</v>
      </c>
      <c r="K576" s="19">
        <f t="shared" si="124"/>
        <v>1.3075479392426417</v>
      </c>
      <c r="L576" s="19">
        <f t="shared" si="125"/>
        <v>1.0229106862959272</v>
      </c>
      <c r="P576" s="18">
        <f t="shared" si="126"/>
        <v>2.7494442645313817E-2</v>
      </c>
      <c r="Q576" s="38">
        <v>-3.6750604104382901E-4</v>
      </c>
      <c r="R576" s="18">
        <f t="shared" si="127"/>
        <v>-2.7861948686357645E-2</v>
      </c>
      <c r="S576" s="19">
        <f t="shared" si="128"/>
        <v>6.5771581766862564E-4</v>
      </c>
      <c r="T576" s="19">
        <f t="shared" si="129"/>
        <v>2.9387626811031785E-4</v>
      </c>
      <c r="U576" s="18">
        <f t="shared" si="130"/>
        <v>2.7097504716440242E-2</v>
      </c>
      <c r="V576" s="18">
        <f t="shared" si="131"/>
        <v>-2.2880874651614227E-2</v>
      </c>
      <c r="W576" s="19">
        <f t="shared" si="132"/>
        <v>4.0213660956514292E-4</v>
      </c>
      <c r="X576" s="18">
        <f t="shared" si="133"/>
        <v>-5.038516767562032E-4</v>
      </c>
      <c r="Y576" s="18">
        <f t="shared" si="134"/>
        <v>0.31707121028451279</v>
      </c>
    </row>
    <row r="577" spans="2:25" x14ac:dyDescent="0.2">
      <c r="B577" s="24">
        <v>37732</v>
      </c>
      <c r="C577" s="25">
        <v>453.06</v>
      </c>
      <c r="D577" s="18">
        <f t="shared" si="120"/>
        <v>-1.433660379882791E-3</v>
      </c>
      <c r="E577" s="26">
        <v>-8.7092307884122037E-3</v>
      </c>
      <c r="F577" s="26">
        <v>1.5232295405216379E-3</v>
      </c>
      <c r="G577" s="15">
        <v>-1.5465085581585145E-3</v>
      </c>
      <c r="H577" s="1">
        <f t="shared" si="121"/>
        <v>1.9388242778633696E-4</v>
      </c>
      <c r="I577" s="19">
        <f t="shared" si="122"/>
        <v>2.718375766681235E-4</v>
      </c>
      <c r="J577" s="19">
        <f t="shared" si="123"/>
        <v>1.8978986604097027E-4</v>
      </c>
      <c r="K577" s="19">
        <f t="shared" si="124"/>
        <v>1.4020743384113952</v>
      </c>
      <c r="L577" s="19">
        <f t="shared" si="125"/>
        <v>0.97889152827260451</v>
      </c>
      <c r="P577" s="18">
        <f t="shared" si="126"/>
        <v>-2.5609334557247241E-3</v>
      </c>
      <c r="Q577" s="38">
        <v>-1.5465085581585145E-3</v>
      </c>
      <c r="R577" s="18">
        <f t="shared" si="127"/>
        <v>1.0144248975662096E-3</v>
      </c>
      <c r="S577" s="19">
        <f t="shared" si="128"/>
        <v>6.1864637141838708E-4</v>
      </c>
      <c r="T577" s="19">
        <f t="shared" si="129"/>
        <v>2.7630543549606691E-4</v>
      </c>
      <c r="U577" s="18">
        <f t="shared" si="130"/>
        <v>-2.6024391416087237E-3</v>
      </c>
      <c r="V577" s="18">
        <f t="shared" si="131"/>
        <v>8.5914917522428346E-4</v>
      </c>
      <c r="W577" s="19">
        <f t="shared" si="132"/>
        <v>3.7815191431446173E-4</v>
      </c>
      <c r="X577" s="18">
        <f t="shared" si="133"/>
        <v>-2.1864734485289453E-3</v>
      </c>
      <c r="Y577" s="18">
        <f t="shared" si="134"/>
        <v>0.30747028893637096</v>
      </c>
    </row>
    <row r="578" spans="2:25" x14ac:dyDescent="0.2">
      <c r="B578" s="24">
        <v>37733</v>
      </c>
      <c r="C578" s="25">
        <v>463.08</v>
      </c>
      <c r="D578" s="18">
        <f t="shared" si="120"/>
        <v>2.1875258294138548E-2</v>
      </c>
      <c r="E578" s="26">
        <v>3.1670594671005574E-2</v>
      </c>
      <c r="F578" s="26">
        <v>2.8509057558353524E-2</v>
      </c>
      <c r="G578" s="15">
        <v>2.9457518692149139E-2</v>
      </c>
      <c r="H578" s="1">
        <f t="shared" si="121"/>
        <v>2.1096109764527339E-4</v>
      </c>
      <c r="I578" s="19">
        <f t="shared" si="122"/>
        <v>2.5627648681527217E-4</v>
      </c>
      <c r="J578" s="19">
        <f t="shared" si="123"/>
        <v>1.7827144644800926E-4</v>
      </c>
      <c r="K578" s="19">
        <f t="shared" si="124"/>
        <v>1.2148044813750241</v>
      </c>
      <c r="L578" s="19">
        <f t="shared" si="125"/>
        <v>0.84504417372613838</v>
      </c>
      <c r="P578" s="18">
        <f t="shared" si="126"/>
        <v>3.9075559040460589E-2</v>
      </c>
      <c r="Q578" s="38">
        <v>2.9457518692149139E-2</v>
      </c>
      <c r="R578" s="18">
        <f t="shared" si="127"/>
        <v>-9.6180403483114504E-3</v>
      </c>
      <c r="S578" s="19">
        <f t="shared" si="128"/>
        <v>6.7314154799275516E-4</v>
      </c>
      <c r="T578" s="19">
        <f t="shared" si="129"/>
        <v>2.6527751137480769E-4</v>
      </c>
      <c r="U578" s="18">
        <f t="shared" si="130"/>
        <v>3.8067602429976456E-2</v>
      </c>
      <c r="V578" s="18">
        <f t="shared" si="131"/>
        <v>-8.3134209059235256E-3</v>
      </c>
      <c r="W578" s="19">
        <f t="shared" si="132"/>
        <v>4.0752752390549297E-4</v>
      </c>
      <c r="X578" s="18">
        <f t="shared" si="133"/>
        <v>4.0118318401877774E-2</v>
      </c>
      <c r="Y578" s="18">
        <f t="shared" si="134"/>
        <v>0.31918941238138404</v>
      </c>
    </row>
    <row r="579" spans="2:25" x14ac:dyDescent="0.2">
      <c r="B579" s="24">
        <v>37734</v>
      </c>
      <c r="C579" s="25">
        <v>467.31</v>
      </c>
      <c r="D579" s="18">
        <f t="shared" si="120"/>
        <v>9.0930236690965026E-3</v>
      </c>
      <c r="E579" s="26">
        <v>8.7389436668709013E-3</v>
      </c>
      <c r="F579" s="26">
        <v>4.4280515157320037E-3</v>
      </c>
      <c r="G579" s="15">
        <v>5.7213191610736725E-3</v>
      </c>
      <c r="H579" s="1">
        <f t="shared" si="121"/>
        <v>2.0326441655336194E-4</v>
      </c>
      <c r="I579" s="19">
        <f t="shared" si="122"/>
        <v>2.8246804393178873E-4</v>
      </c>
      <c r="J579" s="19">
        <f t="shared" si="123"/>
        <v>2.049937395298155E-4</v>
      </c>
      <c r="K579" s="19">
        <f t="shared" si="124"/>
        <v>1.3896581050507375</v>
      </c>
      <c r="L579" s="19">
        <f t="shared" si="125"/>
        <v>1.0085077506716458</v>
      </c>
      <c r="P579" s="18">
        <f t="shared" si="126"/>
        <v>1.624277887193187E-2</v>
      </c>
      <c r="Q579" s="38">
        <v>5.7213191610736725E-3</v>
      </c>
      <c r="R579" s="18">
        <f t="shared" si="127"/>
        <v>-1.0521459710858197E-2</v>
      </c>
      <c r="S579" s="19">
        <f t="shared" si="128"/>
        <v>6.4858272704213839E-4</v>
      </c>
      <c r="T579" s="19">
        <f t="shared" si="129"/>
        <v>2.5600292755915196E-4</v>
      </c>
      <c r="U579" s="18">
        <f t="shared" si="130"/>
        <v>1.6120598671887445E-2</v>
      </c>
      <c r="V579" s="18">
        <f t="shared" si="131"/>
        <v>-9.2575682515979169E-3</v>
      </c>
      <c r="W579" s="19">
        <f t="shared" si="132"/>
        <v>3.8503988204773552E-4</v>
      </c>
      <c r="X579" s="18">
        <f t="shared" si="133"/>
        <v>8.0161964057344232E-3</v>
      </c>
      <c r="Y579" s="18">
        <f t="shared" si="134"/>
        <v>0.31025790966860761</v>
      </c>
    </row>
    <row r="580" spans="2:25" x14ac:dyDescent="0.2">
      <c r="B580" s="24">
        <v>37735</v>
      </c>
      <c r="C580" s="25">
        <v>462.95</v>
      </c>
      <c r="D580" s="18">
        <f t="shared" ref="D580:D643" si="135">LN(C580/C579)</f>
        <v>-9.3737921125681169E-3</v>
      </c>
      <c r="E580" s="26">
        <v>-2.8916944070159156E-2</v>
      </c>
      <c r="F580" s="26">
        <v>-1.0362787035546659E-2</v>
      </c>
      <c r="G580" s="15">
        <v>-1.5929034145930408E-2</v>
      </c>
      <c r="H580" s="1">
        <f t="shared" ref="H580:H643" si="136">$A$2 * H579 + (1-$A$2)*D580^2</f>
        <v>1.9634063027433888E-4</v>
      </c>
      <c r="I580" s="19">
        <f t="shared" ref="I580:I643" si="137">$A$2*I579 + (1-$A$2)*D579*E579</f>
        <v>2.7028776659222689E-4</v>
      </c>
      <c r="J580" s="19">
        <f t="shared" ref="J580:J643" si="138">$A$2*J579 + (1-$A$2)*D579*F579</f>
        <v>1.9510997779245836E-4</v>
      </c>
      <c r="K580" s="19">
        <f t="shared" ref="K580:K643" si="139">I580/H580</f>
        <v>1.3766267644886576</v>
      </c>
      <c r="L580" s="19">
        <f t="shared" ref="L580:L643" si="140">J580/H580</f>
        <v>0.99373205393014685</v>
      </c>
      <c r="P580" s="18">
        <f t="shared" ref="P580:P643" si="141">$O$4*D580</f>
        <v>-1.6744312784905731E-2</v>
      </c>
      <c r="Q580" s="38">
        <v>-1.5929034145930408E-2</v>
      </c>
      <c r="R580" s="18">
        <f t="shared" ref="R580:R643" si="142">Q580-P580</f>
        <v>8.1527863897532318E-4</v>
      </c>
      <c r="S580" s="19">
        <f t="shared" ref="S580:S643" si="143">$A$2*S579 + (1-$A$2)*P580^2</f>
        <v>6.2649008405793547E-4</v>
      </c>
      <c r="T580" s="19">
        <f t="shared" ref="T580:T643" si="144">$A$2*T579 + (1-$A$2)*R580^2</f>
        <v>2.40682632661153E-4</v>
      </c>
      <c r="U580" s="18">
        <f t="shared" ref="U580:U643" si="145">P580*SQRT($S$1836/S580)</f>
        <v>-1.6908837515750758E-2</v>
      </c>
      <c r="V580" s="18">
        <f t="shared" ref="V580:V643" si="146">R580*SQRT($T$1836/T580)</f>
        <v>7.3982172258063984E-4</v>
      </c>
      <c r="W580" s="19">
        <f t="shared" ref="W580:W643" si="147">$A$2*W579 + (1-$A$2)*Q580^2</f>
        <v>3.7716153685420436E-4</v>
      </c>
      <c r="X580" s="18">
        <f t="shared" ref="X580:X643" si="148">G580*SQRT($W$1836/W580)</f>
        <v>-2.2550219660912991E-2</v>
      </c>
      <c r="Y580" s="18">
        <f t="shared" ref="Y580:Y643" si="149">SQRT(W580*250)</f>
        <v>0.30706739360204149</v>
      </c>
    </row>
    <row r="581" spans="2:25" x14ac:dyDescent="0.2">
      <c r="B581" s="24">
        <v>37736</v>
      </c>
      <c r="C581" s="25">
        <v>456.2</v>
      </c>
      <c r="D581" s="18">
        <f t="shared" si="135"/>
        <v>-1.4687747043768436E-2</v>
      </c>
      <c r="E581" s="26">
        <v>-1.8074658463357967E-2</v>
      </c>
      <c r="F581" s="26">
        <v>-5.970166986503796E-3</v>
      </c>
      <c r="G581" s="15">
        <v>-9.6015144295600457E-3</v>
      </c>
      <c r="H581" s="1">
        <f t="shared" si="136"/>
        <v>1.9750398725118228E-4</v>
      </c>
      <c r="I581" s="19">
        <f t="shared" si="137"/>
        <v>2.7033418593135918E-4</v>
      </c>
      <c r="J581" s="19">
        <f t="shared" si="138"/>
        <v>1.8923169580759269E-4</v>
      </c>
      <c r="K581" s="19">
        <f t="shared" si="139"/>
        <v>1.3687530550335303</v>
      </c>
      <c r="L581" s="19">
        <f t="shared" si="140"/>
        <v>0.95811582561586961</v>
      </c>
      <c r="P581" s="18">
        <f t="shared" si="141"/>
        <v>-2.6236578286890834E-2</v>
      </c>
      <c r="Q581" s="38">
        <v>-9.6015144295600457E-3</v>
      </c>
      <c r="R581" s="18">
        <f t="shared" si="142"/>
        <v>1.6635063857330788E-2</v>
      </c>
      <c r="S581" s="19">
        <f t="shared" si="143"/>
        <v>6.3020216142670843E-4</v>
      </c>
      <c r="T581" s="19">
        <f t="shared" si="144"/>
        <v>2.4284519567373221E-4</v>
      </c>
      <c r="U581" s="18">
        <f t="shared" si="145"/>
        <v>-2.6416226157436495E-2</v>
      </c>
      <c r="V581" s="18">
        <f t="shared" si="146"/>
        <v>1.5028066434676692E-2</v>
      </c>
      <c r="W581" s="19">
        <f t="shared" si="147"/>
        <v>3.6006318940341508E-4</v>
      </c>
      <c r="X581" s="18">
        <f t="shared" si="148"/>
        <v>-1.3911546402348483E-2</v>
      </c>
      <c r="Y581" s="18">
        <f t="shared" si="149"/>
        <v>0.30002632776283777</v>
      </c>
    </row>
    <row r="582" spans="2:25" x14ac:dyDescent="0.2">
      <c r="B582" s="24">
        <v>37739</v>
      </c>
      <c r="C582" s="25">
        <v>464.78</v>
      </c>
      <c r="D582" s="18">
        <f t="shared" si="135"/>
        <v>1.8632865501731936E-2</v>
      </c>
      <c r="E582" s="26">
        <v>2.0850296328623483E-2</v>
      </c>
      <c r="F582" s="26">
        <v>3.6741825653257551E-2</v>
      </c>
      <c r="G582" s="15">
        <v>3.1974366855867332E-2</v>
      </c>
      <c r="H582" s="1">
        <f t="shared" si="136"/>
        <v>2.0648476862444927E-4</v>
      </c>
      <c r="I582" s="19">
        <f t="shared" si="137"/>
        <v>2.7004269546021623E-4</v>
      </c>
      <c r="J582" s="19">
        <f t="shared" si="138"/>
        <v>1.8313909220954661E-4</v>
      </c>
      <c r="K582" s="19">
        <f t="shared" si="139"/>
        <v>1.3078092745492766</v>
      </c>
      <c r="L582" s="19">
        <f t="shared" si="140"/>
        <v>0.88693753747346205</v>
      </c>
      <c r="P582" s="18">
        <f t="shared" si="141"/>
        <v>3.3283704640917469E-2</v>
      </c>
      <c r="Q582" s="38">
        <v>3.1974366855867332E-2</v>
      </c>
      <c r="R582" s="18">
        <f t="shared" si="142"/>
        <v>-1.3093377850501367E-3</v>
      </c>
      <c r="S582" s="19">
        <f t="shared" si="143"/>
        <v>6.5885833141853575E-4</v>
      </c>
      <c r="T582" s="19">
        <f t="shared" si="144"/>
        <v>2.2837734585942987E-4</v>
      </c>
      <c r="U582" s="18">
        <f t="shared" si="145"/>
        <v>3.2774732964260991E-2</v>
      </c>
      <c r="V582" s="18">
        <f t="shared" si="146"/>
        <v>-1.2197436960640334E-3</v>
      </c>
      <c r="W582" s="19">
        <f t="shared" si="147"/>
        <v>3.9980100618922543E-4</v>
      </c>
      <c r="X582" s="18">
        <f t="shared" si="148"/>
        <v>4.3964794135833707E-2</v>
      </c>
      <c r="Y582" s="18">
        <f t="shared" si="149"/>
        <v>0.31614909702117822</v>
      </c>
    </row>
    <row r="583" spans="2:25" x14ac:dyDescent="0.2">
      <c r="B583" s="24">
        <v>37740</v>
      </c>
      <c r="C583" s="25">
        <v>465.93</v>
      </c>
      <c r="D583" s="18">
        <f t="shared" si="135"/>
        <v>2.471232898009856E-3</v>
      </c>
      <c r="E583" s="26">
        <v>-4.0117319657936284E-3</v>
      </c>
      <c r="F583" s="26">
        <v>1.4326892620761702E-2</v>
      </c>
      <c r="G583" s="15">
        <v>8.8253052447951029E-3</v>
      </c>
      <c r="H583" s="1">
        <f t="shared" si="136"/>
        <v>1.9446210202915467E-4</v>
      </c>
      <c r="I583" s="19">
        <f t="shared" si="137"/>
        <v>2.7715017976235305E-4</v>
      </c>
      <c r="J583" s="19">
        <f t="shared" si="138"/>
        <v>2.1322707641808778E-4</v>
      </c>
      <c r="K583" s="19">
        <f t="shared" si="139"/>
        <v>1.4252143572982741</v>
      </c>
      <c r="L583" s="19">
        <f t="shared" si="140"/>
        <v>1.0964968196534242</v>
      </c>
      <c r="P583" s="18">
        <f t="shared" si="141"/>
        <v>4.414339054217572E-3</v>
      </c>
      <c r="Q583" s="38">
        <v>8.8253052447951029E-3</v>
      </c>
      <c r="R583" s="18">
        <f t="shared" si="142"/>
        <v>4.4109661905775309E-3</v>
      </c>
      <c r="S583" s="19">
        <f t="shared" si="143"/>
        <v>6.2049601489055906E-4</v>
      </c>
      <c r="T583" s="19">
        <f t="shared" si="144"/>
        <v>2.1584210247192913E-4</v>
      </c>
      <c r="U583" s="18">
        <f t="shared" si="145"/>
        <v>4.4791923460931653E-3</v>
      </c>
      <c r="V583" s="18">
        <f t="shared" si="146"/>
        <v>4.2267741195651321E-3</v>
      </c>
      <c r="W583" s="19">
        <f t="shared" si="147"/>
        <v>3.8048610657770036E-4</v>
      </c>
      <c r="X583" s="18">
        <f t="shared" si="148"/>
        <v>1.2438997074775483E-2</v>
      </c>
      <c r="Y583" s="18">
        <f t="shared" si="149"/>
        <v>0.30841777939091819</v>
      </c>
    </row>
    <row r="584" spans="2:25" x14ac:dyDescent="0.2">
      <c r="B584" s="24">
        <v>37741</v>
      </c>
      <c r="C584" s="25">
        <v>465.53</v>
      </c>
      <c r="D584" s="18">
        <f t="shared" si="135"/>
        <v>-8.5886677815141485E-4</v>
      </c>
      <c r="E584" s="26">
        <v>4.0117319657935911E-3</v>
      </c>
      <c r="F584" s="26">
        <v>1.131553799257602E-2</v>
      </c>
      <c r="G584" s="15">
        <v>9.1243961845412919E-3</v>
      </c>
      <c r="H584" s="1">
        <f t="shared" si="136"/>
        <v>1.828386350359621E-4</v>
      </c>
      <c r="I584" s="19">
        <f t="shared" si="137"/>
        <v>2.599263335358998E-4</v>
      </c>
      <c r="J584" s="19">
        <f t="shared" si="138"/>
        <v>2.0255775713524338E-4</v>
      </c>
      <c r="K584" s="19">
        <f t="shared" si="139"/>
        <v>1.4216160248886975</v>
      </c>
      <c r="L584" s="19">
        <f t="shared" si="140"/>
        <v>1.107849864966465</v>
      </c>
      <c r="P584" s="18">
        <f t="shared" si="141"/>
        <v>-1.5341852903532724E-3</v>
      </c>
      <c r="Q584" s="38">
        <v>9.1243961845412919E-3</v>
      </c>
      <c r="R584" s="18">
        <f t="shared" si="142"/>
        <v>1.0658581474894565E-2</v>
      </c>
      <c r="S584" s="19">
        <f t="shared" si="143"/>
        <v>5.8340747746743363E-4</v>
      </c>
      <c r="T584" s="19">
        <f t="shared" si="144"/>
        <v>2.097078978670313E-4</v>
      </c>
      <c r="U584" s="18">
        <f t="shared" si="145"/>
        <v>-1.6054446690867911E-3</v>
      </c>
      <c r="V584" s="18">
        <f t="shared" si="146"/>
        <v>1.0361804829688908E-2</v>
      </c>
      <c r="W584" s="19">
        <f t="shared" si="147"/>
        <v>3.6265221652698664E-4</v>
      </c>
      <c r="X584" s="18">
        <f t="shared" si="148"/>
        <v>1.3172978953270215E-2</v>
      </c>
      <c r="Y584" s="18">
        <f t="shared" si="149"/>
        <v>0.30110306230881589</v>
      </c>
    </row>
    <row r="585" spans="2:25" x14ac:dyDescent="0.2">
      <c r="B585" s="24">
        <v>37742</v>
      </c>
      <c r="C585" s="25">
        <v>465.34</v>
      </c>
      <c r="D585" s="18">
        <f t="shared" si="135"/>
        <v>-4.0822027273091873E-4</v>
      </c>
      <c r="E585" s="26">
        <v>-1.5410698072244676E-3</v>
      </c>
      <c r="F585" s="26">
        <v>9.7971392449832592E-3</v>
      </c>
      <c r="G585" s="15">
        <v>6.3956765293209407E-3</v>
      </c>
      <c r="H585" s="1">
        <f t="shared" si="136"/>
        <v>1.7187831556126848E-4</v>
      </c>
      <c r="I585" s="19">
        <f t="shared" si="137"/>
        <v>2.441240209252497E-4</v>
      </c>
      <c r="J585" s="19">
        <f t="shared" si="138"/>
        <v>1.8982117932760475E-4</v>
      </c>
      <c r="K585" s="19">
        <f t="shared" si="139"/>
        <v>1.4203305409880411</v>
      </c>
      <c r="L585" s="19">
        <f t="shared" si="140"/>
        <v>1.1043928299375281</v>
      </c>
      <c r="P585" s="18">
        <f t="shared" si="141"/>
        <v>-7.291998637969961E-4</v>
      </c>
      <c r="Q585" s="38">
        <v>6.3956765293209407E-3</v>
      </c>
      <c r="R585" s="18">
        <f t="shared" si="142"/>
        <v>7.1248763931179371E-3</v>
      </c>
      <c r="S585" s="19">
        <f t="shared" si="143"/>
        <v>5.4843493276586931E-4</v>
      </c>
      <c r="T585" s="19">
        <f t="shared" si="144"/>
        <v>2.0017125581204198E-4</v>
      </c>
      <c r="U585" s="18">
        <f t="shared" si="145"/>
        <v>-7.8702322329045088E-4</v>
      </c>
      <c r="V585" s="18">
        <f t="shared" si="146"/>
        <v>7.0895695827077497E-3</v>
      </c>
      <c r="W585" s="19">
        <f t="shared" si="147"/>
        <v>3.4334736423142982E-4</v>
      </c>
      <c r="X585" s="18">
        <f t="shared" si="148"/>
        <v>9.4895291338080254E-3</v>
      </c>
      <c r="Y585" s="18">
        <f t="shared" si="149"/>
        <v>0.29297925021724225</v>
      </c>
    </row>
    <row r="586" spans="2:25" x14ac:dyDescent="0.2">
      <c r="B586" s="24">
        <v>37743</v>
      </c>
      <c r="C586" s="25">
        <v>471.87</v>
      </c>
      <c r="D586" s="18">
        <f t="shared" si="135"/>
        <v>1.3935202721513674E-2</v>
      </c>
      <c r="E586" s="26">
        <v>1.8035029557571514E-2</v>
      </c>
      <c r="F586" s="26">
        <v>5.5555698446019637E-3</v>
      </c>
      <c r="G586" s="15">
        <v>9.2994077584928284E-3</v>
      </c>
      <c r="H586" s="1">
        <f t="shared" si="136"/>
        <v>1.7321700912097332E-4</v>
      </c>
      <c r="I586" s="19">
        <f t="shared" si="137"/>
        <v>2.2951432542595487E-4</v>
      </c>
      <c r="J586" s="19">
        <f t="shared" si="138"/>
        <v>1.7819194511667428E-4</v>
      </c>
      <c r="K586" s="19">
        <f t="shared" si="139"/>
        <v>1.3250103242786277</v>
      </c>
      <c r="L586" s="19">
        <f t="shared" si="140"/>
        <v>1.0287208284044813</v>
      </c>
      <c r="P586" s="18">
        <f t="shared" si="141"/>
        <v>2.4892315755247554E-2</v>
      </c>
      <c r="Q586" s="38">
        <v>9.2994077584928284E-3</v>
      </c>
      <c r="R586" s="18">
        <f t="shared" si="142"/>
        <v>-1.5592907996754725E-2</v>
      </c>
      <c r="S586" s="19">
        <f t="shared" si="143"/>
        <v>5.5270647981945395E-4</v>
      </c>
      <c r="T586" s="19">
        <f t="shared" si="144"/>
        <v>2.0274930725103492E-4</v>
      </c>
      <c r="U586" s="18">
        <f t="shared" si="145"/>
        <v>2.6762183655734854E-2</v>
      </c>
      <c r="V586" s="18">
        <f t="shared" si="146"/>
        <v>-1.5416678612581348E-2</v>
      </c>
      <c r="W586" s="19">
        <f t="shared" si="147"/>
        <v>3.27935261457067E-4</v>
      </c>
      <c r="X586" s="18">
        <f t="shared" si="148"/>
        <v>1.4118425428956839E-2</v>
      </c>
      <c r="Y586" s="18">
        <f t="shared" si="149"/>
        <v>0.28632816027115937</v>
      </c>
    </row>
    <row r="587" spans="2:25" x14ac:dyDescent="0.2">
      <c r="B587" s="24">
        <v>37746</v>
      </c>
      <c r="C587" s="25">
        <v>469.29</v>
      </c>
      <c r="D587" s="18">
        <f t="shared" si="135"/>
        <v>-5.4826096788721784E-3</v>
      </c>
      <c r="E587" s="26">
        <v>-4.2501581889736089E-3</v>
      </c>
      <c r="F587" s="26">
        <v>0.10881713852573725</v>
      </c>
      <c r="G587" s="15">
        <v>7.4896949511323987E-2</v>
      </c>
      <c r="H587" s="1">
        <f t="shared" si="136"/>
        <v>1.646275291071667E-4</v>
      </c>
      <c r="I587" s="19">
        <f t="shared" si="137"/>
        <v>2.3082277347879259E-4</v>
      </c>
      <c r="J587" s="19">
        <f t="shared" si="138"/>
        <v>1.7214550793075723E-4</v>
      </c>
      <c r="K587" s="19">
        <f t="shared" si="139"/>
        <v>1.4020909791371232</v>
      </c>
      <c r="L587" s="19">
        <f t="shared" si="140"/>
        <v>1.0456665957653812</v>
      </c>
      <c r="P587" s="18">
        <f t="shared" si="141"/>
        <v>-9.7935318212893883E-3</v>
      </c>
      <c r="Q587" s="38">
        <v>7.4896949511323987E-2</v>
      </c>
      <c r="R587" s="18">
        <f t="shared" si="142"/>
        <v>8.4690481332613379E-2</v>
      </c>
      <c r="S587" s="19">
        <f t="shared" si="143"/>
        <v>5.2529888696236315E-4</v>
      </c>
      <c r="T587" s="19">
        <f t="shared" si="144"/>
        <v>6.2093300651695727E-4</v>
      </c>
      <c r="U587" s="18">
        <f t="shared" si="145"/>
        <v>-1.0800394574273198E-2</v>
      </c>
      <c r="V587" s="18">
        <f t="shared" si="146"/>
        <v>4.7847099966728347E-2</v>
      </c>
      <c r="W587" s="19">
        <f t="shared" si="147"/>
        <v>6.4483232853575212E-4</v>
      </c>
      <c r="X587" s="18">
        <f t="shared" si="148"/>
        <v>8.1089712402398498E-2</v>
      </c>
      <c r="Y587" s="18">
        <f t="shared" si="149"/>
        <v>0.40150726286573951</v>
      </c>
    </row>
    <row r="588" spans="2:25" x14ac:dyDescent="0.2">
      <c r="B588" s="24">
        <v>37747</v>
      </c>
      <c r="C588" s="25">
        <v>472.71</v>
      </c>
      <c r="D588" s="18">
        <f t="shared" si="135"/>
        <v>7.2611784002751941E-3</v>
      </c>
      <c r="E588" s="26">
        <v>1.0290647712527221E-2</v>
      </c>
      <c r="F588" s="26">
        <v>8.3381608939051E-2</v>
      </c>
      <c r="G588" s="15">
        <v>6.1454320571093859E-2</v>
      </c>
      <c r="H588" s="1">
        <f t="shared" si="136"/>
        <v>1.5791336006637407E-4</v>
      </c>
      <c r="I588" s="19">
        <f t="shared" si="137"/>
        <v>2.1837152457548128E-4</v>
      </c>
      <c r="J588" s="19">
        <f t="shared" si="138"/>
        <v>1.2602066364040887E-4</v>
      </c>
      <c r="K588" s="19">
        <f t="shared" si="139"/>
        <v>1.3828565517426483</v>
      </c>
      <c r="L588" s="19">
        <f t="shared" si="140"/>
        <v>0.79803674361333277</v>
      </c>
      <c r="P588" s="18">
        <f t="shared" si="141"/>
        <v>1.2970571659914842E-2</v>
      </c>
      <c r="Q588" s="38">
        <v>6.1454320571093859E-2</v>
      </c>
      <c r="R588" s="18">
        <f t="shared" si="142"/>
        <v>4.8483748911179014E-2</v>
      </c>
      <c r="S588" s="19">
        <f t="shared" si="143"/>
        <v>5.0387509749572046E-4</v>
      </c>
      <c r="T588" s="19">
        <f t="shared" si="144"/>
        <v>7.2471746063487513E-4</v>
      </c>
      <c r="U588" s="18">
        <f t="shared" si="145"/>
        <v>1.4604987625750306E-2</v>
      </c>
      <c r="V588" s="18">
        <f t="shared" si="146"/>
        <v>2.535451006537234E-2</v>
      </c>
      <c r="W588" s="19">
        <f t="shared" si="147"/>
        <v>8.3274039983489328E-4</v>
      </c>
      <c r="X588" s="18">
        <f t="shared" si="148"/>
        <v>5.8549425228882492E-2</v>
      </c>
      <c r="Y588" s="18">
        <f t="shared" si="149"/>
        <v>0.45627305416682595</v>
      </c>
    </row>
    <row r="589" spans="2:25" x14ac:dyDescent="0.2">
      <c r="B589" s="24">
        <v>37748</v>
      </c>
      <c r="C589" s="25">
        <v>470.31</v>
      </c>
      <c r="D589" s="18">
        <f t="shared" si="135"/>
        <v>-5.0900408935144869E-3</v>
      </c>
      <c r="E589" s="26">
        <v>1.8050546417302405E-3</v>
      </c>
      <c r="F589" s="26">
        <v>7.9681696491768813E-3</v>
      </c>
      <c r="G589" s="15">
        <v>6.1192351469428891E-3</v>
      </c>
      <c r="H589" s="1">
        <f t="shared" si="136"/>
        <v>1.499930694402506E-4</v>
      </c>
      <c r="I589" s="19">
        <f t="shared" si="137"/>
        <v>2.0975256683465504E-4</v>
      </c>
      <c r="J589" s="19">
        <f t="shared" si="138"/>
        <v>1.5478634809049018E-4</v>
      </c>
      <c r="K589" s="19">
        <f t="shared" si="139"/>
        <v>1.3984150575584393</v>
      </c>
      <c r="L589" s="19">
        <f t="shared" si="140"/>
        <v>1.031956667518888</v>
      </c>
      <c r="P589" s="18">
        <f t="shared" si="141"/>
        <v>-9.0922900556643094E-3</v>
      </c>
      <c r="Q589" s="38">
        <v>6.1192351469428891E-3</v>
      </c>
      <c r="R589" s="18">
        <f t="shared" si="142"/>
        <v>1.5211525202607198E-2</v>
      </c>
      <c r="S589" s="19">
        <f t="shared" si="143"/>
        <v>4.7860277595335713E-4</v>
      </c>
      <c r="T589" s="19">
        <f t="shared" si="144"/>
        <v>6.9511784293615586E-4</v>
      </c>
      <c r="U589" s="18">
        <f t="shared" si="145"/>
        <v>-1.0504834114829191E-2</v>
      </c>
      <c r="V589" s="18">
        <f t="shared" si="146"/>
        <v>8.122447912855435E-3</v>
      </c>
      <c r="W589" s="19">
        <f t="shared" si="147"/>
        <v>7.8502267817181452E-4</v>
      </c>
      <c r="X589" s="18">
        <f t="shared" si="148"/>
        <v>6.0045583937121125E-3</v>
      </c>
      <c r="Y589" s="18">
        <f t="shared" si="149"/>
        <v>0.44300752763689427</v>
      </c>
    </row>
    <row r="590" spans="2:25" x14ac:dyDescent="0.2">
      <c r="B590" s="24">
        <v>37749</v>
      </c>
      <c r="C590" s="25">
        <v>465.34</v>
      </c>
      <c r="D590" s="18">
        <f t="shared" si="135"/>
        <v>-1.0623730549402329E-2</v>
      </c>
      <c r="E590" s="26">
        <v>-2.0343801657723495E-2</v>
      </c>
      <c r="F590" s="26">
        <v>2.0202707317519469E-2</v>
      </c>
      <c r="G590" s="15">
        <v>8.0387546249465792E-3</v>
      </c>
      <c r="H590" s="1">
        <f t="shared" si="136"/>
        <v>1.4776530432101382E-4</v>
      </c>
      <c r="I590" s="19">
        <f t="shared" si="137"/>
        <v>1.9661614470808963E-4</v>
      </c>
      <c r="J590" s="19">
        <f t="shared" si="138"/>
        <v>1.4306566864341445E-4</v>
      </c>
      <c r="K590" s="19">
        <f t="shared" si="139"/>
        <v>1.3305975012980682</v>
      </c>
      <c r="L590" s="19">
        <f t="shared" si="140"/>
        <v>0.96819526952423418</v>
      </c>
      <c r="P590" s="18">
        <f t="shared" si="141"/>
        <v>-1.8977065538208923E-2</v>
      </c>
      <c r="Q590" s="38">
        <v>8.0387546249465792E-3</v>
      </c>
      <c r="R590" s="18">
        <f t="shared" si="142"/>
        <v>2.7015820163155502E-2</v>
      </c>
      <c r="S590" s="19">
        <f t="shared" si="143"/>
        <v>4.7149435038264432E-4</v>
      </c>
      <c r="T590" s="19">
        <f t="shared" si="144"/>
        <v>6.9720204470526408E-4</v>
      </c>
      <c r="U590" s="18">
        <f t="shared" si="145"/>
        <v>-2.2089929730429541E-2</v>
      </c>
      <c r="V590" s="18">
        <f t="shared" si="146"/>
        <v>1.4403970477365625E-2</v>
      </c>
      <c r="W590" s="19">
        <f t="shared" si="147"/>
        <v>7.4179861203671157E-4</v>
      </c>
      <c r="X590" s="18">
        <f t="shared" si="148"/>
        <v>8.1146687488810251E-3</v>
      </c>
      <c r="Y590" s="18">
        <f t="shared" si="149"/>
        <v>0.43063865712355398</v>
      </c>
    </row>
    <row r="591" spans="2:25" x14ac:dyDescent="0.2">
      <c r="B591" s="24">
        <v>37750</v>
      </c>
      <c r="C591" s="25">
        <v>472.25</v>
      </c>
      <c r="D591" s="18">
        <f t="shared" si="135"/>
        <v>1.4740185182471856E-2</v>
      </c>
      <c r="E591" s="26">
        <v>-3.995702257907463E-3</v>
      </c>
      <c r="F591" s="26">
        <v>1.6529301951210506E-2</v>
      </c>
      <c r="G591" s="15">
        <v>1.0371800688475114E-2</v>
      </c>
      <c r="H591" s="1">
        <f t="shared" si="136"/>
        <v>1.5193576961456678E-4</v>
      </c>
      <c r="I591" s="19">
        <f t="shared" si="137"/>
        <v>1.9778680005533259E-4</v>
      </c>
      <c r="J591" s="19">
        <f t="shared" si="138"/>
        <v>1.2160404139022364E-4</v>
      </c>
      <c r="K591" s="19">
        <f t="shared" si="139"/>
        <v>1.301779038320479</v>
      </c>
      <c r="L591" s="19">
        <f t="shared" si="140"/>
        <v>0.80036479690536877</v>
      </c>
      <c r="P591" s="18">
        <f t="shared" si="141"/>
        <v>2.6330248019029556E-2</v>
      </c>
      <c r="Q591" s="38">
        <v>1.0371800688475114E-2</v>
      </c>
      <c r="R591" s="18">
        <f t="shared" si="142"/>
        <v>-1.5958447330554442E-2</v>
      </c>
      <c r="S591" s="19">
        <f t="shared" si="143"/>
        <v>4.8480160700430227E-4</v>
      </c>
      <c r="T591" s="19">
        <f t="shared" si="144"/>
        <v>6.7065024449507302E-4</v>
      </c>
      <c r="U591" s="18">
        <f t="shared" si="145"/>
        <v>3.0225705609926164E-2</v>
      </c>
      <c r="V591" s="18">
        <f t="shared" si="146"/>
        <v>-8.675329581881849E-3</v>
      </c>
      <c r="W591" s="19">
        <f t="shared" si="147"/>
        <v>7.0374515028579594E-4</v>
      </c>
      <c r="X591" s="18">
        <f t="shared" si="148"/>
        <v>1.0749084743507631E-2</v>
      </c>
      <c r="Y591" s="18">
        <f t="shared" si="149"/>
        <v>0.41944759812335197</v>
      </c>
    </row>
    <row r="592" spans="2:25" x14ac:dyDescent="0.2">
      <c r="B592" s="24">
        <v>37753</v>
      </c>
      <c r="C592" s="25">
        <v>477.96</v>
      </c>
      <c r="D592" s="18">
        <f t="shared" si="135"/>
        <v>1.2018540599934137E-2</v>
      </c>
      <c r="E592" s="26">
        <v>8.586375966506285E-3</v>
      </c>
      <c r="F592" s="26">
        <v>1.4107667510679231E-2</v>
      </c>
      <c r="G592" s="15">
        <v>1.2451280047427345E-2</v>
      </c>
      <c r="H592" s="1">
        <f t="shared" si="136"/>
        <v>1.514863425268287E-4</v>
      </c>
      <c r="I592" s="19">
        <f t="shared" si="137"/>
        <v>1.8238574857907801E-4</v>
      </c>
      <c r="J592" s="19">
        <f t="shared" si="138"/>
        <v>1.2892649720868039E-4</v>
      </c>
      <c r="K592" s="19">
        <f t="shared" si="139"/>
        <v>1.2039748635873029</v>
      </c>
      <c r="L592" s="19">
        <f t="shared" si="140"/>
        <v>0.85107670472568908</v>
      </c>
      <c r="P592" s="18">
        <f t="shared" si="141"/>
        <v>2.1468601032186951E-2</v>
      </c>
      <c r="Q592" s="38">
        <v>1.2451280047427345E-2</v>
      </c>
      <c r="R592" s="18">
        <f t="shared" si="142"/>
        <v>-9.017320984759606E-3</v>
      </c>
      <c r="S592" s="19">
        <f t="shared" si="143"/>
        <v>4.8336756040079728E-4</v>
      </c>
      <c r="T592" s="19">
        <f t="shared" si="144"/>
        <v>6.352899544898997E-4</v>
      </c>
      <c r="U592" s="18">
        <f t="shared" si="145"/>
        <v>2.4681327702305213E-2</v>
      </c>
      <c r="V592" s="18">
        <f t="shared" si="146"/>
        <v>-5.0365706134200706E-3</v>
      </c>
      <c r="W592" s="19">
        <f t="shared" si="147"/>
        <v>6.7082250375781591E-4</v>
      </c>
      <c r="X592" s="18">
        <f t="shared" si="148"/>
        <v>1.3217070950461235E-2</v>
      </c>
      <c r="Y592" s="18">
        <f t="shared" si="149"/>
        <v>0.40951877361050737</v>
      </c>
    </row>
    <row r="593" spans="2:25" x14ac:dyDescent="0.2">
      <c r="B593" s="24">
        <v>37754</v>
      </c>
      <c r="C593" s="25">
        <v>475.41</v>
      </c>
      <c r="D593" s="18">
        <f t="shared" si="135"/>
        <v>-5.3494573587264853E-3</v>
      </c>
      <c r="E593" s="26">
        <v>-3.0581063588208846E-3</v>
      </c>
      <c r="F593" s="26">
        <v>6.4447054426421835E-3</v>
      </c>
      <c r="G593" s="15">
        <v>3.5938619022032629E-3</v>
      </c>
      <c r="H593" s="1">
        <f t="shared" si="136"/>
        <v>1.4411416361718895E-4</v>
      </c>
      <c r="I593" s="19">
        <f t="shared" si="137"/>
        <v>1.776343461539186E-4</v>
      </c>
      <c r="J593" s="19">
        <f t="shared" si="138"/>
        <v>1.3136412186100777E-4</v>
      </c>
      <c r="K593" s="19">
        <f t="shared" si="139"/>
        <v>1.2325946436865807</v>
      </c>
      <c r="L593" s="19">
        <f t="shared" si="140"/>
        <v>0.91152818407183644</v>
      </c>
      <c r="P593" s="18">
        <f t="shared" si="141"/>
        <v>-9.5556831395839249E-3</v>
      </c>
      <c r="Q593" s="38">
        <v>3.5938619022032629E-3</v>
      </c>
      <c r="R593" s="18">
        <f t="shared" si="142"/>
        <v>1.3149545041787187E-2</v>
      </c>
      <c r="S593" s="19">
        <f t="shared" si="143"/>
        <v>4.5984417159259712E-4</v>
      </c>
      <c r="T593" s="19">
        <f t="shared" si="144"/>
        <v>6.0754718930886508E-4</v>
      </c>
      <c r="U593" s="18">
        <f t="shared" si="145"/>
        <v>-1.1263151368647651E-2</v>
      </c>
      <c r="V593" s="18">
        <f t="shared" si="146"/>
        <v>7.5104180378294891E-3</v>
      </c>
      <c r="W593" s="19">
        <f t="shared" si="147"/>
        <v>6.3134810413467343E-4</v>
      </c>
      <c r="X593" s="18">
        <f t="shared" si="148"/>
        <v>3.9323482884408654E-3</v>
      </c>
      <c r="Y593" s="18">
        <f t="shared" si="149"/>
        <v>0.39728708264134183</v>
      </c>
    </row>
    <row r="594" spans="2:25" x14ac:dyDescent="0.2">
      <c r="B594" s="24">
        <v>37755</v>
      </c>
      <c r="C594" s="25">
        <v>473.98</v>
      </c>
      <c r="D594" s="18">
        <f t="shared" si="135"/>
        <v>-3.0124629107728634E-3</v>
      </c>
      <c r="E594" s="26">
        <v>-9.5400015734791264E-3</v>
      </c>
      <c r="F594" s="26">
        <v>-7.5228726629875241E-3</v>
      </c>
      <c r="G594" s="15">
        <v>-8.1280113361350045E-3</v>
      </c>
      <c r="H594" s="1">
        <f t="shared" si="136"/>
        <v>1.3601180976748452E-4</v>
      </c>
      <c r="I594" s="19">
        <f t="shared" si="137"/>
        <v>1.6795783795858123E-4</v>
      </c>
      <c r="J594" s="19">
        <f t="shared" si="138"/>
        <v>1.2141373393204929E-4</v>
      </c>
      <c r="K594" s="19">
        <f t="shared" si="139"/>
        <v>1.2348768702196464</v>
      </c>
      <c r="L594" s="19">
        <f t="shared" si="140"/>
        <v>0.89267052721090179</v>
      </c>
      <c r="P594" s="18">
        <f t="shared" si="141"/>
        <v>-5.3811329102634664E-3</v>
      </c>
      <c r="Q594" s="38">
        <v>-8.1280113361350045E-3</v>
      </c>
      <c r="R594" s="18">
        <f t="shared" si="142"/>
        <v>-2.746878425871538E-3</v>
      </c>
      <c r="S594" s="19">
        <f t="shared" si="143"/>
        <v>4.3399091678091647E-4</v>
      </c>
      <c r="T594" s="19">
        <f t="shared" si="144"/>
        <v>5.7154707841552434E-4</v>
      </c>
      <c r="U594" s="18">
        <f t="shared" si="145"/>
        <v>-6.5288534820524061E-3</v>
      </c>
      <c r="V594" s="18">
        <f t="shared" si="146"/>
        <v>-1.6175466918808012E-3</v>
      </c>
      <c r="W594" s="19">
        <f t="shared" si="147"/>
        <v>5.9743109198341334E-4</v>
      </c>
      <c r="X594" s="18">
        <f t="shared" si="148"/>
        <v>-9.1425095378876373E-3</v>
      </c>
      <c r="Y594" s="18">
        <f t="shared" si="149"/>
        <v>0.38646833375563039</v>
      </c>
    </row>
    <row r="595" spans="2:25" x14ac:dyDescent="0.2">
      <c r="B595" s="24">
        <v>37756</v>
      </c>
      <c r="C595" s="25">
        <v>477.68</v>
      </c>
      <c r="D595" s="18">
        <f t="shared" si="135"/>
        <v>7.7759255266831584E-3</v>
      </c>
      <c r="E595" s="26">
        <v>1.4123661241137177E-2</v>
      </c>
      <c r="F595" s="26">
        <v>9.6619109117368901E-3</v>
      </c>
      <c r="G595" s="15">
        <v>1.1000436010556974E-2</v>
      </c>
      <c r="H595" s="1">
        <f t="shared" si="136"/>
        <v>1.3147900224922681E-4</v>
      </c>
      <c r="I595" s="19">
        <f t="shared" si="137"/>
        <v>1.5960470173559559E-4</v>
      </c>
      <c r="J595" s="19">
        <f t="shared" si="138"/>
        <v>1.1548865238890935E-4</v>
      </c>
      <c r="K595" s="19">
        <f t="shared" si="139"/>
        <v>1.2139178044038905</v>
      </c>
      <c r="L595" s="19">
        <f t="shared" si="140"/>
        <v>0.87838096131877597</v>
      </c>
      <c r="P595" s="18">
        <f t="shared" si="141"/>
        <v>1.3890059396169429E-2</v>
      </c>
      <c r="Q595" s="38">
        <v>1.1000436010556974E-2</v>
      </c>
      <c r="R595" s="18">
        <f t="shared" si="142"/>
        <v>-2.8896233856124543E-3</v>
      </c>
      <c r="S595" s="19">
        <f t="shared" si="143"/>
        <v>4.1952748677580835E-4</v>
      </c>
      <c r="T595" s="19">
        <f t="shared" si="144"/>
        <v>5.3775524910923357E-4</v>
      </c>
      <c r="U595" s="18">
        <f t="shared" si="145"/>
        <v>1.714065509764065E-2</v>
      </c>
      <c r="V595" s="18">
        <f t="shared" si="146"/>
        <v>-1.7542533162228375E-3</v>
      </c>
      <c r="W595" s="19">
        <f t="shared" si="147"/>
        <v>5.6884580200975007E-4</v>
      </c>
      <c r="X595" s="18">
        <f t="shared" si="148"/>
        <v>1.268053719268749E-2</v>
      </c>
      <c r="Y595" s="18">
        <f t="shared" si="149"/>
        <v>0.37710933494470478</v>
      </c>
    </row>
    <row r="596" spans="2:25" x14ac:dyDescent="0.2">
      <c r="B596" s="24">
        <v>37757</v>
      </c>
      <c r="C596" s="25">
        <v>475.72</v>
      </c>
      <c r="D596" s="18">
        <f t="shared" si="135"/>
        <v>-4.111606379692336E-3</v>
      </c>
      <c r="E596" s="26">
        <v>-7.6511467355197503E-3</v>
      </c>
      <c r="F596" s="26">
        <v>4.2643987864577392E-3</v>
      </c>
      <c r="G596" s="15">
        <v>6.8973512986449234E-4</v>
      </c>
      <c r="H596" s="1">
        <f t="shared" si="136"/>
        <v>1.246045805355648E-4</v>
      </c>
      <c r="I596" s="19">
        <f t="shared" si="137"/>
        <v>1.5661789190997088E-4</v>
      </c>
      <c r="J596" s="19">
        <f t="shared" si="138"/>
        <v>1.130671512272816E-4</v>
      </c>
      <c r="K596" s="19">
        <f t="shared" si="139"/>
        <v>1.2569192178715196</v>
      </c>
      <c r="L596" s="19">
        <f t="shared" si="140"/>
        <v>0.90740766303538756</v>
      </c>
      <c r="P596" s="18">
        <f t="shared" si="141"/>
        <v>-7.3445220934306348E-3</v>
      </c>
      <c r="Q596" s="38">
        <v>6.8973512986449234E-4</v>
      </c>
      <c r="R596" s="18">
        <f t="shared" si="142"/>
        <v>8.0342572232951267E-3</v>
      </c>
      <c r="S596" s="19">
        <f t="shared" si="143"/>
        <v>3.9759235785611328E-4</v>
      </c>
      <c r="T596" s="19">
        <f t="shared" si="144"/>
        <v>5.0936289151048367E-4</v>
      </c>
      <c r="U596" s="18">
        <f t="shared" si="145"/>
        <v>-9.3099650580724721E-3</v>
      </c>
      <c r="V596" s="18">
        <f t="shared" si="146"/>
        <v>5.0115892933906324E-3</v>
      </c>
      <c r="W596" s="19">
        <f t="shared" si="147"/>
        <v>5.3474359796212715E-4</v>
      </c>
      <c r="X596" s="18">
        <f t="shared" si="148"/>
        <v>8.2003913925182313E-4</v>
      </c>
      <c r="Y596" s="18">
        <f t="shared" si="149"/>
        <v>0.3656308240432305</v>
      </c>
    </row>
    <row r="597" spans="2:25" x14ac:dyDescent="0.2">
      <c r="B597" s="24">
        <v>37760</v>
      </c>
      <c r="C597" s="25">
        <v>464.05</v>
      </c>
      <c r="D597" s="18">
        <f t="shared" si="135"/>
        <v>-2.4837140817642836E-2</v>
      </c>
      <c r="E597" s="26">
        <v>-2.3940207546008237E-2</v>
      </c>
      <c r="F597" s="26">
        <v>-3.7944931564123367E-2</v>
      </c>
      <c r="G597" s="15">
        <v>-3.3743514358688824E-2</v>
      </c>
      <c r="H597" s="1">
        <f t="shared" si="136"/>
        <v>1.5414131954315612E-4</v>
      </c>
      <c r="I597" s="19">
        <f t="shared" si="137"/>
        <v>1.4910832861915612E-4</v>
      </c>
      <c r="J597" s="19">
        <f t="shared" si="138"/>
        <v>1.0523111039828758E-4</v>
      </c>
      <c r="K597" s="19">
        <f t="shared" si="139"/>
        <v>0.96734820397984933</v>
      </c>
      <c r="L597" s="19">
        <f t="shared" si="140"/>
        <v>0.68269241959373017</v>
      </c>
      <c r="P597" s="18">
        <f t="shared" si="141"/>
        <v>-4.4366340701727278E-2</v>
      </c>
      <c r="Q597" s="38">
        <v>-3.3743514358688824E-2</v>
      </c>
      <c r="R597" s="18">
        <f t="shared" si="142"/>
        <v>1.0622826343038454E-2</v>
      </c>
      <c r="S597" s="19">
        <f t="shared" si="143"/>
        <v>4.9183914762045112E-4</v>
      </c>
      <c r="T597" s="19">
        <f t="shared" si="144"/>
        <v>4.8557178439071575E-4</v>
      </c>
      <c r="U597" s="18">
        <f t="shared" si="145"/>
        <v>-5.0564484834441412E-2</v>
      </c>
      <c r="V597" s="18">
        <f t="shared" si="146"/>
        <v>6.7866703155509585E-3</v>
      </c>
      <c r="W597" s="19">
        <f t="shared" si="147"/>
        <v>5.709764677609019E-4</v>
      </c>
      <c r="X597" s="18">
        <f t="shared" si="148"/>
        <v>-3.8824532866014727E-2</v>
      </c>
      <c r="Y597" s="18">
        <f t="shared" si="149"/>
        <v>0.37781492418937807</v>
      </c>
    </row>
    <row r="598" spans="2:25" x14ac:dyDescent="0.2">
      <c r="B598" s="24">
        <v>37761</v>
      </c>
      <c r="C598" s="25">
        <v>463.58</v>
      </c>
      <c r="D598" s="18">
        <f t="shared" si="135"/>
        <v>-1.0133351448707879E-3</v>
      </c>
      <c r="E598" s="26">
        <v>7.835802512496836E-3</v>
      </c>
      <c r="F598" s="26">
        <v>-1.6713480973740667E-2</v>
      </c>
      <c r="G598" s="15">
        <v>-9.3486959278694173E-3</v>
      </c>
      <c r="H598" s="1">
        <f t="shared" si="136"/>
        <v>1.4495445125751655E-4</v>
      </c>
      <c r="I598" s="19">
        <f t="shared" si="137"/>
        <v>1.758382072634349E-4</v>
      </c>
      <c r="J598" s="19">
        <f t="shared" si="138"/>
        <v>1.5546386028882753E-4</v>
      </c>
      <c r="K598" s="19">
        <f t="shared" si="139"/>
        <v>1.2130583485915329</v>
      </c>
      <c r="L598" s="19">
        <f t="shared" si="140"/>
        <v>1.0725014578037391</v>
      </c>
      <c r="P598" s="18">
        <f t="shared" si="141"/>
        <v>-1.8101106166953024E-3</v>
      </c>
      <c r="Q598" s="38">
        <v>-9.3486959278694173E-3</v>
      </c>
      <c r="R598" s="18">
        <f t="shared" si="142"/>
        <v>-7.5385853111741147E-3</v>
      </c>
      <c r="S598" s="19">
        <f t="shared" si="143"/>
        <v>4.6252538878990444E-4</v>
      </c>
      <c r="T598" s="19">
        <f t="shared" si="144"/>
        <v>4.5984729343690378E-4</v>
      </c>
      <c r="U598" s="18">
        <f t="shared" si="145"/>
        <v>-2.1273593220355494E-3</v>
      </c>
      <c r="V598" s="18">
        <f t="shared" si="146"/>
        <v>-4.9491022727508136E-3</v>
      </c>
      <c r="W598" s="19">
        <f t="shared" si="147"/>
        <v>5.4196176662835356E-4</v>
      </c>
      <c r="X598" s="18">
        <f t="shared" si="148"/>
        <v>-1.1040576243953246E-2</v>
      </c>
      <c r="Y598" s="18">
        <f t="shared" si="149"/>
        <v>0.36809026292077923</v>
      </c>
    </row>
    <row r="599" spans="2:25" x14ac:dyDescent="0.2">
      <c r="B599" s="24">
        <v>37762</v>
      </c>
      <c r="C599" s="25">
        <v>465.2</v>
      </c>
      <c r="D599" s="18">
        <f t="shared" si="135"/>
        <v>3.4884507479782272E-3</v>
      </c>
      <c r="E599" s="26">
        <v>8.7038162153400458E-3</v>
      </c>
      <c r="F599" s="26">
        <v>3.3651181503135548E-3</v>
      </c>
      <c r="G599" s="15">
        <v>4.9667275698215023E-3</v>
      </c>
      <c r="H599" s="1">
        <f t="shared" si="136"/>
        <v>1.3698734149932975E-4</v>
      </c>
      <c r="I599" s="19">
        <f t="shared" si="137"/>
        <v>1.6481149718317799E-4</v>
      </c>
      <c r="J599" s="19">
        <f t="shared" si="138"/>
        <v>1.4715221013132711E-4</v>
      </c>
      <c r="K599" s="19">
        <f t="shared" si="139"/>
        <v>1.203114794252609</v>
      </c>
      <c r="L599" s="19">
        <f t="shared" si="140"/>
        <v>1.0742029775944451</v>
      </c>
      <c r="P599" s="18">
        <f t="shared" si="141"/>
        <v>6.2313853088942538E-3</v>
      </c>
      <c r="Q599" s="38">
        <v>4.9667275698215023E-3</v>
      </c>
      <c r="R599" s="18">
        <f t="shared" si="142"/>
        <v>-1.2646577390727515E-3</v>
      </c>
      <c r="S599" s="19">
        <f t="shared" si="143"/>
        <v>4.3710367523458433E-4</v>
      </c>
      <c r="T599" s="19">
        <f t="shared" si="144"/>
        <v>4.3235241738250936E-4</v>
      </c>
      <c r="U599" s="18">
        <f t="shared" si="145"/>
        <v>7.5334845254858753E-3</v>
      </c>
      <c r="V599" s="18">
        <f t="shared" si="146"/>
        <v>-8.5624382443132716E-4</v>
      </c>
      <c r="W599" s="19">
        <f t="shared" si="147"/>
        <v>5.1092416359582184E-4</v>
      </c>
      <c r="X599" s="18">
        <f t="shared" si="148"/>
        <v>6.0411156468160049E-3</v>
      </c>
      <c r="Y599" s="18">
        <f t="shared" si="149"/>
        <v>0.35739479696682136</v>
      </c>
    </row>
    <row r="600" spans="2:25" x14ac:dyDescent="0.2">
      <c r="B600" s="24">
        <v>37763</v>
      </c>
      <c r="C600" s="25">
        <v>469.38</v>
      </c>
      <c r="D600" s="18">
        <f t="shared" si="135"/>
        <v>8.9452542805348659E-3</v>
      </c>
      <c r="E600" s="26">
        <v>-3.7209345256901854E-3</v>
      </c>
      <c r="F600" s="26">
        <v>2.1053409197832263E-2</v>
      </c>
      <c r="G600" s="15">
        <v>1.3621106080775528E-2</v>
      </c>
      <c r="H600" s="1">
        <f t="shared" si="136"/>
        <v>1.3356915545797559E-4</v>
      </c>
      <c r="I600" s="19">
        <f t="shared" si="137"/>
        <v>1.5674457740338737E-4</v>
      </c>
      <c r="J600" s="19">
        <f t="shared" si="138"/>
        <v>1.3902742045915725E-4</v>
      </c>
      <c r="K600" s="19">
        <f t="shared" si="139"/>
        <v>1.1735087855122612</v>
      </c>
      <c r="L600" s="19">
        <f t="shared" si="140"/>
        <v>1.0408647114857215</v>
      </c>
      <c r="P600" s="18">
        <f t="shared" si="141"/>
        <v>1.597881986447822E-2</v>
      </c>
      <c r="Q600" s="38">
        <v>1.3621106080775528E-2</v>
      </c>
      <c r="R600" s="18">
        <f t="shared" si="142"/>
        <v>-2.3577137837026921E-3</v>
      </c>
      <c r="S600" s="19">
        <f t="shared" si="143"/>
        <v>4.2619681577619589E-4</v>
      </c>
      <c r="T600" s="19">
        <f t="shared" si="144"/>
        <v>4.0674480119671044E-4</v>
      </c>
      <c r="U600" s="18">
        <f t="shared" si="145"/>
        <v>1.9563345459441488E-2</v>
      </c>
      <c r="V600" s="18">
        <f t="shared" si="146"/>
        <v>-1.6457863995486446E-3</v>
      </c>
      <c r="W600" s="19">
        <f t="shared" si="147"/>
        <v>4.914007856318969E-4</v>
      </c>
      <c r="X600" s="18">
        <f t="shared" si="148"/>
        <v>1.6893494073722537E-2</v>
      </c>
      <c r="Y600" s="18">
        <f t="shared" si="149"/>
        <v>0.35049992354917031</v>
      </c>
    </row>
    <row r="601" spans="2:25" x14ac:dyDescent="0.2">
      <c r="B601" s="24">
        <v>37764</v>
      </c>
      <c r="C601" s="25">
        <v>469.75</v>
      </c>
      <c r="D601" s="18">
        <f t="shared" si="135"/>
        <v>7.8796336853037042E-4</v>
      </c>
      <c r="E601" s="26">
        <v>9.5842440249751821E-3</v>
      </c>
      <c r="F601" s="26">
        <v>4.3763745997990027E-3</v>
      </c>
      <c r="G601" s="15">
        <v>5.9387354273518558E-3</v>
      </c>
      <c r="H601" s="1">
        <f t="shared" si="136"/>
        <v>1.255922593067058E-4</v>
      </c>
      <c r="I601" s="19">
        <f t="shared" si="137"/>
        <v>1.453428204295729E-4</v>
      </c>
      <c r="J601" s="19">
        <f t="shared" si="138"/>
        <v>1.419854611564135E-4</v>
      </c>
      <c r="K601" s="19">
        <f t="shared" si="139"/>
        <v>1.1572593823209656</v>
      </c>
      <c r="L601" s="19">
        <f t="shared" si="140"/>
        <v>1.130527167360484</v>
      </c>
      <c r="P601" s="18">
        <f t="shared" si="141"/>
        <v>1.4075312261331732E-3</v>
      </c>
      <c r="Q601" s="38">
        <v>5.9387354273518558E-3</v>
      </c>
      <c r="R601" s="18">
        <f t="shared" si="142"/>
        <v>4.5312042012186828E-3</v>
      </c>
      <c r="S601" s="19">
        <f t="shared" si="143"/>
        <v>4.0074387547877651E-4</v>
      </c>
      <c r="T601" s="19">
        <f t="shared" si="144"/>
        <v>3.8357202181569627E-4</v>
      </c>
      <c r="U601" s="18">
        <f t="shared" si="145"/>
        <v>1.7771664876674211E-3</v>
      </c>
      <c r="V601" s="18">
        <f t="shared" si="146"/>
        <v>3.2571185461364072E-3</v>
      </c>
      <c r="W601" s="19">
        <f t="shared" si="147"/>
        <v>4.6403285320254813E-4</v>
      </c>
      <c r="X601" s="18">
        <f t="shared" si="148"/>
        <v>7.5795713383824412E-3</v>
      </c>
      <c r="Y601" s="18">
        <f t="shared" si="149"/>
        <v>0.34059978464561164</v>
      </c>
    </row>
    <row r="602" spans="2:25" x14ac:dyDescent="0.2">
      <c r="B602" s="24">
        <v>37768</v>
      </c>
      <c r="C602" s="25">
        <v>478.99</v>
      </c>
      <c r="D602" s="18">
        <f t="shared" si="135"/>
        <v>1.9479082072694304E-2</v>
      </c>
      <c r="E602" s="26">
        <v>2.7615167032973172E-2</v>
      </c>
      <c r="F602" s="26">
        <v>3.0109801471370382E-2</v>
      </c>
      <c r="G602" s="15">
        <v>2.9361411139851218E-2</v>
      </c>
      <c r="H602" s="1">
        <f t="shared" si="136"/>
        <v>1.4082280205198909E-4</v>
      </c>
      <c r="I602" s="19">
        <f t="shared" si="137"/>
        <v>1.3707537319620271E-4</v>
      </c>
      <c r="J602" s="19">
        <f t="shared" si="138"/>
        <v>1.3367323885932517E-4</v>
      </c>
      <c r="K602" s="19">
        <f t="shared" si="139"/>
        <v>0.97338904778785118</v>
      </c>
      <c r="L602" s="19">
        <f t="shared" si="140"/>
        <v>0.94923007433111273</v>
      </c>
      <c r="P602" s="18">
        <f t="shared" si="141"/>
        <v>3.4795292990414409E-2</v>
      </c>
      <c r="Q602" s="38">
        <v>2.9361411139851218E-2</v>
      </c>
      <c r="R602" s="18">
        <f t="shared" si="142"/>
        <v>-5.4338818505631908E-3</v>
      </c>
      <c r="S602" s="19">
        <f t="shared" si="143"/>
        <v>4.4934198780737688E-4</v>
      </c>
      <c r="T602" s="19">
        <f t="shared" si="144"/>
        <v>3.6232932482470727E-4</v>
      </c>
      <c r="U602" s="18">
        <f t="shared" si="145"/>
        <v>4.1489243887557668E-2</v>
      </c>
      <c r="V602" s="18">
        <f t="shared" si="146"/>
        <v>-4.0188504074740537E-3</v>
      </c>
      <c r="W602" s="19">
        <f t="shared" si="147"/>
        <v>4.8791642985779803E-4</v>
      </c>
      <c r="X602" s="18">
        <f t="shared" si="148"/>
        <v>3.6545106758098057E-2</v>
      </c>
      <c r="Y602" s="18">
        <f t="shared" si="149"/>
        <v>0.34925507507329012</v>
      </c>
    </row>
    <row r="603" spans="2:25" x14ac:dyDescent="0.2">
      <c r="B603" s="24">
        <v>37769</v>
      </c>
      <c r="C603" s="25">
        <v>479.65</v>
      </c>
      <c r="D603" s="18">
        <f t="shared" si="135"/>
        <v>1.3769508976876927E-3</v>
      </c>
      <c r="E603" s="26">
        <v>2.3370387699894437E-2</v>
      </c>
      <c r="F603" s="26">
        <v>-3.2295594691350592E-2</v>
      </c>
      <c r="G603" s="15">
        <v>-1.5595799973977083E-2</v>
      </c>
      <c r="H603" s="1">
        <f t="shared" si="136"/>
        <v>1.324871935553483E-4</v>
      </c>
      <c r="I603" s="19">
        <f t="shared" si="137"/>
        <v>1.6112593710961736E-4</v>
      </c>
      <c r="J603" s="19">
        <f t="shared" si="138"/>
        <v>1.6084352217096703E-4</v>
      </c>
      <c r="K603" s="19">
        <f t="shared" si="139"/>
        <v>1.2161623533998767</v>
      </c>
      <c r="L603" s="19">
        <f t="shared" si="140"/>
        <v>1.2140307138725261</v>
      </c>
      <c r="P603" s="18">
        <f t="shared" si="141"/>
        <v>2.4596338646583052E-3</v>
      </c>
      <c r="Q603" s="38">
        <v>-1.5595799973977083E-2</v>
      </c>
      <c r="R603" s="18">
        <f t="shared" si="142"/>
        <v>-1.805543383863539E-2</v>
      </c>
      <c r="S603" s="19">
        <f t="shared" si="143"/>
        <v>4.2274445646382471E-4</v>
      </c>
      <c r="T603" s="19">
        <f t="shared" si="144"/>
        <v>3.6014948680130525E-4</v>
      </c>
      <c r="U603" s="18">
        <f t="shared" si="145"/>
        <v>3.0236744260187421E-3</v>
      </c>
      <c r="V603" s="18">
        <f t="shared" si="146"/>
        <v>-1.3393988447266192E-2</v>
      </c>
      <c r="W603" s="19">
        <f t="shared" si="147"/>
        <v>4.7323518267602835E-4</v>
      </c>
      <c r="X603" s="18">
        <f t="shared" si="148"/>
        <v>-1.9710342724002888E-2</v>
      </c>
      <c r="Y603" s="18">
        <f t="shared" si="149"/>
        <v>0.34396045654843388</v>
      </c>
    </row>
    <row r="604" spans="2:25" x14ac:dyDescent="0.2">
      <c r="B604" s="24">
        <v>37770</v>
      </c>
      <c r="C604" s="25">
        <v>477.42</v>
      </c>
      <c r="D604" s="18">
        <f t="shared" si="135"/>
        <v>-4.6600646464580618E-3</v>
      </c>
      <c r="E604" s="26">
        <v>-8.8106296821550325E-3</v>
      </c>
      <c r="F604" s="26">
        <v>-9.8956277542238489E-3</v>
      </c>
      <c r="G604" s="15">
        <v>-9.5701283326032026E-3</v>
      </c>
      <c r="H604" s="1">
        <f t="shared" si="136"/>
        <v>1.2584093409257749E-4</v>
      </c>
      <c r="I604" s="19">
        <f t="shared" si="137"/>
        <v>1.5338917346240105E-4</v>
      </c>
      <c r="J604" s="19">
        <f t="shared" si="138"/>
        <v>1.4852474395461222E-4</v>
      </c>
      <c r="K604" s="19">
        <f t="shared" si="139"/>
        <v>1.2189131824908193</v>
      </c>
      <c r="L604" s="19">
        <f t="shared" si="140"/>
        <v>1.180257799464099</v>
      </c>
      <c r="P604" s="18">
        <f t="shared" si="141"/>
        <v>-8.3242277086084584E-3</v>
      </c>
      <c r="Q604" s="38">
        <v>-9.5701283326032026E-3</v>
      </c>
      <c r="R604" s="18">
        <f t="shared" si="142"/>
        <v>-1.2459006239947442E-3</v>
      </c>
      <c r="S604" s="19">
        <f t="shared" si="143"/>
        <v>4.015373550926811E-4</v>
      </c>
      <c r="T604" s="19">
        <f t="shared" si="144"/>
        <v>3.3863365369511916E-4</v>
      </c>
      <c r="U604" s="18">
        <f t="shared" si="145"/>
        <v>-1.0499883932075724E-2</v>
      </c>
      <c r="V604" s="18">
        <f t="shared" si="146"/>
        <v>-9.5315106412217866E-4</v>
      </c>
      <c r="W604" s="19">
        <f t="shared" si="147"/>
        <v>4.5033631309361632E-4</v>
      </c>
      <c r="X604" s="18">
        <f t="shared" si="148"/>
        <v>-1.2398647399151773E-2</v>
      </c>
      <c r="Y604" s="18">
        <f t="shared" si="149"/>
        <v>0.33553550970561086</v>
      </c>
    </row>
    <row r="605" spans="2:25" x14ac:dyDescent="0.2">
      <c r="B605" s="24">
        <v>37771</v>
      </c>
      <c r="C605" s="25">
        <v>483.2</v>
      </c>
      <c r="D605" s="18">
        <f t="shared" si="135"/>
        <v>1.2034040003106636E-2</v>
      </c>
      <c r="E605" s="26">
        <v>5.8823699030666129E-3</v>
      </c>
      <c r="F605" s="26">
        <v>-7.7648753977265436E-3</v>
      </c>
      <c r="G605" s="15">
        <v>-3.6707018074885966E-3</v>
      </c>
      <c r="H605" s="1">
        <f t="shared" si="136"/>
        <v>1.2697956517480509E-4</v>
      </c>
      <c r="I605" s="19">
        <f t="shared" si="137"/>
        <v>1.4664930928834764E-4</v>
      </c>
      <c r="J605" s="19">
        <f t="shared" si="138"/>
        <v>1.4238011522045354E-4</v>
      </c>
      <c r="K605" s="19">
        <f t="shared" si="139"/>
        <v>1.1549047997326531</v>
      </c>
      <c r="L605" s="19">
        <f t="shared" si="140"/>
        <v>1.1212836886348401</v>
      </c>
      <c r="P605" s="18">
        <f t="shared" si="141"/>
        <v>2.149628746384482E-2</v>
      </c>
      <c r="Q605" s="38">
        <v>-3.6707018074885966E-3</v>
      </c>
      <c r="R605" s="18">
        <f t="shared" si="142"/>
        <v>-2.5166989271333415E-2</v>
      </c>
      <c r="S605" s="19">
        <f t="shared" si="143"/>
        <v>4.0517053627081535E-4</v>
      </c>
      <c r="T605" s="19">
        <f t="shared" si="144"/>
        <v>3.5631827541241672E-4</v>
      </c>
      <c r="U605" s="18">
        <f t="shared" si="145"/>
        <v>2.6992807440174602E-2</v>
      </c>
      <c r="V605" s="18">
        <f t="shared" si="146"/>
        <v>-1.8769625483362352E-2</v>
      </c>
      <c r="W605" s="19">
        <f t="shared" si="147"/>
        <v>4.2412457741356933E-4</v>
      </c>
      <c r="X605" s="18">
        <f t="shared" si="148"/>
        <v>-4.9003535831220052E-3</v>
      </c>
      <c r="Y605" s="18">
        <f t="shared" si="149"/>
        <v>0.32562423796976836</v>
      </c>
    </row>
    <row r="606" spans="2:25" x14ac:dyDescent="0.2">
      <c r="B606" s="24">
        <v>37774</v>
      </c>
      <c r="C606" s="25">
        <v>485.36</v>
      </c>
      <c r="D606" s="18">
        <f t="shared" si="135"/>
        <v>4.4602370134372155E-3</v>
      </c>
      <c r="E606" s="26">
        <v>8.4684401547037696E-3</v>
      </c>
      <c r="F606" s="26">
        <v>-2.8234512462597346E-2</v>
      </c>
      <c r="G606" s="15">
        <v>-1.7223626677407011E-2</v>
      </c>
      <c r="H606" s="1">
        <f t="shared" si="136"/>
        <v>1.2055441411727889E-4</v>
      </c>
      <c r="I606" s="19">
        <f t="shared" si="137"/>
        <v>1.4209767121464123E-4</v>
      </c>
      <c r="J606" s="19">
        <f t="shared" si="138"/>
        <v>1.2823073903790353E-4</v>
      </c>
      <c r="K606" s="19">
        <f t="shared" si="139"/>
        <v>1.1787015204304707</v>
      </c>
      <c r="L606" s="19">
        <f t="shared" si="140"/>
        <v>1.0636751874813715</v>
      </c>
      <c r="P606" s="18">
        <f t="shared" si="141"/>
        <v>7.9672775703733441E-3</v>
      </c>
      <c r="Q606" s="38">
        <v>-1.7223626677407011E-2</v>
      </c>
      <c r="R606" s="18">
        <f t="shared" si="142"/>
        <v>-2.5190904247780355E-2</v>
      </c>
      <c r="S606" s="19">
        <f t="shared" si="143"/>
        <v>3.846689548075689E-4</v>
      </c>
      <c r="T606" s="19">
        <f t="shared" si="144"/>
        <v>3.7301407829692202E-4</v>
      </c>
      <c r="U606" s="18">
        <f t="shared" si="145"/>
        <v>1.0267622725183497E-2</v>
      </c>
      <c r="V606" s="18">
        <f t="shared" si="146"/>
        <v>-1.8362192561349355E-2</v>
      </c>
      <c r="W606" s="19">
        <f t="shared" si="147"/>
        <v>4.1647630172411638E-4</v>
      </c>
      <c r="X606" s="18">
        <f t="shared" si="148"/>
        <v>-2.3203552879430576E-2</v>
      </c>
      <c r="Y606" s="18">
        <f t="shared" si="149"/>
        <v>0.3226748757356685</v>
      </c>
    </row>
    <row r="607" spans="2:25" x14ac:dyDescent="0.2">
      <c r="B607" s="24">
        <v>37775</v>
      </c>
      <c r="C607" s="25">
        <v>488.11</v>
      </c>
      <c r="D607" s="18">
        <f t="shared" si="135"/>
        <v>5.6499066541902138E-3</v>
      </c>
      <c r="E607" s="26">
        <v>2.1289641833560909E-2</v>
      </c>
      <c r="F607" s="26">
        <v>-9.2060489077228497E-3</v>
      </c>
      <c r="G607" s="15">
        <v>-5.7341685337721285E-5</v>
      </c>
      <c r="H607" s="1">
        <f t="shared" si="136"/>
        <v>1.1523643598230593E-4</v>
      </c>
      <c r="I607" s="19">
        <f t="shared" si="137"/>
        <v>1.3583808595520801E-4</v>
      </c>
      <c r="J607" s="19">
        <f t="shared" si="138"/>
        <v>1.1298093764310744E-4</v>
      </c>
      <c r="K607" s="19">
        <f t="shared" si="139"/>
        <v>1.17877722264914</v>
      </c>
      <c r="L607" s="19">
        <f t="shared" si="140"/>
        <v>0.98042721193195514</v>
      </c>
      <c r="P607" s="18">
        <f t="shared" si="141"/>
        <v>1.0092372765173557E-2</v>
      </c>
      <c r="Q607" s="38">
        <v>-5.7341685337721285E-5</v>
      </c>
      <c r="R607" s="18">
        <f t="shared" si="142"/>
        <v>-1.0149714450511278E-2</v>
      </c>
      <c r="S607" s="19">
        <f t="shared" si="143"/>
        <v>3.6770017680098774E-4</v>
      </c>
      <c r="T607" s="19">
        <f t="shared" si="144"/>
        <v>3.5681423580472173E-4</v>
      </c>
      <c r="U607" s="18">
        <f t="shared" si="145"/>
        <v>1.3303009068120986E-2</v>
      </c>
      <c r="V607" s="18">
        <f t="shared" si="146"/>
        <v>-7.5644286268651776E-3</v>
      </c>
      <c r="W607" s="19">
        <f t="shared" si="147"/>
        <v>3.9148792090480206E-4</v>
      </c>
      <c r="X607" s="18">
        <f t="shared" si="148"/>
        <v>-7.9677610566475677E-5</v>
      </c>
      <c r="Y607" s="18">
        <f t="shared" si="149"/>
        <v>0.31284497794626737</v>
      </c>
    </row>
    <row r="608" spans="2:25" x14ac:dyDescent="0.2">
      <c r="B608" s="24">
        <v>37776</v>
      </c>
      <c r="C608" s="25">
        <v>495.03</v>
      </c>
      <c r="D608" s="18">
        <f t="shared" si="135"/>
        <v>1.4077576504590537E-2</v>
      </c>
      <c r="E608" s="26">
        <v>1.805408699319062E-2</v>
      </c>
      <c r="F608" s="26">
        <v>1.7192400540372771E-2</v>
      </c>
      <c r="G608" s="15">
        <v>1.7450906476218126E-2</v>
      </c>
      <c r="H608" s="1">
        <f t="shared" si="136"/>
        <v>1.2021293943792355E-4</v>
      </c>
      <c r="I608" s="19">
        <f t="shared" si="137"/>
        <v>1.3490487014154127E-4</v>
      </c>
      <c r="J608" s="19">
        <f t="shared" si="138"/>
        <v>1.0308128236556836E-4</v>
      </c>
      <c r="K608" s="19">
        <f t="shared" si="139"/>
        <v>1.122215884349159</v>
      </c>
      <c r="L608" s="19">
        <f t="shared" si="140"/>
        <v>0.85748907603077318</v>
      </c>
      <c r="P608" s="18">
        <f t="shared" si="141"/>
        <v>2.514663664561731E-2</v>
      </c>
      <c r="Q608" s="38">
        <v>1.7450906476218126E-2</v>
      </c>
      <c r="R608" s="18">
        <f t="shared" si="142"/>
        <v>-7.6957301693991835E-3</v>
      </c>
      <c r="S608" s="19">
        <f t="shared" si="143"/>
        <v>3.8357936626813067E-4</v>
      </c>
      <c r="T608" s="19">
        <f t="shared" si="144"/>
        <v>3.389588374268504E-4</v>
      </c>
      <c r="U608" s="18">
        <f t="shared" si="145"/>
        <v>3.2453071858299785E-2</v>
      </c>
      <c r="V608" s="18">
        <f t="shared" si="146"/>
        <v>-5.8846378813302309E-3</v>
      </c>
      <c r="W608" s="19">
        <f t="shared" si="147"/>
        <v>3.8627069386101663E-4</v>
      </c>
      <c r="X608" s="18">
        <f t="shared" si="148"/>
        <v>2.4411650467500875E-2</v>
      </c>
      <c r="Y608" s="18">
        <f t="shared" si="149"/>
        <v>0.31075339654660922</v>
      </c>
    </row>
    <row r="609" spans="2:25" x14ac:dyDescent="0.2">
      <c r="B609" s="24">
        <v>37777</v>
      </c>
      <c r="C609" s="25">
        <v>496.14</v>
      </c>
      <c r="D609" s="18">
        <f t="shared" si="135"/>
        <v>2.2397781693070241E-3</v>
      </c>
      <c r="E609" s="26">
        <v>1.1120492693080082E-2</v>
      </c>
      <c r="F609" s="26">
        <v>2.2701485345390775E-3</v>
      </c>
      <c r="G609" s="15">
        <v>4.9252517821013787E-3</v>
      </c>
      <c r="H609" s="1">
        <f t="shared" si="136"/>
        <v>1.1330115944651039E-4</v>
      </c>
      <c r="I609" s="19">
        <f t="shared" si="137"/>
        <v>1.4206004538507924E-4</v>
      </c>
      <c r="J609" s="19">
        <f t="shared" si="138"/>
        <v>1.1141804545791395E-4</v>
      </c>
      <c r="K609" s="19">
        <f t="shared" si="139"/>
        <v>1.2538269341554793</v>
      </c>
      <c r="L609" s="19">
        <f t="shared" si="140"/>
        <v>0.98337957000797094</v>
      </c>
      <c r="P609" s="18">
        <f t="shared" si="141"/>
        <v>4.0008937455948759E-3</v>
      </c>
      <c r="Q609" s="38">
        <v>4.9252517821013787E-3</v>
      </c>
      <c r="R609" s="18">
        <f t="shared" si="142"/>
        <v>9.2435803650650281E-4</v>
      </c>
      <c r="S609" s="19">
        <f t="shared" si="143"/>
        <v>3.6152503333785523E-4</v>
      </c>
      <c r="T609" s="19">
        <f t="shared" si="144"/>
        <v>3.186725734480186E-4</v>
      </c>
      <c r="U609" s="18">
        <f t="shared" si="145"/>
        <v>5.3185268219355228E-3</v>
      </c>
      <c r="V609" s="18">
        <f t="shared" si="146"/>
        <v>7.2897270885582271E-4</v>
      </c>
      <c r="W609" s="19">
        <f t="shared" si="147"/>
        <v>3.6454993853638119E-4</v>
      </c>
      <c r="X609" s="18">
        <f t="shared" si="148"/>
        <v>7.0921016877090546E-3</v>
      </c>
      <c r="Y609" s="18">
        <f t="shared" si="149"/>
        <v>0.30188985513609973</v>
      </c>
    </row>
    <row r="610" spans="2:25" x14ac:dyDescent="0.2">
      <c r="B610" s="24">
        <v>37778</v>
      </c>
      <c r="C610" s="25">
        <v>495.67</v>
      </c>
      <c r="D610" s="18">
        <f t="shared" si="135"/>
        <v>-9.4776224313434458E-4</v>
      </c>
      <c r="E610" s="26">
        <v>4.1385077690858935E-3</v>
      </c>
      <c r="F610" s="26">
        <v>-2.8754137409011508E-2</v>
      </c>
      <c r="G610" s="15">
        <v>-1.8886343855582285E-2</v>
      </c>
      <c r="H610" s="1">
        <f t="shared" si="136"/>
        <v>1.0655698507589042E-4</v>
      </c>
      <c r="I610" s="19">
        <f t="shared" si="137"/>
        <v>1.3503088886792841E-4</v>
      </c>
      <c r="J610" s="19">
        <f t="shared" si="138"/>
        <v>1.050380404781638E-4</v>
      </c>
      <c r="K610" s="19">
        <f t="shared" si="139"/>
        <v>1.2672176185517894</v>
      </c>
      <c r="L610" s="19">
        <f t="shared" si="140"/>
        <v>0.98574523672338488</v>
      </c>
      <c r="P610" s="18">
        <f t="shared" si="141"/>
        <v>-1.6929783863552715E-3</v>
      </c>
      <c r="Q610" s="38">
        <v>-1.8886343855582285E-2</v>
      </c>
      <c r="R610" s="18">
        <f t="shared" si="142"/>
        <v>-1.7193365469227014E-2</v>
      </c>
      <c r="S610" s="19">
        <f t="shared" si="143"/>
        <v>3.4000550188658388E-4</v>
      </c>
      <c r="T610" s="19">
        <f t="shared" si="144"/>
        <v>3.1728892801064195E-4</v>
      </c>
      <c r="U610" s="18">
        <f t="shared" si="145"/>
        <v>-2.3206623949169319E-3</v>
      </c>
      <c r="V610" s="18">
        <f t="shared" si="146"/>
        <v>-1.3588666123978686E-2</v>
      </c>
      <c r="W610" s="19">
        <f t="shared" si="147"/>
        <v>3.6407858127807574E-4</v>
      </c>
      <c r="X610" s="18">
        <f t="shared" si="148"/>
        <v>-2.7212933423739556E-2</v>
      </c>
      <c r="Y610" s="18">
        <f t="shared" si="149"/>
        <v>0.30169462262280866</v>
      </c>
    </row>
    <row r="611" spans="2:25" x14ac:dyDescent="0.2">
      <c r="B611" s="24">
        <v>37781</v>
      </c>
      <c r="C611" s="25">
        <v>491.34</v>
      </c>
      <c r="D611" s="18">
        <f t="shared" si="135"/>
        <v>-8.7740302088441368E-3</v>
      </c>
      <c r="E611" s="26">
        <v>-1.9180574115347831E-2</v>
      </c>
      <c r="F611" s="26">
        <v>-2.0036026760420496E-2</v>
      </c>
      <c r="G611" s="15">
        <v>-1.9779390966898694E-2</v>
      </c>
      <c r="H611" s="1">
        <f t="shared" si="136"/>
        <v>1.0478258233767956E-4</v>
      </c>
      <c r="I611" s="19">
        <f t="shared" si="137"/>
        <v>1.2669369625146524E-4</v>
      </c>
      <c r="J611" s="19">
        <f t="shared" si="138"/>
        <v>1.0037088319568343E-4</v>
      </c>
      <c r="K611" s="19">
        <f t="shared" si="139"/>
        <v>1.2091102683762214</v>
      </c>
      <c r="L611" s="19">
        <f t="shared" si="140"/>
        <v>0.95789663660150426</v>
      </c>
      <c r="P611" s="18">
        <f t="shared" si="141"/>
        <v>-1.5672963986913934E-2</v>
      </c>
      <c r="Q611" s="38">
        <v>-1.9779390966898694E-2</v>
      </c>
      <c r="R611" s="18">
        <f t="shared" si="142"/>
        <v>-4.1064269799847598E-3</v>
      </c>
      <c r="S611" s="19">
        <f t="shared" si="143"/>
        <v>3.3434367978149495E-4</v>
      </c>
      <c r="T611" s="19">
        <f t="shared" si="144"/>
        <v>2.9926335688252025E-4</v>
      </c>
      <c r="U611" s="18">
        <f t="shared" si="145"/>
        <v>-2.1664970409356245E-2</v>
      </c>
      <c r="V611" s="18">
        <f t="shared" si="146"/>
        <v>-3.3418020802262628E-3</v>
      </c>
      <c r="W611" s="19">
        <f t="shared" si="147"/>
        <v>3.6570732482267722E-4</v>
      </c>
      <c r="X611" s="18">
        <f t="shared" si="148"/>
        <v>-2.84361710074056E-2</v>
      </c>
      <c r="Y611" s="18">
        <f t="shared" si="149"/>
        <v>0.30236870077054817</v>
      </c>
    </row>
    <row r="612" spans="2:25" x14ac:dyDescent="0.2">
      <c r="B612" s="24">
        <v>37782</v>
      </c>
      <c r="C612" s="25">
        <v>496.09</v>
      </c>
      <c r="D612" s="18">
        <f t="shared" si="135"/>
        <v>9.6210093673261415E-3</v>
      </c>
      <c r="E612" s="26">
        <v>8.1062638162542316E-3</v>
      </c>
      <c r="F612" s="26">
        <v>2.2367030146895995E-2</v>
      </c>
      <c r="G612" s="15">
        <v>1.8088800247703464E-2</v>
      </c>
      <c r="H612" s="1">
        <f t="shared" si="136"/>
        <v>1.0404945667218942E-4</v>
      </c>
      <c r="I612" s="19">
        <f t="shared" si="137"/>
        <v>1.2918953067903949E-4</v>
      </c>
      <c r="J612" s="19">
        <f t="shared" si="138"/>
        <v>1.0489643244761078E-4</v>
      </c>
      <c r="K612" s="19">
        <f t="shared" si="139"/>
        <v>1.2416165812960902</v>
      </c>
      <c r="L612" s="19">
        <f t="shared" si="140"/>
        <v>1.0081401268445811</v>
      </c>
      <c r="P612" s="18">
        <f t="shared" si="141"/>
        <v>1.718591453900736E-2</v>
      </c>
      <c r="Q612" s="38">
        <v>1.8088800247703464E-2</v>
      </c>
      <c r="R612" s="18">
        <f t="shared" si="142"/>
        <v>9.0288570869610438E-4</v>
      </c>
      <c r="S612" s="19">
        <f t="shared" si="143"/>
        <v>3.3200439850712915E-4</v>
      </c>
      <c r="T612" s="19">
        <f t="shared" si="144"/>
        <v>2.8135646762574707E-4</v>
      </c>
      <c r="U612" s="18">
        <f t="shared" si="145"/>
        <v>2.3839890298890148E-2</v>
      </c>
      <c r="V612" s="18">
        <f t="shared" si="146"/>
        <v>7.5778799247832001E-4</v>
      </c>
      <c r="W612" s="19">
        <f t="shared" si="147"/>
        <v>3.6339716699739563E-4</v>
      </c>
      <c r="X612" s="18">
        <f t="shared" si="148"/>
        <v>2.608819464550869E-2</v>
      </c>
      <c r="Y612" s="18">
        <f t="shared" si="149"/>
        <v>0.30141216257700831</v>
      </c>
    </row>
    <row r="613" spans="2:25" x14ac:dyDescent="0.2">
      <c r="B613" s="24">
        <v>37783</v>
      </c>
      <c r="C613" s="25">
        <v>501.95</v>
      </c>
      <c r="D613" s="18">
        <f t="shared" si="135"/>
        <v>1.1743151260057717E-2</v>
      </c>
      <c r="E613" s="26">
        <v>2.0391998977559962E-2</v>
      </c>
      <c r="F613" s="26">
        <v>1.6166633855346887E-2</v>
      </c>
      <c r="G613" s="15">
        <v>1.7434243392010808E-2</v>
      </c>
      <c r="H613" s="1">
        <f t="shared" si="136"/>
        <v>1.0608058536285376E-4</v>
      </c>
      <c r="I613" s="19">
        <f t="shared" si="137"/>
        <v>1.2611758524490907E-4</v>
      </c>
      <c r="J613" s="19">
        <f t="shared" si="138"/>
        <v>1.1151425089450729E-4</v>
      </c>
      <c r="K613" s="19">
        <f t="shared" si="139"/>
        <v>1.1888847032048115</v>
      </c>
      <c r="L613" s="19">
        <f t="shared" si="140"/>
        <v>1.0512220545641544</v>
      </c>
      <c r="P613" s="18">
        <f t="shared" si="141"/>
        <v>2.0976675759133701E-2</v>
      </c>
      <c r="Q613" s="38">
        <v>1.7434243392010808E-2</v>
      </c>
      <c r="R613" s="18">
        <f t="shared" si="142"/>
        <v>-3.5424323671228927E-3</v>
      </c>
      <c r="S613" s="19">
        <f t="shared" si="143"/>
        <v>3.3848539015093101E-4</v>
      </c>
      <c r="T613" s="19">
        <f t="shared" si="144"/>
        <v>2.6522800919274065E-4</v>
      </c>
      <c r="U613" s="18">
        <f t="shared" si="145"/>
        <v>2.8818423861668701E-2</v>
      </c>
      <c r="V613" s="18">
        <f t="shared" si="146"/>
        <v>-3.0622120883492705E-3</v>
      </c>
      <c r="W613" s="19">
        <f t="shared" si="147"/>
        <v>3.5983050753666423E-4</v>
      </c>
      <c r="X613" s="18">
        <f t="shared" si="148"/>
        <v>2.5268481608789514E-2</v>
      </c>
      <c r="Y613" s="18">
        <f t="shared" si="149"/>
        <v>0.29992936982590762</v>
      </c>
    </row>
    <row r="614" spans="2:25" x14ac:dyDescent="0.2">
      <c r="B614" s="24">
        <v>37784</v>
      </c>
      <c r="C614" s="25">
        <v>502.84</v>
      </c>
      <c r="D614" s="18">
        <f t="shared" si="135"/>
        <v>1.7715149090947431E-3</v>
      </c>
      <c r="E614" s="26">
        <v>-5.4570260562935289E-4</v>
      </c>
      <c r="F614" s="26">
        <v>1.8161679674302308E-2</v>
      </c>
      <c r="G614" s="15">
        <v>1.2549464990322808E-2</v>
      </c>
      <c r="H614" s="1">
        <f t="shared" si="136"/>
        <v>9.9904046145471231E-5</v>
      </c>
      <c r="I614" s="19">
        <f t="shared" si="137"/>
        <v>1.3291850983952026E-4</v>
      </c>
      <c r="J614" s="19">
        <f t="shared" si="138"/>
        <v>1.1621422944459539E-4</v>
      </c>
      <c r="K614" s="19">
        <f t="shared" si="139"/>
        <v>1.3304617277059665</v>
      </c>
      <c r="L614" s="19">
        <f t="shared" si="140"/>
        <v>1.1632584858012132</v>
      </c>
      <c r="P614" s="18">
        <f t="shared" si="141"/>
        <v>3.164439682979013E-3</v>
      </c>
      <c r="Q614" s="38">
        <v>1.2549464990322808E-2</v>
      </c>
      <c r="R614" s="18">
        <f t="shared" si="142"/>
        <v>9.3850253073437945E-3</v>
      </c>
      <c r="S614" s="19">
        <f t="shared" si="143"/>
        <v>3.1877708745230789E-4</v>
      </c>
      <c r="T614" s="19">
        <f t="shared" si="144"/>
        <v>2.5459905064234518E-4</v>
      </c>
      <c r="U614" s="18">
        <f t="shared" si="145"/>
        <v>4.4797811335305603E-3</v>
      </c>
      <c r="V614" s="18">
        <f t="shared" si="146"/>
        <v>8.2803834767302027E-3</v>
      </c>
      <c r="W614" s="19">
        <f t="shared" si="147"/>
        <v>3.4769002137706461E-4</v>
      </c>
      <c r="X614" s="18">
        <f t="shared" si="148"/>
        <v>1.8503510453077601E-2</v>
      </c>
      <c r="Y614" s="18">
        <f t="shared" si="149"/>
        <v>0.29482622906428485</v>
      </c>
    </row>
    <row r="615" spans="2:25" x14ac:dyDescent="0.2">
      <c r="B615" s="24">
        <v>37785</v>
      </c>
      <c r="C615" s="25">
        <v>497.82</v>
      </c>
      <c r="D615" s="18">
        <f t="shared" si="135"/>
        <v>-1.0033462142381383E-2</v>
      </c>
      <c r="E615" s="26">
        <v>5.4570260562942499E-4</v>
      </c>
      <c r="F615" s="26">
        <v>-2.0455258661401729E-2</v>
      </c>
      <c r="G615" s="15">
        <v>-1.4154970281292381E-2</v>
      </c>
      <c r="H615" s="1">
        <f t="shared" si="136"/>
        <v>9.9950025130498977E-5</v>
      </c>
      <c r="I615" s="19">
        <f t="shared" si="137"/>
        <v>1.2488539603104079E-4</v>
      </c>
      <c r="J615" s="19">
        <f t="shared" si="138"/>
        <v>1.1117179685695344E-4</v>
      </c>
      <c r="K615" s="19">
        <f t="shared" si="139"/>
        <v>1.2494783855030065</v>
      </c>
      <c r="L615" s="19">
        <f t="shared" si="140"/>
        <v>1.1122738259625533</v>
      </c>
      <c r="P615" s="18">
        <f t="shared" si="141"/>
        <v>-1.7922674880136286E-2</v>
      </c>
      <c r="Q615" s="38">
        <v>-1.4154970281292381E-2</v>
      </c>
      <c r="R615" s="18">
        <f t="shared" si="142"/>
        <v>3.7677045988439052E-3</v>
      </c>
      <c r="S615" s="19">
        <f t="shared" si="143"/>
        <v>3.1892379869671351E-4</v>
      </c>
      <c r="T615" s="19">
        <f t="shared" si="144"/>
        <v>2.4017484348045341E-4</v>
      </c>
      <c r="U615" s="18">
        <f t="shared" si="145"/>
        <v>-2.5366636527548985E-2</v>
      </c>
      <c r="V615" s="18">
        <f t="shared" si="146"/>
        <v>3.4226026245234246E-3</v>
      </c>
      <c r="W615" s="19">
        <f t="shared" si="147"/>
        <v>3.3885041111429698E-4</v>
      </c>
      <c r="X615" s="18">
        <f t="shared" si="148"/>
        <v>-2.1141217062583113E-2</v>
      </c>
      <c r="Y615" s="18">
        <f t="shared" si="149"/>
        <v>0.29105429524158244</v>
      </c>
    </row>
    <row r="616" spans="2:25" x14ac:dyDescent="0.2">
      <c r="B616" s="24">
        <v>37788</v>
      </c>
      <c r="C616" s="25">
        <v>509.33</v>
      </c>
      <c r="D616" s="18">
        <f t="shared" si="135"/>
        <v>2.2857570630074101E-2</v>
      </c>
      <c r="E616" s="26">
        <v>2.5583730070686209E-2</v>
      </c>
      <c r="F616" s="26">
        <v>4.8188594601647254E-2</v>
      </c>
      <c r="G616" s="15">
        <v>4.1407135242358943E-2</v>
      </c>
      <c r="H616" s="1">
        <f t="shared" si="136"/>
        <v>1.2530113572919863E-4</v>
      </c>
      <c r="I616" s="19">
        <f t="shared" si="137"/>
        <v>1.1706375508310342E-4</v>
      </c>
      <c r="J616" s="19">
        <f t="shared" si="138"/>
        <v>1.1681571284904383E-4</v>
      </c>
      <c r="K616" s="19">
        <f t="shared" si="139"/>
        <v>0.93425932974863157</v>
      </c>
      <c r="L616" s="19">
        <f t="shared" si="140"/>
        <v>0.93227976082759911</v>
      </c>
      <c r="P616" s="18">
        <f t="shared" si="141"/>
        <v>4.083025391824896E-2</v>
      </c>
      <c r="Q616" s="38">
        <v>4.1407135242358943E-2</v>
      </c>
      <c r="R616" s="18">
        <f t="shared" si="142"/>
        <v>5.7688132410998322E-4</v>
      </c>
      <c r="S616" s="19">
        <f t="shared" si="143"/>
        <v>3.9981494887663185E-4</v>
      </c>
      <c r="T616" s="19">
        <f t="shared" si="144"/>
        <v>2.2578432039535262E-4</v>
      </c>
      <c r="U616" s="18">
        <f t="shared" si="145"/>
        <v>5.1612641935593652E-2</v>
      </c>
      <c r="V616" s="18">
        <f t="shared" si="146"/>
        <v>5.4048417399459666E-4</v>
      </c>
      <c r="W616" s="19">
        <f t="shared" si="147"/>
        <v>4.2139243738617945E-4</v>
      </c>
      <c r="X616" s="18">
        <f t="shared" si="148"/>
        <v>5.5457060750885252E-2</v>
      </c>
      <c r="Y616" s="18">
        <f t="shared" si="149"/>
        <v>0.32457373483777896</v>
      </c>
    </row>
    <row r="617" spans="2:25" x14ac:dyDescent="0.2">
      <c r="B617" s="24">
        <v>37789</v>
      </c>
      <c r="C617" s="25">
        <v>510.56</v>
      </c>
      <c r="D617" s="18">
        <f t="shared" si="135"/>
        <v>2.4120259956105371E-3</v>
      </c>
      <c r="E617" s="26">
        <v>7.1532958356325263E-3</v>
      </c>
      <c r="F617" s="26">
        <v>-4.3859719432544405E-3</v>
      </c>
      <c r="G617" s="15">
        <v>-9.2419160958835027E-4</v>
      </c>
      <c r="H617" s="1">
        <f t="shared" si="136"/>
        <v>1.1813213974965677E-4</v>
      </c>
      <c r="I617" s="19">
        <f t="shared" si="137"/>
        <v>1.451268448024049E-4</v>
      </c>
      <c r="J617" s="19">
        <f t="shared" si="138"/>
        <v>1.7589522235837083E-4</v>
      </c>
      <c r="K617" s="19">
        <f t="shared" si="139"/>
        <v>1.2285127917766898</v>
      </c>
      <c r="L617" s="19">
        <f t="shared" si="140"/>
        <v>1.488970086643012</v>
      </c>
      <c r="P617" s="18">
        <f t="shared" si="141"/>
        <v>4.3085783459690533E-3</v>
      </c>
      <c r="Q617" s="38">
        <v>-9.2419160958835027E-4</v>
      </c>
      <c r="R617" s="18">
        <f t="shared" si="142"/>
        <v>-5.232769955557404E-3</v>
      </c>
      <c r="S617" s="19">
        <f t="shared" si="143"/>
        <v>3.7693988278583512E-4</v>
      </c>
      <c r="T617" s="19">
        <f t="shared" si="144"/>
        <v>2.1388017405609848E-4</v>
      </c>
      <c r="U617" s="18">
        <f t="shared" si="145"/>
        <v>5.6092070649592851E-3</v>
      </c>
      <c r="V617" s="18">
        <f t="shared" si="146"/>
        <v>-5.0372066741685749E-3</v>
      </c>
      <c r="W617" s="19">
        <f t="shared" si="147"/>
        <v>3.961601389508827E-4</v>
      </c>
      <c r="X617" s="18">
        <f t="shared" si="148"/>
        <v>-1.2765906684995244E-3</v>
      </c>
      <c r="Y617" s="18">
        <f t="shared" si="149"/>
        <v>0.31470626739504359</v>
      </c>
    </row>
    <row r="618" spans="2:25" x14ac:dyDescent="0.2">
      <c r="B618" s="24">
        <v>37790</v>
      </c>
      <c r="C618" s="25">
        <v>509.65</v>
      </c>
      <c r="D618" s="18">
        <f t="shared" si="135"/>
        <v>-1.7839469155115806E-3</v>
      </c>
      <c r="E618" s="26">
        <v>-1.4358130204300901E-2</v>
      </c>
      <c r="F618" s="26">
        <v>4.9313313540505603E-2</v>
      </c>
      <c r="G618" s="15">
        <v>3.0211880417063647E-2</v>
      </c>
      <c r="H618" s="1">
        <f t="shared" si="136"/>
        <v>1.1123515936051915E-4</v>
      </c>
      <c r="I618" s="19">
        <f t="shared" si="137"/>
        <v>1.3745447024485089E-4</v>
      </c>
      <c r="J618" s="19">
        <f t="shared" si="138"/>
        <v>1.6470676431627971E-4</v>
      </c>
      <c r="K618" s="19">
        <f t="shared" si="139"/>
        <v>1.235710642525836</v>
      </c>
      <c r="L618" s="19">
        <f t="shared" si="140"/>
        <v>1.4807077659902135</v>
      </c>
      <c r="P618" s="18">
        <f t="shared" si="141"/>
        <v>-3.1866468539390323E-3</v>
      </c>
      <c r="Q618" s="38">
        <v>3.0211880417063647E-2</v>
      </c>
      <c r="R618" s="18">
        <f t="shared" si="142"/>
        <v>3.3398527271002683E-2</v>
      </c>
      <c r="S618" s="19">
        <f t="shared" si="143"/>
        <v>3.5493277290898814E-4</v>
      </c>
      <c r="T618" s="19">
        <f t="shared" si="144"/>
        <v>2.6797506104504721E-4</v>
      </c>
      <c r="U618" s="18">
        <f t="shared" si="145"/>
        <v>-4.2752784911626561E-3</v>
      </c>
      <c r="V618" s="18">
        <f t="shared" si="146"/>
        <v>2.8722584742189049E-2</v>
      </c>
      <c r="W618" s="19">
        <f t="shared" si="147"/>
        <v>4.2715599371392703E-4</v>
      </c>
      <c r="X618" s="18">
        <f t="shared" si="148"/>
        <v>4.0189216217694279E-2</v>
      </c>
      <c r="Y618" s="18">
        <f t="shared" si="149"/>
        <v>0.32678586020279665</v>
      </c>
    </row>
    <row r="619" spans="2:25" x14ac:dyDescent="0.2">
      <c r="B619" s="24">
        <v>37791</v>
      </c>
      <c r="C619" s="25">
        <v>501.76</v>
      </c>
      <c r="D619" s="18">
        <f t="shared" si="135"/>
        <v>-1.5602297892433422E-2</v>
      </c>
      <c r="E619" s="26">
        <v>-2.5221675926234716E-2</v>
      </c>
      <c r="F619" s="26">
        <v>1.0454784015529657E-3</v>
      </c>
      <c r="G619" s="15">
        <v>-6.8346678967833394E-3</v>
      </c>
      <c r="H619" s="1">
        <f t="shared" si="136"/>
        <v>1.1916695177034196E-4</v>
      </c>
      <c r="I619" s="19">
        <f t="shared" si="137"/>
        <v>1.3074405055558841E-4</v>
      </c>
      <c r="J619" s="19">
        <f t="shared" si="138"/>
        <v>1.4954601844224848E-4</v>
      </c>
      <c r="K619" s="19">
        <f t="shared" si="139"/>
        <v>1.0971502468868868</v>
      </c>
      <c r="L619" s="19">
        <f t="shared" si="140"/>
        <v>1.2549286209019841</v>
      </c>
      <c r="P619" s="18">
        <f t="shared" si="141"/>
        <v>-2.7870231485495008E-2</v>
      </c>
      <c r="Q619" s="38">
        <v>-6.8346678967833394E-3</v>
      </c>
      <c r="R619" s="18">
        <f t="shared" si="142"/>
        <v>2.103556358871167E-2</v>
      </c>
      <c r="S619" s="19">
        <f t="shared" si="143"/>
        <v>3.8024179471775349E-4</v>
      </c>
      <c r="T619" s="19">
        <f t="shared" si="144"/>
        <v>2.7844625351202833E-4</v>
      </c>
      <c r="U619" s="18">
        <f t="shared" si="145"/>
        <v>-3.6125525547965602E-2</v>
      </c>
      <c r="V619" s="18">
        <f t="shared" si="146"/>
        <v>1.7747077864041196E-2</v>
      </c>
      <c r="W619" s="19">
        <f t="shared" si="147"/>
        <v>4.0432939520665065E-4</v>
      </c>
      <c r="X619" s="18">
        <f t="shared" si="148"/>
        <v>-9.344902840273327E-3</v>
      </c>
      <c r="Y619" s="18">
        <f t="shared" si="149"/>
        <v>0.31793450394957551</v>
      </c>
    </row>
    <row r="620" spans="2:25" x14ac:dyDescent="0.2">
      <c r="B620" s="24">
        <v>37792</v>
      </c>
      <c r="C620" s="25">
        <v>502.39</v>
      </c>
      <c r="D620" s="18">
        <f t="shared" si="135"/>
        <v>1.2547927753054299E-3</v>
      </c>
      <c r="E620" s="26">
        <v>5.751077059022518E-3</v>
      </c>
      <c r="F620" s="26">
        <v>3.1298930089275656E-3</v>
      </c>
      <c r="G620" s="15">
        <v>3.9162482239560505E-3</v>
      </c>
      <c r="H620" s="1">
        <f t="shared" si="136"/>
        <v>1.1211140495865897E-4</v>
      </c>
      <c r="I620" s="19">
        <f t="shared" si="137"/>
        <v>1.4651037359110497E-4</v>
      </c>
      <c r="J620" s="19">
        <f t="shared" si="138"/>
        <v>1.3959454540804549E-4</v>
      </c>
      <c r="K620" s="19">
        <f t="shared" si="139"/>
        <v>1.3068284501931859</v>
      </c>
      <c r="L620" s="19">
        <f t="shared" si="140"/>
        <v>1.2451413436440379</v>
      </c>
      <c r="P620" s="18">
        <f t="shared" si="141"/>
        <v>2.2414240104368837E-3</v>
      </c>
      <c r="Q620" s="38">
        <v>3.9162482239560505E-3</v>
      </c>
      <c r="R620" s="18">
        <f t="shared" si="142"/>
        <v>1.6748242135191669E-3</v>
      </c>
      <c r="S620" s="19">
        <f t="shared" si="143"/>
        <v>3.5772872593036202E-4</v>
      </c>
      <c r="T620" s="19">
        <f t="shared" si="144"/>
        <v>2.6190778047007802E-4</v>
      </c>
      <c r="U620" s="18">
        <f t="shared" si="145"/>
        <v>2.9953711011263796E-3</v>
      </c>
      <c r="V620" s="18">
        <f t="shared" si="146"/>
        <v>1.4569291171472338E-3</v>
      </c>
      <c r="W620" s="19">
        <f t="shared" si="147"/>
        <v>3.8098985150334996E-4</v>
      </c>
      <c r="X620" s="18">
        <f t="shared" si="148"/>
        <v>5.5161813934127418E-3</v>
      </c>
      <c r="Y620" s="18">
        <f t="shared" si="149"/>
        <v>0.30862187685878245</v>
      </c>
    </row>
    <row r="621" spans="2:25" x14ac:dyDescent="0.2">
      <c r="B621" s="24">
        <v>37795</v>
      </c>
      <c r="C621" s="25">
        <v>495.77</v>
      </c>
      <c r="D621" s="18">
        <f t="shared" si="135"/>
        <v>-1.3264600996366338E-2</v>
      </c>
      <c r="E621" s="26">
        <v>-2.1809007929502171E-2</v>
      </c>
      <c r="F621" s="26">
        <v>-7.3183808076798399E-3</v>
      </c>
      <c r="G621" s="15">
        <v>-1.1665568944226538E-2</v>
      </c>
      <c r="H621" s="1">
        <f t="shared" si="136"/>
        <v>1.1594169903670761E-4</v>
      </c>
      <c r="I621" s="19">
        <f t="shared" si="137"/>
        <v>1.3815273577227183E-4</v>
      </c>
      <c r="J621" s="19">
        <f t="shared" si="138"/>
        <v>1.3145451471166763E-4</v>
      </c>
      <c r="K621" s="19">
        <f t="shared" si="139"/>
        <v>1.1915707370178534</v>
      </c>
      <c r="L621" s="19">
        <f t="shared" si="140"/>
        <v>1.1337984159611858</v>
      </c>
      <c r="P621" s="18">
        <f t="shared" si="141"/>
        <v>-2.3694426480008648E-2</v>
      </c>
      <c r="Q621" s="38">
        <v>-1.1665568944226538E-2</v>
      </c>
      <c r="R621" s="18">
        <f t="shared" si="142"/>
        <v>1.202885753578211E-2</v>
      </c>
      <c r="S621" s="19">
        <f t="shared" si="143"/>
        <v>3.6995055314753241E-4</v>
      </c>
      <c r="T621" s="19">
        <f t="shared" si="144"/>
        <v>2.548749184588419E-4</v>
      </c>
      <c r="U621" s="18">
        <f t="shared" si="145"/>
        <v>-3.1137080117584082E-2</v>
      </c>
      <c r="V621" s="18">
        <f t="shared" si="146"/>
        <v>1.0607284648143997E-2</v>
      </c>
      <c r="W621" s="19">
        <f t="shared" si="147"/>
        <v>3.6629559034069911E-4</v>
      </c>
      <c r="X621" s="18">
        <f t="shared" si="148"/>
        <v>-1.6757727010380068E-2</v>
      </c>
      <c r="Y621" s="18">
        <f t="shared" si="149"/>
        <v>0.30261179353286077</v>
      </c>
    </row>
    <row r="622" spans="2:25" x14ac:dyDescent="0.2">
      <c r="B622" s="24">
        <v>37796</v>
      </c>
      <c r="C622" s="25">
        <v>496.49</v>
      </c>
      <c r="D622" s="18">
        <f t="shared" si="135"/>
        <v>1.4512327945591949E-3</v>
      </c>
      <c r="E622" s="26">
        <v>5.8439014232746778E-3</v>
      </c>
      <c r="F622" s="26">
        <v>-1.4799424445939095E-2</v>
      </c>
      <c r="G622" s="15">
        <v>-8.606426685174964E-3</v>
      </c>
      <c r="H622" s="1">
        <f t="shared" si="136"/>
        <v>1.0911156169194539E-4</v>
      </c>
      <c r="I622" s="19">
        <f t="shared" si="137"/>
        <v>1.4722083892462168E-4</v>
      </c>
      <c r="J622" s="19">
        <f t="shared" si="138"/>
        <v>1.2939176791016788E-4</v>
      </c>
      <c r="K622" s="19">
        <f t="shared" si="139"/>
        <v>1.3492689192761276</v>
      </c>
      <c r="L622" s="19">
        <f t="shared" si="140"/>
        <v>1.1858667028841507</v>
      </c>
      <c r="P622" s="18">
        <f t="shared" si="141"/>
        <v>2.5923228874716975E-3</v>
      </c>
      <c r="Q622" s="38">
        <v>-8.606426685174964E-3</v>
      </c>
      <c r="R622" s="18">
        <f t="shared" si="142"/>
        <v>-1.1198749572646662E-2</v>
      </c>
      <c r="S622" s="19">
        <f t="shared" si="143"/>
        <v>3.4815672823585505E-4</v>
      </c>
      <c r="T622" s="19">
        <f t="shared" si="144"/>
        <v>2.4710714287076263E-4</v>
      </c>
      <c r="U622" s="18">
        <f t="shared" si="145"/>
        <v>3.5116014648203463E-3</v>
      </c>
      <c r="V622" s="18">
        <f t="shared" si="146"/>
        <v>-1.0029291988079196E-2</v>
      </c>
      <c r="W622" s="19">
        <f t="shared" si="147"/>
        <v>3.4876208973749469E-4</v>
      </c>
      <c r="X622" s="18">
        <f t="shared" si="148"/>
        <v>-1.2670194147838725E-2</v>
      </c>
      <c r="Y622" s="18">
        <f t="shared" si="149"/>
        <v>0.29528041322507942</v>
      </c>
    </row>
    <row r="623" spans="2:25" x14ac:dyDescent="0.2">
      <c r="B623" s="24">
        <v>37797</v>
      </c>
      <c r="C623" s="25">
        <v>491.6</v>
      </c>
      <c r="D623" s="18">
        <f t="shared" si="135"/>
        <v>-9.8979646036067813E-3</v>
      </c>
      <c r="E623" s="26">
        <v>-6.9609079622026974E-3</v>
      </c>
      <c r="F623" s="26">
        <v>1.6895861272467266E-2</v>
      </c>
      <c r="G623" s="15">
        <v>9.7388305020662761E-3</v>
      </c>
      <c r="H623" s="1">
        <f t="shared" si="136"/>
        <v>1.0844305018808384E-4</v>
      </c>
      <c r="I623" s="19">
        <f t="shared" si="137"/>
        <v>1.3889644027276202E-4</v>
      </c>
      <c r="J623" s="19">
        <f t="shared" si="138"/>
        <v>1.2033961722976493E-4</v>
      </c>
      <c r="K623" s="19">
        <f t="shared" si="139"/>
        <v>1.2808238059687529</v>
      </c>
      <c r="L623" s="19">
        <f t="shared" si="140"/>
        <v>1.1097033606215212</v>
      </c>
      <c r="P623" s="18">
        <f t="shared" si="141"/>
        <v>-1.7680636957427838E-2</v>
      </c>
      <c r="Q623" s="38">
        <v>9.7388305020662761E-3</v>
      </c>
      <c r="R623" s="18">
        <f t="shared" si="142"/>
        <v>2.7419467459494112E-2</v>
      </c>
      <c r="S623" s="19">
        <f t="shared" si="143"/>
        <v>3.4602361993492554E-4</v>
      </c>
      <c r="T623" s="19">
        <f t="shared" si="144"/>
        <v>2.7739034604425231E-4</v>
      </c>
      <c r="U623" s="18">
        <f t="shared" si="145"/>
        <v>-2.4024179142802891E-2</v>
      </c>
      <c r="V623" s="18">
        <f t="shared" si="146"/>
        <v>2.3176974154031287E-2</v>
      </c>
      <c r="W623" s="19">
        <f t="shared" si="147"/>
        <v>3.3352705352612355E-4</v>
      </c>
      <c r="X623" s="18">
        <f t="shared" si="148"/>
        <v>1.4661091551006589E-2</v>
      </c>
      <c r="Y623" s="18">
        <f t="shared" si="149"/>
        <v>0.28875900571502683</v>
      </c>
    </row>
    <row r="624" spans="2:25" x14ac:dyDescent="0.2">
      <c r="B624" s="24">
        <v>37798</v>
      </c>
      <c r="C624" s="25">
        <v>497.06</v>
      </c>
      <c r="D624" s="18">
        <f t="shared" si="135"/>
        <v>1.104536546422788E-2</v>
      </c>
      <c r="E624" s="26">
        <v>1.5525679201593997E-2</v>
      </c>
      <c r="F624" s="26">
        <v>1.041676085825558E-2</v>
      </c>
      <c r="G624" s="15">
        <v>1.1949436361257105E-2</v>
      </c>
      <c r="H624" s="1">
        <f t="shared" si="136"/>
        <v>1.0925647307110029E-4</v>
      </c>
      <c r="I624" s="19">
        <f t="shared" si="137"/>
        <v>1.3469658309352712E-4</v>
      </c>
      <c r="J624" s="19">
        <f t="shared" si="138"/>
        <v>1.0308516198663912E-4</v>
      </c>
      <c r="K624" s="19">
        <f t="shared" si="139"/>
        <v>1.2328476227296052</v>
      </c>
      <c r="L624" s="19">
        <f t="shared" si="140"/>
        <v>0.94351537340542646</v>
      </c>
      <c r="P624" s="18">
        <f t="shared" si="141"/>
        <v>1.9730227845426114E-2</v>
      </c>
      <c r="Q624" s="38">
        <v>1.1949436361257105E-2</v>
      </c>
      <c r="R624" s="18">
        <f t="shared" si="142"/>
        <v>-7.7807914841690091E-3</v>
      </c>
      <c r="S624" s="19">
        <f t="shared" si="143"/>
        <v>3.4861911618877571E-4</v>
      </c>
      <c r="T624" s="19">
        <f t="shared" si="144"/>
        <v>2.643793682488042E-4</v>
      </c>
      <c r="U624" s="18">
        <f t="shared" si="145"/>
        <v>2.6709147426253674E-2</v>
      </c>
      <c r="V624" s="18">
        <f t="shared" si="146"/>
        <v>-6.7367958780860469E-3</v>
      </c>
      <c r="W624" s="19">
        <f t="shared" si="147"/>
        <v>3.2208277207566014E-4</v>
      </c>
      <c r="X624" s="18">
        <f t="shared" si="148"/>
        <v>1.8305799646937484E-2</v>
      </c>
      <c r="Y624" s="18">
        <f t="shared" si="149"/>
        <v>0.28376168349323527</v>
      </c>
    </row>
    <row r="625" spans="2:25" x14ac:dyDescent="0.2">
      <c r="B625" s="24">
        <v>37799</v>
      </c>
      <c r="C625" s="25">
        <v>491.61</v>
      </c>
      <c r="D625" s="18">
        <f t="shared" si="135"/>
        <v>-1.1025023929865306E-2</v>
      </c>
      <c r="E625" s="26">
        <v>-1.6364253674215037E-2</v>
      </c>
      <c r="F625" s="26">
        <v>-3.0512624861393944E-2</v>
      </c>
      <c r="G625" s="15">
        <v>-2.6268113505240269E-2</v>
      </c>
      <c r="H625" s="1">
        <f t="shared" si="136"/>
        <v>1.0999415384608042E-4</v>
      </c>
      <c r="I625" s="19">
        <f t="shared" si="137"/>
        <v>1.3690399615963353E-4</v>
      </c>
      <c r="J625" s="19">
        <f t="shared" si="138"/>
        <v>1.0380346810541459E-4</v>
      </c>
      <c r="K625" s="19">
        <f t="shared" si="139"/>
        <v>1.2446479323911088</v>
      </c>
      <c r="L625" s="19">
        <f t="shared" si="140"/>
        <v>0.94371804751251842</v>
      </c>
      <c r="P625" s="18">
        <f t="shared" si="141"/>
        <v>-1.9693891962380961E-2</v>
      </c>
      <c r="Q625" s="38">
        <v>-2.6268113505240269E-2</v>
      </c>
      <c r="R625" s="18">
        <f t="shared" si="142"/>
        <v>-6.5742215428593077E-3</v>
      </c>
      <c r="S625" s="19">
        <f t="shared" si="143"/>
        <v>3.5097293205500518E-4</v>
      </c>
      <c r="T625" s="19">
        <f t="shared" si="144"/>
        <v>2.5110982948755168E-4</v>
      </c>
      <c r="U625" s="18">
        <f t="shared" si="145"/>
        <v>-2.6570410415035529E-2</v>
      </c>
      <c r="V625" s="18">
        <f t="shared" si="146"/>
        <v>-5.8405785689393383E-3</v>
      </c>
      <c r="W625" s="19">
        <f t="shared" si="147"/>
        <v>3.4415863297857175E-4</v>
      </c>
      <c r="X625" s="18">
        <f t="shared" si="148"/>
        <v>-3.8929119597493081E-2</v>
      </c>
      <c r="Y625" s="18">
        <f t="shared" si="149"/>
        <v>0.29332517492476323</v>
      </c>
    </row>
    <row r="626" spans="2:25" x14ac:dyDescent="0.2">
      <c r="B626" s="24">
        <v>37802</v>
      </c>
      <c r="C626" s="25">
        <v>490.39</v>
      </c>
      <c r="D626" s="18">
        <f t="shared" si="135"/>
        <v>-2.484726329279536E-3</v>
      </c>
      <c r="E626" s="26">
        <v>-5.0462680676242721E-3</v>
      </c>
      <c r="F626" s="26">
        <v>1.7999427176610003E-2</v>
      </c>
      <c r="G626" s="15">
        <v>1.108571860333972E-2</v>
      </c>
      <c r="H626" s="1">
        <f t="shared" si="136"/>
        <v>1.0376493651120049E-4</v>
      </c>
      <c r="I626" s="19">
        <f t="shared" si="137"/>
        <v>1.3951473369121196E-4</v>
      </c>
      <c r="J626" s="19">
        <f t="shared" si="138"/>
        <v>1.17759405174682E-4</v>
      </c>
      <c r="K626" s="19">
        <f t="shared" si="139"/>
        <v>1.3445267580937863</v>
      </c>
      <c r="L626" s="19">
        <f t="shared" si="140"/>
        <v>1.1348670286322675</v>
      </c>
      <c r="P626" s="18">
        <f t="shared" si="141"/>
        <v>-4.4384422379673176E-3</v>
      </c>
      <c r="Q626" s="38">
        <v>1.108571860333972E-2</v>
      </c>
      <c r="R626" s="18">
        <f t="shared" si="142"/>
        <v>1.5524160841307037E-2</v>
      </c>
      <c r="S626" s="19">
        <f t="shared" si="143"/>
        <v>3.310965423016912E-4</v>
      </c>
      <c r="T626" s="19">
        <f t="shared" si="144"/>
        <v>2.505032139079048E-4</v>
      </c>
      <c r="U626" s="18">
        <f t="shared" si="145"/>
        <v>-6.1653363307463257E-3</v>
      </c>
      <c r="V626" s="18">
        <f t="shared" si="146"/>
        <v>1.3808448183191423E-2</v>
      </c>
      <c r="W626" s="19">
        <f t="shared" si="147"/>
        <v>3.3088270441700336E-4</v>
      </c>
      <c r="X626" s="18">
        <f t="shared" si="148"/>
        <v>1.6755286136133793E-2</v>
      </c>
      <c r="Y626" s="18">
        <f t="shared" si="149"/>
        <v>0.2876120235738604</v>
      </c>
    </row>
    <row r="627" spans="2:25" x14ac:dyDescent="0.2">
      <c r="B627" s="24">
        <v>37803</v>
      </c>
      <c r="C627" s="25">
        <v>494.9</v>
      </c>
      <c r="D627" s="18">
        <f t="shared" si="135"/>
        <v>9.1547290608774232E-3</v>
      </c>
      <c r="E627" s="26">
        <v>2.3334392061772839E-2</v>
      </c>
      <c r="F627" s="26">
        <v>2.0964368265281672E-3</v>
      </c>
      <c r="G627" s="15">
        <v>8.467823397101568E-3</v>
      </c>
      <c r="H627" s="1">
        <f t="shared" si="136"/>
        <v>1.0256758417121288E-4</v>
      </c>
      <c r="I627" s="19">
        <f t="shared" si="137"/>
        <v>1.3189616537767295E-4</v>
      </c>
      <c r="J627" s="19">
        <f t="shared" si="138"/>
        <v>1.0801042182714071E-4</v>
      </c>
      <c r="K627" s="19">
        <f t="shared" si="139"/>
        <v>1.2859439602038669</v>
      </c>
      <c r="L627" s="19">
        <f t="shared" si="140"/>
        <v>1.0530658657889638</v>
      </c>
      <c r="P627" s="18">
        <f t="shared" si="141"/>
        <v>1.6353002607223541E-2</v>
      </c>
      <c r="Q627" s="38">
        <v>8.467823397101568E-3</v>
      </c>
      <c r="R627" s="18">
        <f t="shared" si="142"/>
        <v>-7.8851792101219727E-3</v>
      </c>
      <c r="S627" s="19">
        <f t="shared" si="143"/>
        <v>3.2727599141990133E-4</v>
      </c>
      <c r="T627" s="19">
        <f t="shared" si="144"/>
        <v>2.392035841439749E-4</v>
      </c>
      <c r="U627" s="18">
        <f t="shared" si="145"/>
        <v>2.2847777243841426E-2</v>
      </c>
      <c r="V627" s="18">
        <f t="shared" si="146"/>
        <v>-7.1774655852673277E-3</v>
      </c>
      <c r="W627" s="19">
        <f t="shared" si="147"/>
        <v>3.1533198413705318E-4</v>
      </c>
      <c r="X627" s="18">
        <f t="shared" si="148"/>
        <v>1.3110305503275285E-2</v>
      </c>
      <c r="Y627" s="18">
        <f t="shared" si="149"/>
        <v>0.28077214255382121</v>
      </c>
    </row>
    <row r="628" spans="2:25" x14ac:dyDescent="0.2">
      <c r="B628" s="24">
        <v>37804</v>
      </c>
      <c r="C628" s="25">
        <v>500.74</v>
      </c>
      <c r="D628" s="18">
        <f t="shared" si="135"/>
        <v>1.173128234375078E-2</v>
      </c>
      <c r="E628" s="26">
        <v>1.3364442742445118E-2</v>
      </c>
      <c r="F628" s="26">
        <v>9.3799541298154095E-3</v>
      </c>
      <c r="G628" s="15">
        <v>1.0575300713604321E-2</v>
      </c>
      <c r="H628" s="1">
        <f t="shared" si="136"/>
        <v>1.0467090824666803E-4</v>
      </c>
      <c r="I628" s="19">
        <f t="shared" si="137"/>
        <v>1.3679959768256173E-4</v>
      </c>
      <c r="J628" s="19">
        <f t="shared" si="138"/>
        <v>1.0268133518591893E-4</v>
      </c>
      <c r="K628" s="19">
        <f t="shared" si="139"/>
        <v>1.306949561956404</v>
      </c>
      <c r="L628" s="19">
        <f t="shared" si="140"/>
        <v>0.98099211047199031</v>
      </c>
      <c r="P628" s="18">
        <f t="shared" si="141"/>
        <v>2.0955474430506542E-2</v>
      </c>
      <c r="Q628" s="38">
        <v>1.0575300713604321E-2</v>
      </c>
      <c r="R628" s="18">
        <f t="shared" si="142"/>
        <v>-1.0380173716902221E-2</v>
      </c>
      <c r="S628" s="19">
        <f t="shared" si="143"/>
        <v>3.3398734645116409E-4</v>
      </c>
      <c r="T628" s="19">
        <f t="shared" si="144"/>
        <v>2.3131624947892045E-4</v>
      </c>
      <c r="U628" s="18">
        <f t="shared" si="145"/>
        <v>2.8982511345044634E-2</v>
      </c>
      <c r="V628" s="18">
        <f t="shared" si="146"/>
        <v>-9.608264336366322E-3</v>
      </c>
      <c r="W628" s="19">
        <f t="shared" si="147"/>
        <v>3.0312228419981956E-4</v>
      </c>
      <c r="X628" s="18">
        <f t="shared" si="148"/>
        <v>1.6699705981404748E-2</v>
      </c>
      <c r="Y628" s="18">
        <f t="shared" si="149"/>
        <v>0.27528271113521624</v>
      </c>
    </row>
    <row r="629" spans="2:25" x14ac:dyDescent="0.2">
      <c r="B629" s="24">
        <v>37805</v>
      </c>
      <c r="C629" s="25">
        <v>496.08</v>
      </c>
      <c r="D629" s="18">
        <f t="shared" si="135"/>
        <v>-9.3498002599685867E-3</v>
      </c>
      <c r="E629" s="26">
        <v>-1.1718351835776547E-2</v>
      </c>
      <c r="F629" s="26">
        <v>-8.3333815591442994E-3</v>
      </c>
      <c r="G629" s="15">
        <v>-9.3488726421339721E-3</v>
      </c>
      <c r="H629" s="1">
        <f t="shared" si="136"/>
        <v>1.0363577964594647E-4</v>
      </c>
      <c r="I629" s="19">
        <f t="shared" si="137"/>
        <v>1.3799854489231889E-4</v>
      </c>
      <c r="J629" s="19">
        <f t="shared" si="138"/>
        <v>1.0312278849086153E-4</v>
      </c>
      <c r="K629" s="19">
        <f t="shared" si="139"/>
        <v>1.33157241025992</v>
      </c>
      <c r="L629" s="19">
        <f t="shared" si="140"/>
        <v>0.99505005745276887</v>
      </c>
      <c r="P629" s="18">
        <f t="shared" si="141"/>
        <v>-1.6701456374245926E-2</v>
      </c>
      <c r="Q629" s="38">
        <v>-9.3488726421339721E-3</v>
      </c>
      <c r="R629" s="18">
        <f t="shared" si="142"/>
        <v>7.3525837321119537E-3</v>
      </c>
      <c r="S629" s="19">
        <f t="shared" si="143"/>
        <v>3.306844243653446E-4</v>
      </c>
      <c r="T629" s="19">
        <f t="shared" si="144"/>
        <v>2.2068090376244824E-4</v>
      </c>
      <c r="U629" s="18">
        <f t="shared" si="145"/>
        <v>-2.3214054364919485E-2</v>
      </c>
      <c r="V629" s="18">
        <f t="shared" si="146"/>
        <v>6.9678853159291215E-3</v>
      </c>
      <c r="W629" s="19">
        <f t="shared" si="147"/>
        <v>2.9017903232856084E-4</v>
      </c>
      <c r="X629" s="18">
        <f t="shared" si="148"/>
        <v>-1.5088680456168168E-2</v>
      </c>
      <c r="Y629" s="18">
        <f t="shared" si="149"/>
        <v>0.26934134120505937</v>
      </c>
    </row>
    <row r="630" spans="2:25" x14ac:dyDescent="0.2">
      <c r="B630" s="24">
        <v>37809</v>
      </c>
      <c r="C630" s="25">
        <v>505.5</v>
      </c>
      <c r="D630" s="18">
        <f t="shared" si="135"/>
        <v>1.8810834418903567E-2</v>
      </c>
      <c r="E630" s="26">
        <v>2.3836448154511251E-2</v>
      </c>
      <c r="F630" s="26">
        <v>3.8979293605172556E-2</v>
      </c>
      <c r="G630" s="15">
        <v>3.4436439969974163E-2</v>
      </c>
      <c r="H630" s="1">
        <f t="shared" si="136"/>
        <v>1.1864848235931412E-4</v>
      </c>
      <c r="I630" s="19">
        <f t="shared" si="137"/>
        <v>1.3629248714121258E-4</v>
      </c>
      <c r="J630" s="19">
        <f t="shared" si="138"/>
        <v>1.0161034836549613E-4</v>
      </c>
      <c r="K630" s="19">
        <f t="shared" si="139"/>
        <v>1.1487082213868147</v>
      </c>
      <c r="L630" s="19">
        <f t="shared" si="140"/>
        <v>0.85639821382443104</v>
      </c>
      <c r="P630" s="18">
        <f t="shared" si="141"/>
        <v>3.3601608769719016E-2</v>
      </c>
      <c r="Q630" s="38">
        <v>3.4436439969974163E-2</v>
      </c>
      <c r="R630" s="18">
        <f t="shared" si="142"/>
        <v>8.3483120025514695E-4</v>
      </c>
      <c r="S630" s="19">
        <f t="shared" si="143"/>
        <v>3.7858744561821941E-4</v>
      </c>
      <c r="T630" s="19">
        <f t="shared" si="144"/>
        <v>2.0748186612467648E-4</v>
      </c>
      <c r="U630" s="18">
        <f t="shared" si="145"/>
        <v>4.3649622325102853E-2</v>
      </c>
      <c r="V630" s="18">
        <f t="shared" si="146"/>
        <v>8.1592828915907629E-4</v>
      </c>
      <c r="W630" s="19">
        <f t="shared" si="147"/>
        <v>3.4392039425718533E-4</v>
      </c>
      <c r="X630" s="18">
        <f t="shared" si="148"/>
        <v>5.1052182689352119E-2</v>
      </c>
      <c r="Y630" s="18">
        <f t="shared" si="149"/>
        <v>0.29322363234278431</v>
      </c>
    </row>
    <row r="631" spans="2:25" x14ac:dyDescent="0.2">
      <c r="B631" s="24">
        <v>37810</v>
      </c>
      <c r="C631" s="25">
        <v>506.34</v>
      </c>
      <c r="D631" s="18">
        <f t="shared" si="135"/>
        <v>1.6603419374040533E-3</v>
      </c>
      <c r="E631" s="26">
        <v>9.5898444046149459E-3</v>
      </c>
      <c r="F631" s="26">
        <v>2.5820699621742788E-2</v>
      </c>
      <c r="G631" s="15">
        <v>2.0951443056604433E-2</v>
      </c>
      <c r="H631" s="1">
        <f t="shared" si="136"/>
        <v>1.1169497753870143E-4</v>
      </c>
      <c r="I631" s="19">
        <f t="shared" si="137"/>
        <v>1.550179466748973E-4</v>
      </c>
      <c r="J631" s="19">
        <f t="shared" si="138"/>
        <v>1.3950770972993005E-4</v>
      </c>
      <c r="K631" s="19">
        <f t="shared" si="139"/>
        <v>1.3878685513964566</v>
      </c>
      <c r="L631" s="19">
        <f t="shared" si="140"/>
        <v>1.2490061129345922</v>
      </c>
      <c r="P631" s="18">
        <f t="shared" si="141"/>
        <v>2.9658524955460302E-3</v>
      </c>
      <c r="Q631" s="38">
        <v>2.0951443056604433E-2</v>
      </c>
      <c r="R631" s="18">
        <f t="shared" si="142"/>
        <v>1.7985590561058404E-2</v>
      </c>
      <c r="S631" s="19">
        <f t="shared" si="143"/>
        <v>3.5639997574264643E-4</v>
      </c>
      <c r="T631" s="19">
        <f t="shared" si="144"/>
        <v>2.1444184222699789E-4</v>
      </c>
      <c r="U631" s="18">
        <f t="shared" si="145"/>
        <v>3.9708569191795494E-3</v>
      </c>
      <c r="V631" s="18">
        <f t="shared" si="146"/>
        <v>1.7290730021781636E-2</v>
      </c>
      <c r="W631" s="19">
        <f t="shared" si="147"/>
        <v>3.4962294857100252E-4</v>
      </c>
      <c r="X631" s="18">
        <f t="shared" si="148"/>
        <v>3.0806262175500129E-2</v>
      </c>
      <c r="Y631" s="18">
        <f t="shared" si="149"/>
        <v>0.29564461291007932</v>
      </c>
    </row>
    <row r="632" spans="2:25" x14ac:dyDescent="0.2">
      <c r="B632" s="24">
        <v>37811</v>
      </c>
      <c r="C632" s="25">
        <v>503.63</v>
      </c>
      <c r="D632" s="18">
        <f t="shared" si="135"/>
        <v>-5.3665089138596744E-3</v>
      </c>
      <c r="E632" s="26">
        <v>1.3691630417943889E-2</v>
      </c>
      <c r="F632" s="26">
        <v>-2.582069962174275E-2</v>
      </c>
      <c r="G632" s="15">
        <v>-1.3967000609836756E-2</v>
      </c>
      <c r="H632" s="1">
        <f t="shared" si="136"/>
        <v>1.0672124396173146E-4</v>
      </c>
      <c r="I632" s="19">
        <f t="shared" si="137"/>
        <v>1.4667221512469316E-4</v>
      </c>
      <c r="J632" s="19">
        <f t="shared" si="138"/>
        <v>1.3370951857223979E-4</v>
      </c>
      <c r="K632" s="19">
        <f t="shared" si="139"/>
        <v>1.3743488145367524</v>
      </c>
      <c r="L632" s="19">
        <f t="shared" si="140"/>
        <v>1.2528856824437493</v>
      </c>
      <c r="P632" s="18">
        <f t="shared" si="141"/>
        <v>-9.586142165044536E-3</v>
      </c>
      <c r="Q632" s="38">
        <v>-1.3967000609836756E-2</v>
      </c>
      <c r="R632" s="18">
        <f t="shared" si="142"/>
        <v>-4.38085844479222E-3</v>
      </c>
      <c r="S632" s="19">
        <f t="shared" si="143"/>
        <v>3.4052962449459428E-4</v>
      </c>
      <c r="T632" s="19">
        <f t="shared" si="144"/>
        <v>2.0272684693617646E-4</v>
      </c>
      <c r="U632" s="18">
        <f t="shared" si="145"/>
        <v>-1.3130157607815232E-2</v>
      </c>
      <c r="V632" s="18">
        <f t="shared" si="146"/>
        <v>-4.3315863801007869E-3</v>
      </c>
      <c r="W632" s="19">
        <f t="shared" si="147"/>
        <v>3.4035019801885322E-4</v>
      </c>
      <c r="X632" s="18">
        <f t="shared" si="148"/>
        <v>-2.081446152716751E-2</v>
      </c>
      <c r="Y632" s="18">
        <f t="shared" si="149"/>
        <v>0.29169770226162789</v>
      </c>
    </row>
    <row r="633" spans="2:25" x14ac:dyDescent="0.2">
      <c r="B633" s="24">
        <v>37812</v>
      </c>
      <c r="C633" s="25">
        <v>497.09</v>
      </c>
      <c r="D633" s="18">
        <f t="shared" si="135"/>
        <v>-1.3070775262511646E-2</v>
      </c>
      <c r="E633" s="26">
        <v>-1.7410094197881431E-2</v>
      </c>
      <c r="F633" s="26">
        <v>-1.5205564126063697E-2</v>
      </c>
      <c r="G633" s="15">
        <v>-1.5866923147609017E-2</v>
      </c>
      <c r="H633" s="1">
        <f t="shared" si="136"/>
        <v>1.1056867928181275E-4</v>
      </c>
      <c r="I633" s="19">
        <f t="shared" si="137"/>
        <v>1.3346330681622147E-4</v>
      </c>
      <c r="J633" s="19">
        <f t="shared" si="138"/>
        <v>1.3400096833883593E-4</v>
      </c>
      <c r="K633" s="19">
        <f t="shared" si="139"/>
        <v>1.2070625034423705</v>
      </c>
      <c r="L633" s="19">
        <f t="shared" si="140"/>
        <v>1.2119251962601449</v>
      </c>
      <c r="P633" s="18">
        <f t="shared" si="141"/>
        <v>-2.3348197475305695E-2</v>
      </c>
      <c r="Q633" s="38">
        <v>-1.5866923147609017E-2</v>
      </c>
      <c r="R633" s="18">
        <f t="shared" si="142"/>
        <v>7.4812743276966784E-3</v>
      </c>
      <c r="S633" s="19">
        <f t="shared" si="143"/>
        <v>3.5280614654567089E-4</v>
      </c>
      <c r="T633" s="19">
        <f t="shared" si="144"/>
        <v>1.9392140405398106E-4</v>
      </c>
      <c r="U633" s="18">
        <f t="shared" si="145"/>
        <v>-3.1418743301839087E-2</v>
      </c>
      <c r="V633" s="18">
        <f t="shared" si="146"/>
        <v>7.5632089430915858E-3</v>
      </c>
      <c r="W633" s="19">
        <f t="shared" si="147"/>
        <v>3.3503474114804984E-4</v>
      </c>
      <c r="X633" s="18">
        <f t="shared" si="148"/>
        <v>-2.3832677072582246E-2</v>
      </c>
      <c r="Y633" s="18">
        <f t="shared" si="149"/>
        <v>0.28941092807116398</v>
      </c>
    </row>
    <row r="634" spans="2:25" x14ac:dyDescent="0.2">
      <c r="B634" s="24">
        <v>37813</v>
      </c>
      <c r="C634" s="25">
        <v>502.48</v>
      </c>
      <c r="D634" s="18">
        <f t="shared" si="135"/>
        <v>1.0784741924566498E-2</v>
      </c>
      <c r="E634" s="26">
        <v>2.0803910273541736E-2</v>
      </c>
      <c r="F634" s="26">
        <v>1.4199021514662225E-2</v>
      </c>
      <c r="G634" s="15">
        <v>1.6180488142326078E-2</v>
      </c>
      <c r="H634" s="1">
        <f t="shared" si="136"/>
        <v>1.1091319802767412E-4</v>
      </c>
      <c r="I634" s="19">
        <f t="shared" si="137"/>
        <v>1.3910931412082814E-4</v>
      </c>
      <c r="J634" s="19">
        <f t="shared" si="138"/>
        <v>1.3788582092439506E-4</v>
      </c>
      <c r="K634" s="19">
        <f t="shared" si="139"/>
        <v>1.2542178622071538</v>
      </c>
      <c r="L634" s="19">
        <f t="shared" si="140"/>
        <v>1.2431867746703233</v>
      </c>
      <c r="P634" s="18">
        <f t="shared" si="141"/>
        <v>1.9264678576272985E-2</v>
      </c>
      <c r="Q634" s="38">
        <v>1.6180488142326078E-2</v>
      </c>
      <c r="R634" s="18">
        <f t="shared" si="142"/>
        <v>-3.0841904339469067E-3</v>
      </c>
      <c r="S634" s="19">
        <f t="shared" si="143"/>
        <v>3.5390544819175731E-4</v>
      </c>
      <c r="T634" s="19">
        <f t="shared" si="144"/>
        <v>1.8285685364871314E-4</v>
      </c>
      <c r="U634" s="18">
        <f t="shared" si="145"/>
        <v>2.5883420426573687E-2</v>
      </c>
      <c r="V634" s="18">
        <f t="shared" si="146"/>
        <v>-3.210916089806155E-3</v>
      </c>
      <c r="W634" s="19">
        <f t="shared" si="147"/>
        <v>3.3064114847060415E-4</v>
      </c>
      <c r="X634" s="18">
        <f t="shared" si="148"/>
        <v>2.4464604595017998E-2</v>
      </c>
      <c r="Y634" s="18">
        <f t="shared" si="149"/>
        <v>0.28750702098844655</v>
      </c>
    </row>
    <row r="635" spans="2:25" x14ac:dyDescent="0.2">
      <c r="B635" s="24">
        <v>37816</v>
      </c>
      <c r="C635" s="25">
        <v>505.19</v>
      </c>
      <c r="D635" s="18">
        <f t="shared" si="135"/>
        <v>5.3787579933697411E-3</v>
      </c>
      <c r="E635" s="26">
        <v>2.089050825753375E-2</v>
      </c>
      <c r="F635" s="26">
        <v>2.0120731134202351E-3</v>
      </c>
      <c r="G635" s="15">
        <v>7.6756036566542887E-3</v>
      </c>
      <c r="H635" s="1">
        <f t="shared" si="136"/>
        <v>1.0599426839908799E-4</v>
      </c>
      <c r="I635" s="19">
        <f t="shared" si="137"/>
        <v>1.4422464347289756E-4</v>
      </c>
      <c r="J635" s="19">
        <f t="shared" si="138"/>
        <v>1.3880063862595131E-4</v>
      </c>
      <c r="K635" s="19">
        <f t="shared" si="139"/>
        <v>1.3606834185586822</v>
      </c>
      <c r="L635" s="19">
        <f t="shared" si="140"/>
        <v>1.3095107945209008</v>
      </c>
      <c r="P635" s="18">
        <f t="shared" si="141"/>
        <v>9.6080225754676292E-3</v>
      </c>
      <c r="Q635" s="38">
        <v>7.6756036566542887E-3</v>
      </c>
      <c r="R635" s="18">
        <f t="shared" si="142"/>
        <v>-1.9324189188133405E-3</v>
      </c>
      <c r="S635" s="19">
        <f t="shared" si="143"/>
        <v>3.382099671688936E-4</v>
      </c>
      <c r="T635" s="19">
        <f t="shared" si="144"/>
        <v>1.7210949700245762E-4</v>
      </c>
      <c r="U635" s="18">
        <f t="shared" si="145"/>
        <v>1.3205180357548512E-2</v>
      </c>
      <c r="V635" s="18">
        <f t="shared" si="146"/>
        <v>-2.0736824633237469E-3</v>
      </c>
      <c r="W635" s="19">
        <f t="shared" si="147"/>
        <v>3.1433757305201056E-4</v>
      </c>
      <c r="X635" s="18">
        <f t="shared" si="148"/>
        <v>1.1902533843863921E-2</v>
      </c>
      <c r="Y635" s="18">
        <f t="shared" si="149"/>
        <v>0.28032908030206682</v>
      </c>
    </row>
    <row r="636" spans="2:25" x14ac:dyDescent="0.2">
      <c r="B636" s="24">
        <v>37817</v>
      </c>
      <c r="C636" s="25">
        <v>504.07</v>
      </c>
      <c r="D636" s="18">
        <f t="shared" si="135"/>
        <v>-2.2194488234064799E-3</v>
      </c>
      <c r="E636" s="26">
        <v>-6.401250894030347E-3</v>
      </c>
      <c r="F636" s="26">
        <v>-1.4170277593229613E-2</v>
      </c>
      <c r="G636" s="15">
        <v>-1.1839569583469833E-2</v>
      </c>
      <c r="H636" s="1">
        <f t="shared" si="136"/>
        <v>9.993016947992593E-5</v>
      </c>
      <c r="I636" s="19">
        <f t="shared" si="137"/>
        <v>1.4231306416106966E-4</v>
      </c>
      <c r="J636" s="19">
        <f t="shared" si="138"/>
        <v>1.3112194756891745E-4</v>
      </c>
      <c r="K636" s="19">
        <f t="shared" si="139"/>
        <v>1.4241251155854153</v>
      </c>
      <c r="L636" s="19">
        <f t="shared" si="140"/>
        <v>1.3121357469053163</v>
      </c>
      <c r="P636" s="18">
        <f t="shared" si="141"/>
        <v>-3.9645796346797369E-3</v>
      </c>
      <c r="Q636" s="38">
        <v>-1.1839569583469833E-2</v>
      </c>
      <c r="R636" s="18">
        <f t="shared" si="142"/>
        <v>-7.8749899487900957E-3</v>
      </c>
      <c r="S636" s="19">
        <f t="shared" si="143"/>
        <v>3.1886044263954299E-4</v>
      </c>
      <c r="T636" s="19">
        <f t="shared" si="144"/>
        <v>1.6550385518392287E-4</v>
      </c>
      <c r="U636" s="18">
        <f t="shared" si="145"/>
        <v>-5.6117762527692445E-3</v>
      </c>
      <c r="V636" s="18">
        <f t="shared" si="146"/>
        <v>-8.6176597490991019E-3</v>
      </c>
      <c r="W636" s="19">
        <f t="shared" si="147"/>
        <v>3.038878431441994E-4</v>
      </c>
      <c r="X636" s="18">
        <f t="shared" si="148"/>
        <v>-1.8672578020623411E-2</v>
      </c>
      <c r="Y636" s="18">
        <f t="shared" si="149"/>
        <v>0.27563011589093428</v>
      </c>
    </row>
    <row r="637" spans="2:25" x14ac:dyDescent="0.2">
      <c r="B637" s="24">
        <v>37818</v>
      </c>
      <c r="C637" s="25">
        <v>501.07</v>
      </c>
      <c r="D637" s="18">
        <f t="shared" si="135"/>
        <v>-5.9693354323498522E-3</v>
      </c>
      <c r="E637" s="26">
        <v>-2.8134181738906576E-2</v>
      </c>
      <c r="F637" s="26">
        <v>1.3164747091210851E-2</v>
      </c>
      <c r="G637" s="15">
        <v>7.7506844217562279E-4</v>
      </c>
      <c r="H637" s="1">
        <f t="shared" si="136"/>
        <v>9.6072337241364809E-5</v>
      </c>
      <c r="I637" s="19">
        <f t="shared" si="137"/>
        <v>1.3462671523731062E-4</v>
      </c>
      <c r="J637" s="19">
        <f t="shared" si="138"/>
        <v>1.2514164307068061E-4</v>
      </c>
      <c r="K637" s="19">
        <f t="shared" si="139"/>
        <v>1.4013057150788861</v>
      </c>
      <c r="L637" s="19">
        <f t="shared" si="140"/>
        <v>1.3025772731674499</v>
      </c>
      <c r="P637" s="18">
        <f t="shared" si="141"/>
        <v>-1.0662965254293727E-2</v>
      </c>
      <c r="Q637" s="38">
        <v>7.7506844217562279E-4</v>
      </c>
      <c r="R637" s="18">
        <f t="shared" si="142"/>
        <v>1.1438033696469349E-2</v>
      </c>
      <c r="S637" s="19">
        <f t="shared" si="143"/>
        <v>3.0655074576202689E-4</v>
      </c>
      <c r="T637" s="19">
        <f t="shared" si="144"/>
        <v>1.6342334076338159E-4</v>
      </c>
      <c r="U637" s="18">
        <f t="shared" si="145"/>
        <v>-1.5393250223315025E-2</v>
      </c>
      <c r="V637" s="18">
        <f t="shared" si="146"/>
        <v>1.2596147033496798E-2</v>
      </c>
      <c r="W637" s="19">
        <f t="shared" si="147"/>
        <v>2.8569061642095081E-4</v>
      </c>
      <c r="X637" s="18">
        <f t="shared" si="148"/>
        <v>1.2607155169849762E-3</v>
      </c>
      <c r="Y637" s="18">
        <f t="shared" si="149"/>
        <v>0.26725017138486123</v>
      </c>
    </row>
    <row r="638" spans="2:25" x14ac:dyDescent="0.2">
      <c r="B638" s="24">
        <v>37819</v>
      </c>
      <c r="C638" s="25">
        <v>494.8</v>
      </c>
      <c r="D638" s="18">
        <f t="shared" si="135"/>
        <v>-1.2592171365406033E-2</v>
      </c>
      <c r="E638" s="26">
        <v>-1.5710614710015509E-2</v>
      </c>
      <c r="F638" s="26">
        <v>5.0034957742337398E-2</v>
      </c>
      <c r="G638" s="15">
        <v>3.0311286006631522E-2</v>
      </c>
      <c r="H638" s="1">
        <f t="shared" si="136"/>
        <v>9.9821763788628012E-5</v>
      </c>
      <c r="I638" s="19">
        <f t="shared" si="137"/>
        <v>1.366256543979255E-4</v>
      </c>
      <c r="J638" s="19">
        <f t="shared" si="138"/>
        <v>1.1291805701027038E-4</v>
      </c>
      <c r="K638" s="19">
        <f t="shared" si="139"/>
        <v>1.368696055974622</v>
      </c>
      <c r="L638" s="19">
        <f t="shared" si="140"/>
        <v>1.1311967723729437</v>
      </c>
      <c r="P638" s="18">
        <f t="shared" si="141"/>
        <v>-2.2493272034569023E-2</v>
      </c>
      <c r="Q638" s="38">
        <v>3.0311286006631522E-2</v>
      </c>
      <c r="R638" s="18">
        <f t="shared" si="142"/>
        <v>5.2804558041200544E-2</v>
      </c>
      <c r="S638" s="19">
        <f t="shared" si="143"/>
        <v>3.1851453822557277E-4</v>
      </c>
      <c r="T638" s="19">
        <f t="shared" si="144"/>
        <v>3.2091722131316987E-4</v>
      </c>
      <c r="U638" s="18">
        <f t="shared" si="145"/>
        <v>-3.1856021014616029E-2</v>
      </c>
      <c r="V638" s="18">
        <f t="shared" si="146"/>
        <v>4.1497152081129161E-2</v>
      </c>
      <c r="W638" s="19">
        <f t="shared" si="147"/>
        <v>3.2367562299824278E-4</v>
      </c>
      <c r="X638" s="18">
        <f t="shared" si="148"/>
        <v>4.6320623644075749E-2</v>
      </c>
      <c r="Y638" s="18">
        <f t="shared" si="149"/>
        <v>0.28446248566297927</v>
      </c>
    </row>
    <row r="639" spans="2:25" x14ac:dyDescent="0.2">
      <c r="B639" s="24">
        <v>37820</v>
      </c>
      <c r="C639" s="25">
        <v>501.5</v>
      </c>
      <c r="D639" s="18">
        <f t="shared" si="135"/>
        <v>1.3449966883657433E-2</v>
      </c>
      <c r="E639" s="26">
        <v>2.0454956766725981E-2</v>
      </c>
      <c r="F639" s="26">
        <v>-1.9157093981388982E-3</v>
      </c>
      <c r="G639" s="15">
        <v>4.7954904513205655E-3</v>
      </c>
      <c r="H639" s="1">
        <f t="shared" si="136"/>
        <v>1.0468655451159924E-4</v>
      </c>
      <c r="I639" s="19">
        <f t="shared" si="137"/>
        <v>1.4029796029511302E-4</v>
      </c>
      <c r="J639" s="19">
        <f t="shared" si="138"/>
        <v>6.8340047860512414E-5</v>
      </c>
      <c r="K639" s="19">
        <f t="shared" si="139"/>
        <v>1.3401717245319029</v>
      </c>
      <c r="L639" s="19">
        <f t="shared" si="140"/>
        <v>0.65280635301585321</v>
      </c>
      <c r="P639" s="18">
        <f t="shared" si="141"/>
        <v>2.4025543743884402E-2</v>
      </c>
      <c r="Q639" s="38">
        <v>4.7954904513205655E-3</v>
      </c>
      <c r="R639" s="18">
        <f t="shared" si="142"/>
        <v>-1.9230053292563838E-2</v>
      </c>
      <c r="S639" s="19">
        <f t="shared" si="143"/>
        <v>3.3403727106339664E-4</v>
      </c>
      <c r="T639" s="19">
        <f t="shared" si="144"/>
        <v>3.2384988501247045E-4</v>
      </c>
      <c r="U639" s="18">
        <f t="shared" si="145"/>
        <v>3.3226093691086027E-2</v>
      </c>
      <c r="V639" s="18">
        <f t="shared" si="146"/>
        <v>-1.5043607928525295E-2</v>
      </c>
      <c r="W639" s="19">
        <f t="shared" si="147"/>
        <v>3.0563488933847059E-4</v>
      </c>
      <c r="X639" s="18">
        <f t="shared" si="148"/>
        <v>7.5414802471002323E-3</v>
      </c>
      <c r="Y639" s="18">
        <f t="shared" si="149"/>
        <v>0.27642127692096652</v>
      </c>
    </row>
    <row r="640" spans="2:25" x14ac:dyDescent="0.2">
      <c r="B640" s="24">
        <v>37823</v>
      </c>
      <c r="C640" s="25">
        <v>492.8</v>
      </c>
      <c r="D640" s="18">
        <f t="shared" si="135"/>
        <v>-1.7500195182680128E-2</v>
      </c>
      <c r="E640" s="26">
        <v>-1.7507078442775846E-2</v>
      </c>
      <c r="F640" s="26">
        <v>-1.1571970983812472E-2</v>
      </c>
      <c r="G640" s="15">
        <v>-1.3352503221501482E-2</v>
      </c>
      <c r="H640" s="1">
        <f t="shared" si="136"/>
        <v>1.1678077112681735E-4</v>
      </c>
      <c r="I640" s="19">
        <f t="shared" si="137"/>
        <v>1.4838719214455278E-4</v>
      </c>
      <c r="J640" s="19">
        <f t="shared" si="138"/>
        <v>6.269367131106089E-5</v>
      </c>
      <c r="K640" s="19">
        <f t="shared" si="139"/>
        <v>1.2706474765731135</v>
      </c>
      <c r="L640" s="19">
        <f t="shared" si="140"/>
        <v>0.53684926641714914</v>
      </c>
      <c r="P640" s="18">
        <f t="shared" si="141"/>
        <v>-3.1260426774646716E-2</v>
      </c>
      <c r="Q640" s="38">
        <v>-1.3352503221501482E-2</v>
      </c>
      <c r="R640" s="18">
        <f t="shared" si="142"/>
        <v>1.7907923553145234E-2</v>
      </c>
      <c r="S640" s="19">
        <f t="shared" si="143"/>
        <v>3.7262789172757584E-4</v>
      </c>
      <c r="T640" s="19">
        <f t="shared" si="144"/>
        <v>3.2366051547083987E-4</v>
      </c>
      <c r="U640" s="18">
        <f t="shared" si="145"/>
        <v>-4.0931790880310279E-2</v>
      </c>
      <c r="V640" s="18">
        <f t="shared" si="146"/>
        <v>1.4013407881420808E-2</v>
      </c>
      <c r="W640" s="19">
        <f t="shared" si="147"/>
        <v>2.979941565149748E-4</v>
      </c>
      <c r="X640" s="18">
        <f t="shared" si="148"/>
        <v>-2.1265904012589151E-2</v>
      </c>
      <c r="Y640" s="18">
        <f t="shared" si="149"/>
        <v>0.27294420515692158</v>
      </c>
    </row>
    <row r="641" spans="2:25" x14ac:dyDescent="0.2">
      <c r="B641" s="24">
        <v>37824</v>
      </c>
      <c r="C641" s="25">
        <v>497.64</v>
      </c>
      <c r="D641" s="18">
        <f t="shared" si="135"/>
        <v>9.7735118269800837E-3</v>
      </c>
      <c r="E641" s="26">
        <v>1.117627386400501E-2</v>
      </c>
      <c r="F641" s="26">
        <v>8.6915081184583912E-3</v>
      </c>
      <c r="G641" s="15">
        <v>9.4369378421223764E-3</v>
      </c>
      <c r="H641" s="1">
        <f t="shared" si="136"/>
        <v>1.1550521686513548E-4</v>
      </c>
      <c r="I641" s="19">
        <f t="shared" si="137"/>
        <v>1.5786659800550375E-4</v>
      </c>
      <c r="J641" s="19">
        <f t="shared" si="138"/>
        <v>7.1082756084298992E-5</v>
      </c>
      <c r="K641" s="19">
        <f t="shared" si="139"/>
        <v>1.3667486394993713</v>
      </c>
      <c r="L641" s="19">
        <f t="shared" si="140"/>
        <v>0.61540732110217677</v>
      </c>
      <c r="P641" s="18">
        <f t="shared" si="141"/>
        <v>1.7458328184866794E-2</v>
      </c>
      <c r="Q641" s="38">
        <v>9.4369378421223764E-3</v>
      </c>
      <c r="R641" s="18">
        <f t="shared" si="142"/>
        <v>-8.0213903427444177E-3</v>
      </c>
      <c r="S641" s="19">
        <f t="shared" si="143"/>
        <v>3.6855781160455216E-4</v>
      </c>
      <c r="T641" s="19">
        <f t="shared" si="144"/>
        <v>3.0810144672442988E-4</v>
      </c>
      <c r="U641" s="18">
        <f t="shared" si="145"/>
        <v>2.2985468831884924E-2</v>
      </c>
      <c r="V641" s="18">
        <f t="shared" si="146"/>
        <v>-6.433483240894624E-3</v>
      </c>
      <c r="W641" s="19">
        <f t="shared" si="147"/>
        <v>2.8545785487424114E-4</v>
      </c>
      <c r="X641" s="18">
        <f t="shared" si="148"/>
        <v>1.5356248357801956E-2</v>
      </c>
      <c r="Y641" s="18">
        <f t="shared" si="149"/>
        <v>0.26714128044643398</v>
      </c>
    </row>
    <row r="642" spans="2:25" x14ac:dyDescent="0.2">
      <c r="B642" s="24">
        <v>37825</v>
      </c>
      <c r="C642" s="25">
        <v>497.79</v>
      </c>
      <c r="D642" s="18">
        <f t="shared" si="135"/>
        <v>3.0137729651579198E-4</v>
      </c>
      <c r="E642" s="26">
        <v>3.9614471454705322E-3</v>
      </c>
      <c r="F642" s="26">
        <v>0</v>
      </c>
      <c r="G642" s="15">
        <v>1.1884341436411597E-3</v>
      </c>
      <c r="H642" s="1">
        <f t="shared" si="136"/>
        <v>1.0858035354971866E-4</v>
      </c>
      <c r="I642" s="19">
        <f t="shared" si="137"/>
        <v>1.549484888126588E-4</v>
      </c>
      <c r="J642" s="19">
        <f t="shared" si="138"/>
        <v>7.1914584162643852E-5</v>
      </c>
      <c r="K642" s="19">
        <f t="shared" si="139"/>
        <v>1.4270398257794243</v>
      </c>
      <c r="L642" s="19">
        <f t="shared" si="140"/>
        <v>0.66231672500232153</v>
      </c>
      <c r="P642" s="18">
        <f t="shared" si="141"/>
        <v>5.3834730475446429E-4</v>
      </c>
      <c r="Q642" s="38">
        <v>1.1884341436411597E-3</v>
      </c>
      <c r="R642" s="18">
        <f t="shared" si="142"/>
        <v>6.5008683888669538E-4</v>
      </c>
      <c r="S642" s="19">
        <f t="shared" si="143"/>
        <v>3.4646173197751121E-4</v>
      </c>
      <c r="T642" s="19">
        <f t="shared" si="144"/>
        <v>2.8964071669484971E-4</v>
      </c>
      <c r="U642" s="18">
        <f t="shared" si="145"/>
        <v>7.3103543804735999E-4</v>
      </c>
      <c r="V642" s="18">
        <f t="shared" si="146"/>
        <v>5.3775562145773163E-4</v>
      </c>
      <c r="W642" s="19">
        <f t="shared" si="147"/>
        <v>2.6841512612461302E-4</v>
      </c>
      <c r="X642" s="18">
        <f t="shared" si="148"/>
        <v>1.9943283332588828E-3</v>
      </c>
      <c r="Y642" s="18">
        <f t="shared" si="149"/>
        <v>0.25904397605648594</v>
      </c>
    </row>
    <row r="643" spans="2:25" x14ac:dyDescent="0.2">
      <c r="B643" s="24">
        <v>37826</v>
      </c>
      <c r="C643" s="25">
        <v>493.65</v>
      </c>
      <c r="D643" s="18">
        <f t="shared" si="135"/>
        <v>-8.3515372853475139E-3</v>
      </c>
      <c r="E643" s="26">
        <v>-1.7012637857098317E-2</v>
      </c>
      <c r="F643" s="26">
        <v>-1.3552966404703569E-2</v>
      </c>
      <c r="G643" s="15">
        <v>-1.4590867840421993E-2</v>
      </c>
      <c r="H643" s="1">
        <f t="shared" si="136"/>
        <v>1.0625042283844852E-4</v>
      </c>
      <c r="I643" s="19">
        <f t="shared" si="137"/>
        <v>1.457232128977588E-4</v>
      </c>
      <c r="J643" s="19">
        <f t="shared" si="138"/>
        <v>6.759970911288522E-5</v>
      </c>
      <c r="K643" s="19">
        <f t="shared" si="139"/>
        <v>1.3715071338523313</v>
      </c>
      <c r="L643" s="19">
        <f t="shared" si="140"/>
        <v>0.63623002437994169</v>
      </c>
      <c r="P643" s="18">
        <f t="shared" si="141"/>
        <v>-1.491826902723464E-2</v>
      </c>
      <c r="Q643" s="38">
        <v>-1.4590867840421993E-2</v>
      </c>
      <c r="R643" s="18">
        <f t="shared" si="142"/>
        <v>3.2740118681264668E-4</v>
      </c>
      <c r="S643" s="19">
        <f t="shared" si="143"/>
        <v>3.3902731310499743E-4</v>
      </c>
      <c r="T643" s="19">
        <f t="shared" si="144"/>
        <v>2.7226870518538626E-4</v>
      </c>
      <c r="U643" s="18">
        <f t="shared" si="145"/>
        <v>-2.0478805173955696E-2</v>
      </c>
      <c r="V643" s="18">
        <f t="shared" si="146"/>
        <v>2.793346289887387E-4</v>
      </c>
      <c r="W643" s="19">
        <f t="shared" si="147"/>
        <v>2.6508382401733586E-4</v>
      </c>
      <c r="X643" s="18">
        <f t="shared" si="148"/>
        <v>-2.4638515760061788E-2</v>
      </c>
      <c r="Y643" s="18">
        <f t="shared" si="149"/>
        <v>0.25743145884746482</v>
      </c>
    </row>
    <row r="644" spans="2:25" x14ac:dyDescent="0.2">
      <c r="B644" s="24">
        <v>37827</v>
      </c>
      <c r="C644" s="25">
        <v>502.94</v>
      </c>
      <c r="D644" s="18">
        <f t="shared" ref="D644:D707" si="150">LN(C644/C643)</f>
        <v>1.8644114633108801E-2</v>
      </c>
      <c r="E644" s="26">
        <v>1.9119010410513344E-2</v>
      </c>
      <c r="F644" s="26">
        <v>4.8511651425673798E-2</v>
      </c>
      <c r="G644" s="15">
        <v>3.9693859121125656E-2</v>
      </c>
      <c r="H644" s="1">
        <f t="shared" ref="H644:H707" si="151">$A$2 * H643 + (1-$A$2)*D644^2</f>
        <v>1.2073157809529172E-4</v>
      </c>
      <c r="I644" s="19">
        <f t="shared" ref="I644:I707" si="152">$A$2*I643 + (1-$A$2)*D643*E643</f>
        <v>1.4550472088703355E-4</v>
      </c>
      <c r="J644" s="19">
        <f t="shared" ref="J644:J707" si="153">$A$2*J643 + (1-$A$2)*D643*F643</f>
        <v>7.0335012821468764E-5</v>
      </c>
      <c r="K644" s="19">
        <f t="shared" ref="K644:K707" si="154">I644/H644</f>
        <v>1.2051919073913597</v>
      </c>
      <c r="L644" s="19">
        <f t="shared" ref="L644:L707" si="155">J644/H644</f>
        <v>0.58257345701183771</v>
      </c>
      <c r="P644" s="18">
        <f t="shared" ref="P644:P707" si="156">$O$4*D644</f>
        <v>3.330379885381133E-2</v>
      </c>
      <c r="Q644" s="38">
        <v>3.9693859121125656E-2</v>
      </c>
      <c r="R644" s="18">
        <f t="shared" ref="R644:R707" si="157">Q644-P644</f>
        <v>6.3900602673143264E-3</v>
      </c>
      <c r="S644" s="19">
        <f t="shared" ref="S644:S707" si="158">$A$2*S643 + (1-$A$2)*P644^2</f>
        <v>3.8523425540440512E-4</v>
      </c>
      <c r="T644" s="19">
        <f t="shared" ref="T644:T707" si="159">$A$2*T643 + (1-$A$2)*R644^2</f>
        <v>2.5838255508745764E-4</v>
      </c>
      <c r="U644" s="18">
        <f t="shared" ref="U644:U707" si="160">P644*SQRT($S$1836/S644)</f>
        <v>4.2887906691128241E-2</v>
      </c>
      <c r="V644" s="18">
        <f t="shared" ref="V644:V707" si="161">R644*SQRT($T$1836/T644)</f>
        <v>5.5965031413295939E-3</v>
      </c>
      <c r="W644" s="19">
        <f t="shared" ref="W644:W707" si="162">$A$2*W643 + (1-$A$2)*Q644^2</f>
        <v>3.4371494169196199E-4</v>
      </c>
      <c r="X644" s="18">
        <f t="shared" ref="X644:X707" si="163">G644*SQRT($W$1836/W644)</f>
        <v>5.8863915883875698E-2</v>
      </c>
      <c r="Y644" s="18">
        <f t="shared" ref="Y644:Y707" si="164">SQRT(W644*250)</f>
        <v>0.29313603569501739</v>
      </c>
    </row>
    <row r="645" spans="2:25" x14ac:dyDescent="0.2">
      <c r="B645" s="24">
        <v>37830</v>
      </c>
      <c r="C645" s="25">
        <v>501.49</v>
      </c>
      <c r="D645" s="18">
        <f t="shared" si="150"/>
        <v>-2.887211666846749E-3</v>
      </c>
      <c r="E645" s="26">
        <v>1.5768728628813749E-3</v>
      </c>
      <c r="F645" s="26">
        <v>-2.6342068760091365E-2</v>
      </c>
      <c r="G645" s="15">
        <v>-1.796638627319954E-2</v>
      </c>
      <c r="H645" s="1">
        <f t="shared" si="151"/>
        <v>1.1398784288212478E-4</v>
      </c>
      <c r="I645" s="19">
        <f t="shared" si="152"/>
        <v>1.5816185893972423E-4</v>
      </c>
      <c r="J645" s="19">
        <f t="shared" si="153"/>
        <v>1.2038231946548137E-4</v>
      </c>
      <c r="K645" s="19">
        <f t="shared" si="154"/>
        <v>1.3875326959496896</v>
      </c>
      <c r="L645" s="19">
        <f t="shared" si="155"/>
        <v>1.0560978822098523</v>
      </c>
      <c r="P645" s="18">
        <f t="shared" si="156"/>
        <v>-5.1573978434077102E-3</v>
      </c>
      <c r="Q645" s="38">
        <v>-1.796638627319954E-2</v>
      </c>
      <c r="R645" s="18">
        <f t="shared" si="157"/>
        <v>-1.2808988429791831E-2</v>
      </c>
      <c r="S645" s="19">
        <f t="shared" si="158"/>
        <v>3.6371612523105197E-4</v>
      </c>
      <c r="T645" s="19">
        <f t="shared" si="159"/>
        <v>2.5272381285788267E-4</v>
      </c>
      <c r="U645" s="18">
        <f t="shared" si="160"/>
        <v>-6.8352260202386612E-3</v>
      </c>
      <c r="V645" s="18">
        <f t="shared" si="161"/>
        <v>-1.1343188330893556E-2</v>
      </c>
      <c r="W645" s="19">
        <f t="shared" si="162"/>
        <v>3.4245950733351302E-4</v>
      </c>
      <c r="X645" s="18">
        <f t="shared" si="163"/>
        <v>-2.6692002122283162E-2</v>
      </c>
      <c r="Y645" s="18">
        <f t="shared" si="164"/>
        <v>0.29260019964685302</v>
      </c>
    </row>
    <row r="646" spans="2:25" x14ac:dyDescent="0.2">
      <c r="B646" s="24">
        <v>37831</v>
      </c>
      <c r="C646" s="25">
        <v>497.85</v>
      </c>
      <c r="D646" s="18">
        <f t="shared" si="150"/>
        <v>-7.2848401896272201E-3</v>
      </c>
      <c r="E646" s="26">
        <v>-7.9093478498010426E-3</v>
      </c>
      <c r="F646" s="26">
        <v>-1.2470185576868917E-2</v>
      </c>
      <c r="G646" s="15">
        <v>-1.1101934258748555E-2</v>
      </c>
      <c r="H646" s="1">
        <f t="shared" si="151"/>
        <v>1.1033270610450177E-4</v>
      </c>
      <c r="I646" s="19">
        <f t="shared" si="152"/>
        <v>1.4839898145973005E-4</v>
      </c>
      <c r="J646" s="19">
        <f t="shared" si="153"/>
        <v>1.1772268799273339E-4</v>
      </c>
      <c r="K646" s="19">
        <f t="shared" si="154"/>
        <v>1.3450135204621352</v>
      </c>
      <c r="L646" s="19">
        <f t="shared" si="155"/>
        <v>1.0669790685749354</v>
      </c>
      <c r="P646" s="18">
        <f t="shared" si="156"/>
        <v>-1.3012838481837386E-2</v>
      </c>
      <c r="Q646" s="38">
        <v>-1.1101934258748555E-2</v>
      </c>
      <c r="R646" s="18">
        <f t="shared" si="157"/>
        <v>1.9109042230888319E-3</v>
      </c>
      <c r="S646" s="19">
        <f t="shared" si="158"/>
        <v>3.5205319563845212E-4</v>
      </c>
      <c r="T646" s="19">
        <f t="shared" si="159"/>
        <v>2.3777947738339882E-4</v>
      </c>
      <c r="U646" s="18">
        <f t="shared" si="160"/>
        <v>-1.752957623103317E-2</v>
      </c>
      <c r="V646" s="18">
        <f t="shared" si="161"/>
        <v>1.7445970271353281E-3</v>
      </c>
      <c r="W646" s="19">
        <f t="shared" si="162"/>
        <v>3.293071135506367E-4</v>
      </c>
      <c r="X646" s="18">
        <f t="shared" si="163"/>
        <v>-1.6819889060037348E-2</v>
      </c>
      <c r="Y646" s="18">
        <f t="shared" si="164"/>
        <v>0.28692643375551713</v>
      </c>
    </row>
    <row r="647" spans="2:25" x14ac:dyDescent="0.2">
      <c r="B647" s="24">
        <v>37832</v>
      </c>
      <c r="C647" s="25">
        <v>497.29</v>
      </c>
      <c r="D647" s="18">
        <f t="shared" si="150"/>
        <v>-1.1254699019471485E-3</v>
      </c>
      <c r="E647" s="26">
        <v>-4.7758116775146004E-3</v>
      </c>
      <c r="F647" s="26">
        <v>-2.1464238668299739E-2</v>
      </c>
      <c r="G647" s="15">
        <v>-1.6457710571064196E-2</v>
      </c>
      <c r="H647" s="1">
        <f t="shared" si="151"/>
        <v>1.03788744688243E-4</v>
      </c>
      <c r="I647" s="19">
        <f t="shared" si="152"/>
        <v>1.4295214267754459E-4</v>
      </c>
      <c r="J647" s="19">
        <f t="shared" si="153"/>
        <v>1.1610992525691844E-4</v>
      </c>
      <c r="K647" s="19">
        <f t="shared" si="154"/>
        <v>1.3773376208271835</v>
      </c>
      <c r="L647" s="19">
        <f t="shared" si="155"/>
        <v>1.1187140340283079</v>
      </c>
      <c r="P647" s="18">
        <f t="shared" si="156"/>
        <v>-2.0104158319164235E-3</v>
      </c>
      <c r="Q647" s="38">
        <v>-1.6457710571064196E-2</v>
      </c>
      <c r="R647" s="18">
        <f t="shared" si="157"/>
        <v>-1.4447294739147774E-2</v>
      </c>
      <c r="S647" s="19">
        <f t="shared" si="158"/>
        <v>3.311725102091782E-4</v>
      </c>
      <c r="T647" s="19">
        <f t="shared" si="159"/>
        <v>2.3603616825718332E-4</v>
      </c>
      <c r="U647" s="18">
        <f t="shared" si="160"/>
        <v>-2.7923013043619363E-3</v>
      </c>
      <c r="V647" s="18">
        <f t="shared" si="161"/>
        <v>-1.3238556917492209E-2</v>
      </c>
      <c r="W647" s="19">
        <f t="shared" si="162"/>
        <v>3.2580006097205358E-4</v>
      </c>
      <c r="X647" s="18">
        <f t="shared" si="163"/>
        <v>-2.5067952992892658E-2</v>
      </c>
      <c r="Y647" s="18">
        <f t="shared" si="164"/>
        <v>0.28539449056177207</v>
      </c>
    </row>
    <row r="648" spans="2:25" x14ac:dyDescent="0.2">
      <c r="B648" s="24">
        <v>37833</v>
      </c>
      <c r="C648" s="25">
        <v>499.27</v>
      </c>
      <c r="D648" s="18">
        <f t="shared" si="150"/>
        <v>3.9736746515296956E-3</v>
      </c>
      <c r="E648" s="26">
        <v>-1.5970192374861148E-3</v>
      </c>
      <c r="F648" s="26">
        <v>3.8689544950178928E-2</v>
      </c>
      <c r="G648" s="15">
        <v>2.6603575693879413E-2</v>
      </c>
      <c r="H648" s="1">
        <f t="shared" si="151"/>
        <v>9.8508825421121006E-5</v>
      </c>
      <c r="I648" s="19">
        <f t="shared" si="152"/>
        <v>1.3469751605491652E-4</v>
      </c>
      <c r="J648" s="19">
        <f t="shared" si="153"/>
        <v>1.1059277101686623E-4</v>
      </c>
      <c r="K648" s="19">
        <f t="shared" si="154"/>
        <v>1.3673649592215764</v>
      </c>
      <c r="L648" s="19">
        <f t="shared" si="155"/>
        <v>1.1226686598290749</v>
      </c>
      <c r="P648" s="18">
        <f t="shared" si="156"/>
        <v>7.098136002126003E-3</v>
      </c>
      <c r="Q648" s="38">
        <v>2.6603575693879413E-2</v>
      </c>
      <c r="R648" s="18">
        <f t="shared" si="157"/>
        <v>1.9505439691753411E-2</v>
      </c>
      <c r="S648" s="19">
        <f t="shared" si="158"/>
        <v>3.1432517167890813E-4</v>
      </c>
      <c r="T648" s="19">
        <f t="shared" si="159"/>
        <v>2.4470172881587012E-4</v>
      </c>
      <c r="U648" s="18">
        <f t="shared" si="160"/>
        <v>1.0119481460539698E-2</v>
      </c>
      <c r="V648" s="18">
        <f t="shared" si="161"/>
        <v>1.7554182848603675E-2</v>
      </c>
      <c r="W648" s="19">
        <f t="shared" si="162"/>
        <v>3.4871707169572869E-4</v>
      </c>
      <c r="X648" s="18">
        <f t="shared" si="163"/>
        <v>3.9167733378907547E-2</v>
      </c>
      <c r="Y648" s="18">
        <f t="shared" si="164"/>
        <v>0.2952613552836405</v>
      </c>
    </row>
    <row r="649" spans="2:25" x14ac:dyDescent="0.2">
      <c r="B649" s="24">
        <v>37834</v>
      </c>
      <c r="C649" s="25">
        <v>493.64</v>
      </c>
      <c r="D649" s="18">
        <f t="shared" si="150"/>
        <v>-1.1340524998693076E-2</v>
      </c>
      <c r="E649" s="26">
        <v>-3.0563568971020732E-2</v>
      </c>
      <c r="F649" s="26">
        <v>-1.722530628187928E-2</v>
      </c>
      <c r="G649" s="15">
        <v>-2.1226785088621712E-2</v>
      </c>
      <c r="H649" s="1">
        <f t="shared" si="151"/>
        <v>1.0031474633061271E-4</v>
      </c>
      <c r="I649" s="19">
        <f t="shared" si="152"/>
        <v>1.2623490299990128E-4</v>
      </c>
      <c r="J649" s="19">
        <f t="shared" si="153"/>
        <v>1.1318158459871895E-4</v>
      </c>
      <c r="K649" s="19">
        <f t="shared" si="154"/>
        <v>1.2583882990030411</v>
      </c>
      <c r="L649" s="19">
        <f t="shared" si="155"/>
        <v>1.1282646743251517</v>
      </c>
      <c r="P649" s="18">
        <f t="shared" si="156"/>
        <v>-2.0257468422898061E-2</v>
      </c>
      <c r="Q649" s="38">
        <v>-2.1226785088621712E-2</v>
      </c>
      <c r="R649" s="18">
        <f t="shared" si="157"/>
        <v>-9.6931666572365113E-4</v>
      </c>
      <c r="S649" s="19">
        <f t="shared" si="158"/>
        <v>3.2008756299245641E-4</v>
      </c>
      <c r="T649" s="19">
        <f t="shared" si="159"/>
        <v>2.3007599957482487E-4</v>
      </c>
      <c r="U649" s="18">
        <f t="shared" si="160"/>
        <v>-2.8618989423138275E-2</v>
      </c>
      <c r="V649" s="18">
        <f t="shared" si="161"/>
        <v>-8.9964964505145971E-4</v>
      </c>
      <c r="W649" s="19">
        <f t="shared" si="162"/>
        <v>3.5482863170589697E-4</v>
      </c>
      <c r="X649" s="18">
        <f t="shared" si="163"/>
        <v>-3.098132063850946E-2</v>
      </c>
      <c r="Y649" s="18">
        <f t="shared" si="164"/>
        <v>0.29783746897674618</v>
      </c>
    </row>
    <row r="650" spans="2:25" x14ac:dyDescent="0.2">
      <c r="B650" s="24">
        <v>37837</v>
      </c>
      <c r="C650" s="25">
        <v>495.5</v>
      </c>
      <c r="D650" s="18">
        <f t="shared" si="150"/>
        <v>3.7608471850598636E-3</v>
      </c>
      <c r="E650" s="26">
        <v>9.566835300144275E-3</v>
      </c>
      <c r="F650" s="26">
        <v>2.2901764286684414E-2</v>
      </c>
      <c r="G650" s="15">
        <v>1.8901285590722371E-2</v>
      </c>
      <c r="H650" s="1">
        <f t="shared" si="151"/>
        <v>9.5144499843738308E-5</v>
      </c>
      <c r="I650" s="19">
        <f t="shared" si="152"/>
        <v>1.3945722389781566E-4</v>
      </c>
      <c r="J650" s="19">
        <f t="shared" si="153"/>
        <v>1.1811133051278363E-4</v>
      </c>
      <c r="K650" s="19">
        <f t="shared" si="154"/>
        <v>1.4657413106049733</v>
      </c>
      <c r="L650" s="19">
        <f t="shared" si="155"/>
        <v>1.2413889474091004</v>
      </c>
      <c r="P650" s="18">
        <f t="shared" si="156"/>
        <v>6.7179643890803217E-3</v>
      </c>
      <c r="Q650" s="38">
        <v>1.8901285590722371E-2</v>
      </c>
      <c r="R650" s="18">
        <f t="shared" si="157"/>
        <v>1.2183321201642049E-2</v>
      </c>
      <c r="S650" s="19">
        <f t="shared" si="158"/>
        <v>3.0359017194488608E-4</v>
      </c>
      <c r="T650" s="19">
        <f t="shared" si="159"/>
        <v>2.251774385304782E-4</v>
      </c>
      <c r="U650" s="18">
        <f t="shared" si="160"/>
        <v>9.7453483304426117E-3</v>
      </c>
      <c r="V650" s="18">
        <f t="shared" si="161"/>
        <v>1.1430011011524174E-2</v>
      </c>
      <c r="W650" s="19">
        <f t="shared" si="162"/>
        <v>3.5497442962246611E-4</v>
      </c>
      <c r="X650" s="18">
        <f t="shared" si="163"/>
        <v>2.7581497440279157E-2</v>
      </c>
      <c r="Y650" s="18">
        <f t="shared" si="164"/>
        <v>0.29789865291004008</v>
      </c>
    </row>
    <row r="651" spans="2:25" x14ac:dyDescent="0.2">
      <c r="B651" s="24">
        <v>37838</v>
      </c>
      <c r="C651" s="25">
        <v>486.66</v>
      </c>
      <c r="D651" s="18">
        <f t="shared" si="150"/>
        <v>-1.8001626459734299E-2</v>
      </c>
      <c r="E651" s="26">
        <v>-1.8394478832788896E-2</v>
      </c>
      <c r="F651" s="26">
        <v>-3.9447153883388063E-2</v>
      </c>
      <c r="G651" s="15">
        <v>-3.3131351368208307E-2</v>
      </c>
      <c r="H651" s="1">
        <f t="shared" si="151"/>
        <v>1.0887934316486238E-4</v>
      </c>
      <c r="I651" s="19">
        <f t="shared" si="152"/>
        <v>1.3324855480045545E-4</v>
      </c>
      <c r="J651" s="19">
        <f t="shared" si="153"/>
        <v>1.1619245282704552E-4</v>
      </c>
      <c r="K651" s="19">
        <f t="shared" si="154"/>
        <v>1.2238185033748212</v>
      </c>
      <c r="L651" s="19">
        <f t="shared" si="155"/>
        <v>1.0671670993744866</v>
      </c>
      <c r="P651" s="18">
        <f t="shared" si="156"/>
        <v>-3.2156128539983765E-2</v>
      </c>
      <c r="Q651" s="38">
        <v>-3.3131351368208307E-2</v>
      </c>
      <c r="R651" s="18">
        <f t="shared" si="157"/>
        <v>-9.7522282822454232E-4</v>
      </c>
      <c r="S651" s="19">
        <f t="shared" si="158"/>
        <v>3.4741575778899042E-4</v>
      </c>
      <c r="T651" s="19">
        <f t="shared" si="159"/>
        <v>2.1172385579253089E-4</v>
      </c>
      <c r="U651" s="18">
        <f t="shared" si="160"/>
        <v>-4.3605625749580462E-2</v>
      </c>
      <c r="V651" s="18">
        <f t="shared" si="161"/>
        <v>-9.4354442624950124E-4</v>
      </c>
      <c r="W651" s="19">
        <f t="shared" si="162"/>
        <v>3.9953715045413889E-4</v>
      </c>
      <c r="X651" s="18">
        <f t="shared" si="163"/>
        <v>-4.5570689349702972E-2</v>
      </c>
      <c r="Y651" s="18">
        <f t="shared" si="164"/>
        <v>0.31604475571275459</v>
      </c>
    </row>
    <row r="652" spans="2:25" x14ac:dyDescent="0.2">
      <c r="B652" s="24">
        <v>37839</v>
      </c>
      <c r="C652" s="25">
        <v>488.13</v>
      </c>
      <c r="D652" s="18">
        <f t="shared" si="150"/>
        <v>3.0160365090289645E-3</v>
      </c>
      <c r="E652" s="26">
        <v>1.0199950595819646E-2</v>
      </c>
      <c r="F652" s="26">
        <v>-3.8004573657361582E-2</v>
      </c>
      <c r="G652" s="15">
        <v>-2.354321638140721E-2</v>
      </c>
      <c r="H652" s="1">
        <f t="shared" si="151"/>
        <v>1.0289237114839837E-4</v>
      </c>
      <c r="I652" s="19">
        <f t="shared" si="152"/>
        <v>1.4512147372458943E-4</v>
      </c>
      <c r="J652" s="19">
        <f t="shared" si="153"/>
        <v>1.5182768140392736E-4</v>
      </c>
      <c r="K652" s="19">
        <f t="shared" si="154"/>
        <v>1.4104201517067323</v>
      </c>
      <c r="L652" s="19">
        <f t="shared" si="155"/>
        <v>1.4755970701166092</v>
      </c>
      <c r="P652" s="18">
        <f t="shared" si="156"/>
        <v>5.3875163937298345E-3</v>
      </c>
      <c r="Q652" s="38">
        <v>-2.354321638140721E-2</v>
      </c>
      <c r="R652" s="18">
        <f t="shared" si="157"/>
        <v>-2.8930732775137045E-2</v>
      </c>
      <c r="S652" s="19">
        <f t="shared" si="158"/>
        <v>3.2831233229521341E-4</v>
      </c>
      <c r="T652" s="19">
        <f t="shared" si="159"/>
        <v>2.4923966237936241E-4</v>
      </c>
      <c r="U652" s="18">
        <f t="shared" si="160"/>
        <v>7.51533821507869E-3</v>
      </c>
      <c r="V652" s="18">
        <f t="shared" si="161"/>
        <v>-2.5798487710995827E-2</v>
      </c>
      <c r="W652" s="19">
        <f t="shared" si="162"/>
        <v>4.0882190368179619E-4</v>
      </c>
      <c r="X652" s="18">
        <f t="shared" si="163"/>
        <v>-3.201280637610554E-2</v>
      </c>
      <c r="Y652" s="18">
        <f t="shared" si="164"/>
        <v>0.3196959116417491</v>
      </c>
    </row>
    <row r="653" spans="2:25" x14ac:dyDescent="0.2">
      <c r="B653" s="24">
        <v>37840</v>
      </c>
      <c r="C653" s="25">
        <v>491.76</v>
      </c>
      <c r="D653" s="18">
        <f t="shared" si="150"/>
        <v>7.4090287794166152E-3</v>
      </c>
      <c r="E653" s="26">
        <v>1.3349878143693893E-2</v>
      </c>
      <c r="F653" s="26">
        <v>1.6178310396475271E-2</v>
      </c>
      <c r="G653" s="15">
        <v>1.5329780720640857E-2</v>
      </c>
      <c r="H653" s="1">
        <f t="shared" si="151"/>
        <v>1.0001245132674788E-4</v>
      </c>
      <c r="I653" s="19">
        <f t="shared" si="152"/>
        <v>1.3825999070435108E-4</v>
      </c>
      <c r="J653" s="19">
        <f t="shared" si="153"/>
        <v>1.3584062962005073E-4</v>
      </c>
      <c r="K653" s="19">
        <f t="shared" si="154"/>
        <v>1.3824277764440123</v>
      </c>
      <c r="L653" s="19">
        <f t="shared" si="155"/>
        <v>1.3582371776515068</v>
      </c>
      <c r="P653" s="18">
        <f t="shared" si="156"/>
        <v>1.3234675340045699E-2</v>
      </c>
      <c r="Q653" s="38">
        <v>1.5329780720640857E-2</v>
      </c>
      <c r="R653" s="18">
        <f t="shared" si="157"/>
        <v>2.0951053805951577E-3</v>
      </c>
      <c r="S653" s="19">
        <f t="shared" si="158"/>
        <v>3.1912299023888538E-4</v>
      </c>
      <c r="T653" s="19">
        <f t="shared" si="159"/>
        <v>2.3454865062994858E-4</v>
      </c>
      <c r="U653" s="18">
        <f t="shared" si="160"/>
        <v>1.8725687403450871E-2</v>
      </c>
      <c r="V653" s="18">
        <f t="shared" si="161"/>
        <v>1.9258958386535391E-3</v>
      </c>
      <c r="W653" s="19">
        <f t="shared" si="162"/>
        <v>3.9839272007746436E-4</v>
      </c>
      <c r="X653" s="18">
        <f t="shared" si="163"/>
        <v>2.1115690004117886E-2</v>
      </c>
      <c r="Y653" s="18">
        <f t="shared" si="164"/>
        <v>0.31559179333335979</v>
      </c>
    </row>
    <row r="654" spans="2:25" x14ac:dyDescent="0.2">
      <c r="B654" s="24">
        <v>37841</v>
      </c>
      <c r="C654" s="25">
        <v>493.8</v>
      </c>
      <c r="D654" s="18">
        <f t="shared" si="150"/>
        <v>4.139784312325109E-3</v>
      </c>
      <c r="E654" s="26">
        <v>6.7431138848901007E-3</v>
      </c>
      <c r="F654" s="26">
        <v>-1.5159461607372443E-2</v>
      </c>
      <c r="G654" s="15">
        <v>-8.5886889596936793E-3</v>
      </c>
      <c r="H654" s="1">
        <f t="shared" si="151"/>
        <v>9.5039973096297384E-5</v>
      </c>
      <c r="I654" s="19">
        <f t="shared" si="152"/>
        <v>1.3589896914418999E-4</v>
      </c>
      <c r="J654" s="19">
        <f t="shared" si="153"/>
        <v>1.348821258826369E-4</v>
      </c>
      <c r="K654" s="19">
        <f t="shared" si="154"/>
        <v>1.4299138006540999</v>
      </c>
      <c r="L654" s="19">
        <f t="shared" si="155"/>
        <v>1.4192146892336579</v>
      </c>
      <c r="P654" s="18">
        <f t="shared" si="156"/>
        <v>7.3948560577397583E-3</v>
      </c>
      <c r="Q654" s="38">
        <v>-8.5886889596936793E-3</v>
      </c>
      <c r="R654" s="18">
        <f t="shared" si="157"/>
        <v>-1.5983545017433438E-2</v>
      </c>
      <c r="S654" s="19">
        <f t="shared" si="158"/>
        <v>3.0325664459143368E-4</v>
      </c>
      <c r="T654" s="19">
        <f t="shared" si="159"/>
        <v>2.3580415427161094E-4</v>
      </c>
      <c r="U654" s="18">
        <f t="shared" si="160"/>
        <v>1.0733171915845932E-2</v>
      </c>
      <c r="V654" s="18">
        <f t="shared" si="161"/>
        <v>-1.4653479953493935E-2</v>
      </c>
      <c r="W654" s="19">
        <f t="shared" si="162"/>
        <v>3.7891509155559835E-4</v>
      </c>
      <c r="X654" s="18">
        <f t="shared" si="163"/>
        <v>-1.2130562936246252E-2</v>
      </c>
      <c r="Y654" s="18">
        <f t="shared" si="164"/>
        <v>0.30778039718100886</v>
      </c>
    </row>
    <row r="655" spans="2:25" x14ac:dyDescent="0.2">
      <c r="B655" s="24">
        <v>37844</v>
      </c>
      <c r="C655" s="25">
        <v>495.12</v>
      </c>
      <c r="D655" s="18">
        <f t="shared" si="150"/>
        <v>2.6695805200269737E-3</v>
      </c>
      <c r="E655" s="26">
        <v>3.4885316473915319E-3</v>
      </c>
      <c r="F655" s="26">
        <v>1.0178117927006245E-3</v>
      </c>
      <c r="G655" s="15">
        <v>1.7590277491078966E-3</v>
      </c>
      <c r="H655" s="1">
        <f t="shared" si="151"/>
        <v>8.976517431969398E-5</v>
      </c>
      <c r="I655" s="19">
        <f t="shared" si="152"/>
        <v>1.2941993322015198E-4</v>
      </c>
      <c r="J655" s="19">
        <f t="shared" si="153"/>
        <v>1.2302378424894895E-4</v>
      </c>
      <c r="K655" s="19">
        <f t="shared" si="154"/>
        <v>1.4417610638088849</v>
      </c>
      <c r="L655" s="19">
        <f t="shared" si="155"/>
        <v>1.3705068271889738</v>
      </c>
      <c r="P655" s="18">
        <f t="shared" si="156"/>
        <v>4.7686454633328228E-3</v>
      </c>
      <c r="Q655" s="38">
        <v>1.7590277491078966E-3</v>
      </c>
      <c r="R655" s="18">
        <f t="shared" si="157"/>
        <v>-3.0096177142249262E-3</v>
      </c>
      <c r="S655" s="19">
        <f t="shared" si="158"/>
        <v>2.8642564468924549E-4</v>
      </c>
      <c r="T655" s="19">
        <f t="shared" si="159"/>
        <v>2.2219937294246087E-4</v>
      </c>
      <c r="U655" s="18">
        <f t="shared" si="160"/>
        <v>7.1218464983703756E-3</v>
      </c>
      <c r="V655" s="18">
        <f t="shared" si="161"/>
        <v>-2.8423876785869931E-3</v>
      </c>
      <c r="W655" s="19">
        <f t="shared" si="162"/>
        <v>3.5636583677959031E-4</v>
      </c>
      <c r="X655" s="18">
        <f t="shared" si="163"/>
        <v>2.5618263639594716E-3</v>
      </c>
      <c r="Y655" s="18">
        <f t="shared" si="164"/>
        <v>0.29848192440229537</v>
      </c>
    </row>
    <row r="656" spans="2:25" x14ac:dyDescent="0.2">
      <c r="B656" s="24">
        <v>37845</v>
      </c>
      <c r="C656" s="25">
        <v>499.74</v>
      </c>
      <c r="D656" s="18">
        <f t="shared" si="150"/>
        <v>9.2878057441981177E-3</v>
      </c>
      <c r="E656" s="26">
        <v>1.4097852854684416E-2</v>
      </c>
      <c r="F656" s="26">
        <v>2.0325210249222091E-3</v>
      </c>
      <c r="G656" s="15">
        <v>5.6521205738508714E-3</v>
      </c>
      <c r="H656" s="1">
        <f t="shared" si="151"/>
        <v>8.9555063993029916E-5</v>
      </c>
      <c r="I656" s="19">
        <f t="shared" si="152"/>
        <v>1.222135121947053E-4</v>
      </c>
      <c r="J656" s="19">
        <f t="shared" si="153"/>
        <v>1.1580538502610284E-4</v>
      </c>
      <c r="K656" s="19">
        <f t="shared" si="154"/>
        <v>1.3646745001959599</v>
      </c>
      <c r="L656" s="19">
        <f t="shared" si="155"/>
        <v>1.2931193375632672</v>
      </c>
      <c r="P656" s="18">
        <f t="shared" si="156"/>
        <v>1.6590716179611387E-2</v>
      </c>
      <c r="Q656" s="38">
        <v>5.6521205738508714E-3</v>
      </c>
      <c r="R656" s="18">
        <f t="shared" si="157"/>
        <v>-1.0938595605760515E-2</v>
      </c>
      <c r="S656" s="19">
        <f t="shared" si="158"/>
        <v>2.8575521780903589E-4</v>
      </c>
      <c r="T656" s="19">
        <f t="shared" si="159"/>
        <v>2.1604658299549499E-4</v>
      </c>
      <c r="U656" s="18">
        <f t="shared" si="160"/>
        <v>2.4806847265576616E-2</v>
      </c>
      <c r="V656" s="18">
        <f t="shared" si="161"/>
        <v>-1.0476862833085351E-2</v>
      </c>
      <c r="W656" s="19">
        <f t="shared" si="162"/>
        <v>3.3690067459169577E-4</v>
      </c>
      <c r="X656" s="18">
        <f t="shared" si="163"/>
        <v>8.4661412376394515E-3</v>
      </c>
      <c r="Y656" s="18">
        <f t="shared" si="164"/>
        <v>0.29021572777491561</v>
      </c>
    </row>
    <row r="657" spans="2:25" x14ac:dyDescent="0.2">
      <c r="B657" s="24">
        <v>37846</v>
      </c>
      <c r="C657" s="25">
        <v>495.29</v>
      </c>
      <c r="D657" s="18">
        <f t="shared" si="150"/>
        <v>-8.9445135688978744E-3</v>
      </c>
      <c r="E657" s="26">
        <v>-4.7656960730144571E-3</v>
      </c>
      <c r="F657" s="26">
        <v>2.407337918152019E-2</v>
      </c>
      <c r="G657" s="15">
        <v>1.5421656605159793E-2</v>
      </c>
      <c r="H657" s="1">
        <f t="shared" si="151"/>
        <v>8.8982019532500017E-5</v>
      </c>
      <c r="I657" s="19">
        <f t="shared" si="152"/>
        <v>1.2273698858649885E-4</v>
      </c>
      <c r="J657" s="19">
        <f t="shared" si="153"/>
        <v>1.0998972155156522E-4</v>
      </c>
      <c r="K657" s="19">
        <f t="shared" si="154"/>
        <v>1.3793459536133599</v>
      </c>
      <c r="L657" s="19">
        <f t="shared" si="155"/>
        <v>1.2360892923023881</v>
      </c>
      <c r="P657" s="18">
        <f t="shared" si="156"/>
        <v>-1.5977496738556047E-2</v>
      </c>
      <c r="Q657" s="38">
        <v>1.5421656605159793E-2</v>
      </c>
      <c r="R657" s="18">
        <f t="shared" si="157"/>
        <v>3.139915334371584E-2</v>
      </c>
      <c r="S657" s="19">
        <f t="shared" si="158"/>
        <v>2.8392672886232791E-4</v>
      </c>
      <c r="T657" s="19">
        <f t="shared" si="159"/>
        <v>2.6223819785789622E-4</v>
      </c>
      <c r="U657" s="18">
        <f t="shared" si="160"/>
        <v>-2.3966748669573035E-2</v>
      </c>
      <c r="V657" s="18">
        <f t="shared" si="161"/>
        <v>2.7296901580300681E-2</v>
      </c>
      <c r="W657" s="19">
        <f t="shared" si="162"/>
        <v>3.3095628366304215E-4</v>
      </c>
      <c r="X657" s="18">
        <f t="shared" si="163"/>
        <v>2.3306161129080325E-2</v>
      </c>
      <c r="Y657" s="18">
        <f t="shared" si="164"/>
        <v>0.2876440003124705</v>
      </c>
    </row>
    <row r="658" spans="2:25" x14ac:dyDescent="0.2">
      <c r="B658" s="24">
        <v>37847</v>
      </c>
      <c r="C658" s="25">
        <v>498.22</v>
      </c>
      <c r="D658" s="18">
        <f t="shared" si="150"/>
        <v>5.8982969361771574E-3</v>
      </c>
      <c r="E658" s="26">
        <v>3.4441681946792606E-3</v>
      </c>
      <c r="F658" s="26">
        <v>-1.0961744042144877E-2</v>
      </c>
      <c r="G658" s="15">
        <v>-6.6399703710976355E-3</v>
      </c>
      <c r="H658" s="1">
        <f t="shared" si="151"/>
        <v>8.573049276538902E-5</v>
      </c>
      <c r="I658" s="19">
        <f t="shared" si="152"/>
        <v>1.1793037926272817E-4</v>
      </c>
      <c r="J658" s="19">
        <f t="shared" si="153"/>
        <v>9.0470858254171446E-5</v>
      </c>
      <c r="K658" s="19">
        <f t="shared" si="154"/>
        <v>1.3755943242442068</v>
      </c>
      <c r="L658" s="19">
        <f t="shared" si="155"/>
        <v>1.0552938089572745</v>
      </c>
      <c r="P658" s="18">
        <f t="shared" si="156"/>
        <v>1.0536069886293182E-2</v>
      </c>
      <c r="Q658" s="38">
        <v>-6.6399703710976355E-3</v>
      </c>
      <c r="R658" s="18">
        <f t="shared" si="157"/>
        <v>-1.7176040257390817E-2</v>
      </c>
      <c r="S658" s="19">
        <f t="shared" si="158"/>
        <v>2.7355165124951951E-4</v>
      </c>
      <c r="T658" s="19">
        <f t="shared" si="159"/>
        <v>2.6420488752183308E-4</v>
      </c>
      <c r="U658" s="18">
        <f t="shared" si="160"/>
        <v>1.6101357612867087E-2</v>
      </c>
      <c r="V658" s="18">
        <f t="shared" si="161"/>
        <v>-1.4876337327313966E-2</v>
      </c>
      <c r="W658" s="19">
        <f t="shared" si="162"/>
        <v>3.1374425903500289E-4</v>
      </c>
      <c r="X658" s="18">
        <f t="shared" si="163"/>
        <v>-1.0306311853082907E-2</v>
      </c>
      <c r="Y658" s="18">
        <f t="shared" si="164"/>
        <v>0.28006439395030336</v>
      </c>
    </row>
    <row r="659" spans="2:25" x14ac:dyDescent="0.2">
      <c r="B659" s="24">
        <v>37848</v>
      </c>
      <c r="C659" s="25">
        <v>498.3</v>
      </c>
      <c r="D659" s="18">
        <f t="shared" si="150"/>
        <v>1.6055874477545668E-4</v>
      </c>
      <c r="E659" s="26">
        <v>-5.0377940299572927E-3</v>
      </c>
      <c r="F659" s="26">
        <v>-1.3111635139375162E-2</v>
      </c>
      <c r="G659" s="15">
        <v>-1.0689482806549801E-2</v>
      </c>
      <c r="H659" s="1">
        <f t="shared" si="151"/>
        <v>8.058820994609711E-5</v>
      </c>
      <c r="I659" s="19">
        <f t="shared" si="152"/>
        <v>1.120734401095858E-4</v>
      </c>
      <c r="J659" s="19">
        <f t="shared" si="153"/>
        <v>8.1163269480984682E-5</v>
      </c>
      <c r="K659" s="19">
        <f t="shared" si="154"/>
        <v>1.3906927599527048</v>
      </c>
      <c r="L659" s="19">
        <f t="shared" si="155"/>
        <v>1.0071357774948992</v>
      </c>
      <c r="P659" s="18">
        <f t="shared" si="156"/>
        <v>2.8680450884626546E-4</v>
      </c>
      <c r="Q659" s="38">
        <v>-1.0689482806549801E-2</v>
      </c>
      <c r="R659" s="18">
        <f t="shared" si="157"/>
        <v>-1.0976287315396066E-2</v>
      </c>
      <c r="S659" s="19">
        <f t="shared" si="158"/>
        <v>2.57143487584126E-4</v>
      </c>
      <c r="T659" s="19">
        <f t="shared" si="159"/>
        <v>2.5558132726433055E-4</v>
      </c>
      <c r="U659" s="18">
        <f t="shared" si="160"/>
        <v>4.5206588373481696E-4</v>
      </c>
      <c r="V659" s="18">
        <f t="shared" si="161"/>
        <v>-9.665721954110763E-3</v>
      </c>
      <c r="W659" s="19">
        <f t="shared" si="162"/>
        <v>3.0177550605319414E-4</v>
      </c>
      <c r="X659" s="18">
        <f t="shared" si="163"/>
        <v>-1.6917638142989522E-2</v>
      </c>
      <c r="Y659" s="18">
        <f t="shared" si="164"/>
        <v>0.27467048715378678</v>
      </c>
    </row>
    <row r="660" spans="2:25" x14ac:dyDescent="0.2">
      <c r="B660" s="24">
        <v>37851</v>
      </c>
      <c r="C660" s="25">
        <v>502.79</v>
      </c>
      <c r="D660" s="18">
        <f t="shared" si="150"/>
        <v>8.9702826072449501E-3</v>
      </c>
      <c r="E660" s="26">
        <v>-5.5977755128296018E-3</v>
      </c>
      <c r="F660" s="26">
        <v>3.197075487647108E-2</v>
      </c>
      <c r="G660" s="15">
        <v>2.0700195759680875E-2</v>
      </c>
      <c r="H660" s="1">
        <f t="shared" si="151"/>
        <v>8.0580875552561758E-5</v>
      </c>
      <c r="I660" s="19">
        <f t="shared" si="152"/>
        <v>1.0530050198985741E-4</v>
      </c>
      <c r="J660" s="19">
        <f t="shared" si="153"/>
        <v>7.6167162051329689E-5</v>
      </c>
      <c r="K660" s="19">
        <f t="shared" si="154"/>
        <v>1.3067679057566381</v>
      </c>
      <c r="L660" s="19">
        <f t="shared" si="155"/>
        <v>0.94522629009716996</v>
      </c>
      <c r="P660" s="18">
        <f t="shared" si="156"/>
        <v>1.6023527718661862E-2</v>
      </c>
      <c r="Q660" s="38">
        <v>2.0700195759680875E-2</v>
      </c>
      <c r="R660" s="18">
        <f t="shared" si="157"/>
        <v>4.676668041019013E-3</v>
      </c>
      <c r="S660" s="19">
        <f t="shared" si="158"/>
        <v>2.5712008476212197E-4</v>
      </c>
      <c r="T660" s="19">
        <f t="shared" si="159"/>
        <v>2.4155872106642402E-4</v>
      </c>
      <c r="U660" s="18">
        <f t="shared" si="160"/>
        <v>2.525769171890941E-2</v>
      </c>
      <c r="V660" s="18">
        <f t="shared" si="161"/>
        <v>4.2361231299635344E-3</v>
      </c>
      <c r="W660" s="19">
        <f t="shared" si="162"/>
        <v>3.0937886195934908E-4</v>
      </c>
      <c r="X660" s="18">
        <f t="shared" si="163"/>
        <v>3.2355950741388438E-2</v>
      </c>
      <c r="Y660" s="18">
        <f t="shared" si="164"/>
        <v>0.27810917908231159</v>
      </c>
    </row>
    <row r="661" spans="2:25" x14ac:dyDescent="0.2">
      <c r="B661" s="24">
        <v>37852</v>
      </c>
      <c r="C661" s="25">
        <v>503.92</v>
      </c>
      <c r="D661" s="18">
        <f t="shared" si="150"/>
        <v>2.2449374190697115E-3</v>
      </c>
      <c r="E661" s="26">
        <v>-5.3605060015234768E-3</v>
      </c>
      <c r="F661" s="26">
        <v>-9.8376791013272697E-4</v>
      </c>
      <c r="G661" s="15">
        <v>-2.296789337549952E-3</v>
      </c>
      <c r="H661" s="1">
        <f t="shared" si="151"/>
        <v>7.6048407660340409E-5</v>
      </c>
      <c r="I661" s="19">
        <f t="shared" si="152"/>
        <v>9.5969654171146129E-5</v>
      </c>
      <c r="J661" s="19">
        <f t="shared" si="153"/>
        <v>8.8804334712783937E-5</v>
      </c>
      <c r="K661" s="19">
        <f t="shared" si="154"/>
        <v>1.2619548143569446</v>
      </c>
      <c r="L661" s="19">
        <f t="shared" si="155"/>
        <v>1.1677343082502936</v>
      </c>
      <c r="P661" s="18">
        <f t="shared" si="156"/>
        <v>4.0101096627738015E-3</v>
      </c>
      <c r="Q661" s="38">
        <v>-2.296789337549952E-3</v>
      </c>
      <c r="R661" s="18">
        <f t="shared" si="157"/>
        <v>-6.3068990003237535E-3</v>
      </c>
      <c r="S661" s="19">
        <f t="shared" si="158"/>
        <v>2.4265773844684294E-4</v>
      </c>
      <c r="T661" s="19">
        <f t="shared" si="159"/>
        <v>2.2945181630245568E-4</v>
      </c>
      <c r="U661" s="18">
        <f t="shared" si="160"/>
        <v>6.5067287126982813E-3</v>
      </c>
      <c r="V661" s="18">
        <f t="shared" si="161"/>
        <v>-5.8615640943765028E-3</v>
      </c>
      <c r="W661" s="19">
        <f t="shared" si="162"/>
        <v>2.9113264471745308E-4</v>
      </c>
      <c r="X661" s="18">
        <f t="shared" si="163"/>
        <v>-3.7008436888879407E-3</v>
      </c>
      <c r="Y661" s="18">
        <f t="shared" si="164"/>
        <v>0.26978354504929181</v>
      </c>
    </row>
    <row r="662" spans="2:25" x14ac:dyDescent="0.2">
      <c r="B662" s="24">
        <v>37853</v>
      </c>
      <c r="C662" s="25">
        <v>501.89</v>
      </c>
      <c r="D662" s="18">
        <f t="shared" si="150"/>
        <v>-4.0365531389836267E-3</v>
      </c>
      <c r="E662" s="26">
        <v>-5.6596297143067173E-3</v>
      </c>
      <c r="F662" s="26">
        <v>3.3868742738523867E-2</v>
      </c>
      <c r="G662" s="15">
        <v>2.2010231002674692E-2</v>
      </c>
      <c r="H662" s="1">
        <f t="shared" si="151"/>
        <v>7.2463128875350293E-5</v>
      </c>
      <c r="I662" s="19">
        <f t="shared" si="152"/>
        <v>8.9489434890399283E-5</v>
      </c>
      <c r="J662" s="19">
        <f t="shared" si="153"/>
        <v>8.3343564786428676E-5</v>
      </c>
      <c r="K662" s="19">
        <f t="shared" si="154"/>
        <v>1.2349650957570066</v>
      </c>
      <c r="L662" s="19">
        <f t="shared" si="155"/>
        <v>1.1501513401359567</v>
      </c>
      <c r="P662" s="18">
        <f t="shared" si="156"/>
        <v>-7.2104552266966816E-3</v>
      </c>
      <c r="Q662" s="38">
        <v>2.2010231002674692E-2</v>
      </c>
      <c r="R662" s="18">
        <f t="shared" si="157"/>
        <v>2.9220686229371372E-2</v>
      </c>
      <c r="S662" s="19">
        <f t="shared" si="158"/>
        <v>2.312177140146042E-4</v>
      </c>
      <c r="T662" s="19">
        <f t="shared" si="159"/>
        <v>2.669156175472308E-4</v>
      </c>
      <c r="U662" s="18">
        <f t="shared" si="160"/>
        <v>-1.1985486205381101E-2</v>
      </c>
      <c r="V662" s="18">
        <f t="shared" si="161"/>
        <v>2.5179483077020746E-2</v>
      </c>
      <c r="W662" s="19">
        <f t="shared" si="162"/>
        <v>3.0273170216187203E-4</v>
      </c>
      <c r="X662" s="18">
        <f t="shared" si="163"/>
        <v>3.477928752881243E-2</v>
      </c>
      <c r="Y662" s="18">
        <f t="shared" si="164"/>
        <v>0.27510529900470476</v>
      </c>
    </row>
    <row r="663" spans="2:25" x14ac:dyDescent="0.2">
      <c r="B663" s="24">
        <v>37854</v>
      </c>
      <c r="C663" s="25">
        <v>502.04</v>
      </c>
      <c r="D663" s="18">
        <f t="shared" si="150"/>
        <v>2.9882561755557001E-4</v>
      </c>
      <c r="E663" s="26">
        <v>-5.6918435275415047E-3</v>
      </c>
      <c r="F663" s="26">
        <v>3.0915811122640451E-2</v>
      </c>
      <c r="G663" s="15">
        <v>1.9933514727585862E-2</v>
      </c>
      <c r="H663" s="1">
        <f t="shared" si="151"/>
        <v>6.8120698947811715E-5</v>
      </c>
      <c r="I663" s="19">
        <f t="shared" si="152"/>
        <v>8.549079256230151E-5</v>
      </c>
      <c r="J663" s="19">
        <f t="shared" si="153"/>
        <v>7.0140172110365892E-5</v>
      </c>
      <c r="K663" s="19">
        <f t="shared" si="154"/>
        <v>1.2549899499386712</v>
      </c>
      <c r="L663" s="19">
        <f t="shared" si="155"/>
        <v>1.0296455144140744</v>
      </c>
      <c r="P663" s="18">
        <f t="shared" si="156"/>
        <v>5.3378926568942739E-4</v>
      </c>
      <c r="Q663" s="38">
        <v>1.9933514727585862E-2</v>
      </c>
      <c r="R663" s="18">
        <f t="shared" si="157"/>
        <v>1.9399725461896434E-2</v>
      </c>
      <c r="S663" s="19">
        <f t="shared" si="158"/>
        <v>2.1736174703253786E-4</v>
      </c>
      <c r="T663" s="19">
        <f t="shared" si="159"/>
        <v>2.7348164137421411E-4</v>
      </c>
      <c r="U663" s="18">
        <f t="shared" si="160"/>
        <v>9.151279113847042E-4</v>
      </c>
      <c r="V663" s="18">
        <f t="shared" si="161"/>
        <v>1.6514859643565218E-2</v>
      </c>
      <c r="W663" s="19">
        <f t="shared" si="162"/>
        <v>3.0840850059585267E-4</v>
      </c>
      <c r="X663" s="18">
        <f t="shared" si="163"/>
        <v>3.1206548904820795E-2</v>
      </c>
      <c r="Y663" s="18">
        <f t="shared" si="164"/>
        <v>0.27767269428044805</v>
      </c>
    </row>
    <row r="664" spans="2:25" x14ac:dyDescent="0.2">
      <c r="B664" s="24">
        <v>37855</v>
      </c>
      <c r="C664" s="25">
        <v>497.42</v>
      </c>
      <c r="D664" s="18">
        <f t="shared" si="150"/>
        <v>-9.2450581440511621E-3</v>
      </c>
      <c r="E664" s="26">
        <v>-1.8656233827316564E-2</v>
      </c>
      <c r="F664" s="26">
        <v>-3.7598413557007548E-2</v>
      </c>
      <c r="G664" s="15">
        <v>-3.1915759638100248E-2</v>
      </c>
      <c r="H664" s="1">
        <f t="shared" si="151"/>
        <v>6.916172301615622E-5</v>
      </c>
      <c r="I664" s="19">
        <f t="shared" si="152"/>
        <v>8.0259292889134568E-5</v>
      </c>
      <c r="J664" s="19">
        <f t="shared" si="153"/>
        <v>6.64860679648012E-5</v>
      </c>
      <c r="K664" s="19">
        <f t="shared" si="154"/>
        <v>1.1604582620127313</v>
      </c>
      <c r="L664" s="19">
        <f t="shared" si="155"/>
        <v>0.96131306545486173</v>
      </c>
      <c r="P664" s="18">
        <f t="shared" si="156"/>
        <v>-1.6514356561319339E-2</v>
      </c>
      <c r="Q664" s="38">
        <v>-3.1915759638100248E-2</v>
      </c>
      <c r="R664" s="18">
        <f t="shared" si="157"/>
        <v>-1.5401403076780909E-2</v>
      </c>
      <c r="S664" s="19">
        <f t="shared" si="158"/>
        <v>2.2068348056864906E-4</v>
      </c>
      <c r="T664" s="19">
        <f t="shared" si="159"/>
        <v>2.7130493589576983E-4</v>
      </c>
      <c r="U664" s="18">
        <f t="shared" si="160"/>
        <v>-2.8098314440143688E-2</v>
      </c>
      <c r="V664" s="18">
        <f t="shared" si="161"/>
        <v>-1.3163604685104515E-2</v>
      </c>
      <c r="W664" s="19">
        <f t="shared" si="162"/>
        <v>3.5102093335672086E-4</v>
      </c>
      <c r="X664" s="18">
        <f t="shared" si="163"/>
        <v>-4.6834265021978634E-2</v>
      </c>
      <c r="Y664" s="18">
        <f t="shared" si="164"/>
        <v>0.29623509808795484</v>
      </c>
    </row>
    <row r="665" spans="2:25" x14ac:dyDescent="0.2">
      <c r="B665" s="24">
        <v>37858</v>
      </c>
      <c r="C665" s="25">
        <v>497.66</v>
      </c>
      <c r="D665" s="18">
        <f t="shared" si="150"/>
        <v>4.8237328587379233E-4</v>
      </c>
      <c r="E665" s="26">
        <v>-4.1626256859468164E-3</v>
      </c>
      <c r="F665" s="26">
        <v>-9.5831344181159081E-4</v>
      </c>
      <c r="G665" s="15">
        <v>-1.9196071150521584E-3</v>
      </c>
      <c r="H665" s="1">
        <f t="shared" si="151"/>
        <v>6.5025980674402329E-5</v>
      </c>
      <c r="I665" s="19">
        <f t="shared" si="152"/>
        <v>8.5792413304739846E-5</v>
      </c>
      <c r="J665" s="19">
        <f t="shared" si="153"/>
        <v>8.3352875054430118E-5</v>
      </c>
      <c r="K665" s="19">
        <f t="shared" si="154"/>
        <v>1.3193559315055787</v>
      </c>
      <c r="L665" s="19">
        <f t="shared" si="155"/>
        <v>1.2818395691991804</v>
      </c>
      <c r="P665" s="18">
        <f t="shared" si="156"/>
        <v>8.6165866287178509E-4</v>
      </c>
      <c r="Q665" s="38">
        <v>-1.9196071150521584E-3</v>
      </c>
      <c r="R665" s="18">
        <f t="shared" si="157"/>
        <v>-2.7812657779239434E-3</v>
      </c>
      <c r="S665" s="19">
        <f t="shared" si="158"/>
        <v>2.0748701907360824E-4</v>
      </c>
      <c r="T665" s="19">
        <f t="shared" si="159"/>
        <v>2.5549076610167069E-4</v>
      </c>
      <c r="U665" s="18">
        <f t="shared" si="160"/>
        <v>1.5119704956823906E-3</v>
      </c>
      <c r="V665" s="18">
        <f t="shared" si="161"/>
        <v>-2.4496175212951649E-3</v>
      </c>
      <c r="W665" s="19">
        <f t="shared" si="162"/>
        <v>3.3018077084388711E-4</v>
      </c>
      <c r="X665" s="18">
        <f t="shared" si="163"/>
        <v>-2.904433880776232E-3</v>
      </c>
      <c r="Y665" s="18">
        <f t="shared" si="164"/>
        <v>0.28730679196804898</v>
      </c>
    </row>
    <row r="666" spans="2:25" x14ac:dyDescent="0.2">
      <c r="B666" s="24">
        <v>37859</v>
      </c>
      <c r="C666" s="25">
        <v>499.28</v>
      </c>
      <c r="D666" s="18">
        <f t="shared" si="150"/>
        <v>3.2499476917192145E-3</v>
      </c>
      <c r="E666" s="26">
        <v>9.1350116215593719E-3</v>
      </c>
      <c r="F666" s="26">
        <v>8.5919382968826334E-3</v>
      </c>
      <c r="G666" s="15">
        <v>8.7548602942856546E-3</v>
      </c>
      <c r="H666" s="1">
        <f t="shared" si="151"/>
        <v>6.1758151433872848E-5</v>
      </c>
      <c r="I666" s="19">
        <f t="shared" si="152"/>
        <v>8.0524392140655888E-5</v>
      </c>
      <c r="J666" s="19">
        <f t="shared" si="153"/>
        <v>7.8323966662934881E-5</v>
      </c>
      <c r="K666" s="19">
        <f t="shared" si="154"/>
        <v>1.3038666195648176</v>
      </c>
      <c r="L666" s="19">
        <f t="shared" si="155"/>
        <v>1.26823690224601</v>
      </c>
      <c r="P666" s="18">
        <f t="shared" si="156"/>
        <v>5.8053496419839101E-3</v>
      </c>
      <c r="Q666" s="38">
        <v>8.7548602942856546E-3</v>
      </c>
      <c r="R666" s="18">
        <f t="shared" si="157"/>
        <v>2.9495106523017445E-3</v>
      </c>
      <c r="S666" s="19">
        <f t="shared" si="158"/>
        <v>1.9705992299713269E-4</v>
      </c>
      <c r="T666" s="19">
        <f t="shared" si="159"/>
        <v>2.4068329692085292E-4</v>
      </c>
      <c r="U666" s="18">
        <f t="shared" si="160"/>
        <v>1.0452802639063936E-2</v>
      </c>
      <c r="V666" s="18">
        <f t="shared" si="161"/>
        <v>2.6765193346663034E-3</v>
      </c>
      <c r="W666" s="19">
        <f t="shared" si="162"/>
        <v>3.1496877931960142E-4</v>
      </c>
      <c r="X666" s="18">
        <f t="shared" si="163"/>
        <v>1.3562523333707222E-2</v>
      </c>
      <c r="Y666" s="18">
        <f t="shared" si="164"/>
        <v>0.28061039686708039</v>
      </c>
    </row>
    <row r="667" spans="2:25" x14ac:dyDescent="0.2">
      <c r="B667" s="24">
        <v>37860</v>
      </c>
      <c r="C667" s="25">
        <v>498.73</v>
      </c>
      <c r="D667" s="18">
        <f t="shared" si="150"/>
        <v>-1.1021934763774071E-3</v>
      </c>
      <c r="E667" s="26">
        <v>-8.0232827688688866E-3</v>
      </c>
      <c r="F667" s="26">
        <v>2.0696881771154949E-2</v>
      </c>
      <c r="G667" s="15">
        <v>1.2080832409147797E-2</v>
      </c>
      <c r="H667" s="1">
        <f t="shared" si="151"/>
        <v>5.8125552175402607E-5</v>
      </c>
      <c r="I667" s="19">
        <f t="shared" si="152"/>
        <v>7.7474227208215442E-5</v>
      </c>
      <c r="J667" s="19">
        <f t="shared" si="153"/>
        <v>7.5299929665279639E-5</v>
      </c>
      <c r="K667" s="19">
        <f t="shared" si="154"/>
        <v>1.3328772684072796</v>
      </c>
      <c r="L667" s="19">
        <f t="shared" si="155"/>
        <v>1.2954703542092945</v>
      </c>
      <c r="P667" s="18">
        <f t="shared" si="156"/>
        <v>-1.9688373815332787E-3</v>
      </c>
      <c r="Q667" s="38">
        <v>1.2080832409147797E-2</v>
      </c>
      <c r="R667" s="18">
        <f t="shared" si="157"/>
        <v>1.4049669790681075E-2</v>
      </c>
      <c r="S667" s="19">
        <f t="shared" si="158"/>
        <v>1.8546890685540007E-4</v>
      </c>
      <c r="T667" s="19">
        <f t="shared" si="159"/>
        <v>2.3808589237923233E-4</v>
      </c>
      <c r="U667" s="18">
        <f t="shared" si="160"/>
        <v>-3.6540780030310024E-3</v>
      </c>
      <c r="V667" s="18">
        <f t="shared" si="161"/>
        <v>1.2818661457915178E-2</v>
      </c>
      <c r="W667" s="19">
        <f t="shared" si="162"/>
        <v>3.0482744326230026E-4</v>
      </c>
      <c r="X667" s="18">
        <f t="shared" si="163"/>
        <v>1.9023694355036584E-2</v>
      </c>
      <c r="Y667" s="18">
        <f t="shared" si="164"/>
        <v>0.27605590161337806</v>
      </c>
    </row>
    <row r="668" spans="2:25" x14ac:dyDescent="0.2">
      <c r="B668" s="24">
        <v>37861</v>
      </c>
      <c r="C668" s="25">
        <v>501.24</v>
      </c>
      <c r="D668" s="18">
        <f t="shared" si="150"/>
        <v>5.0201611476741502E-3</v>
      </c>
      <c r="E668" s="26">
        <v>2.7739268827252244E-3</v>
      </c>
      <c r="F668" s="26">
        <v>3.2970019237569682E-2</v>
      </c>
      <c r="G668" s="15">
        <v>2.3911191531116344E-2</v>
      </c>
      <c r="H668" s="1">
        <f t="shared" si="151"/>
        <v>5.615014012179547E-5</v>
      </c>
      <c r="I668" s="19">
        <f t="shared" si="152"/>
        <v>7.3356366171341235E-5</v>
      </c>
      <c r="J668" s="19">
        <f t="shared" si="153"/>
        <v>6.9413215801191567E-5</v>
      </c>
      <c r="K668" s="19">
        <f t="shared" si="154"/>
        <v>1.3064324685962256</v>
      </c>
      <c r="L668" s="19">
        <f t="shared" si="155"/>
        <v>1.2362073478468105</v>
      </c>
      <c r="P668" s="18">
        <f t="shared" si="156"/>
        <v>8.9674645520016558E-3</v>
      </c>
      <c r="Q668" s="38">
        <v>2.3911191531116344E-2</v>
      </c>
      <c r="R668" s="18">
        <f t="shared" si="157"/>
        <v>1.4943726979114688E-2</v>
      </c>
      <c r="S668" s="19">
        <f t="shared" si="158"/>
        <v>1.7916569767356043E-4</v>
      </c>
      <c r="T668" s="19">
        <f t="shared" si="159"/>
        <v>2.371996373980576E-4</v>
      </c>
      <c r="U668" s="18">
        <f t="shared" si="160"/>
        <v>1.6933462081337954E-2</v>
      </c>
      <c r="V668" s="18">
        <f t="shared" si="161"/>
        <v>1.365983036207424E-2</v>
      </c>
      <c r="W668" s="19">
        <f t="shared" si="162"/>
        <v>3.2084250149282606E-4</v>
      </c>
      <c r="X668" s="18">
        <f t="shared" si="163"/>
        <v>3.6701203277244264E-2</v>
      </c>
      <c r="Y668" s="18">
        <f t="shared" si="164"/>
        <v>0.28321480429738577</v>
      </c>
    </row>
    <row r="669" spans="2:25" x14ac:dyDescent="0.2">
      <c r="B669" s="24">
        <v>37862</v>
      </c>
      <c r="C669" s="25">
        <v>503.36</v>
      </c>
      <c r="D669" s="18">
        <f t="shared" si="150"/>
        <v>4.2205915728287654E-3</v>
      </c>
      <c r="E669" s="26">
        <v>6.0756883942573387E-3</v>
      </c>
      <c r="F669" s="26">
        <v>1.8742181809740664E-2</v>
      </c>
      <c r="G669" s="15">
        <v>1.4942233785095665E-2</v>
      </c>
      <c r="H669" s="1">
        <f t="shared" si="151"/>
        <v>5.3849935307965733E-5</v>
      </c>
      <c r="I669" s="19">
        <f t="shared" si="152"/>
        <v>6.9790517798849514E-5</v>
      </c>
      <c r="J669" s="19">
        <f t="shared" si="153"/>
        <v>7.5179311429991069E-5</v>
      </c>
      <c r="K669" s="19">
        <f t="shared" si="154"/>
        <v>1.296018600574359</v>
      </c>
      <c r="L669" s="19">
        <f t="shared" si="155"/>
        <v>1.3960891689106671</v>
      </c>
      <c r="P669" s="18">
        <f t="shared" si="156"/>
        <v>7.5392012735196598E-3</v>
      </c>
      <c r="Q669" s="38">
        <v>1.4942233785095665E-2</v>
      </c>
      <c r="R669" s="18">
        <f t="shared" si="157"/>
        <v>7.403032511576005E-3</v>
      </c>
      <c r="S669" s="19">
        <f t="shared" si="158"/>
        <v>1.7182612916370521E-4</v>
      </c>
      <c r="T669" s="19">
        <f t="shared" si="159"/>
        <v>2.2625595257622121E-4</v>
      </c>
      <c r="U669" s="18">
        <f t="shared" si="160"/>
        <v>1.4537316908819459E-2</v>
      </c>
      <c r="V669" s="18">
        <f t="shared" si="161"/>
        <v>6.928720486170231E-3</v>
      </c>
      <c r="W669" s="19">
        <f t="shared" si="162"/>
        <v>3.1498817243256371E-4</v>
      </c>
      <c r="X669" s="18">
        <f t="shared" si="163"/>
        <v>2.314693198665858E-2</v>
      </c>
      <c r="Y669" s="18">
        <f t="shared" si="164"/>
        <v>0.28061903554132056</v>
      </c>
    </row>
    <row r="670" spans="2:25" x14ac:dyDescent="0.2">
      <c r="B670" s="24">
        <v>37866</v>
      </c>
      <c r="C670" s="25">
        <v>510.86</v>
      </c>
      <c r="D670" s="18">
        <f t="shared" si="150"/>
        <v>1.4789960193701872E-2</v>
      </c>
      <c r="E670" s="26">
        <v>1.9089753412258968E-2</v>
      </c>
      <c r="F670" s="26">
        <v>1.0554187678690171E-2</v>
      </c>
      <c r="G670" s="15">
        <v>1.311485739876081E-2</v>
      </c>
      <c r="H670" s="1">
        <f t="shared" si="151"/>
        <v>6.3743514541364949E-5</v>
      </c>
      <c r="I670" s="19">
        <f t="shared" si="152"/>
        <v>6.71416666850747E-5</v>
      </c>
      <c r="J670" s="19">
        <f t="shared" si="153"/>
        <v>7.5414738420348569E-5</v>
      </c>
      <c r="K670" s="19">
        <f t="shared" si="154"/>
        <v>1.0533097706983916</v>
      </c>
      <c r="L670" s="19">
        <f t="shared" si="155"/>
        <v>1.1830966485446899</v>
      </c>
      <c r="P670" s="18">
        <f t="shared" si="156"/>
        <v>2.6419160632718749E-2</v>
      </c>
      <c r="Q670" s="38">
        <v>1.311485739876081E-2</v>
      </c>
      <c r="R670" s="18">
        <f t="shared" si="157"/>
        <v>-1.330430323395794E-2</v>
      </c>
      <c r="S670" s="19">
        <f t="shared" si="158"/>
        <v>2.033948843261267E-4</v>
      </c>
      <c r="T670" s="19">
        <f t="shared" si="159"/>
        <v>2.2330086449411416E-4</v>
      </c>
      <c r="U670" s="18">
        <f t="shared" si="160"/>
        <v>4.6822276596701469E-2</v>
      </c>
      <c r="V670" s="18">
        <f t="shared" si="161"/>
        <v>-1.2534018304107383E-2</v>
      </c>
      <c r="W670" s="19">
        <f t="shared" si="162"/>
        <v>3.0640885116199975E-4</v>
      </c>
      <c r="X670" s="18">
        <f t="shared" si="163"/>
        <v>2.0598611720355646E-2</v>
      </c>
      <c r="Y670" s="18">
        <f t="shared" si="164"/>
        <v>0.27677104760162313</v>
      </c>
    </row>
    <row r="671" spans="2:25" x14ac:dyDescent="0.2">
      <c r="B671" s="24">
        <v>37867</v>
      </c>
      <c r="C671" s="25">
        <v>514.5</v>
      </c>
      <c r="D671" s="18">
        <f t="shared" si="150"/>
        <v>7.0999752104892863E-3</v>
      </c>
      <c r="E671" s="26">
        <v>7.2668870453779606E-3</v>
      </c>
      <c r="F671" s="26">
        <v>4.3649130847011868E-3</v>
      </c>
      <c r="G671" s="15">
        <v>5.2355052729042189E-3</v>
      </c>
      <c r="H671" s="1">
        <f t="shared" si="151"/>
        <v>6.2943482548256789E-5</v>
      </c>
      <c r="I671" s="19">
        <f t="shared" si="152"/>
        <v>8.0053368268463915E-5</v>
      </c>
      <c r="J671" s="19">
        <f t="shared" si="153"/>
        <v>8.0255615053808851E-5</v>
      </c>
      <c r="K671" s="19">
        <f t="shared" si="154"/>
        <v>1.2718293463837105</v>
      </c>
      <c r="L671" s="19">
        <f t="shared" si="155"/>
        <v>1.2750424953414263</v>
      </c>
      <c r="P671" s="18">
        <f t="shared" si="156"/>
        <v>1.2682615985275897E-2</v>
      </c>
      <c r="Q671" s="38">
        <v>5.2355052729042189E-3</v>
      </c>
      <c r="R671" s="18">
        <f t="shared" si="157"/>
        <v>-7.447110712371678E-3</v>
      </c>
      <c r="S671" s="19">
        <f t="shared" si="158"/>
        <v>2.0084211616035763E-4</v>
      </c>
      <c r="T671" s="19">
        <f t="shared" si="159"/>
        <v>2.1323038010220656E-4</v>
      </c>
      <c r="U671" s="18">
        <f t="shared" si="160"/>
        <v>2.2619602668107506E-2</v>
      </c>
      <c r="V671" s="18">
        <f t="shared" si="161"/>
        <v>-7.1797060157487783E-3</v>
      </c>
      <c r="W671" s="19">
        <f t="shared" si="162"/>
        <v>2.8966895102003619E-4</v>
      </c>
      <c r="X671" s="18">
        <f t="shared" si="163"/>
        <v>8.4573179845268253E-3</v>
      </c>
      <c r="Y671" s="18">
        <f t="shared" si="164"/>
        <v>0.26910451084106535</v>
      </c>
    </row>
    <row r="672" spans="2:25" x14ac:dyDescent="0.2">
      <c r="B672" s="24">
        <v>37868</v>
      </c>
      <c r="C672" s="25">
        <v>516.17999999999995</v>
      </c>
      <c r="D672" s="18">
        <f t="shared" si="150"/>
        <v>3.2599865872072792E-3</v>
      </c>
      <c r="E672" s="26">
        <v>-2.1476518321982357E-3</v>
      </c>
      <c r="F672" s="26">
        <v>-6.1162270174360944E-3</v>
      </c>
      <c r="G672" s="15">
        <v>-4.9256544618647364E-3</v>
      </c>
      <c r="H672" s="1">
        <f t="shared" si="151"/>
        <v>5.9804524348287661E-5</v>
      </c>
      <c r="I672" s="19">
        <f t="shared" si="152"/>
        <v>7.8345849245132641E-5</v>
      </c>
      <c r="J672" s="19">
        <f t="shared" si="153"/>
        <v>7.7299724632419437E-5</v>
      </c>
      <c r="K672" s="19">
        <f t="shared" si="154"/>
        <v>1.3100321438703302</v>
      </c>
      <c r="L672" s="19">
        <f t="shared" si="155"/>
        <v>1.2925397446896123</v>
      </c>
      <c r="P672" s="18">
        <f t="shared" si="156"/>
        <v>5.8232820223960763E-3</v>
      </c>
      <c r="Q672" s="38">
        <v>-4.9256544618647364E-3</v>
      </c>
      <c r="R672" s="18">
        <f t="shared" si="157"/>
        <v>-1.0748936484260813E-2</v>
      </c>
      <c r="S672" s="19">
        <f t="shared" si="158"/>
        <v>1.9082622600147785E-4</v>
      </c>
      <c r="T672" s="19">
        <f t="shared" si="159"/>
        <v>2.0736893542863455E-4</v>
      </c>
      <c r="U672" s="18">
        <f t="shared" si="160"/>
        <v>1.0654972089827307E-2</v>
      </c>
      <c r="V672" s="18">
        <f t="shared" si="161"/>
        <v>-1.0508410737698379E-2</v>
      </c>
      <c r="W672" s="19">
        <f t="shared" si="162"/>
        <v>2.7374453827149527E-4</v>
      </c>
      <c r="X672" s="18">
        <f t="shared" si="163"/>
        <v>-8.1849539974890809E-3</v>
      </c>
      <c r="Y672" s="18">
        <f t="shared" si="164"/>
        <v>0.26160300947786097</v>
      </c>
    </row>
    <row r="673" spans="2:25" x14ac:dyDescent="0.2">
      <c r="B673" s="24">
        <v>37869</v>
      </c>
      <c r="C673" s="25">
        <v>512.49</v>
      </c>
      <c r="D673" s="18">
        <f t="shared" si="150"/>
        <v>-7.1743432342356809E-3</v>
      </c>
      <c r="E673" s="26">
        <v>-1.6137711947629672E-3</v>
      </c>
      <c r="F673" s="26">
        <v>-1.4122035223555146E-2</v>
      </c>
      <c r="G673" s="15">
        <v>-1.0369556014917491E-2</v>
      </c>
      <c r="H673" s="1">
        <f t="shared" si="151"/>
        <v>5.9304524937947792E-5</v>
      </c>
      <c r="I673" s="19">
        <f t="shared" si="152"/>
        <v>7.3225019320407231E-5</v>
      </c>
      <c r="J673" s="19">
        <f t="shared" si="153"/>
        <v>7.1465412072004876E-5</v>
      </c>
      <c r="K673" s="19">
        <f t="shared" si="154"/>
        <v>1.234729042969738</v>
      </c>
      <c r="L673" s="19">
        <f t="shared" si="155"/>
        <v>1.2050583348704236</v>
      </c>
      <c r="P673" s="18">
        <f t="shared" si="156"/>
        <v>-1.2815458855680004E-2</v>
      </c>
      <c r="Q673" s="38">
        <v>-1.0369556014917491E-2</v>
      </c>
      <c r="R673" s="18">
        <f t="shared" si="157"/>
        <v>2.4459028407625132E-3</v>
      </c>
      <c r="S673" s="19">
        <f t="shared" si="158"/>
        <v>1.8923081158228678E-4</v>
      </c>
      <c r="T673" s="19">
        <f t="shared" si="159"/>
        <v>1.9528574574530347E-4</v>
      </c>
      <c r="U673" s="18">
        <f t="shared" si="160"/>
        <v>-2.3547334770039698E-2</v>
      </c>
      <c r="V673" s="18">
        <f t="shared" si="161"/>
        <v>2.4640375460244952E-3</v>
      </c>
      <c r="W673" s="19">
        <f t="shared" si="162"/>
        <v>2.6377152749199626E-4</v>
      </c>
      <c r="X673" s="18">
        <f t="shared" si="163"/>
        <v>-1.7553803665823112E-2</v>
      </c>
      <c r="Y673" s="18">
        <f t="shared" si="164"/>
        <v>0.25679346150749061</v>
      </c>
    </row>
    <row r="674" spans="2:25" x14ac:dyDescent="0.2">
      <c r="B674" s="24">
        <v>37872</v>
      </c>
      <c r="C674" s="25">
        <v>518.02</v>
      </c>
      <c r="D674" s="18">
        <f t="shared" si="150"/>
        <v>1.0732652925668757E-2</v>
      </c>
      <c r="E674" s="26">
        <v>4.0295554860016423E-3</v>
      </c>
      <c r="F674" s="26">
        <v>1.0610179112015469E-2</v>
      </c>
      <c r="G674" s="15">
        <v>8.6359920242113208E-3</v>
      </c>
      <c r="H674" s="1">
        <f t="shared" si="151"/>
        <v>6.2657643771042896E-5</v>
      </c>
      <c r="I674" s="19">
        <f t="shared" si="152"/>
        <v>6.9526183068347914E-5</v>
      </c>
      <c r="J674" s="19">
        <f t="shared" si="153"/>
        <v>7.3256467019269643E-5</v>
      </c>
      <c r="K674" s="19">
        <f t="shared" si="154"/>
        <v>1.1096201338563467</v>
      </c>
      <c r="L674" s="19">
        <f t="shared" si="155"/>
        <v>1.1691545134853119</v>
      </c>
      <c r="P674" s="18">
        <f t="shared" si="156"/>
        <v>1.917163250914003E-2</v>
      </c>
      <c r="Q674" s="38">
        <v>8.6359920242113208E-3</v>
      </c>
      <c r="R674" s="18">
        <f t="shared" si="157"/>
        <v>-1.0535640484928709E-2</v>
      </c>
      <c r="S674" s="19">
        <f t="shared" si="158"/>
        <v>1.9993005247128049E-4</v>
      </c>
      <c r="T674" s="19">
        <f t="shared" si="159"/>
        <v>1.9022858422624537E-4</v>
      </c>
      <c r="U674" s="18">
        <f t="shared" si="160"/>
        <v>3.4270747655909845E-2</v>
      </c>
      <c r="V674" s="18">
        <f t="shared" si="161"/>
        <v>-1.0753911214814194E-2</v>
      </c>
      <c r="W674" s="19">
        <f t="shared" si="162"/>
        <v>2.5242005733701095E-4</v>
      </c>
      <c r="X674" s="18">
        <f t="shared" si="163"/>
        <v>1.4944291625158559E-2</v>
      </c>
      <c r="Y674" s="18">
        <f t="shared" si="164"/>
        <v>0.25120711441806887</v>
      </c>
    </row>
    <row r="675" spans="2:25" x14ac:dyDescent="0.2">
      <c r="B675" s="24">
        <v>37873</v>
      </c>
      <c r="C675" s="25">
        <v>513.91999999999996</v>
      </c>
      <c r="D675" s="18">
        <f t="shared" si="150"/>
        <v>-7.9462402344025757E-3</v>
      </c>
      <c r="E675" s="26">
        <v>-5.3763570363802938E-3</v>
      </c>
      <c r="F675" s="26">
        <v>-1.5957785438610806E-2</v>
      </c>
      <c r="G675" s="15">
        <v>-1.2783356917941652E-2</v>
      </c>
      <c r="H675" s="1">
        <f t="shared" si="151"/>
        <v>6.2686749176550619E-5</v>
      </c>
      <c r="I675" s="19">
        <f t="shared" si="152"/>
        <v>6.7949481312805851E-5</v>
      </c>
      <c r="J675" s="19">
        <f t="shared" si="153"/>
        <v>7.5693601191420006E-5</v>
      </c>
      <c r="K675" s="19">
        <f t="shared" si="154"/>
        <v>1.0839528641281637</v>
      </c>
      <c r="L675" s="19">
        <f t="shared" si="155"/>
        <v>1.2074896558798569</v>
      </c>
      <c r="P675" s="18">
        <f t="shared" si="156"/>
        <v>-1.4194290885803183E-2</v>
      </c>
      <c r="Q675" s="38">
        <v>-1.2783356917941652E-2</v>
      </c>
      <c r="R675" s="18">
        <f t="shared" si="157"/>
        <v>1.4109339678615301E-3</v>
      </c>
      <c r="S675" s="19">
        <f t="shared" si="158"/>
        <v>2.0002292294805138E-4</v>
      </c>
      <c r="T675" s="19">
        <f t="shared" si="159"/>
        <v>1.7893431325237058E-4</v>
      </c>
      <c r="U675" s="18">
        <f t="shared" si="160"/>
        <v>-2.5367480773210146E-2</v>
      </c>
      <c r="V675" s="18">
        <f t="shared" si="161"/>
        <v>1.4849207145143132E-3</v>
      </c>
      <c r="W675" s="19">
        <f t="shared" si="162"/>
        <v>2.4707970674227948E-4</v>
      </c>
      <c r="X675" s="18">
        <f t="shared" si="163"/>
        <v>-2.2358950168005275E-2</v>
      </c>
      <c r="Y675" s="18">
        <f t="shared" si="164"/>
        <v>0.24853556422687251</v>
      </c>
    </row>
    <row r="676" spans="2:25" x14ac:dyDescent="0.2">
      <c r="B676" s="24">
        <v>37874</v>
      </c>
      <c r="C676" s="25">
        <v>508.77</v>
      </c>
      <c r="D676" s="18">
        <f t="shared" si="150"/>
        <v>-1.0071563294923322E-2</v>
      </c>
      <c r="E676" s="26">
        <v>-7.5757938084576558E-3</v>
      </c>
      <c r="F676" s="26">
        <v>-8.9767209615581288E-3</v>
      </c>
      <c r="G676" s="15">
        <v>-8.5564428156279862E-3</v>
      </c>
      <c r="H676" s="1">
        <f t="shared" si="151"/>
        <v>6.5011727458176384E-5</v>
      </c>
      <c r="I676" s="19">
        <f t="shared" si="152"/>
        <v>6.6435821909857404E-5</v>
      </c>
      <c r="J676" s="19">
        <f t="shared" si="153"/>
        <v>7.8760248922189974E-5</v>
      </c>
      <c r="K676" s="19">
        <f t="shared" si="154"/>
        <v>1.0219051932222101</v>
      </c>
      <c r="L676" s="19">
        <f t="shared" si="155"/>
        <v>1.21147755953506</v>
      </c>
      <c r="P676" s="18">
        <f t="shared" si="156"/>
        <v>-1.7990734594707111E-2</v>
      </c>
      <c r="Q676" s="38">
        <v>-8.5564428156279862E-3</v>
      </c>
      <c r="R676" s="18">
        <f t="shared" si="157"/>
        <v>9.434291779079125E-3</v>
      </c>
      <c r="S676" s="19">
        <f t="shared" si="158"/>
        <v>2.0744153944659977E-4</v>
      </c>
      <c r="T676" s="19">
        <f t="shared" si="159"/>
        <v>1.7353860613959635E-4</v>
      </c>
      <c r="U676" s="18">
        <f t="shared" si="160"/>
        <v>-3.1572179036921041E-2</v>
      </c>
      <c r="V676" s="18">
        <f t="shared" si="161"/>
        <v>1.0082184562351692E-2</v>
      </c>
      <c r="W676" s="19">
        <f t="shared" si="162"/>
        <v>2.3664768715716942E-4</v>
      </c>
      <c r="X676" s="18">
        <f t="shared" si="163"/>
        <v>-1.5292100793346043E-2</v>
      </c>
      <c r="Y676" s="18">
        <f t="shared" si="164"/>
        <v>0.24323223838400276</v>
      </c>
    </row>
    <row r="677" spans="2:25" x14ac:dyDescent="0.2">
      <c r="B677" s="24">
        <v>37875</v>
      </c>
      <c r="C677" s="25">
        <v>511.37</v>
      </c>
      <c r="D677" s="18">
        <f t="shared" si="150"/>
        <v>5.0973506178444697E-3</v>
      </c>
      <c r="E677" s="26">
        <v>5.9572339730467137E-3</v>
      </c>
      <c r="F677" s="26">
        <v>1.6987444707637144E-2</v>
      </c>
      <c r="G677" s="15">
        <v>1.3678381487260013E-2</v>
      </c>
      <c r="H677" s="1">
        <f t="shared" si="151"/>
        <v>6.2670002809960158E-5</v>
      </c>
      <c r="I677" s="19">
        <f t="shared" si="152"/>
        <v>6.702767780633613E-5</v>
      </c>
      <c r="J677" s="19">
        <f t="shared" si="153"/>
        <v>7.9459210787570435E-5</v>
      </c>
      <c r="K677" s="19">
        <f t="shared" si="154"/>
        <v>1.0695336652463563</v>
      </c>
      <c r="L677" s="19">
        <f t="shared" si="155"/>
        <v>1.2678986313200222</v>
      </c>
      <c r="P677" s="18">
        <f t="shared" si="156"/>
        <v>9.1053473444416607E-3</v>
      </c>
      <c r="Q677" s="38">
        <v>1.3678381487260013E-2</v>
      </c>
      <c r="R677" s="18">
        <f t="shared" si="157"/>
        <v>4.5730341428183528E-3</v>
      </c>
      <c r="S677" s="19">
        <f t="shared" si="158"/>
        <v>1.9996948809557964E-4</v>
      </c>
      <c r="T677" s="19">
        <f t="shared" si="159"/>
        <v>1.643810482475035E-4</v>
      </c>
      <c r="U677" s="18">
        <f t="shared" si="160"/>
        <v>1.627489418932343E-2</v>
      </c>
      <c r="V677" s="18">
        <f t="shared" si="161"/>
        <v>5.0213669878117215E-3</v>
      </c>
      <c r="W677" s="19">
        <f t="shared" si="162"/>
        <v>2.3367471313440029E-4</v>
      </c>
      <c r="X677" s="18">
        <f t="shared" si="163"/>
        <v>2.4601063651168143E-2</v>
      </c>
      <c r="Y677" s="18">
        <f t="shared" si="164"/>
        <v>0.24169956202608242</v>
      </c>
    </row>
    <row r="678" spans="2:25" x14ac:dyDescent="0.2">
      <c r="B678" s="24">
        <v>37876</v>
      </c>
      <c r="C678" s="25">
        <v>512.29999999999995</v>
      </c>
      <c r="D678" s="18">
        <f t="shared" si="150"/>
        <v>1.8169923038931933E-3</v>
      </c>
      <c r="E678" s="26">
        <v>2.1574981400210927E-3</v>
      </c>
      <c r="F678" s="26">
        <v>2.365419089788981E-2</v>
      </c>
      <c r="G678" s="15">
        <v>1.7205183070529192E-2</v>
      </c>
      <c r="H678" s="1">
        <f t="shared" si="151"/>
        <v>5.9107890303306977E-5</v>
      </c>
      <c r="I678" s="19">
        <f t="shared" si="152"/>
        <v>6.4827983754345178E-5</v>
      </c>
      <c r="J678" s="19">
        <f t="shared" si="153"/>
        <v>7.9887115846880594E-5</v>
      </c>
      <c r="K678" s="19">
        <f t="shared" si="154"/>
        <v>1.0967737711781971</v>
      </c>
      <c r="L678" s="19">
        <f t="shared" si="155"/>
        <v>1.3515474065636048</v>
      </c>
      <c r="P678" s="18">
        <f t="shared" si="156"/>
        <v>3.2456755066460337E-3</v>
      </c>
      <c r="Q678" s="38">
        <v>1.7205183070529192E-2</v>
      </c>
      <c r="R678" s="18">
        <f t="shared" si="157"/>
        <v>1.3959507563883158E-2</v>
      </c>
      <c r="S678" s="19">
        <f t="shared" si="158"/>
        <v>1.8860338337951137E-4</v>
      </c>
      <c r="T678" s="19">
        <f t="shared" si="159"/>
        <v>1.6621025643821997E-4</v>
      </c>
      <c r="U678" s="18">
        <f t="shared" si="160"/>
        <v>5.9735689648491175E-3</v>
      </c>
      <c r="V678" s="18">
        <f t="shared" si="161"/>
        <v>1.5243495979446523E-2</v>
      </c>
      <c r="W678" s="19">
        <f t="shared" si="162"/>
        <v>2.3741532981576171E-4</v>
      </c>
      <c r="X678" s="18">
        <f t="shared" si="163"/>
        <v>3.0699404484789215E-2</v>
      </c>
      <c r="Y678" s="18">
        <f t="shared" si="164"/>
        <v>0.24362641986028616</v>
      </c>
    </row>
    <row r="679" spans="2:25" x14ac:dyDescent="0.2">
      <c r="B679" s="24">
        <v>37879</v>
      </c>
      <c r="C679" s="25">
        <v>509.96</v>
      </c>
      <c r="D679" s="18">
        <f t="shared" si="150"/>
        <v>-4.578099675235035E-3</v>
      </c>
      <c r="E679" s="26">
        <v>-3.2379952737753384E-3</v>
      </c>
      <c r="F679" s="26">
        <v>-3.9740328649514226E-2</v>
      </c>
      <c r="G679" s="15">
        <v>-2.8789628636792557E-2</v>
      </c>
      <c r="H679" s="1">
        <f t="shared" si="151"/>
        <v>5.6818956683291781E-5</v>
      </c>
      <c r="I679" s="19">
        <f t="shared" si="152"/>
        <v>6.1173514180049401E-5</v>
      </c>
      <c r="J679" s="19">
        <f t="shared" si="153"/>
        <v>7.7672657865044922E-5</v>
      </c>
      <c r="K679" s="19">
        <f t="shared" si="154"/>
        <v>1.0766391667666457</v>
      </c>
      <c r="L679" s="19">
        <f t="shared" si="155"/>
        <v>1.3670201355155365</v>
      </c>
      <c r="P679" s="18">
        <f t="shared" si="156"/>
        <v>-8.1778144855411336E-3</v>
      </c>
      <c r="Q679" s="38">
        <v>-2.8789628636792557E-2</v>
      </c>
      <c r="R679" s="18">
        <f t="shared" si="157"/>
        <v>-2.0611814151251424E-2</v>
      </c>
      <c r="S679" s="19">
        <f t="shared" si="158"/>
        <v>1.8129977936233628E-4</v>
      </c>
      <c r="T679" s="19">
        <f t="shared" si="159"/>
        <v>1.8172845400827049E-4</v>
      </c>
      <c r="U679" s="18">
        <f t="shared" si="160"/>
        <v>-1.53511932911773E-2</v>
      </c>
      <c r="V679" s="18">
        <f t="shared" si="161"/>
        <v>-2.1525247013076738E-2</v>
      </c>
      <c r="W679" s="19">
        <f t="shared" si="162"/>
        <v>2.7290097304948161E-4</v>
      </c>
      <c r="X679" s="18">
        <f t="shared" si="163"/>
        <v>-4.7913572383213213E-2</v>
      </c>
      <c r="Y679" s="18">
        <f t="shared" si="164"/>
        <v>0.26119962339630282</v>
      </c>
    </row>
    <row r="680" spans="2:25" x14ac:dyDescent="0.2">
      <c r="B680" s="24">
        <v>37880</v>
      </c>
      <c r="C680" s="25">
        <v>517.36</v>
      </c>
      <c r="D680" s="18">
        <f t="shared" si="150"/>
        <v>1.4406665868415861E-2</v>
      </c>
      <c r="E680" s="26">
        <v>1.2088797319004028E-2</v>
      </c>
      <c r="F680" s="26">
        <v>7.1813594086645761E-3</v>
      </c>
      <c r="G680" s="15">
        <v>8.6535907817664112E-3</v>
      </c>
      <c r="H680" s="1">
        <f t="shared" si="151"/>
        <v>6.5862940568944996E-5</v>
      </c>
      <c r="I680" s="19">
        <f t="shared" si="152"/>
        <v>5.8392535235923439E-5</v>
      </c>
      <c r="J680" s="19">
        <f t="shared" si="153"/>
        <v>8.3928409534186714E-5</v>
      </c>
      <c r="K680" s="19">
        <f t="shared" si="154"/>
        <v>0.88657649858190624</v>
      </c>
      <c r="L680" s="19">
        <f t="shared" si="155"/>
        <v>1.2742888308536859</v>
      </c>
      <c r="P680" s="18">
        <f t="shared" si="156"/>
        <v>2.5734485744029541E-2</v>
      </c>
      <c r="Q680" s="38">
        <v>8.6535907817664112E-3</v>
      </c>
      <c r="R680" s="18">
        <f t="shared" si="157"/>
        <v>-1.708089496226313E-2</v>
      </c>
      <c r="S680" s="19">
        <f t="shared" si="158"/>
        <v>2.1015761799117572E-4</v>
      </c>
      <c r="T680" s="19">
        <f t="shared" si="159"/>
        <v>1.8833016513048622E-4</v>
      </c>
      <c r="U680" s="18">
        <f t="shared" si="160"/>
        <v>4.4869006040880115E-2</v>
      </c>
      <c r="V680" s="18">
        <f t="shared" si="161"/>
        <v>-1.7522419376059625E-2</v>
      </c>
      <c r="W680" s="19">
        <f t="shared" si="162"/>
        <v>2.6101999267160906E-4</v>
      </c>
      <c r="X680" s="18">
        <f t="shared" si="163"/>
        <v>1.4725989935125354E-2</v>
      </c>
      <c r="Y680" s="18">
        <f t="shared" si="164"/>
        <v>0.25545057871905924</v>
      </c>
    </row>
    <row r="681" spans="2:25" x14ac:dyDescent="0.2">
      <c r="B681" s="24">
        <v>37881</v>
      </c>
      <c r="C681" s="25">
        <v>515.42999999999995</v>
      </c>
      <c r="D681" s="18">
        <f t="shared" si="150"/>
        <v>-3.7374533963521221E-3</v>
      </c>
      <c r="E681" s="26">
        <v>5.3262442826739424E-3</v>
      </c>
      <c r="F681" s="26">
        <v>-1.0791471632764319E-2</v>
      </c>
      <c r="G681" s="15">
        <v>-5.9561568581328406E-3</v>
      </c>
      <c r="H681" s="1">
        <f t="shared" si="151"/>
        <v>6.2749277608202531E-5</v>
      </c>
      <c r="I681" s="19">
        <f t="shared" si="152"/>
        <v>6.5338538945321589E-5</v>
      </c>
      <c r="J681" s="19">
        <f t="shared" si="153"/>
        <v>8.5100271691033612E-5</v>
      </c>
      <c r="K681" s="19">
        <f t="shared" si="154"/>
        <v>1.0412636039140726</v>
      </c>
      <c r="L681" s="19">
        <f t="shared" si="155"/>
        <v>1.356195241360187</v>
      </c>
      <c r="P681" s="18">
        <f t="shared" si="156"/>
        <v>-6.6761762940764626E-3</v>
      </c>
      <c r="Q681" s="38">
        <v>-5.9561568581328406E-3</v>
      </c>
      <c r="R681" s="18">
        <f t="shared" si="157"/>
        <v>7.2001943594362204E-4</v>
      </c>
      <c r="S681" s="19">
        <f t="shared" si="158"/>
        <v>2.0022244070628048E-4</v>
      </c>
      <c r="T681" s="19">
        <f t="shared" si="159"/>
        <v>1.7706146090194522E-4</v>
      </c>
      <c r="U681" s="18">
        <f t="shared" si="160"/>
        <v>-1.1925454624625307E-2</v>
      </c>
      <c r="V681" s="18">
        <f t="shared" si="161"/>
        <v>7.6177302546621864E-4</v>
      </c>
      <c r="W681" s="19">
        <f t="shared" si="162"/>
        <v>2.4748734138243351E-4</v>
      </c>
      <c r="X681" s="18">
        <f t="shared" si="163"/>
        <v>-1.0409135530502048E-2</v>
      </c>
      <c r="Y681" s="18">
        <f t="shared" si="164"/>
        <v>0.24874049800064399</v>
      </c>
    </row>
    <row r="682" spans="2:25" x14ac:dyDescent="0.2">
      <c r="B682" s="24">
        <v>37882</v>
      </c>
      <c r="C682" s="25">
        <v>522.6</v>
      </c>
      <c r="D682" s="18">
        <f t="shared" si="150"/>
        <v>1.3814849344527001E-2</v>
      </c>
      <c r="E682" s="26">
        <v>3.7533725558960992E-2</v>
      </c>
      <c r="F682" s="26">
        <v>3.3780989857463001E-2</v>
      </c>
      <c r="G682" s="15">
        <v>3.4906810567912394E-2</v>
      </c>
      <c r="H682" s="1">
        <f t="shared" si="151"/>
        <v>7.0435324696429072E-5</v>
      </c>
      <c r="I682" s="19">
        <f t="shared" si="152"/>
        <v>6.0223831221557435E-5</v>
      </c>
      <c r="J682" s="19">
        <f t="shared" si="153"/>
        <v>8.2414212727902338E-5</v>
      </c>
      <c r="K682" s="19">
        <f t="shared" si="154"/>
        <v>0.85502312200756647</v>
      </c>
      <c r="L682" s="19">
        <f t="shared" si="155"/>
        <v>1.1700693236398265</v>
      </c>
      <c r="P682" s="18">
        <f t="shared" si="156"/>
        <v>2.467732970000076E-2</v>
      </c>
      <c r="Q682" s="38">
        <v>3.4906810567912394E-2</v>
      </c>
      <c r="R682" s="18">
        <f t="shared" si="157"/>
        <v>1.0229480867911634E-2</v>
      </c>
      <c r="S682" s="19">
        <f t="shared" si="158"/>
        <v>2.2474733033125605E-4</v>
      </c>
      <c r="T682" s="19">
        <f t="shared" si="159"/>
        <v>1.7271630997744671E-4</v>
      </c>
      <c r="U682" s="18">
        <f t="shared" si="160"/>
        <v>4.1605851646405116E-2</v>
      </c>
      <c r="V682" s="18">
        <f t="shared" si="161"/>
        <v>1.0957975142833436E-2</v>
      </c>
      <c r="W682" s="19">
        <f t="shared" si="162"/>
        <v>3.057472263409348E-4</v>
      </c>
      <c r="X682" s="18">
        <f t="shared" si="163"/>
        <v>5.4885034057526011E-2</v>
      </c>
      <c r="Y682" s="18">
        <f t="shared" si="164"/>
        <v>0.27647207198057766</v>
      </c>
    </row>
    <row r="683" spans="2:25" x14ac:dyDescent="0.2">
      <c r="B683" s="24">
        <v>37883</v>
      </c>
      <c r="C683" s="25">
        <v>520.62</v>
      </c>
      <c r="D683" s="18">
        <f t="shared" si="150"/>
        <v>-3.7959440530587981E-3</v>
      </c>
      <c r="E683" s="26">
        <v>7.1374251507825091E-3</v>
      </c>
      <c r="F683" s="26">
        <v>-1.3198607790081205E-2</v>
      </c>
      <c r="G683" s="15">
        <v>-7.0977979078220912E-3</v>
      </c>
      <c r="H683" s="1">
        <f t="shared" si="151"/>
        <v>6.7073756689880473E-5</v>
      </c>
      <c r="I683" s="19">
        <f t="shared" si="152"/>
        <v>8.7721767184416129E-5</v>
      </c>
      <c r="J683" s="19">
        <f t="shared" si="153"/>
        <v>1.0547011709961899E-4</v>
      </c>
      <c r="K683" s="19">
        <f t="shared" si="154"/>
        <v>1.3078403762294539</v>
      </c>
      <c r="L683" s="19">
        <f t="shared" si="155"/>
        <v>1.572449826945975</v>
      </c>
      <c r="P683" s="18">
        <f t="shared" si="156"/>
        <v>-6.7806575796789028E-3</v>
      </c>
      <c r="Q683" s="38">
        <v>-7.0977979078220912E-3</v>
      </c>
      <c r="R683" s="18">
        <f t="shared" si="157"/>
        <v>-3.1714032814318845E-4</v>
      </c>
      <c r="S683" s="19">
        <f t="shared" si="158"/>
        <v>2.140211295441521E-4</v>
      </c>
      <c r="T683" s="19">
        <f t="shared" si="159"/>
        <v>1.6235936605806398E-4</v>
      </c>
      <c r="U683" s="18">
        <f t="shared" si="160"/>
        <v>-1.1715127265519702E-2</v>
      </c>
      <c r="V683" s="18">
        <f t="shared" si="161"/>
        <v>-3.5039361985704552E-4</v>
      </c>
      <c r="W683" s="19">
        <f t="shared" si="162"/>
        <v>2.9042511686889572E-4</v>
      </c>
      <c r="X683" s="18">
        <f t="shared" si="163"/>
        <v>-1.14506878327514E-2</v>
      </c>
      <c r="Y683" s="18">
        <f t="shared" si="164"/>
        <v>0.26945552363465092</v>
      </c>
    </row>
    <row r="684" spans="2:25" x14ac:dyDescent="0.2">
      <c r="B684" s="24">
        <v>37886</v>
      </c>
      <c r="C684" s="25">
        <v>513.30999999999995</v>
      </c>
      <c r="D684" s="18">
        <f t="shared" si="150"/>
        <v>-1.4140457872432011E-2</v>
      </c>
      <c r="E684" s="26">
        <v>-1.303866100635203E-2</v>
      </c>
      <c r="F684" s="26">
        <v>-2.2392337312621434E-2</v>
      </c>
      <c r="G684" s="15">
        <v>-1.958623442074061E-2</v>
      </c>
      <c r="H684" s="1">
        <f t="shared" si="151"/>
        <v>7.5046484219009113E-5</v>
      </c>
      <c r="I684" s="19">
        <f t="shared" si="152"/>
        <v>8.0832865160035248E-5</v>
      </c>
      <c r="J684" s="19">
        <f t="shared" si="153"/>
        <v>1.021479806786067E-4</v>
      </c>
      <c r="K684" s="19">
        <f t="shared" si="154"/>
        <v>1.0771039576502968</v>
      </c>
      <c r="L684" s="19">
        <f t="shared" si="155"/>
        <v>1.3611294618480321</v>
      </c>
      <c r="P684" s="18">
        <f t="shared" si="156"/>
        <v>-2.5258961015395962E-2</v>
      </c>
      <c r="Q684" s="38">
        <v>-1.958623442074061E-2</v>
      </c>
      <c r="R684" s="18">
        <f t="shared" si="157"/>
        <v>5.6727265946553522E-3</v>
      </c>
      <c r="S684" s="19">
        <f t="shared" si="158"/>
        <v>2.3946076846614059E-4</v>
      </c>
      <c r="T684" s="19">
        <f t="shared" si="159"/>
        <v>1.5454859371564274E-4</v>
      </c>
      <c r="U684" s="18">
        <f t="shared" si="160"/>
        <v>-4.1257396626803791E-2</v>
      </c>
      <c r="V684" s="18">
        <f t="shared" si="161"/>
        <v>6.4239583387026115E-3</v>
      </c>
      <c r="W684" s="19">
        <f t="shared" si="162"/>
        <v>2.960168445838142E-4</v>
      </c>
      <c r="X684" s="18">
        <f t="shared" si="163"/>
        <v>-3.1298085129180378E-2</v>
      </c>
      <c r="Y684" s="18">
        <f t="shared" si="164"/>
        <v>0.27203715030479486</v>
      </c>
    </row>
    <row r="685" spans="2:25" x14ac:dyDescent="0.2">
      <c r="B685" s="24">
        <v>37887</v>
      </c>
      <c r="C685" s="25">
        <v>516.12</v>
      </c>
      <c r="D685" s="18">
        <f t="shared" si="150"/>
        <v>5.4593454226238691E-3</v>
      </c>
      <c r="E685" s="26">
        <v>1.6841428930373048E-2</v>
      </c>
      <c r="F685" s="26">
        <v>1.6172859245601186E-2</v>
      </c>
      <c r="G685" s="15">
        <v>1.6373430151032743E-2</v>
      </c>
      <c r="H685" s="1">
        <f t="shared" si="151"/>
        <v>7.233196231248001E-5</v>
      </c>
      <c r="I685" s="19">
        <f t="shared" si="152"/>
        <v>8.7045251450827707E-5</v>
      </c>
      <c r="J685" s="19">
        <f t="shared" si="153"/>
        <v>1.1501737598395496E-4</v>
      </c>
      <c r="K685" s="19">
        <f t="shared" si="154"/>
        <v>1.2034133827972906</v>
      </c>
      <c r="L685" s="19">
        <f t="shared" si="155"/>
        <v>1.5901321118189835</v>
      </c>
      <c r="P685" s="18">
        <f t="shared" si="156"/>
        <v>9.7519751088455953E-3</v>
      </c>
      <c r="Q685" s="38">
        <v>1.6373430151032743E-2</v>
      </c>
      <c r="R685" s="18">
        <f t="shared" si="157"/>
        <v>6.6214550421871479E-3</v>
      </c>
      <c r="S685" s="19">
        <f t="shared" si="158"/>
        <v>2.307991834695848E-4</v>
      </c>
      <c r="T685" s="19">
        <f t="shared" si="159"/>
        <v>1.4790629810524649E-4</v>
      </c>
      <c r="U685" s="18">
        <f t="shared" si="160"/>
        <v>1.6224785862289804E-2</v>
      </c>
      <c r="V685" s="18">
        <f t="shared" si="161"/>
        <v>7.6648470477628013E-3</v>
      </c>
      <c r="W685" s="19">
        <f t="shared" si="162"/>
        <v>2.9434118680343025E-4</v>
      </c>
      <c r="X685" s="18">
        <f t="shared" si="163"/>
        <v>2.6238510949053891E-2</v>
      </c>
      <c r="Y685" s="18">
        <f t="shared" si="164"/>
        <v>0.27126609943164215</v>
      </c>
    </row>
    <row r="686" spans="2:25" x14ac:dyDescent="0.2">
      <c r="B686" s="24">
        <v>37888</v>
      </c>
      <c r="C686" s="25">
        <v>505.46</v>
      </c>
      <c r="D686" s="18">
        <f t="shared" si="150"/>
        <v>-2.0870390828707723E-2</v>
      </c>
      <c r="E686" s="26">
        <v>-1.3501669885161129E-2</v>
      </c>
      <c r="F686" s="26">
        <v>-5.1199481356851789E-2</v>
      </c>
      <c r="G686" s="15">
        <v>-3.9890137915344591E-2</v>
      </c>
      <c r="H686" s="1">
        <f t="shared" si="151"/>
        <v>9.4126437374311667E-5</v>
      </c>
      <c r="I686" s="19">
        <f t="shared" si="152"/>
        <v>8.7339127040266678E-5</v>
      </c>
      <c r="J686" s="19">
        <f t="shared" si="153"/>
        <v>1.1341392693051044E-4</v>
      </c>
      <c r="K686" s="19">
        <f t="shared" si="154"/>
        <v>0.92789156241987614</v>
      </c>
      <c r="L686" s="19">
        <f t="shared" si="155"/>
        <v>1.2049104384934746</v>
      </c>
      <c r="P686" s="18">
        <f t="shared" si="156"/>
        <v>-3.7280574156382612E-2</v>
      </c>
      <c r="Q686" s="38">
        <v>-3.9890137915344591E-2</v>
      </c>
      <c r="R686" s="18">
        <f t="shared" si="157"/>
        <v>-2.6095637589619788E-3</v>
      </c>
      <c r="S686" s="19">
        <f t="shared" si="158"/>
        <v>3.0034170502718239E-4</v>
      </c>
      <c r="T686" s="19">
        <f t="shared" si="159"/>
        <v>1.3944050959965697E-4</v>
      </c>
      <c r="U686" s="18">
        <f t="shared" si="160"/>
        <v>-5.4372373914080965E-2</v>
      </c>
      <c r="V686" s="18">
        <f t="shared" si="161"/>
        <v>-3.1111204364756249E-3</v>
      </c>
      <c r="W686" s="19">
        <f t="shared" si="162"/>
        <v>3.7215410176953722E-4</v>
      </c>
      <c r="X686" s="18">
        <f t="shared" si="163"/>
        <v>-5.6849829253625354E-2</v>
      </c>
      <c r="Y686" s="18">
        <f t="shared" si="164"/>
        <v>0.30502217205046639</v>
      </c>
    </row>
    <row r="687" spans="2:25" x14ac:dyDescent="0.2">
      <c r="B687" s="24">
        <v>37889</v>
      </c>
      <c r="C687" s="25">
        <v>502.62</v>
      </c>
      <c r="D687" s="18">
        <f t="shared" si="150"/>
        <v>-5.6344883611644031E-3</v>
      </c>
      <c r="E687" s="26">
        <v>-1.2127616064581126E-2</v>
      </c>
      <c r="F687" s="26">
        <v>-4.2151833962140048E-2</v>
      </c>
      <c r="G687" s="15">
        <v>-3.3144568592872369E-2</v>
      </c>
      <c r="H687" s="1">
        <f t="shared" si="151"/>
        <v>9.0383698677378788E-5</v>
      </c>
      <c r="I687" s="19">
        <f t="shared" si="152"/>
        <v>9.9005887058461046E-5</v>
      </c>
      <c r="J687" s="19">
        <f t="shared" si="153"/>
        <v>1.7072228248335777E-4</v>
      </c>
      <c r="K687" s="19">
        <f t="shared" si="154"/>
        <v>1.0953953921697632</v>
      </c>
      <c r="L687" s="19">
        <f t="shared" si="155"/>
        <v>1.8888614316697145</v>
      </c>
      <c r="P687" s="18">
        <f t="shared" si="156"/>
        <v>-1.0064831219774086E-2</v>
      </c>
      <c r="Q687" s="38">
        <v>-3.3144568592872369E-2</v>
      </c>
      <c r="R687" s="18">
        <f t="shared" si="157"/>
        <v>-2.3079737373098284E-2</v>
      </c>
      <c r="S687" s="19">
        <f t="shared" si="158"/>
        <v>2.8839925237450378E-4</v>
      </c>
      <c r="T687" s="19">
        <f t="shared" si="159"/>
        <v>1.6303453565634895E-4</v>
      </c>
      <c r="U687" s="18">
        <f t="shared" si="160"/>
        <v>-1.4980039373909383E-2</v>
      </c>
      <c r="V687" s="18">
        <f t="shared" si="161"/>
        <v>-2.5446874570471283E-2</v>
      </c>
      <c r="W687" s="19">
        <f t="shared" si="162"/>
        <v>4.1573860129582229E-4</v>
      </c>
      <c r="X687" s="18">
        <f t="shared" si="163"/>
        <v>-4.4691736257314242E-2</v>
      </c>
      <c r="Y687" s="18">
        <f t="shared" si="164"/>
        <v>0.32238897363891894</v>
      </c>
    </row>
    <row r="688" spans="2:25" x14ac:dyDescent="0.2">
      <c r="B688" s="24">
        <v>37890</v>
      </c>
      <c r="C688" s="25">
        <v>499.61</v>
      </c>
      <c r="D688" s="18">
        <f t="shared" si="150"/>
        <v>-6.0066233298580194E-3</v>
      </c>
      <c r="E688" s="26">
        <v>-1.3328303928767517E-2</v>
      </c>
      <c r="F688" s="26">
        <v>1.2639934935819566E-2</v>
      </c>
      <c r="G688" s="15">
        <v>4.8494632764434402E-3</v>
      </c>
      <c r="H688" s="1">
        <f t="shared" si="151"/>
        <v>8.7125448186343741E-5</v>
      </c>
      <c r="I688" s="19">
        <f t="shared" si="152"/>
        <v>9.7165508528826547E-5</v>
      </c>
      <c r="J688" s="19">
        <f t="shared" si="153"/>
        <v>1.7472918660604107E-4</v>
      </c>
      <c r="K688" s="19">
        <f t="shared" si="154"/>
        <v>1.1152368286359817</v>
      </c>
      <c r="L688" s="19">
        <f t="shared" si="155"/>
        <v>2.0054896731472831</v>
      </c>
      <c r="P688" s="18">
        <f t="shared" si="156"/>
        <v>-1.0729572259385202E-2</v>
      </c>
      <c r="Q688" s="38">
        <v>4.8494632764434402E-3</v>
      </c>
      <c r="R688" s="18">
        <f t="shared" si="157"/>
        <v>1.5579035535828643E-2</v>
      </c>
      <c r="S688" s="19">
        <f t="shared" si="158"/>
        <v>2.7800272048419565E-4</v>
      </c>
      <c r="T688" s="19">
        <f t="shared" si="159"/>
        <v>1.6781484441056471E-4</v>
      </c>
      <c r="U688" s="18">
        <f t="shared" si="160"/>
        <v>-1.6265274966820852E-2</v>
      </c>
      <c r="V688" s="18">
        <f t="shared" si="161"/>
        <v>1.6930460567593817E-2</v>
      </c>
      <c r="W688" s="19">
        <f t="shared" si="162"/>
        <v>3.9220532286224732E-4</v>
      </c>
      <c r="X688" s="18">
        <f t="shared" si="163"/>
        <v>6.7322768176194753E-3</v>
      </c>
      <c r="Y688" s="18">
        <f t="shared" si="164"/>
        <v>0.31313149109529342</v>
      </c>
    </row>
    <row r="689" spans="2:25" x14ac:dyDescent="0.2">
      <c r="B689" s="24">
        <v>37893</v>
      </c>
      <c r="C689" s="25">
        <v>505.02</v>
      </c>
      <c r="D689" s="18">
        <f t="shared" si="150"/>
        <v>1.077023838762451E-2</v>
      </c>
      <c r="E689" s="26">
        <v>1.5402993469627903E-2</v>
      </c>
      <c r="F689" s="26">
        <v>2.8573372444056163E-2</v>
      </c>
      <c r="G689" s="15">
        <v>2.4622258751727685E-2</v>
      </c>
      <c r="H689" s="1">
        <f t="shared" si="151"/>
        <v>8.8857803390738762E-5</v>
      </c>
      <c r="I689" s="19">
        <f t="shared" si="152"/>
        <v>9.6139064096655347E-5</v>
      </c>
      <c r="J689" s="19">
        <f t="shared" si="153"/>
        <v>1.5969003572527572E-4</v>
      </c>
      <c r="K689" s="19">
        <f t="shared" si="154"/>
        <v>1.0819428393238391</v>
      </c>
      <c r="L689" s="19">
        <f t="shared" si="155"/>
        <v>1.7971413835548344</v>
      </c>
      <c r="P689" s="18">
        <f t="shared" si="156"/>
        <v>1.9238771050681662E-2</v>
      </c>
      <c r="Q689" s="38">
        <v>2.4622258751727685E-2</v>
      </c>
      <c r="R689" s="18">
        <f t="shared" si="157"/>
        <v>5.3834877010460226E-3</v>
      </c>
      <c r="S689" s="19">
        <f t="shared" si="158"/>
        <v>2.8353037594757672E-4</v>
      </c>
      <c r="T689" s="19">
        <f t="shared" si="159"/>
        <v>1.5948487013556966E-4</v>
      </c>
      <c r="U689" s="18">
        <f t="shared" si="160"/>
        <v>2.8878927006279965E-2</v>
      </c>
      <c r="V689" s="18">
        <f t="shared" si="161"/>
        <v>6.0013281247908489E-3</v>
      </c>
      <c r="W689" s="19">
        <f t="shared" si="162"/>
        <v>4.0504834105273431E-4</v>
      </c>
      <c r="X689" s="18">
        <f t="shared" si="163"/>
        <v>3.3635624374654602E-2</v>
      </c>
      <c r="Y689" s="18">
        <f t="shared" si="164"/>
        <v>0.31821704112630983</v>
      </c>
    </row>
    <row r="690" spans="2:25" x14ac:dyDescent="0.2">
      <c r="B690" s="24">
        <v>37894</v>
      </c>
      <c r="C690" s="25">
        <v>498.56</v>
      </c>
      <c r="D690" s="18">
        <f t="shared" si="150"/>
        <v>-1.2874089209210899E-2</v>
      </c>
      <c r="E690" s="26">
        <v>-1.2250902601312758E-2</v>
      </c>
      <c r="F690" s="26">
        <v>-2.7607655324097157E-2</v>
      </c>
      <c r="G690" s="15">
        <v>-2.3000629507261835E-2</v>
      </c>
      <c r="H690" s="1">
        <f t="shared" si="151"/>
        <v>9.347086556529767E-5</v>
      </c>
      <c r="I690" s="19">
        <f t="shared" si="152"/>
        <v>1.0032435494391098E-4</v>
      </c>
      <c r="J690" s="19">
        <f t="shared" si="153"/>
        <v>1.6857315554741115E-4</v>
      </c>
      <c r="K690" s="19">
        <f t="shared" si="154"/>
        <v>1.0733221987104158</v>
      </c>
      <c r="L690" s="19">
        <f t="shared" si="155"/>
        <v>1.8034834119477356</v>
      </c>
      <c r="P690" s="18">
        <f t="shared" si="156"/>
        <v>-2.2996859110069209E-2</v>
      </c>
      <c r="Q690" s="38">
        <v>-2.3000629507261835E-2</v>
      </c>
      <c r="R690" s="18">
        <f t="shared" si="157"/>
        <v>-3.7703971926261737E-6</v>
      </c>
      <c r="S690" s="19">
        <f t="shared" si="158"/>
        <v>2.9824988512642452E-4</v>
      </c>
      <c r="T690" s="19">
        <f t="shared" si="159"/>
        <v>1.4991577878038917E-4</v>
      </c>
      <c r="U690" s="18">
        <f t="shared" si="160"/>
        <v>-3.3657503955582452E-2</v>
      </c>
      <c r="V690" s="18">
        <f t="shared" si="161"/>
        <v>-4.3351768888824868E-6</v>
      </c>
      <c r="W690" s="19">
        <f t="shared" si="162"/>
        <v>4.124871780533897E-4</v>
      </c>
      <c r="X690" s="18">
        <f t="shared" si="163"/>
        <v>-3.1135764060261421E-2</v>
      </c>
      <c r="Y690" s="18">
        <f t="shared" si="164"/>
        <v>0.32112582349189456</v>
      </c>
    </row>
    <row r="691" spans="2:25" x14ac:dyDescent="0.2">
      <c r="B691" s="24">
        <v>37895</v>
      </c>
      <c r="C691" s="25">
        <v>510.33</v>
      </c>
      <c r="D691" s="18">
        <f t="shared" si="150"/>
        <v>2.3333632047272426E-2</v>
      </c>
      <c r="E691" s="26">
        <v>3.2256699341507052E-2</v>
      </c>
      <c r="F691" s="26">
        <v>3.8535693159899723E-3</v>
      </c>
      <c r="G691" s="15">
        <v>1.2374508323645096E-2</v>
      </c>
      <c r="H691" s="1">
        <f t="shared" si="151"/>
        <v>1.2053011670242976E-4</v>
      </c>
      <c r="I691" s="19">
        <f t="shared" si="152"/>
        <v>1.0376804642623559E-4</v>
      </c>
      <c r="J691" s="19">
        <f t="shared" si="153"/>
        <v>1.7978417126454088E-4</v>
      </c>
      <c r="K691" s="19">
        <f t="shared" si="154"/>
        <v>0.86093044016893194</v>
      </c>
      <c r="L691" s="19">
        <f t="shared" si="155"/>
        <v>1.4916120234779182</v>
      </c>
      <c r="P691" s="18">
        <f t="shared" si="156"/>
        <v>4.1680637752098501E-2</v>
      </c>
      <c r="Q691" s="38">
        <v>1.2374508323645096E-2</v>
      </c>
      <c r="R691" s="18">
        <f t="shared" si="157"/>
        <v>-2.9306129428453405E-2</v>
      </c>
      <c r="S691" s="19">
        <f t="shared" si="158"/>
        <v>3.8459142582413864E-4</v>
      </c>
      <c r="T691" s="19">
        <f t="shared" si="159"/>
        <v>1.9245178537820161E-4</v>
      </c>
      <c r="U691" s="18">
        <f t="shared" si="160"/>
        <v>5.3720256802718559E-2</v>
      </c>
      <c r="V691" s="18">
        <f t="shared" si="161"/>
        <v>-2.9739994444802964E-2</v>
      </c>
      <c r="W691" s="19">
        <f t="shared" si="162"/>
        <v>3.9692565474530399E-4</v>
      </c>
      <c r="X691" s="18">
        <f t="shared" si="163"/>
        <v>1.7076481777285931E-2</v>
      </c>
      <c r="Y691" s="18">
        <f t="shared" si="164"/>
        <v>0.31501018028998046</v>
      </c>
    </row>
    <row r="692" spans="2:25" x14ac:dyDescent="0.2">
      <c r="B692" s="24">
        <v>37896</v>
      </c>
      <c r="C692" s="25">
        <v>511.2</v>
      </c>
      <c r="D692" s="18">
        <f t="shared" si="150"/>
        <v>1.7033277737239056E-3</v>
      </c>
      <c r="E692" s="26">
        <v>5.3184879070598155E-3</v>
      </c>
      <c r="F692" s="26">
        <v>-1.1605546120308003E-2</v>
      </c>
      <c r="G692" s="15">
        <v>-6.5283359120976566E-3</v>
      </c>
      <c r="H692" s="1">
        <f t="shared" si="151"/>
        <v>1.1347238923056832E-4</v>
      </c>
      <c r="I692" s="19">
        <f t="shared" si="152"/>
        <v>1.4270192085031472E-4</v>
      </c>
      <c r="J692" s="19">
        <f t="shared" si="153"/>
        <v>1.7439218709794656E-4</v>
      </c>
      <c r="K692" s="19">
        <f t="shared" si="154"/>
        <v>1.257591576399735</v>
      </c>
      <c r="L692" s="19">
        <f t="shared" si="155"/>
        <v>1.5368689095247063</v>
      </c>
      <c r="P692" s="18">
        <f t="shared" si="156"/>
        <v>3.0426376727738591E-3</v>
      </c>
      <c r="Q692" s="38">
        <v>-6.5283359120976566E-3</v>
      </c>
      <c r="R692" s="18">
        <f t="shared" si="157"/>
        <v>-9.5709735848715158E-3</v>
      </c>
      <c r="S692" s="19">
        <f t="shared" si="158"/>
        <v>3.6207139891515725E-4</v>
      </c>
      <c r="T692" s="19">
        <f t="shared" si="159"/>
        <v>1.8640089037724801E-4</v>
      </c>
      <c r="U692" s="18">
        <f t="shared" si="160"/>
        <v>4.0416309233080819E-3</v>
      </c>
      <c r="V692" s="18">
        <f t="shared" si="161"/>
        <v>-9.8690538416107542E-3</v>
      </c>
      <c r="W692" s="19">
        <f t="shared" si="162"/>
        <v>3.7566726564745677E-4</v>
      </c>
      <c r="X692" s="18">
        <f t="shared" si="163"/>
        <v>-9.2603168697520926E-3</v>
      </c>
      <c r="Y692" s="18">
        <f t="shared" si="164"/>
        <v>0.30645850683553261</v>
      </c>
    </row>
    <row r="693" spans="2:25" x14ac:dyDescent="0.2">
      <c r="B693" s="24">
        <v>37897</v>
      </c>
      <c r="C693" s="25">
        <v>515.16999999999996</v>
      </c>
      <c r="D693" s="18">
        <f t="shared" si="150"/>
        <v>7.7360402177326813E-3</v>
      </c>
      <c r="E693" s="26">
        <v>-3.0356714432835659E-3</v>
      </c>
      <c r="F693" s="26">
        <v>5.3964819959449531E-2</v>
      </c>
      <c r="G693" s="15">
        <v>3.68646725386296E-2</v>
      </c>
      <c r="H693" s="1">
        <f t="shared" si="151"/>
        <v>1.1025482497175687E-4</v>
      </c>
      <c r="I693" s="19">
        <f t="shared" si="152"/>
        <v>1.3468335328927441E-4</v>
      </c>
      <c r="J693" s="19">
        <f t="shared" si="153"/>
        <v>1.6274257292991248E-4</v>
      </c>
      <c r="K693" s="19">
        <f t="shared" si="154"/>
        <v>1.2215642564738114</v>
      </c>
      <c r="L693" s="19">
        <f t="shared" si="155"/>
        <v>1.4760585123744108</v>
      </c>
      <c r="P693" s="18">
        <f t="shared" si="156"/>
        <v>1.3818812660529329E-2</v>
      </c>
      <c r="Q693" s="38">
        <v>3.68646725386296E-2</v>
      </c>
      <c r="R693" s="18">
        <f t="shared" si="157"/>
        <v>2.3045859878100271E-2</v>
      </c>
      <c r="S693" s="19">
        <f t="shared" si="158"/>
        <v>3.5180468998105612E-4</v>
      </c>
      <c r="T693" s="19">
        <f t="shared" si="159"/>
        <v>2.0708353640587506E-4</v>
      </c>
      <c r="U693" s="18">
        <f t="shared" si="160"/>
        <v>1.8621876423661001E-2</v>
      </c>
      <c r="V693" s="18">
        <f t="shared" si="161"/>
        <v>2.2545689547021908E-2</v>
      </c>
      <c r="W693" s="19">
        <f t="shared" si="162"/>
        <v>4.346674745914329E-4</v>
      </c>
      <c r="X693" s="18">
        <f t="shared" si="163"/>
        <v>4.8613494459066153E-2</v>
      </c>
      <c r="Y693" s="18">
        <f t="shared" si="164"/>
        <v>0.3296465814290484</v>
      </c>
    </row>
    <row r="694" spans="2:25" x14ac:dyDescent="0.2">
      <c r="B694" s="24">
        <v>37900</v>
      </c>
      <c r="C694" s="25">
        <v>517.04</v>
      </c>
      <c r="D694" s="18">
        <f t="shared" si="150"/>
        <v>3.6232976735822487E-3</v>
      </c>
      <c r="E694" s="26">
        <v>4.2978197870314292E-3</v>
      </c>
      <c r="F694" s="26">
        <v>2.7274417919659306E-2</v>
      </c>
      <c r="G694" s="15">
        <v>2.0381438479870943E-2</v>
      </c>
      <c r="H694" s="1">
        <f t="shared" si="151"/>
        <v>1.0442723263533464E-4</v>
      </c>
      <c r="I694" s="19">
        <f t="shared" si="152"/>
        <v>1.2519330750953406E-4</v>
      </c>
      <c r="J694" s="19">
        <f t="shared" si="153"/>
        <v>1.7802645960705805E-4</v>
      </c>
      <c r="K694" s="19">
        <f t="shared" si="154"/>
        <v>1.1988568915420332</v>
      </c>
      <c r="L694" s="19">
        <f t="shared" si="155"/>
        <v>1.7047895947672553</v>
      </c>
      <c r="P694" s="18">
        <f t="shared" si="156"/>
        <v>6.4722610476861666E-3</v>
      </c>
      <c r="Q694" s="38">
        <v>2.0381438479870943E-2</v>
      </c>
      <c r="R694" s="18">
        <f t="shared" si="157"/>
        <v>1.3909177432184776E-2</v>
      </c>
      <c r="S694" s="19">
        <f t="shared" si="158"/>
        <v>3.3320981836635645E-4</v>
      </c>
      <c r="T694" s="19">
        <f t="shared" si="159"/>
        <v>2.0626643723192247E-4</v>
      </c>
      <c r="U694" s="18">
        <f t="shared" si="160"/>
        <v>8.9619115658657739E-3</v>
      </c>
      <c r="V694" s="18">
        <f t="shared" si="161"/>
        <v>1.3634228103815314E-2</v>
      </c>
      <c r="W694" s="19">
        <f t="shared" si="162"/>
        <v>4.3351160818647279E-4</v>
      </c>
      <c r="X694" s="18">
        <f t="shared" si="163"/>
        <v>2.6912838087851249E-2</v>
      </c>
      <c r="Y694" s="18">
        <f t="shared" si="164"/>
        <v>0.32920799207585799</v>
      </c>
    </row>
    <row r="695" spans="2:25" x14ac:dyDescent="0.2">
      <c r="B695" s="24">
        <v>37901</v>
      </c>
      <c r="C695" s="25">
        <v>519.64</v>
      </c>
      <c r="D695" s="18">
        <f t="shared" si="150"/>
        <v>5.0160231728922332E-3</v>
      </c>
      <c r="E695" s="26">
        <v>1.1038747314821976E-2</v>
      </c>
      <c r="F695" s="26">
        <v>4.0427297803672352E-2</v>
      </c>
      <c r="G695" s="15">
        <v>3.1610732657017235E-2</v>
      </c>
      <c r="H695" s="1">
        <f t="shared" si="151"/>
        <v>9.9671227985474075E-5</v>
      </c>
      <c r="I695" s="19">
        <f t="shared" si="152"/>
        <v>1.1861604588511162E-4</v>
      </c>
      <c r="J695" s="19">
        <f t="shared" si="153"/>
        <v>1.7327427213043126E-4</v>
      </c>
      <c r="K695" s="19">
        <f t="shared" si="154"/>
        <v>1.190073086110653</v>
      </c>
      <c r="L695" s="19">
        <f t="shared" si="155"/>
        <v>1.7384582856316768</v>
      </c>
      <c r="P695" s="18">
        <f t="shared" si="156"/>
        <v>8.9600729282903122E-3</v>
      </c>
      <c r="Q695" s="38">
        <v>3.1610732657017235E-2</v>
      </c>
      <c r="R695" s="18">
        <f t="shared" si="157"/>
        <v>2.2650659728726923E-2</v>
      </c>
      <c r="S695" s="19">
        <f t="shared" si="158"/>
        <v>3.1803420367719189E-4</v>
      </c>
      <c r="T695" s="19">
        <f t="shared" si="159"/>
        <v>2.2467359416680145E-4</v>
      </c>
      <c r="U695" s="18">
        <f t="shared" si="160"/>
        <v>1.2699252348571149E-2</v>
      </c>
      <c r="V695" s="18">
        <f t="shared" si="161"/>
        <v>2.1273954762608623E-2</v>
      </c>
      <c r="W695" s="19">
        <f t="shared" si="162"/>
        <v>4.674552168420894E-4</v>
      </c>
      <c r="X695" s="18">
        <f t="shared" si="163"/>
        <v>4.0196624805772088E-2</v>
      </c>
      <c r="Y695" s="18">
        <f t="shared" si="164"/>
        <v>0.34185348354305584</v>
      </c>
    </row>
    <row r="696" spans="2:25" x14ac:dyDescent="0.2">
      <c r="B696" s="24">
        <v>37902</v>
      </c>
      <c r="C696" s="25">
        <v>516.54</v>
      </c>
      <c r="D696" s="18">
        <f t="shared" si="150"/>
        <v>-5.9835342296138709E-3</v>
      </c>
      <c r="E696" s="26">
        <v>-5.7550515403852146E-3</v>
      </c>
      <c r="F696" s="26">
        <v>-6.9144614288325339E-3</v>
      </c>
      <c r="G696" s="15">
        <v>-6.5666384622983373E-3</v>
      </c>
      <c r="H696" s="1">
        <f t="shared" si="151"/>
        <v>9.5839115218963278E-5</v>
      </c>
      <c r="I696" s="19">
        <f t="shared" si="152"/>
        <v>1.1482131987185585E-4</v>
      </c>
      <c r="J696" s="19">
        <f t="shared" si="153"/>
        <v>1.7504487155864352E-4</v>
      </c>
      <c r="K696" s="19">
        <f t="shared" si="154"/>
        <v>1.1980632292934257</v>
      </c>
      <c r="L696" s="19">
        <f t="shared" si="155"/>
        <v>1.826444987088196</v>
      </c>
      <c r="P696" s="18">
        <f t="shared" si="156"/>
        <v>-1.0688328426391327E-2</v>
      </c>
      <c r="Q696" s="38">
        <v>-6.5666384622983373E-3</v>
      </c>
      <c r="R696" s="18">
        <f t="shared" si="157"/>
        <v>4.1216899640929899E-3</v>
      </c>
      <c r="S696" s="19">
        <f t="shared" si="158"/>
        <v>3.0580657332958465E-4</v>
      </c>
      <c r="T696" s="19">
        <f t="shared" si="159"/>
        <v>2.1221247820639964E-4</v>
      </c>
      <c r="U696" s="18">
        <f t="shared" si="160"/>
        <v>-1.5448627641124866E-2</v>
      </c>
      <c r="V696" s="18">
        <f t="shared" si="161"/>
        <v>3.9832104644026058E-3</v>
      </c>
      <c r="W696" s="19">
        <f t="shared" si="162"/>
        <v>4.4199514827323618E-4</v>
      </c>
      <c r="X696" s="18">
        <f t="shared" si="163"/>
        <v>-8.5873544046645486E-3</v>
      </c>
      <c r="Y696" s="18">
        <f t="shared" si="164"/>
        <v>0.33241357834527313</v>
      </c>
    </row>
    <row r="697" spans="2:25" x14ac:dyDescent="0.2">
      <c r="B697" s="24">
        <v>37903</v>
      </c>
      <c r="C697" s="25">
        <v>518.48</v>
      </c>
      <c r="D697" s="18">
        <f t="shared" si="150"/>
        <v>3.7487242215424265E-3</v>
      </c>
      <c r="E697" s="26">
        <v>6.7525578575105801E-3</v>
      </c>
      <c r="F697" s="26">
        <v>1.7197328384416507E-2</v>
      </c>
      <c r="G697" s="15">
        <v>1.4063897226344728E-2</v>
      </c>
      <c r="H697" s="1">
        <f t="shared" si="151"/>
        <v>9.0931944303176209E-5</v>
      </c>
      <c r="I697" s="19">
        <f t="shared" si="152"/>
        <v>1.0999817355264972E-4</v>
      </c>
      <c r="J697" s="19">
        <f t="shared" si="153"/>
        <v>1.6702455426345077E-4</v>
      </c>
      <c r="K697" s="19">
        <f t="shared" si="154"/>
        <v>1.2096758119006539</v>
      </c>
      <c r="L697" s="19">
        <f t="shared" si="155"/>
        <v>1.8368083465429286</v>
      </c>
      <c r="P697" s="18">
        <f t="shared" si="156"/>
        <v>6.6963092584162009E-3</v>
      </c>
      <c r="Q697" s="38">
        <v>1.4063897226344728E-2</v>
      </c>
      <c r="R697" s="18">
        <f t="shared" si="157"/>
        <v>7.3675879679285274E-3</v>
      </c>
      <c r="S697" s="19">
        <f t="shared" si="158"/>
        <v>2.901486123908706E-4</v>
      </c>
      <c r="T697" s="19">
        <f t="shared" si="159"/>
        <v>2.0273661066192556E-4</v>
      </c>
      <c r="U697" s="18">
        <f t="shared" si="160"/>
        <v>9.9363933888216519E-3</v>
      </c>
      <c r="V697" s="18">
        <f t="shared" si="161"/>
        <v>7.2845483644661214E-3</v>
      </c>
      <c r="W697" s="19">
        <f t="shared" si="162"/>
        <v>4.2734303168843319E-4</v>
      </c>
      <c r="X697" s="18">
        <f t="shared" si="163"/>
        <v>1.8704340612793687E-2</v>
      </c>
      <c r="Y697" s="18">
        <f t="shared" si="164"/>
        <v>0.3268573969212083</v>
      </c>
    </row>
    <row r="698" spans="2:25" x14ac:dyDescent="0.2">
      <c r="B698" s="24">
        <v>37904</v>
      </c>
      <c r="C698" s="25">
        <v>518.04999999999995</v>
      </c>
      <c r="D698" s="18">
        <f t="shared" si="150"/>
        <v>-8.2969142169993151E-4</v>
      </c>
      <c r="E698" s="26">
        <v>2.4922118509060071E-4</v>
      </c>
      <c r="F698" s="26">
        <v>9.3339667904755053E-3</v>
      </c>
      <c r="G698" s="15">
        <v>6.6085431088600335E-3</v>
      </c>
      <c r="H698" s="1">
        <f t="shared" si="151"/>
        <v>8.5517330916300182E-5</v>
      </c>
      <c r="I698" s="19">
        <f t="shared" si="152"/>
        <v>1.0491709177135973E-4</v>
      </c>
      <c r="J698" s="19">
        <f t="shared" si="153"/>
        <v>1.6087116349527259E-4</v>
      </c>
      <c r="K698" s="19">
        <f t="shared" si="154"/>
        <v>1.2268518047417429</v>
      </c>
      <c r="L698" s="19">
        <f t="shared" si="155"/>
        <v>1.8811527648439441</v>
      </c>
      <c r="P698" s="18">
        <f t="shared" si="156"/>
        <v>-1.4820696376730985E-3</v>
      </c>
      <c r="Q698" s="38">
        <v>6.6085431088600335E-3</v>
      </c>
      <c r="R698" s="18">
        <f t="shared" si="157"/>
        <v>8.0906127465331327E-3</v>
      </c>
      <c r="S698" s="19">
        <f t="shared" si="158"/>
        <v>2.7287148747207307E-4</v>
      </c>
      <c r="T698" s="19">
        <f t="shared" si="159"/>
        <v>1.9449989489907189E-4</v>
      </c>
      <c r="U698" s="18">
        <f t="shared" si="160"/>
        <v>-2.2677389246266882E-3</v>
      </c>
      <c r="V698" s="18">
        <f t="shared" si="161"/>
        <v>8.1670482400472647E-3</v>
      </c>
      <c r="W698" s="19">
        <f t="shared" si="162"/>
        <v>4.0432282030842685E-4</v>
      </c>
      <c r="X698" s="18">
        <f t="shared" si="163"/>
        <v>9.0358004694641898E-3</v>
      </c>
      <c r="Y698" s="18">
        <f t="shared" si="164"/>
        <v>0.31793191893408046</v>
      </c>
    </row>
    <row r="699" spans="2:25" x14ac:dyDescent="0.2">
      <c r="B699" s="24">
        <v>37907</v>
      </c>
      <c r="C699" s="25">
        <v>520.97</v>
      </c>
      <c r="D699" s="18">
        <f t="shared" si="150"/>
        <v>5.6206958238274405E-3</v>
      </c>
      <c r="E699" s="26">
        <v>2.1447882425482397E-2</v>
      </c>
      <c r="F699" s="26">
        <v>2.8311632825891352E-2</v>
      </c>
      <c r="G699" s="15">
        <v>2.6252507705768664E-2</v>
      </c>
      <c r="H699" s="1">
        <f t="shared" si="151"/>
        <v>8.2281824353961646E-5</v>
      </c>
      <c r="I699" s="19">
        <f t="shared" si="152"/>
        <v>9.8609659664315594E-5</v>
      </c>
      <c r="J699" s="19">
        <f t="shared" si="153"/>
        <v>1.5075423495496685E-4</v>
      </c>
      <c r="K699" s="19">
        <f t="shared" si="154"/>
        <v>1.1984379349698728</v>
      </c>
      <c r="L699" s="19">
        <f t="shared" si="155"/>
        <v>1.8321693294797303</v>
      </c>
      <c r="P699" s="18">
        <f t="shared" si="156"/>
        <v>1.0040193745794058E-2</v>
      </c>
      <c r="Q699" s="38">
        <v>2.6252507705768664E-2</v>
      </c>
      <c r="R699" s="18">
        <f t="shared" si="157"/>
        <v>1.6212313959974606E-2</v>
      </c>
      <c r="S699" s="19">
        <f t="shared" si="158"/>
        <v>2.625475276509336E-4</v>
      </c>
      <c r="T699" s="19">
        <f t="shared" si="159"/>
        <v>1.9860024864133482E-4</v>
      </c>
      <c r="U699" s="18">
        <f t="shared" si="160"/>
        <v>1.5661799161063722E-2</v>
      </c>
      <c r="V699" s="18">
        <f t="shared" si="161"/>
        <v>1.6195654502474538E-2</v>
      </c>
      <c r="W699" s="19">
        <f t="shared" si="162"/>
        <v>4.2141510074040784E-4</v>
      </c>
      <c r="X699" s="18">
        <f t="shared" si="163"/>
        <v>3.5159345302678294E-2</v>
      </c>
      <c r="Y699" s="18">
        <f t="shared" si="164"/>
        <v>0.32458246284280667</v>
      </c>
    </row>
    <row r="700" spans="2:25" x14ac:dyDescent="0.2">
      <c r="B700" s="24">
        <v>37908</v>
      </c>
      <c r="C700" s="25">
        <v>523.29999999999995</v>
      </c>
      <c r="D700" s="18">
        <f t="shared" si="150"/>
        <v>4.4624548565739804E-3</v>
      </c>
      <c r="E700" s="26">
        <v>1.4623448864797101E-3</v>
      </c>
      <c r="F700" s="26">
        <v>7.3619964410690398E-3</v>
      </c>
      <c r="G700" s="15">
        <v>5.592100974692241E-3</v>
      </c>
      <c r="H700" s="1">
        <f t="shared" si="151"/>
        <v>7.853972509354158E-5</v>
      </c>
      <c r="I700" s="19">
        <f t="shared" si="152"/>
        <v>9.9926201475187721E-5</v>
      </c>
      <c r="J700" s="19">
        <f t="shared" si="153"/>
        <v>1.5125684544108222E-4</v>
      </c>
      <c r="K700" s="19">
        <f t="shared" si="154"/>
        <v>1.2723013908716212</v>
      </c>
      <c r="L700" s="19">
        <f t="shared" si="155"/>
        <v>1.9258642077106054</v>
      </c>
      <c r="P700" s="18">
        <f t="shared" si="156"/>
        <v>7.9712392817857473E-3</v>
      </c>
      <c r="Q700" s="38">
        <v>5.592100974692241E-3</v>
      </c>
      <c r="R700" s="18">
        <f t="shared" si="157"/>
        <v>-2.3791383070935063E-3</v>
      </c>
      <c r="S700" s="19">
        <f t="shared" si="158"/>
        <v>2.5060711533312664E-4</v>
      </c>
      <c r="T700" s="19">
        <f t="shared" si="159"/>
        <v>1.8702385166791149E-4</v>
      </c>
      <c r="U700" s="18">
        <f t="shared" si="160"/>
        <v>1.2727194196881569E-2</v>
      </c>
      <c r="V700" s="18">
        <f t="shared" si="161"/>
        <v>-2.4491454808417811E-3</v>
      </c>
      <c r="W700" s="19">
        <f t="shared" si="162"/>
        <v>3.980064902946526E-4</v>
      </c>
      <c r="X700" s="18">
        <f t="shared" si="163"/>
        <v>7.7064605478987785E-3</v>
      </c>
      <c r="Y700" s="18">
        <f t="shared" si="164"/>
        <v>0.31543877785342617</v>
      </c>
    </row>
    <row r="701" spans="2:25" x14ac:dyDescent="0.2">
      <c r="B701" s="24">
        <v>37909</v>
      </c>
      <c r="C701" s="25">
        <v>522.14</v>
      </c>
      <c r="D701" s="18">
        <f t="shared" si="150"/>
        <v>-2.2191622207920151E-3</v>
      </c>
      <c r="E701" s="26">
        <v>-2.4384308595352404E-3</v>
      </c>
      <c r="F701" s="26">
        <v>1.1345340493695715E-2</v>
      </c>
      <c r="G701" s="15">
        <v>7.2102090877264281E-3</v>
      </c>
      <c r="H701" s="1">
        <f t="shared" si="151"/>
        <v>7.4122822445660518E-5</v>
      </c>
      <c r="I701" s="19">
        <f t="shared" si="152"/>
        <v>9.4322168269115895E-5</v>
      </c>
      <c r="J701" s="19">
        <f t="shared" si="153"/>
        <v>1.4415258932096902E-4</v>
      </c>
      <c r="K701" s="19">
        <f t="shared" si="154"/>
        <v>1.272511827760789</v>
      </c>
      <c r="L701" s="19">
        <f t="shared" si="155"/>
        <v>1.9447800901894603</v>
      </c>
      <c r="P701" s="18">
        <f t="shared" si="156"/>
        <v>-3.9640676792444193E-3</v>
      </c>
      <c r="Q701" s="38">
        <v>7.2102090877264281E-3</v>
      </c>
      <c r="R701" s="18">
        <f t="shared" si="157"/>
        <v>1.1174276766970848E-2</v>
      </c>
      <c r="S701" s="19">
        <f t="shared" si="158"/>
        <v>2.3651351836707685E-4</v>
      </c>
      <c r="T701" s="19">
        <f t="shared" si="159"/>
        <v>1.8329428824372866E-4</v>
      </c>
      <c r="U701" s="18">
        <f t="shared" si="160"/>
        <v>-6.5150326998076186E-3</v>
      </c>
      <c r="V701" s="18">
        <f t="shared" si="161"/>
        <v>1.1619524336797705E-2</v>
      </c>
      <c r="W701" s="19">
        <f t="shared" si="162"/>
        <v>3.7724532778229736E-4</v>
      </c>
      <c r="X701" s="18">
        <f t="shared" si="163"/>
        <v>1.0206126711531899E-2</v>
      </c>
      <c r="Y701" s="18">
        <f t="shared" si="164"/>
        <v>0.30710150104741324</v>
      </c>
    </row>
    <row r="702" spans="2:25" x14ac:dyDescent="0.2">
      <c r="B702" s="24">
        <v>37910</v>
      </c>
      <c r="C702" s="25">
        <v>523.51</v>
      </c>
      <c r="D702" s="18">
        <f t="shared" si="150"/>
        <v>2.6203811675295117E-3</v>
      </c>
      <c r="E702" s="26">
        <v>2.4384308595351675E-3</v>
      </c>
      <c r="F702" s="26">
        <v>-6.577484779275071E-2</v>
      </c>
      <c r="G702" s="15">
        <v>-4.5310864197064947E-2</v>
      </c>
      <c r="H702" s="1">
        <f t="shared" si="151"/>
        <v>7.0087436946709482E-5</v>
      </c>
      <c r="I702" s="19">
        <f t="shared" si="152"/>
        <v>8.8987514591458577E-5</v>
      </c>
      <c r="J702" s="19">
        <f t="shared" si="153"/>
        <v>1.3399280490137297E-4</v>
      </c>
      <c r="K702" s="19">
        <f t="shared" si="154"/>
        <v>1.2696642717741218</v>
      </c>
      <c r="L702" s="19">
        <f t="shared" si="155"/>
        <v>1.9117949056013206</v>
      </c>
      <c r="P702" s="18">
        <f t="shared" si="156"/>
        <v>4.6807611431836918E-3</v>
      </c>
      <c r="Q702" s="38">
        <v>-4.5310864197064947E-2</v>
      </c>
      <c r="R702" s="18">
        <f t="shared" si="157"/>
        <v>-4.999162534024864E-2</v>
      </c>
      <c r="S702" s="19">
        <f t="shared" si="158"/>
        <v>2.2363727875782452E-4</v>
      </c>
      <c r="T702" s="19">
        <f t="shared" si="159"/>
        <v>3.2224638719869248E-4</v>
      </c>
      <c r="U702" s="18">
        <f t="shared" si="160"/>
        <v>7.9113009177658074E-3</v>
      </c>
      <c r="V702" s="18">
        <f t="shared" si="161"/>
        <v>-3.9205466001640918E-2</v>
      </c>
      <c r="W702" s="19">
        <f t="shared" si="162"/>
        <v>4.7779507297245137E-4</v>
      </c>
      <c r="X702" s="18">
        <f t="shared" si="163"/>
        <v>-5.699103494134946E-2</v>
      </c>
      <c r="Y702" s="18">
        <f t="shared" si="164"/>
        <v>0.34561361119480355</v>
      </c>
    </row>
    <row r="703" spans="2:25" x14ac:dyDescent="0.2">
      <c r="B703" s="24">
        <v>37911</v>
      </c>
      <c r="C703" s="25">
        <v>518.12</v>
      </c>
      <c r="D703" s="18">
        <f t="shared" si="150"/>
        <v>-1.034925666284426E-2</v>
      </c>
      <c r="E703" s="26">
        <v>-1.2745270566933579E-2</v>
      </c>
      <c r="F703" s="26">
        <v>-2.0870322725580214E-2</v>
      </c>
      <c r="G703" s="15">
        <v>-1.8432807077986224E-2</v>
      </c>
      <c r="H703" s="1">
        <f t="shared" si="151"/>
        <v>7.2308617538312505E-5</v>
      </c>
      <c r="I703" s="19">
        <f t="shared" si="152"/>
        <v>8.4031640814129972E-5</v>
      </c>
      <c r="J703" s="19">
        <f t="shared" si="153"/>
        <v>1.1561192626009593E-4</v>
      </c>
      <c r="K703" s="19">
        <f t="shared" si="154"/>
        <v>1.162124843136519</v>
      </c>
      <c r="L703" s="19">
        <f t="shared" si="155"/>
        <v>1.5988678831930274</v>
      </c>
      <c r="P703" s="18">
        <f t="shared" si="156"/>
        <v>-1.8486775530427012E-2</v>
      </c>
      <c r="Q703" s="38">
        <v>-1.8432807077986224E-2</v>
      </c>
      <c r="R703" s="18">
        <f t="shared" si="157"/>
        <v>5.3968452440787684E-5</v>
      </c>
      <c r="S703" s="19">
        <f t="shared" si="158"/>
        <v>2.3072469420309876E-4</v>
      </c>
      <c r="T703" s="19">
        <f t="shared" si="159"/>
        <v>3.0291177872240243E-4</v>
      </c>
      <c r="U703" s="18">
        <f t="shared" si="160"/>
        <v>-3.0762218456785739E-2</v>
      </c>
      <c r="V703" s="18">
        <f t="shared" si="161"/>
        <v>4.3654123835932908E-5</v>
      </c>
      <c r="W703" s="19">
        <f t="shared" si="162"/>
        <v>4.6951347120055981E-4</v>
      </c>
      <c r="X703" s="18">
        <f t="shared" si="163"/>
        <v>-2.3387967450855883E-2</v>
      </c>
      <c r="Y703" s="18">
        <f t="shared" si="164"/>
        <v>0.34260526528373719</v>
      </c>
    </row>
    <row r="704" spans="2:25" x14ac:dyDescent="0.2">
      <c r="B704" s="24">
        <v>37914</v>
      </c>
      <c r="C704" s="25">
        <v>521.42999999999995</v>
      </c>
      <c r="D704" s="18">
        <f t="shared" si="150"/>
        <v>6.3681615814428294E-3</v>
      </c>
      <c r="E704" s="26">
        <v>-4.9456084977881941E-3</v>
      </c>
      <c r="F704" s="26">
        <v>2.000936701161507E-2</v>
      </c>
      <c r="G704" s="15">
        <v>1.252287435879409E-2</v>
      </c>
      <c r="H704" s="1">
        <f t="shared" si="151"/>
        <v>7.0403309401655619E-5</v>
      </c>
      <c r="I704" s="19">
        <f t="shared" si="152"/>
        <v>8.6903986945357597E-5</v>
      </c>
      <c r="J704" s="19">
        <f t="shared" si="153"/>
        <v>1.2163475027589544E-4</v>
      </c>
      <c r="K704" s="19">
        <f t="shared" si="154"/>
        <v>1.2343736066377859</v>
      </c>
      <c r="L704" s="19">
        <f t="shared" si="155"/>
        <v>1.727685123180233</v>
      </c>
      <c r="P704" s="18">
        <f t="shared" si="156"/>
        <v>1.1375384487301731E-2</v>
      </c>
      <c r="Q704" s="38">
        <v>1.252287435879409E-2</v>
      </c>
      <c r="R704" s="18">
        <f t="shared" si="157"/>
        <v>1.147489871492359E-3</v>
      </c>
      <c r="S704" s="19">
        <f t="shared" si="158"/>
        <v>2.246451748849495E-4</v>
      </c>
      <c r="T704" s="19">
        <f t="shared" si="159"/>
        <v>2.8481607597936892E-4</v>
      </c>
      <c r="U704" s="18">
        <f t="shared" si="160"/>
        <v>1.9183200269011227E-2</v>
      </c>
      <c r="V704" s="18">
        <f t="shared" si="161"/>
        <v>9.5721611938714957E-4</v>
      </c>
      <c r="W704" s="19">
        <f t="shared" si="162"/>
        <v>4.5075200586089479E-4</v>
      </c>
      <c r="X704" s="18">
        <f t="shared" si="163"/>
        <v>1.6216615558064373E-2</v>
      </c>
      <c r="Y704" s="18">
        <f t="shared" si="164"/>
        <v>0.33569033567444817</v>
      </c>
    </row>
    <row r="705" spans="2:25" x14ac:dyDescent="0.2">
      <c r="B705" s="24">
        <v>37915</v>
      </c>
      <c r="C705" s="25">
        <v>521.76</v>
      </c>
      <c r="D705" s="18">
        <f t="shared" si="150"/>
        <v>6.3267479751084128E-4</v>
      </c>
      <c r="E705" s="26">
        <v>-1.1970217741417103E-2</v>
      </c>
      <c r="F705" s="26">
        <v>-1.7241383581398043E-3</v>
      </c>
      <c r="G705" s="15">
        <v>-4.7979621731229936E-3</v>
      </c>
      <c r="H705" s="1">
        <f t="shared" si="151"/>
        <v>6.6203127481520596E-5</v>
      </c>
      <c r="I705" s="19">
        <f t="shared" si="152"/>
        <v>7.9800081686687825E-5</v>
      </c>
      <c r="J705" s="19">
        <f t="shared" si="153"/>
        <v>1.2198203819568312E-4</v>
      </c>
      <c r="K705" s="19">
        <f t="shared" si="154"/>
        <v>1.205382354617047</v>
      </c>
      <c r="L705" s="19">
        <f t="shared" si="155"/>
        <v>1.8425419286986433</v>
      </c>
      <c r="P705" s="18">
        <f t="shared" si="156"/>
        <v>1.130140776905505E-3</v>
      </c>
      <c r="Q705" s="38">
        <v>-4.7979621731229936E-3</v>
      </c>
      <c r="R705" s="18">
        <f t="shared" si="157"/>
        <v>-5.9281029500284988E-3</v>
      </c>
      <c r="S705" s="19">
        <f t="shared" si="158"/>
        <v>2.1124309748238998E-4</v>
      </c>
      <c r="T705" s="19">
        <f t="shared" si="159"/>
        <v>2.6983565569577497E-4</v>
      </c>
      <c r="U705" s="18">
        <f t="shared" si="160"/>
        <v>1.9653721837964871E-3</v>
      </c>
      <c r="V705" s="18">
        <f t="shared" si="161"/>
        <v>-5.0805351576048811E-3</v>
      </c>
      <c r="W705" s="19">
        <f t="shared" si="162"/>
        <v>4.2508811197012421E-4</v>
      </c>
      <c r="X705" s="18">
        <f t="shared" si="163"/>
        <v>-6.3979725387676217E-3</v>
      </c>
      <c r="Y705" s="18">
        <f t="shared" si="164"/>
        <v>0.32599390790708199</v>
      </c>
    </row>
    <row r="706" spans="2:25" x14ac:dyDescent="0.2">
      <c r="B706" s="24">
        <v>37916</v>
      </c>
      <c r="C706" s="25">
        <v>513.4</v>
      </c>
      <c r="D706" s="18">
        <f t="shared" si="150"/>
        <v>-1.6152443603969027E-2</v>
      </c>
      <c r="E706" s="26">
        <v>-7.8076205709858657E-3</v>
      </c>
      <c r="F706" s="26">
        <v>-1.8285228653475441E-2</v>
      </c>
      <c r="G706" s="15">
        <v>-1.5141946228728567E-2</v>
      </c>
      <c r="H706" s="1">
        <f t="shared" si="151"/>
        <v>7.7885025895393364E-5</v>
      </c>
      <c r="I706" s="19">
        <f t="shared" si="152"/>
        <v>7.4557681480343834E-5</v>
      </c>
      <c r="J706" s="19">
        <f t="shared" si="153"/>
        <v>1.1459766677074512E-4</v>
      </c>
      <c r="K706" s="19">
        <f t="shared" si="154"/>
        <v>0.95727876601699469</v>
      </c>
      <c r="L706" s="19">
        <f t="shared" si="155"/>
        <v>1.471369694665829</v>
      </c>
      <c r="P706" s="18">
        <f t="shared" si="156"/>
        <v>-2.8852951366691835E-2</v>
      </c>
      <c r="Q706" s="38">
        <v>-1.5141946228728567E-2</v>
      </c>
      <c r="R706" s="18">
        <f t="shared" si="157"/>
        <v>1.3711005137963268E-2</v>
      </c>
      <c r="S706" s="19">
        <f t="shared" si="158"/>
        <v>2.4851807978756765E-4</v>
      </c>
      <c r="T706" s="19">
        <f t="shared" si="159"/>
        <v>2.649250160676238E-4</v>
      </c>
      <c r="U706" s="18">
        <f t="shared" si="160"/>
        <v>-4.6260974022408134E-2</v>
      </c>
      <c r="V706" s="18">
        <f t="shared" si="161"/>
        <v>1.1859085518503417E-2</v>
      </c>
      <c r="W706" s="19">
        <f t="shared" si="162"/>
        <v>4.1333953738753918E-4</v>
      </c>
      <c r="X706" s="18">
        <f t="shared" si="163"/>
        <v>-2.047638359787592E-2</v>
      </c>
      <c r="Y706" s="18">
        <f t="shared" si="164"/>
        <v>0.32145743784657527</v>
      </c>
    </row>
    <row r="707" spans="2:25" x14ac:dyDescent="0.2">
      <c r="B707" s="24">
        <v>37917</v>
      </c>
      <c r="C707" s="25">
        <v>514.88</v>
      </c>
      <c r="D707" s="18">
        <f t="shared" si="150"/>
        <v>2.8785953669783217E-3</v>
      </c>
      <c r="E707" s="26">
        <v>1.20634787908194E-2</v>
      </c>
      <c r="F707" s="26">
        <v>9.6196631624793274E-3</v>
      </c>
      <c r="G707" s="15">
        <v>1.035280785098135E-2</v>
      </c>
      <c r="H707" s="1">
        <f t="shared" si="151"/>
        <v>7.3709103018877102E-5</v>
      </c>
      <c r="I707" s="19">
        <f t="shared" si="152"/>
        <v>7.7650949648765458E-5</v>
      </c>
      <c r="J707" s="19">
        <f t="shared" si="153"/>
        <v>1.2544287424115684E-4</v>
      </c>
      <c r="K707" s="19">
        <f t="shared" si="154"/>
        <v>1.0534784235385259</v>
      </c>
      <c r="L707" s="19">
        <f t="shared" si="155"/>
        <v>1.7018640724610443</v>
      </c>
      <c r="P707" s="18">
        <f t="shared" si="156"/>
        <v>5.1420066315787166E-3</v>
      </c>
      <c r="Q707" s="38">
        <v>1.035280785098135E-2</v>
      </c>
      <c r="R707" s="18">
        <f t="shared" si="157"/>
        <v>5.2108012194026334E-3</v>
      </c>
      <c r="S707" s="19">
        <f t="shared" si="158"/>
        <v>2.3519340893226557E-4</v>
      </c>
      <c r="T707" s="19">
        <f t="shared" si="159"/>
        <v>2.5065866206445405E-4</v>
      </c>
      <c r="U707" s="18">
        <f t="shared" si="160"/>
        <v>8.4746853477861844E-3</v>
      </c>
      <c r="V707" s="18">
        <f t="shared" si="161"/>
        <v>4.6334719629196981E-3</v>
      </c>
      <c r="W707" s="19">
        <f t="shared" si="162"/>
        <v>3.9497000296824725E-4</v>
      </c>
      <c r="X707" s="18">
        <f t="shared" si="163"/>
        <v>1.4321916215373112E-2</v>
      </c>
      <c r="Y707" s="18">
        <f t="shared" si="164"/>
        <v>0.31423319484430956</v>
      </c>
    </row>
    <row r="708" spans="2:25" x14ac:dyDescent="0.2">
      <c r="B708" s="24">
        <v>37918</v>
      </c>
      <c r="C708" s="25">
        <v>511.25</v>
      </c>
      <c r="D708" s="18">
        <f t="shared" ref="D708:D771" si="165">LN(C708/C707)</f>
        <v>-7.075156447006869E-3</v>
      </c>
      <c r="E708" s="26">
        <v>-3.75422791084459E-3</v>
      </c>
      <c r="F708" s="26">
        <v>-1.6674366142369362E-2</v>
      </c>
      <c r="G708" s="15">
        <v>-1.2798324672911931E-2</v>
      </c>
      <c r="H708" s="1">
        <f t="shared" ref="H708:H771" si="166">$A$2 * H707 + (1-$A$2)*D708^2</f>
        <v>7.2290027162721847E-5</v>
      </c>
      <c r="I708" s="19">
        <f t="shared" ref="I708:I771" si="167">$A$2*I707 + (1-$A$2)*D707*E707</f>
        <v>7.5075445119253165E-5</v>
      </c>
      <c r="J708" s="19">
        <f t="shared" ref="J708:J771" si="168">$A$2*J707 + (1-$A$2)*D707*F707</f>
        <v>1.1957776885537173E-4</v>
      </c>
      <c r="K708" s="19">
        <f t="shared" ref="K708:K771" si="169">I708/H708</f>
        <v>1.0385311510571362</v>
      </c>
      <c r="L708" s="19">
        <f t="shared" ref="L708:L771" si="170">J708/H708</f>
        <v>1.6541392159973483</v>
      </c>
      <c r="P708" s="18">
        <f t="shared" ref="P708:P771" si="171">$O$4*D708</f>
        <v>-1.2638282471827588E-2</v>
      </c>
      <c r="Q708" s="38">
        <v>-1.2798324672911931E-2</v>
      </c>
      <c r="R708" s="18">
        <f t="shared" ref="R708:R771" si="172">Q708-P708</f>
        <v>-1.6004220108434275E-4</v>
      </c>
      <c r="S708" s="19">
        <f t="shared" ref="S708:S771" si="173">$A$2*S707 + (1-$A$2)*P708^2</f>
        <v>2.3066537542659187E-4</v>
      </c>
      <c r="T708" s="19">
        <f t="shared" ref="T708:T771" si="174">$A$2*T707 + (1-$A$2)*R708^2</f>
        <v>2.3562067915095449E-4</v>
      </c>
      <c r="U708" s="18">
        <f t="shared" ref="U708:U771" si="175">P708*SQRT($S$1836/S708)</f>
        <v>-2.1032959086583793E-2</v>
      </c>
      <c r="V708" s="18">
        <f t="shared" ref="V708:V771" si="176">R708*SQRT($T$1836/T708)</f>
        <v>-1.4678146090695533E-4</v>
      </c>
      <c r="W708" s="19">
        <f t="shared" ref="W708:W771" si="177">$A$2*W707 + (1-$A$2)*Q708^2</f>
        <v>3.8109962965614838E-4</v>
      </c>
      <c r="X708" s="18">
        <f t="shared" ref="X708:X771" si="178">G708*SQRT($W$1836/W708)</f>
        <v>-1.8024320108462319E-2</v>
      </c>
      <c r="Y708" s="18">
        <f t="shared" ref="Y708:Y771" si="179">SQRT(W708*250)</f>
        <v>0.30866633670362742</v>
      </c>
    </row>
    <row r="709" spans="2:25" x14ac:dyDescent="0.2">
      <c r="B709" s="24">
        <v>37921</v>
      </c>
      <c r="C709" s="25">
        <v>510.77</v>
      </c>
      <c r="D709" s="18">
        <f t="shared" si="165"/>
        <v>-9.3931632510642978E-4</v>
      </c>
      <c r="E709" s="26">
        <v>-1.898550887131643E-2</v>
      </c>
      <c r="F709" s="26">
        <v>0</v>
      </c>
      <c r="G709" s="15">
        <v>-5.6956526613949291E-3</v>
      </c>
      <c r="H709" s="1">
        <f t="shared" si="166"/>
        <v>6.8005564442475219E-5</v>
      </c>
      <c r="I709" s="19">
        <f t="shared" si="167"/>
        <v>7.2164623400514691E-5</v>
      </c>
      <c r="J709" s="19">
        <f t="shared" si="168"/>
        <v>1.1948152767076567E-4</v>
      </c>
      <c r="K709" s="19">
        <f t="shared" si="169"/>
        <v>1.0611576272050143</v>
      </c>
      <c r="L709" s="19">
        <f t="shared" si="170"/>
        <v>1.7569375190148318</v>
      </c>
      <c r="P709" s="18">
        <f t="shared" si="171"/>
        <v>-1.6778915259345602E-3</v>
      </c>
      <c r="Q709" s="38">
        <v>-5.6956526613949291E-3</v>
      </c>
      <c r="R709" s="18">
        <f t="shared" si="172"/>
        <v>-4.0177611354603685E-3</v>
      </c>
      <c r="S709" s="19">
        <f t="shared" si="173"/>
        <v>2.1699437209936453E-4</v>
      </c>
      <c r="T709" s="19">
        <f t="shared" si="174"/>
        <v>2.2245198267439417E-4</v>
      </c>
      <c r="U709" s="18">
        <f t="shared" si="175"/>
        <v>-2.8790099714779476E-3</v>
      </c>
      <c r="V709" s="18">
        <f t="shared" si="176"/>
        <v>-3.7923583212642366E-3</v>
      </c>
      <c r="W709" s="19">
        <f t="shared" si="177"/>
        <v>3.6018007943113478E-4</v>
      </c>
      <c r="X709" s="18">
        <f t="shared" si="178"/>
        <v>-8.2510398354536819E-3</v>
      </c>
      <c r="Y709" s="18">
        <f t="shared" si="179"/>
        <v>0.30007502371537637</v>
      </c>
    </row>
    <row r="710" spans="2:25" x14ac:dyDescent="0.2">
      <c r="B710" s="24">
        <v>37922</v>
      </c>
      <c r="C710" s="25">
        <v>518.64</v>
      </c>
      <c r="D710" s="18">
        <f t="shared" si="165"/>
        <v>1.5290609834835123E-2</v>
      </c>
      <c r="E710" s="26">
        <v>1.8734725170942459E-2</v>
      </c>
      <c r="F710" s="26">
        <v>4.8368667851284457E-2</v>
      </c>
      <c r="G710" s="15">
        <v>3.9478485047181856E-2</v>
      </c>
      <c r="H710" s="1">
        <f t="shared" si="166"/>
        <v>7.7953395523196108E-5</v>
      </c>
      <c r="I710" s="19">
        <f t="shared" si="167"/>
        <v>6.8904749901880626E-5</v>
      </c>
      <c r="J710" s="19">
        <f t="shared" si="168"/>
        <v>1.1231263601051973E-4</v>
      </c>
      <c r="K710" s="19">
        <f t="shared" si="169"/>
        <v>0.88392236719665496</v>
      </c>
      <c r="L710" s="19">
        <f t="shared" si="170"/>
        <v>1.4407664381611132</v>
      </c>
      <c r="P710" s="18">
        <f t="shared" si="171"/>
        <v>2.7313466169487186E-2</v>
      </c>
      <c r="Q710" s="38">
        <v>3.9478485047181856E-2</v>
      </c>
      <c r="R710" s="18">
        <f t="shared" si="172"/>
        <v>1.216501887769467E-2</v>
      </c>
      <c r="S710" s="19">
        <f t="shared" si="173"/>
        <v>2.4873623582490593E-4</v>
      </c>
      <c r="T710" s="19">
        <f t="shared" si="174"/>
        <v>2.1798412477161058E-4</v>
      </c>
      <c r="U710" s="18">
        <f t="shared" si="175"/>
        <v>4.3773453511188914E-2</v>
      </c>
      <c r="V710" s="18">
        <f t="shared" si="176"/>
        <v>1.1599619571599636E-2</v>
      </c>
      <c r="W710" s="19">
        <f t="shared" si="177"/>
        <v>4.320823215625004E-4</v>
      </c>
      <c r="X710" s="18">
        <f t="shared" si="178"/>
        <v>5.2215839118382526E-2</v>
      </c>
      <c r="Y710" s="18">
        <f t="shared" si="179"/>
        <v>0.32866484507872923</v>
      </c>
    </row>
    <row r="711" spans="2:25" x14ac:dyDescent="0.2">
      <c r="B711" s="24">
        <v>37923</v>
      </c>
      <c r="C711" s="25">
        <v>518.66</v>
      </c>
      <c r="D711" s="18">
        <f t="shared" si="165"/>
        <v>3.8561650443390256E-5</v>
      </c>
      <c r="E711" s="26">
        <v>0</v>
      </c>
      <c r="F711" s="26">
        <v>-8.4352598843918697E-4</v>
      </c>
      <c r="G711" s="15">
        <v>-5.9046819190743084E-4</v>
      </c>
      <c r="H711" s="1">
        <f t="shared" si="166"/>
        <v>7.3276281011857441E-5</v>
      </c>
      <c r="I711" s="19">
        <f t="shared" si="167"/>
        <v>8.1958387284872551E-5</v>
      </c>
      <c r="J711" s="19">
        <f t="shared" si="168"/>
        <v>1.49949063550572E-4</v>
      </c>
      <c r="K711" s="19">
        <f t="shared" si="169"/>
        <v>1.1184845376037873</v>
      </c>
      <c r="L711" s="19">
        <f t="shared" si="170"/>
        <v>2.0463519911212131</v>
      </c>
      <c r="P711" s="18">
        <f t="shared" si="171"/>
        <v>6.8882297449353975E-5</v>
      </c>
      <c r="Q711" s="38">
        <v>-5.9046819190743084E-4</v>
      </c>
      <c r="R711" s="18">
        <f t="shared" si="172"/>
        <v>-6.5935048935678487E-4</v>
      </c>
      <c r="S711" s="19">
        <f t="shared" si="173"/>
        <v>2.3381234636166568E-4</v>
      </c>
      <c r="T711" s="19">
        <f t="shared" si="174"/>
        <v>2.0493116186938283E-4</v>
      </c>
      <c r="U711" s="18">
        <f t="shared" si="175"/>
        <v>1.1386163800684966E-4</v>
      </c>
      <c r="V711" s="18">
        <f t="shared" si="176"/>
        <v>-6.4841898741273567E-4</v>
      </c>
      <c r="W711" s="19">
        <f t="shared" si="177"/>
        <v>4.0617830142988961E-4</v>
      </c>
      <c r="X711" s="18">
        <f t="shared" si="178"/>
        <v>-8.0549561347985051E-4</v>
      </c>
      <c r="Y711" s="18">
        <f t="shared" si="179"/>
        <v>0.3186605958656834</v>
      </c>
    </row>
    <row r="712" spans="2:25" x14ac:dyDescent="0.2">
      <c r="B712" s="24">
        <v>37924</v>
      </c>
      <c r="C712" s="25">
        <v>517.53</v>
      </c>
      <c r="D712" s="18">
        <f t="shared" si="165"/>
        <v>-2.1810680434210415E-3</v>
      </c>
      <c r="E712" s="26">
        <v>6.00151838869798E-3</v>
      </c>
      <c r="F712" s="26">
        <v>-2.5642430613337555E-2</v>
      </c>
      <c r="G712" s="15">
        <v>-1.6149245912726894E-2</v>
      </c>
      <c r="H712" s="1">
        <f t="shared" si="166"/>
        <v>6.9165127619747946E-5</v>
      </c>
      <c r="I712" s="19">
        <f t="shared" si="167"/>
        <v>7.7040884047780193E-5</v>
      </c>
      <c r="J712" s="19">
        <f t="shared" si="168"/>
        <v>1.409501680722793E-4</v>
      </c>
      <c r="K712" s="19">
        <f t="shared" si="169"/>
        <v>1.1138688917243256</v>
      </c>
      <c r="L712" s="19">
        <f t="shared" si="170"/>
        <v>2.0378791006818786</v>
      </c>
      <c r="P712" s="18">
        <f t="shared" si="171"/>
        <v>-3.8960204243529825E-3</v>
      </c>
      <c r="Q712" s="38">
        <v>-1.6149245912726894E-2</v>
      </c>
      <c r="R712" s="18">
        <f t="shared" si="172"/>
        <v>-1.225322548837391E-2</v>
      </c>
      <c r="S712" s="19">
        <f t="shared" si="173"/>
        <v>2.2069434408878428E-4</v>
      </c>
      <c r="T712" s="19">
        <f t="shared" si="174"/>
        <v>2.0164378424935604E-4</v>
      </c>
      <c r="U712" s="18">
        <f t="shared" si="175"/>
        <v>-6.6287119439720999E-3</v>
      </c>
      <c r="V712" s="18">
        <f t="shared" si="176"/>
        <v>-1.2147905307978456E-2</v>
      </c>
      <c r="W712" s="19">
        <f t="shared" si="177"/>
        <v>3.9745549195707979E-4</v>
      </c>
      <c r="X712" s="18">
        <f t="shared" si="178"/>
        <v>-2.2270656960490322E-2</v>
      </c>
      <c r="Y712" s="18">
        <f t="shared" si="179"/>
        <v>0.31522035624189937</v>
      </c>
    </row>
    <row r="713" spans="2:25" x14ac:dyDescent="0.2">
      <c r="B713" s="24">
        <v>37925</v>
      </c>
      <c r="C713" s="25">
        <v>519.98</v>
      </c>
      <c r="D713" s="18">
        <f t="shared" si="165"/>
        <v>4.7228548235851205E-3</v>
      </c>
      <c r="E713" s="26">
        <v>-2.4962569128179129E-3</v>
      </c>
      <c r="F713" s="26">
        <v>-9.5694510161507852E-3</v>
      </c>
      <c r="G713" s="15">
        <v>-7.4474927851509226E-3</v>
      </c>
      <c r="H713" s="1">
        <f t="shared" si="166"/>
        <v>6.6353541423642742E-5</v>
      </c>
      <c r="I713" s="19">
        <f t="shared" si="167"/>
        <v>7.1633047806737813E-5</v>
      </c>
      <c r="J713" s="19">
        <f t="shared" si="168"/>
        <v>1.3584883114592605E-4</v>
      </c>
      <c r="K713" s="19">
        <f t="shared" si="169"/>
        <v>1.0795663090442662</v>
      </c>
      <c r="L713" s="19">
        <f t="shared" si="170"/>
        <v>2.0473486151791307</v>
      </c>
      <c r="P713" s="18">
        <f t="shared" si="171"/>
        <v>8.4363891853095948E-3</v>
      </c>
      <c r="Q713" s="38">
        <v>-7.4474927851509226E-3</v>
      </c>
      <c r="R713" s="18">
        <f t="shared" si="172"/>
        <v>-1.5883881970460517E-2</v>
      </c>
      <c r="S713" s="19">
        <f t="shared" si="173"/>
        <v>2.1172304319261773E-4</v>
      </c>
      <c r="T713" s="19">
        <f t="shared" si="174"/>
        <v>2.0468301958148592E-4</v>
      </c>
      <c r="U713" s="18">
        <f t="shared" si="175"/>
        <v>1.465467076614407E-2</v>
      </c>
      <c r="V713" s="18">
        <f t="shared" si="176"/>
        <v>-1.5630005670672235E-2</v>
      </c>
      <c r="W713" s="19">
        <f t="shared" si="177"/>
        <v>3.769360713667475E-4</v>
      </c>
      <c r="X713" s="18">
        <f t="shared" si="178"/>
        <v>-1.0546327974131966E-2</v>
      </c>
      <c r="Y713" s="18">
        <f t="shared" si="179"/>
        <v>0.30697559812090419</v>
      </c>
    </row>
    <row r="714" spans="2:25" x14ac:dyDescent="0.2">
      <c r="B714" s="24">
        <v>37928</v>
      </c>
      <c r="C714" s="25">
        <v>524.01</v>
      </c>
      <c r="D714" s="18">
        <f t="shared" si="165"/>
        <v>7.7204188110635017E-3</v>
      </c>
      <c r="E714" s="26">
        <v>1.3406357692278319E-2</v>
      </c>
      <c r="F714" s="26">
        <v>1.1299555253933466E-2</v>
      </c>
      <c r="G714" s="15">
        <v>1.1931595985436923E-2</v>
      </c>
      <c r="H714" s="1">
        <f t="shared" si="166"/>
        <v>6.5948620935317567E-5</v>
      </c>
      <c r="I714" s="19">
        <f t="shared" si="167"/>
        <v>6.6627697398236949E-5</v>
      </c>
      <c r="J714" s="19">
        <f t="shared" si="168"/>
        <v>1.2498619360372913E-4</v>
      </c>
      <c r="K714" s="19">
        <f t="shared" si="169"/>
        <v>1.0102970532709914</v>
      </c>
      <c r="L714" s="19">
        <f t="shared" si="170"/>
        <v>1.895205568078757</v>
      </c>
      <c r="P714" s="18">
        <f t="shared" si="171"/>
        <v>1.3790908295223612E-2</v>
      </c>
      <c r="Q714" s="38">
        <v>1.1931595985436923E-2</v>
      </c>
      <c r="R714" s="18">
        <f t="shared" si="172"/>
        <v>-1.8593123097866895E-3</v>
      </c>
      <c r="S714" s="19">
        <f t="shared" si="173"/>
        <v>2.104310096974967E-4</v>
      </c>
      <c r="T714" s="19">
        <f t="shared" si="174"/>
        <v>1.926094609425162E-4</v>
      </c>
      <c r="U714" s="18">
        <f t="shared" si="175"/>
        <v>2.4029322411516597E-2</v>
      </c>
      <c r="V714" s="18">
        <f t="shared" si="176"/>
        <v>-1.8860661846917632E-3</v>
      </c>
      <c r="W714" s="19">
        <f t="shared" si="177"/>
        <v>3.6286168605032432E-4</v>
      </c>
      <c r="X714" s="18">
        <f t="shared" si="178"/>
        <v>1.722078775206683E-2</v>
      </c>
      <c r="Y714" s="18">
        <f t="shared" si="179"/>
        <v>0.30119000898532655</v>
      </c>
    </row>
    <row r="715" spans="2:25" x14ac:dyDescent="0.2">
      <c r="B715" s="24">
        <v>37929</v>
      </c>
      <c r="C715" s="25">
        <v>521.38</v>
      </c>
      <c r="D715" s="18">
        <f t="shared" si="165"/>
        <v>-5.031625610913297E-3</v>
      </c>
      <c r="E715" s="26">
        <v>5.9011727680452356E-3</v>
      </c>
      <c r="F715" s="26">
        <v>-1.042581120533668E-2</v>
      </c>
      <c r="G715" s="15">
        <v>-5.5277160133221041E-3</v>
      </c>
      <c r="H715" s="1">
        <f t="shared" si="166"/>
        <v>6.3510739056502432E-5</v>
      </c>
      <c r="I715" s="19">
        <f t="shared" si="167"/>
        <v>6.884019732126142E-5</v>
      </c>
      <c r="J715" s="19">
        <f t="shared" si="168"/>
        <v>1.2272125992385255E-4</v>
      </c>
      <c r="K715" s="19">
        <f t="shared" si="169"/>
        <v>1.0839142851103909</v>
      </c>
      <c r="L715" s="19">
        <f t="shared" si="170"/>
        <v>1.9322914793145987</v>
      </c>
      <c r="P715" s="18">
        <f t="shared" si="171"/>
        <v>-8.9879434100862028E-3</v>
      </c>
      <c r="Q715" s="38">
        <v>-5.5277160133221041E-3</v>
      </c>
      <c r="R715" s="18">
        <f t="shared" si="172"/>
        <v>3.4602273967640988E-3</v>
      </c>
      <c r="S715" s="19">
        <f t="shared" si="173"/>
        <v>2.0265213672022162E-4</v>
      </c>
      <c r="T715" s="19">
        <f t="shared" si="174"/>
        <v>1.817712837042042E-4</v>
      </c>
      <c r="U715" s="18">
        <f t="shared" si="175"/>
        <v>-1.5958360047352564E-2</v>
      </c>
      <c r="V715" s="18">
        <f t="shared" si="176"/>
        <v>3.6131450374360012E-3</v>
      </c>
      <c r="W715" s="19">
        <f t="shared" si="177"/>
        <v>3.4292332354674107E-4</v>
      </c>
      <c r="X715" s="18">
        <f t="shared" si="178"/>
        <v>-8.2067696325232083E-3</v>
      </c>
      <c r="Y715" s="18">
        <f t="shared" si="179"/>
        <v>0.29279827678230158</v>
      </c>
    </row>
    <row r="716" spans="2:25" x14ac:dyDescent="0.2">
      <c r="B716" s="24">
        <v>37930</v>
      </c>
      <c r="C716" s="25">
        <v>520.25</v>
      </c>
      <c r="D716" s="18">
        <f t="shared" si="165"/>
        <v>-2.1696772237540574E-3</v>
      </c>
      <c r="E716" s="26">
        <v>3.6706269036763405E-3</v>
      </c>
      <c r="F716" s="26">
        <v>6.0949252674965615E-3</v>
      </c>
      <c r="G716" s="15">
        <v>5.3676357583504943E-3</v>
      </c>
      <c r="H716" s="1">
        <f t="shared" si="166"/>
        <v>5.9982544668428912E-5</v>
      </c>
      <c r="I716" s="19">
        <f t="shared" si="167"/>
        <v>6.2928235959938496E-5</v>
      </c>
      <c r="J716" s="19">
        <f t="shared" si="168"/>
        <v>1.1850551104894052E-4</v>
      </c>
      <c r="K716" s="19">
        <f t="shared" si="169"/>
        <v>1.0491091417977139</v>
      </c>
      <c r="L716" s="19">
        <f t="shared" si="170"/>
        <v>1.9756666160799687</v>
      </c>
      <c r="P716" s="18">
        <f t="shared" si="171"/>
        <v>-3.8756731150580911E-3</v>
      </c>
      <c r="Q716" s="38">
        <v>5.3676357583504943E-3</v>
      </c>
      <c r="R716" s="18">
        <f t="shared" si="172"/>
        <v>9.2433088734085855E-3</v>
      </c>
      <c r="S716" s="19">
        <f t="shared" si="173"/>
        <v>1.9139425904269534E-4</v>
      </c>
      <c r="T716" s="19">
        <f t="shared" si="174"/>
        <v>1.7599133221770597E-4</v>
      </c>
      <c r="U716" s="18">
        <f t="shared" si="175"/>
        <v>-7.0808633046467954E-3</v>
      </c>
      <c r="V716" s="18">
        <f t="shared" si="176"/>
        <v>9.8090109232922447E-3</v>
      </c>
      <c r="W716" s="19">
        <f t="shared" si="177"/>
        <v>3.2407661495199597E-4</v>
      </c>
      <c r="X716" s="18">
        <f t="shared" si="178"/>
        <v>8.1975527938774745E-3</v>
      </c>
      <c r="Y716" s="18">
        <f t="shared" si="179"/>
        <v>0.28463863711379556</v>
      </c>
    </row>
    <row r="717" spans="2:25" x14ac:dyDescent="0.2">
      <c r="B717" s="24">
        <v>37931</v>
      </c>
      <c r="C717" s="25">
        <v>523.84</v>
      </c>
      <c r="D717" s="18">
        <f t="shared" si="165"/>
        <v>6.8768289090263791E-3</v>
      </c>
      <c r="E717" s="26">
        <v>8.028263531347184E-3</v>
      </c>
      <c r="F717" s="26">
        <v>3.4662079764863291E-3</v>
      </c>
      <c r="G717" s="15">
        <v>4.8348246429445853E-3</v>
      </c>
      <c r="H717" s="1">
        <f t="shared" si="166"/>
        <v>5.9221038538964433E-5</v>
      </c>
      <c r="I717" s="19">
        <f t="shared" si="167"/>
        <v>5.8674697266953852E-5</v>
      </c>
      <c r="J717" s="19">
        <f t="shared" si="168"/>
        <v>1.1060173915400186E-4</v>
      </c>
      <c r="K717" s="19">
        <f t="shared" si="169"/>
        <v>0.99077454084748762</v>
      </c>
      <c r="L717" s="19">
        <f t="shared" si="170"/>
        <v>1.867608908635257</v>
      </c>
      <c r="P717" s="18">
        <f t="shared" si="171"/>
        <v>1.2284011938629708E-2</v>
      </c>
      <c r="Q717" s="38">
        <v>4.8348246429445853E-3</v>
      </c>
      <c r="R717" s="18">
        <f t="shared" si="172"/>
        <v>-7.4491872956851226E-3</v>
      </c>
      <c r="S717" s="19">
        <f t="shared" si="173"/>
        <v>1.8896442045863743E-4</v>
      </c>
      <c r="T717" s="19">
        <f t="shared" si="174"/>
        <v>1.687612757666154E-4</v>
      </c>
      <c r="U717" s="18">
        <f t="shared" si="175"/>
        <v>2.258674940227481E-2</v>
      </c>
      <c r="V717" s="18">
        <f t="shared" si="176"/>
        <v>-8.0726455848394076E-3</v>
      </c>
      <c r="W717" s="19">
        <f t="shared" si="177"/>
        <v>3.0603454981455766E-4</v>
      </c>
      <c r="X717" s="18">
        <f t="shared" si="178"/>
        <v>7.5983716059936316E-3</v>
      </c>
      <c r="Y717" s="18">
        <f t="shared" si="179"/>
        <v>0.27660194766783441</v>
      </c>
    </row>
    <row r="718" spans="2:25" x14ac:dyDescent="0.2">
      <c r="B718" s="24">
        <v>37932</v>
      </c>
      <c r="C718" s="25">
        <v>520.70000000000005</v>
      </c>
      <c r="D718" s="18">
        <f t="shared" si="165"/>
        <v>-6.0122340139166161E-3</v>
      </c>
      <c r="E718" s="26">
        <v>-2.3536266635416036E-2</v>
      </c>
      <c r="F718" s="26">
        <v>-2.7182734593802296E-2</v>
      </c>
      <c r="G718" s="15">
        <v>-2.6088794206286417E-2</v>
      </c>
      <c r="H718" s="1">
        <f t="shared" si="166"/>
        <v>5.7836593696912318E-5</v>
      </c>
      <c r="I718" s="19">
        <f t="shared" si="167"/>
        <v>5.8466755115435653E-5</v>
      </c>
      <c r="J718" s="19">
        <f t="shared" si="168"/>
        <v>1.0539582595780569E-4</v>
      </c>
      <c r="K718" s="19">
        <f t="shared" si="169"/>
        <v>1.0108955486179847</v>
      </c>
      <c r="L718" s="19">
        <f t="shared" si="170"/>
        <v>1.8223034798716438</v>
      </c>
      <c r="P718" s="18">
        <f t="shared" si="171"/>
        <v>-1.0739594569213097E-2</v>
      </c>
      <c r="Q718" s="38">
        <v>-2.6088794206286417E-2</v>
      </c>
      <c r="R718" s="18">
        <f t="shared" si="172"/>
        <v>-1.534919963707332E-2</v>
      </c>
      <c r="S718" s="19">
        <f t="shared" si="173"/>
        <v>1.8454688872178348E-4</v>
      </c>
      <c r="T718" s="19">
        <f t="shared" si="174"/>
        <v>1.727714749905424E-4</v>
      </c>
      <c r="U718" s="18">
        <f t="shared" si="175"/>
        <v>-1.9981958203292099E-2</v>
      </c>
      <c r="V718" s="18">
        <f t="shared" si="176"/>
        <v>-1.6439670404136787E-2</v>
      </c>
      <c r="W718" s="19">
        <f t="shared" si="177"/>
        <v>3.2850998781396202E-4</v>
      </c>
      <c r="X718" s="18">
        <f t="shared" si="178"/>
        <v>-3.9573526192955656E-2</v>
      </c>
      <c r="Y718" s="18">
        <f t="shared" si="179"/>
        <v>0.28657895413566309</v>
      </c>
    </row>
    <row r="719" spans="2:25" x14ac:dyDescent="0.2">
      <c r="B719" s="24">
        <v>37935</v>
      </c>
      <c r="C719" s="25">
        <v>518.77</v>
      </c>
      <c r="D719" s="18">
        <f t="shared" si="165"/>
        <v>-3.7134351502727606E-3</v>
      </c>
      <c r="E719" s="26">
        <v>3.9613817586997488E-3</v>
      </c>
      <c r="F719" s="26">
        <v>-2.7028672387919374E-2</v>
      </c>
      <c r="G719" s="15">
        <v>-1.7731656143933638E-2</v>
      </c>
      <c r="H719" s="1">
        <f t="shared" si="166"/>
        <v>5.5193774112014458E-5</v>
      </c>
      <c r="I719" s="19">
        <f t="shared" si="167"/>
        <v>6.3449082378073067E-5</v>
      </c>
      <c r="J719" s="19">
        <f t="shared" si="168"/>
        <v>1.0887781409130491E-4</v>
      </c>
      <c r="K719" s="19">
        <f t="shared" si="169"/>
        <v>1.1495695556043088</v>
      </c>
      <c r="L719" s="19">
        <f t="shared" si="170"/>
        <v>1.9726466588485136</v>
      </c>
      <c r="P719" s="18">
        <f t="shared" si="171"/>
        <v>-6.6332727370028589E-3</v>
      </c>
      <c r="Q719" s="38">
        <v>-1.7731656143933638E-2</v>
      </c>
      <c r="R719" s="18">
        <f t="shared" si="172"/>
        <v>-1.1098383406930779E-2</v>
      </c>
      <c r="S719" s="19">
        <f t="shared" si="173"/>
        <v>1.7611409383068438E-4</v>
      </c>
      <c r="T719" s="19">
        <f t="shared" si="174"/>
        <v>1.6979563334594403E-4</v>
      </c>
      <c r="U719" s="18">
        <f t="shared" si="175"/>
        <v>-1.2633809428252171E-2</v>
      </c>
      <c r="V719" s="18">
        <f t="shared" si="176"/>
        <v>-1.1990570786630119E-2</v>
      </c>
      <c r="W719" s="19">
        <f t="shared" si="177"/>
        <v>3.2766408632152629E-4</v>
      </c>
      <c r="X719" s="18">
        <f t="shared" si="178"/>
        <v>-2.6931460816549797E-2</v>
      </c>
      <c r="Y719" s="18">
        <f t="shared" si="179"/>
        <v>0.28620975102253515</v>
      </c>
    </row>
    <row r="720" spans="2:25" x14ac:dyDescent="0.2">
      <c r="B720" s="24">
        <v>37936</v>
      </c>
      <c r="C720" s="25">
        <v>518.66</v>
      </c>
      <c r="D720" s="18">
        <f t="shared" si="165"/>
        <v>-2.1206250139713481E-4</v>
      </c>
      <c r="E720" s="26">
        <v>-1.1681504773837894E-2</v>
      </c>
      <c r="F720" s="26">
        <v>-1.6574965094212562E-2</v>
      </c>
      <c r="G720" s="15">
        <v>-1.5106926998100161E-2</v>
      </c>
      <c r="H720" s="1">
        <f t="shared" si="166"/>
        <v>5.1884845895563515E-5</v>
      </c>
      <c r="I720" s="19">
        <f t="shared" si="167"/>
        <v>5.8759517379404379E-5</v>
      </c>
      <c r="J720" s="19">
        <f t="shared" si="168"/>
        <v>1.0836729857245702E-4</v>
      </c>
      <c r="K720" s="19">
        <f t="shared" si="169"/>
        <v>1.1324986393460348</v>
      </c>
      <c r="L720" s="19">
        <f t="shared" si="170"/>
        <v>2.0886117459148723</v>
      </c>
      <c r="P720" s="18">
        <f t="shared" si="171"/>
        <v>-3.7880516344951436E-4</v>
      </c>
      <c r="Q720" s="38">
        <v>-1.5106926998100161E-2</v>
      </c>
      <c r="R720" s="18">
        <f t="shared" si="172"/>
        <v>-1.4728121834650647E-2</v>
      </c>
      <c r="S720" s="19">
        <f t="shared" si="173"/>
        <v>1.6555585780195467E-4</v>
      </c>
      <c r="T720" s="19">
        <f t="shared" si="174"/>
        <v>1.7262294971176617E-4</v>
      </c>
      <c r="U720" s="18">
        <f t="shared" si="175"/>
        <v>-7.4412712844146539E-4</v>
      </c>
      <c r="V720" s="18">
        <f t="shared" si="176"/>
        <v>-1.5781253400012185E-2</v>
      </c>
      <c r="W720" s="19">
        <f t="shared" si="177"/>
        <v>3.2169739574179032E-4</v>
      </c>
      <c r="X720" s="18">
        <f t="shared" si="178"/>
        <v>-2.3156738416580034E-2</v>
      </c>
      <c r="Y720" s="18">
        <f t="shared" si="179"/>
        <v>0.28359187036205319</v>
      </c>
    </row>
    <row r="721" spans="2:25" x14ac:dyDescent="0.2">
      <c r="B721" s="24">
        <v>37937</v>
      </c>
      <c r="C721" s="25">
        <v>524.19000000000005</v>
      </c>
      <c r="D721" s="18">
        <f t="shared" si="165"/>
        <v>1.0605651501873231E-2</v>
      </c>
      <c r="E721" s="26">
        <v>0</v>
      </c>
      <c r="F721" s="26">
        <v>3.5571465784867799E-2</v>
      </c>
      <c r="G721" s="15">
        <v>2.4900026049407459E-2</v>
      </c>
      <c r="H721" s="1">
        <f t="shared" si="166"/>
        <v>5.5520545768580859E-5</v>
      </c>
      <c r="I721" s="19">
        <f t="shared" si="167"/>
        <v>5.5382578883985472E-5</v>
      </c>
      <c r="J721" s="19">
        <f t="shared" si="168"/>
        <v>1.0207615637161652E-4</v>
      </c>
      <c r="K721" s="19">
        <f t="shared" si="169"/>
        <v>0.9975150301084853</v>
      </c>
      <c r="L721" s="19">
        <f t="shared" si="170"/>
        <v>1.8385294121042581</v>
      </c>
      <c r="P721" s="18">
        <f t="shared" si="171"/>
        <v>1.8944771113173133E-2</v>
      </c>
      <c r="Q721" s="38">
        <v>2.4900026049407459E-2</v>
      </c>
      <c r="R721" s="18">
        <f t="shared" si="172"/>
        <v>5.9552549362343263E-3</v>
      </c>
      <c r="S721" s="19">
        <f t="shared" si="173"/>
        <v>1.7715676748566856E-4</v>
      </c>
      <c r="T721" s="19">
        <f t="shared" si="174"/>
        <v>1.6439347641039281E-4</v>
      </c>
      <c r="U721" s="18">
        <f t="shared" si="175"/>
        <v>3.5976094261538957E-2</v>
      </c>
      <c r="V721" s="18">
        <f t="shared" si="176"/>
        <v>6.5388512814553903E-3</v>
      </c>
      <c r="W721" s="19">
        <f t="shared" si="177"/>
        <v>3.3959622983295313E-4</v>
      </c>
      <c r="X721" s="18">
        <f t="shared" si="178"/>
        <v>3.7148681417207764E-2</v>
      </c>
      <c r="Y721" s="18">
        <f t="shared" si="179"/>
        <v>0.29137442828470428</v>
      </c>
    </row>
    <row r="722" spans="2:25" x14ac:dyDescent="0.2">
      <c r="B722" s="24">
        <v>37938</v>
      </c>
      <c r="C722" s="25">
        <v>522.99</v>
      </c>
      <c r="D722" s="18">
        <f t="shared" si="165"/>
        <v>-2.2918705958231752E-3</v>
      </c>
      <c r="E722" s="26">
        <v>-6.0180723255630212E-3</v>
      </c>
      <c r="F722" s="26">
        <v>4.4702801309037324E-3</v>
      </c>
      <c r="G722" s="15">
        <v>1.3237743939637061E-3</v>
      </c>
      <c r="H722" s="1">
        <f t="shared" si="166"/>
        <v>5.2504473272145938E-5</v>
      </c>
      <c r="I722" s="19">
        <f t="shared" si="167"/>
        <v>5.2059624150946338E-5</v>
      </c>
      <c r="J722" s="19">
        <f t="shared" si="168"/>
        <v>1.1858710116082647E-4</v>
      </c>
      <c r="K722" s="19">
        <f t="shared" si="169"/>
        <v>0.99152740531470873</v>
      </c>
      <c r="L722" s="19">
        <f t="shared" si="170"/>
        <v>2.258609481637023</v>
      </c>
      <c r="P722" s="18">
        <f t="shared" si="171"/>
        <v>-4.0939459354489335E-3</v>
      </c>
      <c r="Q722" s="38">
        <v>1.3237743939637061E-3</v>
      </c>
      <c r="R722" s="18">
        <f t="shared" si="172"/>
        <v>5.4177203294126395E-3</v>
      </c>
      <c r="S722" s="19">
        <f t="shared" si="173"/>
        <v>1.6753298503587117E-4</v>
      </c>
      <c r="T722" s="19">
        <f t="shared" si="174"/>
        <v>1.5629096943983311E-4</v>
      </c>
      <c r="U722" s="18">
        <f t="shared" si="175"/>
        <v>-7.9945765117911492E-3</v>
      </c>
      <c r="V722" s="18">
        <f t="shared" si="176"/>
        <v>6.1008877122629857E-3</v>
      </c>
      <c r="W722" s="19">
        <f t="shared" si="177"/>
        <v>3.1932559876174279E-4</v>
      </c>
      <c r="X722" s="18">
        <f t="shared" si="178"/>
        <v>2.0366769129219545E-3</v>
      </c>
      <c r="Y722" s="18">
        <f t="shared" si="179"/>
        <v>0.28254450922011509</v>
      </c>
    </row>
    <row r="723" spans="2:25" x14ac:dyDescent="0.2">
      <c r="B723" s="24">
        <v>37939</v>
      </c>
      <c r="C723" s="25">
        <v>519.01</v>
      </c>
      <c r="D723" s="18">
        <f t="shared" si="165"/>
        <v>-7.6391926202310544E-3</v>
      </c>
      <c r="E723" s="26">
        <v>-1.4439769576833248E-2</v>
      </c>
      <c r="F723" s="26">
        <v>-4.3762680441461518E-2</v>
      </c>
      <c r="G723" s="15">
        <v>-3.4965807182073039E-2</v>
      </c>
      <c r="H723" s="1">
        <f t="shared" si="166"/>
        <v>5.2855640709156738E-5</v>
      </c>
      <c r="I723" s="19">
        <f t="shared" si="167"/>
        <v>4.9763605282279258E-5</v>
      </c>
      <c r="J723" s="19">
        <f t="shared" si="168"/>
        <v>1.1085715687595023E-4</v>
      </c>
      <c r="K723" s="19">
        <f t="shared" si="169"/>
        <v>0.94150036996256081</v>
      </c>
      <c r="L723" s="19">
        <f t="shared" si="170"/>
        <v>2.0973571673447764</v>
      </c>
      <c r="P723" s="18">
        <f t="shared" si="171"/>
        <v>-1.3645814748311964E-2</v>
      </c>
      <c r="Q723" s="38">
        <v>-3.4965807182073039E-2</v>
      </c>
      <c r="R723" s="18">
        <f t="shared" si="172"/>
        <v>-2.1319992433761075E-2</v>
      </c>
      <c r="S723" s="19">
        <f t="shared" si="173"/>
        <v>1.6865350154243378E-4</v>
      </c>
      <c r="T723" s="19">
        <f t="shared" si="174"/>
        <v>1.7418603591598091E-4</v>
      </c>
      <c r="U723" s="18">
        <f t="shared" si="175"/>
        <v>-2.6558608280706834E-2</v>
      </c>
      <c r="V723" s="18">
        <f t="shared" si="176"/>
        <v>-2.2741744203759205E-2</v>
      </c>
      <c r="W723" s="19">
        <f t="shared" si="177"/>
        <v>3.7352252314967293E-4</v>
      </c>
      <c r="X723" s="18">
        <f t="shared" si="178"/>
        <v>-4.9740505301852846E-2</v>
      </c>
      <c r="Y723" s="18">
        <f t="shared" si="179"/>
        <v>0.30558244515583388</v>
      </c>
    </row>
    <row r="724" spans="2:25" x14ac:dyDescent="0.2">
      <c r="B724" s="24">
        <v>37942</v>
      </c>
      <c r="C724" s="25">
        <v>516.23</v>
      </c>
      <c r="D724" s="18">
        <f t="shared" si="165"/>
        <v>-5.3707481983057146E-3</v>
      </c>
      <c r="E724" s="26">
        <v>-2.8107850369580435E-3</v>
      </c>
      <c r="F724" s="26">
        <v>-1.5970278364491674E-2</v>
      </c>
      <c r="G724" s="15">
        <v>-1.2022430366231584E-2</v>
      </c>
      <c r="H724" s="1">
        <f t="shared" si="166"/>
        <v>5.1414998439183577E-5</v>
      </c>
      <c r="I724" s="19">
        <f t="shared" si="167"/>
        <v>5.3396279836693397E-5</v>
      </c>
      <c r="J724" s="19">
        <f t="shared" si="168"/>
        <v>1.2426442019158979E-4</v>
      </c>
      <c r="K724" s="19">
        <f t="shared" si="169"/>
        <v>1.0385350862132843</v>
      </c>
      <c r="L724" s="19">
        <f t="shared" si="170"/>
        <v>2.4168904787301786</v>
      </c>
      <c r="P724" s="18">
        <f t="shared" si="171"/>
        <v>-9.5937147572138799E-3</v>
      </c>
      <c r="Q724" s="38">
        <v>-1.2022430366231584E-2</v>
      </c>
      <c r="R724" s="18">
        <f t="shared" si="172"/>
        <v>-2.428715609017704E-3</v>
      </c>
      <c r="S724" s="19">
        <f t="shared" si="173"/>
        <v>1.6405665322045474E-4</v>
      </c>
      <c r="T724" s="19">
        <f t="shared" si="174"/>
        <v>1.6408879333159123E-4</v>
      </c>
      <c r="U724" s="18">
        <f t="shared" si="175"/>
        <v>-1.8931865110663772E-2</v>
      </c>
      <c r="V724" s="18">
        <f t="shared" si="176"/>
        <v>-2.6691967984532497E-3</v>
      </c>
      <c r="W724" s="19">
        <f t="shared" si="177"/>
        <v>3.5978350167534582E-4</v>
      </c>
      <c r="X724" s="18">
        <f t="shared" si="178"/>
        <v>-1.7425958682144714E-2</v>
      </c>
      <c r="Y724" s="18">
        <f t="shared" si="179"/>
        <v>0.29990977879828534</v>
      </c>
    </row>
    <row r="725" spans="2:25" x14ac:dyDescent="0.2">
      <c r="B725" s="24">
        <v>37943</v>
      </c>
      <c r="C725" s="25">
        <v>512.22</v>
      </c>
      <c r="D725" s="18">
        <f t="shared" si="165"/>
        <v>-7.7981823544267543E-3</v>
      </c>
      <c r="E725" s="26">
        <v>-1.5992087013948306E-2</v>
      </c>
      <c r="F725" s="26">
        <v>-3.4685557987890102E-2</v>
      </c>
      <c r="G725" s="15">
        <v>-2.9077516695707559E-2</v>
      </c>
      <c r="H725" s="1">
        <f t="shared" si="166"/>
        <v>5.1978797414806132E-5</v>
      </c>
      <c r="I725" s="19">
        <f t="shared" si="167"/>
        <v>5.1098264166875811E-5</v>
      </c>
      <c r="J725" s="19">
        <f t="shared" si="168"/>
        <v>1.2195489560524648E-4</v>
      </c>
      <c r="K725" s="19">
        <f t="shared" si="169"/>
        <v>0.9830597610617382</v>
      </c>
      <c r="L725" s="19">
        <f t="shared" si="170"/>
        <v>2.3462431158614625</v>
      </c>
      <c r="P725" s="18">
        <f t="shared" si="171"/>
        <v>-1.3929816548969827E-2</v>
      </c>
      <c r="Q725" s="38">
        <v>-2.9077516695707559E-2</v>
      </c>
      <c r="R725" s="18">
        <f t="shared" si="172"/>
        <v>-1.5147700146737731E-2</v>
      </c>
      <c r="S725" s="19">
        <f t="shared" si="173"/>
        <v>1.6585564137250468E-4</v>
      </c>
      <c r="T725" s="19">
        <f t="shared" si="174"/>
        <v>1.6801063491582446E-4</v>
      </c>
      <c r="U725" s="18">
        <f t="shared" si="175"/>
        <v>-2.7339073741649164E-2</v>
      </c>
      <c r="V725" s="18">
        <f t="shared" si="176"/>
        <v>-1.645211380400537E-2</v>
      </c>
      <c r="W725" s="19">
        <f t="shared" si="177"/>
        <v>3.8892661020617416E-4</v>
      </c>
      <c r="X725" s="18">
        <f t="shared" si="178"/>
        <v>-4.0536711712944061E-2</v>
      </c>
      <c r="Y725" s="18">
        <f t="shared" si="179"/>
        <v>0.31181990403363208</v>
      </c>
    </row>
    <row r="726" spans="2:25" x14ac:dyDescent="0.2">
      <c r="B726" s="24">
        <v>37944</v>
      </c>
      <c r="C726" s="25">
        <v>516.82000000000005</v>
      </c>
      <c r="D726" s="18">
        <f t="shared" si="165"/>
        <v>8.9404311597109046E-3</v>
      </c>
      <c r="E726" s="26">
        <v>8.2859096538721103E-3</v>
      </c>
      <c r="F726" s="26">
        <v>9.7991188634900892E-4</v>
      </c>
      <c r="G726" s="15">
        <v>3.1717112166059391E-3</v>
      </c>
      <c r="H726" s="1">
        <f t="shared" si="166"/>
        <v>5.3655948129209544E-5</v>
      </c>
      <c r="I726" s="19">
        <f t="shared" si="167"/>
        <v>5.5514920962621002E-5</v>
      </c>
      <c r="J726" s="19">
        <f t="shared" si="168"/>
        <v>1.3086666024420834E-4</v>
      </c>
      <c r="K726" s="19">
        <f t="shared" si="169"/>
        <v>1.0346461650241432</v>
      </c>
      <c r="L726" s="19">
        <f t="shared" si="170"/>
        <v>2.4389963239316308</v>
      </c>
      <c r="P726" s="18">
        <f t="shared" si="171"/>
        <v>1.5970204371121212E-2</v>
      </c>
      <c r="Q726" s="38">
        <v>3.1717112166059391E-3</v>
      </c>
      <c r="R726" s="18">
        <f t="shared" si="172"/>
        <v>-1.2798493154515273E-2</v>
      </c>
      <c r="S726" s="19">
        <f t="shared" si="173"/>
        <v>1.7120714854947715E-4</v>
      </c>
      <c r="T726" s="19">
        <f t="shared" si="174"/>
        <v>1.6775808244244545E-4</v>
      </c>
      <c r="U726" s="18">
        <f t="shared" si="175"/>
        <v>3.0849849542626876E-2</v>
      </c>
      <c r="V726" s="18">
        <f t="shared" si="176"/>
        <v>-1.3911069033658192E-2</v>
      </c>
      <c r="W726" s="19">
        <f t="shared" si="177"/>
        <v>3.6619459871629629E-4</v>
      </c>
      <c r="X726" s="18">
        <f t="shared" si="178"/>
        <v>4.5568286980566383E-3</v>
      </c>
      <c r="Y726" s="18">
        <f t="shared" si="179"/>
        <v>0.30257007399786595</v>
      </c>
    </row>
    <row r="727" spans="2:25" x14ac:dyDescent="0.2">
      <c r="B727" s="24">
        <v>37945</v>
      </c>
      <c r="C727" s="25">
        <v>511.79</v>
      </c>
      <c r="D727" s="18">
        <f t="shared" si="165"/>
        <v>-9.7802667575549122E-3</v>
      </c>
      <c r="E727" s="26">
        <v>-3.8754731363157685E-3</v>
      </c>
      <c r="F727" s="26">
        <v>-1.9607849419408748E-3</v>
      </c>
      <c r="G727" s="15">
        <v>-2.5351914002533426E-3</v>
      </c>
      <c r="H727" s="1">
        <f t="shared" si="166"/>
        <v>5.6175808312392995E-5</v>
      </c>
      <c r="I727" s="19">
        <f t="shared" si="167"/>
        <v>5.6628801996225399E-5</v>
      </c>
      <c r="J727" s="19">
        <f t="shared" si="168"/>
        <v>1.2354031071530497E-4</v>
      </c>
      <c r="K727" s="19">
        <f t="shared" si="169"/>
        <v>1.0080638569776035</v>
      </c>
      <c r="L727" s="19">
        <f t="shared" si="170"/>
        <v>2.199172818810168</v>
      </c>
      <c r="P727" s="18">
        <f t="shared" si="171"/>
        <v>-1.7470394451008283E-2</v>
      </c>
      <c r="Q727" s="38">
        <v>-2.5351914002533426E-3</v>
      </c>
      <c r="R727" s="18">
        <f t="shared" si="172"/>
        <v>1.493520305075494E-2</v>
      </c>
      <c r="S727" s="19">
        <f t="shared" si="173"/>
        <v>1.7924760057293779E-4</v>
      </c>
      <c r="T727" s="19">
        <f t="shared" si="174"/>
        <v>1.7107621490593551E-4</v>
      </c>
      <c r="U727" s="18">
        <f t="shared" si="175"/>
        <v>-3.2982195285327497E-2</v>
      </c>
      <c r="V727" s="18">
        <f t="shared" si="176"/>
        <v>1.6075322963763038E-2</v>
      </c>
      <c r="W727" s="19">
        <f t="shared" si="177"/>
        <v>3.4460855451947357E-4</v>
      </c>
      <c r="X727" s="18">
        <f t="shared" si="178"/>
        <v>-3.7546785167221737E-3</v>
      </c>
      <c r="Y727" s="18">
        <f t="shared" si="179"/>
        <v>0.29351684556404661</v>
      </c>
    </row>
    <row r="728" spans="2:25" x14ac:dyDescent="0.2">
      <c r="B728" s="24">
        <v>37946</v>
      </c>
      <c r="C728" s="25">
        <v>511.77</v>
      </c>
      <c r="D728" s="18">
        <f t="shared" si="165"/>
        <v>-3.9079291888229986E-5</v>
      </c>
      <c r="E728" s="26">
        <v>1.2604668488426594E-2</v>
      </c>
      <c r="F728" s="26">
        <v>-4.9188490715962657E-3</v>
      </c>
      <c r="G728" s="15">
        <v>3.382061964105924E-4</v>
      </c>
      <c r="H728" s="1">
        <f t="shared" si="166"/>
        <v>5.2805351445112683E-5</v>
      </c>
      <c r="I728" s="19">
        <f t="shared" si="167"/>
        <v>5.5505263541546243E-5</v>
      </c>
      <c r="J728" s="19">
        <f t="shared" si="168"/>
        <v>1.1727851205956937E-4</v>
      </c>
      <c r="K728" s="19">
        <f t="shared" si="169"/>
        <v>1.0511295166596879</v>
      </c>
      <c r="L728" s="19">
        <f t="shared" si="170"/>
        <v>2.2209588393985378</v>
      </c>
      <c r="P728" s="18">
        <f t="shared" si="171"/>
        <v>-6.9806955278196351E-5</v>
      </c>
      <c r="Q728" s="38">
        <v>3.382061964105924E-4</v>
      </c>
      <c r="R728" s="18">
        <f t="shared" si="172"/>
        <v>4.0801315168878874E-4</v>
      </c>
      <c r="S728" s="19">
        <f t="shared" si="173"/>
        <v>1.6849303691922183E-4</v>
      </c>
      <c r="T728" s="19">
        <f t="shared" si="174"/>
        <v>1.6082163049549643E-4</v>
      </c>
      <c r="U728" s="18">
        <f t="shared" si="175"/>
        <v>-1.3592872415355771E-4</v>
      </c>
      <c r="V728" s="18">
        <f t="shared" si="176"/>
        <v>4.5294484746361468E-4</v>
      </c>
      <c r="W728" s="19">
        <f t="shared" si="177"/>
        <v>3.2393890425418256E-4</v>
      </c>
      <c r="X728" s="18">
        <f t="shared" si="178"/>
        <v>5.166245471620826E-4</v>
      </c>
      <c r="Y728" s="18">
        <f t="shared" si="179"/>
        <v>0.28457815457892344</v>
      </c>
    </row>
    <row r="729" spans="2:25" x14ac:dyDescent="0.2">
      <c r="B729" s="24">
        <v>37949</v>
      </c>
      <c r="C729" s="25">
        <v>519.30999999999995</v>
      </c>
      <c r="D729" s="18">
        <f t="shared" si="165"/>
        <v>1.462570199602802E-2</v>
      </c>
      <c r="E729" s="26">
        <v>8.4002021252668896E-3</v>
      </c>
      <c r="F729" s="26">
        <v>4.153180171910905E-2</v>
      </c>
      <c r="G729" s="15">
        <v>3.1592321840956401E-2</v>
      </c>
      <c r="H729" s="1">
        <f t="shared" si="166"/>
        <v>6.2471699891003015E-5</v>
      </c>
      <c r="I729" s="19">
        <f t="shared" si="167"/>
        <v>5.2145392837912647E-5</v>
      </c>
      <c r="J729" s="19">
        <f t="shared" si="168"/>
        <v>1.1025333484431259E-4</v>
      </c>
      <c r="K729" s="19">
        <f t="shared" si="169"/>
        <v>0.83470424094258511</v>
      </c>
      <c r="L729" s="19">
        <f t="shared" si="170"/>
        <v>1.7648524857923857</v>
      </c>
      <c r="P729" s="18">
        <f t="shared" si="171"/>
        <v>2.6125747827494682E-2</v>
      </c>
      <c r="Q729" s="38">
        <v>3.1592321840956401E-2</v>
      </c>
      <c r="R729" s="18">
        <f t="shared" si="172"/>
        <v>5.4665740134617197E-3</v>
      </c>
      <c r="S729" s="19">
        <f t="shared" si="173"/>
        <v>1.9933673667681915E-4</v>
      </c>
      <c r="T729" s="19">
        <f t="shared" si="174"/>
        <v>1.5296533855244592E-4</v>
      </c>
      <c r="U729" s="18">
        <f t="shared" si="175"/>
        <v>4.6771207470292238E-2</v>
      </c>
      <c r="V729" s="18">
        <f t="shared" si="176"/>
        <v>6.2224599261192781E-3</v>
      </c>
      <c r="W729" s="19">
        <f t="shared" si="177"/>
        <v>3.6438705795708589E-4</v>
      </c>
      <c r="X729" s="18">
        <f t="shared" si="178"/>
        <v>4.5501436218846669E-2</v>
      </c>
      <c r="Y729" s="18">
        <f t="shared" si="179"/>
        <v>0.30182240554549866</v>
      </c>
    </row>
    <row r="730" spans="2:25" x14ac:dyDescent="0.2">
      <c r="B730" s="24">
        <v>37950</v>
      </c>
      <c r="C730" s="25">
        <v>519.54</v>
      </c>
      <c r="D730" s="18">
        <f t="shared" si="165"/>
        <v>4.4279733119905812E-4</v>
      </c>
      <c r="E730" s="26">
        <v>3.7950709685515343E-3</v>
      </c>
      <c r="F730" s="26">
        <v>-2.1999930801863243E-2</v>
      </c>
      <c r="G730" s="15">
        <v>-1.4261430270738808E-2</v>
      </c>
      <c r="H730" s="1">
        <f t="shared" si="166"/>
        <v>5.8735162066133848E-5</v>
      </c>
      <c r="I730" s="19">
        <f t="shared" si="167"/>
        <v>5.6388200447071176E-5</v>
      </c>
      <c r="J730" s="19">
        <f t="shared" si="168"/>
        <v>1.4008404007176265E-4</v>
      </c>
      <c r="K730" s="19">
        <f t="shared" si="169"/>
        <v>0.96004162521216729</v>
      </c>
      <c r="L730" s="19">
        <f t="shared" si="170"/>
        <v>2.3850115526034075</v>
      </c>
      <c r="P730" s="18">
        <f t="shared" si="171"/>
        <v>7.9096452373608674E-4</v>
      </c>
      <c r="Q730" s="38">
        <v>-1.4261430270738808E-2</v>
      </c>
      <c r="R730" s="18">
        <f t="shared" si="172"/>
        <v>-1.5052394794474896E-2</v>
      </c>
      <c r="S730" s="19">
        <f t="shared" si="173"/>
        <v>1.8741406996887854E-4</v>
      </c>
      <c r="T730" s="19">
        <f t="shared" si="174"/>
        <v>1.5738189358222327E-4</v>
      </c>
      <c r="U730" s="18">
        <f t="shared" si="175"/>
        <v>1.4603583306963552E-3</v>
      </c>
      <c r="V730" s="18">
        <f t="shared" si="176"/>
        <v>-1.6891631919341458E-2</v>
      </c>
      <c r="W730" s="19">
        <f t="shared" si="177"/>
        <v>3.5472713808168947E-4</v>
      </c>
      <c r="X730" s="18">
        <f t="shared" si="178"/>
        <v>-2.0818091217716841E-2</v>
      </c>
      <c r="Y730" s="18">
        <f t="shared" si="179"/>
        <v>0.29779486986921444</v>
      </c>
    </row>
    <row r="731" spans="2:25" x14ac:dyDescent="0.2">
      <c r="B731" s="24">
        <v>37951</v>
      </c>
      <c r="C731" s="25">
        <v>521.21</v>
      </c>
      <c r="D731" s="18">
        <f t="shared" si="165"/>
        <v>3.2092268715759988E-3</v>
      </c>
      <c r="E731" s="26">
        <v>7.5728894190875765E-4</v>
      </c>
      <c r="F731" s="26">
        <v>1.9323677510538603E-3</v>
      </c>
      <c r="G731" s="15">
        <v>1.5798441083103294E-3</v>
      </c>
      <c r="H731" s="1">
        <f t="shared" si="166"/>
        <v>5.5829000568960545E-5</v>
      </c>
      <c r="I731" s="19">
        <f t="shared" si="167"/>
        <v>5.3105735258042039E-5</v>
      </c>
      <c r="J731" s="19">
        <f t="shared" si="168"/>
        <v>1.3109450702871914E-4</v>
      </c>
      <c r="K731" s="19">
        <f t="shared" si="169"/>
        <v>0.95122131359749673</v>
      </c>
      <c r="L731" s="19">
        <f t="shared" si="170"/>
        <v>2.3481435399652173</v>
      </c>
      <c r="P731" s="18">
        <f t="shared" si="171"/>
        <v>5.7326104409062906E-3</v>
      </c>
      <c r="Q731" s="38">
        <v>1.5798441083103294E-3</v>
      </c>
      <c r="R731" s="18">
        <f t="shared" si="172"/>
        <v>-4.1527663325959616E-3</v>
      </c>
      <c r="S731" s="19">
        <f t="shared" si="173"/>
        <v>1.7814099511877709E-4</v>
      </c>
      <c r="T731" s="19">
        <f t="shared" si="174"/>
        <v>1.4897370806007842E-4</v>
      </c>
      <c r="U731" s="18">
        <f t="shared" si="175"/>
        <v>1.0856104542039431E-2</v>
      </c>
      <c r="V731" s="18">
        <f t="shared" si="176"/>
        <v>-4.7898958794420771E-3</v>
      </c>
      <c r="W731" s="19">
        <f t="shared" si="177"/>
        <v>3.3359326424118181E-4</v>
      </c>
      <c r="X731" s="18">
        <f t="shared" si="178"/>
        <v>2.3781028326840458E-3</v>
      </c>
      <c r="Y731" s="18">
        <f t="shared" si="179"/>
        <v>0.28878766604599904</v>
      </c>
    </row>
    <row r="732" spans="2:25" x14ac:dyDescent="0.2">
      <c r="B732" s="24">
        <v>37953</v>
      </c>
      <c r="C732" s="25">
        <v>520.74</v>
      </c>
      <c r="D732" s="18">
        <f t="shared" si="165"/>
        <v>-9.0215467513244459E-4</v>
      </c>
      <c r="E732" s="26">
        <v>1.7647804908010635E-3</v>
      </c>
      <c r="F732" s="26">
        <v>8.6497415794829381E-3</v>
      </c>
      <c r="G732" s="15">
        <v>6.5842532528783753E-3</v>
      </c>
      <c r="H732" s="1">
        <f t="shared" si="166"/>
        <v>5.2528093518294714E-5</v>
      </c>
      <c r="I732" s="19">
        <f t="shared" si="167"/>
        <v>5.0065209863874769E-5</v>
      </c>
      <c r="J732" s="19">
        <f t="shared" si="168"/>
        <v>1.2360092099774294E-4</v>
      </c>
      <c r="K732" s="19">
        <f t="shared" si="169"/>
        <v>0.95311302030099077</v>
      </c>
      <c r="L732" s="19">
        <f t="shared" si="170"/>
        <v>2.3530441087623837</v>
      </c>
      <c r="P732" s="18">
        <f t="shared" si="171"/>
        <v>-1.6115100355734392E-3</v>
      </c>
      <c r="Q732" s="38">
        <v>6.5842532528783753E-3</v>
      </c>
      <c r="R732" s="18">
        <f t="shared" si="172"/>
        <v>8.1957632884518145E-3</v>
      </c>
      <c r="S732" s="19">
        <f t="shared" si="173"/>
        <v>1.6760835328733569E-4</v>
      </c>
      <c r="T732" s="19">
        <f t="shared" si="174"/>
        <v>1.4406551772929379E-4</v>
      </c>
      <c r="U732" s="18">
        <f t="shared" si="175"/>
        <v>-3.1462172529999719E-3</v>
      </c>
      <c r="V732" s="18">
        <f t="shared" si="176"/>
        <v>9.6128635188424405E-3</v>
      </c>
      <c r="W732" s="19">
        <f t="shared" si="177"/>
        <v>3.1617881184059325E-4</v>
      </c>
      <c r="X732" s="18">
        <f t="shared" si="178"/>
        <v>1.018040785178966E-2</v>
      </c>
      <c r="Y732" s="18">
        <f t="shared" si="179"/>
        <v>0.28114889820191064</v>
      </c>
    </row>
    <row r="733" spans="2:25" x14ac:dyDescent="0.2">
      <c r="B733" s="24">
        <v>37956</v>
      </c>
      <c r="C733" s="25">
        <v>526.6</v>
      </c>
      <c r="D733" s="18">
        <f t="shared" si="165"/>
        <v>1.1190370178000656E-2</v>
      </c>
      <c r="E733" s="26">
        <v>1.102215567504739E-2</v>
      </c>
      <c r="F733" s="26">
        <v>3.7563101575648523E-2</v>
      </c>
      <c r="G733" s="15">
        <v>2.9600817805468183E-2</v>
      </c>
      <c r="H733" s="1">
        <f t="shared" si="166"/>
        <v>5.6889870990438224E-5</v>
      </c>
      <c r="I733" s="19">
        <f t="shared" si="167"/>
        <v>4.6965770973820757E-5</v>
      </c>
      <c r="J733" s="19">
        <f t="shared" si="168"/>
        <v>1.1571666144960127E-4</v>
      </c>
      <c r="K733" s="19">
        <f t="shared" si="169"/>
        <v>0.82555594091107254</v>
      </c>
      <c r="L733" s="19">
        <f t="shared" si="170"/>
        <v>2.0340468247686898</v>
      </c>
      <c r="P733" s="18">
        <f t="shared" si="171"/>
        <v>1.9989248341457991E-2</v>
      </c>
      <c r="Q733" s="38">
        <v>2.9600817805468183E-2</v>
      </c>
      <c r="R733" s="18">
        <f t="shared" si="172"/>
        <v>9.6115694640101917E-3</v>
      </c>
      <c r="S733" s="19">
        <f t="shared" si="173"/>
        <v>1.8152605504548442E-4</v>
      </c>
      <c r="T733" s="19">
        <f t="shared" si="174"/>
        <v>1.4096452271922575E-4</v>
      </c>
      <c r="U733" s="18">
        <f t="shared" si="175"/>
        <v>3.7499933908126233E-2</v>
      </c>
      <c r="V733" s="18">
        <f t="shared" si="176"/>
        <v>1.1396796360996136E-2</v>
      </c>
      <c r="W733" s="19">
        <f t="shared" si="177"/>
        <v>3.4978058801530903E-4</v>
      </c>
      <c r="X733" s="18">
        <f t="shared" si="178"/>
        <v>4.3514188614973394E-2</v>
      </c>
      <c r="Y733" s="18">
        <f t="shared" si="179"/>
        <v>0.29571125613311927</v>
      </c>
    </row>
    <row r="734" spans="2:25" x14ac:dyDescent="0.2">
      <c r="B734" s="24">
        <v>37957</v>
      </c>
      <c r="C734" s="25">
        <v>524.71</v>
      </c>
      <c r="D734" s="18">
        <f t="shared" si="165"/>
        <v>-3.5955180415294169E-3</v>
      </c>
      <c r="E734" s="26">
        <v>-7.000028583543455E-3</v>
      </c>
      <c r="F734" s="26">
        <v>-7.4005888181713966E-3</v>
      </c>
      <c r="G734" s="15">
        <v>-7.2804207477830136E-3</v>
      </c>
      <c r="H734" s="1">
        <f t="shared" si="166"/>
        <v>5.4252143730229739E-5</v>
      </c>
      <c r="I734" s="19">
        <f t="shared" si="167"/>
        <v>5.1548344845191372E-5</v>
      </c>
      <c r="J734" s="19">
        <f t="shared" si="168"/>
        <v>1.33994362462546E-4</v>
      </c>
      <c r="K734" s="19">
        <f t="shared" si="169"/>
        <v>0.95016235858838904</v>
      </c>
      <c r="L734" s="19">
        <f t="shared" si="170"/>
        <v>2.469844567411688</v>
      </c>
      <c r="P734" s="18">
        <f t="shared" si="171"/>
        <v>-6.422638563791036E-3</v>
      </c>
      <c r="Q734" s="38">
        <v>-7.2804207477830136E-3</v>
      </c>
      <c r="R734" s="18">
        <f t="shared" si="172"/>
        <v>-8.5778218399197755E-4</v>
      </c>
      <c r="S734" s="19">
        <f t="shared" si="173"/>
        <v>1.731095089100211E-4</v>
      </c>
      <c r="T734" s="19">
        <f t="shared" si="174"/>
        <v>1.3255079877258263E-4</v>
      </c>
      <c r="U734" s="18">
        <f t="shared" si="175"/>
        <v>-1.2338334611092882E-2</v>
      </c>
      <c r="V734" s="18">
        <f t="shared" si="176"/>
        <v>-1.0488882953917642E-3</v>
      </c>
      <c r="W734" s="19">
        <f t="shared" si="177"/>
        <v>3.3197402431027544E-4</v>
      </c>
      <c r="X734" s="18">
        <f t="shared" si="178"/>
        <v>-1.09857436056447E-2</v>
      </c>
      <c r="Y734" s="18">
        <f t="shared" si="179"/>
        <v>0.28808593523039072</v>
      </c>
    </row>
    <row r="735" spans="2:25" x14ac:dyDescent="0.2">
      <c r="B735" s="24">
        <v>37958</v>
      </c>
      <c r="C735" s="25">
        <v>524.41999999999996</v>
      </c>
      <c r="D735" s="18">
        <f t="shared" si="165"/>
        <v>-5.5283903307724836E-4</v>
      </c>
      <c r="E735" s="26">
        <v>-5.786907582304995E-3</v>
      </c>
      <c r="F735" s="26">
        <v>-2.3486283858733414E-2</v>
      </c>
      <c r="G735" s="15">
        <v>-1.8176470975804885E-2</v>
      </c>
      <c r="H735" s="1">
        <f t="shared" si="166"/>
        <v>5.1015352966205585E-5</v>
      </c>
      <c r="I735" s="19">
        <f t="shared" si="167"/>
        <v>4.9965567898281013E-5</v>
      </c>
      <c r="J735" s="19">
        <f t="shared" si="168"/>
        <v>1.2755123775161381E-4</v>
      </c>
      <c r="K735" s="19">
        <f t="shared" si="169"/>
        <v>0.97942217377933294</v>
      </c>
      <c r="L735" s="19">
        <f t="shared" si="170"/>
        <v>2.5002519895551512</v>
      </c>
      <c r="P735" s="18">
        <f t="shared" si="171"/>
        <v>-9.8753093501389782E-4</v>
      </c>
      <c r="Q735" s="38">
        <v>-1.8176470975804885E-2</v>
      </c>
      <c r="R735" s="18">
        <f t="shared" si="172"/>
        <v>-1.7188940040790988E-2</v>
      </c>
      <c r="S735" s="19">
        <f t="shared" si="173"/>
        <v>1.6278145141627637E-4</v>
      </c>
      <c r="T735" s="19">
        <f t="shared" si="174"/>
        <v>1.4232533042978215E-4</v>
      </c>
      <c r="U735" s="18">
        <f t="shared" si="175"/>
        <v>-1.9563735128809161E-3</v>
      </c>
      <c r="V735" s="18">
        <f t="shared" si="176"/>
        <v>-2.0283896610874694E-2</v>
      </c>
      <c r="W735" s="19">
        <f t="shared" si="177"/>
        <v>3.3187862867971557E-4</v>
      </c>
      <c r="X735" s="18">
        <f t="shared" si="178"/>
        <v>-2.7431209416061419E-2</v>
      </c>
      <c r="Y735" s="18">
        <f t="shared" si="179"/>
        <v>0.28804454025363663</v>
      </c>
    </row>
    <row r="736" spans="2:25" x14ac:dyDescent="0.2">
      <c r="B736" s="24">
        <v>37959</v>
      </c>
      <c r="C736" s="25">
        <v>527.55999999999995</v>
      </c>
      <c r="D736" s="18">
        <f t="shared" si="165"/>
        <v>5.9697129700816672E-3</v>
      </c>
      <c r="E736" s="26">
        <v>5.0339899912092128E-3</v>
      </c>
      <c r="F736" s="26">
        <v>4.7415925725825319E-3</v>
      </c>
      <c r="G736" s="15">
        <v>4.8293117981705359E-3</v>
      </c>
      <c r="H736" s="1">
        <f t="shared" si="166"/>
        <v>5.009268016494293E-5</v>
      </c>
      <c r="I736" s="19">
        <f t="shared" si="167"/>
        <v>4.7159587527922682E-5</v>
      </c>
      <c r="J736" s="19">
        <f t="shared" si="168"/>
        <v>1.2067721155405936E-4</v>
      </c>
      <c r="K736" s="19">
        <f t="shared" si="169"/>
        <v>0.94144668188321545</v>
      </c>
      <c r="L736" s="19">
        <f t="shared" si="170"/>
        <v>2.4090787547541646</v>
      </c>
      <c r="P736" s="18">
        <f t="shared" si="171"/>
        <v>1.0663639646236038E-2</v>
      </c>
      <c r="Q736" s="38">
        <v>4.8293117981705359E-3</v>
      </c>
      <c r="R736" s="18">
        <f t="shared" si="172"/>
        <v>-5.8343278480655018E-3</v>
      </c>
      <c r="S736" s="19">
        <f t="shared" si="173"/>
        <v>1.598373569615864E-4</v>
      </c>
      <c r="T736" s="19">
        <f t="shared" si="174"/>
        <v>1.3582817349031795E-4</v>
      </c>
      <c r="U736" s="18">
        <f t="shared" si="175"/>
        <v>2.1319147748091408E-2</v>
      </c>
      <c r="V736" s="18">
        <f t="shared" si="176"/>
        <v>-7.0475682665319854E-3</v>
      </c>
      <c r="W736" s="19">
        <f t="shared" si="177"/>
        <v>3.1336524610556959E-4</v>
      </c>
      <c r="X736" s="18">
        <f t="shared" si="178"/>
        <v>7.5004075647832884E-3</v>
      </c>
      <c r="Y736" s="18">
        <f t="shared" si="179"/>
        <v>0.27989517953403986</v>
      </c>
    </row>
    <row r="737" spans="2:25" x14ac:dyDescent="0.2">
      <c r="B737" s="24">
        <v>37960</v>
      </c>
      <c r="C737" s="25">
        <v>523.51</v>
      </c>
      <c r="D737" s="18">
        <f t="shared" si="165"/>
        <v>-7.706470632784383E-3</v>
      </c>
      <c r="E737" s="26">
        <v>-1.2887101914587041E-2</v>
      </c>
      <c r="F737" s="26">
        <v>-1.3333530869465256E-2</v>
      </c>
      <c r="G737" s="15">
        <v>-1.3199602183001792E-2</v>
      </c>
      <c r="H737" s="1">
        <f t="shared" si="166"/>
        <v>5.0650500731884441E-5</v>
      </c>
      <c r="I737" s="19">
        <f t="shared" si="167"/>
        <v>4.6133100796754299E-5</v>
      </c>
      <c r="J737" s="19">
        <f t="shared" si="168"/>
        <v>1.1513493566157911E-4</v>
      </c>
      <c r="K737" s="19">
        <f t="shared" si="169"/>
        <v>0.91081233413579177</v>
      </c>
      <c r="L737" s="19">
        <f t="shared" si="170"/>
        <v>2.2731253195509238</v>
      </c>
      <c r="P737" s="18">
        <f t="shared" si="171"/>
        <v>-1.3765992801357256E-2</v>
      </c>
      <c r="Q737" s="38">
        <v>-1.3199602183001792E-2</v>
      </c>
      <c r="R737" s="18">
        <f t="shared" si="172"/>
        <v>5.66390618355464E-4</v>
      </c>
      <c r="S737" s="19">
        <f t="shared" si="173"/>
        <v>1.6161726901231242E-4</v>
      </c>
      <c r="T737" s="19">
        <f t="shared" si="174"/>
        <v>1.2769773098085253E-4</v>
      </c>
      <c r="U737" s="18">
        <f t="shared" si="175"/>
        <v>-2.7369519923155949E-2</v>
      </c>
      <c r="V737" s="18">
        <f t="shared" si="176"/>
        <v>7.0561507857120774E-4</v>
      </c>
      <c r="W737" s="19">
        <f t="shared" si="177"/>
        <v>3.0501710120660574E-4</v>
      </c>
      <c r="X737" s="18">
        <f t="shared" si="178"/>
        <v>-2.0778958683137387E-2</v>
      </c>
      <c r="Y737" s="18">
        <f t="shared" si="179"/>
        <v>0.27614176667366247</v>
      </c>
    </row>
    <row r="738" spans="2:25" x14ac:dyDescent="0.2">
      <c r="B738" s="24">
        <v>37963</v>
      </c>
      <c r="C738" s="25">
        <v>527.66999999999996</v>
      </c>
      <c r="D738" s="18">
        <f t="shared" si="165"/>
        <v>7.9149559874434755E-3</v>
      </c>
      <c r="E738" s="26">
        <v>1.6646033793288207E-2</v>
      </c>
      <c r="F738" s="26">
        <v>8.5919382968826334E-3</v>
      </c>
      <c r="G738" s="15">
        <v>1.1008166945804306E-2</v>
      </c>
      <c r="H738" s="1">
        <f t="shared" si="166"/>
        <v>5.1370262384961419E-5</v>
      </c>
      <c r="I738" s="19">
        <f t="shared" si="167"/>
        <v>4.9323959095736914E-5</v>
      </c>
      <c r="J738" s="19">
        <f t="shared" si="168"/>
        <v>1.1439210736649585E-4</v>
      </c>
      <c r="K738" s="19">
        <f t="shared" si="169"/>
        <v>0.96016560565936382</v>
      </c>
      <c r="L738" s="19">
        <f t="shared" si="170"/>
        <v>2.2268157111843756</v>
      </c>
      <c r="P738" s="18">
        <f t="shared" si="171"/>
        <v>1.4138408142721963E-2</v>
      </c>
      <c r="Q738" s="38">
        <v>1.1008166945804306E-2</v>
      </c>
      <c r="R738" s="18">
        <f t="shared" si="172"/>
        <v>-3.1302411969176564E-3</v>
      </c>
      <c r="S738" s="19">
        <f t="shared" si="173"/>
        <v>1.6391390796018489E-4</v>
      </c>
      <c r="T738" s="19">
        <f t="shared" si="174"/>
        <v>1.2062377171905421E-4</v>
      </c>
      <c r="U738" s="18">
        <f t="shared" si="175"/>
        <v>2.7912332875145801E-2</v>
      </c>
      <c r="V738" s="18">
        <f t="shared" si="176"/>
        <v>-4.0124048139574472E-3</v>
      </c>
      <c r="W738" s="19">
        <f t="shared" si="177"/>
        <v>2.939868595046113E-4</v>
      </c>
      <c r="X738" s="18">
        <f t="shared" si="178"/>
        <v>1.7651274938836115E-2</v>
      </c>
      <c r="Y738" s="18">
        <f t="shared" si="179"/>
        <v>0.2711027754858899</v>
      </c>
    </row>
    <row r="739" spans="2:25" x14ac:dyDescent="0.2">
      <c r="B739" s="24">
        <v>37964</v>
      </c>
      <c r="C739" s="25">
        <v>524.15</v>
      </c>
      <c r="D739" s="18">
        <f t="shared" si="165"/>
        <v>-6.6931854137613524E-3</v>
      </c>
      <c r="E739" s="26">
        <v>-5.769487971912967E-3</v>
      </c>
      <c r="F739" s="26">
        <v>-2.7953627346028617E-2</v>
      </c>
      <c r="G739" s="15">
        <v>-2.1298385533793918E-2</v>
      </c>
      <c r="H739" s="1">
        <f t="shared" si="166"/>
        <v>5.0975970500842998E-5</v>
      </c>
      <c r="I739" s="19">
        <f t="shared" si="167"/>
        <v>5.4269679040355085E-5</v>
      </c>
      <c r="J739" s="19">
        <f t="shared" si="168"/>
        <v>1.1160886973250546E-4</v>
      </c>
      <c r="K739" s="19">
        <f t="shared" si="169"/>
        <v>1.0646129638563255</v>
      </c>
      <c r="L739" s="19">
        <f t="shared" si="170"/>
        <v>2.1894408019296026</v>
      </c>
      <c r="P739" s="18">
        <f t="shared" si="171"/>
        <v>-1.1955971366713449E-2</v>
      </c>
      <c r="Q739" s="38">
        <v>-2.1298385533793918E-2</v>
      </c>
      <c r="R739" s="18">
        <f t="shared" si="172"/>
        <v>-9.3424141670804695E-3</v>
      </c>
      <c r="S739" s="19">
        <f t="shared" si="173"/>
        <v>1.626557885618741E-4</v>
      </c>
      <c r="T739" s="19">
        <f t="shared" si="174"/>
        <v>1.186231875640669E-4</v>
      </c>
      <c r="U739" s="18">
        <f t="shared" si="175"/>
        <v>-2.3694831684756414E-2</v>
      </c>
      <c r="V739" s="18">
        <f t="shared" si="176"/>
        <v>-1.2075850102178771E-2</v>
      </c>
      <c r="W739" s="19">
        <f t="shared" si="177"/>
        <v>3.0356492151510195E-4</v>
      </c>
      <c r="X739" s="18">
        <f t="shared" si="178"/>
        <v>-3.3608251880282221E-2</v>
      </c>
      <c r="Y739" s="18">
        <f t="shared" si="179"/>
        <v>0.27548362996514963</v>
      </c>
    </row>
    <row r="740" spans="2:25" x14ac:dyDescent="0.2">
      <c r="B740" s="24">
        <v>37965</v>
      </c>
      <c r="C740" s="25">
        <v>525.33000000000004</v>
      </c>
      <c r="D740" s="18">
        <f t="shared" si="165"/>
        <v>2.2487336533375162E-3</v>
      </c>
      <c r="E740" s="26">
        <v>5.7694879719129644E-3</v>
      </c>
      <c r="F740" s="26">
        <v>-3.9177327289017759E-3</v>
      </c>
      <c r="G740" s="15">
        <v>-1.0115665186573536E-3</v>
      </c>
      <c r="H740" s="1">
        <f t="shared" si="166"/>
        <v>4.8220820453411579E-5</v>
      </c>
      <c r="I740" s="19">
        <f t="shared" si="167"/>
        <v>5.3330473462242549E-5</v>
      </c>
      <c r="J740" s="19">
        <f t="shared" si="168"/>
        <v>1.161382661974047E-4</v>
      </c>
      <c r="K740" s="19">
        <f t="shared" si="169"/>
        <v>1.1059636265162192</v>
      </c>
      <c r="L740" s="19">
        <f t="shared" si="170"/>
        <v>2.4084672368777174</v>
      </c>
      <c r="P740" s="18">
        <f t="shared" si="171"/>
        <v>4.0168908387612301E-3</v>
      </c>
      <c r="Q740" s="38">
        <v>-1.0115665186573536E-3</v>
      </c>
      <c r="R740" s="18">
        <f t="shared" si="172"/>
        <v>-5.0284573574185835E-3</v>
      </c>
      <c r="S740" s="19">
        <f t="shared" si="173"/>
        <v>1.5386456596879307E-4</v>
      </c>
      <c r="T740" s="19">
        <f t="shared" si="174"/>
        <v>1.130229193139455E-4</v>
      </c>
      <c r="U740" s="18">
        <f t="shared" si="175"/>
        <v>8.1851048148589029E-3</v>
      </c>
      <c r="V740" s="18">
        <f t="shared" si="176"/>
        <v>-6.6587836297725966E-3</v>
      </c>
      <c r="W740" s="19">
        <f t="shared" si="177"/>
        <v>2.8541242223349591E-4</v>
      </c>
      <c r="X740" s="18">
        <f t="shared" si="178"/>
        <v>-1.6462016875499654E-3</v>
      </c>
      <c r="Y740" s="18">
        <f t="shared" si="179"/>
        <v>0.26712002088644343</v>
      </c>
    </row>
    <row r="741" spans="2:25" x14ac:dyDescent="0.2">
      <c r="B741" s="24">
        <v>37966</v>
      </c>
      <c r="C741" s="25">
        <v>530.16</v>
      </c>
      <c r="D741" s="18">
        <f t="shared" si="165"/>
        <v>9.15221122805231E-3</v>
      </c>
      <c r="E741" s="26">
        <v>4.2431113205166505E-3</v>
      </c>
      <c r="F741" s="26">
        <v>3.9447153883388028E-2</v>
      </c>
      <c r="G741" s="15">
        <v>2.8885941114526612E-2</v>
      </c>
      <c r="H741" s="1">
        <f t="shared" si="166"/>
        <v>5.0353349447980091E-5</v>
      </c>
      <c r="I741" s="19">
        <f t="shared" si="167"/>
        <v>5.0909087560405998E-5</v>
      </c>
      <c r="J741" s="19">
        <f t="shared" si="168"/>
        <v>1.0864137397962462E-4</v>
      </c>
      <c r="K741" s="19">
        <f t="shared" si="169"/>
        <v>1.0110367655482391</v>
      </c>
      <c r="L741" s="19">
        <f t="shared" si="170"/>
        <v>2.1575798863561544</v>
      </c>
      <c r="P741" s="18">
        <f t="shared" si="171"/>
        <v>1.6348505027177225E-2</v>
      </c>
      <c r="Q741" s="38">
        <v>2.8885941114526612E-2</v>
      </c>
      <c r="R741" s="18">
        <f t="shared" si="172"/>
        <v>1.2537436087349387E-2</v>
      </c>
      <c r="S741" s="19">
        <f t="shared" si="173"/>
        <v>1.6066910900808384E-4</v>
      </c>
      <c r="T741" s="19">
        <f t="shared" si="174"/>
        <v>1.1567278237377102E-4</v>
      </c>
      <c r="U741" s="18">
        <f t="shared" si="175"/>
        <v>3.2599833055687054E-2</v>
      </c>
      <c r="V741" s="18">
        <f t="shared" si="176"/>
        <v>1.6411056209789127E-2</v>
      </c>
      <c r="W741" s="19">
        <f t="shared" si="177"/>
        <v>3.183515325438001E-4</v>
      </c>
      <c r="X741" s="18">
        <f t="shared" si="178"/>
        <v>4.4510049877130649E-2</v>
      </c>
      <c r="Y741" s="18">
        <f t="shared" si="179"/>
        <v>0.28211324523309789</v>
      </c>
    </row>
    <row r="742" spans="2:25" x14ac:dyDescent="0.2">
      <c r="B742" s="24">
        <v>37967</v>
      </c>
      <c r="C742" s="25">
        <v>531.78</v>
      </c>
      <c r="D742" s="18">
        <f t="shared" si="165"/>
        <v>3.05102219839025E-3</v>
      </c>
      <c r="E742" s="26">
        <v>-2.4909702457857571E-4</v>
      </c>
      <c r="F742" s="26">
        <v>-1.5209418663528795E-2</v>
      </c>
      <c r="G742" s="15">
        <v>-1.0721322171843729E-2</v>
      </c>
      <c r="H742" s="1">
        <f t="shared" si="166"/>
        <v>4.7890672668405485E-5</v>
      </c>
      <c r="I742" s="19">
        <f t="shared" si="167"/>
        <v>5.0184573370952137E-5</v>
      </c>
      <c r="J742" s="19">
        <f t="shared" si="168"/>
        <v>1.2378461262202222E-4</v>
      </c>
      <c r="K742" s="19">
        <f t="shared" si="169"/>
        <v>1.0478986945627093</v>
      </c>
      <c r="L742" s="19">
        <f t="shared" si="170"/>
        <v>2.5847332209991198</v>
      </c>
      <c r="P742" s="18">
        <f t="shared" si="171"/>
        <v>5.4500109870199362E-3</v>
      </c>
      <c r="Q742" s="38">
        <v>-1.0721322171843729E-2</v>
      </c>
      <c r="R742" s="18">
        <f t="shared" si="172"/>
        <v>-1.6171333158863665E-2</v>
      </c>
      <c r="S742" s="19">
        <f t="shared" si="173"/>
        <v>1.528111196531171E-4</v>
      </c>
      <c r="T742" s="19">
        <f t="shared" si="174"/>
        <v>1.2442313639944257E-4</v>
      </c>
      <c r="U742" s="18">
        <f t="shared" si="175"/>
        <v>1.114354631419554E-2</v>
      </c>
      <c r="V742" s="18">
        <f t="shared" si="176"/>
        <v>-2.0409795070710505E-2</v>
      </c>
      <c r="W742" s="19">
        <f t="shared" si="177"/>
        <v>3.0614724553792018E-4</v>
      </c>
      <c r="X742" s="18">
        <f t="shared" si="178"/>
        <v>-1.6846442354721332E-2</v>
      </c>
      <c r="Y742" s="18">
        <f t="shared" si="179"/>
        <v>0.27665287163606317</v>
      </c>
    </row>
    <row r="743" spans="2:25" x14ac:dyDescent="0.2">
      <c r="B743" s="24">
        <v>37970</v>
      </c>
      <c r="C743" s="25">
        <v>530.47</v>
      </c>
      <c r="D743" s="18">
        <f t="shared" si="165"/>
        <v>-2.4664639474873289E-3</v>
      </c>
      <c r="E743" s="26">
        <v>4.7222655170847195E-3</v>
      </c>
      <c r="F743" s="26">
        <v>-3.4099748088975021E-2</v>
      </c>
      <c r="G743" s="15">
        <v>-2.2453144007157096E-2</v>
      </c>
      <c r="H743" s="1">
        <f t="shared" si="166"/>
        <v>4.5382238972556445E-5</v>
      </c>
      <c r="I743" s="19">
        <f t="shared" si="167"/>
        <v>4.7127898935602474E-5</v>
      </c>
      <c r="J743" s="19">
        <f t="shared" si="168"/>
        <v>1.1357327942667863E-4</v>
      </c>
      <c r="K743" s="19">
        <f t="shared" si="169"/>
        <v>1.0384657082278745</v>
      </c>
      <c r="L743" s="19">
        <f t="shared" si="170"/>
        <v>2.502593128896939</v>
      </c>
      <c r="P743" s="18">
        <f t="shared" si="171"/>
        <v>-4.4058203247379765E-3</v>
      </c>
      <c r="Q743" s="38">
        <v>-2.2453144007157096E-2</v>
      </c>
      <c r="R743" s="18">
        <f t="shared" si="172"/>
        <v>-1.8047323682419118E-2</v>
      </c>
      <c r="S743" s="19">
        <f t="shared" si="173"/>
        <v>1.4480712763796253E-4</v>
      </c>
      <c r="T743" s="19">
        <f t="shared" si="174"/>
        <v>1.365001017413564E-4</v>
      </c>
      <c r="U743" s="18">
        <f t="shared" si="175"/>
        <v>-9.2541244591722131E-3</v>
      </c>
      <c r="V743" s="18">
        <f t="shared" si="176"/>
        <v>-2.1746517164202582E-2</v>
      </c>
      <c r="W743" s="19">
        <f t="shared" si="177"/>
        <v>3.1802703135401305E-4</v>
      </c>
      <c r="X743" s="18">
        <f t="shared" si="178"/>
        <v>-3.4615465475152853E-2</v>
      </c>
      <c r="Y743" s="18">
        <f t="shared" si="179"/>
        <v>0.28196942713440276</v>
      </c>
    </row>
    <row r="744" spans="2:25" x14ac:dyDescent="0.2">
      <c r="B744" s="24">
        <v>37971</v>
      </c>
      <c r="C744" s="25">
        <v>534.75</v>
      </c>
      <c r="D744" s="18">
        <f t="shared" si="165"/>
        <v>8.0359419316408231E-3</v>
      </c>
      <c r="E744" s="26">
        <v>3.4653500024975389E-3</v>
      </c>
      <c r="F744" s="26">
        <v>-2.977669693924392E-3</v>
      </c>
      <c r="G744" s="15">
        <v>-1.0447637849978126E-3</v>
      </c>
      <c r="H744" s="1">
        <f t="shared" si="166"/>
        <v>4.6533886397925257E-5</v>
      </c>
      <c r="I744" s="19">
        <f t="shared" si="167"/>
        <v>4.3601387140565196E-5</v>
      </c>
      <c r="J744" s="19">
        <f t="shared" si="168"/>
        <v>1.1180523061786932E-4</v>
      </c>
      <c r="K744" s="19">
        <f t="shared" si="169"/>
        <v>0.936981423982442</v>
      </c>
      <c r="L744" s="19">
        <f t="shared" si="170"/>
        <v>2.4026626459219238</v>
      </c>
      <c r="P744" s="18">
        <f t="shared" si="171"/>
        <v>1.4354524146564351E-2</v>
      </c>
      <c r="Q744" s="38">
        <v>-1.0447637849978126E-3</v>
      </c>
      <c r="R744" s="18">
        <f t="shared" si="172"/>
        <v>-1.5399287931562164E-2</v>
      </c>
      <c r="S744" s="19">
        <f t="shared" si="173"/>
        <v>1.4848184178814272E-4</v>
      </c>
      <c r="T744" s="19">
        <f t="shared" si="174"/>
        <v>1.425383797648244E-4</v>
      </c>
      <c r="U744" s="18">
        <f t="shared" si="175"/>
        <v>2.9775266050485749E-2</v>
      </c>
      <c r="V744" s="18">
        <f t="shared" si="176"/>
        <v>-1.8158422734156215E-2</v>
      </c>
      <c r="W744" s="19">
        <f t="shared" si="177"/>
        <v>2.9901090135475884E-4</v>
      </c>
      <c r="X744" s="18">
        <f t="shared" si="178"/>
        <v>-1.6611147355992137E-3</v>
      </c>
      <c r="Y744" s="18">
        <f t="shared" si="179"/>
        <v>0.27340944632307368</v>
      </c>
    </row>
    <row r="745" spans="2:25" x14ac:dyDescent="0.2">
      <c r="B745" s="24">
        <v>37972</v>
      </c>
      <c r="C745" s="25">
        <v>535.20000000000005</v>
      </c>
      <c r="D745" s="18">
        <f t="shared" si="165"/>
        <v>8.4116085150370162E-4</v>
      </c>
      <c r="E745" s="26">
        <v>-9.4340322333585289E-3</v>
      </c>
      <c r="F745" s="26">
        <v>-1.2000144003110634E-2</v>
      </c>
      <c r="G745" s="15">
        <v>-1.1230310472185001E-2</v>
      </c>
      <c r="H745" s="1">
        <f t="shared" si="166"/>
        <v>4.3784306308735883E-5</v>
      </c>
      <c r="I745" s="19">
        <f t="shared" si="167"/>
        <v>4.2656144995704177E-5</v>
      </c>
      <c r="J745" s="19">
        <f t="shared" si="168"/>
        <v>1.0366121393567816E-4</v>
      </c>
      <c r="K745" s="19">
        <f t="shared" si="169"/>
        <v>0.97423366022801161</v>
      </c>
      <c r="L745" s="19">
        <f t="shared" si="170"/>
        <v>2.3675426808119964</v>
      </c>
      <c r="P745" s="18">
        <f t="shared" si="171"/>
        <v>1.5025573674832522E-3</v>
      </c>
      <c r="Q745" s="38">
        <v>-1.1230310472185001E-2</v>
      </c>
      <c r="R745" s="18">
        <f t="shared" si="172"/>
        <v>-1.2732867839668253E-2</v>
      </c>
      <c r="S745" s="19">
        <f t="shared" si="173"/>
        <v>1.3970839199940884E-4</v>
      </c>
      <c r="T745" s="19">
        <f t="shared" si="174"/>
        <v>1.437136323842824E-4</v>
      </c>
      <c r="U745" s="18">
        <f t="shared" si="175"/>
        <v>3.2130933166198946E-3</v>
      </c>
      <c r="V745" s="18">
        <f t="shared" si="176"/>
        <v>-1.4952735121603404E-2</v>
      </c>
      <c r="W745" s="19">
        <f t="shared" si="177"/>
        <v>2.8863743967157341E-4</v>
      </c>
      <c r="X745" s="18">
        <f t="shared" si="178"/>
        <v>-1.8173578990173349E-2</v>
      </c>
      <c r="Y745" s="18">
        <f t="shared" si="179"/>
        <v>0.26862494284390898</v>
      </c>
    </row>
    <row r="746" spans="2:25" x14ac:dyDescent="0.2">
      <c r="B746" s="24">
        <v>37973</v>
      </c>
      <c r="C746" s="25">
        <v>540.49</v>
      </c>
      <c r="D746" s="18">
        <f t="shared" si="165"/>
        <v>9.8356267064874606E-3</v>
      </c>
      <c r="E746" s="26">
        <v>8.1977853210592339E-3</v>
      </c>
      <c r="F746" s="26">
        <v>8.0160749882361246E-3</v>
      </c>
      <c r="G746" s="15">
        <v>8.0705880880830565E-3</v>
      </c>
      <c r="H746" s="1">
        <f t="shared" si="166"/>
        <v>4.6961621092773891E-5</v>
      </c>
      <c r="I746" s="19">
        <f t="shared" si="167"/>
        <v>3.9620643980770413E-5</v>
      </c>
      <c r="J746" s="19">
        <f t="shared" si="168"/>
        <v>9.6835898018668044E-5</v>
      </c>
      <c r="K746" s="19">
        <f t="shared" si="169"/>
        <v>0.84368135210875306</v>
      </c>
      <c r="L746" s="19">
        <f t="shared" si="170"/>
        <v>2.0620220462016472</v>
      </c>
      <c r="P746" s="18">
        <f t="shared" si="171"/>
        <v>1.7569283384062405E-2</v>
      </c>
      <c r="Q746" s="38">
        <v>8.0705880880830565E-3</v>
      </c>
      <c r="R746" s="18">
        <f t="shared" si="172"/>
        <v>-9.4986952959793484E-3</v>
      </c>
      <c r="S746" s="19">
        <f t="shared" si="173"/>
        <v>1.498466715972138E-4</v>
      </c>
      <c r="T746" s="19">
        <f t="shared" si="174"/>
        <v>1.4050432718077708E-4</v>
      </c>
      <c r="U746" s="18">
        <f t="shared" si="175"/>
        <v>3.6277221854375284E-2</v>
      </c>
      <c r="V746" s="18">
        <f t="shared" si="176"/>
        <v>-1.1281387022734105E-2</v>
      </c>
      <c r="W746" s="19">
        <f t="shared" si="177"/>
        <v>2.7522725681652948E-4</v>
      </c>
      <c r="X746" s="18">
        <f t="shared" si="178"/>
        <v>1.3374713664643706E-2</v>
      </c>
      <c r="Y746" s="18">
        <f t="shared" si="179"/>
        <v>0.26231053010531691</v>
      </c>
    </row>
    <row r="747" spans="2:25" x14ac:dyDescent="0.2">
      <c r="B747" s="24">
        <v>37974</v>
      </c>
      <c r="C747" s="25">
        <v>540.26</v>
      </c>
      <c r="D747" s="18">
        <f t="shared" si="165"/>
        <v>-4.2563035572015768E-4</v>
      </c>
      <c r="E747" s="26">
        <v>7.8856988231848502E-3</v>
      </c>
      <c r="F747" s="26">
        <v>-1.7111640472721231E-2</v>
      </c>
      <c r="G747" s="15">
        <v>-9.6124386839494067E-3</v>
      </c>
      <c r="H747" s="1">
        <f t="shared" si="166"/>
        <v>4.4154793499190086E-5</v>
      </c>
      <c r="I747" s="19">
        <f t="shared" si="167"/>
        <v>4.2081226716195858E-5</v>
      </c>
      <c r="J747" s="19">
        <f t="shared" si="168"/>
        <v>9.5756331411678044E-5</v>
      </c>
      <c r="K747" s="19">
        <f t="shared" si="169"/>
        <v>0.95303869368039817</v>
      </c>
      <c r="L747" s="19">
        <f t="shared" si="170"/>
        <v>2.1686508716983233</v>
      </c>
      <c r="P747" s="18">
        <f t="shared" si="171"/>
        <v>-7.6029932404554613E-4</v>
      </c>
      <c r="Q747" s="38">
        <v>-9.6124386839494067E-3</v>
      </c>
      <c r="R747" s="18">
        <f t="shared" si="172"/>
        <v>-8.8521393599038604E-3</v>
      </c>
      <c r="S747" s="19">
        <f t="shared" si="173"/>
        <v>1.408905546051096E-4</v>
      </c>
      <c r="T747" s="19">
        <f t="shared" si="174"/>
        <v>1.3677568982476001E-4</v>
      </c>
      <c r="U747" s="18">
        <f t="shared" si="175"/>
        <v>-1.6190012666702101E-3</v>
      </c>
      <c r="V747" s="18">
        <f t="shared" si="176"/>
        <v>-1.0655827404578759E-2</v>
      </c>
      <c r="W747" s="19">
        <f t="shared" si="177"/>
        <v>2.6425756005469896E-4</v>
      </c>
      <c r="X747" s="18">
        <f t="shared" si="178"/>
        <v>-1.6257168384101552E-2</v>
      </c>
      <c r="Y747" s="18">
        <f t="shared" si="179"/>
        <v>0.25702993991687961</v>
      </c>
    </row>
    <row r="748" spans="2:25" x14ac:dyDescent="0.2">
      <c r="B748" s="24">
        <v>37977</v>
      </c>
      <c r="C748" s="25">
        <v>542.28</v>
      </c>
      <c r="D748" s="18">
        <f t="shared" si="165"/>
        <v>3.731968046402558E-3</v>
      </c>
      <c r="E748" s="26">
        <v>4.8971694344836928E-3</v>
      </c>
      <c r="F748" s="26">
        <v>8.0890228730838235E-3</v>
      </c>
      <c r="G748" s="15">
        <v>7.1314668415037837E-3</v>
      </c>
      <c r="H748" s="1">
        <f t="shared" si="166"/>
        <v>4.2341161019200862E-5</v>
      </c>
      <c r="I748" s="19">
        <f t="shared" si="167"/>
        <v>3.9354969545511255E-5</v>
      </c>
      <c r="J748" s="19">
        <f t="shared" si="168"/>
        <v>9.0447945544258948E-5</v>
      </c>
      <c r="K748" s="19">
        <f t="shared" si="169"/>
        <v>0.92947308477593638</v>
      </c>
      <c r="L748" s="19">
        <f t="shared" si="170"/>
        <v>2.1361706520811423</v>
      </c>
      <c r="P748" s="18">
        <f t="shared" si="171"/>
        <v>6.6663778673365509E-3</v>
      </c>
      <c r="Q748" s="38">
        <v>7.1314668415037837E-3</v>
      </c>
      <c r="R748" s="18">
        <f t="shared" si="172"/>
        <v>4.6508897416723278E-4</v>
      </c>
      <c r="S748" s="19">
        <f t="shared" si="173"/>
        <v>1.3510355696100989E-4</v>
      </c>
      <c r="T748" s="19">
        <f t="shared" si="174"/>
        <v>1.2858212690050789E-4</v>
      </c>
      <c r="U748" s="18">
        <f t="shared" si="175"/>
        <v>1.4496396491207635E-2</v>
      </c>
      <c r="V748" s="18">
        <f t="shared" si="176"/>
        <v>5.7741642455692746E-4</v>
      </c>
      <c r="W748" s="19">
        <f t="shared" si="177"/>
        <v>2.5145357561010511E-4</v>
      </c>
      <c r="X748" s="18">
        <f t="shared" si="178"/>
        <v>1.2364455369487548E-2</v>
      </c>
      <c r="Y748" s="18">
        <f t="shared" si="179"/>
        <v>0.25072573442414381</v>
      </c>
    </row>
    <row r="749" spans="2:25" x14ac:dyDescent="0.2">
      <c r="B749" s="24">
        <v>37978</v>
      </c>
      <c r="C749" s="25">
        <v>543.41999999999996</v>
      </c>
      <c r="D749" s="18">
        <f t="shared" si="165"/>
        <v>2.1000284037235146E-3</v>
      </c>
      <c r="E749" s="26">
        <v>-8.8322458354747301E-3</v>
      </c>
      <c r="F749" s="26">
        <v>-3.0257209165369561E-3</v>
      </c>
      <c r="G749" s="15">
        <v>-4.7676783922182882E-3</v>
      </c>
      <c r="H749" s="1">
        <f t="shared" si="166"/>
        <v>4.0065298515835535E-5</v>
      </c>
      <c r="I749" s="19">
        <f t="shared" si="167"/>
        <v>3.8090236163619323E-5</v>
      </c>
      <c r="J749" s="19">
        <f t="shared" si="168"/>
        <v>8.6832347304941504E-5</v>
      </c>
      <c r="K749" s="19">
        <f t="shared" si="169"/>
        <v>0.95070391522390429</v>
      </c>
      <c r="L749" s="19">
        <f t="shared" si="170"/>
        <v>2.1672706936308388</v>
      </c>
      <c r="P749" s="18">
        <f t="shared" si="171"/>
        <v>3.7512601119014093E-3</v>
      </c>
      <c r="Q749" s="38">
        <v>-4.7676783922182882E-3</v>
      </c>
      <c r="R749" s="18">
        <f t="shared" si="172"/>
        <v>-8.5189385041196976E-3</v>
      </c>
      <c r="S749" s="19">
        <f t="shared" si="173"/>
        <v>1.2784166068897785E-4</v>
      </c>
      <c r="T749" s="19">
        <f t="shared" si="174"/>
        <v>1.2522153808069579E-4</v>
      </c>
      <c r="U749" s="18">
        <f t="shared" si="175"/>
        <v>8.3858000097855583E-3</v>
      </c>
      <c r="V749" s="18">
        <f t="shared" si="176"/>
        <v>-1.0717397982912498E-2</v>
      </c>
      <c r="W749" s="19">
        <f t="shared" si="177"/>
        <v>2.3773020650859632E-4</v>
      </c>
      <c r="X749" s="18">
        <f t="shared" si="178"/>
        <v>-8.5013872632361091E-3</v>
      </c>
      <c r="Y749" s="18">
        <f t="shared" si="179"/>
        <v>0.24378792346453318</v>
      </c>
    </row>
    <row r="750" spans="2:25" x14ac:dyDescent="0.2">
      <c r="B750" s="24">
        <v>37979</v>
      </c>
      <c r="C750" s="25">
        <v>542.01</v>
      </c>
      <c r="D750" s="18">
        <f t="shared" si="165"/>
        <v>-2.5980501609665484E-3</v>
      </c>
      <c r="E750" s="26">
        <v>-4.6931048223471062E-3</v>
      </c>
      <c r="F750" s="26">
        <v>2.9852963149681128E-2</v>
      </c>
      <c r="G750" s="15">
        <v>1.9489142758072654E-2</v>
      </c>
      <c r="H750" s="1">
        <f t="shared" si="166"/>
        <v>3.8066372483219302E-5</v>
      </c>
      <c r="I750" s="19">
        <f t="shared" si="167"/>
        <v>3.4691943966412222E-5</v>
      </c>
      <c r="J750" s="19">
        <f t="shared" si="168"/>
        <v>8.1241160474656936E-5</v>
      </c>
      <c r="K750" s="19">
        <f t="shared" si="169"/>
        <v>0.91135408244390459</v>
      </c>
      <c r="L750" s="19">
        <f t="shared" si="170"/>
        <v>2.1341975916005724</v>
      </c>
      <c r="P750" s="18">
        <f t="shared" si="171"/>
        <v>-4.6408714854868135E-3</v>
      </c>
      <c r="Q750" s="38">
        <v>1.9489142758072654E-2</v>
      </c>
      <c r="R750" s="18">
        <f t="shared" si="172"/>
        <v>2.4130014243559469E-2</v>
      </c>
      <c r="S750" s="19">
        <f t="shared" si="173"/>
        <v>1.2146342233632745E-4</v>
      </c>
      <c r="T750" s="19">
        <f t="shared" si="174"/>
        <v>1.5264370103951704E-4</v>
      </c>
      <c r="U750" s="18">
        <f t="shared" si="175"/>
        <v>-1.064339815634717E-2</v>
      </c>
      <c r="V750" s="18">
        <f t="shared" si="176"/>
        <v>2.7495493974415121E-2</v>
      </c>
      <c r="W750" s="19">
        <f t="shared" si="177"/>
        <v>2.4625599524475268E-4</v>
      </c>
      <c r="X750" s="18">
        <f t="shared" si="178"/>
        <v>3.4144783426181269E-2</v>
      </c>
      <c r="Y750" s="18">
        <f t="shared" si="179"/>
        <v>0.24812093585827893</v>
      </c>
    </row>
    <row r="751" spans="2:25" x14ac:dyDescent="0.2">
      <c r="B751" s="24">
        <v>37981</v>
      </c>
      <c r="C751" s="25">
        <v>542.78</v>
      </c>
      <c r="D751" s="18">
        <f t="shared" si="165"/>
        <v>1.419629844150929E-3</v>
      </c>
      <c r="E751" s="26">
        <v>2.4755539178282162E-4</v>
      </c>
      <c r="F751" s="26">
        <v>1.8456084820910781E-2</v>
      </c>
      <c r="G751" s="15">
        <v>1.2993525992172392E-2</v>
      </c>
      <c r="H751" s="1">
        <f t="shared" si="166"/>
        <v>3.5903311067890384E-5</v>
      </c>
      <c r="I751" s="19">
        <f t="shared" si="167"/>
        <v>3.3342002632775393E-5</v>
      </c>
      <c r="J751" s="19">
        <f t="shared" si="168"/>
        <v>7.1713121103196057E-5</v>
      </c>
      <c r="K751" s="19">
        <f t="shared" si="169"/>
        <v>0.92866094076193262</v>
      </c>
      <c r="L751" s="19">
        <f t="shared" si="170"/>
        <v>1.9973957546030252</v>
      </c>
      <c r="P751" s="18">
        <f t="shared" si="171"/>
        <v>2.5358708475494152E-3</v>
      </c>
      <c r="Q751" s="38">
        <v>1.2993525992172392E-2</v>
      </c>
      <c r="R751" s="18">
        <f t="shared" si="172"/>
        <v>1.0457655144622977E-2</v>
      </c>
      <c r="S751" s="19">
        <f t="shared" si="173"/>
        <v>1.1456145545347486E-4</v>
      </c>
      <c r="T751" s="19">
        <f t="shared" si="174"/>
        <v>1.5004683204457758E-4</v>
      </c>
      <c r="U751" s="18">
        <f t="shared" si="175"/>
        <v>5.9884081578010194E-3</v>
      </c>
      <c r="V751" s="18">
        <f t="shared" si="176"/>
        <v>1.2018888133211197E-2</v>
      </c>
      <c r="W751" s="19">
        <f t="shared" si="177"/>
        <v>2.416105385926231E-4</v>
      </c>
      <c r="X751" s="18">
        <f t="shared" si="178"/>
        <v>2.298233308378185E-2</v>
      </c>
      <c r="Y751" s="18">
        <f t="shared" si="179"/>
        <v>0.24576947460609461</v>
      </c>
    </row>
    <row r="752" spans="2:25" x14ac:dyDescent="0.2">
      <c r="B752" s="24">
        <v>37984</v>
      </c>
      <c r="C752" s="25">
        <v>549.23</v>
      </c>
      <c r="D752" s="18">
        <f t="shared" si="165"/>
        <v>1.1813216012792152E-2</v>
      </c>
      <c r="E752" s="26">
        <v>1.0587320364379909E-2</v>
      </c>
      <c r="F752" s="26">
        <v>1.7175994771010179E-2</v>
      </c>
      <c r="G752" s="15">
        <v>1.5199392449021097E-2</v>
      </c>
      <c r="H752" s="1">
        <f t="shared" si="166"/>
        <v>4.2122236757710301E-5</v>
      </c>
      <c r="I752" s="19">
        <f t="shared" si="167"/>
        <v>3.1362568696144188E-5</v>
      </c>
      <c r="J752" s="19">
        <f t="shared" si="168"/>
        <v>6.8982382366081043E-5</v>
      </c>
      <c r="K752" s="19">
        <f t="shared" si="169"/>
        <v>0.74456085693035756</v>
      </c>
      <c r="L752" s="19">
        <f t="shared" si="170"/>
        <v>1.6376713981945439</v>
      </c>
      <c r="P752" s="18">
        <f t="shared" si="171"/>
        <v>2.1101831738794215E-2</v>
      </c>
      <c r="Q752" s="38">
        <v>1.5199392449021097E-2</v>
      </c>
      <c r="R752" s="18">
        <f t="shared" si="172"/>
        <v>-5.9024392897731176E-3</v>
      </c>
      <c r="S752" s="19">
        <f t="shared" si="173"/>
        <v>1.3440500629020936E-4</v>
      </c>
      <c r="T752" s="19">
        <f t="shared" si="174"/>
        <v>1.4313434949607035E-4</v>
      </c>
      <c r="U752" s="18">
        <f t="shared" si="175"/>
        <v>4.6006156929375513E-2</v>
      </c>
      <c r="V752" s="18">
        <f t="shared" si="176"/>
        <v>-6.9454915366018114E-3</v>
      </c>
      <c r="W752" s="19">
        <f t="shared" si="177"/>
        <v>2.4097519812622727E-4</v>
      </c>
      <c r="X752" s="18">
        <f t="shared" si="178"/>
        <v>2.691938212865817E-2</v>
      </c>
      <c r="Y752" s="18">
        <f t="shared" si="179"/>
        <v>0.24544612348040215</v>
      </c>
    </row>
    <row r="753" spans="2:25" x14ac:dyDescent="0.2">
      <c r="B753" s="24">
        <v>37985</v>
      </c>
      <c r="C753" s="25">
        <v>549.07000000000005</v>
      </c>
      <c r="D753" s="18">
        <f t="shared" si="165"/>
        <v>-2.9135937563840345E-4</v>
      </c>
      <c r="E753" s="26">
        <v>1.2238405639646861E-3</v>
      </c>
      <c r="F753" s="26">
        <v>6.6006840313520927E-3</v>
      </c>
      <c r="G753" s="15">
        <v>4.9876309911358703E-3</v>
      </c>
      <c r="H753" s="1">
        <f t="shared" si="166"/>
        <v>3.9599995969394026E-5</v>
      </c>
      <c r="I753" s="19">
        <f t="shared" si="167"/>
        <v>3.6985032722038728E-5</v>
      </c>
      <c r="J753" s="19">
        <f t="shared" si="168"/>
        <v>7.7017663611988099E-5</v>
      </c>
      <c r="K753" s="19">
        <f t="shared" si="169"/>
        <v>0.93396556784055362</v>
      </c>
      <c r="L753" s="19">
        <f t="shared" si="170"/>
        <v>1.9448906932089935</v>
      </c>
      <c r="P753" s="18">
        <f t="shared" si="171"/>
        <v>-5.2045239108334444E-4</v>
      </c>
      <c r="Q753" s="38">
        <v>4.9876309911358703E-3</v>
      </c>
      <c r="R753" s="18">
        <f t="shared" si="172"/>
        <v>5.508083382219215E-3</v>
      </c>
      <c r="S753" s="19">
        <f t="shared" si="173"/>
        <v>1.2635695815427984E-4</v>
      </c>
      <c r="T753" s="19">
        <f t="shared" si="174"/>
        <v>1.3636662747903489E-4</v>
      </c>
      <c r="U753" s="18">
        <f t="shared" si="175"/>
        <v>-1.1702669778408991E-3</v>
      </c>
      <c r="V753" s="18">
        <f t="shared" si="176"/>
        <v>6.6403328328813477E-3</v>
      </c>
      <c r="W753" s="19">
        <f t="shared" si="177"/>
        <v>2.2800927401287794E-4</v>
      </c>
      <c r="X753" s="18">
        <f t="shared" si="178"/>
        <v>9.0811968687305508E-3</v>
      </c>
      <c r="Y753" s="18">
        <f t="shared" si="179"/>
        <v>0.2387515832475661</v>
      </c>
    </row>
    <row r="754" spans="2:25" x14ac:dyDescent="0.2">
      <c r="B754" s="24">
        <v>37986</v>
      </c>
      <c r="C754" s="25">
        <v>550.78</v>
      </c>
      <c r="D754" s="18">
        <f t="shared" si="165"/>
        <v>3.1095174393714078E-3</v>
      </c>
      <c r="E754" s="26">
        <v>2.1991456633306508E-3</v>
      </c>
      <c r="F754" s="26">
        <v>4.6882411234555384E-3</v>
      </c>
      <c r="G754" s="15">
        <v>3.9415124854180715E-3</v>
      </c>
      <c r="H754" s="1">
        <f t="shared" si="166"/>
        <v>3.7804142133575681E-5</v>
      </c>
      <c r="I754" s="19">
        <f t="shared" si="167"/>
        <v>3.4744536113360538E-5</v>
      </c>
      <c r="J754" s="19">
        <f t="shared" si="168"/>
        <v>7.2281213524579143E-5</v>
      </c>
      <c r="K754" s="19">
        <f t="shared" si="169"/>
        <v>0.91906691046170419</v>
      </c>
      <c r="L754" s="19">
        <f t="shared" si="170"/>
        <v>1.9119918994374618</v>
      </c>
      <c r="P754" s="18">
        <f t="shared" si="171"/>
        <v>5.5545004614668582E-3</v>
      </c>
      <c r="Q754" s="38">
        <v>3.9415124854180715E-3</v>
      </c>
      <c r="R754" s="18">
        <f t="shared" si="172"/>
        <v>-1.6129879760487867E-3</v>
      </c>
      <c r="S754" s="19">
        <f t="shared" si="173"/>
        <v>1.2062668918760918E-4</v>
      </c>
      <c r="T754" s="19">
        <f t="shared" si="174"/>
        <v>1.2834073364294547E-4</v>
      </c>
      <c r="U754" s="18">
        <f t="shared" si="175"/>
        <v>1.2782824509436004E-2</v>
      </c>
      <c r="V754" s="18">
        <f t="shared" si="176"/>
        <v>-2.0044363185230531E-3</v>
      </c>
      <c r="W754" s="19">
        <f t="shared" si="177"/>
        <v>2.1526084881246766E-4</v>
      </c>
      <c r="X754" s="18">
        <f t="shared" si="178"/>
        <v>7.3859338584329904E-3</v>
      </c>
      <c r="Y754" s="18">
        <f t="shared" si="179"/>
        <v>0.23198106000946911</v>
      </c>
    </row>
    <row r="755" spans="2:25" x14ac:dyDescent="0.2">
      <c r="B755" s="24">
        <v>37988</v>
      </c>
      <c r="C755" s="25">
        <v>549.99</v>
      </c>
      <c r="D755" s="18">
        <f t="shared" si="165"/>
        <v>-1.4353591315778575E-3</v>
      </c>
      <c r="E755" s="26">
        <v>9.4741386413939501E-3</v>
      </c>
      <c r="F755" s="26">
        <v>-4.6882411234553823E-3</v>
      </c>
      <c r="G755" s="15">
        <v>-4.3952719400058241E-4</v>
      </c>
      <c r="H755" s="1">
        <f t="shared" si="166"/>
        <v>3.565950895575738E-5</v>
      </c>
      <c r="I755" s="19">
        <f t="shared" si="167"/>
        <v>3.3070160854069587E-5</v>
      </c>
      <c r="J755" s="19">
        <f t="shared" si="168"/>
        <v>6.8819030765106181E-5</v>
      </c>
      <c r="K755" s="19">
        <f t="shared" si="169"/>
        <v>0.9273868828395706</v>
      </c>
      <c r="L755" s="19">
        <f t="shared" si="170"/>
        <v>1.9298928330866725</v>
      </c>
      <c r="P755" s="18">
        <f t="shared" si="171"/>
        <v>-2.5639679191931364E-3</v>
      </c>
      <c r="Q755" s="38">
        <v>-4.3952719400058241E-4</v>
      </c>
      <c r="R755" s="18">
        <f t="shared" si="172"/>
        <v>2.124440725192554E-3</v>
      </c>
      <c r="S755" s="19">
        <f t="shared" si="173"/>
        <v>1.1378352372579172E-4</v>
      </c>
      <c r="T755" s="19">
        <f t="shared" si="174"/>
        <v>1.2091108452806014E-4</v>
      </c>
      <c r="U755" s="18">
        <f t="shared" si="175"/>
        <v>-6.0754215991528897E-3</v>
      </c>
      <c r="V755" s="18">
        <f t="shared" si="176"/>
        <v>2.7199126182293931E-3</v>
      </c>
      <c r="W755" s="19">
        <f t="shared" si="177"/>
        <v>2.0235678893297556E-4</v>
      </c>
      <c r="X755" s="18">
        <f t="shared" si="178"/>
        <v>-8.4947752428718871E-4</v>
      </c>
      <c r="Y755" s="18">
        <f t="shared" si="179"/>
        <v>0.22492042422431069</v>
      </c>
    </row>
    <row r="756" spans="2:25" x14ac:dyDescent="0.2">
      <c r="B756" s="24">
        <v>37991</v>
      </c>
      <c r="C756" s="25">
        <v>557.30999999999995</v>
      </c>
      <c r="D756" s="18">
        <f t="shared" si="165"/>
        <v>1.3221541828378749E-2</v>
      </c>
      <c r="E756" s="26">
        <v>1.6069418816851568E-2</v>
      </c>
      <c r="F756" s="26">
        <v>4.1423317448777183E-2</v>
      </c>
      <c r="G756" s="15">
        <v>3.3817147859199495E-2</v>
      </c>
      <c r="H756" s="1">
        <f t="shared" si="166"/>
        <v>4.4008488517586073E-5</v>
      </c>
      <c r="I756" s="19">
        <f t="shared" si="167"/>
        <v>3.0270023718059838E-5</v>
      </c>
      <c r="J756" s="19">
        <f t="shared" si="168"/>
        <v>6.5093647501655234E-5</v>
      </c>
      <c r="K756" s="19">
        <f t="shared" si="169"/>
        <v>0.68782238921847416</v>
      </c>
      <c r="L756" s="19">
        <f t="shared" si="170"/>
        <v>1.4791157273134568</v>
      </c>
      <c r="P756" s="18">
        <f t="shared" si="171"/>
        <v>2.3617510311142977E-2</v>
      </c>
      <c r="Q756" s="38">
        <v>3.3817147859199495E-2</v>
      </c>
      <c r="R756" s="18">
        <f t="shared" si="172"/>
        <v>1.0199637548056518E-2</v>
      </c>
      <c r="S756" s="19">
        <f t="shared" si="173"/>
        <v>1.4042371990006093E-4</v>
      </c>
      <c r="T756" s="19">
        <f t="shared" si="174"/>
        <v>1.1989837582307998E-4</v>
      </c>
      <c r="U756" s="18">
        <f t="shared" si="175"/>
        <v>5.0375271566159757E-2</v>
      </c>
      <c r="V756" s="18">
        <f t="shared" si="176"/>
        <v>1.3113586369579018E-2</v>
      </c>
      <c r="W756" s="19">
        <f t="shared" si="177"/>
        <v>2.5883135095685473E-4</v>
      </c>
      <c r="X756" s="18">
        <f t="shared" si="178"/>
        <v>5.7790116322055503E-2</v>
      </c>
      <c r="Y756" s="18">
        <f t="shared" si="179"/>
        <v>0.25437735303916831</v>
      </c>
    </row>
    <row r="757" spans="2:25" x14ac:dyDescent="0.2">
      <c r="B757" s="24">
        <v>37992</v>
      </c>
      <c r="C757" s="25">
        <v>557.75</v>
      </c>
      <c r="D757" s="18">
        <f t="shared" si="165"/>
        <v>7.8919524121953363E-4</v>
      </c>
      <c r="E757" s="26">
        <v>9.5124858540424659E-4</v>
      </c>
      <c r="F757" s="26">
        <v>-3.6133733985138148E-3</v>
      </c>
      <c r="G757" s="15">
        <v>-2.2439868033383966E-3</v>
      </c>
      <c r="H757" s="1">
        <f t="shared" si="166"/>
        <v>4.140534895425672E-5</v>
      </c>
      <c r="I757" s="19">
        <f t="shared" si="167"/>
        <v>4.1201571877660631E-5</v>
      </c>
      <c r="J757" s="19">
        <f t="shared" si="168"/>
        <v>9.4048836110709075E-5</v>
      </c>
      <c r="K757" s="19">
        <f t="shared" si="169"/>
        <v>0.99507848426005985</v>
      </c>
      <c r="L757" s="19">
        <f t="shared" si="170"/>
        <v>2.2714175459458428</v>
      </c>
      <c r="P757" s="18">
        <f t="shared" si="171"/>
        <v>1.4097317082188464E-3</v>
      </c>
      <c r="Q757" s="38">
        <v>-2.2439868033383966E-3</v>
      </c>
      <c r="R757" s="18">
        <f t="shared" si="172"/>
        <v>-3.653718511557243E-3</v>
      </c>
      <c r="S757" s="19">
        <f t="shared" si="173"/>
        <v>1.3211753731540672E-4</v>
      </c>
      <c r="T757" s="19">
        <f t="shared" si="174"/>
        <v>1.1350545281139694E-4</v>
      </c>
      <c r="U757" s="18">
        <f t="shared" si="175"/>
        <v>3.0999861733235238E-3</v>
      </c>
      <c r="V757" s="18">
        <f t="shared" si="176"/>
        <v>-4.828031719843081E-3</v>
      </c>
      <c r="W757" s="19">
        <f t="shared" si="177"/>
        <v>2.4360359850585683E-4</v>
      </c>
      <c r="X757" s="18">
        <f t="shared" si="178"/>
        <v>-3.9527876197943419E-3</v>
      </c>
      <c r="Y757" s="18">
        <f t="shared" si="179"/>
        <v>0.24678107631352977</v>
      </c>
    </row>
    <row r="758" spans="2:25" x14ac:dyDescent="0.2">
      <c r="B758" s="24">
        <v>37993</v>
      </c>
      <c r="C758" s="25">
        <v>559.30999999999995</v>
      </c>
      <c r="D758" s="18">
        <f t="shared" si="165"/>
        <v>2.7930478472865932E-3</v>
      </c>
      <c r="E758" s="26">
        <v>1.4251783884957118E-3</v>
      </c>
      <c r="F758" s="26">
        <v>2.2372297754532984E-2</v>
      </c>
      <c r="G758" s="15">
        <v>1.6088161944721801E-2</v>
      </c>
      <c r="H758" s="1">
        <f t="shared" si="166"/>
        <v>3.938909499363525E-5</v>
      </c>
      <c r="I758" s="19">
        <f t="shared" si="167"/>
        <v>3.8774520816410064E-5</v>
      </c>
      <c r="J758" s="19">
        <f t="shared" si="168"/>
        <v>8.823480651861514E-5</v>
      </c>
      <c r="K758" s="19">
        <f t="shared" si="169"/>
        <v>0.98439735217769042</v>
      </c>
      <c r="L758" s="19">
        <f t="shared" si="170"/>
        <v>2.2400820971609705</v>
      </c>
      <c r="P758" s="18">
        <f t="shared" si="171"/>
        <v>4.9891939373681608E-3</v>
      </c>
      <c r="Q758" s="38">
        <v>1.6088161944721801E-2</v>
      </c>
      <c r="R758" s="18">
        <f t="shared" si="172"/>
        <v>1.1098968007353639E-2</v>
      </c>
      <c r="S758" s="19">
        <f t="shared" si="173"/>
        <v>1.2568400844516258E-4</v>
      </c>
      <c r="T758" s="19">
        <f t="shared" si="174"/>
        <v>1.140863510924087E-4</v>
      </c>
      <c r="U758" s="18">
        <f t="shared" si="175"/>
        <v>1.1248481485830715E-2</v>
      </c>
      <c r="V758" s="18">
        <f t="shared" si="176"/>
        <v>1.4628814958600621E-2</v>
      </c>
      <c r="W758" s="19">
        <f t="shared" si="177"/>
        <v>2.4451711988108111E-4</v>
      </c>
      <c r="X758" s="18">
        <f t="shared" si="178"/>
        <v>2.8286344426730285E-2</v>
      </c>
      <c r="Y758" s="18">
        <f t="shared" si="179"/>
        <v>0.24724336183256826</v>
      </c>
    </row>
    <row r="759" spans="2:25" x14ac:dyDescent="0.2">
      <c r="B759" s="24">
        <v>37994</v>
      </c>
      <c r="C759" s="25">
        <v>562.88</v>
      </c>
      <c r="D759" s="18">
        <f t="shared" si="165"/>
        <v>6.3625803892650287E-3</v>
      </c>
      <c r="E759" s="26">
        <v>4.2633887410510034E-3</v>
      </c>
      <c r="F759" s="26">
        <v>3.3075251681785996E-2</v>
      </c>
      <c r="G759" s="15">
        <v>2.4431692799565495E-2</v>
      </c>
      <c r="H759" s="1">
        <f t="shared" si="166"/>
        <v>3.9454695046608726E-5</v>
      </c>
      <c r="I759" s="19">
        <f t="shared" si="167"/>
        <v>3.6686885053224693E-5</v>
      </c>
      <c r="J759" s="19">
        <f t="shared" si="168"/>
        <v>8.6689932012427409E-5</v>
      </c>
      <c r="K759" s="19">
        <f t="shared" si="169"/>
        <v>0.92984839978830514</v>
      </c>
      <c r="L759" s="19">
        <f t="shared" si="170"/>
        <v>2.1972019276798016</v>
      </c>
      <c r="P759" s="18">
        <f t="shared" si="171"/>
        <v>1.1365414858530844E-2</v>
      </c>
      <c r="Q759" s="38">
        <v>2.4431692799565495E-2</v>
      </c>
      <c r="R759" s="18">
        <f t="shared" si="172"/>
        <v>1.3066277941034651E-2</v>
      </c>
      <c r="S759" s="19">
        <f t="shared" si="173"/>
        <v>1.2589332723284366E-4</v>
      </c>
      <c r="T759" s="19">
        <f t="shared" si="174"/>
        <v>1.1748482718080632E-4</v>
      </c>
      <c r="U759" s="18">
        <f t="shared" si="175"/>
        <v>2.560279981773957E-2</v>
      </c>
      <c r="V759" s="18">
        <f t="shared" si="176"/>
        <v>1.6970881182881363E-2</v>
      </c>
      <c r="W759" s="19">
        <f t="shared" si="177"/>
        <v>2.6566054947135668E-4</v>
      </c>
      <c r="X759" s="18">
        <f t="shared" si="178"/>
        <v>4.1211180726994957E-2</v>
      </c>
      <c r="Y759" s="18">
        <f t="shared" si="179"/>
        <v>0.25771134505069654</v>
      </c>
    </row>
    <row r="760" spans="2:25" x14ac:dyDescent="0.2">
      <c r="B760" s="24">
        <v>37995</v>
      </c>
      <c r="C760" s="25">
        <v>556.54999999999995</v>
      </c>
      <c r="D760" s="18">
        <f t="shared" si="165"/>
        <v>-1.1309447609958624E-2</v>
      </c>
      <c r="E760" s="26">
        <v>-4.738222558139769E-3</v>
      </c>
      <c r="F760" s="26">
        <v>-1.5530942030876623E-2</v>
      </c>
      <c r="G760" s="15">
        <v>-1.2293126189055566E-2</v>
      </c>
      <c r="H760" s="1">
        <f t="shared" si="166"/>
        <v>4.4761629658356136E-5</v>
      </c>
      <c r="I760" s="19">
        <f t="shared" si="167"/>
        <v>3.6113241165768675E-5</v>
      </c>
      <c r="J760" s="19">
        <f t="shared" si="168"/>
        <v>9.4115172954913984E-5</v>
      </c>
      <c r="K760" s="19">
        <f t="shared" si="169"/>
        <v>0.80679013345589901</v>
      </c>
      <c r="L760" s="19">
        <f t="shared" si="170"/>
        <v>2.1025859351692415</v>
      </c>
      <c r="P760" s="18">
        <f t="shared" si="171"/>
        <v>-2.0201955188631847E-2</v>
      </c>
      <c r="Q760" s="38">
        <v>-1.2293126189055566E-2</v>
      </c>
      <c r="R760" s="18">
        <f t="shared" si="172"/>
        <v>7.9088289995762808E-3</v>
      </c>
      <c r="S760" s="19">
        <f t="shared" si="173"/>
        <v>1.428268672054824E-4</v>
      </c>
      <c r="T760" s="19">
        <f t="shared" si="174"/>
        <v>1.1418871211863026E-4</v>
      </c>
      <c r="U760" s="18">
        <f t="shared" si="175"/>
        <v>-4.2725973988092178E-2</v>
      </c>
      <c r="V760" s="18">
        <f t="shared" si="176"/>
        <v>1.0419430691181931E-2</v>
      </c>
      <c r="W760" s="19">
        <f t="shared" si="177"/>
        <v>2.5878817359307788E-4</v>
      </c>
      <c r="X760" s="18">
        <f t="shared" si="178"/>
        <v>-2.100947299934694E-2</v>
      </c>
      <c r="Y760" s="18">
        <f t="shared" si="179"/>
        <v>0.25435613497273751</v>
      </c>
    </row>
    <row r="761" spans="2:25" x14ac:dyDescent="0.2">
      <c r="B761" s="24">
        <v>37998</v>
      </c>
      <c r="C761" s="25">
        <v>559.41</v>
      </c>
      <c r="D761" s="18">
        <f t="shared" si="165"/>
        <v>5.1256429648769411E-3</v>
      </c>
      <c r="E761" s="26">
        <v>-7.1267374438202036E-4</v>
      </c>
      <c r="F761" s="26">
        <v>3.082435820037488E-2</v>
      </c>
      <c r="G761" s="15">
        <v>2.1363248616947807E-2</v>
      </c>
      <c r="H761" s="1">
        <f t="shared" si="166"/>
        <v>4.3652264827058322E-5</v>
      </c>
      <c r="I761" s="19">
        <f t="shared" si="167"/>
        <v>3.716164748295891E-5</v>
      </c>
      <c r="J761" s="19">
        <f t="shared" si="168"/>
        <v>9.9007045091509353E-5</v>
      </c>
      <c r="K761" s="19">
        <f t="shared" si="169"/>
        <v>0.85131086852391369</v>
      </c>
      <c r="L761" s="19">
        <f t="shared" si="170"/>
        <v>2.2680849546697237</v>
      </c>
      <c r="P761" s="18">
        <f t="shared" si="171"/>
        <v>9.1558856860692317E-3</v>
      </c>
      <c r="Q761" s="38">
        <v>2.1363248616947807E-2</v>
      </c>
      <c r="R761" s="18">
        <f t="shared" si="172"/>
        <v>1.2207362930878575E-2</v>
      </c>
      <c r="S761" s="19">
        <f t="shared" si="173"/>
        <v>1.392870697349355E-4</v>
      </c>
      <c r="T761" s="19">
        <f t="shared" si="174"/>
        <v>1.1627857197508374E-4</v>
      </c>
      <c r="U761" s="18">
        <f t="shared" si="175"/>
        <v>1.960868564724335E-2</v>
      </c>
      <c r="V761" s="18">
        <f t="shared" si="176"/>
        <v>1.5937324072169821E-2</v>
      </c>
      <c r="W761" s="19">
        <f t="shared" si="177"/>
        <v>2.7064418666566454E-4</v>
      </c>
      <c r="X761" s="18">
        <f t="shared" si="178"/>
        <v>3.5702035291463111E-2</v>
      </c>
      <c r="Y761" s="18">
        <f t="shared" si="179"/>
        <v>0.26011737094322657</v>
      </c>
    </row>
    <row r="762" spans="2:25" x14ac:dyDescent="0.2">
      <c r="B762" s="24">
        <v>37999</v>
      </c>
      <c r="C762" s="25">
        <v>555.75</v>
      </c>
      <c r="D762" s="18">
        <f t="shared" si="165"/>
        <v>-6.5641040598057258E-3</v>
      </c>
      <c r="E762" s="26">
        <v>-5.0029883984024541E-3</v>
      </c>
      <c r="F762" s="26">
        <v>1.6722797729460136E-2</v>
      </c>
      <c r="G762" s="15">
        <v>1.0205061891101357E-2</v>
      </c>
      <c r="H762" s="1">
        <f t="shared" si="166"/>
        <v>4.3618376663912301E-5</v>
      </c>
      <c r="I762" s="19">
        <f t="shared" si="167"/>
        <v>3.4712773964132722E-5</v>
      </c>
      <c r="J762" s="19">
        <f t="shared" si="168"/>
        <v>1.025463016714147E-4</v>
      </c>
      <c r="K762" s="19">
        <f t="shared" si="169"/>
        <v>0.79582911192686279</v>
      </c>
      <c r="L762" s="19">
        <f t="shared" si="170"/>
        <v>2.3509884941742105</v>
      </c>
      <c r="P762" s="18">
        <f t="shared" si="171"/>
        <v>-1.172539461192984E-2</v>
      </c>
      <c r="Q762" s="38">
        <v>1.0205061891101357E-2</v>
      </c>
      <c r="R762" s="18">
        <f t="shared" si="172"/>
        <v>2.1930456503031198E-2</v>
      </c>
      <c r="S762" s="19">
        <f t="shared" si="173"/>
        <v>1.3917893827916777E-4</v>
      </c>
      <c r="T762" s="19">
        <f t="shared" si="174"/>
        <v>1.3815855300245932E-4</v>
      </c>
      <c r="U762" s="18">
        <f t="shared" si="175"/>
        <v>-2.5121422721726929E-2</v>
      </c>
      <c r="V762" s="18">
        <f t="shared" si="176"/>
        <v>2.6266498117935074E-2</v>
      </c>
      <c r="W762" s="19">
        <f t="shared" si="177"/>
        <v>2.6065413275779719E-4</v>
      </c>
      <c r="X762" s="18">
        <f t="shared" si="178"/>
        <v>1.7378343097052693E-2</v>
      </c>
      <c r="Y762" s="18">
        <f t="shared" si="179"/>
        <v>0.25527148918249626</v>
      </c>
    </row>
    <row r="763" spans="2:25" x14ac:dyDescent="0.2">
      <c r="B763" s="24">
        <v>38000</v>
      </c>
      <c r="C763" s="25">
        <v>559.77</v>
      </c>
      <c r="D763" s="18">
        <f t="shared" si="165"/>
        <v>7.2074322329614398E-3</v>
      </c>
      <c r="E763" s="26">
        <v>7.8506410109142315E-3</v>
      </c>
      <c r="F763" s="26">
        <v>3.3112613036560051E-3</v>
      </c>
      <c r="G763" s="15">
        <v>4.6730752158334731E-3</v>
      </c>
      <c r="H763" s="1">
        <f t="shared" si="166"/>
        <v>4.4118098827641458E-5</v>
      </c>
      <c r="I763" s="19">
        <f t="shared" si="167"/>
        <v>3.4600415713711624E-5</v>
      </c>
      <c r="J763" s="19">
        <f t="shared" si="168"/>
        <v>8.9807312503094246E-5</v>
      </c>
      <c r="K763" s="19">
        <f t="shared" si="169"/>
        <v>0.7842680585327787</v>
      </c>
      <c r="L763" s="19">
        <f t="shared" si="170"/>
        <v>2.0356115718845746</v>
      </c>
      <c r="P763" s="18">
        <f t="shared" si="171"/>
        <v>1.2874565409116431E-2</v>
      </c>
      <c r="Q763" s="38">
        <v>4.6730752158334731E-3</v>
      </c>
      <c r="R763" s="18">
        <f t="shared" si="172"/>
        <v>-8.2014901932829579E-3</v>
      </c>
      <c r="S763" s="19">
        <f t="shared" si="173"/>
        <v>1.4077346805083476E-4</v>
      </c>
      <c r="T763" s="19">
        <f t="shared" si="174"/>
        <v>1.3390490630574273E-4</v>
      </c>
      <c r="U763" s="18">
        <f t="shared" si="175"/>
        <v>2.7426835175273837E-2</v>
      </c>
      <c r="V763" s="18">
        <f t="shared" si="176"/>
        <v>-9.9778717375392338E-3</v>
      </c>
      <c r="W763" s="19">
        <f t="shared" si="177"/>
        <v>2.4632514271069958E-4</v>
      </c>
      <c r="X763" s="18">
        <f t="shared" si="178"/>
        <v>8.1860318786828781E-3</v>
      </c>
      <c r="Y763" s="18">
        <f t="shared" si="179"/>
        <v>0.24815576897923389</v>
      </c>
    </row>
    <row r="764" spans="2:25" x14ac:dyDescent="0.2">
      <c r="B764" s="24">
        <v>38001</v>
      </c>
      <c r="C764" s="25">
        <v>560.41999999999996</v>
      </c>
      <c r="D764" s="18">
        <f t="shared" si="165"/>
        <v>1.1605175424736062E-3</v>
      </c>
      <c r="E764" s="26">
        <v>-1.0002464913546441E-2</v>
      </c>
      <c r="F764" s="26">
        <v>-5.6963974795976112E-2</v>
      </c>
      <c r="G764" s="15">
        <v>-4.2875521831247203E-2</v>
      </c>
      <c r="H764" s="1">
        <f t="shared" si="166"/>
        <v>4.1551820955966309E-5</v>
      </c>
      <c r="I764" s="19">
        <f t="shared" si="167"/>
        <v>3.5919368555177255E-5</v>
      </c>
      <c r="J764" s="19">
        <f t="shared" si="168"/>
        <v>8.5850815240012284E-5</v>
      </c>
      <c r="K764" s="19">
        <f t="shared" si="169"/>
        <v>0.86444751947795673</v>
      </c>
      <c r="L764" s="19">
        <f t="shared" si="170"/>
        <v>2.0661143907746169</v>
      </c>
      <c r="P764" s="18">
        <f t="shared" si="171"/>
        <v>2.0730210879644126E-3</v>
      </c>
      <c r="Q764" s="38">
        <v>-4.2875521831247203E-2</v>
      </c>
      <c r="R764" s="18">
        <f t="shared" si="172"/>
        <v>-4.4948542919211618E-2</v>
      </c>
      <c r="S764" s="19">
        <f t="shared" si="173"/>
        <v>1.3258490495365337E-4</v>
      </c>
      <c r="T764" s="19">
        <f t="shared" si="174"/>
        <v>2.4709290256101082E-4</v>
      </c>
      <c r="U764" s="18">
        <f t="shared" si="175"/>
        <v>4.5505113581734433E-3</v>
      </c>
      <c r="V764" s="18">
        <f t="shared" si="176"/>
        <v>-4.0255838247002143E-2</v>
      </c>
      <c r="W764" s="19">
        <f t="shared" si="177"/>
        <v>3.4184425648616304E-4</v>
      </c>
      <c r="X764" s="18">
        <f t="shared" si="178"/>
        <v>-6.3755889153160911E-2</v>
      </c>
      <c r="Y764" s="18">
        <f t="shared" si="179"/>
        <v>0.29233724381532494</v>
      </c>
    </row>
    <row r="765" spans="2:25" x14ac:dyDescent="0.2">
      <c r="B765" s="24">
        <v>38002</v>
      </c>
      <c r="C765" s="25">
        <v>564.72</v>
      </c>
      <c r="D765" s="18">
        <f t="shared" si="165"/>
        <v>7.6435304674760708E-3</v>
      </c>
      <c r="E765" s="26">
        <v>0</v>
      </c>
      <c r="F765" s="26">
        <v>-6.143064513714048E-3</v>
      </c>
      <c r="G765" s="15">
        <v>-4.3001451595998334E-3</v>
      </c>
      <c r="H765" s="1">
        <f t="shared" si="166"/>
        <v>4.2564125179042433E-5</v>
      </c>
      <c r="I765" s="19">
        <f t="shared" si="167"/>
        <v>3.306772428185777E-5</v>
      </c>
      <c r="J765" s="19">
        <f t="shared" si="168"/>
        <v>7.673330480322625E-5</v>
      </c>
      <c r="K765" s="19">
        <f t="shared" si="169"/>
        <v>0.77689190469112557</v>
      </c>
      <c r="L765" s="19">
        <f t="shared" si="170"/>
        <v>1.8027694562135137</v>
      </c>
      <c r="P765" s="18">
        <f t="shared" si="171"/>
        <v>1.3653563402241073E-2</v>
      </c>
      <c r="Q765" s="38">
        <v>-4.3001451595998334E-3</v>
      </c>
      <c r="R765" s="18">
        <f t="shared" si="172"/>
        <v>-1.7953708561840906E-2</v>
      </c>
      <c r="S765" s="19">
        <f t="shared" si="173"/>
        <v>1.3581499827117519E-4</v>
      </c>
      <c r="T765" s="19">
        <f t="shared" si="174"/>
        <v>2.5160746747476131E-4</v>
      </c>
      <c r="U765" s="18">
        <f t="shared" si="175"/>
        <v>2.9612540566043996E-2</v>
      </c>
      <c r="V765" s="18">
        <f t="shared" si="176"/>
        <v>-1.5934403112435217E-2</v>
      </c>
      <c r="W765" s="19">
        <f t="shared" si="177"/>
        <v>3.2244307600061103E-4</v>
      </c>
      <c r="X765" s="18">
        <f t="shared" si="178"/>
        <v>-6.5838756587288019E-3</v>
      </c>
      <c r="Y765" s="18">
        <f t="shared" si="179"/>
        <v>0.28392035679069005</v>
      </c>
    </row>
    <row r="766" spans="2:25" x14ac:dyDescent="0.2">
      <c r="B766" s="24">
        <v>38006</v>
      </c>
      <c r="C766" s="25">
        <v>563.75</v>
      </c>
      <c r="D766" s="18">
        <f t="shared" si="165"/>
        <v>-1.7191422703286873E-3</v>
      </c>
      <c r="E766" s="26">
        <v>-4.0772331335698865E-3</v>
      </c>
      <c r="F766" s="26">
        <v>0</v>
      </c>
      <c r="G766" s="15">
        <v>-1.2231699400709658E-3</v>
      </c>
      <c r="H766" s="1">
        <f t="shared" si="166"/>
        <v>4.0187604677037737E-5</v>
      </c>
      <c r="I766" s="19">
        <f t="shared" si="167"/>
        <v>3.1083660824946305E-5</v>
      </c>
      <c r="J766" s="19">
        <f t="shared" si="168"/>
        <v>6.9312024468578005E-5</v>
      </c>
      <c r="K766" s="19">
        <f t="shared" si="169"/>
        <v>0.77346388456704374</v>
      </c>
      <c r="L766" s="19">
        <f t="shared" si="170"/>
        <v>1.7247115130547028</v>
      </c>
      <c r="P766" s="18">
        <f t="shared" si="171"/>
        <v>-3.070886952735088E-3</v>
      </c>
      <c r="Q766" s="38">
        <v>-1.2231699400709658E-3</v>
      </c>
      <c r="R766" s="18">
        <f t="shared" si="172"/>
        <v>1.8477170126641222E-3</v>
      </c>
      <c r="S766" s="19">
        <f t="shared" si="173"/>
        <v>1.282319191754934E-4</v>
      </c>
      <c r="T766" s="19">
        <f t="shared" si="174"/>
        <v>2.3671586291580893E-4</v>
      </c>
      <c r="U766" s="18">
        <f t="shared" si="175"/>
        <v>-6.854397425133516E-3</v>
      </c>
      <c r="V766" s="18">
        <f t="shared" si="176"/>
        <v>1.6906946114374299E-3</v>
      </c>
      <c r="W766" s="19">
        <f t="shared" si="177"/>
        <v>3.0318626012271194E-4</v>
      </c>
      <c r="X766" s="18">
        <f t="shared" si="178"/>
        <v>-1.9313326096223023E-3</v>
      </c>
      <c r="Y766" s="18">
        <f t="shared" si="179"/>
        <v>0.27531175970284666</v>
      </c>
    </row>
    <row r="767" spans="2:25" x14ac:dyDescent="0.2">
      <c r="B767" s="24">
        <v>38007</v>
      </c>
      <c r="C767" s="25">
        <v>568.64</v>
      </c>
      <c r="D767" s="18">
        <f t="shared" si="165"/>
        <v>8.6366541493983363E-3</v>
      </c>
      <c r="E767" s="26">
        <v>2.1398819375848737E-2</v>
      </c>
      <c r="F767" s="26">
        <v>-4.4111231649761147E-3</v>
      </c>
      <c r="G767" s="15">
        <v>3.3318595972713413E-3</v>
      </c>
      <c r="H767" s="1">
        <f t="shared" si="166"/>
        <v>4.2251856090194644E-5</v>
      </c>
      <c r="I767" s="19">
        <f t="shared" si="167"/>
        <v>2.9639201805003808E-5</v>
      </c>
      <c r="J767" s="19">
        <f t="shared" si="168"/>
        <v>6.515330300046332E-5</v>
      </c>
      <c r="K767" s="19">
        <f t="shared" si="169"/>
        <v>0.70148875215643258</v>
      </c>
      <c r="L767" s="19">
        <f t="shared" si="170"/>
        <v>1.542022269066267</v>
      </c>
      <c r="P767" s="18">
        <f t="shared" si="171"/>
        <v>1.5427570481180632E-2</v>
      </c>
      <c r="Q767" s="38">
        <v>3.3318595972713413E-3</v>
      </c>
      <c r="R767" s="18">
        <f t="shared" si="172"/>
        <v>-1.209571088390929E-2</v>
      </c>
      <c r="S767" s="19">
        <f t="shared" si="173"/>
        <v>1.3481859988207154E-4</v>
      </c>
      <c r="T767" s="19">
        <f t="shared" si="174"/>
        <v>2.312912844480877E-4</v>
      </c>
      <c r="U767" s="18">
        <f t="shared" si="175"/>
        <v>3.3583515542850446E-2</v>
      </c>
      <c r="V767" s="18">
        <f t="shared" si="176"/>
        <v>-1.119683183529456E-2</v>
      </c>
      <c r="W767" s="19">
        <f t="shared" si="177"/>
        <v>2.8566116181790498E-4</v>
      </c>
      <c r="X767" s="18">
        <f t="shared" si="178"/>
        <v>5.4198357452008234E-3</v>
      </c>
      <c r="Y767" s="18">
        <f t="shared" si="179"/>
        <v>0.26723639432995694</v>
      </c>
    </row>
    <row r="768" spans="2:25" x14ac:dyDescent="0.2">
      <c r="B768" s="24">
        <v>38008</v>
      </c>
      <c r="C768" s="25">
        <v>566.21</v>
      </c>
      <c r="D768" s="18">
        <f t="shared" si="165"/>
        <v>-4.2825108407778534E-3</v>
      </c>
      <c r="E768" s="26">
        <v>6.5650880580267832E-3</v>
      </c>
      <c r="F768" s="26">
        <v>-1.964348876575344E-2</v>
      </c>
      <c r="G768" s="15">
        <v>-1.1780915718619374E-2</v>
      </c>
      <c r="H768" s="1">
        <f t="shared" si="166"/>
        <v>4.0817138670865757E-5</v>
      </c>
      <c r="I768" s="19">
        <f t="shared" si="167"/>
        <v>3.8949701825982559E-5</v>
      </c>
      <c r="J768" s="19">
        <f t="shared" si="168"/>
        <v>5.895826410925763E-5</v>
      </c>
      <c r="K768" s="19">
        <f t="shared" si="169"/>
        <v>0.95424870763378311</v>
      </c>
      <c r="L768" s="19">
        <f t="shared" si="170"/>
        <v>1.4444487298503497</v>
      </c>
      <c r="P768" s="18">
        <f t="shared" si="171"/>
        <v>-7.6498070537099217E-3</v>
      </c>
      <c r="Q768" s="38">
        <v>-1.1780915718619374E-2</v>
      </c>
      <c r="R768" s="18">
        <f t="shared" si="172"/>
        <v>-4.1311086649094518E-3</v>
      </c>
      <c r="S768" s="19">
        <f t="shared" si="173"/>
        <v>1.3024065676668666E-4</v>
      </c>
      <c r="T768" s="19">
        <f t="shared" si="174"/>
        <v>2.1843777090927984E-4</v>
      </c>
      <c r="U768" s="18">
        <f t="shared" si="175"/>
        <v>-1.6942625686650874E-2</v>
      </c>
      <c r="V768" s="18">
        <f t="shared" si="176"/>
        <v>-3.9350127399941101E-3</v>
      </c>
      <c r="W768" s="19">
        <f t="shared" si="177"/>
        <v>2.7684889061898346E-4</v>
      </c>
      <c r="X768" s="18">
        <f t="shared" si="178"/>
        <v>-1.9466267501447088E-2</v>
      </c>
      <c r="Y768" s="18">
        <f t="shared" si="179"/>
        <v>0.26308215951437275</v>
      </c>
    </row>
    <row r="769" spans="2:25" x14ac:dyDescent="0.2">
      <c r="B769" s="24">
        <v>38009</v>
      </c>
      <c r="C769" s="25">
        <v>565.41</v>
      </c>
      <c r="D769" s="18">
        <f t="shared" si="165"/>
        <v>-1.4139024288626044E-3</v>
      </c>
      <c r="E769" s="26">
        <v>-7.5064861035456891E-3</v>
      </c>
      <c r="F769" s="26">
        <v>1.6987444707637144E-2</v>
      </c>
      <c r="G769" s="15">
        <v>9.6392654642822942E-3</v>
      </c>
      <c r="H769" s="1">
        <f t="shared" si="166"/>
        <v>3.8488057555314425E-5</v>
      </c>
      <c r="I769" s="19">
        <f t="shared" si="167"/>
        <v>3.4925816069673949E-5</v>
      </c>
      <c r="J769" s="19">
        <f t="shared" si="168"/>
        <v>6.0468175478104396E-5</v>
      </c>
      <c r="K769" s="19">
        <f t="shared" si="169"/>
        <v>0.907445537345685</v>
      </c>
      <c r="L769" s="19">
        <f t="shared" si="170"/>
        <v>1.5710893019529628</v>
      </c>
      <c r="P769" s="18">
        <f t="shared" si="171"/>
        <v>-2.5256400218723473E-3</v>
      </c>
      <c r="Q769" s="38">
        <v>9.6392654642822942E-3</v>
      </c>
      <c r="R769" s="18">
        <f t="shared" si="172"/>
        <v>1.2164905486154641E-2</v>
      </c>
      <c r="S769" s="19">
        <f t="shared" si="173"/>
        <v>1.2280894881189046E-4</v>
      </c>
      <c r="T769" s="19">
        <f t="shared" si="174"/>
        <v>2.1421060018394757E-4</v>
      </c>
      <c r="U769" s="18">
        <f t="shared" si="175"/>
        <v>-5.7604971669574694E-3</v>
      </c>
      <c r="V769" s="18">
        <f t="shared" si="176"/>
        <v>1.1701233666240421E-2</v>
      </c>
      <c r="W769" s="19">
        <f t="shared" si="177"/>
        <v>2.6581288350329877E-4</v>
      </c>
      <c r="X769" s="18">
        <f t="shared" si="178"/>
        <v>1.6254774888388935E-2</v>
      </c>
      <c r="Y769" s="18">
        <f t="shared" si="179"/>
        <v>0.25778522237673884</v>
      </c>
    </row>
    <row r="770" spans="2:25" x14ac:dyDescent="0.2">
      <c r="B770" s="24">
        <v>38012</v>
      </c>
      <c r="C770" s="25">
        <v>573.44000000000005</v>
      </c>
      <c r="D770" s="18">
        <f t="shared" si="165"/>
        <v>1.4102178649865021E-2</v>
      </c>
      <c r="E770" s="26">
        <v>1.2169586183010409E-2</v>
      </c>
      <c r="F770" s="26">
        <v>2.0184976663878373E-2</v>
      </c>
      <c r="G770" s="15">
        <v>1.7780359519617983E-2</v>
      </c>
      <c r="H770" s="1">
        <f t="shared" si="166"/>
        <v>4.8111060662358099E-5</v>
      </c>
      <c r="I770" s="19">
        <f t="shared" si="167"/>
        <v>3.3467073441535104E-5</v>
      </c>
      <c r="J770" s="19">
        <f t="shared" si="168"/>
        <v>5.5398969589480285E-5</v>
      </c>
      <c r="K770" s="19">
        <f t="shared" si="169"/>
        <v>0.69562119356307617</v>
      </c>
      <c r="L770" s="19">
        <f t="shared" si="170"/>
        <v>1.1514809448552485</v>
      </c>
      <c r="P770" s="18">
        <f t="shared" si="171"/>
        <v>2.5190583216088327E-2</v>
      </c>
      <c r="Q770" s="38">
        <v>1.7780359519617983E-2</v>
      </c>
      <c r="R770" s="18">
        <f t="shared" si="172"/>
        <v>-7.4102236964703437E-3</v>
      </c>
      <c r="S770" s="19">
        <f t="shared" si="173"/>
        <v>1.5351434084917733E-4</v>
      </c>
      <c r="T770" s="19">
        <f t="shared" si="174"/>
        <v>2.0465264908681453E-4</v>
      </c>
      <c r="U770" s="18">
        <f t="shared" si="175"/>
        <v>5.1388657233501465E-2</v>
      </c>
      <c r="V770" s="18">
        <f t="shared" si="176"/>
        <v>-7.2923251561264751E-3</v>
      </c>
      <c r="W770" s="19">
        <f t="shared" si="177"/>
        <v>2.6883258157191301E-4</v>
      </c>
      <c r="X770" s="18">
        <f t="shared" si="178"/>
        <v>2.98143001076339E-2</v>
      </c>
      <c r="Y770" s="18">
        <f t="shared" si="179"/>
        <v>0.25924533822805429</v>
      </c>
    </row>
    <row r="771" spans="2:25" x14ac:dyDescent="0.2">
      <c r="B771" s="24">
        <v>38013</v>
      </c>
      <c r="C771" s="25">
        <v>567.15</v>
      </c>
      <c r="D771" s="18">
        <f t="shared" si="165"/>
        <v>-1.1029491341459551E-2</v>
      </c>
      <c r="E771" s="26">
        <v>-1.7126518320279636E-2</v>
      </c>
      <c r="F771" s="26">
        <v>1.7361115471762956E-3</v>
      </c>
      <c r="G771" s="15">
        <v>-3.9226774130604837E-3</v>
      </c>
      <c r="H771" s="1">
        <f t="shared" si="166"/>
        <v>5.2523377777696493E-5</v>
      </c>
      <c r="I771" s="19">
        <f t="shared" si="167"/>
        <v>4.1756109741907508E-5</v>
      </c>
      <c r="J771" s="19">
        <f t="shared" si="168"/>
        <v>6.9154160231553634E-5</v>
      </c>
      <c r="K771" s="19">
        <f t="shared" si="169"/>
        <v>0.7950004647195178</v>
      </c>
      <c r="L771" s="19">
        <f t="shared" si="170"/>
        <v>1.3166358135656544</v>
      </c>
      <c r="P771" s="18">
        <f t="shared" si="171"/>
        <v>-1.9701872055834565E-2</v>
      </c>
      <c r="Q771" s="38">
        <v>-3.9226774130604837E-3</v>
      </c>
      <c r="R771" s="18">
        <f t="shared" si="172"/>
        <v>1.577919464277408E-2</v>
      </c>
      <c r="S771" s="19">
        <f t="shared" si="173"/>
        <v>1.6759330614849521E-4</v>
      </c>
      <c r="T771" s="19">
        <f t="shared" si="174"/>
        <v>2.0731246915607867E-4</v>
      </c>
      <c r="U771" s="18">
        <f t="shared" si="175"/>
        <v>-3.8466501001486034E-2</v>
      </c>
      <c r="V771" s="18">
        <f t="shared" si="176"/>
        <v>1.542820899226691E-2</v>
      </c>
      <c r="W771" s="19">
        <f t="shared" si="177"/>
        <v>2.5362587056281433E-4</v>
      </c>
      <c r="X771" s="18">
        <f t="shared" si="178"/>
        <v>-6.7719049104518481E-3</v>
      </c>
      <c r="Y771" s="18">
        <f t="shared" si="179"/>
        <v>0.25180640905406593</v>
      </c>
    </row>
    <row r="772" spans="2:25" x14ac:dyDescent="0.2">
      <c r="B772" s="24">
        <v>38014</v>
      </c>
      <c r="C772" s="25">
        <v>559.49</v>
      </c>
      <c r="D772" s="18">
        <f t="shared" ref="D772:D835" si="180">LN(C772/C771)</f>
        <v>-1.3598164513780316E-2</v>
      </c>
      <c r="E772" s="26">
        <v>-1.6943490886453489E-2</v>
      </c>
      <c r="F772" s="26">
        <v>-2.3695711569423353E-2</v>
      </c>
      <c r="G772" s="15">
        <v>-2.1670045364532393E-2</v>
      </c>
      <c r="H772" s="1">
        <f t="shared" ref="H772:H835" si="181">$A$2 * H771 + (1-$A$2)*D772^2</f>
        <v>6.0466579799664768E-5</v>
      </c>
      <c r="I772" s="19">
        <f t="shared" ref="I772:I835" si="182">$A$2*I771 + (1-$A$2)*D771*E771</f>
        <v>5.0584550288765424E-5</v>
      </c>
      <c r="J772" s="19">
        <f t="shared" ref="J772:J835" si="183">$A$2*J771 + (1-$A$2)*D771*F771</f>
        <v>6.385600498101707E-5</v>
      </c>
      <c r="K772" s="19">
        <f t="shared" ref="K772:K835" si="184">I772/H772</f>
        <v>0.83657039072426365</v>
      </c>
      <c r="L772" s="19">
        <f t="shared" ref="L772:L835" si="185">J772/H772</f>
        <v>1.0560545212344075</v>
      </c>
      <c r="P772" s="18">
        <f t="shared" ref="P772:P835" si="186">$O$4*D772</f>
        <v>-2.4290267715032881E-2</v>
      </c>
      <c r="Q772" s="38">
        <v>-2.1670045364532393E-2</v>
      </c>
      <c r="R772" s="18">
        <f t="shared" ref="R772:R835" si="187">Q772-P772</f>
        <v>2.6202223505004882E-3</v>
      </c>
      <c r="S772" s="19">
        <f t="shared" ref="S772:S835" si="188">$A$2*S771 + (1-$A$2)*P772^2</f>
        <v>1.9293873411966363E-4</v>
      </c>
      <c r="T772" s="19">
        <f t="shared" ref="T772:T835" si="189">$A$2*T771 + (1-$A$2)*R772^2</f>
        <v>1.9528565491667768E-4</v>
      </c>
      <c r="U772" s="18">
        <f t="shared" ref="U772:U835" si="190">P772*SQRT($S$1836/S772)</f>
        <v>-4.4200391139035754E-2</v>
      </c>
      <c r="V772" s="18">
        <f t="shared" ref="V772:V835" si="191">R772*SQRT($T$1836/T772)</f>
        <v>2.6396501301713358E-3</v>
      </c>
      <c r="W772" s="19">
        <f t="shared" ref="W772:W835" si="192">$A$2*W771 + (1-$A$2)*Q772^2</f>
        <v>2.6658377029509901E-4</v>
      </c>
      <c r="X772" s="18">
        <f t="shared" ref="X772:X835" si="193">G772*SQRT($W$1836/W772)</f>
        <v>-3.6489507300762607E-2</v>
      </c>
      <c r="Y772" s="18">
        <f t="shared" ref="Y772:Y835" si="194">SQRT(W772*250)</f>
        <v>0.25815875459448351</v>
      </c>
    </row>
    <row r="773" spans="2:25" x14ac:dyDescent="0.2">
      <c r="B773" s="24">
        <v>38015</v>
      </c>
      <c r="C773" s="25">
        <v>563.1</v>
      </c>
      <c r="D773" s="18">
        <f t="shared" si="180"/>
        <v>6.431577769301723E-3</v>
      </c>
      <c r="E773" s="26">
        <v>1.3387720872379251E-2</v>
      </c>
      <c r="F773" s="26">
        <v>7.0796755880617682E-3</v>
      </c>
      <c r="G773" s="15">
        <v>8.9720891733570118E-3</v>
      </c>
      <c r="H773" s="1">
        <f t="shared" si="181"/>
        <v>5.9320496567839454E-5</v>
      </c>
      <c r="I773" s="19">
        <f t="shared" si="182"/>
        <v>6.1373499862143427E-5</v>
      </c>
      <c r="J773" s="19">
        <f t="shared" si="183"/>
        <v>7.9357735733682439E-5</v>
      </c>
      <c r="K773" s="19">
        <f t="shared" si="184"/>
        <v>1.0346086667018395</v>
      </c>
      <c r="L773" s="19">
        <f t="shared" si="185"/>
        <v>1.3377793566331364</v>
      </c>
      <c r="P773" s="18">
        <f t="shared" si="186"/>
        <v>1.1488664200824708E-2</v>
      </c>
      <c r="Q773" s="38">
        <v>8.9720891733570118E-3</v>
      </c>
      <c r="R773" s="18">
        <f t="shared" si="187"/>
        <v>-2.5165750274676966E-3</v>
      </c>
      <c r="S773" s="19">
        <f t="shared" si="188"/>
        <v>1.8928177437964249E-4</v>
      </c>
      <c r="T773" s="19">
        <f t="shared" si="189"/>
        <v>1.8394850461380945E-4</v>
      </c>
      <c r="U773" s="18">
        <f t="shared" si="190"/>
        <v>2.1106618481724185E-2</v>
      </c>
      <c r="V773" s="18">
        <f t="shared" si="191"/>
        <v>-2.6121922932792934E-3</v>
      </c>
      <c r="W773" s="19">
        <f t="shared" si="192"/>
        <v>2.5541864712547326E-4</v>
      </c>
      <c r="X773" s="18">
        <f t="shared" si="193"/>
        <v>1.5434491043117031E-2</v>
      </c>
      <c r="Y773" s="18">
        <f t="shared" si="194"/>
        <v>0.25269479967219016</v>
      </c>
    </row>
    <row r="774" spans="2:25" x14ac:dyDescent="0.2">
      <c r="B774" s="24">
        <v>38016</v>
      </c>
      <c r="C774" s="25">
        <v>560.30999999999995</v>
      </c>
      <c r="D774" s="18">
        <f t="shared" si="180"/>
        <v>-4.9670302669476739E-3</v>
      </c>
      <c r="E774" s="26">
        <v>0</v>
      </c>
      <c r="F774" s="26">
        <v>-5.3050522296932291E-3</v>
      </c>
      <c r="G774" s="15">
        <v>-3.7135365607852602E-3</v>
      </c>
      <c r="H774" s="1">
        <f t="shared" si="181"/>
        <v>5.7241550154135542E-5</v>
      </c>
      <c r="I774" s="19">
        <f t="shared" si="182"/>
        <v>6.285733994707949E-5</v>
      </c>
      <c r="J774" s="19">
        <f t="shared" si="183"/>
        <v>7.7328280637224263E-5</v>
      </c>
      <c r="K774" s="19">
        <f t="shared" si="184"/>
        <v>1.0981068782697567</v>
      </c>
      <c r="L774" s="19">
        <f t="shared" si="185"/>
        <v>1.3509117141132754</v>
      </c>
      <c r="P774" s="18">
        <f t="shared" si="186"/>
        <v>-8.8725573815909928E-3</v>
      </c>
      <c r="Q774" s="38">
        <v>-3.7135365607852602E-3</v>
      </c>
      <c r="R774" s="18">
        <f t="shared" si="187"/>
        <v>5.1590208208057327E-3</v>
      </c>
      <c r="S774" s="19">
        <f t="shared" si="188"/>
        <v>1.8264820438624143E-4</v>
      </c>
      <c r="T774" s="19">
        <f t="shared" si="189"/>
        <v>1.745085240867513E-4</v>
      </c>
      <c r="U774" s="18">
        <f t="shared" si="190"/>
        <v>-1.6593753591136913E-2</v>
      </c>
      <c r="V774" s="18">
        <f t="shared" si="191"/>
        <v>5.4979697983059137E-3</v>
      </c>
      <c r="W774" s="19">
        <f t="shared" si="192"/>
        <v>2.4092094952524217E-4</v>
      </c>
      <c r="X774" s="18">
        <f t="shared" si="193"/>
        <v>-6.5777210637984213E-3</v>
      </c>
      <c r="Y774" s="18">
        <f t="shared" si="194"/>
        <v>0.24541849437503796</v>
      </c>
    </row>
    <row r="775" spans="2:25" x14ac:dyDescent="0.2">
      <c r="B775" s="24">
        <v>38019</v>
      </c>
      <c r="C775" s="25">
        <v>562.76</v>
      </c>
      <c r="D775" s="18">
        <f t="shared" si="180"/>
        <v>4.3630475153872833E-3</v>
      </c>
      <c r="E775" s="26">
        <v>-5.2381072148929026E-3</v>
      </c>
      <c r="F775" s="26">
        <v>-1.0695289116747919E-2</v>
      </c>
      <c r="G775" s="15">
        <v>-9.0581345461914139E-3</v>
      </c>
      <c r="H775" s="1">
        <f t="shared" si="181"/>
        <v>5.4949228162179036E-5</v>
      </c>
      <c r="I775" s="19">
        <f t="shared" si="182"/>
        <v>5.908589955025472E-5</v>
      </c>
      <c r="J775" s="19">
        <f t="shared" si="183"/>
        <v>7.426960509854827E-5</v>
      </c>
      <c r="K775" s="19">
        <f t="shared" si="184"/>
        <v>1.075281701425661</v>
      </c>
      <c r="L775" s="19">
        <f t="shared" si="185"/>
        <v>1.3516041550091733</v>
      </c>
      <c r="P775" s="18">
        <f t="shared" si="186"/>
        <v>7.793668924564557E-3</v>
      </c>
      <c r="Q775" s="38">
        <v>-9.0581345461914139E-3</v>
      </c>
      <c r="R775" s="18">
        <f t="shared" si="187"/>
        <v>-1.6851803470755971E-2</v>
      </c>
      <c r="S775" s="19">
        <f t="shared" si="188"/>
        <v>1.7533378864141032E-4</v>
      </c>
      <c r="T775" s="19">
        <f t="shared" si="189"/>
        <v>1.810770094545652E-4</v>
      </c>
      <c r="U775" s="18">
        <f t="shared" si="190"/>
        <v>1.4876907677910034E-2</v>
      </c>
      <c r="V775" s="18">
        <f t="shared" si="191"/>
        <v>-1.7630235800277651E-2</v>
      </c>
      <c r="W775" s="19">
        <f t="shared" si="192"/>
        <v>2.3138868064114201E-4</v>
      </c>
      <c r="X775" s="18">
        <f t="shared" si="193"/>
        <v>-1.6371661031154731E-2</v>
      </c>
      <c r="Y775" s="18">
        <f t="shared" si="194"/>
        <v>0.24051438659732083</v>
      </c>
    </row>
    <row r="776" spans="2:25" x14ac:dyDescent="0.2">
      <c r="B776" s="24">
        <v>38020</v>
      </c>
      <c r="C776" s="25">
        <v>563.36</v>
      </c>
      <c r="D776" s="18">
        <f t="shared" si="180"/>
        <v>1.0656058977300208E-3</v>
      </c>
      <c r="E776" s="26">
        <v>-6.9469676917258407E-3</v>
      </c>
      <c r="F776" s="26">
        <v>-2.6917916657114146E-3</v>
      </c>
      <c r="G776" s="15">
        <v>-3.9683444735157418E-3</v>
      </c>
      <c r="H776" s="1">
        <f t="shared" si="181"/>
        <v>5.172040542820491E-5</v>
      </c>
      <c r="I776" s="19">
        <f t="shared" si="182"/>
        <v>5.4169498937083193E-5</v>
      </c>
      <c r="J776" s="19">
        <f t="shared" si="183"/>
        <v>6.701358551620482E-5</v>
      </c>
      <c r="K776" s="19">
        <f t="shared" si="184"/>
        <v>1.0473525582137588</v>
      </c>
      <c r="L776" s="19">
        <f t="shared" si="185"/>
        <v>1.2956894858302872</v>
      </c>
      <c r="P776" s="18">
        <f t="shared" si="186"/>
        <v>1.903481349144554E-3</v>
      </c>
      <c r="Q776" s="38">
        <v>-3.9683444735157418E-3</v>
      </c>
      <c r="R776" s="18">
        <f t="shared" si="187"/>
        <v>-5.8718258226602956E-3</v>
      </c>
      <c r="S776" s="19">
        <f t="shared" si="188"/>
        <v>1.6503115579771815E-4</v>
      </c>
      <c r="T776" s="19">
        <f t="shared" si="189"/>
        <v>1.7228108919679089E-4</v>
      </c>
      <c r="U776" s="18">
        <f t="shared" si="190"/>
        <v>3.7451496727396653E-3</v>
      </c>
      <c r="V776" s="18">
        <f t="shared" si="191"/>
        <v>-6.2979288809436205E-3</v>
      </c>
      <c r="W776" s="19">
        <f t="shared" si="192"/>
        <v>2.1845022527430246E-4</v>
      </c>
      <c r="X776" s="18">
        <f t="shared" si="193"/>
        <v>-7.3817298556853716E-3</v>
      </c>
      <c r="Y776" s="18">
        <f t="shared" si="194"/>
        <v>0.23369329540783923</v>
      </c>
    </row>
    <row r="777" spans="2:25" x14ac:dyDescent="0.2">
      <c r="B777" s="24">
        <v>38021</v>
      </c>
      <c r="C777" s="25">
        <v>558.87</v>
      </c>
      <c r="D777" s="18">
        <f t="shared" si="180"/>
        <v>-8.0019674370154417E-3</v>
      </c>
      <c r="E777" s="26">
        <v>-6.5115387435766402E-3</v>
      </c>
      <c r="F777" s="26">
        <v>-2.0881376052355474E-2</v>
      </c>
      <c r="G777" s="15">
        <v>-1.6570424859721822E-2</v>
      </c>
      <c r="H777" s="1">
        <f t="shared" si="181"/>
        <v>5.2459070074295942E-5</v>
      </c>
      <c r="I777" s="19">
        <f t="shared" si="182"/>
        <v>5.0475165216239622E-5</v>
      </c>
      <c r="J777" s="19">
        <f t="shared" si="183"/>
        <v>6.2820667040765977E-5</v>
      </c>
      <c r="K777" s="19">
        <f t="shared" si="184"/>
        <v>0.9621818523422816</v>
      </c>
      <c r="L777" s="19">
        <f t="shared" si="185"/>
        <v>1.1975177400551567</v>
      </c>
      <c r="P777" s="18">
        <f t="shared" si="186"/>
        <v>-1.429383584049943E-2</v>
      </c>
      <c r="Q777" s="38">
        <v>-1.6570424859721822E-2</v>
      </c>
      <c r="R777" s="18">
        <f t="shared" si="187"/>
        <v>-2.2765890192223918E-3</v>
      </c>
      <c r="S777" s="19">
        <f t="shared" si="188"/>
        <v>1.6738811103196382E-4</v>
      </c>
      <c r="T777" s="19">
        <f t="shared" si="189"/>
        <v>1.6225519529873005E-4</v>
      </c>
      <c r="U777" s="18">
        <f t="shared" si="190"/>
        <v>-2.7924796016897617E-2</v>
      </c>
      <c r="V777" s="18">
        <f t="shared" si="191"/>
        <v>-2.5161047810359901E-3</v>
      </c>
      <c r="W777" s="19">
        <f t="shared" si="192"/>
        <v>2.2181795055974555E-4</v>
      </c>
      <c r="X777" s="18">
        <f t="shared" si="193"/>
        <v>-3.0588651484735649E-2</v>
      </c>
      <c r="Y777" s="18">
        <f t="shared" si="194"/>
        <v>0.23548776537208124</v>
      </c>
    </row>
    <row r="778" spans="2:25" x14ac:dyDescent="0.2">
      <c r="B778" s="24">
        <v>38022</v>
      </c>
      <c r="C778" s="25">
        <v>559.61</v>
      </c>
      <c r="D778" s="18">
        <f t="shared" si="180"/>
        <v>1.3232245690107637E-3</v>
      </c>
      <c r="E778" s="26">
        <v>-9.4810482904974826E-3</v>
      </c>
      <c r="F778" s="26">
        <v>2.8043447848970556E-2</v>
      </c>
      <c r="G778" s="15">
        <v>1.6786099007130142E-2</v>
      </c>
      <c r="H778" s="1">
        <f t="shared" si="181"/>
        <v>4.9416581265440209E-5</v>
      </c>
      <c r="I778" s="19">
        <f t="shared" si="182"/>
        <v>5.0572962562723128E-5</v>
      </c>
      <c r="J778" s="19">
        <f t="shared" si="183"/>
        <v>6.9076952490981379E-5</v>
      </c>
      <c r="K778" s="19">
        <f t="shared" si="184"/>
        <v>1.023400673775295</v>
      </c>
      <c r="L778" s="19">
        <f t="shared" si="185"/>
        <v>1.3978496836909027</v>
      </c>
      <c r="P778" s="18">
        <f t="shared" si="186"/>
        <v>2.3636630514220084E-3</v>
      </c>
      <c r="Q778" s="38">
        <v>1.6786099007130142E-2</v>
      </c>
      <c r="R778" s="18">
        <f t="shared" si="187"/>
        <v>1.4422435955708135E-2</v>
      </c>
      <c r="S778" s="19">
        <f t="shared" si="188"/>
        <v>1.5768003855128545E-4</v>
      </c>
      <c r="T778" s="19">
        <f t="shared" si="189"/>
        <v>1.6500028311459644E-4</v>
      </c>
      <c r="U778" s="18">
        <f t="shared" si="190"/>
        <v>4.7577402856185573E-3</v>
      </c>
      <c r="V778" s="18">
        <f t="shared" si="191"/>
        <v>1.5806643789607121E-2</v>
      </c>
      <c r="W778" s="19">
        <f t="shared" si="192"/>
        <v>2.2541526071879133E-4</v>
      </c>
      <c r="X778" s="18">
        <f t="shared" si="193"/>
        <v>3.073853426761004E-2</v>
      </c>
      <c r="Y778" s="18">
        <f t="shared" si="194"/>
        <v>0.23738958523848058</v>
      </c>
    </row>
    <row r="779" spans="2:25" x14ac:dyDescent="0.2">
      <c r="B779" s="24">
        <v>38023</v>
      </c>
      <c r="C779" s="25">
        <v>566.05999999999995</v>
      </c>
      <c r="D779" s="18">
        <f t="shared" si="180"/>
        <v>1.1459967113230909E-2</v>
      </c>
      <c r="E779" s="26">
        <v>2.4609203294953089E-2</v>
      </c>
      <c r="F779" s="26">
        <v>1.2411506843343014E-2</v>
      </c>
      <c r="G779" s="15">
        <v>1.6070815778826037E-2</v>
      </c>
      <c r="H779" s="1">
        <f t="shared" si="181"/>
        <v>5.4331437163693841E-5</v>
      </c>
      <c r="I779" s="19">
        <f t="shared" si="182"/>
        <v>4.6785851446681911E-5</v>
      </c>
      <c r="J779" s="19">
        <f t="shared" si="183"/>
        <v>6.7158802093134285E-5</v>
      </c>
      <c r="K779" s="19">
        <f t="shared" si="184"/>
        <v>0.86111934248530886</v>
      </c>
      <c r="L779" s="19">
        <f t="shared" si="185"/>
        <v>1.2360947105226241</v>
      </c>
      <c r="P779" s="18">
        <f t="shared" si="186"/>
        <v>2.047082669898256E-2</v>
      </c>
      <c r="Q779" s="38">
        <v>1.6070815778826037E-2</v>
      </c>
      <c r="R779" s="18">
        <f t="shared" si="187"/>
        <v>-4.4000109201565232E-3</v>
      </c>
      <c r="S779" s="19">
        <f t="shared" si="188"/>
        <v>1.7336252098259497E-4</v>
      </c>
      <c r="T779" s="19">
        <f t="shared" si="189"/>
        <v>1.5626187189357043E-4</v>
      </c>
      <c r="U779" s="18">
        <f t="shared" si="190"/>
        <v>3.9297172053666944E-2</v>
      </c>
      <c r="V779" s="18">
        <f t="shared" si="191"/>
        <v>-4.9553077896191174E-3</v>
      </c>
      <c r="W779" s="19">
        <f t="shared" si="192"/>
        <v>2.2738661226348169E-4</v>
      </c>
      <c r="X779" s="18">
        <f t="shared" si="193"/>
        <v>2.930086954848872E-2</v>
      </c>
      <c r="Y779" s="18">
        <f t="shared" si="194"/>
        <v>0.23842536162470304</v>
      </c>
    </row>
    <row r="780" spans="2:25" x14ac:dyDescent="0.2">
      <c r="B780" s="24">
        <v>38026</v>
      </c>
      <c r="C780" s="25">
        <v>563.72</v>
      </c>
      <c r="D780" s="18">
        <f t="shared" si="180"/>
        <v>-4.1424053286582109E-3</v>
      </c>
      <c r="E780" s="26">
        <v>-3.1029980739894795E-3</v>
      </c>
      <c r="F780" s="26">
        <v>-8.8144562780565416E-4</v>
      </c>
      <c r="G780" s="15">
        <v>-1.5479113616608017E-3</v>
      </c>
      <c r="H780" s="1">
        <f t="shared" si="181"/>
        <v>5.2101122248285965E-5</v>
      </c>
      <c r="I780" s="19">
        <f t="shared" si="182"/>
        <v>6.0899939986459574E-5</v>
      </c>
      <c r="J780" s="19">
        <f t="shared" si="183"/>
        <v>7.1663401582567311E-5</v>
      </c>
      <c r="K780" s="19">
        <f t="shared" si="184"/>
        <v>1.1688796202170688</v>
      </c>
      <c r="L780" s="19">
        <f t="shared" si="185"/>
        <v>1.3754675233492675</v>
      </c>
      <c r="P780" s="18">
        <f t="shared" si="186"/>
        <v>-7.3995379534729658E-3</v>
      </c>
      <c r="Q780" s="38">
        <v>-1.5479113616608017E-3</v>
      </c>
      <c r="R780" s="18">
        <f t="shared" si="187"/>
        <v>5.8516265918121639E-3</v>
      </c>
      <c r="S780" s="19">
        <f t="shared" si="188"/>
        <v>1.6624595943913248E-4</v>
      </c>
      <c r="T780" s="19">
        <f t="shared" si="189"/>
        <v>1.489406516061564E-4</v>
      </c>
      <c r="U780" s="18">
        <f t="shared" si="190"/>
        <v>-1.4505495753736483E-2</v>
      </c>
      <c r="V780" s="18">
        <f t="shared" si="191"/>
        <v>6.7501491966077609E-3</v>
      </c>
      <c r="W780" s="19">
        <f t="shared" si="192"/>
        <v>2.1388717730268629E-4</v>
      </c>
      <c r="X780" s="18">
        <f t="shared" si="193"/>
        <v>-2.909904561090353E-3</v>
      </c>
      <c r="Y780" s="18">
        <f t="shared" si="194"/>
        <v>0.23123969020406418</v>
      </c>
    </row>
    <row r="781" spans="2:25" x14ac:dyDescent="0.2">
      <c r="B781" s="24">
        <v>38027</v>
      </c>
      <c r="C781" s="25">
        <v>566.35</v>
      </c>
      <c r="D781" s="18">
        <f t="shared" si="180"/>
        <v>4.6545873234122639E-3</v>
      </c>
      <c r="E781" s="26">
        <v>-4.7927242472228619E-3</v>
      </c>
      <c r="F781" s="26">
        <v>1.3140793561058328E-2</v>
      </c>
      <c r="G781" s="15">
        <v>7.7607382185739711E-3</v>
      </c>
      <c r="H781" s="1">
        <f t="shared" si="181"/>
        <v>5.0274965902465013E-5</v>
      </c>
      <c r="I781" s="19">
        <f t="shared" si="182"/>
        <v>5.801717613266261E-5</v>
      </c>
      <c r="J781" s="19">
        <f t="shared" si="183"/>
        <v>6.7582675791545951E-5</v>
      </c>
      <c r="K781" s="19">
        <f t="shared" si="184"/>
        <v>1.1539973243386723</v>
      </c>
      <c r="L781" s="19">
        <f t="shared" si="185"/>
        <v>1.3442609970667794</v>
      </c>
      <c r="P781" s="18">
        <f t="shared" si="186"/>
        <v>8.3144436202479063E-3</v>
      </c>
      <c r="Q781" s="38">
        <v>7.7607382185739711E-3</v>
      </c>
      <c r="R781" s="18">
        <f t="shared" si="187"/>
        <v>-5.5370540167393525E-4</v>
      </c>
      <c r="S781" s="19">
        <f t="shared" si="188"/>
        <v>1.6041900023564139E-4</v>
      </c>
      <c r="T781" s="19">
        <f t="shared" si="189"/>
        <v>1.4002260789009756E-4</v>
      </c>
      <c r="U781" s="18">
        <f t="shared" si="190"/>
        <v>1.6592384895693483E-2</v>
      </c>
      <c r="V781" s="18">
        <f t="shared" si="191"/>
        <v>-6.5875370564445377E-4</v>
      </c>
      <c r="W781" s="19">
        <f t="shared" si="192"/>
        <v>2.0466769012635917E-4</v>
      </c>
      <c r="X781" s="18">
        <f t="shared" si="193"/>
        <v>1.4914318797359908E-2</v>
      </c>
      <c r="Y781" s="18">
        <f t="shared" si="194"/>
        <v>0.22620106660135314</v>
      </c>
    </row>
    <row r="782" spans="2:25" x14ac:dyDescent="0.2">
      <c r="B782" s="24">
        <v>38028</v>
      </c>
      <c r="C782" s="25">
        <v>572.39</v>
      </c>
      <c r="D782" s="18">
        <f t="shared" si="180"/>
        <v>1.0608315582476492E-2</v>
      </c>
      <c r="E782" s="26">
        <v>1.6202403525091988E-2</v>
      </c>
      <c r="F782" s="26">
        <v>3.5061308256819385E-2</v>
      </c>
      <c r="G782" s="15">
        <v>2.9403636837301163E-2</v>
      </c>
      <c r="H782" s="1">
        <f t="shared" si="181"/>
        <v>5.4010649518161924E-5</v>
      </c>
      <c r="I782" s="19">
        <f t="shared" si="182"/>
        <v>5.31976563531588E-5</v>
      </c>
      <c r="J782" s="19">
        <f t="shared" si="183"/>
        <v>6.7197613511785971E-5</v>
      </c>
      <c r="K782" s="19">
        <f t="shared" si="184"/>
        <v>0.98494753956384573</v>
      </c>
      <c r="L782" s="19">
        <f t="shared" si="185"/>
        <v>1.2441548863282921</v>
      </c>
      <c r="P782" s="18">
        <f t="shared" si="186"/>
        <v>1.8949529934189167E-2</v>
      </c>
      <c r="Q782" s="38">
        <v>2.9403636837301163E-2</v>
      </c>
      <c r="R782" s="18">
        <f t="shared" si="187"/>
        <v>1.0454106903111996E-2</v>
      </c>
      <c r="S782" s="19">
        <f t="shared" si="188"/>
        <v>1.7233894130510679E-4</v>
      </c>
      <c r="T782" s="19">
        <f t="shared" si="189"/>
        <v>1.3817855248519334E-4</v>
      </c>
      <c r="U782" s="18">
        <f t="shared" si="190"/>
        <v>3.6484655881896748E-2</v>
      </c>
      <c r="V782" s="18">
        <f t="shared" si="191"/>
        <v>1.2520163761145642E-2</v>
      </c>
      <c r="W782" s="19">
        <f t="shared" si="192"/>
        <v>2.442620602743713E-4</v>
      </c>
      <c r="X782" s="18">
        <f t="shared" si="193"/>
        <v>5.1724711142268322E-2</v>
      </c>
      <c r="Y782" s="18">
        <f t="shared" si="194"/>
        <v>0.24711437649111559</v>
      </c>
    </row>
    <row r="783" spans="2:25" x14ac:dyDescent="0.2">
      <c r="B783" s="24">
        <v>38029</v>
      </c>
      <c r="C783" s="25">
        <v>569.42999999999995</v>
      </c>
      <c r="D783" s="18">
        <f t="shared" si="180"/>
        <v>-5.1847167341869888E-3</v>
      </c>
      <c r="E783" s="26">
        <v>-4.2633887410509011E-3</v>
      </c>
      <c r="F783" s="26">
        <v>-3.3670065479044068E-3</v>
      </c>
      <c r="G783" s="15">
        <v>-3.6359212058483551E-3</v>
      </c>
      <c r="H783" s="1">
        <f t="shared" si="181"/>
        <v>5.2382887803897721E-5</v>
      </c>
      <c r="I783" s="19">
        <f t="shared" si="182"/>
        <v>6.0318609559297597E-5</v>
      </c>
      <c r="J783" s="19">
        <f t="shared" si="183"/>
        <v>8.5482242064448556E-5</v>
      </c>
      <c r="K783" s="19">
        <f t="shared" si="184"/>
        <v>1.1514945450336436</v>
      </c>
      <c r="L783" s="19">
        <f t="shared" si="185"/>
        <v>1.6318734160755446</v>
      </c>
      <c r="P783" s="18">
        <f t="shared" si="186"/>
        <v>-9.2614085799879679E-3</v>
      </c>
      <c r="Q783" s="38">
        <v>-3.6359212058483551E-3</v>
      </c>
      <c r="R783" s="18">
        <f t="shared" si="187"/>
        <v>5.6254873741396127E-3</v>
      </c>
      <c r="S783" s="19">
        <f t="shared" si="188"/>
        <v>1.6714502615992888E-4</v>
      </c>
      <c r="T783" s="19">
        <f t="shared" si="189"/>
        <v>1.3178660582787799E-4</v>
      </c>
      <c r="U783" s="18">
        <f t="shared" si="190"/>
        <v>-1.8106472062176786E-2</v>
      </c>
      <c r="V783" s="18">
        <f t="shared" si="191"/>
        <v>6.8987103314251501E-3</v>
      </c>
      <c r="W783" s="19">
        <f t="shared" si="192"/>
        <v>2.3039953203881727E-4</v>
      </c>
      <c r="X783" s="18">
        <f t="shared" si="193"/>
        <v>-6.5856507959270293E-3</v>
      </c>
      <c r="Y783" s="18">
        <f t="shared" si="194"/>
        <v>0.23999975627009357</v>
      </c>
    </row>
    <row r="784" spans="2:25" x14ac:dyDescent="0.2">
      <c r="B784" s="24">
        <v>38030</v>
      </c>
      <c r="C784" s="25">
        <v>565.91999999999996</v>
      </c>
      <c r="D784" s="18">
        <f t="shared" si="180"/>
        <v>-6.183135037841821E-3</v>
      </c>
      <c r="E784" s="26">
        <v>-2.3738872515051572E-4</v>
      </c>
      <c r="F784" s="26">
        <v>-3.0824358200374921E-2</v>
      </c>
      <c r="G784" s="15">
        <v>-2.1648267357807598E-2</v>
      </c>
      <c r="H784" s="1">
        <f t="shared" si="181"/>
        <v>5.1533784069435086E-5</v>
      </c>
      <c r="I784" s="19">
        <f t="shared" si="182"/>
        <v>5.8025760762743994E-5</v>
      </c>
      <c r="J784" s="19">
        <f t="shared" si="183"/>
        <v>8.1400726052163866E-5</v>
      </c>
      <c r="K784" s="19">
        <f t="shared" si="184"/>
        <v>1.1259751599952725</v>
      </c>
      <c r="L784" s="19">
        <f t="shared" si="185"/>
        <v>1.5795604286013025</v>
      </c>
      <c r="P784" s="18">
        <f t="shared" si="186"/>
        <v>-1.1044873389726676E-2</v>
      </c>
      <c r="Q784" s="38">
        <v>-2.1648267357807598E-2</v>
      </c>
      <c r="R784" s="18">
        <f t="shared" si="187"/>
        <v>-1.0603393968080922E-2</v>
      </c>
      <c r="S784" s="19">
        <f t="shared" si="188"/>
        <v>1.6443567828203868E-4</v>
      </c>
      <c r="T784" s="19">
        <f t="shared" si="189"/>
        <v>1.3062532729674539E-4</v>
      </c>
      <c r="U784" s="18">
        <f t="shared" si="190"/>
        <v>-2.1770391459351612E-2</v>
      </c>
      <c r="V784" s="18">
        <f t="shared" si="191"/>
        <v>-1.3060944801100439E-2</v>
      </c>
      <c r="W784" s="19">
        <f t="shared" si="192"/>
        <v>2.4469440889219533E-4</v>
      </c>
      <c r="X784" s="18">
        <f t="shared" si="193"/>
        <v>-3.8048378355417849E-2</v>
      </c>
      <c r="Y784" s="18">
        <f t="shared" si="194"/>
        <v>0.24733297843807411</v>
      </c>
    </row>
    <row r="785" spans="2:25" x14ac:dyDescent="0.2">
      <c r="B785" s="24">
        <v>38034</v>
      </c>
      <c r="C785" s="25">
        <v>571.24</v>
      </c>
      <c r="D785" s="18">
        <f t="shared" si="180"/>
        <v>9.3567111275619265E-3</v>
      </c>
      <c r="E785" s="26">
        <v>8.2752570594050601E-3</v>
      </c>
      <c r="F785" s="26">
        <v>6.9324367756448957E-3</v>
      </c>
      <c r="G785" s="15">
        <v>7.3352828607729445E-3</v>
      </c>
      <c r="H785" s="1">
        <f t="shared" si="181"/>
        <v>5.3694639612747448E-5</v>
      </c>
      <c r="I785" s="19">
        <f t="shared" si="182"/>
        <v>5.4632283509623352E-5</v>
      </c>
      <c r="J785" s="19">
        <f t="shared" si="183"/>
        <v>8.7952152641497546E-5</v>
      </c>
      <c r="K785" s="19">
        <f t="shared" si="184"/>
        <v>1.0174625233289265</v>
      </c>
      <c r="L785" s="19">
        <f t="shared" si="185"/>
        <v>1.6380062009135292</v>
      </c>
      <c r="P785" s="18">
        <f t="shared" si="186"/>
        <v>1.6713801189152028E-2</v>
      </c>
      <c r="Q785" s="38">
        <v>7.3352828607729445E-3</v>
      </c>
      <c r="R785" s="18">
        <f t="shared" si="187"/>
        <v>-9.3785183283790832E-3</v>
      </c>
      <c r="S785" s="19">
        <f t="shared" si="188"/>
        <v>1.7133060659654635E-4</v>
      </c>
      <c r="T785" s="19">
        <f t="shared" si="189"/>
        <v>1.2806520402108522E-4</v>
      </c>
      <c r="U785" s="18">
        <f t="shared" si="190"/>
        <v>3.2274630521545548E-2</v>
      </c>
      <c r="V785" s="18">
        <f t="shared" si="191"/>
        <v>-1.1667076636523924E-2</v>
      </c>
      <c r="W785" s="19">
        <f t="shared" si="192"/>
        <v>2.3324112683751656E-4</v>
      </c>
      <c r="X785" s="18">
        <f t="shared" si="193"/>
        <v>1.3205028168789091E-2</v>
      </c>
      <c r="Y785" s="18">
        <f t="shared" si="194"/>
        <v>0.24147521965903487</v>
      </c>
    </row>
    <row r="786" spans="2:25" x14ac:dyDescent="0.2">
      <c r="B786" s="24">
        <v>38035</v>
      </c>
      <c r="C786" s="25">
        <v>568.33000000000004</v>
      </c>
      <c r="D786" s="18">
        <f t="shared" si="180"/>
        <v>-5.1072006550639173E-3</v>
      </c>
      <c r="E786" s="26">
        <v>-6.8517692745512114E-3</v>
      </c>
      <c r="F786" s="26">
        <v>4.308494385723961E-3</v>
      </c>
      <c r="G786" s="15">
        <v>9.6041528764140901E-4</v>
      </c>
      <c r="H786" s="1">
        <f t="shared" si="181"/>
        <v>5.2037971147847717E-5</v>
      </c>
      <c r="I786" s="19">
        <f t="shared" si="182"/>
        <v>5.6000097887716195E-5</v>
      </c>
      <c r="J786" s="19">
        <f t="shared" si="183"/>
        <v>8.6566911982195448E-5</v>
      </c>
      <c r="K786" s="19">
        <f t="shared" si="184"/>
        <v>1.076139147097251</v>
      </c>
      <c r="L786" s="19">
        <f t="shared" si="185"/>
        <v>1.6635335712117947</v>
      </c>
      <c r="P786" s="18">
        <f t="shared" si="186"/>
        <v>-9.1229423691834895E-3</v>
      </c>
      <c r="Q786" s="38">
        <v>9.6041528764140901E-4</v>
      </c>
      <c r="R786" s="18">
        <f t="shared" si="187"/>
        <v>1.0083357656824898E-2</v>
      </c>
      <c r="S786" s="19">
        <f t="shared" si="188"/>
        <v>1.6604445484904014E-4</v>
      </c>
      <c r="T786" s="19">
        <f t="shared" si="189"/>
        <v>1.2648173787794707E-4</v>
      </c>
      <c r="U786" s="18">
        <f t="shared" si="190"/>
        <v>-1.7894776005539802E-2</v>
      </c>
      <c r="V786" s="18">
        <f t="shared" si="191"/>
        <v>1.262218821180012E-2</v>
      </c>
      <c r="W786" s="19">
        <f t="shared" si="192"/>
        <v>2.1930200307874968E-4</v>
      </c>
      <c r="X786" s="18">
        <f t="shared" si="193"/>
        <v>1.7830470243810675E-3</v>
      </c>
      <c r="Y786" s="18">
        <f t="shared" si="194"/>
        <v>0.23414845882407045</v>
      </c>
    </row>
    <row r="787" spans="2:25" x14ac:dyDescent="0.2">
      <c r="B787" s="24">
        <v>38036</v>
      </c>
      <c r="C787" s="25">
        <v>566.05999999999995</v>
      </c>
      <c r="D787" s="18">
        <f t="shared" si="180"/>
        <v>-4.0021562776998681E-3</v>
      </c>
      <c r="E787" s="26">
        <v>-9.0498355199179273E-3</v>
      </c>
      <c r="F787" s="26">
        <v>-3.4999197780221238E-2</v>
      </c>
      <c r="G787" s="15">
        <v>-2.7214389102130244E-2</v>
      </c>
      <c r="H787" s="1">
        <f t="shared" si="181"/>
        <v>4.98767281712448E-5</v>
      </c>
      <c r="I787" s="19">
        <f t="shared" si="182"/>
        <v>5.4739693646093308E-5</v>
      </c>
      <c r="J787" s="19">
        <f t="shared" si="183"/>
        <v>8.00526365423172E-5</v>
      </c>
      <c r="K787" s="19">
        <f t="shared" si="184"/>
        <v>1.0974996887957886</v>
      </c>
      <c r="L787" s="19">
        <f t="shared" si="185"/>
        <v>1.6050097806629902</v>
      </c>
      <c r="P787" s="18">
        <f t="shared" si="186"/>
        <v>-7.1490124512182231E-3</v>
      </c>
      <c r="Q787" s="38">
        <v>-2.7214389102130244E-2</v>
      </c>
      <c r="R787" s="18">
        <f t="shared" si="187"/>
        <v>-2.0065376650912022E-2</v>
      </c>
      <c r="S787" s="19">
        <f t="shared" si="188"/>
        <v>1.5914829029975812E-4</v>
      </c>
      <c r="T787" s="19">
        <f t="shared" si="189"/>
        <v>1.4304999401384817E-4</v>
      </c>
      <c r="U787" s="18">
        <f t="shared" si="190"/>
        <v>-1.432348139416237E-2</v>
      </c>
      <c r="V787" s="18">
        <f t="shared" si="191"/>
        <v>-2.361819947979156E-2</v>
      </c>
      <c r="W787" s="19">
        <f t="shared" si="192"/>
        <v>2.5058126134615342E-4</v>
      </c>
      <c r="X787" s="18">
        <f t="shared" si="193"/>
        <v>-4.7266051757976595E-2</v>
      </c>
      <c r="Y787" s="18">
        <f t="shared" si="194"/>
        <v>0.25029046193680327</v>
      </c>
    </row>
    <row r="788" spans="2:25" x14ac:dyDescent="0.2">
      <c r="B788" s="24">
        <v>38037</v>
      </c>
      <c r="C788" s="25">
        <v>564.87</v>
      </c>
      <c r="D788" s="18">
        <f t="shared" si="180"/>
        <v>-2.1044634755217565E-3</v>
      </c>
      <c r="E788" s="26">
        <v>-4.5558165358606907E-3</v>
      </c>
      <c r="F788" s="26">
        <v>-2.6749904493030014E-3</v>
      </c>
      <c r="G788" s="15">
        <v>-3.239238275270308E-3</v>
      </c>
      <c r="H788" s="1">
        <f t="shared" si="181"/>
        <v>4.7149850472158415E-5</v>
      </c>
      <c r="I788" s="19">
        <f t="shared" si="182"/>
        <v>5.3628443389619151E-5</v>
      </c>
      <c r="J788" s="19">
        <f t="shared" si="183"/>
        <v>8.3653813896412472E-5</v>
      </c>
      <c r="K788" s="19">
        <f t="shared" si="184"/>
        <v>1.1374043152329039</v>
      </c>
      <c r="L788" s="19">
        <f t="shared" si="185"/>
        <v>1.7742116477296006</v>
      </c>
      <c r="P788" s="18">
        <f t="shared" si="186"/>
        <v>-3.7591824370950423E-3</v>
      </c>
      <c r="Q788" s="38">
        <v>-3.239238275270308E-3</v>
      </c>
      <c r="R788" s="18">
        <f t="shared" si="187"/>
        <v>5.1994416182473422E-4</v>
      </c>
      <c r="S788" s="19">
        <f t="shared" si="188"/>
        <v>1.5044728003749445E-4</v>
      </c>
      <c r="T788" s="19">
        <f t="shared" si="189"/>
        <v>1.3448321488890221E-4</v>
      </c>
      <c r="U788" s="18">
        <f t="shared" si="190"/>
        <v>-7.7464862845420465E-3</v>
      </c>
      <c r="V788" s="18">
        <f t="shared" si="191"/>
        <v>6.3119864336720979E-4</v>
      </c>
      <c r="W788" s="19">
        <f t="shared" si="192"/>
        <v>2.3617594554162276E-4</v>
      </c>
      <c r="X788" s="18">
        <f t="shared" si="193"/>
        <v>-5.7949553743724723E-3</v>
      </c>
      <c r="Y788" s="18">
        <f t="shared" si="194"/>
        <v>0.24298968370160429</v>
      </c>
    </row>
    <row r="789" spans="2:25" x14ac:dyDescent="0.2">
      <c r="B789" s="24">
        <v>38040</v>
      </c>
      <c r="C789" s="25">
        <v>564.58000000000004</v>
      </c>
      <c r="D789" s="18">
        <f t="shared" si="180"/>
        <v>-5.1352429301498935E-4</v>
      </c>
      <c r="E789" s="26">
        <v>8.6145543506495857E-3</v>
      </c>
      <c r="F789" s="26">
        <v>-8.9686699827603751E-3</v>
      </c>
      <c r="G789" s="15">
        <v>-3.6937026827373867E-3</v>
      </c>
      <c r="H789" s="1">
        <f t="shared" si="181"/>
        <v>4.43366818757999E-5</v>
      </c>
      <c r="I789" s="19">
        <f t="shared" si="182"/>
        <v>5.0985989756295809E-5</v>
      </c>
      <c r="J789" s="19">
        <f t="shared" si="183"/>
        <v>7.8972350244503378E-5</v>
      </c>
      <c r="K789" s="19">
        <f t="shared" si="184"/>
        <v>1.1499730606616565</v>
      </c>
      <c r="L789" s="19">
        <f t="shared" si="185"/>
        <v>1.781196672897809</v>
      </c>
      <c r="P789" s="18">
        <f t="shared" si="186"/>
        <v>-9.1730340097491469E-4</v>
      </c>
      <c r="Q789" s="38">
        <v>-3.6937026827373867E-3</v>
      </c>
      <c r="R789" s="18">
        <f t="shared" si="187"/>
        <v>-2.776399281762472E-3</v>
      </c>
      <c r="S789" s="19">
        <f t="shared" si="188"/>
        <v>1.4147092996701118E-4</v>
      </c>
      <c r="T789" s="19">
        <f t="shared" si="189"/>
        <v>1.2687672557387434E-4</v>
      </c>
      <c r="U789" s="18">
        <f t="shared" si="190"/>
        <v>-1.9493190320031086E-3</v>
      </c>
      <c r="V789" s="18">
        <f t="shared" si="191"/>
        <v>-3.4700388283608902E-3</v>
      </c>
      <c r="W789" s="19">
        <f t="shared" si="192"/>
        <v>2.2282399517963307E-4</v>
      </c>
      <c r="X789" s="18">
        <f t="shared" si="193"/>
        <v>-6.8030864264214674E-3</v>
      </c>
      <c r="Y789" s="18">
        <f t="shared" si="194"/>
        <v>0.23602118293684629</v>
      </c>
    </row>
    <row r="790" spans="2:25" x14ac:dyDescent="0.2">
      <c r="B790" s="24">
        <v>38041</v>
      </c>
      <c r="C790" s="25">
        <v>563.69000000000005</v>
      </c>
      <c r="D790" s="18">
        <f t="shared" si="180"/>
        <v>-1.5776368858450836E-3</v>
      </c>
      <c r="E790" s="26">
        <v>2.3798202569301611E-3</v>
      </c>
      <c r="F790" s="26">
        <v>7.1813594086645761E-3</v>
      </c>
      <c r="G790" s="15">
        <v>5.7408976631442513E-3</v>
      </c>
      <c r="H790" s="1">
        <f t="shared" si="181"/>
        <v>4.1825817251866645E-5</v>
      </c>
      <c r="I790" s="19">
        <f t="shared" si="182"/>
        <v>4.7661403394964666E-5</v>
      </c>
      <c r="J790" s="19">
        <f t="shared" si="183"/>
        <v>7.4510347024564076E-5</v>
      </c>
      <c r="K790" s="19">
        <f t="shared" si="184"/>
        <v>1.1395211504884004</v>
      </c>
      <c r="L790" s="19">
        <f t="shared" si="185"/>
        <v>1.7814439004473668</v>
      </c>
      <c r="P790" s="18">
        <f t="shared" si="186"/>
        <v>-2.8181172742433951E-3</v>
      </c>
      <c r="Q790" s="38">
        <v>5.7408976631442513E-3</v>
      </c>
      <c r="R790" s="18">
        <f t="shared" si="187"/>
        <v>8.5590149373876469E-3</v>
      </c>
      <c r="S790" s="19">
        <f t="shared" si="188"/>
        <v>1.3345918126727387E-4</v>
      </c>
      <c r="T790" s="19">
        <f t="shared" si="189"/>
        <v>1.2365952624134738E-4</v>
      </c>
      <c r="U790" s="18">
        <f t="shared" si="190"/>
        <v>-6.1657847241045841E-3</v>
      </c>
      <c r="V790" s="18">
        <f t="shared" si="191"/>
        <v>1.0835610543689964E-2</v>
      </c>
      <c r="W790" s="19">
        <f t="shared" si="192"/>
        <v>2.114320298275768E-4</v>
      </c>
      <c r="X790" s="18">
        <f t="shared" si="193"/>
        <v>1.085474055087522E-2</v>
      </c>
      <c r="Y790" s="18">
        <f t="shared" si="194"/>
        <v>0.22990869373926293</v>
      </c>
    </row>
    <row r="791" spans="2:25" x14ac:dyDescent="0.2">
      <c r="B791" s="24">
        <v>38042</v>
      </c>
      <c r="C791" s="25">
        <v>565.86</v>
      </c>
      <c r="D791" s="18">
        <f t="shared" si="180"/>
        <v>3.8422427862616986E-3</v>
      </c>
      <c r="E791" s="26">
        <v>8.0492858840696645E-3</v>
      </c>
      <c r="F791" s="26">
        <v>1.9486887673496694E-2</v>
      </c>
      <c r="G791" s="15">
        <v>1.6055607136668582E-2</v>
      </c>
      <c r="H791" s="1">
        <f t="shared" si="181"/>
        <v>4.0202037994469447E-5</v>
      </c>
      <c r="I791" s="19">
        <f t="shared" si="182"/>
        <v>4.4576449658125921E-5</v>
      </c>
      <c r="J791" s="19">
        <f t="shared" si="183"/>
        <v>6.9359951553473031E-5</v>
      </c>
      <c r="K791" s="19">
        <f t="shared" si="184"/>
        <v>1.1088106942304332</v>
      </c>
      <c r="L791" s="19">
        <f t="shared" si="185"/>
        <v>1.7252844635143822</v>
      </c>
      <c r="P791" s="18">
        <f t="shared" si="186"/>
        <v>6.8633605520709243E-3</v>
      </c>
      <c r="Q791" s="38">
        <v>1.6055607136668582E-2</v>
      </c>
      <c r="R791" s="18">
        <f t="shared" si="187"/>
        <v>9.1922465845976579E-3</v>
      </c>
      <c r="S791" s="19">
        <f t="shared" si="188"/>
        <v>1.2827797347530082E-4</v>
      </c>
      <c r="T791" s="19">
        <f t="shared" si="189"/>
        <v>1.2130979850318936E-4</v>
      </c>
      <c r="U791" s="18">
        <f t="shared" si="190"/>
        <v>1.5316667779663305E-2</v>
      </c>
      <c r="V791" s="18">
        <f t="shared" si="191"/>
        <v>1.17494386300072E-2</v>
      </c>
      <c r="W791" s="19">
        <f t="shared" si="192"/>
        <v>2.142130592695448E-4</v>
      </c>
      <c r="X791" s="18">
        <f t="shared" si="193"/>
        <v>3.0159823309735191E-2</v>
      </c>
      <c r="Y791" s="18">
        <f t="shared" si="194"/>
        <v>0.23141578342322763</v>
      </c>
    </row>
    <row r="792" spans="2:25" x14ac:dyDescent="0.2">
      <c r="B792" s="24">
        <v>38043</v>
      </c>
      <c r="C792" s="25">
        <v>565.49</v>
      </c>
      <c r="D792" s="18">
        <f t="shared" si="180"/>
        <v>-6.5408584998693012E-4</v>
      </c>
      <c r="E792" s="26">
        <v>3.2956715328837315E-3</v>
      </c>
      <c r="F792" s="26">
        <v>1.0471299867295437E-2</v>
      </c>
      <c r="G792" s="15">
        <v>8.3186113669719251E-3</v>
      </c>
      <c r="H792" s="1">
        <f t="shared" si="181"/>
        <v>3.7815585412750465E-5</v>
      </c>
      <c r="I792" s="19">
        <f t="shared" si="182"/>
        <v>4.3757501315995851E-5</v>
      </c>
      <c r="J792" s="19">
        <f t="shared" si="183"/>
        <v>6.9690755675675726E-5</v>
      </c>
      <c r="K792" s="19">
        <f t="shared" si="184"/>
        <v>1.1571287562625414</v>
      </c>
      <c r="L792" s="19">
        <f t="shared" si="185"/>
        <v>1.8429109298458131</v>
      </c>
      <c r="P792" s="18">
        <f t="shared" si="186"/>
        <v>-1.1683871296524339E-3</v>
      </c>
      <c r="Q792" s="38">
        <v>8.3186113669719251E-3</v>
      </c>
      <c r="R792" s="18">
        <f t="shared" si="187"/>
        <v>9.4869984966243597E-3</v>
      </c>
      <c r="S792" s="19">
        <f t="shared" si="188"/>
        <v>1.2066320277586701E-4</v>
      </c>
      <c r="T792" s="19">
        <f t="shared" si="189"/>
        <v>1.1943139902149518E-4</v>
      </c>
      <c r="U792" s="18">
        <f t="shared" si="190"/>
        <v>-2.6884555695211982E-3</v>
      </c>
      <c r="V792" s="18">
        <f t="shared" si="191"/>
        <v>1.2221175025328204E-2</v>
      </c>
      <c r="W792" s="19">
        <f t="shared" si="192"/>
        <v>2.0551223341785496E-4</v>
      </c>
      <c r="X792" s="18">
        <f t="shared" si="193"/>
        <v>1.5953538601572743E-2</v>
      </c>
      <c r="Y792" s="18">
        <f t="shared" si="194"/>
        <v>0.22666728558498189</v>
      </c>
    </row>
    <row r="793" spans="2:25" x14ac:dyDescent="0.2">
      <c r="B793" s="24">
        <v>38044</v>
      </c>
      <c r="C793" s="25">
        <v>564.54</v>
      </c>
      <c r="D793" s="18">
        <f t="shared" si="180"/>
        <v>-1.6813716871323266E-3</v>
      </c>
      <c r="E793" s="26">
        <v>5.1570672194343158E-3</v>
      </c>
      <c r="F793" s="26">
        <v>3.7483093254740689E-2</v>
      </c>
      <c r="G793" s="15">
        <v>2.7785285444148773E-2</v>
      </c>
      <c r="H793" s="1">
        <f t="shared" si="181"/>
        <v>3.5716270933002848E-5</v>
      </c>
      <c r="I793" s="19">
        <f t="shared" si="182"/>
        <v>4.1002712110084257E-5</v>
      </c>
      <c r="J793" s="19">
        <f t="shared" si="183"/>
        <v>6.5098362590685103E-5</v>
      </c>
      <c r="K793" s="19">
        <f t="shared" si="184"/>
        <v>1.1480121255379039</v>
      </c>
      <c r="L793" s="19">
        <f t="shared" si="185"/>
        <v>1.822652838332357</v>
      </c>
      <c r="P793" s="18">
        <f t="shared" si="186"/>
        <v>-3.003417730939545E-3</v>
      </c>
      <c r="Q793" s="38">
        <v>2.7785285444148773E-2</v>
      </c>
      <c r="R793" s="18">
        <f t="shared" si="187"/>
        <v>3.0788703175088319E-2</v>
      </c>
      <c r="S793" s="19">
        <f t="shared" si="188"/>
        <v>1.139646416933063E-4</v>
      </c>
      <c r="T793" s="19">
        <f t="shared" si="189"/>
        <v>1.6914216967242712E-4</v>
      </c>
      <c r="U793" s="18">
        <f t="shared" si="190"/>
        <v>-7.1110576437849555E-3</v>
      </c>
      <c r="V793" s="18">
        <f t="shared" si="191"/>
        <v>3.3327968343687925E-2</v>
      </c>
      <c r="W793" s="19">
        <f t="shared" si="192"/>
        <v>2.3950282464555323E-4</v>
      </c>
      <c r="X793" s="18">
        <f t="shared" si="193"/>
        <v>4.9361071062538835E-2</v>
      </c>
      <c r="Y793" s="18">
        <f t="shared" si="194"/>
        <v>0.24469512901034279</v>
      </c>
    </row>
    <row r="794" spans="2:25" x14ac:dyDescent="0.2">
      <c r="B794" s="24">
        <v>38047</v>
      </c>
      <c r="C794" s="25">
        <v>569.42999999999995</v>
      </c>
      <c r="D794" s="18">
        <f t="shared" si="180"/>
        <v>8.6246202482829649E-3</v>
      </c>
      <c r="E794" s="26">
        <v>3.9668702118176493E-3</v>
      </c>
      <c r="F794" s="26">
        <v>4.1718875694063268E-3</v>
      </c>
      <c r="G794" s="15">
        <v>4.110382362129723E-3</v>
      </c>
      <c r="H794" s="1">
        <f t="shared" si="181"/>
        <v>3.803633914264823E-5</v>
      </c>
      <c r="I794" s="19">
        <f t="shared" si="182"/>
        <v>3.8022292574795489E-5</v>
      </c>
      <c r="J794" s="19">
        <f t="shared" si="183"/>
        <v>5.741108013056429E-5</v>
      </c>
      <c r="K794" s="19">
        <f t="shared" si="184"/>
        <v>0.99963070663030784</v>
      </c>
      <c r="L794" s="19">
        <f t="shared" si="185"/>
        <v>1.5093744935666571</v>
      </c>
      <c r="P794" s="18">
        <f t="shared" si="186"/>
        <v>1.5406074441810583E-2</v>
      </c>
      <c r="Q794" s="38">
        <v>4.110382362129723E-3</v>
      </c>
      <c r="R794" s="18">
        <f t="shared" si="187"/>
        <v>-1.129569207968086E-2</v>
      </c>
      <c r="S794" s="19">
        <f t="shared" si="188"/>
        <v>1.2136759097410448E-4</v>
      </c>
      <c r="T794" s="19">
        <f t="shared" si="189"/>
        <v>1.6664919906561937E-4</v>
      </c>
      <c r="U794" s="18">
        <f t="shared" si="190"/>
        <v>3.5346315504425574E-2</v>
      </c>
      <c r="V794" s="18">
        <f t="shared" si="191"/>
        <v>-1.2318409057156166E-2</v>
      </c>
      <c r="W794" s="19">
        <f t="shared" si="192"/>
        <v>2.2614636975659447E-4</v>
      </c>
      <c r="X794" s="18">
        <f t="shared" si="193"/>
        <v>7.5147137976385786E-3</v>
      </c>
      <c r="Y794" s="18">
        <f t="shared" si="194"/>
        <v>0.23777424679546064</v>
      </c>
    </row>
    <row r="795" spans="2:25" x14ac:dyDescent="0.2">
      <c r="B795" s="24">
        <v>38048</v>
      </c>
      <c r="C795" s="25">
        <v>565.86</v>
      </c>
      <c r="D795" s="18">
        <f t="shared" si="180"/>
        <v>-6.2891627111637712E-3</v>
      </c>
      <c r="E795" s="26">
        <v>-1.3835371352571509E-2</v>
      </c>
      <c r="F795" s="26">
        <v>-9.2012359744083772E-3</v>
      </c>
      <c r="G795" s="15">
        <v>-1.0591476587857316E-2</v>
      </c>
      <c r="H795" s="1">
        <f t="shared" si="181"/>
        <v>3.8127372850538905E-5</v>
      </c>
      <c r="I795" s="19">
        <f t="shared" si="182"/>
        <v>3.7793719969376938E-5</v>
      </c>
      <c r="J795" s="19">
        <f t="shared" si="183"/>
        <v>5.6125272083010136E-5</v>
      </c>
      <c r="K795" s="19">
        <f t="shared" si="184"/>
        <v>0.99124899366998342</v>
      </c>
      <c r="L795" s="19">
        <f t="shared" si="185"/>
        <v>1.4720466658697897</v>
      </c>
      <c r="P795" s="18">
        <f t="shared" si="186"/>
        <v>-1.1234269581218717E-2</v>
      </c>
      <c r="Q795" s="38">
        <v>-1.0591476587857316E-2</v>
      </c>
      <c r="R795" s="18">
        <f t="shared" si="187"/>
        <v>6.4279299336140149E-4</v>
      </c>
      <c r="S795" s="19">
        <f t="shared" si="188"/>
        <v>1.2165806429706799E-4</v>
      </c>
      <c r="T795" s="19">
        <f t="shared" si="189"/>
        <v>1.5667503809162108E-4</v>
      </c>
      <c r="U795" s="18">
        <f t="shared" si="190"/>
        <v>-2.5744111847779191E-2</v>
      </c>
      <c r="V795" s="18">
        <f t="shared" si="191"/>
        <v>7.2296058660048068E-4</v>
      </c>
      <c r="W795" s="19">
        <f t="shared" si="192"/>
        <v>2.1930835014986658E-4</v>
      </c>
      <c r="X795" s="18">
        <f t="shared" si="193"/>
        <v>-1.9663189221399247E-2</v>
      </c>
      <c r="Y795" s="18">
        <f t="shared" si="194"/>
        <v>0.2341518471792752</v>
      </c>
    </row>
    <row r="796" spans="2:25" x14ac:dyDescent="0.2">
      <c r="B796" s="24">
        <v>38049</v>
      </c>
      <c r="C796" s="25">
        <v>566.51</v>
      </c>
      <c r="D796" s="18">
        <f t="shared" si="180"/>
        <v>1.1480347790753069E-3</v>
      </c>
      <c r="E796" s="26">
        <v>1.179941139848548E-3</v>
      </c>
      <c r="F796" s="26">
        <v>5.0293484050019585E-3</v>
      </c>
      <c r="G796" s="15">
        <v>3.8745262254559353E-3</v>
      </c>
      <c r="H796" s="1">
        <f t="shared" si="181"/>
        <v>3.591880951074456E-5</v>
      </c>
      <c r="I796" s="19">
        <f t="shared" si="182"/>
        <v>4.0746870867556094E-5</v>
      </c>
      <c r="J796" s="19">
        <f t="shared" si="183"/>
        <v>5.6229839969241595E-5</v>
      </c>
      <c r="K796" s="19">
        <f t="shared" si="184"/>
        <v>1.1344159626272494</v>
      </c>
      <c r="L796" s="19">
        <f t="shared" si="185"/>
        <v>1.5654705914576958</v>
      </c>
      <c r="P796" s="18">
        <f t="shared" si="186"/>
        <v>2.0507232503069231E-3</v>
      </c>
      <c r="Q796" s="38">
        <v>3.8745262254559353E-3</v>
      </c>
      <c r="R796" s="18">
        <f t="shared" si="187"/>
        <v>1.8238029751490121E-3</v>
      </c>
      <c r="S796" s="19">
        <f t="shared" si="188"/>
        <v>1.1461090839020487E-4</v>
      </c>
      <c r="T796" s="19">
        <f t="shared" si="189"/>
        <v>1.4747411124365356E-4</v>
      </c>
      <c r="U796" s="18">
        <f t="shared" si="190"/>
        <v>4.8416969359878414E-3</v>
      </c>
      <c r="V796" s="18">
        <f t="shared" si="191"/>
        <v>2.1142844613185477E-3</v>
      </c>
      <c r="W796" s="19">
        <f t="shared" si="192"/>
        <v>2.0705056634917932E-4</v>
      </c>
      <c r="X796" s="18">
        <f t="shared" si="193"/>
        <v>7.4029603831793096E-3</v>
      </c>
      <c r="Y796" s="18">
        <f t="shared" si="194"/>
        <v>0.22751404701093694</v>
      </c>
    </row>
    <row r="797" spans="2:25" x14ac:dyDescent="0.2">
      <c r="B797" s="24">
        <v>38050</v>
      </c>
      <c r="C797" s="25">
        <v>568.32000000000005</v>
      </c>
      <c r="D797" s="18">
        <f t="shared" si="180"/>
        <v>3.1899078008268693E-3</v>
      </c>
      <c r="E797" s="26">
        <v>-9.0026668210575773E-3</v>
      </c>
      <c r="F797" s="26">
        <v>5.0540502749808647E-2</v>
      </c>
      <c r="G797" s="15">
        <v>3.2677551878548775E-2</v>
      </c>
      <c r="H797" s="1">
        <f t="shared" si="181"/>
        <v>3.4374211646766458E-5</v>
      </c>
      <c r="I797" s="19">
        <f t="shared" si="182"/>
        <v>3.8383335423451196E-5</v>
      </c>
      <c r="J797" s="19">
        <f t="shared" si="183"/>
        <v>5.3202481584188845E-5</v>
      </c>
      <c r="K797" s="19">
        <f t="shared" si="184"/>
        <v>1.1166317301436024</v>
      </c>
      <c r="L797" s="19">
        <f t="shared" si="185"/>
        <v>1.5477440510026517</v>
      </c>
      <c r="P797" s="18">
        <f t="shared" si="186"/>
        <v>5.6981009745715903E-3</v>
      </c>
      <c r="Q797" s="38">
        <v>3.2677551878548775E-2</v>
      </c>
      <c r="R797" s="18">
        <f t="shared" si="187"/>
        <v>2.6979450903977183E-2</v>
      </c>
      <c r="S797" s="19">
        <f t="shared" si="188"/>
        <v>1.0968235516977739E-4</v>
      </c>
      <c r="T797" s="19">
        <f t="shared" si="189"/>
        <v>1.8229911083384132E-4</v>
      </c>
      <c r="U797" s="18">
        <f t="shared" si="190"/>
        <v>1.3751981544332442E-2</v>
      </c>
      <c r="V797" s="18">
        <f t="shared" si="191"/>
        <v>2.8130938629155253E-2</v>
      </c>
      <c r="W797" s="19">
        <f t="shared" si="192"/>
        <v>2.5869687617474343E-4</v>
      </c>
      <c r="X797" s="18">
        <f t="shared" si="193"/>
        <v>5.5857173078076486E-2</v>
      </c>
      <c r="Y797" s="18">
        <f t="shared" si="194"/>
        <v>0.25431126409124283</v>
      </c>
    </row>
    <row r="798" spans="2:25" x14ac:dyDescent="0.2">
      <c r="B798" s="24">
        <v>38051</v>
      </c>
      <c r="C798" s="25">
        <v>568.45000000000005</v>
      </c>
      <c r="D798" s="18">
        <f t="shared" si="180"/>
        <v>2.2871821136503373E-4</v>
      </c>
      <c r="E798" s="26">
        <v>1.2534159602528634E-2</v>
      </c>
      <c r="F798" s="26">
        <v>6.090513984155721E-2</v>
      </c>
      <c r="G798" s="15">
        <v>4.6393845769848639E-2</v>
      </c>
      <c r="H798" s="1">
        <f t="shared" si="181"/>
        <v>3.2314897669173074E-5</v>
      </c>
      <c r="I798" s="19">
        <f t="shared" si="182"/>
        <v>3.4357274670799915E-5</v>
      </c>
      <c r="J798" s="19">
        <f t="shared" si="183"/>
        <v>5.9683505327897112E-5</v>
      </c>
      <c r="K798" s="19">
        <f t="shared" si="184"/>
        <v>1.0632023354223763</v>
      </c>
      <c r="L798" s="19">
        <f t="shared" si="185"/>
        <v>1.8469346843958114</v>
      </c>
      <c r="P798" s="18">
        <f t="shared" si="186"/>
        <v>4.0855709457920583E-4</v>
      </c>
      <c r="Q798" s="38">
        <v>4.6393845769848639E-2</v>
      </c>
      <c r="R798" s="18">
        <f t="shared" si="187"/>
        <v>4.5985288675269437E-2</v>
      </c>
      <c r="S798" s="19">
        <f t="shared" si="188"/>
        <v>1.0311142899356259E-4</v>
      </c>
      <c r="T798" s="19">
        <f t="shared" si="189"/>
        <v>2.9823997065668275E-4</v>
      </c>
      <c r="U798" s="18">
        <f t="shared" si="190"/>
        <v>1.0169576721730093E-3</v>
      </c>
      <c r="V798" s="18">
        <f t="shared" si="191"/>
        <v>3.7486887694699648E-2</v>
      </c>
      <c r="W798" s="19">
        <f t="shared" si="192"/>
        <v>3.7231839912324905E-4</v>
      </c>
      <c r="X798" s="18">
        <f t="shared" si="193"/>
        <v>6.6104063498013163E-2</v>
      </c>
      <c r="Y798" s="18">
        <f t="shared" si="194"/>
        <v>0.30508949470739283</v>
      </c>
    </row>
    <row r="799" spans="2:25" x14ac:dyDescent="0.2">
      <c r="B799" s="24">
        <v>38054</v>
      </c>
      <c r="C799" s="25">
        <v>563.66999999999996</v>
      </c>
      <c r="D799" s="18">
        <f t="shared" si="180"/>
        <v>-8.4443847015748651E-3</v>
      </c>
      <c r="E799" s="26">
        <v>-1.1757790890119504E-3</v>
      </c>
      <c r="F799" s="26">
        <v>-2.8064033652314999E-2</v>
      </c>
      <c r="G799" s="15">
        <v>-1.9997557283324082E-2</v>
      </c>
      <c r="H799" s="1">
        <f t="shared" si="181"/>
        <v>3.4654461788314189E-5</v>
      </c>
      <c r="I799" s="19">
        <f t="shared" si="182"/>
        <v>3.2467845624467171E-5</v>
      </c>
      <c r="J799" s="19">
        <f t="shared" si="183"/>
        <v>5.6938301887073177E-5</v>
      </c>
      <c r="K799" s="19">
        <f t="shared" si="184"/>
        <v>0.9369023193260394</v>
      </c>
      <c r="L799" s="19">
        <f t="shared" si="185"/>
        <v>1.6430294671687358</v>
      </c>
      <c r="P799" s="18">
        <f t="shared" si="186"/>
        <v>-1.5084121454930006E-2</v>
      </c>
      <c r="Q799" s="38">
        <v>-1.9997557283324082E-2</v>
      </c>
      <c r="R799" s="18">
        <f t="shared" si="187"/>
        <v>-4.9134358283940763E-3</v>
      </c>
      <c r="S799" s="19">
        <f t="shared" si="188"/>
        <v>1.1057658645797363E-4</v>
      </c>
      <c r="T799" s="19">
        <f t="shared" si="189"/>
        <v>2.8179408351566653E-4</v>
      </c>
      <c r="U799" s="18">
        <f t="shared" si="190"/>
        <v>-3.6257007352744876E-2</v>
      </c>
      <c r="V799" s="18">
        <f t="shared" si="191"/>
        <v>-4.1206216977670695E-3</v>
      </c>
      <c r="W799" s="19">
        <f t="shared" si="192"/>
        <v>3.7397343301384379E-4</v>
      </c>
      <c r="X799" s="18">
        <f t="shared" si="193"/>
        <v>-2.84303106912791E-2</v>
      </c>
      <c r="Y799" s="18">
        <f t="shared" si="194"/>
        <v>0.30576683641863606</v>
      </c>
    </row>
    <row r="800" spans="2:25" x14ac:dyDescent="0.2">
      <c r="B800" s="24">
        <v>38055</v>
      </c>
      <c r="C800" s="25">
        <v>560.9</v>
      </c>
      <c r="D800" s="18">
        <f t="shared" si="180"/>
        <v>-4.9263373592495652E-3</v>
      </c>
      <c r="E800" s="26">
        <v>-2.1198924438718281E-3</v>
      </c>
      <c r="F800" s="26">
        <v>4.1437189864173239E-2</v>
      </c>
      <c r="G800" s="15">
        <v>2.8370065171759714E-2</v>
      </c>
      <c r="H800" s="1">
        <f t="shared" si="181"/>
        <v>3.4031322067643618E-5</v>
      </c>
      <c r="I800" s="19">
        <f t="shared" si="182"/>
        <v>3.1115498744100187E-5</v>
      </c>
      <c r="J800" s="19">
        <f t="shared" si="183"/>
        <v>6.7741013560134245E-5</v>
      </c>
      <c r="K800" s="19">
        <f t="shared" si="184"/>
        <v>0.91431942262637678</v>
      </c>
      <c r="L800" s="19">
        <f t="shared" si="185"/>
        <v>1.9905489838298467</v>
      </c>
      <c r="P800" s="18">
        <f t="shared" si="186"/>
        <v>-8.7998680402399231E-3</v>
      </c>
      <c r="Q800" s="38">
        <v>2.8370065171759714E-2</v>
      </c>
      <c r="R800" s="18">
        <f t="shared" si="187"/>
        <v>3.7169933211999635E-2</v>
      </c>
      <c r="S800" s="19">
        <f t="shared" si="188"/>
        <v>1.0858825192203338E-4</v>
      </c>
      <c r="T800" s="19">
        <f t="shared" si="189"/>
        <v>3.4778267460379745E-4</v>
      </c>
      <c r="U800" s="18">
        <f t="shared" si="190"/>
        <v>-2.1344611883134003E-2</v>
      </c>
      <c r="V800" s="18">
        <f t="shared" si="191"/>
        <v>2.8059582261885405E-2</v>
      </c>
      <c r="W800" s="19">
        <f t="shared" si="192"/>
        <v>3.998266629040068E-4</v>
      </c>
      <c r="X800" s="18">
        <f t="shared" si="193"/>
        <v>3.9007623232080658E-2</v>
      </c>
      <c r="Y800" s="18">
        <f t="shared" si="194"/>
        <v>0.31615924108904631</v>
      </c>
    </row>
    <row r="801" spans="2:25" x14ac:dyDescent="0.2">
      <c r="B801" s="24">
        <v>38056</v>
      </c>
      <c r="C801" s="25">
        <v>552.79999999999995</v>
      </c>
      <c r="D801" s="18">
        <f t="shared" si="180"/>
        <v>-1.4546364060831162E-2</v>
      </c>
      <c r="E801" s="26">
        <v>-1.2575797484163133E-2</v>
      </c>
      <c r="F801" s="26">
        <v>2.1176402863813535E-2</v>
      </c>
      <c r="G801" s="15">
        <v>1.1050742759420534E-2</v>
      </c>
      <c r="H801" s="1">
        <f t="shared" si="181"/>
        <v>4.4685245186999444E-5</v>
      </c>
      <c r="I801" s="19">
        <f t="shared" si="182"/>
        <v>2.9875167140084373E-5</v>
      </c>
      <c r="J801" s="19">
        <f t="shared" si="183"/>
        <v>5.142853815711453E-5</v>
      </c>
      <c r="K801" s="19">
        <f t="shared" si="184"/>
        <v>0.66856894294889402</v>
      </c>
      <c r="L801" s="19">
        <f t="shared" si="185"/>
        <v>1.1509064780084715</v>
      </c>
      <c r="P801" s="18">
        <f t="shared" si="186"/>
        <v>-2.5984027253079169E-2</v>
      </c>
      <c r="Q801" s="38">
        <v>1.1050742759420534E-2</v>
      </c>
      <c r="R801" s="18">
        <f t="shared" si="187"/>
        <v>3.7034770012499704E-2</v>
      </c>
      <c r="S801" s="19">
        <f t="shared" si="188"/>
        <v>1.4258313714403707E-4</v>
      </c>
      <c r="T801" s="19">
        <f t="shared" si="189"/>
        <v>4.0921016552029449E-4</v>
      </c>
      <c r="U801" s="18">
        <f t="shared" si="190"/>
        <v>-5.5001673491201691E-2</v>
      </c>
      <c r="V801" s="18">
        <f t="shared" si="191"/>
        <v>2.57738820702447E-2</v>
      </c>
      <c r="W801" s="19">
        <f t="shared" si="192"/>
        <v>3.8316419806185947E-4</v>
      </c>
      <c r="X801" s="18">
        <f t="shared" si="193"/>
        <v>1.5521155138789466E-2</v>
      </c>
      <c r="Y801" s="18">
        <f t="shared" si="194"/>
        <v>0.3095012916216423</v>
      </c>
    </row>
    <row r="802" spans="2:25" x14ac:dyDescent="0.2">
      <c r="B802" s="24">
        <v>38057</v>
      </c>
      <c r="C802" s="25">
        <v>544.16</v>
      </c>
      <c r="D802" s="18">
        <f t="shared" si="180"/>
        <v>-1.5752951194574805E-2</v>
      </c>
      <c r="E802" s="26">
        <v>-1.2010713684939184E-2</v>
      </c>
      <c r="F802" s="26">
        <v>-1.9701476342745716E-2</v>
      </c>
      <c r="G802" s="15">
        <v>-1.7394247545403755E-2</v>
      </c>
      <c r="H802" s="1">
        <f t="shared" si="181"/>
        <v>5.6893458756098836E-5</v>
      </c>
      <c r="I802" s="19">
        <f t="shared" si="182"/>
        <v>3.9058584825274611E-5</v>
      </c>
      <c r="J802" s="19">
        <f t="shared" si="183"/>
        <v>2.9860445934336084E-5</v>
      </c>
      <c r="K802" s="19">
        <f t="shared" si="184"/>
        <v>0.68652153831458929</v>
      </c>
      <c r="L802" s="19">
        <f t="shared" si="185"/>
        <v>0.52484849026928104</v>
      </c>
      <c r="P802" s="18">
        <f t="shared" si="186"/>
        <v>-2.8139341999451471E-2</v>
      </c>
      <c r="Q802" s="38">
        <v>-1.7394247545403755E-2</v>
      </c>
      <c r="R802" s="18">
        <f t="shared" si="187"/>
        <v>1.0745094454047716E-2</v>
      </c>
      <c r="S802" s="19">
        <f t="shared" si="188"/>
        <v>1.815375030051205E-4</v>
      </c>
      <c r="T802" s="19">
        <f t="shared" si="189"/>
        <v>3.9158497887866123E-4</v>
      </c>
      <c r="U802" s="18">
        <f t="shared" si="190"/>
        <v>-5.2787887511196584E-2</v>
      </c>
      <c r="V802" s="18">
        <f t="shared" si="191"/>
        <v>7.6443509545858941E-3</v>
      </c>
      <c r="W802" s="19">
        <f t="shared" si="192"/>
        <v>3.7832793703839498E-4</v>
      </c>
      <c r="X802" s="18">
        <f t="shared" si="193"/>
        <v>-2.4586486568810628E-2</v>
      </c>
      <c r="Y802" s="18">
        <f t="shared" si="194"/>
        <v>0.30754184147786906</v>
      </c>
    </row>
    <row r="803" spans="2:25" x14ac:dyDescent="0.2">
      <c r="B803" s="24">
        <v>38058</v>
      </c>
      <c r="C803" s="25">
        <v>549.91999999999996</v>
      </c>
      <c r="D803" s="18">
        <f t="shared" si="180"/>
        <v>1.0529491842638485E-2</v>
      </c>
      <c r="E803" s="26">
        <v>1.391911121069944E-2</v>
      </c>
      <c r="F803" s="26">
        <v>1.5356791738734584E-2</v>
      </c>
      <c r="G803" s="15">
        <v>1.492548758032404E-2</v>
      </c>
      <c r="H803" s="1">
        <f t="shared" si="181"/>
        <v>6.0132063138584333E-5</v>
      </c>
      <c r="I803" s="19">
        <f t="shared" si="182"/>
        <v>4.8067320925209664E-5</v>
      </c>
      <c r="J803" s="19">
        <f t="shared" si="183"/>
        <v>4.6690202895576535E-5</v>
      </c>
      <c r="K803" s="19">
        <f t="shared" si="184"/>
        <v>0.79936257657467258</v>
      </c>
      <c r="L803" s="19">
        <f t="shared" si="185"/>
        <v>0.77646101694484027</v>
      </c>
      <c r="P803" s="18">
        <f t="shared" si="186"/>
        <v>1.880872786189294E-2</v>
      </c>
      <c r="Q803" s="38">
        <v>1.492548758032404E-2</v>
      </c>
      <c r="R803" s="18">
        <f t="shared" si="187"/>
        <v>-3.8832402815688997E-3</v>
      </c>
      <c r="S803" s="19">
        <f t="shared" si="188"/>
        <v>1.9187134745177813E-4</v>
      </c>
      <c r="T803" s="19">
        <f t="shared" si="189"/>
        <v>3.6899465345100548E-4</v>
      </c>
      <c r="U803" s="18">
        <f t="shared" si="190"/>
        <v>3.4320838020668418E-2</v>
      </c>
      <c r="V803" s="18">
        <f t="shared" si="191"/>
        <v>-2.8459523162917672E-3</v>
      </c>
      <c r="W803" s="19">
        <f t="shared" si="192"/>
        <v>3.6899447158671568E-4</v>
      </c>
      <c r="X803" s="18">
        <f t="shared" si="193"/>
        <v>2.1362084542488717E-2</v>
      </c>
      <c r="Y803" s="18">
        <f t="shared" si="194"/>
        <v>0.30372457572063366</v>
      </c>
    </row>
    <row r="804" spans="2:25" x14ac:dyDescent="0.2">
      <c r="B804" s="24">
        <v>38061</v>
      </c>
      <c r="C804" s="25">
        <v>542.26</v>
      </c>
      <c r="D804" s="18">
        <f t="shared" si="180"/>
        <v>-1.4027221886392863E-2</v>
      </c>
      <c r="E804" s="26">
        <v>-3.8204439973858815E-3</v>
      </c>
      <c r="F804" s="26">
        <v>-4.0731287458648131E-2</v>
      </c>
      <c r="G804" s="15">
        <v>-2.9658034420269454E-2</v>
      </c>
      <c r="H804" s="1">
        <f t="shared" si="181"/>
        <v>6.832991658127521E-5</v>
      </c>
      <c r="I804" s="19">
        <f t="shared" si="182"/>
        <v>5.3976951746687347E-5</v>
      </c>
      <c r="J804" s="19">
        <f t="shared" si="183"/>
        <v>5.3590743522368186E-5</v>
      </c>
      <c r="K804" s="19">
        <f t="shared" si="184"/>
        <v>0.78994610921973407</v>
      </c>
      <c r="L804" s="19">
        <f t="shared" si="185"/>
        <v>0.78429399893419349</v>
      </c>
      <c r="P804" s="18">
        <f t="shared" si="186"/>
        <v>-2.5056688685694464E-2</v>
      </c>
      <c r="Q804" s="38">
        <v>-2.9658034420269454E-2</v>
      </c>
      <c r="R804" s="18">
        <f t="shared" si="187"/>
        <v>-4.6013457345749909E-3</v>
      </c>
      <c r="S804" s="19">
        <f t="shared" si="188"/>
        <v>2.1802932547818001E-4</v>
      </c>
      <c r="T804" s="19">
        <f t="shared" si="189"/>
        <v>3.4812531719809062E-4</v>
      </c>
      <c r="U804" s="18">
        <f t="shared" si="190"/>
        <v>-4.2891352889993496E-2</v>
      </c>
      <c r="V804" s="18">
        <f t="shared" si="191"/>
        <v>-3.4718460096757626E-3</v>
      </c>
      <c r="W804" s="19">
        <f t="shared" si="192"/>
        <v>3.9963074363194605E-4</v>
      </c>
      <c r="X804" s="18">
        <f t="shared" si="193"/>
        <v>-4.0788520353136848E-2</v>
      </c>
      <c r="Y804" s="18">
        <f t="shared" si="194"/>
        <v>0.31608177092009992</v>
      </c>
    </row>
    <row r="805" spans="2:25" x14ac:dyDescent="0.2">
      <c r="B805" s="24">
        <v>38062</v>
      </c>
      <c r="C805" s="25">
        <v>545.55999999999995</v>
      </c>
      <c r="D805" s="18">
        <f t="shared" si="180"/>
        <v>6.0671988435435451E-3</v>
      </c>
      <c r="E805" s="26">
        <v>1.7548470241380516E-2</v>
      </c>
      <c r="F805" s="26">
        <v>-2.4484773268313199E-2</v>
      </c>
      <c r="G805" s="15">
        <v>-1.1874800215405084E-2</v>
      </c>
      <c r="H805" s="1">
        <f t="shared" si="181"/>
        <v>6.6438775694824457E-5</v>
      </c>
      <c r="I805" s="19">
        <f t="shared" si="182"/>
        <v>5.3953747581238271E-5</v>
      </c>
      <c r="J805" s="19">
        <f t="shared" si="183"/>
        <v>8.465610732508061E-5</v>
      </c>
      <c r="K805" s="19">
        <f t="shared" si="184"/>
        <v>0.81208220676831699</v>
      </c>
      <c r="L805" s="19">
        <f t="shared" si="185"/>
        <v>1.2741972807255579</v>
      </c>
      <c r="P805" s="18">
        <f t="shared" si="186"/>
        <v>1.0837777704532299E-2</v>
      </c>
      <c r="Q805" s="38">
        <v>-1.1874800215405084E-2</v>
      </c>
      <c r="R805" s="18">
        <f t="shared" si="187"/>
        <v>-2.2712577919937381E-2</v>
      </c>
      <c r="S805" s="19">
        <f t="shared" si="188"/>
        <v>2.1199501148386066E-4</v>
      </c>
      <c r="T805" s="19">
        <f t="shared" si="189"/>
        <v>3.5818946991235878E-4</v>
      </c>
      <c r="U805" s="18">
        <f t="shared" si="190"/>
        <v>1.8813991419717919E-2</v>
      </c>
      <c r="V805" s="18">
        <f t="shared" si="191"/>
        <v>-1.6894814008258492E-2</v>
      </c>
      <c r="W805" s="19">
        <f t="shared" si="192"/>
        <v>3.8411355182337633E-4</v>
      </c>
      <c r="X805" s="18">
        <f t="shared" si="193"/>
        <v>-1.6657949020644668E-2</v>
      </c>
      <c r="Y805" s="18">
        <f t="shared" si="194"/>
        <v>0.30988447517719259</v>
      </c>
    </row>
    <row r="806" spans="2:25" x14ac:dyDescent="0.2">
      <c r="B806" s="24">
        <v>38063</v>
      </c>
      <c r="C806" s="25">
        <v>551.48</v>
      </c>
      <c r="D806" s="18">
        <f t="shared" si="180"/>
        <v>1.0792783244753976E-2</v>
      </c>
      <c r="E806" s="26">
        <v>1.6552423605797281E-2</v>
      </c>
      <c r="F806" s="26">
        <v>1.4610025348554703E-2</v>
      </c>
      <c r="G806" s="15">
        <v>1.5192744825727474E-2</v>
      </c>
      <c r="H806" s="1">
        <f t="shared" si="181"/>
        <v>6.9441499363229534E-5</v>
      </c>
      <c r="I806" s="19">
        <f t="shared" si="182"/>
        <v>5.7104726227631709E-5</v>
      </c>
      <c r="J806" s="19">
        <f t="shared" si="183"/>
        <v>7.0663501602099616E-5</v>
      </c>
      <c r="K806" s="19">
        <f t="shared" si="184"/>
        <v>0.82234293255870627</v>
      </c>
      <c r="L806" s="19">
        <f t="shared" si="185"/>
        <v>1.0175975785384201</v>
      </c>
      <c r="P806" s="18">
        <f t="shared" si="186"/>
        <v>1.9279042707545126E-2</v>
      </c>
      <c r="Q806" s="38">
        <v>1.5192744825727474E-2</v>
      </c>
      <c r="R806" s="18">
        <f t="shared" si="187"/>
        <v>-4.0862978818176528E-3</v>
      </c>
      <c r="S806" s="19">
        <f t="shared" si="188"/>
        <v>2.2157620005798997E-4</v>
      </c>
      <c r="T806" s="19">
        <f t="shared" si="189"/>
        <v>3.3769997154035403E-4</v>
      </c>
      <c r="U806" s="18">
        <f t="shared" si="190"/>
        <v>3.2736137324305227E-2</v>
      </c>
      <c r="V806" s="18">
        <f t="shared" si="191"/>
        <v>-3.1304581517390918E-3</v>
      </c>
      <c r="W806" s="19">
        <f t="shared" si="192"/>
        <v>3.7491590843435386E-4</v>
      </c>
      <c r="X806" s="18">
        <f t="shared" si="193"/>
        <v>2.1572195178338631E-2</v>
      </c>
      <c r="Y806" s="18">
        <f t="shared" si="194"/>
        <v>0.30615188568517498</v>
      </c>
    </row>
    <row r="807" spans="2:25" x14ac:dyDescent="0.2">
      <c r="B807" s="24">
        <v>38064</v>
      </c>
      <c r="C807" s="25">
        <v>550.69000000000005</v>
      </c>
      <c r="D807" s="18">
        <f t="shared" si="180"/>
        <v>-1.4335359069637716E-3</v>
      </c>
      <c r="E807" s="26">
        <v>8.9769275869816811E-3</v>
      </c>
      <c r="F807" s="26">
        <v>-2.0046931945290756E-2</v>
      </c>
      <c r="G807" s="15">
        <v>-1.1339774085609024E-2</v>
      </c>
      <c r="H807" s="1">
        <f t="shared" si="181"/>
        <v>6.5398310913229014E-5</v>
      </c>
      <c r="I807" s="19">
        <f t="shared" si="182"/>
        <v>6.4397245863136952E-5</v>
      </c>
      <c r="J807" s="19">
        <f t="shared" si="183"/>
        <v>7.5884661713212376E-5</v>
      </c>
      <c r="K807" s="19">
        <f t="shared" si="184"/>
        <v>0.98469279961342915</v>
      </c>
      <c r="L807" s="19">
        <f t="shared" si="185"/>
        <v>1.1603458966072799</v>
      </c>
      <c r="P807" s="18">
        <f t="shared" si="186"/>
        <v>-2.5607111109720044E-3</v>
      </c>
      <c r="Q807" s="38">
        <v>-1.1339774085609024E-2</v>
      </c>
      <c r="R807" s="18">
        <f t="shared" si="187"/>
        <v>-8.7790629746370193E-3</v>
      </c>
      <c r="S807" s="19">
        <f t="shared" si="188"/>
        <v>2.0867506253814189E-4</v>
      </c>
      <c r="T807" s="19">
        <f t="shared" si="189"/>
        <v>3.2206229005069133E-4</v>
      </c>
      <c r="U807" s="18">
        <f t="shared" si="190"/>
        <v>-4.4805242607132301E-3</v>
      </c>
      <c r="V807" s="18">
        <f t="shared" si="191"/>
        <v>-6.8868657637786287E-3</v>
      </c>
      <c r="W807" s="19">
        <f t="shared" si="192"/>
        <v>3.6013638250705164E-4</v>
      </c>
      <c r="X807" s="18">
        <f t="shared" si="193"/>
        <v>-1.6428425224842301E-2</v>
      </c>
      <c r="Y807" s="18">
        <f t="shared" si="194"/>
        <v>0.30005682066362516</v>
      </c>
    </row>
    <row r="808" spans="2:25" x14ac:dyDescent="0.2">
      <c r="B808" s="24">
        <v>38065</v>
      </c>
      <c r="C808" s="25">
        <v>543.67999999999995</v>
      </c>
      <c r="D808" s="18">
        <f t="shared" si="180"/>
        <v>-1.281119891289738E-2</v>
      </c>
      <c r="E808" s="26">
        <v>-1.8501915385322035E-2</v>
      </c>
      <c r="F808" s="26">
        <v>6.9848945219509687E-3</v>
      </c>
      <c r="G808" s="15">
        <v>-6.6114845023093269E-4</v>
      </c>
      <c r="H808" s="1">
        <f t="shared" si="181"/>
        <v>7.1322021313584652E-5</v>
      </c>
      <c r="I808" s="19">
        <f t="shared" si="182"/>
        <v>5.9761286229539615E-5</v>
      </c>
      <c r="J808" s="19">
        <f t="shared" si="183"/>
        <v>7.3055861816501638E-5</v>
      </c>
      <c r="K808" s="19">
        <f t="shared" si="184"/>
        <v>0.83790791580043078</v>
      </c>
      <c r="L808" s="19">
        <f t="shared" si="185"/>
        <v>1.024310030352249</v>
      </c>
      <c r="P808" s="18">
        <f t="shared" si="186"/>
        <v>-2.2884518791448632E-2</v>
      </c>
      <c r="Q808" s="38">
        <v>-6.6114845023093269E-4</v>
      </c>
      <c r="R808" s="18">
        <f t="shared" si="187"/>
        <v>2.2223370341217699E-2</v>
      </c>
      <c r="S808" s="19">
        <f t="shared" si="188"/>
        <v>2.2757663080482334E-4</v>
      </c>
      <c r="T808" s="19">
        <f t="shared" si="189"/>
        <v>3.3237124400702474E-4</v>
      </c>
      <c r="U808" s="18">
        <f t="shared" si="190"/>
        <v>-3.8342592713802866E-2</v>
      </c>
      <c r="V808" s="18">
        <f t="shared" si="191"/>
        <v>1.7160960603109548E-2</v>
      </c>
      <c r="W808" s="19">
        <f t="shared" si="192"/>
        <v>3.3855442659302308E-4</v>
      </c>
      <c r="X808" s="18">
        <f t="shared" si="193"/>
        <v>-9.8789268079063869E-4</v>
      </c>
      <c r="Y808" s="18">
        <f t="shared" si="194"/>
        <v>0.29092715007069342</v>
      </c>
    </row>
    <row r="809" spans="2:25" x14ac:dyDescent="0.2">
      <c r="B809" s="24">
        <v>38068</v>
      </c>
      <c r="C809" s="25">
        <v>536.1</v>
      </c>
      <c r="D809" s="18">
        <f t="shared" si="180"/>
        <v>-1.4040127650074981E-2</v>
      </c>
      <c r="E809" s="26">
        <v>-1.4578203159373528E-2</v>
      </c>
      <c r="F809" s="26">
        <v>0</v>
      </c>
      <c r="G809" s="15">
        <v>-4.373460947812058E-3</v>
      </c>
      <c r="H809" s="1">
        <f t="shared" si="181"/>
        <v>7.8870211100593585E-5</v>
      </c>
      <c r="I809" s="19">
        <f t="shared" si="182"/>
        <v>7.0397512152024671E-5</v>
      </c>
      <c r="J809" s="19">
        <f t="shared" si="183"/>
        <v>6.3303417721132261E-5</v>
      </c>
      <c r="K809" s="19">
        <f t="shared" si="184"/>
        <v>0.89257415657525552</v>
      </c>
      <c r="L809" s="19">
        <f t="shared" si="185"/>
        <v>0.80262772012101069</v>
      </c>
      <c r="P809" s="18">
        <f t="shared" si="186"/>
        <v>-2.5079742124604391E-2</v>
      </c>
      <c r="Q809" s="38">
        <v>-4.373460947812058E-3</v>
      </c>
      <c r="R809" s="18">
        <f t="shared" si="187"/>
        <v>2.0706281176792334E-2</v>
      </c>
      <c r="S809" s="19">
        <f t="shared" si="188"/>
        <v>2.516616408587333E-4</v>
      </c>
      <c r="T809" s="19">
        <f t="shared" si="189"/>
        <v>3.381539741769463E-4</v>
      </c>
      <c r="U809" s="18">
        <f t="shared" si="190"/>
        <v>-3.9959318999884155E-2</v>
      </c>
      <c r="V809" s="18">
        <f t="shared" si="191"/>
        <v>1.5852152846645026E-2</v>
      </c>
      <c r="W809" s="19">
        <f t="shared" si="192"/>
        <v>3.1938879063716391E-4</v>
      </c>
      <c r="X809" s="18">
        <f t="shared" si="193"/>
        <v>-6.7280692015798116E-3</v>
      </c>
      <c r="Y809" s="18">
        <f t="shared" si="194"/>
        <v>0.28257246443928496</v>
      </c>
    </row>
    <row r="810" spans="2:25" x14ac:dyDescent="0.2">
      <c r="B810" s="24">
        <v>38069</v>
      </c>
      <c r="C810" s="25">
        <v>535.15</v>
      </c>
      <c r="D810" s="18">
        <f t="shared" si="180"/>
        <v>-1.7736294031074754E-3</v>
      </c>
      <c r="E810" s="26">
        <v>3.7825104199785188E-3</v>
      </c>
      <c r="F810" s="26">
        <v>-2.1892977610236775E-2</v>
      </c>
      <c r="G810" s="15">
        <v>-1.4190331201172187E-2</v>
      </c>
      <c r="H810" s="1">
        <f t="shared" si="181"/>
        <v>7.4326744110132011E-5</v>
      </c>
      <c r="I810" s="19">
        <f t="shared" si="182"/>
        <v>7.8454451418883046E-5</v>
      </c>
      <c r="J810" s="19">
        <f t="shared" si="183"/>
        <v>5.950521265786432E-5</v>
      </c>
      <c r="K810" s="19">
        <f t="shared" si="184"/>
        <v>1.0555346175615454</v>
      </c>
      <c r="L810" s="19">
        <f t="shared" si="185"/>
        <v>0.80058952359992774</v>
      </c>
      <c r="P810" s="18">
        <f t="shared" si="186"/>
        <v>-3.1682167828662113E-3</v>
      </c>
      <c r="Q810" s="38">
        <v>-1.4190331201172187E-2</v>
      </c>
      <c r="R810" s="18">
        <f t="shared" si="187"/>
        <v>-1.1022114418305976E-2</v>
      </c>
      <c r="S810" s="19">
        <f t="shared" si="188"/>
        <v>2.3716419826220339E-4</v>
      </c>
      <c r="T810" s="19">
        <f t="shared" si="189"/>
        <v>3.2515395610134323E-4</v>
      </c>
      <c r="U810" s="18">
        <f t="shared" si="190"/>
        <v>-5.1998863169338029E-3</v>
      </c>
      <c r="V810" s="18">
        <f t="shared" si="191"/>
        <v>-8.6052558218689644E-3</v>
      </c>
      <c r="W810" s="19">
        <f t="shared" si="192"/>
        <v>3.1230739317487173E-4</v>
      </c>
      <c r="X810" s="18">
        <f t="shared" si="193"/>
        <v>-2.2076307318654675E-2</v>
      </c>
      <c r="Y810" s="18">
        <f t="shared" si="194"/>
        <v>0.27942234752023315</v>
      </c>
    </row>
    <row r="811" spans="2:25" x14ac:dyDescent="0.2">
      <c r="B811" s="24">
        <v>38070</v>
      </c>
      <c r="C811" s="25">
        <v>534.49</v>
      </c>
      <c r="D811" s="18">
        <f t="shared" si="180"/>
        <v>-1.2340602142024244E-3</v>
      </c>
      <c r="E811" s="26">
        <v>-2.3598820168533037E-4</v>
      </c>
      <c r="F811" s="26">
        <v>7.8740564309058656E-3</v>
      </c>
      <c r="G811" s="15">
        <v>5.4410430411285064E-3</v>
      </c>
      <c r="H811" s="1">
        <f t="shared" si="181"/>
        <v>6.9958513740260724E-5</v>
      </c>
      <c r="I811" s="19">
        <f t="shared" si="182"/>
        <v>7.3344658031844001E-5</v>
      </c>
      <c r="J811" s="19">
        <f t="shared" si="183"/>
        <v>5.8264701627057834E-5</v>
      </c>
      <c r="K811" s="19">
        <f t="shared" si="184"/>
        <v>1.0484021759546698</v>
      </c>
      <c r="L811" s="19">
        <f t="shared" si="185"/>
        <v>0.83284647588970762</v>
      </c>
      <c r="P811" s="18">
        <f t="shared" si="186"/>
        <v>-2.2043896401658125E-3</v>
      </c>
      <c r="Q811" s="38">
        <v>5.4410430411285064E-3</v>
      </c>
      <c r="R811" s="18">
        <f t="shared" si="187"/>
        <v>7.6454326812943185E-3</v>
      </c>
      <c r="S811" s="19">
        <f t="shared" si="188"/>
        <v>2.2322590638761139E-4</v>
      </c>
      <c r="T811" s="19">
        <f t="shared" si="189"/>
        <v>3.0915187718831485E-4</v>
      </c>
      <c r="U811" s="18">
        <f t="shared" si="190"/>
        <v>-3.7292335897424161E-3</v>
      </c>
      <c r="V811" s="18">
        <f t="shared" si="191"/>
        <v>6.1215234381875724E-3</v>
      </c>
      <c r="W811" s="19">
        <f t="shared" si="192"/>
        <v>2.9534524654690417E-4</v>
      </c>
      <c r="X811" s="18">
        <f t="shared" si="193"/>
        <v>8.7044673471424003E-3</v>
      </c>
      <c r="Y811" s="18">
        <f t="shared" si="194"/>
        <v>0.27172837841625236</v>
      </c>
    </row>
    <row r="812" spans="2:25" x14ac:dyDescent="0.2">
      <c r="B812" s="24">
        <v>38071</v>
      </c>
      <c r="C812" s="25">
        <v>544.30999999999995</v>
      </c>
      <c r="D812" s="18">
        <f t="shared" si="180"/>
        <v>1.8205916276406511E-2</v>
      </c>
      <c r="E812" s="26">
        <v>9.3963576003495645E-3</v>
      </c>
      <c r="F812" s="26">
        <v>5.2704063490568193E-2</v>
      </c>
      <c r="G812" s="15">
        <v>3.9711751723502602E-2</v>
      </c>
      <c r="H812" s="1">
        <f t="shared" si="181"/>
        <v>8.5648326163656512E-5</v>
      </c>
      <c r="I812" s="19">
        <f t="shared" si="182"/>
        <v>6.8961451968976614E-5</v>
      </c>
      <c r="J812" s="19">
        <f t="shared" si="183"/>
        <v>5.4185795943488423E-5</v>
      </c>
      <c r="K812" s="19">
        <f t="shared" si="184"/>
        <v>0.80516987380705285</v>
      </c>
      <c r="L812" s="19">
        <f t="shared" si="185"/>
        <v>0.63265446472299292</v>
      </c>
      <c r="P812" s="18">
        <f t="shared" si="186"/>
        <v>3.2521049433049468E-2</v>
      </c>
      <c r="Q812" s="38">
        <v>3.9711751723502602E-2</v>
      </c>
      <c r="R812" s="18">
        <f t="shared" si="187"/>
        <v>7.190702290453134E-3</v>
      </c>
      <c r="S812" s="19">
        <f t="shared" si="188"/>
        <v>2.732894713779656E-4</v>
      </c>
      <c r="T812" s="19">
        <f t="shared" si="189"/>
        <v>2.9370513652281162E-4</v>
      </c>
      <c r="U812" s="18">
        <f t="shared" si="190"/>
        <v>4.9722919990498722E-2</v>
      </c>
      <c r="V812" s="18">
        <f t="shared" si="191"/>
        <v>5.9068906275138704E-3</v>
      </c>
      <c r="W812" s="19">
        <f t="shared" si="192"/>
        <v>3.722459252510367E-4</v>
      </c>
      <c r="X812" s="18">
        <f t="shared" si="193"/>
        <v>5.6588619618171056E-2</v>
      </c>
      <c r="Y812" s="18">
        <f t="shared" si="194"/>
        <v>0.30505979956847673</v>
      </c>
    </row>
    <row r="813" spans="2:25" x14ac:dyDescent="0.2">
      <c r="B813" s="24">
        <v>38072</v>
      </c>
      <c r="C813" s="25">
        <v>543.52</v>
      </c>
      <c r="D813" s="18">
        <f t="shared" si="180"/>
        <v>-1.4524330803148745E-3</v>
      </c>
      <c r="E813" s="26">
        <v>-3.9826689634925713E-3</v>
      </c>
      <c r="F813" s="26">
        <v>5.9347355198145265E-3</v>
      </c>
      <c r="G813" s="15">
        <v>2.9595141748223969E-3</v>
      </c>
      <c r="H813" s="1">
        <f t="shared" si="181"/>
        <v>8.0636000305004697E-5</v>
      </c>
      <c r="I813" s="19">
        <f t="shared" si="182"/>
        <v>7.5087922837346438E-5</v>
      </c>
      <c r="J813" s="19">
        <f t="shared" si="183"/>
        <v>1.0850619422702102E-4</v>
      </c>
      <c r="K813" s="19">
        <f t="shared" si="184"/>
        <v>0.93119602352953113</v>
      </c>
      <c r="L813" s="19">
        <f t="shared" si="185"/>
        <v>1.3456296668559657</v>
      </c>
      <c r="P813" s="18">
        <f t="shared" si="186"/>
        <v>-2.5944669461283234E-3</v>
      </c>
      <c r="Q813" s="38">
        <v>2.9595141748223969E-3</v>
      </c>
      <c r="R813" s="18">
        <f t="shared" si="187"/>
        <v>5.5539811209507203E-3</v>
      </c>
      <c r="S813" s="19">
        <f t="shared" si="188"/>
        <v>2.5729597861936084E-4</v>
      </c>
      <c r="T813" s="19">
        <f t="shared" si="189"/>
        <v>2.7793363070895556E-4</v>
      </c>
      <c r="U813" s="18">
        <f t="shared" si="190"/>
        <v>-4.0882285459946299E-3</v>
      </c>
      <c r="V813" s="18">
        <f t="shared" si="191"/>
        <v>4.6900474951832366E-3</v>
      </c>
      <c r="W813" s="19">
        <f t="shared" si="192"/>
        <v>3.5043669318503295E-4</v>
      </c>
      <c r="X813" s="18">
        <f t="shared" si="193"/>
        <v>4.346509862786411E-3</v>
      </c>
      <c r="Y813" s="18">
        <f t="shared" si="194"/>
        <v>0.29598846818120844</v>
      </c>
    </row>
    <row r="814" spans="2:25" x14ac:dyDescent="0.2">
      <c r="B814" s="24">
        <v>38075</v>
      </c>
      <c r="C814" s="25">
        <v>550.46</v>
      </c>
      <c r="D814" s="18">
        <f t="shared" si="180"/>
        <v>1.2687787893431467E-2</v>
      </c>
      <c r="E814" s="26">
        <v>2.4807114222144783E-2</v>
      </c>
      <c r="F814" s="26">
        <v>3.1309437652556629E-2</v>
      </c>
      <c r="G814" s="15">
        <v>2.935874062343307E-2</v>
      </c>
      <c r="H814" s="1">
        <f t="shared" si="181"/>
        <v>8.5456637984426793E-5</v>
      </c>
      <c r="I814" s="19">
        <f t="shared" si="182"/>
        <v>7.0929721076136841E-5</v>
      </c>
      <c r="J814" s="19">
        <f t="shared" si="183"/>
        <v>1.0147863420188585E-4</v>
      </c>
      <c r="K814" s="19">
        <f t="shared" si="184"/>
        <v>0.83000832643407685</v>
      </c>
      <c r="L814" s="19">
        <f t="shared" si="185"/>
        <v>1.1874868540976165</v>
      </c>
      <c r="P814" s="18">
        <f t="shared" si="186"/>
        <v>2.2664070899472154E-2</v>
      </c>
      <c r="Q814" s="38">
        <v>2.935874062343307E-2</v>
      </c>
      <c r="R814" s="18">
        <f t="shared" si="187"/>
        <v>6.6946697239609158E-3</v>
      </c>
      <c r="S814" s="19">
        <f t="shared" si="188"/>
        <v>2.726778264863772E-4</v>
      </c>
      <c r="T814" s="19">
        <f t="shared" si="189"/>
        <v>2.6394672902919333E-4</v>
      </c>
      <c r="U814" s="18">
        <f t="shared" si="190"/>
        <v>3.469097706438265E-2</v>
      </c>
      <c r="V814" s="18">
        <f t="shared" si="191"/>
        <v>5.8011541536047775E-3</v>
      </c>
      <c r="W814" s="19">
        <f t="shared" si="192"/>
        <v>3.8112663065357214E-4</v>
      </c>
      <c r="X814" s="18">
        <f t="shared" si="193"/>
        <v>4.1345457904960137E-2</v>
      </c>
      <c r="Y814" s="18">
        <f t="shared" si="194"/>
        <v>0.30867727105083886</v>
      </c>
    </row>
    <row r="815" spans="2:25" x14ac:dyDescent="0.2">
      <c r="B815" s="24">
        <v>38076</v>
      </c>
      <c r="C815" s="25">
        <v>552.53</v>
      </c>
      <c r="D815" s="18">
        <f t="shared" si="180"/>
        <v>3.7534382546187315E-3</v>
      </c>
      <c r="E815" s="26">
        <v>1.2063421586182869E-2</v>
      </c>
      <c r="F815" s="26">
        <v>7.1658906685194076E-4</v>
      </c>
      <c r="G815" s="15">
        <v>4.1206388226512191E-3</v>
      </c>
      <c r="H815" s="1">
        <f t="shared" si="181"/>
        <v>8.1174537629235299E-5</v>
      </c>
      <c r="I815" s="19">
        <f t="shared" si="182"/>
        <v>8.5558782021490651E-5</v>
      </c>
      <c r="J815" s="19">
        <f t="shared" si="183"/>
        <v>1.1922476638966803E-4</v>
      </c>
      <c r="K815" s="19">
        <f t="shared" si="184"/>
        <v>1.0540100938089771</v>
      </c>
      <c r="L815" s="19">
        <f t="shared" si="185"/>
        <v>1.4687458638104864</v>
      </c>
      <c r="P815" s="18">
        <f t="shared" si="186"/>
        <v>6.7047298894009882E-3</v>
      </c>
      <c r="Q815" s="38">
        <v>4.1206388226512191E-3</v>
      </c>
      <c r="R815" s="18">
        <f t="shared" si="187"/>
        <v>-2.5840910667497691E-3</v>
      </c>
      <c r="S815" s="19">
        <f t="shared" si="188"/>
        <v>2.590143610705842E-4</v>
      </c>
      <c r="T815" s="19">
        <f t="shared" si="189"/>
        <v>2.4851057688591709E-4</v>
      </c>
      <c r="U815" s="18">
        <f t="shared" si="190"/>
        <v>1.0529867046980041E-2</v>
      </c>
      <c r="V815" s="18">
        <f t="shared" si="191"/>
        <v>-2.3076969065859002E-3</v>
      </c>
      <c r="W815" s="19">
        <f t="shared" si="192"/>
        <v>3.5927781267276222E-4</v>
      </c>
      <c r="X815" s="18">
        <f t="shared" si="193"/>
        <v>5.976877884681665E-3</v>
      </c>
      <c r="Y815" s="18">
        <f t="shared" si="194"/>
        <v>0.29969893754931892</v>
      </c>
    </row>
    <row r="816" spans="2:25" x14ac:dyDescent="0.2">
      <c r="B816" s="24">
        <v>38077</v>
      </c>
      <c r="C816" s="25">
        <v>551.13</v>
      </c>
      <c r="D816" s="18">
        <f t="shared" si="180"/>
        <v>-2.5370145713684202E-3</v>
      </c>
      <c r="E816" s="26">
        <v>-4.5351551653913741E-3</v>
      </c>
      <c r="F816" s="26">
        <v>-3.2026026719408435E-2</v>
      </c>
      <c r="G816" s="15">
        <v>-2.3778765253203313E-2</v>
      </c>
      <c r="H816" s="1">
        <f t="shared" si="181"/>
        <v>7.6690251947601317E-5</v>
      </c>
      <c r="I816" s="19">
        <f t="shared" si="182"/>
        <v>8.3142013583991541E-5</v>
      </c>
      <c r="J816" s="19">
        <f t="shared" si="183"/>
        <v>1.1223266077526977E-4</v>
      </c>
      <c r="K816" s="19">
        <f t="shared" si="184"/>
        <v>1.0841275321510013</v>
      </c>
      <c r="L816" s="19">
        <f t="shared" si="185"/>
        <v>1.4634540626095847</v>
      </c>
      <c r="P816" s="18">
        <f t="shared" si="186"/>
        <v>-4.5318442112557231E-3</v>
      </c>
      <c r="Q816" s="38">
        <v>-2.3778765253203313E-2</v>
      </c>
      <c r="R816" s="18">
        <f t="shared" si="187"/>
        <v>-1.9246921041947591E-2</v>
      </c>
      <c r="S816" s="19">
        <f t="shared" si="188"/>
        <v>2.4470575612365464E-4</v>
      </c>
      <c r="T816" s="19">
        <f t="shared" si="189"/>
        <v>2.5582658044845998E-4</v>
      </c>
      <c r="U816" s="18">
        <f t="shared" si="190"/>
        <v>-7.3224497973671202E-3</v>
      </c>
      <c r="V816" s="18">
        <f t="shared" si="191"/>
        <v>-1.6940718413893403E-2</v>
      </c>
      <c r="W816" s="19">
        <f t="shared" si="192"/>
        <v>3.7164692453041343E-4</v>
      </c>
      <c r="X816" s="18">
        <f t="shared" si="193"/>
        <v>-3.3911660808781732E-2</v>
      </c>
      <c r="Y816" s="18">
        <f t="shared" si="194"/>
        <v>0.30481425677386442</v>
      </c>
    </row>
    <row r="817" spans="2:25" x14ac:dyDescent="0.2">
      <c r="B817" s="24">
        <v>38078</v>
      </c>
      <c r="C817" s="25">
        <v>553.64</v>
      </c>
      <c r="D817" s="18">
        <f t="shared" si="180"/>
        <v>4.5439400395456712E-3</v>
      </c>
      <c r="E817" s="26">
        <v>1.1299555253933466E-2</v>
      </c>
      <c r="F817" s="26">
        <v>2.9542118974316043E-3</v>
      </c>
      <c r="G817" s="15">
        <v>5.457814904382163E-3</v>
      </c>
      <c r="H817" s="1">
        <f t="shared" si="181"/>
        <v>7.3327680295724414E-5</v>
      </c>
      <c r="I817" s="19">
        <f t="shared" si="182"/>
        <v>7.8843838053232934E-5</v>
      </c>
      <c r="J817" s="19">
        <f t="shared" si="183"/>
        <v>1.10373730915764E-4</v>
      </c>
      <c r="K817" s="19">
        <f t="shared" si="184"/>
        <v>1.0752261320044807</v>
      </c>
      <c r="L817" s="19">
        <f t="shared" si="185"/>
        <v>1.5052123627890035</v>
      </c>
      <c r="P817" s="18">
        <f t="shared" si="186"/>
        <v>8.1167954638120057E-3</v>
      </c>
      <c r="Q817" s="38">
        <v>5.457814904382163E-3</v>
      </c>
      <c r="R817" s="18">
        <f t="shared" si="187"/>
        <v>-2.6589805594298428E-3</v>
      </c>
      <c r="S817" s="19">
        <f t="shared" si="188"/>
        <v>2.3397635287231692E-4</v>
      </c>
      <c r="T817" s="19">
        <f t="shared" si="189"/>
        <v>2.4090119627847792E-4</v>
      </c>
      <c r="U817" s="18">
        <f t="shared" si="190"/>
        <v>1.3412265512217898E-2</v>
      </c>
      <c r="V817" s="18">
        <f t="shared" si="191"/>
        <v>-2.4117876987711992E-3</v>
      </c>
      <c r="W817" s="19">
        <f t="shared" si="192"/>
        <v>3.5113537367041842E-4</v>
      </c>
      <c r="X817" s="18">
        <f t="shared" si="193"/>
        <v>8.0076769330028868E-3</v>
      </c>
      <c r="Y817" s="18">
        <f t="shared" si="194"/>
        <v>0.29628338363398748</v>
      </c>
    </row>
    <row r="818" spans="2:25" x14ac:dyDescent="0.2">
      <c r="B818" s="24">
        <v>38079</v>
      </c>
      <c r="C818" s="25">
        <v>558.1</v>
      </c>
      <c r="D818" s="18">
        <f t="shared" si="180"/>
        <v>8.02350176588674E-3</v>
      </c>
      <c r="E818" s="26">
        <v>-9.4830243275355226E-3</v>
      </c>
      <c r="F818" s="26">
        <v>1.3914541600330793E-2</v>
      </c>
      <c r="G818" s="15">
        <v>6.8952718219708973E-3</v>
      </c>
      <c r="H818" s="1">
        <f t="shared" si="181"/>
        <v>7.279061431321221E-5</v>
      </c>
      <c r="I818" s="19">
        <f t="shared" si="182"/>
        <v>7.719387786288337E-5</v>
      </c>
      <c r="J818" s="19">
        <f t="shared" si="183"/>
        <v>1.0455673276438066E-4</v>
      </c>
      <c r="K818" s="19">
        <f t="shared" si="184"/>
        <v>1.0604921883297243</v>
      </c>
      <c r="L818" s="19">
        <f t="shared" si="185"/>
        <v>1.4364040439950319</v>
      </c>
      <c r="P818" s="18">
        <f t="shared" si="186"/>
        <v>1.4332302400660349E-2</v>
      </c>
      <c r="Q818" s="38">
        <v>6.8952718219708973E-3</v>
      </c>
      <c r="R818" s="18">
        <f t="shared" si="187"/>
        <v>-7.4370305786894512E-3</v>
      </c>
      <c r="S818" s="19">
        <f t="shared" si="188"/>
        <v>2.3226266522621638E-4</v>
      </c>
      <c r="T818" s="19">
        <f t="shared" si="189"/>
        <v>2.2976568993147094E-4</v>
      </c>
      <c r="U818" s="18">
        <f t="shared" si="190"/>
        <v>2.3770032949918279E-2</v>
      </c>
      <c r="V818" s="18">
        <f t="shared" si="191"/>
        <v>-6.9071735831597427E-3</v>
      </c>
      <c r="W818" s="19">
        <f t="shared" si="192"/>
        <v>3.3291993766012526E-4</v>
      </c>
      <c r="X818" s="18">
        <f t="shared" si="193"/>
        <v>1.0389784049383108E-2</v>
      </c>
      <c r="Y818" s="18">
        <f t="shared" si="194"/>
        <v>0.28849607348286616</v>
      </c>
    </row>
    <row r="819" spans="2:25" x14ac:dyDescent="0.2">
      <c r="B819" s="24">
        <v>38082</v>
      </c>
      <c r="C819" s="25">
        <v>562.86</v>
      </c>
      <c r="D819" s="18">
        <f t="shared" si="180"/>
        <v>8.4927715715267804E-3</v>
      </c>
      <c r="E819" s="26">
        <v>8.3587971152546212E-3</v>
      </c>
      <c r="F819" s="26">
        <v>2.9382264152993331E-2</v>
      </c>
      <c r="G819" s="15">
        <v>2.3075224041671717E-2</v>
      </c>
      <c r="H819" s="1">
        <f t="shared" si="181"/>
        <v>7.2750807592387488E-5</v>
      </c>
      <c r="I819" s="19">
        <f t="shared" si="182"/>
        <v>6.799702144483467E-5</v>
      </c>
      <c r="J819" s="19">
        <f t="shared" si="183"/>
        <v>1.0498192974462333E-4</v>
      </c>
      <c r="K819" s="19">
        <f t="shared" si="184"/>
        <v>0.93465658588716138</v>
      </c>
      <c r="L819" s="19">
        <f t="shared" si="185"/>
        <v>1.443034561661807</v>
      </c>
      <c r="P819" s="18">
        <f t="shared" si="186"/>
        <v>1.5170554445487917E-2</v>
      </c>
      <c r="Q819" s="38">
        <v>2.3075224041671717E-2</v>
      </c>
      <c r="R819" s="18">
        <f t="shared" si="187"/>
        <v>7.9046695961837998E-3</v>
      </c>
      <c r="S819" s="19">
        <f t="shared" si="188"/>
        <v>2.3213564864365418E-4</v>
      </c>
      <c r="T819" s="19">
        <f t="shared" si="189"/>
        <v>2.1972877662107263E-4</v>
      </c>
      <c r="U819" s="18">
        <f t="shared" si="190"/>
        <v>2.5167151140653252E-2</v>
      </c>
      <c r="V819" s="18">
        <f t="shared" si="191"/>
        <v>7.5072978178924842E-3</v>
      </c>
      <c r="W819" s="19">
        <f t="shared" si="192"/>
        <v>3.4489269927491842E-4</v>
      </c>
      <c r="X819" s="18">
        <f t="shared" si="193"/>
        <v>3.4160872744112995E-2</v>
      </c>
      <c r="Y819" s="18">
        <f t="shared" si="194"/>
        <v>0.29363782933867633</v>
      </c>
    </row>
    <row r="820" spans="2:25" x14ac:dyDescent="0.2">
      <c r="B820" s="24">
        <v>38083</v>
      </c>
      <c r="C820" s="25">
        <v>561.58000000000004</v>
      </c>
      <c r="D820" s="18">
        <f t="shared" si="180"/>
        <v>-2.2766898240671038E-3</v>
      </c>
      <c r="E820" s="26">
        <v>2.2494657613697318E-4</v>
      </c>
      <c r="F820" s="26">
        <v>-1.7813082330222149E-2</v>
      </c>
      <c r="G820" s="15">
        <v>-1.2401673658314412E-2</v>
      </c>
      <c r="H820" s="1">
        <f t="shared" si="181"/>
        <v>6.8696758130144879E-5</v>
      </c>
      <c r="I820" s="19">
        <f t="shared" si="182"/>
        <v>6.8176561428900256E-5</v>
      </c>
      <c r="J820" s="19">
        <f t="shared" si="183"/>
        <v>1.1365522542228388E-4</v>
      </c>
      <c r="K820" s="19">
        <f t="shared" si="184"/>
        <v>0.99242763828448621</v>
      </c>
      <c r="L820" s="19">
        <f t="shared" si="185"/>
        <v>1.6544481648896141</v>
      </c>
      <c r="P820" s="18">
        <f t="shared" si="186"/>
        <v>-4.0668286719607542E-3</v>
      </c>
      <c r="Q820" s="38">
        <v>-1.2401673658314412E-2</v>
      </c>
      <c r="R820" s="18">
        <f t="shared" si="187"/>
        <v>-8.3348449863536577E-3</v>
      </c>
      <c r="S820" s="19">
        <f t="shared" si="188"/>
        <v>2.1919985545185982E-4</v>
      </c>
      <c r="T820" s="19">
        <f t="shared" si="189"/>
        <v>2.1071322848060096E-4</v>
      </c>
      <c r="U820" s="18">
        <f t="shared" si="190"/>
        <v>-6.9428737578826659E-3</v>
      </c>
      <c r="V820" s="18">
        <f t="shared" si="191"/>
        <v>-8.0834176527411952E-3</v>
      </c>
      <c r="W820" s="19">
        <f t="shared" si="192"/>
        <v>3.3342722789006307E-4</v>
      </c>
      <c r="X820" s="18">
        <f t="shared" si="193"/>
        <v>-1.8672600257697885E-2</v>
      </c>
      <c r="Y820" s="18">
        <f t="shared" si="194"/>
        <v>0.28871578926777763</v>
      </c>
    </row>
    <row r="821" spans="2:25" x14ac:dyDescent="0.2">
      <c r="B821" s="24">
        <v>38084</v>
      </c>
      <c r="C821" s="25">
        <v>557.28</v>
      </c>
      <c r="D821" s="18">
        <f t="shared" si="180"/>
        <v>-7.6864329241565178E-3</v>
      </c>
      <c r="E821" s="26">
        <v>-1.0173027713050521E-2</v>
      </c>
      <c r="F821" s="26">
        <v>-1.8868484304382805E-2</v>
      </c>
      <c r="G821" s="15">
        <v>-1.6259847326983119E-2</v>
      </c>
      <c r="H821" s="1">
        <f t="shared" si="181"/>
        <v>6.8119827708189629E-5</v>
      </c>
      <c r="I821" s="19">
        <f t="shared" si="182"/>
        <v>6.4055239728315252E-5</v>
      </c>
      <c r="J821" s="19">
        <f t="shared" si="183"/>
        <v>1.0926920369353601E-4</v>
      </c>
      <c r="K821" s="19">
        <f t="shared" si="184"/>
        <v>0.94033179300913416</v>
      </c>
      <c r="L821" s="19">
        <f t="shared" si="185"/>
        <v>1.6040734007963329</v>
      </c>
      <c r="P821" s="18">
        <f t="shared" si="186"/>
        <v>-1.3730199639237954E-2</v>
      </c>
      <c r="Q821" s="38">
        <v>-1.6259847326983119E-2</v>
      </c>
      <c r="R821" s="18">
        <f t="shared" si="187"/>
        <v>-2.5296476877451641E-3</v>
      </c>
      <c r="S821" s="19">
        <f t="shared" si="188"/>
        <v>2.1735896705274804E-4</v>
      </c>
      <c r="T821" s="19">
        <f t="shared" si="189"/>
        <v>1.9845438181721178E-4</v>
      </c>
      <c r="U821" s="18">
        <f t="shared" si="190"/>
        <v>-2.3539194355160793E-2</v>
      </c>
      <c r="V821" s="18">
        <f t="shared" si="191"/>
        <v>-2.5279768089547204E-3</v>
      </c>
      <c r="W821" s="19">
        <f t="shared" si="192"/>
        <v>3.2928455232246728E-4</v>
      </c>
      <c r="X821" s="18">
        <f t="shared" si="193"/>
        <v>-2.4635184356626528E-2</v>
      </c>
      <c r="Y821" s="18">
        <f t="shared" si="194"/>
        <v>0.28691660474886571</v>
      </c>
    </row>
    <row r="822" spans="2:25" x14ac:dyDescent="0.2">
      <c r="B822" s="24">
        <v>38085</v>
      </c>
      <c r="C822" s="25">
        <v>556.12</v>
      </c>
      <c r="D822" s="18">
        <f t="shared" si="180"/>
        <v>-2.0837083163484094E-3</v>
      </c>
      <c r="E822" s="26">
        <v>-3.6421620048079188E-3</v>
      </c>
      <c r="F822" s="26">
        <v>8.7527911095947077E-3</v>
      </c>
      <c r="G822" s="15">
        <v>5.0343051752739188E-3</v>
      </c>
      <c r="H822" s="1">
        <f t="shared" si="181"/>
        <v>6.4293148466555418E-5</v>
      </c>
      <c r="I822" s="19">
        <f t="shared" si="182"/>
        <v>6.4903583053733222E-5</v>
      </c>
      <c r="J822" s="19">
        <f t="shared" si="183"/>
        <v>1.1141493181109215E-4</v>
      </c>
      <c r="K822" s="19">
        <f t="shared" si="184"/>
        <v>1.0094945511572722</v>
      </c>
      <c r="L822" s="19">
        <f t="shared" si="185"/>
        <v>1.7329207616741458</v>
      </c>
      <c r="P822" s="18">
        <f t="shared" si="186"/>
        <v>-3.7221077001128693E-3</v>
      </c>
      <c r="Q822" s="38">
        <v>5.0343051752739188E-3</v>
      </c>
      <c r="R822" s="18">
        <f t="shared" si="187"/>
        <v>8.756412875386789E-3</v>
      </c>
      <c r="S822" s="19">
        <f t="shared" si="188"/>
        <v>2.0514867417345751E-4</v>
      </c>
      <c r="T822" s="19">
        <f t="shared" si="189"/>
        <v>1.9114760489483343E-4</v>
      </c>
      <c r="U822" s="18">
        <f t="shared" si="190"/>
        <v>-6.5683774527614518E-3</v>
      </c>
      <c r="V822" s="18">
        <f t="shared" si="191"/>
        <v>8.9163106779558028E-3</v>
      </c>
      <c r="W822" s="19">
        <f t="shared" si="192"/>
        <v>3.110481328989866E-4</v>
      </c>
      <c r="X822" s="18">
        <f t="shared" si="193"/>
        <v>7.8478513992507621E-3</v>
      </c>
      <c r="Y822" s="18">
        <f t="shared" si="194"/>
        <v>0.27885844657235442</v>
      </c>
    </row>
    <row r="823" spans="2:25" x14ac:dyDescent="0.2">
      <c r="B823" s="24">
        <v>38089</v>
      </c>
      <c r="C823" s="25">
        <v>559.49</v>
      </c>
      <c r="D823" s="18">
        <f t="shared" si="180"/>
        <v>6.0415561899285807E-3</v>
      </c>
      <c r="E823" s="26">
        <v>1.0209958232897725E-2</v>
      </c>
      <c r="F823" s="26">
        <v>1.7992568865880465E-2</v>
      </c>
      <c r="G823" s="15">
        <v>1.5657785675985643E-2</v>
      </c>
      <c r="H823" s="1">
        <f t="shared" si="181"/>
        <v>6.2625583630325957E-5</v>
      </c>
      <c r="I823" s="19">
        <f t="shared" si="182"/>
        <v>6.1464720266043605E-5</v>
      </c>
      <c r="J823" s="19">
        <f t="shared" si="183"/>
        <v>1.0363574008484724E-4</v>
      </c>
      <c r="K823" s="19">
        <f t="shared" si="184"/>
        <v>0.98146343240272471</v>
      </c>
      <c r="L823" s="19">
        <f t="shared" si="185"/>
        <v>1.6548466948683642</v>
      </c>
      <c r="P823" s="18">
        <f t="shared" si="186"/>
        <v>1.0791972484232153E-2</v>
      </c>
      <c r="Q823" s="38">
        <v>1.5657785675985643E-2</v>
      </c>
      <c r="R823" s="18">
        <f t="shared" si="187"/>
        <v>4.8658131917534899E-3</v>
      </c>
      <c r="S823" s="19">
        <f t="shared" si="188"/>
        <v>1.998277539290755E-4</v>
      </c>
      <c r="T823" s="19">
        <f t="shared" si="189"/>
        <v>1.8109931688216596E-4</v>
      </c>
      <c r="U823" s="18">
        <f t="shared" si="190"/>
        <v>1.9296406943135537E-2</v>
      </c>
      <c r="V823" s="18">
        <f t="shared" si="191"/>
        <v>5.0902652931759948E-3</v>
      </c>
      <c r="W823" s="19">
        <f t="shared" si="192"/>
        <v>3.0709522006155347E-4</v>
      </c>
      <c r="X823" s="18">
        <f t="shared" si="193"/>
        <v>2.4565117602221732E-2</v>
      </c>
      <c r="Y823" s="18">
        <f t="shared" si="194"/>
        <v>0.27708086367591028</v>
      </c>
    </row>
    <row r="824" spans="2:25" x14ac:dyDescent="0.2">
      <c r="B824" s="24">
        <v>38090</v>
      </c>
      <c r="C824" s="25">
        <v>552.24</v>
      </c>
      <c r="D824" s="18">
        <f t="shared" si="180"/>
        <v>-1.3042920096051043E-2</v>
      </c>
      <c r="E824" s="26">
        <v>-1.6615836921739093E-2</v>
      </c>
      <c r="F824" s="26">
        <v>-4.0019891184171368E-2</v>
      </c>
      <c r="G824" s="15">
        <v>-3.2998674905441686E-2</v>
      </c>
      <c r="H824" s="1">
        <f t="shared" si="181"/>
        <v>6.9075114490424735E-5</v>
      </c>
      <c r="I824" s="19">
        <f t="shared" si="182"/>
        <v>6.1477879231733516E-5</v>
      </c>
      <c r="J824" s="19">
        <f t="shared" si="183"/>
        <v>1.0393978262801899E-4</v>
      </c>
      <c r="K824" s="19">
        <f t="shared" si="184"/>
        <v>0.89001487272606172</v>
      </c>
      <c r="L824" s="19">
        <f t="shared" si="185"/>
        <v>1.504735582340978</v>
      </c>
      <c r="P824" s="18">
        <f t="shared" si="186"/>
        <v>-2.3298440065039835E-2</v>
      </c>
      <c r="Q824" s="38">
        <v>-3.2998674905441686E-2</v>
      </c>
      <c r="R824" s="18">
        <f t="shared" si="187"/>
        <v>-9.7002348404018508E-3</v>
      </c>
      <c r="S824" s="19">
        <f t="shared" si="188"/>
        <v>2.204071272611862E-4</v>
      </c>
      <c r="T824" s="19">
        <f t="shared" si="189"/>
        <v>1.7587903122677273E-4</v>
      </c>
      <c r="U824" s="18">
        <f t="shared" si="190"/>
        <v>-3.9665921722602165E-2</v>
      </c>
      <c r="V824" s="18">
        <f t="shared" si="191"/>
        <v>-1.0297187199072289E-2</v>
      </c>
      <c r="W824" s="19">
        <f t="shared" si="192"/>
        <v>3.5400425958876188E-4</v>
      </c>
      <c r="X824" s="18">
        <f t="shared" si="193"/>
        <v>-4.8218898877251545E-2</v>
      </c>
      <c r="Y824" s="18">
        <f t="shared" si="194"/>
        <v>0.29749128541385961</v>
      </c>
    </row>
    <row r="825" spans="2:25" x14ac:dyDescent="0.2">
      <c r="B825" s="24">
        <v>38091</v>
      </c>
      <c r="C825" s="25">
        <v>551.88</v>
      </c>
      <c r="D825" s="18">
        <f t="shared" si="180"/>
        <v>-6.5210305538741147E-4</v>
      </c>
      <c r="E825" s="26">
        <v>-4.8314829979599731E-3</v>
      </c>
      <c r="F825" s="26">
        <v>-1.1198325310029563E-2</v>
      </c>
      <c r="G825" s="15">
        <v>-9.2882726164086864E-3</v>
      </c>
      <c r="H825" s="1">
        <f t="shared" si="181"/>
        <v>6.4956121924689982E-5</v>
      </c>
      <c r="I825" s="19">
        <f t="shared" si="182"/>
        <v>7.0792348475784981E-5</v>
      </c>
      <c r="J825" s="19">
        <f t="shared" si="183"/>
        <v>1.2902197024840614E-4</v>
      </c>
      <c r="K825" s="19">
        <f t="shared" si="184"/>
        <v>1.0898487529452807</v>
      </c>
      <c r="L825" s="19">
        <f t="shared" si="185"/>
        <v>1.9862942310194256</v>
      </c>
      <c r="P825" s="18">
        <f t="shared" si="186"/>
        <v>-1.1648452831335583E-3</v>
      </c>
      <c r="Q825" s="38">
        <v>-9.2882726164086864E-3</v>
      </c>
      <c r="R825" s="18">
        <f t="shared" si="187"/>
        <v>-8.1234273332751288E-3</v>
      </c>
      <c r="S825" s="19">
        <f t="shared" si="188"/>
        <v>2.0726411149753335E-4</v>
      </c>
      <c r="T825" s="19">
        <f t="shared" si="189"/>
        <v>1.6928569365150644E-4</v>
      </c>
      <c r="U825" s="18">
        <f t="shared" si="190"/>
        <v>-2.0450772353515206E-3</v>
      </c>
      <c r="V825" s="18">
        <f t="shared" si="191"/>
        <v>-8.7896698579243097E-3</v>
      </c>
      <c r="W825" s="19">
        <f t="shared" si="192"/>
        <v>3.379403245052398E-4</v>
      </c>
      <c r="X825" s="18">
        <f t="shared" si="193"/>
        <v>-1.3891206812730306E-2</v>
      </c>
      <c r="Y825" s="18">
        <f t="shared" si="194"/>
        <v>0.29066317469935876</v>
      </c>
    </row>
    <row r="826" spans="2:25" x14ac:dyDescent="0.2">
      <c r="B826" s="24">
        <v>38092</v>
      </c>
      <c r="C826" s="25">
        <v>552.47</v>
      </c>
      <c r="D826" s="18">
        <f t="shared" si="180"/>
        <v>1.0685019353165153E-3</v>
      </c>
      <c r="E826" s="26">
        <v>-2.0503980197707435E-2</v>
      </c>
      <c r="F826" s="26">
        <v>9.5173670350833281E-2</v>
      </c>
      <c r="G826" s="15">
        <v>6.0470375186271068E-2</v>
      </c>
      <c r="H826" s="1">
        <f t="shared" si="181"/>
        <v>6.11272563923551E-5</v>
      </c>
      <c r="I826" s="19">
        <f t="shared" si="182"/>
        <v>6.6733845056739198E-5</v>
      </c>
      <c r="J826" s="19">
        <f t="shared" si="183"/>
        <v>1.2171879976249531E-4</v>
      </c>
      <c r="K826" s="19">
        <f t="shared" si="184"/>
        <v>1.0917199461464018</v>
      </c>
      <c r="L826" s="19">
        <f t="shared" si="185"/>
        <v>1.9912361022916467</v>
      </c>
      <c r="P826" s="18">
        <f t="shared" si="186"/>
        <v>1.9086545126415437E-3</v>
      </c>
      <c r="Q826" s="38">
        <v>6.0470375186271068E-2</v>
      </c>
      <c r="R826" s="18">
        <f t="shared" si="187"/>
        <v>5.8561720673629525E-2</v>
      </c>
      <c r="S826" s="19">
        <f t="shared" si="188"/>
        <v>1.9504684253059896E-4</v>
      </c>
      <c r="T826" s="19">
        <f t="shared" si="189"/>
        <v>3.6489705972778867E-4</v>
      </c>
      <c r="U826" s="18">
        <f t="shared" si="190"/>
        <v>3.4543105965262172E-3</v>
      </c>
      <c r="V826" s="18">
        <f t="shared" si="191"/>
        <v>4.3159066116931433E-2</v>
      </c>
      <c r="W826" s="19">
        <f t="shared" si="192"/>
        <v>5.3706388154502887E-4</v>
      </c>
      <c r="X826" s="18">
        <f t="shared" si="193"/>
        <v>7.1738901428016491E-2</v>
      </c>
      <c r="Y826" s="18">
        <f t="shared" si="194"/>
        <v>0.36642321212807633</v>
      </c>
    </row>
    <row r="827" spans="2:25" x14ac:dyDescent="0.2">
      <c r="B827" s="24">
        <v>38093</v>
      </c>
      <c r="C827" s="25">
        <v>554.94000000000005</v>
      </c>
      <c r="D827" s="18">
        <f t="shared" si="180"/>
        <v>4.4608665190745151E-3</v>
      </c>
      <c r="E827" s="26">
        <v>3.7594029239057455E-3</v>
      </c>
      <c r="F827" s="26">
        <v>-4.1039729283820509E-3</v>
      </c>
      <c r="G827" s="15">
        <v>-1.7449601726957117E-3</v>
      </c>
      <c r="H827" s="1">
        <f t="shared" si="181"/>
        <v>5.8653580814873792E-5</v>
      </c>
      <c r="I827" s="19">
        <f t="shared" si="182"/>
        <v>6.1415301801958323E-5</v>
      </c>
      <c r="J827" s="19">
        <f t="shared" si="183"/>
        <v>1.2051726683440808E-4</v>
      </c>
      <c r="K827" s="19">
        <f t="shared" si="184"/>
        <v>1.0470852921290732</v>
      </c>
      <c r="L827" s="19">
        <f t="shared" si="185"/>
        <v>2.0547299100935104</v>
      </c>
      <c r="P827" s="18">
        <f t="shared" si="186"/>
        <v>7.9684020501104916E-3</v>
      </c>
      <c r="Q827" s="38">
        <v>-1.7449601726957117E-3</v>
      </c>
      <c r="R827" s="18">
        <f t="shared" si="187"/>
        <v>-9.7133622228062037E-3</v>
      </c>
      <c r="S827" s="19">
        <f t="shared" si="188"/>
        <v>1.8715375785269533E-4</v>
      </c>
      <c r="T827" s="19">
        <f t="shared" si="189"/>
        <v>3.4866420048440766E-4</v>
      </c>
      <c r="U827" s="18">
        <f t="shared" si="190"/>
        <v>1.4722293999017293E-2</v>
      </c>
      <c r="V827" s="18">
        <f t="shared" si="191"/>
        <v>-7.3233416832372529E-3</v>
      </c>
      <c r="W827" s="19">
        <f t="shared" si="192"/>
        <v>5.0502274181258471E-4</v>
      </c>
      <c r="X827" s="18">
        <f t="shared" si="193"/>
        <v>-2.1347896231593191E-3</v>
      </c>
      <c r="Y827" s="18">
        <f t="shared" si="194"/>
        <v>0.35532476054047535</v>
      </c>
    </row>
    <row r="828" spans="2:25" x14ac:dyDescent="0.2">
      <c r="B828" s="24">
        <v>38096</v>
      </c>
      <c r="C828" s="25">
        <v>555.78</v>
      </c>
      <c r="D828" s="18">
        <f t="shared" si="180"/>
        <v>1.5125326997672498E-3</v>
      </c>
      <c r="E828" s="26">
        <v>-2.5830705920468666E-3</v>
      </c>
      <c r="F828" s="26">
        <v>-2.8503841430712905E-2</v>
      </c>
      <c r="G828" s="15">
        <v>-2.0727610179113093E-2</v>
      </c>
      <c r="H828" s="1">
        <f t="shared" si="181"/>
        <v>5.5271631276053275E-5</v>
      </c>
      <c r="I828" s="19">
        <f t="shared" si="182"/>
        <v>5.8736595371938546E-5</v>
      </c>
      <c r="J828" s="19">
        <f t="shared" si="183"/>
        <v>1.1218779429845913E-4</v>
      </c>
      <c r="K828" s="19">
        <f t="shared" si="184"/>
        <v>1.0626897382235665</v>
      </c>
      <c r="L828" s="19">
        <f t="shared" si="185"/>
        <v>2.0297536314450175</v>
      </c>
      <c r="P828" s="18">
        <f t="shared" si="186"/>
        <v>2.7018223060807939E-3</v>
      </c>
      <c r="Q828" s="38">
        <v>-2.0727610179113093E-2</v>
      </c>
      <c r="R828" s="18">
        <f t="shared" si="187"/>
        <v>-2.3429432485193885E-2</v>
      </c>
      <c r="S828" s="19">
        <f t="shared" si="188"/>
        <v>1.7636252300795173E-4</v>
      </c>
      <c r="T828" s="19">
        <f t="shared" si="189"/>
        <v>3.606806468500387E-4</v>
      </c>
      <c r="U828" s="18">
        <f t="shared" si="190"/>
        <v>5.142296982819484E-3</v>
      </c>
      <c r="V828" s="18">
        <f t="shared" si="191"/>
        <v>-1.7367757281972672E-2</v>
      </c>
      <c r="W828" s="19">
        <f t="shared" si="192"/>
        <v>5.00499406728066E-4</v>
      </c>
      <c r="X828" s="18">
        <f t="shared" si="193"/>
        <v>-2.5472553358498771E-2</v>
      </c>
      <c r="Y828" s="18">
        <f t="shared" si="194"/>
        <v>0.35372991346791199</v>
      </c>
    </row>
    <row r="829" spans="2:25" x14ac:dyDescent="0.2">
      <c r="B829" s="24">
        <v>38097</v>
      </c>
      <c r="C829" s="25">
        <v>547.1</v>
      </c>
      <c r="D829" s="18">
        <f t="shared" si="180"/>
        <v>-1.5740931424210767E-2</v>
      </c>
      <c r="E829" s="26">
        <v>-1.5401323263206064E-2</v>
      </c>
      <c r="F829" s="26">
        <v>-2.2825527342224344E-2</v>
      </c>
      <c r="G829" s="15">
        <v>-2.0598266118518862E-2</v>
      </c>
      <c r="H829" s="1">
        <f t="shared" si="181"/>
        <v>6.6821948725592447E-5</v>
      </c>
      <c r="I829" s="19">
        <f t="shared" si="182"/>
        <v>5.4977980925445552E-5</v>
      </c>
      <c r="J829" s="19">
        <f t="shared" si="183"/>
        <v>1.0286974710657555E-4</v>
      </c>
      <c r="K829" s="19">
        <f t="shared" si="184"/>
        <v>0.82275333141233697</v>
      </c>
      <c r="L829" s="19">
        <f t="shared" si="185"/>
        <v>1.539460447779144</v>
      </c>
      <c r="P829" s="18">
        <f t="shared" si="186"/>
        <v>-2.8117871201703743E-2</v>
      </c>
      <c r="Q829" s="38">
        <v>-2.0598266118518862E-2</v>
      </c>
      <c r="R829" s="18">
        <f t="shared" si="187"/>
        <v>7.5196050831848812E-3</v>
      </c>
      <c r="S829" s="19">
        <f t="shared" si="188"/>
        <v>2.1321765248241071E-4</v>
      </c>
      <c r="T829" s="19">
        <f t="shared" si="189"/>
        <v>3.4243247567545995E-4</v>
      </c>
      <c r="U829" s="18">
        <f t="shared" si="190"/>
        <v>-4.8671460900064502E-2</v>
      </c>
      <c r="V829" s="18">
        <f t="shared" si="191"/>
        <v>5.7207234264565901E-3</v>
      </c>
      <c r="W829" s="19">
        <f t="shared" si="192"/>
        <v>4.9592675634974135E-4</v>
      </c>
      <c r="X829" s="18">
        <f t="shared" si="193"/>
        <v>-2.5430033159371968E-2</v>
      </c>
      <c r="Y829" s="18">
        <f t="shared" si="194"/>
        <v>0.35211033652455498</v>
      </c>
    </row>
    <row r="830" spans="2:25" x14ac:dyDescent="0.2">
      <c r="B830" s="24">
        <v>38098</v>
      </c>
      <c r="C830" s="25">
        <v>549.20000000000005</v>
      </c>
      <c r="D830" s="18">
        <f t="shared" si="180"/>
        <v>3.8310728240357472E-3</v>
      </c>
      <c r="E830" s="26">
        <v>-1.4336920018486968E-3</v>
      </c>
      <c r="F830" s="26">
        <v>0</v>
      </c>
      <c r="G830" s="15">
        <v>-4.3010760055460902E-4</v>
      </c>
      <c r="H830" s="1">
        <f t="shared" si="181"/>
        <v>6.3693258941040811E-5</v>
      </c>
      <c r="I830" s="19">
        <f t="shared" si="182"/>
        <v>6.622517246961255E-5</v>
      </c>
      <c r="J830" s="19">
        <f t="shared" si="183"/>
        <v>1.1825526591710509E-4</v>
      </c>
      <c r="K830" s="19">
        <f t="shared" si="184"/>
        <v>1.0397516718514195</v>
      </c>
      <c r="L830" s="19">
        <f t="shared" si="185"/>
        <v>1.8566370740516027</v>
      </c>
      <c r="P830" s="18">
        <f t="shared" si="186"/>
        <v>6.8434077582537724E-3</v>
      </c>
      <c r="Q830" s="38">
        <v>-4.3010760055460902E-4</v>
      </c>
      <c r="R830" s="18">
        <f t="shared" si="187"/>
        <v>-7.2735153588083818E-3</v>
      </c>
      <c r="S830" s="19">
        <f t="shared" si="188"/>
        <v>2.0323452711820973E-4</v>
      </c>
      <c r="T830" s="19">
        <f t="shared" si="189"/>
        <v>3.2506076867542161E-4</v>
      </c>
      <c r="U830" s="18">
        <f t="shared" si="190"/>
        <v>1.2133251383905126E-2</v>
      </c>
      <c r="V830" s="18">
        <f t="shared" si="191"/>
        <v>-5.6794394422860746E-3</v>
      </c>
      <c r="W830" s="19">
        <f t="shared" si="192"/>
        <v>4.6618225052164015E-4</v>
      </c>
      <c r="X830" s="18">
        <f t="shared" si="193"/>
        <v>-5.4767672135803969E-4</v>
      </c>
      <c r="Y830" s="18">
        <f t="shared" si="194"/>
        <v>0.34138770134615282</v>
      </c>
    </row>
    <row r="831" spans="2:25" x14ac:dyDescent="0.2">
      <c r="B831" s="24">
        <v>38099</v>
      </c>
      <c r="C831" s="25">
        <v>555.24</v>
      </c>
      <c r="D831" s="18">
        <f t="shared" si="180"/>
        <v>1.0937778813092498E-2</v>
      </c>
      <c r="E831" s="26">
        <v>1.0466318187423104E-2</v>
      </c>
      <c r="F831" s="26">
        <v>2.1621630044953172E-3</v>
      </c>
      <c r="G831" s="15">
        <v>4.6534095593736531E-3</v>
      </c>
      <c r="H831" s="1">
        <f t="shared" si="181"/>
        <v>6.7049763726426476E-5</v>
      </c>
      <c r="I831" s="19">
        <f t="shared" si="182"/>
        <v>6.1922107413456596E-5</v>
      </c>
      <c r="J831" s="19">
        <f t="shared" si="183"/>
        <v>1.1115994996207878E-4</v>
      </c>
      <c r="K831" s="19">
        <f t="shared" si="184"/>
        <v>0.92352461771690175</v>
      </c>
      <c r="L831" s="19">
        <f t="shared" si="185"/>
        <v>1.6578723590381133</v>
      </c>
      <c r="P831" s="18">
        <f t="shared" si="186"/>
        <v>1.9538046867177618E-2</v>
      </c>
      <c r="Q831" s="38">
        <v>4.6534095593736531E-3</v>
      </c>
      <c r="R831" s="18">
        <f t="shared" si="187"/>
        <v>-1.4884637307803966E-2</v>
      </c>
      <c r="S831" s="19">
        <f t="shared" si="188"/>
        <v>2.139445720141589E-4</v>
      </c>
      <c r="T831" s="19">
        <f t="shared" si="189"/>
        <v>3.1885026822198848E-4</v>
      </c>
      <c r="U831" s="18">
        <f t="shared" si="190"/>
        <v>3.3762456240996899E-2</v>
      </c>
      <c r="V831" s="18">
        <f t="shared" si="191"/>
        <v>-1.1735139466258496E-2</v>
      </c>
      <c r="W831" s="19">
        <f t="shared" si="192"/>
        <v>4.3951056872197793E-4</v>
      </c>
      <c r="X831" s="18">
        <f t="shared" si="193"/>
        <v>6.1025542388045417E-3</v>
      </c>
      <c r="Y831" s="18">
        <f t="shared" si="194"/>
        <v>0.33147796635748578</v>
      </c>
    </row>
    <row r="832" spans="2:25" x14ac:dyDescent="0.2">
      <c r="B832" s="24">
        <v>38100</v>
      </c>
      <c r="C832" s="25">
        <v>556.79999999999995</v>
      </c>
      <c r="D832" s="18">
        <f t="shared" si="180"/>
        <v>2.8056563133013537E-3</v>
      </c>
      <c r="E832" s="26">
        <v>-9.7492152524262052E-3</v>
      </c>
      <c r="F832" s="26">
        <v>-2.8839241329049821E-3</v>
      </c>
      <c r="G832" s="15">
        <v>-4.9435114687613486E-3</v>
      </c>
      <c r="H832" s="1">
        <f t="shared" si="181"/>
        <v>6.3499080343742953E-5</v>
      </c>
      <c r="I832" s="19">
        <f t="shared" si="182"/>
        <v>6.5075477367938062E-5</v>
      </c>
      <c r="J832" s="19">
        <f t="shared" si="183"/>
        <v>1.0590930860641533E-4</v>
      </c>
      <c r="K832" s="19">
        <f t="shared" si="184"/>
        <v>1.0248255095296108</v>
      </c>
      <c r="L832" s="19">
        <f t="shared" si="185"/>
        <v>1.6678872832975034</v>
      </c>
      <c r="P832" s="18">
        <f t="shared" si="186"/>
        <v>5.011716316374832E-3</v>
      </c>
      <c r="Q832" s="38">
        <v>-4.9435114687613486E-3</v>
      </c>
      <c r="R832" s="18">
        <f t="shared" si="187"/>
        <v>-9.9552277851361805E-3</v>
      </c>
      <c r="S832" s="19">
        <f t="shared" si="188"/>
        <v>2.026149357194584E-4</v>
      </c>
      <c r="T832" s="19">
        <f t="shared" si="189"/>
        <v>3.0566564574390604E-4</v>
      </c>
      <c r="U832" s="18">
        <f t="shared" si="190"/>
        <v>8.899267793998725E-3</v>
      </c>
      <c r="V832" s="18">
        <f t="shared" si="191"/>
        <v>-8.0162504684291921E-3</v>
      </c>
      <c r="W832" s="19">
        <f t="shared" si="192"/>
        <v>4.1460623293716574E-4</v>
      </c>
      <c r="X832" s="18">
        <f t="shared" si="193"/>
        <v>-6.674867736173342E-3</v>
      </c>
      <c r="Y832" s="18">
        <f t="shared" si="194"/>
        <v>0.32194962064629218</v>
      </c>
    </row>
    <row r="833" spans="2:25" x14ac:dyDescent="0.2">
      <c r="B833" s="24">
        <v>38103</v>
      </c>
      <c r="C833" s="25">
        <v>554.62</v>
      </c>
      <c r="D833" s="18">
        <f t="shared" si="180"/>
        <v>-3.922914462065546E-3</v>
      </c>
      <c r="E833" s="26">
        <v>-3.8305050427788912E-3</v>
      </c>
      <c r="F833" s="26">
        <v>-2.1160950121097959E-2</v>
      </c>
      <c r="G833" s="15">
        <v>-1.5961816597602239E-2</v>
      </c>
      <c r="H833" s="1">
        <f t="shared" si="181"/>
        <v>6.0612490995719351E-5</v>
      </c>
      <c r="I833" s="19">
        <f t="shared" si="182"/>
        <v>5.9529771886499568E-5</v>
      </c>
      <c r="J833" s="19">
        <f t="shared" si="183"/>
        <v>9.9069272092996378E-5</v>
      </c>
      <c r="K833" s="19">
        <f t="shared" si="184"/>
        <v>0.98213702998452501</v>
      </c>
      <c r="L833" s="19">
        <f t="shared" si="185"/>
        <v>1.634469569976805</v>
      </c>
      <c r="P833" s="18">
        <f t="shared" si="186"/>
        <v>-7.0074635742332168E-3</v>
      </c>
      <c r="Q833" s="38">
        <v>-1.5961816597602239E-2</v>
      </c>
      <c r="R833" s="18">
        <f t="shared" si="187"/>
        <v>-8.954353023369022E-3</v>
      </c>
      <c r="S833" s="19">
        <f t="shared" si="188"/>
        <v>1.9340431232094319E-4</v>
      </c>
      <c r="T833" s="19">
        <f t="shared" si="189"/>
        <v>2.9213653328329878E-4</v>
      </c>
      <c r="U833" s="18">
        <f t="shared" si="190"/>
        <v>-1.2735948544981496E-2</v>
      </c>
      <c r="V833" s="18">
        <f t="shared" si="191"/>
        <v>-7.3753845407821556E-3</v>
      </c>
      <c r="W833" s="19">
        <f t="shared" si="192"/>
        <v>4.050166343066652E-4</v>
      </c>
      <c r="X833" s="18">
        <f t="shared" si="193"/>
        <v>-2.1805744447586872E-2</v>
      </c>
      <c r="Y833" s="18">
        <f t="shared" si="194"/>
        <v>0.31820458603965202</v>
      </c>
    </row>
    <row r="834" spans="2:25" x14ac:dyDescent="0.2">
      <c r="B834" s="24">
        <v>38104</v>
      </c>
      <c r="C834" s="25">
        <v>555.62</v>
      </c>
      <c r="D834" s="18">
        <f t="shared" si="180"/>
        <v>1.8014127943940137E-3</v>
      </c>
      <c r="E834" s="26">
        <v>-4.7984645834334079E-4</v>
      </c>
      <c r="F834" s="26">
        <v>-6.6592920899768487E-3</v>
      </c>
      <c r="G834" s="15">
        <v>-4.8054584004867959E-3</v>
      </c>
      <c r="H834" s="1">
        <f t="shared" si="181"/>
        <v>5.7170446819324572E-5</v>
      </c>
      <c r="I834" s="19">
        <f t="shared" si="182"/>
        <v>5.6859590191069531E-5</v>
      </c>
      <c r="J834" s="19">
        <f t="shared" si="183"/>
        <v>9.8105871603082769E-5</v>
      </c>
      <c r="K834" s="19">
        <f t="shared" si="184"/>
        <v>0.99456263427085956</v>
      </c>
      <c r="L834" s="19">
        <f t="shared" si="185"/>
        <v>1.7160242233741181</v>
      </c>
      <c r="P834" s="18">
        <f t="shared" si="186"/>
        <v>3.2178459818435895E-3</v>
      </c>
      <c r="Q834" s="38">
        <v>-4.8054584004867959E-3</v>
      </c>
      <c r="R834" s="18">
        <f t="shared" si="187"/>
        <v>-8.0233043823303846E-3</v>
      </c>
      <c r="S834" s="19">
        <f t="shared" si="188"/>
        <v>1.8242132554745861E-4</v>
      </c>
      <c r="T834" s="19">
        <f t="shared" si="189"/>
        <v>2.7847074607899216E-4</v>
      </c>
      <c r="U834" s="18">
        <f t="shared" si="190"/>
        <v>6.0218644189242521E-3</v>
      </c>
      <c r="V834" s="18">
        <f t="shared" si="191"/>
        <v>-6.7687250203845289E-3</v>
      </c>
      <c r="W834" s="19">
        <f t="shared" si="192"/>
        <v>3.8210118207459383E-4</v>
      </c>
      <c r="X834" s="18">
        <f t="shared" si="193"/>
        <v>-6.758816618372525E-3</v>
      </c>
      <c r="Y834" s="18">
        <f t="shared" si="194"/>
        <v>0.30907166728551561</v>
      </c>
    </row>
    <row r="835" spans="2:25" x14ac:dyDescent="0.2">
      <c r="B835" s="24">
        <v>38105</v>
      </c>
      <c r="C835" s="25">
        <v>547.84</v>
      </c>
      <c r="D835" s="18">
        <f t="shared" si="180"/>
        <v>-1.4101333839215611E-2</v>
      </c>
      <c r="E835" s="26">
        <v>-1.110050008363616E-2</v>
      </c>
      <c r="F835" s="26">
        <v>-1.7978012295408317E-2</v>
      </c>
      <c r="G835" s="15">
        <v>-1.591475863187667E-2</v>
      </c>
      <c r="H835" s="1">
        <f t="shared" si="181"/>
        <v>6.5671076972865543E-5</v>
      </c>
      <c r="I835" s="19">
        <f t="shared" si="182"/>
        <v>5.3396150686641098E-5</v>
      </c>
      <c r="J835" s="19">
        <f t="shared" si="183"/>
        <v>9.1499751268548334E-5</v>
      </c>
      <c r="K835" s="19">
        <f t="shared" si="184"/>
        <v>0.81308474214156268</v>
      </c>
      <c r="L835" s="19">
        <f t="shared" si="185"/>
        <v>1.3933036503475476</v>
      </c>
      <c r="P835" s="18">
        <f t="shared" si="186"/>
        <v>-2.5189074139122688E-2</v>
      </c>
      <c r="Q835" s="38">
        <v>-1.591475863187667E-2</v>
      </c>
      <c r="R835" s="18">
        <f t="shared" si="187"/>
        <v>9.2743155072460177E-3</v>
      </c>
      <c r="S835" s="19">
        <f t="shared" si="188"/>
        <v>2.0954541337378429E-4</v>
      </c>
      <c r="T835" s="19">
        <f t="shared" si="189"/>
        <v>2.6692327700192923E-4</v>
      </c>
      <c r="U835" s="18">
        <f t="shared" si="190"/>
        <v>-4.3982169565958698E-2</v>
      </c>
      <c r="V835" s="18">
        <f t="shared" si="191"/>
        <v>7.9915686443847653E-3</v>
      </c>
      <c r="W835" s="19">
        <f t="shared" si="192"/>
        <v>3.7437188368877176E-4</v>
      </c>
      <c r="X835" s="18">
        <f t="shared" si="193"/>
        <v>-2.2613796301826371E-2</v>
      </c>
      <c r="Y835" s="18">
        <f t="shared" si="194"/>
        <v>0.30592968297011153</v>
      </c>
    </row>
    <row r="836" spans="2:25" x14ac:dyDescent="0.2">
      <c r="B836" s="24">
        <v>38106</v>
      </c>
      <c r="C836" s="25">
        <v>544.54</v>
      </c>
      <c r="D836" s="18">
        <f t="shared" ref="D836:D899" si="195">LN(C836/C835)</f>
        <v>-6.0418719468564308E-3</v>
      </c>
      <c r="E836" s="26">
        <v>2.9076831729149058E-3</v>
      </c>
      <c r="F836" s="26">
        <v>1.2021181576216884E-2</v>
      </c>
      <c r="G836" s="15">
        <v>9.2871320552262906E-3</v>
      </c>
      <c r="H836" s="1">
        <f t="shared" ref="H836:H899" si="196">$A$2 * H835 + (1-$A$2)*D836^2</f>
        <v>6.3921065351826246E-5</v>
      </c>
      <c r="I836" s="19">
        <f t="shared" ref="I836:I899" si="197">$A$2*I835 + (1-$A$2)*D835*E835</f>
        <v>5.9584293093138292E-5</v>
      </c>
      <c r="J836" s="19">
        <f t="shared" ref="J836:J899" si="198">$A$2*J835 + (1-$A$2)*D835*F835</f>
        <v>1.0122060338101999E-4</v>
      </c>
      <c r="K836" s="19">
        <f t="shared" ref="K836:K899" si="199">I836/H836</f>
        <v>0.93215425564611543</v>
      </c>
      <c r="L836" s="19">
        <f t="shared" ref="L836:L899" si="200">J836/H836</f>
        <v>1.5835249744961906</v>
      </c>
      <c r="P836" s="18">
        <f t="shared" ref="P836:P899" si="201">$O$4*D836</f>
        <v>-1.0792536517731129E-2</v>
      </c>
      <c r="Q836" s="38">
        <v>9.2871320552262906E-3</v>
      </c>
      <c r="R836" s="18">
        <f t="shared" ref="R836:R899" si="202">Q836-P836</f>
        <v>2.007966857295742E-2</v>
      </c>
      <c r="S836" s="19">
        <f t="shared" ref="S836:S899" si="203">$A$2*S835 + (1-$A$2)*P836^2</f>
        <v>2.0396141924055084E-4</v>
      </c>
      <c r="T836" s="19">
        <f t="shared" ref="T836:T899" si="204">$A$2*T835 + (1-$A$2)*R836^2</f>
        <v>2.7509946578180229E-4</v>
      </c>
      <c r="U836" s="18">
        <f t="shared" ref="U836:U899" si="205">P836*SQRT($S$1836/S836)</f>
        <v>-1.9100865113012636E-2</v>
      </c>
      <c r="V836" s="18">
        <f t="shared" ref="V836:V899" si="206">R836*SQRT($T$1836/T836)</f>
        <v>1.7043353766600162E-2</v>
      </c>
      <c r="W836" s="19">
        <f t="shared" ref="W836:W899" si="207">$A$2*W835 + (1-$A$2)*Q836^2</f>
        <v>3.5708461997611816E-4</v>
      </c>
      <c r="X836" s="18">
        <f t="shared" ref="X836:X899" si="208">G836*SQRT($W$1836/W836)</f>
        <v>1.3512044914613776E-2</v>
      </c>
      <c r="Y836" s="18">
        <f t="shared" ref="Y836:Y899" si="209">SQRT(W836*250)</f>
        <v>0.29878278898562671</v>
      </c>
    </row>
    <row r="837" spans="2:25" x14ac:dyDescent="0.2">
      <c r="B837" s="24">
        <v>38107</v>
      </c>
      <c r="C837" s="25">
        <v>540.88</v>
      </c>
      <c r="D837" s="18">
        <f t="shared" si="195"/>
        <v>-6.7439587840436906E-3</v>
      </c>
      <c r="E837" s="26">
        <v>-1.4527847591504512E-3</v>
      </c>
      <c r="F837" s="26">
        <v>-3.8056342751985064E-2</v>
      </c>
      <c r="G837" s="15">
        <v>-2.7075275354134679E-2</v>
      </c>
      <c r="H837" s="1">
        <f t="shared" si="196"/>
        <v>6.2814660235569476E-5</v>
      </c>
      <c r="I837" s="19">
        <f t="shared" si="197"/>
        <v>5.4955164543983126E-5</v>
      </c>
      <c r="J837" s="19">
        <f t="shared" si="198"/>
        <v>9.0789540794154047E-5</v>
      </c>
      <c r="K837" s="19">
        <f t="shared" si="199"/>
        <v>0.87487800360439061</v>
      </c>
      <c r="L837" s="19">
        <f t="shared" si="200"/>
        <v>1.4453559161774068</v>
      </c>
      <c r="P837" s="18">
        <f t="shared" si="201"/>
        <v>-1.2046667339372309E-2</v>
      </c>
      <c r="Q837" s="38">
        <v>-2.7075275354134679E-2</v>
      </c>
      <c r="R837" s="18">
        <f t="shared" si="202"/>
        <v>-1.5028608014762371E-2</v>
      </c>
      <c r="S837" s="19">
        <f t="shared" si="203"/>
        <v>2.0043106572524775E-4</v>
      </c>
      <c r="T837" s="19">
        <f t="shared" si="204"/>
        <v>2.7214504136657694E-4</v>
      </c>
      <c r="U837" s="18">
        <f t="shared" si="205"/>
        <v>-2.1507400550941684E-2</v>
      </c>
      <c r="V837" s="18">
        <f t="shared" si="206"/>
        <v>-1.2825134731998018E-2</v>
      </c>
      <c r="W837" s="19">
        <f t="shared" si="207"/>
        <v>3.796437749076839E-4</v>
      </c>
      <c r="X837" s="18">
        <f t="shared" si="208"/>
        <v>-3.8204082334686154E-2</v>
      </c>
      <c r="Y837" s="18">
        <f t="shared" si="209"/>
        <v>0.30807619792337249</v>
      </c>
    </row>
    <row r="838" spans="2:25" x14ac:dyDescent="0.2">
      <c r="B838" s="24">
        <v>38110</v>
      </c>
      <c r="C838" s="25">
        <v>545.85</v>
      </c>
      <c r="D838" s="18">
        <f t="shared" si="195"/>
        <v>9.1467699438560271E-3</v>
      </c>
      <c r="E838" s="26">
        <v>9.6456016698715872E-3</v>
      </c>
      <c r="F838" s="26">
        <v>1.0802574185657554E-2</v>
      </c>
      <c r="G838" s="15">
        <v>1.0455482430921764E-2</v>
      </c>
      <c r="H838" s="1">
        <f t="shared" si="196"/>
        <v>6.4065584645784995E-5</v>
      </c>
      <c r="I838" s="19">
        <f t="shared" si="197"/>
        <v>5.2245705903611984E-5</v>
      </c>
      <c r="J838" s="19">
        <f t="shared" si="198"/>
        <v>1.0074119276595443E-4</v>
      </c>
      <c r="K838" s="19">
        <f t="shared" si="199"/>
        <v>0.81550345934522483</v>
      </c>
      <c r="L838" s="19">
        <f t="shared" si="200"/>
        <v>1.5724697327425763</v>
      </c>
      <c r="P838" s="18">
        <f t="shared" si="201"/>
        <v>1.6338785314659602E-2</v>
      </c>
      <c r="Q838" s="38">
        <v>1.0455482430921764E-2</v>
      </c>
      <c r="R838" s="18">
        <f t="shared" si="202"/>
        <v>-5.8833028837378381E-3</v>
      </c>
      <c r="S838" s="19">
        <f t="shared" si="203"/>
        <v>2.0442255611524506E-4</v>
      </c>
      <c r="T838" s="19">
        <f t="shared" si="204"/>
        <v>2.578931340538902E-4</v>
      </c>
      <c r="U838" s="18">
        <f t="shared" si="205"/>
        <v>2.8884102842737791E-2</v>
      </c>
      <c r="V838" s="18">
        <f t="shared" si="206"/>
        <v>-5.1575649907630011E-3</v>
      </c>
      <c r="W838" s="19">
        <f t="shared" si="207"/>
        <v>3.6342417518502165E-4</v>
      </c>
      <c r="X838" s="18">
        <f t="shared" si="208"/>
        <v>1.5078641008483324E-2</v>
      </c>
      <c r="Y838" s="18">
        <f t="shared" si="209"/>
        <v>0.30142336305644163</v>
      </c>
    </row>
    <row r="839" spans="2:25" x14ac:dyDescent="0.2">
      <c r="B839" s="24">
        <v>38111</v>
      </c>
      <c r="C839" s="25">
        <v>547.15</v>
      </c>
      <c r="D839" s="18">
        <f t="shared" si="195"/>
        <v>2.3787751381733431E-3</v>
      </c>
      <c r="E839" s="26">
        <v>5.7430165026180115E-3</v>
      </c>
      <c r="F839" s="26">
        <v>3.065136499376933E-3</v>
      </c>
      <c r="G839" s="15">
        <v>3.8685005003492564E-3</v>
      </c>
      <c r="H839" s="1">
        <f t="shared" si="196"/>
        <v>6.056116383651739E-5</v>
      </c>
      <c r="I839" s="19">
        <f t="shared" si="197"/>
        <v>5.4404529516058608E-5</v>
      </c>
      <c r="J839" s="19">
        <f t="shared" si="198"/>
        <v>1.0062524085265601E-4</v>
      </c>
      <c r="K839" s="19">
        <f t="shared" si="199"/>
        <v>0.89834022448646478</v>
      </c>
      <c r="L839" s="19">
        <f t="shared" si="200"/>
        <v>1.6615473428530882</v>
      </c>
      <c r="P839" s="18">
        <f t="shared" si="201"/>
        <v>4.2491826659061052E-3</v>
      </c>
      <c r="Q839" s="38">
        <v>3.8685005003492564E-3</v>
      </c>
      <c r="R839" s="18">
        <f t="shared" si="202"/>
        <v>-3.8068216555684885E-4</v>
      </c>
      <c r="S839" s="19">
        <f t="shared" si="203"/>
        <v>1.9324053594802455E-4</v>
      </c>
      <c r="T839" s="19">
        <f t="shared" si="204"/>
        <v>2.4242824114532717E-4</v>
      </c>
      <c r="U839" s="18">
        <f t="shared" si="205"/>
        <v>7.7260908030006223E-3</v>
      </c>
      <c r="V839" s="18">
        <f t="shared" si="206"/>
        <v>-3.4420273576467938E-4</v>
      </c>
      <c r="W839" s="19">
        <f t="shared" si="207"/>
        <v>3.4251664244119249E-4</v>
      </c>
      <c r="X839" s="18">
        <f t="shared" si="208"/>
        <v>5.7468101495091704E-3</v>
      </c>
      <c r="Y839" s="18">
        <f t="shared" si="209"/>
        <v>0.29262460698016857</v>
      </c>
    </row>
    <row r="840" spans="2:25" x14ac:dyDescent="0.2">
      <c r="B840" s="24">
        <v>38112</v>
      </c>
      <c r="C840" s="25">
        <v>547.19000000000005</v>
      </c>
      <c r="D840" s="18">
        <f t="shared" si="195"/>
        <v>7.3103423100472851E-5</v>
      </c>
      <c r="E840" s="26">
        <v>-4.3041673335188699E-3</v>
      </c>
      <c r="F840" s="26">
        <v>1.8947137476112392E-2</v>
      </c>
      <c r="G840" s="15">
        <v>1.1971746033223013E-2</v>
      </c>
      <c r="H840" s="1">
        <f t="shared" si="196"/>
        <v>5.6927814652954483E-5</v>
      </c>
      <c r="I840" s="19">
        <f t="shared" si="197"/>
        <v>5.1959938437567911E-5</v>
      </c>
      <c r="J840" s="19">
        <f t="shared" si="198"/>
        <v>9.5025202631486181E-5</v>
      </c>
      <c r="K840" s="19">
        <f t="shared" si="199"/>
        <v>0.9127337621218744</v>
      </c>
      <c r="L840" s="19">
        <f t="shared" si="200"/>
        <v>1.6692227377914022</v>
      </c>
      <c r="P840" s="18">
        <f t="shared" si="201"/>
        <v>1.3058392669071747E-4</v>
      </c>
      <c r="Q840" s="38">
        <v>1.1971746033223013E-2</v>
      </c>
      <c r="R840" s="18">
        <f t="shared" si="202"/>
        <v>1.1841162106532296E-2</v>
      </c>
      <c r="S840" s="19">
        <f t="shared" si="203"/>
        <v>1.8164712692085767E-4</v>
      </c>
      <c r="T840" s="19">
        <f t="shared" si="204"/>
        <v>2.3629533387859811E-4</v>
      </c>
      <c r="U840" s="18">
        <f t="shared" si="205"/>
        <v>2.4489447135744613E-4</v>
      </c>
      <c r="V840" s="18">
        <f t="shared" si="206"/>
        <v>1.0844515299302146E-2</v>
      </c>
      <c r="W840" s="19">
        <f t="shared" si="207"/>
        <v>3.305650060797604E-4</v>
      </c>
      <c r="X840" s="18">
        <f t="shared" si="208"/>
        <v>1.8103147443456424E-2</v>
      </c>
      <c r="Y840" s="18">
        <f t="shared" si="209"/>
        <v>0.28747391450345561</v>
      </c>
    </row>
    <row r="841" spans="2:25" x14ac:dyDescent="0.2">
      <c r="B841" s="24">
        <v>38113</v>
      </c>
      <c r="C841" s="25">
        <v>543.9</v>
      </c>
      <c r="D841" s="18">
        <f t="shared" si="195"/>
        <v>-6.0306848586374221E-3</v>
      </c>
      <c r="E841" s="26">
        <v>-2.3273777772299078E-2</v>
      </c>
      <c r="F841" s="26">
        <v>-2.2547923870892047E-3</v>
      </c>
      <c r="G841" s="15">
        <v>-8.5604880026521665E-3</v>
      </c>
      <c r="H841" s="1">
        <f t="shared" si="196"/>
        <v>5.569429536562913E-5</v>
      </c>
      <c r="I841" s="19">
        <f t="shared" si="197"/>
        <v>4.8823463169373186E-5</v>
      </c>
      <c r="J841" s="19">
        <f t="shared" si="198"/>
        <v>8.9406796510044557E-5</v>
      </c>
      <c r="K841" s="19">
        <f t="shared" si="199"/>
        <v>0.87663310665572813</v>
      </c>
      <c r="L841" s="19">
        <f t="shared" si="200"/>
        <v>1.6053133615048942</v>
      </c>
      <c r="P841" s="18">
        <f t="shared" si="201"/>
        <v>-1.0772553131920784E-2</v>
      </c>
      <c r="Q841" s="38">
        <v>-8.5604880026521665E-3</v>
      </c>
      <c r="R841" s="18">
        <f t="shared" si="202"/>
        <v>2.2120651292686175E-3</v>
      </c>
      <c r="S841" s="19">
        <f t="shared" si="203"/>
        <v>1.777111733644096E-4</v>
      </c>
      <c r="T841" s="19">
        <f t="shared" si="204"/>
        <v>2.2241120777404981E-4</v>
      </c>
      <c r="U841" s="18">
        <f t="shared" si="205"/>
        <v>-2.0425128670351216E-2</v>
      </c>
      <c r="V841" s="18">
        <f t="shared" si="206"/>
        <v>2.0881561295843531E-3</v>
      </c>
      <c r="W841" s="19">
        <f t="shared" si="207"/>
        <v>3.1512802300558785E-4</v>
      </c>
      <c r="X841" s="18">
        <f t="shared" si="208"/>
        <v>-1.325806189952458E-2</v>
      </c>
      <c r="Y841" s="18">
        <f t="shared" si="209"/>
        <v>0.28068132419417746</v>
      </c>
    </row>
    <row r="842" spans="2:25" x14ac:dyDescent="0.2">
      <c r="B842" s="24">
        <v>38114</v>
      </c>
      <c r="C842" s="25">
        <v>537.35</v>
      </c>
      <c r="D842" s="18">
        <f t="shared" si="195"/>
        <v>-1.2115755141752735E-2</v>
      </c>
      <c r="E842" s="26">
        <v>-1.6819590176746484E-2</v>
      </c>
      <c r="F842" s="26">
        <v>3.7551677623236424E-3</v>
      </c>
      <c r="G842" s="15">
        <v>-2.4172596193973959E-3</v>
      </c>
      <c r="H842" s="1">
        <f t="shared" si="196"/>
        <v>6.1160129002985856E-5</v>
      </c>
      <c r="I842" s="19">
        <f t="shared" si="197"/>
        <v>5.4315464532092572E-5</v>
      </c>
      <c r="J842" s="19">
        <f t="shared" si="198"/>
        <v>8.4858265257933274E-5</v>
      </c>
      <c r="K842" s="19">
        <f t="shared" si="199"/>
        <v>0.88808616687909336</v>
      </c>
      <c r="L842" s="19">
        <f t="shared" si="200"/>
        <v>1.3874768847166832</v>
      </c>
      <c r="P842" s="18">
        <f t="shared" si="201"/>
        <v>-2.1642254413433738E-2</v>
      </c>
      <c r="Q842" s="38">
        <v>-2.4172596193973959E-3</v>
      </c>
      <c r="R842" s="18">
        <f t="shared" si="202"/>
        <v>1.9224994794036342E-2</v>
      </c>
      <c r="S842" s="19">
        <f t="shared" si="203"/>
        <v>1.9515173352829257E-4</v>
      </c>
      <c r="T842" s="19">
        <f t="shared" si="204"/>
        <v>2.312425607974503E-4</v>
      </c>
      <c r="U842" s="18">
        <f t="shared" si="205"/>
        <v>-3.9157938036386994E-2</v>
      </c>
      <c r="V842" s="18">
        <f t="shared" si="206"/>
        <v>1.7798185864939579E-2</v>
      </c>
      <c r="W842" s="19">
        <f t="shared" si="207"/>
        <v>2.9657093026930675E-4</v>
      </c>
      <c r="X842" s="18">
        <f t="shared" si="208"/>
        <v>-3.8590822882816128E-3</v>
      </c>
      <c r="Y842" s="18">
        <f t="shared" si="209"/>
        <v>0.27229163146767232</v>
      </c>
    </row>
    <row r="843" spans="2:25" x14ac:dyDescent="0.2">
      <c r="B843" s="24">
        <v>38117</v>
      </c>
      <c r="C843" s="25">
        <v>532.67999999999995</v>
      </c>
      <c r="D843" s="18">
        <f t="shared" si="195"/>
        <v>-8.7287826532181974E-3</v>
      </c>
      <c r="E843" s="26">
        <v>-2.8334807303797841E-2</v>
      </c>
      <c r="F843" s="26">
        <v>-1.5106027431013153E-2</v>
      </c>
      <c r="G843" s="15">
        <v>-1.9074661392848559E-2</v>
      </c>
      <c r="H843" s="1">
        <f t="shared" si="196"/>
        <v>6.2062020059234076E-5</v>
      </c>
      <c r="I843" s="19">
        <f t="shared" si="197"/>
        <v>6.3283458830132427E-5</v>
      </c>
      <c r="J843" s="19">
        <f t="shared" si="198"/>
        <v>7.7036967754986267E-5</v>
      </c>
      <c r="K843" s="19">
        <f t="shared" si="199"/>
        <v>1.0196809380315459</v>
      </c>
      <c r="L843" s="19">
        <f t="shared" si="200"/>
        <v>1.2412900463352563</v>
      </c>
      <c r="P843" s="18">
        <f t="shared" si="201"/>
        <v>-1.5592138722703378E-2</v>
      </c>
      <c r="Q843" s="38">
        <v>-1.9074661392848559E-2</v>
      </c>
      <c r="R843" s="18">
        <f t="shared" si="202"/>
        <v>-3.4825226701451807E-3</v>
      </c>
      <c r="S843" s="19">
        <f t="shared" si="203"/>
        <v>1.9802951691347658E-4</v>
      </c>
      <c r="T843" s="19">
        <f t="shared" si="204"/>
        <v>2.1809568499848777E-4</v>
      </c>
      <c r="U843" s="18">
        <f t="shared" si="205"/>
        <v>-2.8005559243827551E-2</v>
      </c>
      <c r="V843" s="18">
        <f t="shared" si="206"/>
        <v>-3.3198144244343687E-3</v>
      </c>
      <c r="W843" s="19">
        <f t="shared" si="207"/>
        <v>3.0060723688825797E-4</v>
      </c>
      <c r="X843" s="18">
        <f t="shared" si="208"/>
        <v>-3.024698933631207E-2</v>
      </c>
      <c r="Y843" s="18">
        <f t="shared" si="209"/>
        <v>0.27413830309182352</v>
      </c>
    </row>
    <row r="844" spans="2:25" x14ac:dyDescent="0.2">
      <c r="B844" s="24">
        <v>38118</v>
      </c>
      <c r="C844" s="25">
        <v>536</v>
      </c>
      <c r="D844" s="18">
        <f t="shared" si="195"/>
        <v>6.2132924368578125E-3</v>
      </c>
      <c r="E844" s="26">
        <v>6.1396969536224701E-3</v>
      </c>
      <c r="F844" s="26">
        <v>3.2200460790313398E-2</v>
      </c>
      <c r="G844" s="15">
        <v>2.4382231639306119E-2</v>
      </c>
      <c r="H844" s="1">
        <f t="shared" si="196"/>
        <v>6.0654599030034898E-5</v>
      </c>
      <c r="I844" s="19">
        <f t="shared" si="197"/>
        <v>7.432615376886474E-5</v>
      </c>
      <c r="J844" s="19">
        <f t="shared" si="198"/>
        <v>8.0326183501619041E-5</v>
      </c>
      <c r="K844" s="19">
        <f t="shared" si="199"/>
        <v>1.2254001338309066</v>
      </c>
      <c r="L844" s="19">
        <f t="shared" si="200"/>
        <v>1.3243213999624857</v>
      </c>
      <c r="P844" s="18">
        <f t="shared" si="201"/>
        <v>1.1098743255394587E-2</v>
      </c>
      <c r="Q844" s="38">
        <v>2.4382231639306119E-2</v>
      </c>
      <c r="R844" s="18">
        <f t="shared" si="202"/>
        <v>1.3283488383911532E-2</v>
      </c>
      <c r="S844" s="19">
        <f t="shared" si="203"/>
        <v>1.93538672009618E-4</v>
      </c>
      <c r="T844" s="19">
        <f t="shared" si="204"/>
        <v>2.1559700771730926E-4</v>
      </c>
      <c r="U844" s="18">
        <f t="shared" si="205"/>
        <v>2.0164778237790983E-2</v>
      </c>
      <c r="V844" s="18">
        <f t="shared" si="206"/>
        <v>1.2736032768551168E-2</v>
      </c>
      <c r="W844" s="19">
        <f t="shared" si="207"/>
        <v>3.1824039585772932E-4</v>
      </c>
      <c r="X844" s="18">
        <f t="shared" si="208"/>
        <v>3.7576889848224569E-2</v>
      </c>
      <c r="Y844" s="18">
        <f t="shared" si="209"/>
        <v>0.28206399799412957</v>
      </c>
    </row>
    <row r="845" spans="2:25" x14ac:dyDescent="0.2">
      <c r="B845" s="24">
        <v>38119</v>
      </c>
      <c r="C845" s="25">
        <v>537.16999999999996</v>
      </c>
      <c r="D845" s="18">
        <f t="shared" si="195"/>
        <v>2.1804568960243106E-3</v>
      </c>
      <c r="E845" s="26">
        <v>1.3426420819430653E-2</v>
      </c>
      <c r="F845" s="26">
        <v>5.8780477841909691E-3</v>
      </c>
      <c r="G845" s="15">
        <v>8.1425596947628728E-3</v>
      </c>
      <c r="H845" s="1">
        <f t="shared" si="196"/>
        <v>5.7300586624757997E-5</v>
      </c>
      <c r="I845" s="19">
        <f t="shared" si="197"/>
        <v>7.2155448501525337E-5</v>
      </c>
      <c r="J845" s="19">
        <f t="shared" si="198"/>
        <v>8.7510865261029351E-5</v>
      </c>
      <c r="K845" s="19">
        <f t="shared" si="199"/>
        <v>1.25924449908422</v>
      </c>
      <c r="L845" s="19">
        <f t="shared" si="200"/>
        <v>1.5272245960431114</v>
      </c>
      <c r="P845" s="18">
        <f t="shared" si="201"/>
        <v>3.8949287377606566E-3</v>
      </c>
      <c r="Q845" s="38">
        <v>8.1425596947628728E-3</v>
      </c>
      <c r="R845" s="18">
        <f t="shared" si="202"/>
        <v>4.2476309570022158E-3</v>
      </c>
      <c r="S845" s="19">
        <f t="shared" si="203"/>
        <v>1.8283657988137493E-4</v>
      </c>
      <c r="T845" s="19">
        <f t="shared" si="204"/>
        <v>2.0374372937908371E-4</v>
      </c>
      <c r="U845" s="18">
        <f t="shared" si="205"/>
        <v>7.280672487382415E-3</v>
      </c>
      <c r="V845" s="18">
        <f t="shared" si="206"/>
        <v>4.1893634905005245E-3</v>
      </c>
      <c r="W845" s="19">
        <f t="shared" si="207"/>
        <v>3.0312404880923215E-4</v>
      </c>
      <c r="X845" s="18">
        <f t="shared" si="208"/>
        <v>1.2858070018774422E-2</v>
      </c>
      <c r="Y845" s="18">
        <f t="shared" si="209"/>
        <v>0.27528351240549814</v>
      </c>
    </row>
    <row r="846" spans="2:25" x14ac:dyDescent="0.2">
      <c r="B846" s="24">
        <v>38120</v>
      </c>
      <c r="C846" s="25">
        <v>536.23</v>
      </c>
      <c r="D846" s="18">
        <f t="shared" si="195"/>
        <v>-1.7514444574099667E-3</v>
      </c>
      <c r="E846" s="26">
        <v>-7.5777073892362703E-3</v>
      </c>
      <c r="F846" s="26">
        <v>-3.6697288889625131E-3</v>
      </c>
      <c r="G846" s="15">
        <v>-4.84212243904464E-3</v>
      </c>
      <c r="H846" s="1">
        <f t="shared" si="196"/>
        <v>5.4046604888516043E-5</v>
      </c>
      <c r="I846" s="19">
        <f t="shared" si="197"/>
        <v>6.9582665503312938E-5</v>
      </c>
      <c r="J846" s="19">
        <f t="shared" si="198"/>
        <v>8.3029223134939556E-5</v>
      </c>
      <c r="K846" s="19">
        <f t="shared" si="199"/>
        <v>1.2874567356607083</v>
      </c>
      <c r="L846" s="19">
        <f t="shared" si="200"/>
        <v>1.536252338258935</v>
      </c>
      <c r="P846" s="18">
        <f t="shared" si="201"/>
        <v>-3.1285880322587407E-3</v>
      </c>
      <c r="Q846" s="38">
        <v>-4.84212243904464E-3</v>
      </c>
      <c r="R846" s="18">
        <f t="shared" si="202"/>
        <v>-1.7135344067858993E-3</v>
      </c>
      <c r="S846" s="19">
        <f t="shared" si="203"/>
        <v>1.7245366887302799E-4</v>
      </c>
      <c r="T846" s="19">
        <f t="shared" si="204"/>
        <v>1.9169527762613302E-4</v>
      </c>
      <c r="U846" s="18">
        <f t="shared" si="205"/>
        <v>-6.0216524254016962E-3</v>
      </c>
      <c r="V846" s="18">
        <f t="shared" si="206"/>
        <v>-1.7423303994130467E-3</v>
      </c>
      <c r="W846" s="19">
        <f t="shared" si="207"/>
        <v>2.8634337486356022E-4</v>
      </c>
      <c r="X846" s="18">
        <f t="shared" si="208"/>
        <v>-7.8671463464660366E-3</v>
      </c>
      <c r="Y846" s="18">
        <f t="shared" si="209"/>
        <v>0.26755530963875496</v>
      </c>
    </row>
    <row r="847" spans="2:25" x14ac:dyDescent="0.2">
      <c r="B847" s="24">
        <v>38121</v>
      </c>
      <c r="C847" s="25">
        <v>535.47</v>
      </c>
      <c r="D847" s="18">
        <f t="shared" si="195"/>
        <v>-1.4183075998900699E-3</v>
      </c>
      <c r="E847" s="26">
        <v>-6.8693820566945755E-3</v>
      </c>
      <c r="F847" s="26">
        <v>-5.1603505593096352E-3</v>
      </c>
      <c r="G847" s="15">
        <v>-5.673060008525117E-3</v>
      </c>
      <c r="H847" s="1">
        <f t="shared" si="196"/>
        <v>5.0924504382079433E-5</v>
      </c>
      <c r="I847" s="19">
        <f t="shared" si="197"/>
        <v>6.6204021589519294E-5</v>
      </c>
      <c r="J847" s="19">
        <f t="shared" si="198"/>
        <v>7.8433109326209421E-5</v>
      </c>
      <c r="K847" s="19">
        <f t="shared" si="199"/>
        <v>1.3000425314461537</v>
      </c>
      <c r="L847" s="19">
        <f t="shared" si="200"/>
        <v>1.5401840484835507</v>
      </c>
      <c r="P847" s="18">
        <f t="shared" si="201"/>
        <v>-2.5335089356128162E-3</v>
      </c>
      <c r="Q847" s="38">
        <v>-5.673060008525117E-3</v>
      </c>
      <c r="R847" s="18">
        <f t="shared" si="202"/>
        <v>-3.1395510729123007E-3</v>
      </c>
      <c r="S847" s="19">
        <f t="shared" si="203"/>
        <v>1.6249156879225612E-4</v>
      </c>
      <c r="T847" s="19">
        <f t="shared" si="204"/>
        <v>1.8078496782493049E-4</v>
      </c>
      <c r="U847" s="18">
        <f t="shared" si="205"/>
        <v>-5.0235479047765217E-3</v>
      </c>
      <c r="V847" s="18">
        <f t="shared" si="206"/>
        <v>-3.2872276872509027E-3</v>
      </c>
      <c r="W847" s="19">
        <f t="shared" si="207"/>
        <v>2.7109378896336618E-4</v>
      </c>
      <c r="X847" s="18">
        <f t="shared" si="208"/>
        <v>-9.4728928624730428E-3</v>
      </c>
      <c r="Y847" s="18">
        <f t="shared" si="209"/>
        <v>0.26033333870413439</v>
      </c>
    </row>
    <row r="848" spans="2:25" x14ac:dyDescent="0.2">
      <c r="B848" s="24">
        <v>38124</v>
      </c>
      <c r="C848" s="25">
        <v>530.4</v>
      </c>
      <c r="D848" s="18">
        <f t="shared" si="195"/>
        <v>-9.5134270378734748E-3</v>
      </c>
      <c r="E848" s="26">
        <v>-1.7512680382085196E-2</v>
      </c>
      <c r="F848" s="26">
        <v>-1.5642777070453577E-2</v>
      </c>
      <c r="G848" s="15">
        <v>-1.6203748063943063E-2</v>
      </c>
      <c r="H848" s="1">
        <f t="shared" si="196"/>
        <v>5.3299351759451197E-5</v>
      </c>
      <c r="I848" s="19">
        <f t="shared" si="197"/>
        <v>6.2816354100801635E-5</v>
      </c>
      <c r="J848" s="19">
        <f t="shared" si="198"/>
        <v>7.4166260631618807E-5</v>
      </c>
      <c r="K848" s="19">
        <f t="shared" si="199"/>
        <v>1.1785575626567137</v>
      </c>
      <c r="L848" s="19">
        <f t="shared" si="200"/>
        <v>1.3915039898860952</v>
      </c>
      <c r="P848" s="18">
        <f t="shared" si="201"/>
        <v>-1.6993741280538256E-2</v>
      </c>
      <c r="Q848" s="38">
        <v>-1.6203748063943063E-2</v>
      </c>
      <c r="R848" s="18">
        <f t="shared" si="202"/>
        <v>7.8999321659519242E-4</v>
      </c>
      <c r="S848" s="19">
        <f t="shared" si="203"/>
        <v>1.7006930922731293E-4</v>
      </c>
      <c r="T848" s="19">
        <f t="shared" si="204"/>
        <v>1.6997531511237066E-4</v>
      </c>
      <c r="U848" s="18">
        <f t="shared" si="205"/>
        <v>-3.2936659626289624E-2</v>
      </c>
      <c r="V848" s="18">
        <f t="shared" si="206"/>
        <v>8.5304870229962668E-4</v>
      </c>
      <c r="W848" s="19">
        <f t="shared" si="207"/>
        <v>2.7058184870474851E-4</v>
      </c>
      <c r="X848" s="18">
        <f t="shared" si="208"/>
        <v>-2.7082651677706515E-2</v>
      </c>
      <c r="Y848" s="18">
        <f t="shared" si="209"/>
        <v>0.26008741256775025</v>
      </c>
    </row>
    <row r="849" spans="2:25" x14ac:dyDescent="0.2">
      <c r="B849" s="24">
        <v>38125</v>
      </c>
      <c r="C849" s="25">
        <v>533.82000000000005</v>
      </c>
      <c r="D849" s="18">
        <f t="shared" si="195"/>
        <v>6.4272646130784337E-3</v>
      </c>
      <c r="E849" s="26">
        <v>6.4741906831951614E-3</v>
      </c>
      <c r="F849" s="26">
        <v>1.5642777070453542E-2</v>
      </c>
      <c r="G849" s="15">
        <v>1.2892201154276027E-2</v>
      </c>
      <c r="H849" s="1">
        <f t="shared" si="196"/>
        <v>5.2579974478275938E-5</v>
      </c>
      <c r="I849" s="19">
        <f t="shared" si="197"/>
        <v>6.904370927790748E-5</v>
      </c>
      <c r="J849" s="19">
        <f t="shared" si="198"/>
        <v>7.8645270093490505E-5</v>
      </c>
      <c r="K849" s="19">
        <f t="shared" si="199"/>
        <v>1.3131179686371612</v>
      </c>
      <c r="L849" s="19">
        <f t="shared" si="200"/>
        <v>1.4957266692090876</v>
      </c>
      <c r="P849" s="18">
        <f t="shared" si="201"/>
        <v>1.1480959652225205E-2</v>
      </c>
      <c r="Q849" s="38">
        <v>1.2892201154276027E-2</v>
      </c>
      <c r="R849" s="18">
        <f t="shared" si="202"/>
        <v>1.4112415020508216E-3</v>
      </c>
      <c r="S849" s="19">
        <f t="shared" si="203"/>
        <v>1.6777389674583554E-4</v>
      </c>
      <c r="T849" s="19">
        <f t="shared" si="204"/>
        <v>1.5989629236025504E-4</v>
      </c>
      <c r="U849" s="18">
        <f t="shared" si="205"/>
        <v>2.2403688126603587E-2</v>
      </c>
      <c r="V849" s="18">
        <f t="shared" si="206"/>
        <v>1.5711785266870376E-3</v>
      </c>
      <c r="W849" s="19">
        <f t="shared" si="207"/>
        <v>2.6431946881860254E-4</v>
      </c>
      <c r="X849" s="18">
        <f t="shared" si="208"/>
        <v>2.1801557892952666E-2</v>
      </c>
      <c r="Y849" s="18">
        <f t="shared" si="209"/>
        <v>0.2570600459127218</v>
      </c>
    </row>
    <row r="850" spans="2:25" x14ac:dyDescent="0.2">
      <c r="B850" s="24">
        <v>38126</v>
      </c>
      <c r="C850" s="25">
        <v>532.28</v>
      </c>
      <c r="D850" s="18">
        <f t="shared" si="195"/>
        <v>-2.8890368091894227E-3</v>
      </c>
      <c r="E850" s="26">
        <v>-3.3613477027048832E-3</v>
      </c>
      <c r="F850" s="26">
        <v>-2.2422464055832283E-2</v>
      </c>
      <c r="G850" s="15">
        <v>-1.6704129149894061E-2</v>
      </c>
      <c r="H850" s="1">
        <f t="shared" si="196"/>
        <v>4.9925968030670462E-5</v>
      </c>
      <c r="I850" s="19">
        <f t="shared" si="197"/>
        <v>6.7397766921818375E-5</v>
      </c>
      <c r="J850" s="19">
        <f t="shared" si="198"/>
        <v>7.9958969938793124E-5</v>
      </c>
      <c r="K850" s="19">
        <f t="shared" si="199"/>
        <v>1.3499541336968099</v>
      </c>
      <c r="L850" s="19">
        <f t="shared" si="200"/>
        <v>1.6015507178483315</v>
      </c>
      <c r="P850" s="18">
        <f t="shared" si="201"/>
        <v>-5.1606580772485837E-3</v>
      </c>
      <c r="Q850" s="38">
        <v>-1.6704129149894061E-2</v>
      </c>
      <c r="R850" s="18">
        <f t="shared" si="202"/>
        <v>-1.1543471072645476E-2</v>
      </c>
      <c r="S850" s="19">
        <f t="shared" si="203"/>
        <v>1.5930540644850167E-4</v>
      </c>
      <c r="T850" s="19">
        <f t="shared" si="204"/>
        <v>1.5829761828293991E-4</v>
      </c>
      <c r="U850" s="18">
        <f t="shared" si="205"/>
        <v>-1.0334592376508652E-2</v>
      </c>
      <c r="V850" s="18">
        <f t="shared" si="206"/>
        <v>-1.291643374639633E-2</v>
      </c>
      <c r="W850" s="19">
        <f t="shared" si="207"/>
        <v>2.6520197652886684E-4</v>
      </c>
      <c r="X850" s="18">
        <f t="shared" si="208"/>
        <v>-2.8200739230057056E-2</v>
      </c>
      <c r="Y850" s="18">
        <f t="shared" si="209"/>
        <v>0.25748882331514256</v>
      </c>
    </row>
    <row r="851" spans="2:25" x14ac:dyDescent="0.2">
      <c r="B851" s="24">
        <v>38127</v>
      </c>
      <c r="C851" s="25">
        <v>533.20000000000005</v>
      </c>
      <c r="D851" s="18">
        <f t="shared" si="195"/>
        <v>1.726921629012098E-3</v>
      </c>
      <c r="E851" s="26">
        <v>6.1967665375116197E-3</v>
      </c>
      <c r="F851" s="26">
        <v>9.0294067193941573E-3</v>
      </c>
      <c r="G851" s="15">
        <v>8.1796146648293964E-3</v>
      </c>
      <c r="H851" s="1">
        <f t="shared" si="196"/>
        <v>4.7109345447595218E-5</v>
      </c>
      <c r="I851" s="19">
        <f t="shared" si="197"/>
        <v>6.3936564341005194E-5</v>
      </c>
      <c r="J851" s="19">
        <f t="shared" si="198"/>
        <v>7.9048191183067105E-5</v>
      </c>
      <c r="K851" s="19">
        <f t="shared" si="199"/>
        <v>1.3571949203184897</v>
      </c>
      <c r="L851" s="19">
        <f t="shared" si="200"/>
        <v>1.6779726067516878</v>
      </c>
      <c r="P851" s="18">
        <f t="shared" si="201"/>
        <v>3.0847831447454004E-3</v>
      </c>
      <c r="Q851" s="38">
        <v>8.1796146648293964E-3</v>
      </c>
      <c r="R851" s="18">
        <f t="shared" si="202"/>
        <v>5.094831520083996E-3</v>
      </c>
      <c r="S851" s="19">
        <f t="shared" si="203"/>
        <v>1.5031803528459787E-4</v>
      </c>
      <c r="T851" s="19">
        <f t="shared" si="204"/>
        <v>1.50357199679046E-4</v>
      </c>
      <c r="U851" s="18">
        <f t="shared" si="205"/>
        <v>6.3594948123858333E-3</v>
      </c>
      <c r="V851" s="18">
        <f t="shared" si="206"/>
        <v>5.8493970888819627E-3</v>
      </c>
      <c r="W851" s="19">
        <f t="shared" si="207"/>
        <v>2.5330422370104037E-4</v>
      </c>
      <c r="X851" s="18">
        <f t="shared" si="208"/>
        <v>1.4129821027059751E-2</v>
      </c>
      <c r="Y851" s="18">
        <f t="shared" si="209"/>
        <v>0.25164668868328088</v>
      </c>
    </row>
    <row r="852" spans="2:25" x14ac:dyDescent="0.2">
      <c r="B852" s="24">
        <v>38128</v>
      </c>
      <c r="C852" s="25">
        <v>534.33000000000004</v>
      </c>
      <c r="D852" s="18">
        <f t="shared" si="195"/>
        <v>2.1170373142498072E-3</v>
      </c>
      <c r="E852" s="26">
        <v>1.5432101828057106E-3</v>
      </c>
      <c r="F852" s="26">
        <v>1.5607897665990968E-2</v>
      </c>
      <c r="G852" s="15">
        <v>1.1388491421035389E-2</v>
      </c>
      <c r="H852" s="1">
        <f t="shared" si="196"/>
        <v>4.4551695540135064E-5</v>
      </c>
      <c r="I852" s="19">
        <f t="shared" si="197"/>
        <v>6.0742450290358916E-5</v>
      </c>
      <c r="J852" s="19">
        <f t="shared" si="198"/>
        <v>7.5240884377735206E-5</v>
      </c>
      <c r="K852" s="19">
        <f t="shared" si="199"/>
        <v>1.3634150070817881</v>
      </c>
      <c r="L852" s="19">
        <f t="shared" si="200"/>
        <v>1.6888444640665432</v>
      </c>
      <c r="P852" s="18">
        <f t="shared" si="201"/>
        <v>3.7816429617195594E-3</v>
      </c>
      <c r="Q852" s="38">
        <v>1.1388491421035389E-2</v>
      </c>
      <c r="R852" s="18">
        <f t="shared" si="202"/>
        <v>7.6068484593158295E-3</v>
      </c>
      <c r="S852" s="19">
        <f t="shared" si="203"/>
        <v>1.4215700257691737E-4</v>
      </c>
      <c r="T852" s="19">
        <f t="shared" si="204"/>
        <v>1.4480761630728298E-4</v>
      </c>
      <c r="U852" s="18">
        <f t="shared" si="205"/>
        <v>8.0167791174251511E-3</v>
      </c>
      <c r="V852" s="18">
        <f t="shared" si="206"/>
        <v>8.8992304694466805E-3</v>
      </c>
      <c r="W852" s="19">
        <f t="shared" si="207"/>
        <v>2.4588783448979776E-4</v>
      </c>
      <c r="X852" s="18">
        <f t="shared" si="208"/>
        <v>1.9967454786186167E-2</v>
      </c>
      <c r="Y852" s="18">
        <f t="shared" si="209"/>
        <v>0.24793539203278228</v>
      </c>
    </row>
    <row r="853" spans="2:25" x14ac:dyDescent="0.2">
      <c r="B853" s="24">
        <v>38131</v>
      </c>
      <c r="C853" s="25">
        <v>534.04</v>
      </c>
      <c r="D853" s="18">
        <f t="shared" si="195"/>
        <v>-5.4288309690940322E-4</v>
      </c>
      <c r="E853" s="26">
        <v>7.7071294759152424E-4</v>
      </c>
      <c r="F853" s="26">
        <v>8.0793682236086021E-3</v>
      </c>
      <c r="G853" s="15">
        <v>5.8867716408034778E-3</v>
      </c>
      <c r="H853" s="1">
        <f t="shared" si="196"/>
        <v>4.1896277131141555E-5</v>
      </c>
      <c r="I853" s="19">
        <f t="shared" si="197"/>
        <v>5.7293925285381174E-5</v>
      </c>
      <c r="J853" s="19">
        <f t="shared" si="198"/>
        <v>7.2708981420424809E-5</v>
      </c>
      <c r="K853" s="19">
        <f t="shared" si="199"/>
        <v>1.3675182906119008</v>
      </c>
      <c r="L853" s="19">
        <f t="shared" si="200"/>
        <v>1.7354520830773323</v>
      </c>
      <c r="P853" s="18">
        <f t="shared" si="201"/>
        <v>-9.697467440206454E-4</v>
      </c>
      <c r="Q853" s="38">
        <v>5.8867716408034778E-3</v>
      </c>
      <c r="R853" s="18">
        <f t="shared" si="202"/>
        <v>6.8565183848241229E-3</v>
      </c>
      <c r="S853" s="19">
        <f t="shared" si="203"/>
        <v>1.3368400694715465E-4</v>
      </c>
      <c r="T853" s="19">
        <f t="shared" si="204"/>
        <v>1.3893986999053185E-4</v>
      </c>
      <c r="U853" s="18">
        <f t="shared" si="205"/>
        <v>-2.119932956552383E-3</v>
      </c>
      <c r="V853" s="18">
        <f t="shared" si="206"/>
        <v>8.1890513185475262E-3</v>
      </c>
      <c r="W853" s="19">
        <f t="shared" si="207"/>
        <v>2.3321380924146796E-4</v>
      </c>
      <c r="X853" s="18">
        <f t="shared" si="208"/>
        <v>1.0598028657121153E-2</v>
      </c>
      <c r="Y853" s="18">
        <f t="shared" si="209"/>
        <v>0.24146107825147925</v>
      </c>
    </row>
    <row r="854" spans="2:25" x14ac:dyDescent="0.2">
      <c r="B854" s="24">
        <v>38132</v>
      </c>
      <c r="C854" s="25">
        <v>542.39</v>
      </c>
      <c r="D854" s="18">
        <f t="shared" si="195"/>
        <v>1.5514557356164652E-2</v>
      </c>
      <c r="E854" s="26">
        <v>2.4354323951764061E-2</v>
      </c>
      <c r="F854" s="26">
        <v>3.8038313871356914E-2</v>
      </c>
      <c r="G854" s="15">
        <v>3.3933116895479058E-2</v>
      </c>
      <c r="H854" s="1">
        <f t="shared" si="196"/>
        <v>5.3824589900736431E-5</v>
      </c>
      <c r="I854" s="19">
        <f t="shared" si="197"/>
        <v>5.3831185346349298E-5</v>
      </c>
      <c r="J854" s="19">
        <f t="shared" si="198"/>
        <v>6.808327338866108E-5</v>
      </c>
      <c r="K854" s="19">
        <f t="shared" si="199"/>
        <v>1.0001225359194568</v>
      </c>
      <c r="L854" s="19">
        <f t="shared" si="200"/>
        <v>1.2649102113777473</v>
      </c>
      <c r="P854" s="18">
        <f t="shared" si="201"/>
        <v>2.7713501427311847E-2</v>
      </c>
      <c r="Q854" s="38">
        <v>3.3933116895479058E-2</v>
      </c>
      <c r="R854" s="18">
        <f t="shared" si="202"/>
        <v>6.2196154681672111E-3</v>
      </c>
      <c r="S854" s="19">
        <f t="shared" si="203"/>
        <v>1.7174525621202236E-4</v>
      </c>
      <c r="T854" s="19">
        <f t="shared" si="204"/>
        <v>1.3292449478541181E-4</v>
      </c>
      <c r="U854" s="18">
        <f t="shared" si="205"/>
        <v>5.3450595492387176E-2</v>
      </c>
      <c r="V854" s="18">
        <f t="shared" si="206"/>
        <v>7.594591480617527E-3</v>
      </c>
      <c r="W854" s="19">
        <f t="shared" si="207"/>
        <v>2.8830836602151472E-4</v>
      </c>
      <c r="X854" s="18">
        <f t="shared" si="208"/>
        <v>5.4943985976254189E-2</v>
      </c>
      <c r="Y854" s="18">
        <f t="shared" si="209"/>
        <v>0.26847177040683196</v>
      </c>
    </row>
    <row r="855" spans="2:25" x14ac:dyDescent="0.2">
      <c r="B855" s="24">
        <v>38133</v>
      </c>
      <c r="C855" s="25">
        <v>542.6</v>
      </c>
      <c r="D855" s="18">
        <f t="shared" si="195"/>
        <v>3.8710034677259467E-4</v>
      </c>
      <c r="E855" s="26">
        <v>1.0020040918514513E-3</v>
      </c>
      <c r="F855" s="26">
        <v>4.2164503789348254E-3</v>
      </c>
      <c r="G855" s="15">
        <v>3.2521164928098131E-3</v>
      </c>
      <c r="H855" s="1">
        <f t="shared" si="196"/>
        <v>5.0604105307400528E-5</v>
      </c>
      <c r="I855" s="19">
        <f t="shared" si="197"/>
        <v>7.3272107574783837E-5</v>
      </c>
      <c r="J855" s="19">
        <f t="shared" si="198"/>
        <v>9.9407133122679064E-5</v>
      </c>
      <c r="K855" s="19">
        <f t="shared" si="199"/>
        <v>1.4479478913752923</v>
      </c>
      <c r="L855" s="19">
        <f t="shared" si="200"/>
        <v>1.9644084707914282</v>
      </c>
      <c r="P855" s="18">
        <f t="shared" si="201"/>
        <v>6.914735474894178E-4</v>
      </c>
      <c r="Q855" s="38">
        <v>3.2521164928098131E-3</v>
      </c>
      <c r="R855" s="18">
        <f t="shared" si="202"/>
        <v>2.5606429453203954E-3</v>
      </c>
      <c r="S855" s="19">
        <f t="shared" si="203"/>
        <v>1.6146922897931364E-4</v>
      </c>
      <c r="T855" s="19">
        <f t="shared" si="204"/>
        <v>1.2534243863589225E-4</v>
      </c>
      <c r="U855" s="18">
        <f t="shared" si="205"/>
        <v>1.3754164318267902E-3</v>
      </c>
      <c r="V855" s="18">
        <f t="shared" si="206"/>
        <v>3.2199071381816126E-3</v>
      </c>
      <c r="W855" s="19">
        <f t="shared" si="207"/>
        <v>2.7164443976119217E-4</v>
      </c>
      <c r="X855" s="18">
        <f t="shared" si="208"/>
        <v>5.4248872427281828E-3</v>
      </c>
      <c r="Y855" s="18">
        <f t="shared" si="209"/>
        <v>0.26059760156282724</v>
      </c>
    </row>
    <row r="856" spans="2:25" x14ac:dyDescent="0.2">
      <c r="B856" s="24">
        <v>38134</v>
      </c>
      <c r="C856" s="25">
        <v>546.32000000000005</v>
      </c>
      <c r="D856" s="18">
        <f t="shared" si="195"/>
        <v>6.8324844280024067E-3</v>
      </c>
      <c r="E856" s="26">
        <v>-5.008765444057989E-4</v>
      </c>
      <c r="F856" s="26">
        <v>-1.1993089075561044E-2</v>
      </c>
      <c r="G856" s="15">
        <v>-8.5454253162144701E-3</v>
      </c>
      <c r="H856" s="1">
        <f t="shared" si="196"/>
        <v>5.0368829596490221E-5</v>
      </c>
      <c r="I856" s="19">
        <f t="shared" si="197"/>
        <v>6.8899053688182201E-5</v>
      </c>
      <c r="J856" s="19">
        <f t="shared" si="198"/>
        <v>9.3540636499548423E-5</v>
      </c>
      <c r="K856" s="19">
        <f t="shared" si="199"/>
        <v>1.3678907022485827</v>
      </c>
      <c r="L856" s="19">
        <f t="shared" si="200"/>
        <v>1.8571135610835492</v>
      </c>
      <c r="P856" s="18">
        <f t="shared" si="201"/>
        <v>1.2204799827710994E-2</v>
      </c>
      <c r="Q856" s="38">
        <v>-8.5454253162144701E-3</v>
      </c>
      <c r="R856" s="18">
        <f t="shared" si="202"/>
        <v>-2.0750225143925466E-2</v>
      </c>
      <c r="S856" s="19">
        <f t="shared" si="203"/>
        <v>1.6071850357062448E-4</v>
      </c>
      <c r="T856" s="19">
        <f t="shared" si="204"/>
        <v>1.4365620292915453E-4</v>
      </c>
      <c r="U856" s="18">
        <f t="shared" si="205"/>
        <v>2.4333313104586109E-2</v>
      </c>
      <c r="V856" s="18">
        <f t="shared" si="206"/>
        <v>-2.4372720808868008E-2</v>
      </c>
      <c r="W856" s="19">
        <f t="shared" si="207"/>
        <v>2.5972723100562057E-4</v>
      </c>
      <c r="X856" s="18">
        <f t="shared" si="208"/>
        <v>-1.4578068012087527E-2</v>
      </c>
      <c r="Y856" s="18">
        <f t="shared" si="209"/>
        <v>0.2548172045828247</v>
      </c>
    </row>
    <row r="857" spans="2:25" x14ac:dyDescent="0.2">
      <c r="B857" s="24">
        <v>38135</v>
      </c>
      <c r="C857" s="25">
        <v>545.13</v>
      </c>
      <c r="D857" s="18">
        <f t="shared" si="195"/>
        <v>-2.1805863237587E-3</v>
      </c>
      <c r="E857" s="26">
        <v>-2.006018726865743E-3</v>
      </c>
      <c r="F857" s="26">
        <v>-4.2674317962193547E-3</v>
      </c>
      <c r="G857" s="15">
        <v>-3.5890078754132709E-3</v>
      </c>
      <c r="H857" s="1">
        <f t="shared" si="196"/>
        <v>4.7631997223622613E-5</v>
      </c>
      <c r="I857" s="19">
        <f t="shared" si="197"/>
        <v>6.4559776595491015E-5</v>
      </c>
      <c r="J857" s="19">
        <f t="shared" si="198"/>
        <v>8.3011642648430506E-5</v>
      </c>
      <c r="K857" s="19">
        <f t="shared" si="199"/>
        <v>1.3553867223412004</v>
      </c>
      <c r="L857" s="19">
        <f t="shared" si="200"/>
        <v>1.7427705636340967</v>
      </c>
      <c r="P857" s="18">
        <f t="shared" si="201"/>
        <v>-3.8951599332514067E-3</v>
      </c>
      <c r="Q857" s="38">
        <v>-3.5890078754132709E-3</v>
      </c>
      <c r="R857" s="18">
        <f t="shared" si="202"/>
        <v>3.0615205783813583E-4</v>
      </c>
      <c r="S857" s="19">
        <f t="shared" si="203"/>
        <v>1.5198572961072344E-4</v>
      </c>
      <c r="T857" s="19">
        <f t="shared" si="204"/>
        <v>1.3504245449835636E-4</v>
      </c>
      <c r="U857" s="18">
        <f t="shared" si="205"/>
        <v>-7.985965165072469E-3</v>
      </c>
      <c r="V857" s="18">
        <f t="shared" si="206"/>
        <v>3.7089024718958588E-4</v>
      </c>
      <c r="W857" s="19">
        <f t="shared" si="207"/>
        <v>2.4491645579707003E-4</v>
      </c>
      <c r="X857" s="18">
        <f t="shared" si="208"/>
        <v>-6.3050779489424611E-3</v>
      </c>
      <c r="Y857" s="18">
        <f t="shared" si="209"/>
        <v>0.24744517362290078</v>
      </c>
    </row>
    <row r="858" spans="2:25" x14ac:dyDescent="0.2">
      <c r="B858" s="24">
        <v>38139</v>
      </c>
      <c r="C858" s="25">
        <v>545.11</v>
      </c>
      <c r="D858" s="18">
        <f t="shared" si="195"/>
        <v>-3.6689169361333552E-5</v>
      </c>
      <c r="E858" s="26">
        <v>7.2527515624278517E-3</v>
      </c>
      <c r="F858" s="26">
        <v>0</v>
      </c>
      <c r="G858" s="15">
        <v>2.1758254687283553E-3</v>
      </c>
      <c r="H858" s="1">
        <f t="shared" si="196"/>
        <v>4.4774158155914162E-5</v>
      </c>
      <c r="I858" s="19">
        <f t="shared" si="197"/>
        <v>6.094864781982199E-5</v>
      </c>
      <c r="J858" s="19">
        <f t="shared" si="198"/>
        <v>7.8589274294269199E-5</v>
      </c>
      <c r="K858" s="19">
        <f t="shared" si="199"/>
        <v>1.3612460921673712</v>
      </c>
      <c r="L858" s="19">
        <f t="shared" si="200"/>
        <v>1.7552373407134276</v>
      </c>
      <c r="P858" s="18">
        <f t="shared" si="201"/>
        <v>-6.5537502883263873E-5</v>
      </c>
      <c r="Q858" s="38">
        <v>2.1758254687283553E-3</v>
      </c>
      <c r="R858" s="18">
        <f t="shared" si="202"/>
        <v>2.2413629716116191E-3</v>
      </c>
      <c r="S858" s="19">
        <f t="shared" si="203"/>
        <v>1.428668435439371E-4</v>
      </c>
      <c r="T858" s="19">
        <f t="shared" si="204"/>
        <v>1.2724132970668567E-4</v>
      </c>
      <c r="U858" s="18">
        <f t="shared" si="205"/>
        <v>-1.3858865772504842E-4</v>
      </c>
      <c r="V858" s="18">
        <f t="shared" si="206"/>
        <v>2.7973157164620085E-3</v>
      </c>
      <c r="W858" s="19">
        <f t="shared" si="207"/>
        <v>2.3050552143746785E-4</v>
      </c>
      <c r="X858" s="18">
        <f t="shared" si="208"/>
        <v>3.9401106786566484E-3</v>
      </c>
      <c r="Y858" s="18">
        <f t="shared" si="209"/>
        <v>0.24005495279074532</v>
      </c>
    </row>
    <row r="859" spans="2:25" x14ac:dyDescent="0.2">
      <c r="B859" s="24">
        <v>38140</v>
      </c>
      <c r="C859" s="25">
        <v>547.58000000000004</v>
      </c>
      <c r="D859" s="18">
        <f t="shared" si="195"/>
        <v>4.5209605781026665E-3</v>
      </c>
      <c r="E859" s="26">
        <v>5.7150112065827482E-3</v>
      </c>
      <c r="F859" s="26">
        <v>3.0188322616249062E-2</v>
      </c>
      <c r="G859" s="15">
        <v>2.2846329193349165E-2</v>
      </c>
      <c r="H859" s="1">
        <f t="shared" si="196"/>
        <v>4.3314053739484819E-5</v>
      </c>
      <c r="I859" s="19">
        <f t="shared" si="197"/>
        <v>5.7275763104808093E-5</v>
      </c>
      <c r="J859" s="19">
        <f t="shared" si="198"/>
        <v>7.3873917836613043E-5</v>
      </c>
      <c r="K859" s="19">
        <f t="shared" si="199"/>
        <v>1.3223367050633699</v>
      </c>
      <c r="L859" s="19">
        <f t="shared" si="200"/>
        <v>1.7055415381098362</v>
      </c>
      <c r="P859" s="18">
        <f t="shared" si="201"/>
        <v>8.0757474775317827E-3</v>
      </c>
      <c r="Q859" s="38">
        <v>2.2846329193349165E-2</v>
      </c>
      <c r="R859" s="18">
        <f t="shared" si="202"/>
        <v>1.4770581715817382E-2</v>
      </c>
      <c r="S859" s="19">
        <f t="shared" si="203"/>
        <v>1.3820789477055252E-4</v>
      </c>
      <c r="T859" s="19">
        <f t="shared" si="204"/>
        <v>1.3269705497770287E-4</v>
      </c>
      <c r="U859" s="18">
        <f t="shared" si="205"/>
        <v>1.7362802614653287E-2</v>
      </c>
      <c r="V859" s="18">
        <f t="shared" si="206"/>
        <v>1.805137753689115E-2</v>
      </c>
      <c r="W859" s="19">
        <f t="shared" si="207"/>
        <v>2.4799247560787247E-4</v>
      </c>
      <c r="X859" s="18">
        <f t="shared" si="208"/>
        <v>3.9886158440272178E-2</v>
      </c>
      <c r="Y859" s="18">
        <f t="shared" si="209"/>
        <v>0.24899421459537593</v>
      </c>
    </row>
    <row r="860" spans="2:25" x14ac:dyDescent="0.2">
      <c r="B860" s="24">
        <v>38141</v>
      </c>
      <c r="C860" s="25">
        <v>543.91999999999996</v>
      </c>
      <c r="D860" s="18">
        <f t="shared" si="195"/>
        <v>-6.7063925196124956E-3</v>
      </c>
      <c r="E860" s="26">
        <v>-1.4474922059581978E-2</v>
      </c>
      <c r="F860" s="26">
        <v>-1.8144252123403742E-2</v>
      </c>
      <c r="G860" s="15">
        <v>-1.7043453104257214E-2</v>
      </c>
      <c r="H860" s="1">
        <f t="shared" si="196"/>
        <v>4.3413752552742595E-5</v>
      </c>
      <c r="I860" s="19">
        <f t="shared" si="197"/>
        <v>5.5389457740622134E-5</v>
      </c>
      <c r="J860" s="19">
        <f t="shared" si="198"/>
        <v>7.7630295754442692E-5</v>
      </c>
      <c r="K860" s="19">
        <f t="shared" si="199"/>
        <v>1.2758504962990811</v>
      </c>
      <c r="L860" s="19">
        <f t="shared" si="200"/>
        <v>1.788149864726184</v>
      </c>
      <c r="P860" s="18">
        <f t="shared" si="201"/>
        <v>-1.197956309018024E-2</v>
      </c>
      <c r="Q860" s="38">
        <v>-1.7043453104257214E-2</v>
      </c>
      <c r="R860" s="18">
        <f t="shared" si="202"/>
        <v>-5.0638900140769737E-3</v>
      </c>
      <c r="S860" s="19">
        <f t="shared" si="203"/>
        <v>1.3852601699421588E-4</v>
      </c>
      <c r="T860" s="19">
        <f t="shared" si="204"/>
        <v>1.2627381060352082E-4</v>
      </c>
      <c r="U860" s="18">
        <f t="shared" si="205"/>
        <v>-2.5726388810375759E-2</v>
      </c>
      <c r="V860" s="18">
        <f t="shared" si="206"/>
        <v>-6.3441145068520244E-3</v>
      </c>
      <c r="W860" s="19">
        <f t="shared" si="207"/>
        <v>2.5054168469442102E-4</v>
      </c>
      <c r="X860" s="18">
        <f t="shared" si="208"/>
        <v>-2.9603470326786726E-2</v>
      </c>
      <c r="Y860" s="18">
        <f t="shared" si="209"/>
        <v>0.25027069579478389</v>
      </c>
    </row>
    <row r="861" spans="2:25" x14ac:dyDescent="0.2">
      <c r="B861" s="24">
        <v>38142</v>
      </c>
      <c r="C861" s="25">
        <v>547.08000000000004</v>
      </c>
      <c r="D861" s="18">
        <f t="shared" si="195"/>
        <v>5.7928667951463913E-3</v>
      </c>
      <c r="E861" s="26">
        <v>4.0140545618430022E-3</v>
      </c>
      <c r="F861" s="26">
        <v>1.3291556292061494E-2</v>
      </c>
      <c r="G861" s="15">
        <v>1.0508305772995946E-2</v>
      </c>
      <c r="H861" s="1">
        <f t="shared" si="196"/>
        <v>4.2822365741956616E-5</v>
      </c>
      <c r="I861" s="19">
        <f t="shared" si="197"/>
        <v>5.7890560817526075E-5</v>
      </c>
      <c r="J861" s="19">
        <f t="shared" si="198"/>
        <v>8.0273426612037616E-5</v>
      </c>
      <c r="K861" s="19">
        <f t="shared" si="199"/>
        <v>1.3518767544597823</v>
      </c>
      <c r="L861" s="19">
        <f t="shared" si="200"/>
        <v>1.8745677689961695</v>
      </c>
      <c r="P861" s="18">
        <f t="shared" si="201"/>
        <v>1.0347741060864151E-2</v>
      </c>
      <c r="Q861" s="38">
        <v>1.0508305772995946E-2</v>
      </c>
      <c r="R861" s="18">
        <f t="shared" si="202"/>
        <v>1.605647121317947E-4</v>
      </c>
      <c r="S861" s="19">
        <f t="shared" si="203"/>
        <v>1.3663900067832456E-4</v>
      </c>
      <c r="T861" s="19">
        <f t="shared" si="204"/>
        <v>1.1869892882891648E-4</v>
      </c>
      <c r="U861" s="18">
        <f t="shared" si="205"/>
        <v>2.2374932687942183E-2</v>
      </c>
      <c r="V861" s="18">
        <f t="shared" si="206"/>
        <v>2.074770656238488E-4</v>
      </c>
      <c r="W861" s="19">
        <f t="shared" si="207"/>
        <v>2.4213465302588252E-4</v>
      </c>
      <c r="X861" s="18">
        <f t="shared" si="208"/>
        <v>1.8566466546561314E-2</v>
      </c>
      <c r="Y861" s="18">
        <f t="shared" si="209"/>
        <v>0.24603589830850014</v>
      </c>
    </row>
    <row r="862" spans="2:25" x14ac:dyDescent="0.2">
      <c r="B862" s="24">
        <v>38145</v>
      </c>
      <c r="C862" s="25">
        <v>555.69000000000005</v>
      </c>
      <c r="D862" s="18">
        <f t="shared" si="195"/>
        <v>1.5615540789391069E-2</v>
      </c>
      <c r="E862" s="26">
        <v>2.1058625341798056E-2</v>
      </c>
      <c r="F862" s="26">
        <v>3.4827692052137003E-2</v>
      </c>
      <c r="G862" s="15">
        <v>3.069697203903532E-2</v>
      </c>
      <c r="H862" s="1">
        <f t="shared" si="196"/>
        <v>5.4883730646147401E-5</v>
      </c>
      <c r="I862" s="19">
        <f t="shared" si="197"/>
        <v>5.581230017158688E-5</v>
      </c>
      <c r="J862" s="19">
        <f t="shared" si="198"/>
        <v>8.0076793921321477E-5</v>
      </c>
      <c r="K862" s="19">
        <f t="shared" si="199"/>
        <v>1.0169188485277405</v>
      </c>
      <c r="L862" s="19">
        <f t="shared" si="200"/>
        <v>1.4590260716349923</v>
      </c>
      <c r="P862" s="18">
        <f t="shared" si="201"/>
        <v>2.7893887142263821E-2</v>
      </c>
      <c r="Q862" s="38">
        <v>3.069697203903532E-2</v>
      </c>
      <c r="R862" s="18">
        <f t="shared" si="202"/>
        <v>2.8030848967714982E-3</v>
      </c>
      <c r="S862" s="19">
        <f t="shared" si="203"/>
        <v>1.7512479703194617E-4</v>
      </c>
      <c r="T862" s="19">
        <f t="shared" si="204"/>
        <v>1.12048430195492E-4</v>
      </c>
      <c r="U862" s="18">
        <f t="shared" si="205"/>
        <v>5.3276874689304664E-2</v>
      </c>
      <c r="V862" s="18">
        <f t="shared" si="206"/>
        <v>3.7280073089680527E-3</v>
      </c>
      <c r="W862" s="19">
        <f t="shared" si="207"/>
        <v>2.8414481938624859E-4</v>
      </c>
      <c r="X862" s="18">
        <f t="shared" si="208"/>
        <v>5.0066899693934894E-2</v>
      </c>
      <c r="Y862" s="18">
        <f t="shared" si="209"/>
        <v>0.26652618041491188</v>
      </c>
    </row>
    <row r="863" spans="2:25" x14ac:dyDescent="0.2">
      <c r="B863" s="24">
        <v>38146</v>
      </c>
      <c r="C863" s="25">
        <v>556.74</v>
      </c>
      <c r="D863" s="18">
        <f t="shared" si="195"/>
        <v>1.8877597904015219E-3</v>
      </c>
      <c r="E863" s="26">
        <v>1.4698679765448759E-3</v>
      </c>
      <c r="F863" s="26">
        <v>1.8617559016070297E-2</v>
      </c>
      <c r="G863" s="15">
        <v>1.3473251704212669E-2</v>
      </c>
      <c r="H863" s="1">
        <f t="shared" si="196"/>
        <v>5.1804525028953961E-5</v>
      </c>
      <c r="I863" s="19">
        <f t="shared" si="197"/>
        <v>7.2194071540892805E-5</v>
      </c>
      <c r="J863" s="19">
        <f t="shared" si="198"/>
        <v>1.07903381036472E-4</v>
      </c>
      <c r="K863" s="19">
        <f t="shared" si="199"/>
        <v>1.3935862070068776</v>
      </c>
      <c r="L863" s="19">
        <f t="shared" si="200"/>
        <v>2.0828949010952988</v>
      </c>
      <c r="P863" s="18">
        <f t="shared" si="201"/>
        <v>3.3720867727448731E-3</v>
      </c>
      <c r="Q863" s="38">
        <v>1.3473251704212669E-2</v>
      </c>
      <c r="R863" s="18">
        <f t="shared" si="202"/>
        <v>1.0101164931467796E-2</v>
      </c>
      <c r="S863" s="19">
        <f t="shared" si="203"/>
        <v>1.6529956736220465E-4</v>
      </c>
      <c r="T863" s="19">
        <f t="shared" si="204"/>
        <v>1.1144753636212536E-4</v>
      </c>
      <c r="U863" s="18">
        <f t="shared" si="205"/>
        <v>6.6292806727107174E-3</v>
      </c>
      <c r="V863" s="18">
        <f t="shared" si="206"/>
        <v>1.3470372886660302E-2</v>
      </c>
      <c r="W863" s="19">
        <f t="shared" si="207"/>
        <v>2.7798784091217788E-4</v>
      </c>
      <c r="X863" s="18">
        <f t="shared" si="208"/>
        <v>2.2216955995663087E-2</v>
      </c>
      <c r="Y863" s="18">
        <f t="shared" si="209"/>
        <v>0.26362276121011341</v>
      </c>
    </row>
    <row r="864" spans="2:25" x14ac:dyDescent="0.2">
      <c r="B864" s="24">
        <v>38147</v>
      </c>
      <c r="C864" s="25">
        <v>552.29999999999995</v>
      </c>
      <c r="D864" s="18">
        <f t="shared" si="195"/>
        <v>-8.0069676860011711E-3</v>
      </c>
      <c r="E864" s="26">
        <v>-1.1819886441162537E-2</v>
      </c>
      <c r="F864" s="26">
        <v>-5.2840281466052666E-3</v>
      </c>
      <c r="G864" s="15">
        <v>-7.244785634972448E-3</v>
      </c>
      <c r="H864" s="1">
        <f t="shared" si="196"/>
        <v>5.2542945418696739E-5</v>
      </c>
      <c r="I864" s="19">
        <f t="shared" si="197"/>
        <v>6.8028912708238448E-5</v>
      </c>
      <c r="J864" s="19">
        <f t="shared" si="198"/>
        <v>1.0353790693264156E-4</v>
      </c>
      <c r="K864" s="19">
        <f t="shared" si="199"/>
        <v>1.2947297142582956</v>
      </c>
      <c r="L864" s="19">
        <f t="shared" si="200"/>
        <v>1.9705386918754446</v>
      </c>
      <c r="P864" s="18">
        <f t="shared" si="201"/>
        <v>-1.4302767736152119E-2</v>
      </c>
      <c r="Q864" s="38">
        <v>-7.244785634972448E-3</v>
      </c>
      <c r="R864" s="18">
        <f t="shared" si="202"/>
        <v>7.0579821011796714E-3</v>
      </c>
      <c r="S864" s="19">
        <f t="shared" si="203"/>
        <v>1.6765574321533119E-4</v>
      </c>
      <c r="T864" s="19">
        <f t="shared" si="204"/>
        <v>1.077495908608322E-4</v>
      </c>
      <c r="U864" s="18">
        <f t="shared" si="205"/>
        <v>-2.7919934304584622E-2</v>
      </c>
      <c r="V864" s="18">
        <f t="shared" si="206"/>
        <v>9.572296222470994E-3</v>
      </c>
      <c r="W864" s="19">
        <f t="shared" si="207"/>
        <v>2.6445778559124939E-4</v>
      </c>
      <c r="X864" s="18">
        <f t="shared" si="208"/>
        <v>-1.2248203487693636E-2</v>
      </c>
      <c r="Y864" s="18">
        <f t="shared" si="209"/>
        <v>0.257127296096335</v>
      </c>
    </row>
    <row r="865" spans="2:25" x14ac:dyDescent="0.2">
      <c r="B865" s="24">
        <v>38148</v>
      </c>
      <c r="C865" s="25">
        <v>554.9</v>
      </c>
      <c r="D865" s="18">
        <f t="shared" si="195"/>
        <v>4.696540424713745E-3</v>
      </c>
      <c r="E865" s="26">
        <v>6.419775134786046E-3</v>
      </c>
      <c r="F865" s="26">
        <v>1.7722813729625874E-2</v>
      </c>
      <c r="G865" s="15">
        <v>1.4331902151173925E-2</v>
      </c>
      <c r="H865" s="1">
        <f t="shared" si="196"/>
        <v>5.0713818211233156E-5</v>
      </c>
      <c r="I865" s="19">
        <f t="shared" si="197"/>
        <v>6.9625664872939648E-5</v>
      </c>
      <c r="J865" s="19">
        <f t="shared" si="198"/>
        <v>9.9864175073990398E-5</v>
      </c>
      <c r="K865" s="19">
        <f t="shared" si="199"/>
        <v>1.3729130901352149</v>
      </c>
      <c r="L865" s="19">
        <f t="shared" si="200"/>
        <v>1.969170900483892</v>
      </c>
      <c r="P865" s="18">
        <f t="shared" si="201"/>
        <v>8.3893840330555441E-3</v>
      </c>
      <c r="Q865" s="38">
        <v>1.4331902151173925E-2</v>
      </c>
      <c r="R865" s="18">
        <f t="shared" si="202"/>
        <v>5.9425181181183805E-3</v>
      </c>
      <c r="S865" s="19">
        <f t="shared" si="203"/>
        <v>1.6181930448965656E-4</v>
      </c>
      <c r="T865" s="19">
        <f t="shared" si="204"/>
        <v>1.0340342670423218E-4</v>
      </c>
      <c r="U865" s="18">
        <f t="shared" si="205"/>
        <v>1.6669341101180891E-2</v>
      </c>
      <c r="V865" s="18">
        <f t="shared" si="206"/>
        <v>8.2270936488501763E-3</v>
      </c>
      <c r="W865" s="19">
        <f t="shared" si="207"/>
        <v>2.6091452361202386E-4</v>
      </c>
      <c r="X865" s="18">
        <f t="shared" si="208"/>
        <v>2.4393815739277097E-2</v>
      </c>
      <c r="Y865" s="18">
        <f t="shared" si="209"/>
        <v>0.25539896417762931</v>
      </c>
    </row>
    <row r="866" spans="2:25" x14ac:dyDescent="0.2">
      <c r="B866" s="24">
        <v>38152</v>
      </c>
      <c r="C866" s="25">
        <v>550.05999999999995</v>
      </c>
      <c r="D866" s="18">
        <f t="shared" si="195"/>
        <v>-8.7605541462285746E-3</v>
      </c>
      <c r="E866" s="26">
        <v>-1.2881030217673938E-2</v>
      </c>
      <c r="F866" s="26">
        <v>-2.0375335178756938E-2</v>
      </c>
      <c r="G866" s="15">
        <v>-1.8127043690432037E-2</v>
      </c>
      <c r="H866" s="1">
        <f t="shared" si="196"/>
        <v>5.2275827655499329E-5</v>
      </c>
      <c r="I866" s="19">
        <f t="shared" si="197"/>
        <v>6.7257168986848952E-5</v>
      </c>
      <c r="J866" s="19">
        <f t="shared" si="198"/>
        <v>9.8866479236802543E-5</v>
      </c>
      <c r="K866" s="19">
        <f t="shared" si="199"/>
        <v>1.2865825756041112</v>
      </c>
      <c r="L866" s="19">
        <f t="shared" si="200"/>
        <v>1.8912465602331205</v>
      </c>
      <c r="P866" s="18">
        <f t="shared" si="201"/>
        <v>-1.5648891828620452E-2</v>
      </c>
      <c r="Q866" s="38">
        <v>-1.8127043690432037E-2</v>
      </c>
      <c r="R866" s="18">
        <f t="shared" si="202"/>
        <v>-2.4781518618115853E-3</v>
      </c>
      <c r="S866" s="19">
        <f t="shared" si="203"/>
        <v>1.6680341514810901E-4</v>
      </c>
      <c r="T866" s="19">
        <f t="shared" si="204"/>
        <v>9.7567695300990255E-5</v>
      </c>
      <c r="U866" s="18">
        <f t="shared" si="205"/>
        <v>-3.0625602612907352E-2</v>
      </c>
      <c r="V866" s="18">
        <f t="shared" si="206"/>
        <v>-3.531980403317527E-3</v>
      </c>
      <c r="W866" s="19">
        <f t="shared" si="207"/>
        <v>2.6497503497259234E-4</v>
      </c>
      <c r="X866" s="18">
        <f t="shared" si="208"/>
        <v>-3.0616076489969602E-2</v>
      </c>
      <c r="Y866" s="18">
        <f t="shared" si="209"/>
        <v>0.25737862915002885</v>
      </c>
    </row>
    <row r="867" spans="2:25" x14ac:dyDescent="0.2">
      <c r="B867" s="24">
        <v>38153</v>
      </c>
      <c r="C867" s="25">
        <v>552.79</v>
      </c>
      <c r="D867" s="18">
        <f t="shared" si="195"/>
        <v>4.9508193791759679E-3</v>
      </c>
      <c r="E867" s="26">
        <v>5.9657149339963408E-3</v>
      </c>
      <c r="F867" s="26">
        <v>1.9073251661458623E-2</v>
      </c>
      <c r="G867" s="15">
        <v>1.5140990643219939E-2</v>
      </c>
      <c r="H867" s="1">
        <f t="shared" si="196"/>
        <v>5.0609914747682823E-5</v>
      </c>
      <c r="I867" s="19">
        <f t="shared" si="197"/>
        <v>6.9992436608506365E-5</v>
      </c>
      <c r="J867" s="19">
        <f t="shared" si="198"/>
        <v>1.0364444410745776E-4</v>
      </c>
      <c r="K867" s="19">
        <f t="shared" si="199"/>
        <v>1.3829787494694599</v>
      </c>
      <c r="L867" s="19">
        <f t="shared" si="200"/>
        <v>2.0479078975765934</v>
      </c>
      <c r="P867" s="18">
        <f t="shared" si="201"/>
        <v>8.8436000319814887E-3</v>
      </c>
      <c r="Q867" s="38">
        <v>1.5140990643219939E-2</v>
      </c>
      <c r="R867" s="18">
        <f t="shared" si="202"/>
        <v>6.2973906112384504E-3</v>
      </c>
      <c r="S867" s="19">
        <f t="shared" si="203"/>
        <v>1.6148776593076224E-4</v>
      </c>
      <c r="T867" s="19">
        <f t="shared" si="204"/>
        <v>9.4093061293561693E-5</v>
      </c>
      <c r="U867" s="18">
        <f t="shared" si="205"/>
        <v>1.7589877011990208E-2</v>
      </c>
      <c r="V867" s="18">
        <f t="shared" si="206"/>
        <v>9.1395586699691504E-3</v>
      </c>
      <c r="W867" s="19">
        <f t="shared" si="207"/>
        <v>2.6283150873372121E-4</v>
      </c>
      <c r="X867" s="18">
        <f t="shared" si="208"/>
        <v>2.5676782885536677E-2</v>
      </c>
      <c r="Y867" s="18">
        <f t="shared" si="209"/>
        <v>0.25633547780873073</v>
      </c>
    </row>
    <row r="868" spans="2:25" x14ac:dyDescent="0.2">
      <c r="B868" s="24">
        <v>38154</v>
      </c>
      <c r="C868" s="25">
        <v>553.42999999999995</v>
      </c>
      <c r="D868" s="18">
        <f t="shared" si="195"/>
        <v>1.157093654799556E-3</v>
      </c>
      <c r="E868" s="26">
        <v>0</v>
      </c>
      <c r="F868" s="26">
        <v>6.4334917349837484E-2</v>
      </c>
      <c r="G868" s="15">
        <v>4.5034442144886236E-2</v>
      </c>
      <c r="H868" s="1">
        <f t="shared" si="196"/>
        <v>4.7653651806380496E-5</v>
      </c>
      <c r="I868" s="19">
        <f t="shared" si="197"/>
        <v>6.7565001038348086E-5</v>
      </c>
      <c r="J868" s="19">
        <f t="shared" si="198"/>
        <v>1.0309147089797726E-4</v>
      </c>
      <c r="K868" s="19">
        <f t="shared" si="199"/>
        <v>1.4178346984375623</v>
      </c>
      <c r="L868" s="19">
        <f t="shared" si="200"/>
        <v>2.1633488093807332</v>
      </c>
      <c r="P868" s="18">
        <f t="shared" si="201"/>
        <v>2.0669050310403621E-3</v>
      </c>
      <c r="Q868" s="38">
        <v>4.5034442144886236E-2</v>
      </c>
      <c r="R868" s="18">
        <f t="shared" si="202"/>
        <v>4.2967537113845877E-2</v>
      </c>
      <c r="S868" s="19">
        <f t="shared" si="203"/>
        <v>1.5205482575935691E-4</v>
      </c>
      <c r="T868" s="19">
        <f t="shared" si="204"/>
        <v>1.9922003235373146E-4</v>
      </c>
      <c r="U868" s="18">
        <f t="shared" si="205"/>
        <v>4.2366632143526709E-3</v>
      </c>
      <c r="V868" s="18">
        <f t="shared" si="206"/>
        <v>4.2856564077585618E-2</v>
      </c>
      <c r="W868" s="19">
        <f t="shared" si="207"/>
        <v>3.687476769677644E-4</v>
      </c>
      <c r="X868" s="18">
        <f t="shared" si="208"/>
        <v>6.447705201525343E-2</v>
      </c>
      <c r="Y868" s="18">
        <f t="shared" si="209"/>
        <v>0.30362298865853538</v>
      </c>
    </row>
    <row r="869" spans="2:25" x14ac:dyDescent="0.2">
      <c r="B869" s="24">
        <v>38155</v>
      </c>
      <c r="C869" s="25">
        <v>552.6</v>
      </c>
      <c r="D869" s="18">
        <f t="shared" si="195"/>
        <v>-1.5008637302861801E-3</v>
      </c>
      <c r="E869" s="26">
        <v>1.2383902511464008E-3</v>
      </c>
      <c r="F869" s="26">
        <v>2.4405137189560232E-3</v>
      </c>
      <c r="G869" s="15">
        <v>2.0798766786131366E-3</v>
      </c>
      <c r="H869" s="1">
        <f t="shared" si="196"/>
        <v>4.4929588214210978E-5</v>
      </c>
      <c r="I869" s="19">
        <f t="shared" si="197"/>
        <v>6.3511100976047194E-5</v>
      </c>
      <c r="J869" s="19">
        <f t="shared" si="198"/>
        <v>1.0137247412295168E-4</v>
      </c>
      <c r="K869" s="19">
        <f t="shared" si="199"/>
        <v>1.4135696208308224</v>
      </c>
      <c r="L869" s="19">
        <f t="shared" si="200"/>
        <v>2.2562520190400526</v>
      </c>
      <c r="P869" s="18">
        <f t="shared" si="201"/>
        <v>-2.6809781405048817E-3</v>
      </c>
      <c r="Q869" s="38">
        <v>2.0798766786131366E-3</v>
      </c>
      <c r="R869" s="18">
        <f t="shared" si="202"/>
        <v>4.7608548191180183E-3</v>
      </c>
      <c r="S869" s="19">
        <f t="shared" si="203"/>
        <v>1.4336279484118738E-4</v>
      </c>
      <c r="T869" s="19">
        <f t="shared" si="204"/>
        <v>1.8862677472903072E-4</v>
      </c>
      <c r="U869" s="18">
        <f t="shared" si="205"/>
        <v>-5.6595065515941114E-3</v>
      </c>
      <c r="V869" s="18">
        <f t="shared" si="206"/>
        <v>4.8800768419440229E-3</v>
      </c>
      <c r="W869" s="19">
        <f t="shared" si="207"/>
        <v>3.4688236956959283E-4</v>
      </c>
      <c r="X869" s="18">
        <f t="shared" si="208"/>
        <v>3.0702341885446424E-3</v>
      </c>
      <c r="Y869" s="18">
        <f t="shared" si="209"/>
        <v>0.29448360292620407</v>
      </c>
    </row>
    <row r="870" spans="2:25" x14ac:dyDescent="0.2">
      <c r="B870" s="24">
        <v>38156</v>
      </c>
      <c r="C870" s="25">
        <v>554.80999999999995</v>
      </c>
      <c r="D870" s="18">
        <f t="shared" si="195"/>
        <v>3.9913003022588487E-3</v>
      </c>
      <c r="E870" s="26">
        <v>8.8714233874196864E-3</v>
      </c>
      <c r="F870" s="26">
        <v>2.4345721093812327E-3</v>
      </c>
      <c r="G870" s="15">
        <v>4.3656274927927688E-3</v>
      </c>
      <c r="H870" s="1">
        <f t="shared" si="196"/>
        <v>4.3189641607527012E-5</v>
      </c>
      <c r="I870" s="19">
        <f t="shared" si="197"/>
        <v>5.9588915616771224E-5</v>
      </c>
      <c r="J870" s="19">
        <f t="shared" si="198"/>
        <v>9.5070352964131768E-5</v>
      </c>
      <c r="K870" s="19">
        <f t="shared" si="199"/>
        <v>1.37970386877177</v>
      </c>
      <c r="L870" s="19">
        <f t="shared" si="200"/>
        <v>2.2012304206655671</v>
      </c>
      <c r="P870" s="18">
        <f t="shared" si="201"/>
        <v>7.1296205289111386E-3</v>
      </c>
      <c r="Q870" s="38">
        <v>4.3656274927927688E-3</v>
      </c>
      <c r="R870" s="18">
        <f t="shared" si="202"/>
        <v>-2.7639930361183698E-3</v>
      </c>
      <c r="S870" s="19">
        <f t="shared" si="203"/>
        <v>1.378109164838924E-4</v>
      </c>
      <c r="T870" s="19">
        <f t="shared" si="204"/>
        <v>1.7776754769551151E-4</v>
      </c>
      <c r="U870" s="18">
        <f t="shared" si="205"/>
        <v>1.5350698022643333E-2</v>
      </c>
      <c r="V870" s="18">
        <f t="shared" si="206"/>
        <v>-2.9184623551354949E-3</v>
      </c>
      <c r="W870" s="19">
        <f t="shared" si="207"/>
        <v>3.2721294959976694E-4</v>
      </c>
      <c r="X870" s="18">
        <f t="shared" si="208"/>
        <v>6.6352374040114289E-3</v>
      </c>
      <c r="Y870" s="18">
        <f t="shared" si="209"/>
        <v>0.28601265251722996</v>
      </c>
    </row>
    <row r="871" spans="2:25" x14ac:dyDescent="0.2">
      <c r="B871" s="24">
        <v>38159</v>
      </c>
      <c r="C871" s="25">
        <v>552.36</v>
      </c>
      <c r="D871" s="18">
        <f t="shared" si="195"/>
        <v>-4.4257051744245992E-3</v>
      </c>
      <c r="E871" s="26">
        <v>-6.8931833753139889E-3</v>
      </c>
      <c r="F871" s="26">
        <v>-1.7167803622365221E-2</v>
      </c>
      <c r="G871" s="15">
        <v>-1.4085417548249849E-2</v>
      </c>
      <c r="H871" s="1">
        <f t="shared" si="196"/>
        <v>4.1773475088531105E-5</v>
      </c>
      <c r="I871" s="19">
        <f t="shared" si="197"/>
        <v>5.8138091570625416E-5</v>
      </c>
      <c r="J871" s="19">
        <f t="shared" si="198"/>
        <v>8.9949158290046518E-5</v>
      </c>
      <c r="K871" s="19">
        <f t="shared" si="199"/>
        <v>1.3917465915251857</v>
      </c>
      <c r="L871" s="19">
        <f t="shared" si="200"/>
        <v>2.1532601273754701</v>
      </c>
      <c r="P871" s="18">
        <f t="shared" si="201"/>
        <v>-7.9055936855035262E-3</v>
      </c>
      <c r="Q871" s="38">
        <v>-1.4085417548249849E-2</v>
      </c>
      <c r="R871" s="18">
        <f t="shared" si="202"/>
        <v>-6.1798238627463233E-3</v>
      </c>
      <c r="S871" s="19">
        <f t="shared" si="203"/>
        <v>1.3329216618607523E-4</v>
      </c>
      <c r="T871" s="19">
        <f t="shared" si="204"/>
        <v>1.6939290821225495E-4</v>
      </c>
      <c r="U871" s="18">
        <f t="shared" si="205"/>
        <v>-1.7307554196002738E-2</v>
      </c>
      <c r="V871" s="18">
        <f t="shared" si="206"/>
        <v>-6.6845453934841282E-3</v>
      </c>
      <c r="W871" s="19">
        <f t="shared" si="207"/>
        <v>3.1948411187429361E-4</v>
      </c>
      <c r="X871" s="18">
        <f t="shared" si="208"/>
        <v>-2.1665570274885641E-2</v>
      </c>
      <c r="Y871" s="18">
        <f t="shared" si="209"/>
        <v>0.28261462801591392</v>
      </c>
    </row>
    <row r="872" spans="2:25" x14ac:dyDescent="0.2">
      <c r="B872" s="24">
        <v>38160</v>
      </c>
      <c r="C872" s="25">
        <v>553.47</v>
      </c>
      <c r="D872" s="18">
        <f t="shared" si="195"/>
        <v>2.0075425206333565E-3</v>
      </c>
      <c r="E872" s="26">
        <v>-3.9604012160967938E-3</v>
      </c>
      <c r="F872" s="26">
        <v>2.0202707317519254E-2</v>
      </c>
      <c r="G872" s="15">
        <v>1.2953774757434439E-2</v>
      </c>
      <c r="H872" s="1">
        <f t="shared" si="196"/>
        <v>3.9508880201548294E-5</v>
      </c>
      <c r="I872" s="19">
        <f t="shared" si="197"/>
        <v>5.6480237916330972E-5</v>
      </c>
      <c r="J872" s="19">
        <f t="shared" si="198"/>
        <v>8.9110987032144161E-5</v>
      </c>
      <c r="K872" s="19">
        <f t="shared" si="199"/>
        <v>1.4295580544982796</v>
      </c>
      <c r="L872" s="19">
        <f t="shared" si="200"/>
        <v>2.2554672918482774</v>
      </c>
      <c r="P872" s="18">
        <f t="shared" si="201"/>
        <v>3.5860534872981715E-3</v>
      </c>
      <c r="Q872" s="38">
        <v>1.2953774757434439E-2</v>
      </c>
      <c r="R872" s="18">
        <f t="shared" si="202"/>
        <v>9.3677212701362682E-3</v>
      </c>
      <c r="S872" s="19">
        <f t="shared" si="203"/>
        <v>1.2606622299173652E-4</v>
      </c>
      <c r="T872" s="19">
        <f t="shared" si="204"/>
        <v>1.6449458582721747E-4</v>
      </c>
      <c r="U872" s="18">
        <f t="shared" si="205"/>
        <v>8.0727390791144361E-3</v>
      </c>
      <c r="V872" s="18">
        <f t="shared" si="206"/>
        <v>1.0282567000251363E-2</v>
      </c>
      <c r="W872" s="19">
        <f t="shared" si="207"/>
        <v>3.1038308198981675E-4</v>
      </c>
      <c r="X872" s="18">
        <f t="shared" si="208"/>
        <v>2.0214935148228856E-2</v>
      </c>
      <c r="Y872" s="18">
        <f t="shared" si="209"/>
        <v>0.27856017392558863</v>
      </c>
    </row>
    <row r="873" spans="2:25" x14ac:dyDescent="0.2">
      <c r="B873" s="24">
        <v>38161</v>
      </c>
      <c r="C873" s="25">
        <v>557.79999999999995</v>
      </c>
      <c r="D873" s="18">
        <f t="shared" si="195"/>
        <v>7.7929250556046771E-3</v>
      </c>
      <c r="E873" s="26">
        <v>5.4415172607406711E-3</v>
      </c>
      <c r="F873" s="26">
        <v>2.099027589183583E-2</v>
      </c>
      <c r="G873" s="15">
        <v>1.6325648302507281E-2</v>
      </c>
      <c r="H873" s="1">
        <f t="shared" si="196"/>
        <v>4.0782128244791668E-5</v>
      </c>
      <c r="I873" s="19">
        <f t="shared" si="197"/>
        <v>5.2614383210946165E-5</v>
      </c>
      <c r="J873" s="19">
        <f t="shared" si="198"/>
        <v>8.6197795448525341E-5</v>
      </c>
      <c r="K873" s="19">
        <f t="shared" si="199"/>
        <v>1.2901333372091881</v>
      </c>
      <c r="L873" s="19">
        <f t="shared" si="200"/>
        <v>2.1136168993224076</v>
      </c>
      <c r="P873" s="18">
        <f t="shared" si="201"/>
        <v>1.3920425487719114E-2</v>
      </c>
      <c r="Q873" s="38">
        <v>1.6325648302507281E-2</v>
      </c>
      <c r="R873" s="18">
        <f t="shared" si="202"/>
        <v>2.4052228147881678E-3</v>
      </c>
      <c r="S873" s="19">
        <f t="shared" si="203"/>
        <v>1.3012894435778075E-4</v>
      </c>
      <c r="T873" s="19">
        <f t="shared" si="204"/>
        <v>1.5497201648491106E-4</v>
      </c>
      <c r="U873" s="18">
        <f t="shared" si="205"/>
        <v>3.0843885352342417E-2</v>
      </c>
      <c r="V873" s="18">
        <f t="shared" si="206"/>
        <v>2.7200197949057668E-3</v>
      </c>
      <c r="W873" s="19">
        <f t="shared" si="207"/>
        <v>3.0775170462025726E-4</v>
      </c>
      <c r="X873" s="18">
        <f t="shared" si="208"/>
        <v>2.55855781270291E-2</v>
      </c>
      <c r="Y873" s="18">
        <f t="shared" si="209"/>
        <v>0.27737686665449285</v>
      </c>
    </row>
    <row r="874" spans="2:25" x14ac:dyDescent="0.2">
      <c r="B874" s="24">
        <v>38162</v>
      </c>
      <c r="C874" s="25">
        <v>555.71</v>
      </c>
      <c r="D874" s="18">
        <f t="shared" si="195"/>
        <v>-3.7538997482102821E-3</v>
      </c>
      <c r="E874" s="26">
        <v>4.1846214910335224E-3</v>
      </c>
      <c r="F874" s="26">
        <v>-1.5550552596017722E-2</v>
      </c>
      <c r="G874" s="15">
        <v>-9.630000369902348E-3</v>
      </c>
      <c r="H874" s="1">
        <f t="shared" si="196"/>
        <v>3.918070634928096E-5</v>
      </c>
      <c r="I874" s="19">
        <f t="shared" si="197"/>
        <v>5.2001840390393267E-5</v>
      </c>
      <c r="J874" s="19">
        <f t="shared" si="198"/>
        <v>9.0840466536906361E-5</v>
      </c>
      <c r="K874" s="19">
        <f t="shared" si="199"/>
        <v>1.3272308040293306</v>
      </c>
      <c r="L874" s="19">
        <f t="shared" si="200"/>
        <v>2.3184999710596963</v>
      </c>
      <c r="P874" s="18">
        <f t="shared" si="201"/>
        <v>-6.7055542508709627E-3</v>
      </c>
      <c r="Q874" s="38">
        <v>-9.630000369902348E-3</v>
      </c>
      <c r="R874" s="18">
        <f t="shared" si="202"/>
        <v>-2.9244461190313853E-3</v>
      </c>
      <c r="S874" s="19">
        <f t="shared" si="203"/>
        <v>1.250190751649963E-4</v>
      </c>
      <c r="T874" s="19">
        <f t="shared" si="204"/>
        <v>1.4618683860200343E-4</v>
      </c>
      <c r="U874" s="18">
        <f t="shared" si="205"/>
        <v>-1.5158284819875406E-2</v>
      </c>
      <c r="V874" s="18">
        <f t="shared" si="206"/>
        <v>-3.4051235870744957E-3</v>
      </c>
      <c r="W874" s="19">
        <f t="shared" si="207"/>
        <v>2.9485081677050099E-4</v>
      </c>
      <c r="X874" s="18">
        <f t="shared" si="208"/>
        <v>-1.5418785545812289E-2</v>
      </c>
      <c r="Y874" s="18">
        <f t="shared" si="209"/>
        <v>0.27150083644921841</v>
      </c>
    </row>
    <row r="875" spans="2:25" x14ac:dyDescent="0.2">
      <c r="B875" s="24">
        <v>38163</v>
      </c>
      <c r="C875" s="25">
        <v>549.75</v>
      </c>
      <c r="D875" s="18">
        <f t="shared" si="195"/>
        <v>-1.0782946010307704E-2</v>
      </c>
      <c r="E875" s="26">
        <v>-1.3602287131413773E-2</v>
      </c>
      <c r="F875" s="26">
        <v>1.555055259601767E-2</v>
      </c>
      <c r="G875" s="15">
        <v>6.8047006777882356E-3</v>
      </c>
      <c r="H875" s="1">
        <f t="shared" si="196"/>
        <v>4.3806179447996752E-5</v>
      </c>
      <c r="I875" s="19">
        <f t="shared" si="197"/>
        <v>4.7939210993276903E-5</v>
      </c>
      <c r="J875" s="19">
        <f t="shared" si="198"/>
        <v>8.8892551473175274E-5</v>
      </c>
      <c r="K875" s="19">
        <f t="shared" si="199"/>
        <v>1.0943481398597328</v>
      </c>
      <c r="L875" s="19">
        <f t="shared" si="200"/>
        <v>2.0292240180110093</v>
      </c>
      <c r="P875" s="18">
        <f t="shared" si="201"/>
        <v>-1.9261470552271277E-2</v>
      </c>
      <c r="Q875" s="38">
        <v>6.8047006777882356E-3</v>
      </c>
      <c r="R875" s="18">
        <f t="shared" si="202"/>
        <v>2.6066171230059512E-2</v>
      </c>
      <c r="S875" s="19">
        <f t="shared" si="203"/>
        <v>1.3977818552525736E-4</v>
      </c>
      <c r="T875" s="19">
        <f t="shared" si="204"/>
        <v>1.7818234524157018E-4</v>
      </c>
      <c r="U875" s="18">
        <f t="shared" si="205"/>
        <v>-4.117876005324058E-2</v>
      </c>
      <c r="V875" s="18">
        <f t="shared" si="206"/>
        <v>2.7490858368852924E-2</v>
      </c>
      <c r="W875" s="19">
        <f t="shared" si="207"/>
        <v>2.7993800484312842E-4</v>
      </c>
      <c r="X875" s="18">
        <f t="shared" si="208"/>
        <v>1.118157874764805E-2</v>
      </c>
      <c r="Y875" s="18">
        <f t="shared" si="209"/>
        <v>0.26454583952650268</v>
      </c>
    </row>
    <row r="876" spans="2:25" x14ac:dyDescent="0.2">
      <c r="B876" s="24">
        <v>38166</v>
      </c>
      <c r="C876" s="25">
        <v>550.48</v>
      </c>
      <c r="D876" s="18">
        <f t="shared" si="195"/>
        <v>1.3269954593538823E-3</v>
      </c>
      <c r="E876" s="26">
        <v>-5.9940239402104132E-3</v>
      </c>
      <c r="F876" s="26">
        <v>-3.625774802262436E-2</v>
      </c>
      <c r="G876" s="15">
        <v>-2.7178630797900175E-2</v>
      </c>
      <c r="H876" s="1">
        <f t="shared" si="196"/>
        <v>4.1283463698065694E-5</v>
      </c>
      <c r="I876" s="19">
        <f t="shared" si="197"/>
        <v>5.386322199896457E-5</v>
      </c>
      <c r="J876" s="19">
        <f t="shared" si="198"/>
        <v>7.3498152240386225E-5</v>
      </c>
      <c r="K876" s="19">
        <f t="shared" si="199"/>
        <v>1.3047166389163294</v>
      </c>
      <c r="L876" s="19">
        <f t="shared" si="200"/>
        <v>1.7803291113829174</v>
      </c>
      <c r="P876" s="18">
        <f t="shared" si="201"/>
        <v>2.3703989558056891E-3</v>
      </c>
      <c r="Q876" s="38">
        <v>-2.7178630797900175E-2</v>
      </c>
      <c r="R876" s="18">
        <f t="shared" si="202"/>
        <v>-2.9549029753705866E-2</v>
      </c>
      <c r="S876" s="19">
        <f t="shared" si="203"/>
        <v>1.3172862186632301E-4</v>
      </c>
      <c r="T876" s="19">
        <f t="shared" si="204"/>
        <v>2.1988011409019968E-4</v>
      </c>
      <c r="U876" s="18">
        <f t="shared" si="205"/>
        <v>5.2201730057317456E-3</v>
      </c>
      <c r="V876" s="18">
        <f t="shared" si="206"/>
        <v>-2.8053925573034572E-2</v>
      </c>
      <c r="W876" s="19">
        <f t="shared" si="207"/>
        <v>3.0746240287545478E-4</v>
      </c>
      <c r="X876" s="18">
        <f t="shared" si="208"/>
        <v>-4.2614421526326572E-2</v>
      </c>
      <c r="Y876" s="18">
        <f t="shared" si="209"/>
        <v>0.27724646204931758</v>
      </c>
    </row>
    <row r="877" spans="2:25" x14ac:dyDescent="0.2">
      <c r="B877" s="24">
        <v>38167</v>
      </c>
      <c r="C877" s="25">
        <v>552.51</v>
      </c>
      <c r="D877" s="18">
        <f t="shared" si="195"/>
        <v>3.6809078813999736E-3</v>
      </c>
      <c r="E877" s="26">
        <v>-4.0160696548900542E-3</v>
      </c>
      <c r="F877" s="26">
        <v>0</v>
      </c>
      <c r="G877" s="15">
        <v>-1.2048208964670162E-3</v>
      </c>
      <c r="H877" s="1">
        <f t="shared" si="196"/>
        <v>3.9619400846062893E-5</v>
      </c>
      <c r="I877" s="19">
        <f t="shared" si="197"/>
        <v>5.0154186125911634E-5</v>
      </c>
      <c r="J877" s="19">
        <f t="shared" si="198"/>
        <v>6.620143108641785E-5</v>
      </c>
      <c r="K877" s="19">
        <f t="shared" si="199"/>
        <v>1.2658996616526474</v>
      </c>
      <c r="L877" s="19">
        <f t="shared" si="200"/>
        <v>1.6709346853486426</v>
      </c>
      <c r="P877" s="18">
        <f t="shared" si="201"/>
        <v>6.575169596085703E-3</v>
      </c>
      <c r="Q877" s="38">
        <v>-1.2048208964670162E-3</v>
      </c>
      <c r="R877" s="18">
        <f t="shared" si="202"/>
        <v>-7.7799904925527196E-3</v>
      </c>
      <c r="S877" s="19">
        <f t="shared" si="203"/>
        <v>1.26418875867381E-4</v>
      </c>
      <c r="T877" s="19">
        <f t="shared" si="204"/>
        <v>2.1031900236864032E-4</v>
      </c>
      <c r="U877" s="18">
        <f t="shared" si="205"/>
        <v>1.4781023948747286E-2</v>
      </c>
      <c r="V877" s="18">
        <f t="shared" si="206"/>
        <v>-7.5523690131928198E-3</v>
      </c>
      <c r="W877" s="19">
        <f t="shared" si="207"/>
        <v>2.8910175430648126E-4</v>
      </c>
      <c r="X877" s="18">
        <f t="shared" si="208"/>
        <v>-1.9481489540017682E-3</v>
      </c>
      <c r="Y877" s="18">
        <f t="shared" si="209"/>
        <v>0.26884091685720074</v>
      </c>
    </row>
    <row r="878" spans="2:25" x14ac:dyDescent="0.2">
      <c r="B878" s="24">
        <v>38168</v>
      </c>
      <c r="C878" s="25">
        <v>553.87</v>
      </c>
      <c r="D878" s="18">
        <f t="shared" si="195"/>
        <v>2.4584693956774036E-3</v>
      </c>
      <c r="E878" s="26">
        <v>3.5149421074445919E-3</v>
      </c>
      <c r="F878" s="26">
        <v>1.2300124551998545E-3</v>
      </c>
      <c r="G878" s="15">
        <v>1.9154913508732756E-3</v>
      </c>
      <c r="H878" s="1">
        <f t="shared" si="196"/>
        <v>3.760488110146806E-5</v>
      </c>
      <c r="I878" s="19">
        <f t="shared" si="197"/>
        <v>4.6257968011660766E-5</v>
      </c>
      <c r="J878" s="19">
        <f t="shared" si="198"/>
        <v>6.2229345221232775E-5</v>
      </c>
      <c r="K878" s="19">
        <f t="shared" si="199"/>
        <v>1.2301054186780795</v>
      </c>
      <c r="L878" s="19">
        <f t="shared" si="200"/>
        <v>1.6548209540490582</v>
      </c>
      <c r="P878" s="18">
        <f t="shared" si="201"/>
        <v>4.391539735359315E-3</v>
      </c>
      <c r="Q878" s="38">
        <v>1.9154913508732756E-3</v>
      </c>
      <c r="R878" s="18">
        <f t="shared" si="202"/>
        <v>-2.4760483844860392E-3</v>
      </c>
      <c r="S878" s="19">
        <f t="shared" si="203"/>
        <v>1.1999088059017253E-4</v>
      </c>
      <c r="T878" s="19">
        <f t="shared" si="204"/>
        <v>1.9806771116266084E-4</v>
      </c>
      <c r="U878" s="18">
        <f t="shared" si="205"/>
        <v>1.013319079441218E-2</v>
      </c>
      <c r="V878" s="18">
        <f t="shared" si="206"/>
        <v>-2.476827023737783E-3</v>
      </c>
      <c r="W878" s="19">
        <f t="shared" si="207"/>
        <v>2.719757954750086E-4</v>
      </c>
      <c r="X878" s="18">
        <f t="shared" si="208"/>
        <v>3.1933027817668872E-3</v>
      </c>
      <c r="Y878" s="18">
        <f t="shared" si="209"/>
        <v>0.26075649343545054</v>
      </c>
    </row>
    <row r="879" spans="2:25" x14ac:dyDescent="0.2">
      <c r="B879" s="24">
        <v>38169</v>
      </c>
      <c r="C879" s="25">
        <v>549.01</v>
      </c>
      <c r="D879" s="18">
        <f t="shared" si="195"/>
        <v>-8.8133458914132629E-3</v>
      </c>
      <c r="E879" s="26">
        <v>-1.0075651988741587E-2</v>
      </c>
      <c r="F879" s="26">
        <v>-7.4028715622809545E-3</v>
      </c>
      <c r="G879" s="15">
        <v>-8.2047056902191436E-3</v>
      </c>
      <c r="H879" s="1">
        <f t="shared" si="196"/>
        <v>4.0009092183481446E-5</v>
      </c>
      <c r="I879" s="19">
        <f t="shared" si="197"/>
        <v>4.4000972586884942E-5</v>
      </c>
      <c r="J879" s="19">
        <f t="shared" si="198"/>
        <v>5.867702138660346E-5</v>
      </c>
      <c r="K879" s="19">
        <f t="shared" si="199"/>
        <v>1.0997743309220005</v>
      </c>
      <c r="L879" s="19">
        <f t="shared" si="200"/>
        <v>1.4665921715371848</v>
      </c>
      <c r="P879" s="18">
        <f t="shared" si="201"/>
        <v>-1.574319320454368E-2</v>
      </c>
      <c r="Q879" s="38">
        <v>-8.2047056902191436E-3</v>
      </c>
      <c r="R879" s="18">
        <f t="shared" si="202"/>
        <v>7.5384875143245361E-3</v>
      </c>
      <c r="S879" s="19">
        <f t="shared" si="203"/>
        <v>1.2766231569129761E-4</v>
      </c>
      <c r="T879" s="19">
        <f t="shared" si="204"/>
        <v>1.8959337613311879E-4</v>
      </c>
      <c r="U879" s="18">
        <f t="shared" si="205"/>
        <v>-3.521802438386195E-2</v>
      </c>
      <c r="V879" s="18">
        <f t="shared" si="206"/>
        <v>7.7075443381358303E-3</v>
      </c>
      <c r="W879" s="19">
        <f t="shared" si="207"/>
        <v>2.596962794742949E-4</v>
      </c>
      <c r="X879" s="18">
        <f t="shared" si="208"/>
        <v>-1.3997651448850306E-2</v>
      </c>
      <c r="Y879" s="18">
        <f t="shared" si="209"/>
        <v>0.25480202092717735</v>
      </c>
    </row>
    <row r="880" spans="2:25" x14ac:dyDescent="0.2">
      <c r="B880" s="24">
        <v>38170</v>
      </c>
      <c r="C880" s="25">
        <v>547.16999999999996</v>
      </c>
      <c r="D880" s="18">
        <f t="shared" si="195"/>
        <v>-3.3571160358724953E-3</v>
      </c>
      <c r="E880" s="26">
        <v>-5.8398033171578965E-3</v>
      </c>
      <c r="F880" s="26">
        <v>-3.850270472916411E-2</v>
      </c>
      <c r="G880" s="15">
        <v>-2.8703834305562243E-2</v>
      </c>
      <c r="H880" s="1">
        <f t="shared" si="196"/>
        <v>3.8284760337171297E-5</v>
      </c>
      <c r="I880" s="19">
        <f t="shared" si="197"/>
        <v>4.6688926595168978E-5</v>
      </c>
      <c r="J880" s="19">
        <f t="shared" si="198"/>
        <v>5.907104416349259E-5</v>
      </c>
      <c r="K880" s="19">
        <f t="shared" si="199"/>
        <v>1.2195172748629679</v>
      </c>
      <c r="L880" s="19">
        <f t="shared" si="200"/>
        <v>1.5429388519937932</v>
      </c>
      <c r="P880" s="18">
        <f t="shared" si="201"/>
        <v>-5.9967834025787285E-3</v>
      </c>
      <c r="Q880" s="38">
        <v>-2.8703834305562243E-2</v>
      </c>
      <c r="R880" s="18">
        <f t="shared" si="202"/>
        <v>-2.2707050902983514E-2</v>
      </c>
      <c r="S880" s="19">
        <f t="shared" si="203"/>
        <v>1.2216026142046637E-4</v>
      </c>
      <c r="T880" s="19">
        <f t="shared" si="204"/>
        <v>2.0915438320777275E-4</v>
      </c>
      <c r="U880" s="18">
        <f t="shared" si="205"/>
        <v>-1.3713771522961375E-2</v>
      </c>
      <c r="V880" s="18">
        <f t="shared" si="206"/>
        <v>-2.2103988210274532E-2</v>
      </c>
      <c r="W880" s="19">
        <f t="shared" si="207"/>
        <v>2.9354910893630756E-4</v>
      </c>
      <c r="X880" s="18">
        <f t="shared" si="208"/>
        <v>-4.6060066747787759E-2</v>
      </c>
      <c r="Y880" s="18">
        <f t="shared" si="209"/>
        <v>0.27090086237233885</v>
      </c>
    </row>
    <row r="881" spans="2:25" x14ac:dyDescent="0.2">
      <c r="B881" s="24">
        <v>38174</v>
      </c>
      <c r="C881" s="25">
        <v>543.33000000000004</v>
      </c>
      <c r="D881" s="18">
        <f t="shared" si="195"/>
        <v>-7.0426700994616811E-3</v>
      </c>
      <c r="E881" s="26">
        <v>-6.8992224602719325E-3</v>
      </c>
      <c r="F881" s="26">
        <v>-3.8684767779202061E-3</v>
      </c>
      <c r="G881" s="15">
        <v>-4.7777004826257234E-3</v>
      </c>
      <c r="H881" s="1">
        <f t="shared" si="196"/>
        <v>3.8963626844732113E-5</v>
      </c>
      <c r="I881" s="19">
        <f t="shared" si="197"/>
        <v>4.506388484120117E-5</v>
      </c>
      <c r="J881" s="19">
        <f t="shared" si="198"/>
        <v>6.3282264361927472E-5</v>
      </c>
      <c r="K881" s="19">
        <f t="shared" si="199"/>
        <v>1.1565628893013027</v>
      </c>
      <c r="L881" s="19">
        <f t="shared" si="200"/>
        <v>1.62413690630248</v>
      </c>
      <c r="P881" s="18">
        <f t="shared" si="201"/>
        <v>-1.2580252428276009E-2</v>
      </c>
      <c r="Q881" s="38">
        <v>-4.7777004826257234E-3</v>
      </c>
      <c r="R881" s="18">
        <f t="shared" si="202"/>
        <v>7.8025519456502851E-3</v>
      </c>
      <c r="S881" s="19">
        <f t="shared" si="203"/>
        <v>1.2432641080478704E-4</v>
      </c>
      <c r="T881" s="19">
        <f t="shared" si="204"/>
        <v>2.0025790922718065E-4</v>
      </c>
      <c r="U881" s="18">
        <f t="shared" si="205"/>
        <v>-2.8517482319122728E-2</v>
      </c>
      <c r="V881" s="18">
        <f t="shared" si="206"/>
        <v>7.7622070290483741E-3</v>
      </c>
      <c r="W881" s="19">
        <f t="shared" si="207"/>
        <v>2.7730574771423004E-4</v>
      </c>
      <c r="X881" s="18">
        <f t="shared" si="208"/>
        <v>-7.8879566687552159E-3</v>
      </c>
      <c r="Y881" s="18">
        <f t="shared" si="209"/>
        <v>0.26329913962745399</v>
      </c>
    </row>
    <row r="882" spans="2:25" x14ac:dyDescent="0.2">
      <c r="B882" s="24">
        <v>38175</v>
      </c>
      <c r="C882" s="25">
        <v>544.25</v>
      </c>
      <c r="D882" s="18">
        <f t="shared" si="195"/>
        <v>1.6918299701025189E-3</v>
      </c>
      <c r="E882" s="26">
        <v>3.8387763071656669E-3</v>
      </c>
      <c r="F882" s="26">
        <v>-1.891155155389964E-2</v>
      </c>
      <c r="G882" s="15">
        <v>-1.2086453195580046E-2</v>
      </c>
      <c r="H882" s="1">
        <f t="shared" si="196"/>
        <v>3.6797546552912405E-5</v>
      </c>
      <c r="I882" s="19">
        <f t="shared" si="197"/>
        <v>4.5275388614558593E-5</v>
      </c>
      <c r="J882" s="19">
        <f t="shared" si="198"/>
        <v>6.1119992844271053E-5</v>
      </c>
      <c r="K882" s="19">
        <f t="shared" si="199"/>
        <v>1.2303915031252319</v>
      </c>
      <c r="L882" s="19">
        <f t="shared" si="200"/>
        <v>1.6609801079097652</v>
      </c>
      <c r="P882" s="18">
        <f t="shared" si="201"/>
        <v>3.0220992590919734E-3</v>
      </c>
      <c r="Q882" s="38">
        <v>-1.2086453195580046E-2</v>
      </c>
      <c r="R882" s="18">
        <f t="shared" si="202"/>
        <v>-1.510855245467202E-2</v>
      </c>
      <c r="S882" s="19">
        <f t="shared" si="203"/>
        <v>1.1741481119240807E-4</v>
      </c>
      <c r="T882" s="19">
        <f t="shared" si="204"/>
        <v>2.0193853611008436E-4</v>
      </c>
      <c r="U882" s="18">
        <f t="shared" si="205"/>
        <v>7.0493781142407456E-3</v>
      </c>
      <c r="V882" s="18">
        <f t="shared" si="206"/>
        <v>-1.4967754347338613E-2</v>
      </c>
      <c r="W882" s="19">
        <f t="shared" si="207"/>
        <v>2.694323439023131E-4</v>
      </c>
      <c r="X882" s="18">
        <f t="shared" si="208"/>
        <v>-2.0244126470081388E-2</v>
      </c>
      <c r="Y882" s="18">
        <f t="shared" si="209"/>
        <v>0.25953436376630024</v>
      </c>
    </row>
    <row r="883" spans="2:25" x14ac:dyDescent="0.2">
      <c r="B883" s="24">
        <v>38176</v>
      </c>
      <c r="C883" s="25">
        <v>540.21</v>
      </c>
      <c r="D883" s="18">
        <f t="shared" si="195"/>
        <v>-7.4507472651329891E-3</v>
      </c>
      <c r="E883" s="26">
        <v>-1.0011635414246621E-2</v>
      </c>
      <c r="F883" s="26">
        <v>-7.9313039692773622E-3</v>
      </c>
      <c r="G883" s="15">
        <v>-8.5554034027681396E-3</v>
      </c>
      <c r="H883" s="1">
        <f t="shared" si="196"/>
        <v>3.7920511848270863E-5</v>
      </c>
      <c r="I883" s="19">
        <f t="shared" si="197"/>
        <v>4.2948538705984019E-5</v>
      </c>
      <c r="J883" s="19">
        <f t="shared" si="198"/>
        <v>5.5533085491613204E-5</v>
      </c>
      <c r="K883" s="19">
        <f t="shared" si="199"/>
        <v>1.1325938552156549</v>
      </c>
      <c r="L883" s="19">
        <f t="shared" si="200"/>
        <v>1.4644603351825658</v>
      </c>
      <c r="P883" s="18">
        <f t="shared" si="201"/>
        <v>-1.3309196661337966E-2</v>
      </c>
      <c r="Q883" s="38">
        <v>-8.5554034027681396E-3</v>
      </c>
      <c r="R883" s="18">
        <f t="shared" si="202"/>
        <v>4.7537932585698262E-3</v>
      </c>
      <c r="S883" s="19">
        <f t="shared" si="203"/>
        <v>1.2099800546707376E-4</v>
      </c>
      <c r="T883" s="19">
        <f t="shared" si="204"/>
        <v>1.9117813696419272E-4</v>
      </c>
      <c r="U883" s="18">
        <f t="shared" si="205"/>
        <v>-3.0582026491708852E-2</v>
      </c>
      <c r="V883" s="18">
        <f t="shared" si="206"/>
        <v>4.8402140707890437E-3</v>
      </c>
      <c r="W883" s="19">
        <f t="shared" si="207"/>
        <v>2.5765809891122011E-4</v>
      </c>
      <c r="X883" s="18">
        <f t="shared" si="208"/>
        <v>-1.4653576127753597E-2</v>
      </c>
      <c r="Y883" s="18">
        <f t="shared" si="209"/>
        <v>0.25380016691839474</v>
      </c>
    </row>
    <row r="884" spans="2:25" x14ac:dyDescent="0.2">
      <c r="B884" s="24">
        <v>38177</v>
      </c>
      <c r="C884" s="25">
        <v>542.63</v>
      </c>
      <c r="D884" s="18">
        <f t="shared" si="195"/>
        <v>4.469735194493488E-3</v>
      </c>
      <c r="E884" s="26">
        <v>-3.1007776782481593E-3</v>
      </c>
      <c r="F884" s="26">
        <v>-3.323366302415432E-3</v>
      </c>
      <c r="G884" s="15">
        <v>-3.2565897151652502E-3</v>
      </c>
      <c r="H884" s="1">
        <f t="shared" si="196"/>
        <v>3.684399309990823E-5</v>
      </c>
      <c r="I884" s="19">
        <f t="shared" si="197"/>
        <v>4.4847276294557375E-5</v>
      </c>
      <c r="J884" s="19">
        <f t="shared" si="198"/>
        <v>5.5746748843598314E-5</v>
      </c>
      <c r="K884" s="19">
        <f t="shared" si="199"/>
        <v>1.2172208417515169</v>
      </c>
      <c r="L884" s="19">
        <f t="shared" si="200"/>
        <v>1.5130485094933199</v>
      </c>
      <c r="P884" s="18">
        <f t="shared" si="201"/>
        <v>7.9842440779066895E-3</v>
      </c>
      <c r="Q884" s="38">
        <v>-3.2565897151652502E-3</v>
      </c>
      <c r="R884" s="18">
        <f t="shared" si="202"/>
        <v>-1.124083379307194E-2</v>
      </c>
      <c r="S884" s="19">
        <f t="shared" si="203"/>
        <v>1.1756301434878461E-4</v>
      </c>
      <c r="T884" s="19">
        <f t="shared" si="204"/>
        <v>1.8728882940814923E-4</v>
      </c>
      <c r="U884" s="18">
        <f t="shared" si="205"/>
        <v>1.8612382619980973E-2</v>
      </c>
      <c r="V884" s="18">
        <f t="shared" si="206"/>
        <v>-1.1563411495663117E-2</v>
      </c>
      <c r="W884" s="19">
        <f t="shared" si="207"/>
        <v>2.428349355709221E-4</v>
      </c>
      <c r="X884" s="18">
        <f t="shared" si="208"/>
        <v>-5.7455617338466446E-3</v>
      </c>
      <c r="Y884" s="18">
        <f t="shared" si="209"/>
        <v>0.24639142414607396</v>
      </c>
    </row>
    <row r="885" spans="2:25" x14ac:dyDescent="0.2">
      <c r="B885" s="24">
        <v>38180</v>
      </c>
      <c r="C885" s="25">
        <v>543.70000000000005</v>
      </c>
      <c r="D885" s="18">
        <f t="shared" si="195"/>
        <v>1.9699361078576983E-3</v>
      </c>
      <c r="E885" s="26">
        <v>-2.8508507062510575E-3</v>
      </c>
      <c r="F885" s="26">
        <v>-3.0418026128875186E-2</v>
      </c>
      <c r="G885" s="15">
        <v>-2.2147873502087946E-2</v>
      </c>
      <c r="H885" s="1">
        <f t="shared" si="196"/>
        <v>3.4866192410056225E-5</v>
      </c>
      <c r="I885" s="19">
        <f t="shared" si="197"/>
        <v>4.1324860409757994E-5</v>
      </c>
      <c r="J885" s="19">
        <f t="shared" si="198"/>
        <v>5.1510669873416414E-5</v>
      </c>
      <c r="K885" s="19">
        <f t="shared" si="199"/>
        <v>1.1852415636253684</v>
      </c>
      <c r="L885" s="19">
        <f t="shared" si="200"/>
        <v>1.4773815639977805</v>
      </c>
      <c r="P885" s="18">
        <f t="shared" si="201"/>
        <v>3.5188775215127112E-3</v>
      </c>
      <c r="Q885" s="38">
        <v>-2.2147873502087946E-2</v>
      </c>
      <c r="R885" s="18">
        <f t="shared" si="202"/>
        <v>-2.5666751023600658E-2</v>
      </c>
      <c r="S885" s="19">
        <f t="shared" si="203"/>
        <v>1.1125218342854198E-4</v>
      </c>
      <c r="T885" s="19">
        <f t="shared" si="204"/>
        <v>2.1557842613011065E-4</v>
      </c>
      <c r="U885" s="18">
        <f t="shared" si="205"/>
        <v>8.4324427807227521E-3</v>
      </c>
      <c r="V885" s="18">
        <f t="shared" si="206"/>
        <v>-2.4610001563762741E-2</v>
      </c>
      <c r="W885" s="19">
        <f t="shared" si="207"/>
        <v>2.5769653747653617E-4</v>
      </c>
      <c r="X885" s="18">
        <f t="shared" si="208"/>
        <v>-3.7931740830556858E-2</v>
      </c>
      <c r="Y885" s="18">
        <f t="shared" si="209"/>
        <v>0.25381909772342592</v>
      </c>
    </row>
    <row r="886" spans="2:25" x14ac:dyDescent="0.2">
      <c r="B886" s="24">
        <v>38181</v>
      </c>
      <c r="C886" s="25">
        <v>544</v>
      </c>
      <c r="D886" s="18">
        <f t="shared" si="195"/>
        <v>5.5162270406755836E-4</v>
      </c>
      <c r="E886" s="26">
        <v>8.7855862260654734E-3</v>
      </c>
      <c r="F886" s="26">
        <v>2.7416055554944961E-3</v>
      </c>
      <c r="G886" s="15">
        <v>4.5547997566657891E-3</v>
      </c>
      <c r="H886" s="1">
        <f t="shared" si="196"/>
        <v>3.2792478121911414E-5</v>
      </c>
      <c r="I886" s="19">
        <f t="shared" si="197"/>
        <v>3.8508409160511175E-5</v>
      </c>
      <c r="J886" s="19">
        <f t="shared" si="198"/>
        <v>4.4824735600949615E-5</v>
      </c>
      <c r="K886" s="19">
        <f t="shared" si="199"/>
        <v>1.1743061630581821</v>
      </c>
      <c r="L886" s="19">
        <f t="shared" si="200"/>
        <v>1.3669212626842751</v>
      </c>
      <c r="P886" s="18">
        <f t="shared" si="201"/>
        <v>9.8535821845020344E-4</v>
      </c>
      <c r="Q886" s="38">
        <v>4.5547997566657891E-3</v>
      </c>
      <c r="R886" s="18">
        <f t="shared" si="202"/>
        <v>3.5694415382155854E-3</v>
      </c>
      <c r="S886" s="19">
        <f t="shared" si="203"/>
        <v>1.0463530827194949E-4</v>
      </c>
      <c r="T886" s="19">
        <f t="shared" si="204"/>
        <v>2.0340817533598832E-4</v>
      </c>
      <c r="U886" s="18">
        <f t="shared" si="205"/>
        <v>2.4347733395714156E-3</v>
      </c>
      <c r="V886" s="18">
        <f t="shared" si="206"/>
        <v>3.5233798252491295E-3</v>
      </c>
      <c r="W886" s="19">
        <f t="shared" si="207"/>
        <v>2.4347951727734336E-4</v>
      </c>
      <c r="X886" s="18">
        <f t="shared" si="208"/>
        <v>8.0253337885001445E-3</v>
      </c>
      <c r="Y886" s="18">
        <f t="shared" si="209"/>
        <v>0.24671821845849939</v>
      </c>
    </row>
    <row r="887" spans="2:25" x14ac:dyDescent="0.2">
      <c r="B887" s="24">
        <v>38182</v>
      </c>
      <c r="C887" s="25">
        <v>541.79</v>
      </c>
      <c r="D887" s="18">
        <f t="shared" si="195"/>
        <v>-4.0707743704815839E-3</v>
      </c>
      <c r="E887" s="26">
        <v>-4.3831448283955495E-3</v>
      </c>
      <c r="F887" s="26">
        <v>1.2245050960100387E-2</v>
      </c>
      <c r="G887" s="15">
        <v>7.2565922235516061E-3</v>
      </c>
      <c r="H887" s="1">
        <f t="shared" si="196"/>
        <v>3.1819201673118907E-5</v>
      </c>
      <c r="I887" s="19">
        <f t="shared" si="197"/>
        <v>3.6488684340730954E-5</v>
      </c>
      <c r="J887" s="19">
        <f t="shared" si="198"/>
        <v>4.2225991377093153E-5</v>
      </c>
      <c r="K887" s="19">
        <f t="shared" si="199"/>
        <v>1.1467504658219272</v>
      </c>
      <c r="L887" s="19">
        <f t="shared" si="200"/>
        <v>1.3270600504338228</v>
      </c>
      <c r="P887" s="18">
        <f t="shared" si="201"/>
        <v>-7.2715842764137315E-3</v>
      </c>
      <c r="Q887" s="38">
        <v>7.2565922235516061E-3</v>
      </c>
      <c r="R887" s="18">
        <f t="shared" si="202"/>
        <v>1.4528176499965337E-2</v>
      </c>
      <c r="S887" s="19">
        <f t="shared" si="203"/>
        <v>1.0152974604897176E-4</v>
      </c>
      <c r="T887" s="19">
        <f t="shared" si="204"/>
        <v>2.0386775956067775E-4</v>
      </c>
      <c r="U887" s="18">
        <f t="shared" si="205"/>
        <v>-1.8240465417484038E-2</v>
      </c>
      <c r="V887" s="18">
        <f t="shared" si="206"/>
        <v>1.4324524819193222E-2</v>
      </c>
      <c r="W887" s="19">
        <f t="shared" si="207"/>
        <v>2.3203023408263732E-4</v>
      </c>
      <c r="X887" s="18">
        <f t="shared" si="208"/>
        <v>1.3097411174506655E-2</v>
      </c>
      <c r="Y887" s="18">
        <f t="shared" si="209"/>
        <v>0.24084758358899791</v>
      </c>
    </row>
    <row r="888" spans="2:25" x14ac:dyDescent="0.2">
      <c r="B888" s="24">
        <v>38183</v>
      </c>
      <c r="C888" s="25">
        <v>537.88</v>
      </c>
      <c r="D888" s="18">
        <f t="shared" si="195"/>
        <v>-7.2429855297918549E-3</v>
      </c>
      <c r="E888" s="26">
        <v>-1.9833635528868156E-2</v>
      </c>
      <c r="F888" s="26">
        <v>0.10758926746684043</v>
      </c>
      <c r="G888" s="15">
        <v>6.9362396568127843E-2</v>
      </c>
      <c r="H888" s="1">
        <f t="shared" si="196"/>
        <v>3.3057699935818227E-5</v>
      </c>
      <c r="I888" s="19">
        <f t="shared" si="197"/>
        <v>3.5369930898059585E-5</v>
      </c>
      <c r="J888" s="19">
        <f t="shared" si="198"/>
        <v>3.6701621517650503E-5</v>
      </c>
      <c r="K888" s="19">
        <f t="shared" si="199"/>
        <v>1.0699453067433782</v>
      </c>
      <c r="L888" s="19">
        <f t="shared" si="200"/>
        <v>1.1102291323627167</v>
      </c>
      <c r="P888" s="18">
        <f t="shared" si="201"/>
        <v>-1.2938073914053817E-2</v>
      </c>
      <c r="Q888" s="38">
        <v>6.9362396568127843E-2</v>
      </c>
      <c r="R888" s="18">
        <f t="shared" si="202"/>
        <v>8.2300470482181656E-2</v>
      </c>
      <c r="S888" s="19">
        <f t="shared" si="203"/>
        <v>1.0548158668236464E-4</v>
      </c>
      <c r="T888" s="19">
        <f t="shared" si="204"/>
        <v>5.9803774048234465E-4</v>
      </c>
      <c r="U888" s="18">
        <f t="shared" si="205"/>
        <v>-3.1840862581862042E-2</v>
      </c>
      <c r="V888" s="18">
        <f t="shared" si="206"/>
        <v>4.7378511676437349E-2</v>
      </c>
      <c r="W888" s="19">
        <f t="shared" si="207"/>
        <v>5.0677694349813337E-4</v>
      </c>
      <c r="X888" s="18">
        <f t="shared" si="208"/>
        <v>8.4711173511018936E-2</v>
      </c>
      <c r="Y888" s="18">
        <f t="shared" si="209"/>
        <v>0.3559413376871719</v>
      </c>
    </row>
    <row r="889" spans="2:25" x14ac:dyDescent="0.2">
      <c r="B889" s="24">
        <v>38184</v>
      </c>
      <c r="C889" s="25">
        <v>535.9</v>
      </c>
      <c r="D889" s="18">
        <f t="shared" si="195"/>
        <v>-3.6879104548647153E-3</v>
      </c>
      <c r="E889" s="26">
        <v>-1.3533442590530541E-2</v>
      </c>
      <c r="F889" s="26">
        <v>-2.2721272199131493E-2</v>
      </c>
      <c r="G889" s="15">
        <v>-1.9964923316551204E-2</v>
      </c>
      <c r="H889" s="1">
        <f t="shared" si="196"/>
        <v>3.1890278951055154E-5</v>
      </c>
      <c r="I889" s="19">
        <f t="shared" si="197"/>
        <v>4.1867019152501475E-5</v>
      </c>
      <c r="J889" s="19">
        <f t="shared" si="198"/>
        <v>-1.2256526218802412E-5</v>
      </c>
      <c r="K889" s="19">
        <f t="shared" si="199"/>
        <v>1.3128458116267503</v>
      </c>
      <c r="L889" s="19">
        <f t="shared" si="200"/>
        <v>-0.38433424297145824</v>
      </c>
      <c r="P889" s="18">
        <f t="shared" si="201"/>
        <v>-6.5876782242891918E-3</v>
      </c>
      <c r="Q889" s="38">
        <v>-1.9964923316551204E-2</v>
      </c>
      <c r="R889" s="18">
        <f t="shared" si="202"/>
        <v>-1.3377245092262013E-2</v>
      </c>
      <c r="S889" s="19">
        <f t="shared" si="203"/>
        <v>1.017565417446292E-4</v>
      </c>
      <c r="T889" s="19">
        <f t="shared" si="204"/>
        <v>5.7289251722891083E-4</v>
      </c>
      <c r="U889" s="18">
        <f t="shared" si="205"/>
        <v>-1.6506489956381216E-2</v>
      </c>
      <c r="V889" s="18">
        <f t="shared" si="206"/>
        <v>-7.8681657683654666E-3</v>
      </c>
      <c r="W889" s="19">
        <f t="shared" si="207"/>
        <v>5.0028621667039155E-4</v>
      </c>
      <c r="X889" s="18">
        <f t="shared" si="208"/>
        <v>-2.4540500131641815E-2</v>
      </c>
      <c r="Y889" s="18">
        <f t="shared" si="209"/>
        <v>0.35365456899013459</v>
      </c>
    </row>
    <row r="890" spans="2:25" x14ac:dyDescent="0.2">
      <c r="B890" s="24">
        <v>38187</v>
      </c>
      <c r="C890" s="25">
        <v>536.29</v>
      </c>
      <c r="D890" s="18">
        <f t="shared" si="195"/>
        <v>7.2748303416364762E-4</v>
      </c>
      <c r="E890" s="26">
        <v>8.5129537786961945E-3</v>
      </c>
      <c r="F890" s="26">
        <v>-7.4813316522887403E-3</v>
      </c>
      <c r="G890" s="15">
        <v>-2.6830460229932598E-3</v>
      </c>
      <c r="H890" s="1">
        <f t="shared" si="196"/>
        <v>3.0008616107891601E-5</v>
      </c>
      <c r="I890" s="19">
        <f t="shared" si="197"/>
        <v>4.2349605468547129E-5</v>
      </c>
      <c r="J890" s="19">
        <f t="shared" si="198"/>
        <v>-6.4934936082140201E-6</v>
      </c>
      <c r="K890" s="19">
        <f t="shared" si="199"/>
        <v>1.4112482000597861</v>
      </c>
      <c r="L890" s="19">
        <f t="shared" si="200"/>
        <v>-0.21638763963215135</v>
      </c>
      <c r="P890" s="18">
        <f t="shared" si="201"/>
        <v>1.2994957988684392E-3</v>
      </c>
      <c r="Q890" s="38">
        <v>-2.6830460229932598E-3</v>
      </c>
      <c r="R890" s="18">
        <f t="shared" si="202"/>
        <v>-3.9825418218616994E-3</v>
      </c>
      <c r="S890" s="19">
        <f t="shared" si="203"/>
        <v>9.5752470599828042E-5</v>
      </c>
      <c r="T890" s="19">
        <f t="shared" si="204"/>
        <v>5.3947060455694878E-4</v>
      </c>
      <c r="U890" s="18">
        <f t="shared" si="205"/>
        <v>3.3566295156665709E-3</v>
      </c>
      <c r="V890" s="18">
        <f t="shared" si="206"/>
        <v>-2.4139031669413434E-3</v>
      </c>
      <c r="W890" s="19">
        <f t="shared" si="207"/>
        <v>4.7070096782785801E-4</v>
      </c>
      <c r="X890" s="18">
        <f t="shared" si="208"/>
        <v>-3.4000132419116304E-3</v>
      </c>
      <c r="Y890" s="18">
        <f t="shared" si="209"/>
        <v>0.34303825144867517</v>
      </c>
    </row>
    <row r="891" spans="2:25" x14ac:dyDescent="0.2">
      <c r="B891" s="24">
        <v>38188</v>
      </c>
      <c r="C891" s="25">
        <v>539.65</v>
      </c>
      <c r="D891" s="18">
        <f t="shared" si="195"/>
        <v>6.2457217363870703E-3</v>
      </c>
      <c r="E891" s="26">
        <v>1.3236269305081242E-3</v>
      </c>
      <c r="F891" s="26">
        <v>7.4813316522887663E-3</v>
      </c>
      <c r="G891" s="15">
        <v>5.6340202357545738E-3</v>
      </c>
      <c r="H891" s="1">
        <f t="shared" si="196"/>
        <v>3.0548641541920783E-5</v>
      </c>
      <c r="I891" s="19">
        <f t="shared" si="197"/>
        <v>4.0180210907111543E-5</v>
      </c>
      <c r="J891" s="19">
        <f t="shared" si="198"/>
        <v>-6.4304365027206717E-6</v>
      </c>
      <c r="K891" s="19">
        <f t="shared" si="199"/>
        <v>1.3152863393933152</v>
      </c>
      <c r="L891" s="19">
        <f t="shared" si="200"/>
        <v>-0.21049828005924318</v>
      </c>
      <c r="P891" s="18">
        <f t="shared" si="201"/>
        <v>1.1156671394635614E-2</v>
      </c>
      <c r="Q891" s="38">
        <v>5.6340202357545738E-3</v>
      </c>
      <c r="R891" s="18">
        <f t="shared" si="202"/>
        <v>-5.5226511588810402E-3</v>
      </c>
      <c r="S891" s="19">
        <f t="shared" si="203"/>
        <v>9.7475601360311195E-5</v>
      </c>
      <c r="T891" s="19">
        <f t="shared" si="204"/>
        <v>5.0893234883289326E-4</v>
      </c>
      <c r="U891" s="18">
        <f t="shared" si="205"/>
        <v>2.8562104489198045E-2</v>
      </c>
      <c r="V891" s="18">
        <f t="shared" si="206"/>
        <v>-3.4463626533379923E-3</v>
      </c>
      <c r="W891" s="19">
        <f t="shared" si="207"/>
        <v>4.4436344079920001E-4</v>
      </c>
      <c r="X891" s="18">
        <f t="shared" si="208"/>
        <v>7.348086733038715E-3</v>
      </c>
      <c r="Y891" s="18">
        <f t="shared" si="209"/>
        <v>0.33330295558215506</v>
      </c>
    </row>
    <row r="892" spans="2:25" x14ac:dyDescent="0.2">
      <c r="B892" s="24">
        <v>38189</v>
      </c>
      <c r="C892" s="25">
        <v>533.02</v>
      </c>
      <c r="D892" s="18">
        <f t="shared" si="195"/>
        <v>-1.2361834357340338E-2</v>
      </c>
      <c r="E892" s="26">
        <v>-2.6490081715767307E-3</v>
      </c>
      <c r="F892" s="26">
        <v>-1.8176620769036686E-2</v>
      </c>
      <c r="G892" s="15">
        <v>-1.35183369897987E-2</v>
      </c>
      <c r="H892" s="1">
        <f t="shared" si="196"/>
        <v>3.7884619970104746E-5</v>
      </c>
      <c r="I892" s="19">
        <f t="shared" si="197"/>
        <v>3.826541858212936E-5</v>
      </c>
      <c r="J892" s="19">
        <f t="shared" si="198"/>
        <v>-3.2410313694881965E-6</v>
      </c>
      <c r="K892" s="19">
        <f t="shared" si="199"/>
        <v>1.0100515357505264</v>
      </c>
      <c r="L892" s="19">
        <f t="shared" si="200"/>
        <v>-8.555005625094661E-2</v>
      </c>
      <c r="P892" s="18">
        <f t="shared" si="201"/>
        <v>-2.2081823299342624E-2</v>
      </c>
      <c r="Q892" s="38">
        <v>-1.35183369897987E-2</v>
      </c>
      <c r="R892" s="18">
        <f t="shared" si="202"/>
        <v>8.5634863095439238E-3</v>
      </c>
      <c r="S892" s="19">
        <f t="shared" si="203"/>
        <v>1.20883480492096E-4</v>
      </c>
      <c r="T892" s="19">
        <f t="shared" si="204"/>
        <v>4.8279640576934441E-4</v>
      </c>
      <c r="U892" s="18">
        <f t="shared" si="205"/>
        <v>-5.0763899532900447E-2</v>
      </c>
      <c r="V892" s="18">
        <f t="shared" si="206"/>
        <v>5.4867097397350599E-3</v>
      </c>
      <c r="W892" s="19">
        <f t="shared" si="207"/>
        <v>4.2866636044943361E-4</v>
      </c>
      <c r="X892" s="18">
        <f t="shared" si="208"/>
        <v>-1.7950997997982592E-2</v>
      </c>
      <c r="Y892" s="18">
        <f t="shared" si="209"/>
        <v>0.32736308605638237</v>
      </c>
    </row>
    <row r="893" spans="2:25" x14ac:dyDescent="0.2">
      <c r="B893" s="24">
        <v>38190</v>
      </c>
      <c r="C893" s="25">
        <v>535.49</v>
      </c>
      <c r="D893" s="18">
        <f t="shared" si="195"/>
        <v>4.623268663103414E-3</v>
      </c>
      <c r="E893" s="26">
        <v>1.500620498364592E-2</v>
      </c>
      <c r="F893" s="26">
        <v>1.8957351648991973E-3</v>
      </c>
      <c r="G893" s="15">
        <v>5.828876110523214E-3</v>
      </c>
      <c r="H893" s="1">
        <f t="shared" si="196"/>
        <v>3.6894019559772506E-5</v>
      </c>
      <c r="I893" s="19">
        <f t="shared" si="197"/>
        <v>3.7934289480897952E-5</v>
      </c>
      <c r="J893" s="19">
        <f t="shared" si="198"/>
        <v>1.0435213020062528E-5</v>
      </c>
      <c r="K893" s="19">
        <f t="shared" si="199"/>
        <v>1.0281961665749131</v>
      </c>
      <c r="L893" s="19">
        <f t="shared" si="200"/>
        <v>0.28284294160890483</v>
      </c>
      <c r="P893" s="18">
        <f t="shared" si="201"/>
        <v>8.2584994049380231E-3</v>
      </c>
      <c r="Q893" s="38">
        <v>5.828876110523214E-3</v>
      </c>
      <c r="R893" s="18">
        <f t="shared" si="202"/>
        <v>-2.4296232944148091E-3</v>
      </c>
      <c r="S893" s="19">
        <f t="shared" si="203"/>
        <v>1.1772264040785193E-4</v>
      </c>
      <c r="T893" s="19">
        <f t="shared" si="204"/>
        <v>4.5418280558434952E-4</v>
      </c>
      <c r="U893" s="18">
        <f t="shared" si="205"/>
        <v>1.9238653294909629E-2</v>
      </c>
      <c r="V893" s="18">
        <f t="shared" si="206"/>
        <v>-1.6049702638351699E-3</v>
      </c>
      <c r="W893" s="19">
        <f t="shared" si="207"/>
        <v>4.049849266251773E-4</v>
      </c>
      <c r="X893" s="18">
        <f t="shared" si="208"/>
        <v>7.9632514053691959E-3</v>
      </c>
      <c r="Y893" s="18">
        <f t="shared" si="209"/>
        <v>0.31819213009798708</v>
      </c>
    </row>
    <row r="894" spans="2:25" x14ac:dyDescent="0.2">
      <c r="B894" s="24">
        <v>38191</v>
      </c>
      <c r="C894" s="25">
        <v>530.38</v>
      </c>
      <c r="D894" s="18">
        <f t="shared" si="195"/>
        <v>-9.5884848070557707E-3</v>
      </c>
      <c r="E894" s="26">
        <v>-6.5539623773277888E-3</v>
      </c>
      <c r="F894" s="26">
        <v>-3.142291235307363E-2</v>
      </c>
      <c r="G894" s="15">
        <v>-2.3962227360349878E-2</v>
      </c>
      <c r="H894" s="1">
        <f t="shared" si="196"/>
        <v>4.0196720839894522E-5</v>
      </c>
      <c r="I894" s="19">
        <f t="shared" si="197"/>
        <v>3.9820895147223864E-5</v>
      </c>
      <c r="J894" s="19">
        <f t="shared" si="198"/>
        <v>1.0334969817744075E-5</v>
      </c>
      <c r="K894" s="19">
        <f t="shared" si="199"/>
        <v>0.99065033950984238</v>
      </c>
      <c r="L894" s="19">
        <f t="shared" si="200"/>
        <v>0.25710977417557912</v>
      </c>
      <c r="P894" s="18">
        <f t="shared" si="201"/>
        <v>-1.7127816236440097E-2</v>
      </c>
      <c r="Q894" s="38">
        <v>-2.3962227360349878E-2</v>
      </c>
      <c r="R894" s="18">
        <f t="shared" si="202"/>
        <v>-6.8344111239097803E-3</v>
      </c>
      <c r="S894" s="19">
        <f t="shared" si="203"/>
        <v>1.2826100732513649E-4</v>
      </c>
      <c r="T894" s="19">
        <f t="shared" si="204"/>
        <v>4.2973438777392585E-4</v>
      </c>
      <c r="U894" s="18">
        <f t="shared" si="205"/>
        <v>-3.8225941874701574E-2</v>
      </c>
      <c r="V894" s="18">
        <f t="shared" si="206"/>
        <v>-4.6413512707168623E-3</v>
      </c>
      <c r="W894" s="19">
        <f t="shared" si="207"/>
        <v>4.1513713143181269E-4</v>
      </c>
      <c r="X894" s="18">
        <f t="shared" si="208"/>
        <v>-3.2333776076969696E-2</v>
      </c>
      <c r="Y894" s="18">
        <f t="shared" si="209"/>
        <v>0.3221556810890554</v>
      </c>
    </row>
    <row r="895" spans="2:25" x14ac:dyDescent="0.2">
      <c r="B895" s="24">
        <v>38194</v>
      </c>
      <c r="C895" s="25">
        <v>530.09</v>
      </c>
      <c r="D895" s="18">
        <f t="shared" si="195"/>
        <v>-5.4692731945063793E-4</v>
      </c>
      <c r="E895" s="26">
        <v>-1.1374279484196448E-2</v>
      </c>
      <c r="F895" s="26">
        <v>1.8076670400179219E-2</v>
      </c>
      <c r="G895" s="15">
        <v>9.2413854348665191E-3</v>
      </c>
      <c r="H895" s="1">
        <f t="shared" si="196"/>
        <v>3.7802865359066537E-5</v>
      </c>
      <c r="I895" s="19">
        <f t="shared" si="197"/>
        <v>4.1202195559251792E-5</v>
      </c>
      <c r="J895" s="19">
        <f t="shared" si="198"/>
        <v>2.7792758690132939E-5</v>
      </c>
      <c r="K895" s="19">
        <f t="shared" si="199"/>
        <v>1.0899225539624331</v>
      </c>
      <c r="L895" s="19">
        <f t="shared" si="200"/>
        <v>0.73520243574518351</v>
      </c>
      <c r="P895" s="18">
        <f t="shared" si="201"/>
        <v>-9.769708990252572E-4</v>
      </c>
      <c r="Q895" s="38">
        <v>9.2413854348665191E-3</v>
      </c>
      <c r="R895" s="18">
        <f t="shared" si="202"/>
        <v>1.0218356333891777E-2</v>
      </c>
      <c r="S895" s="19">
        <f t="shared" si="203"/>
        <v>1.2062261521388084E-4</v>
      </c>
      <c r="T895" s="19">
        <f t="shared" si="204"/>
        <v>4.1021521287747342E-4</v>
      </c>
      <c r="U895" s="18">
        <f t="shared" si="205"/>
        <v>-2.2483855269664903E-3</v>
      </c>
      <c r="V895" s="18">
        <f t="shared" si="206"/>
        <v>7.1026195784717932E-3</v>
      </c>
      <c r="W895" s="19">
        <f t="shared" si="207"/>
        <v>3.9535309583124971E-4</v>
      </c>
      <c r="X895" s="18">
        <f t="shared" si="208"/>
        <v>1.2778195955212426E-2</v>
      </c>
      <c r="Y895" s="18">
        <f t="shared" si="209"/>
        <v>0.31438554985528905</v>
      </c>
    </row>
    <row r="896" spans="2:25" x14ac:dyDescent="0.2">
      <c r="B896" s="24">
        <v>38195</v>
      </c>
      <c r="C896" s="25">
        <v>535.53</v>
      </c>
      <c r="D896" s="18">
        <f t="shared" si="195"/>
        <v>1.0210107276958423E-2</v>
      </c>
      <c r="E896" s="26">
        <v>2.1259641278629469E-3</v>
      </c>
      <c r="F896" s="26">
        <v>3.7052904253881559E-2</v>
      </c>
      <c r="G896" s="15">
        <v>2.6574822216075975E-2</v>
      </c>
      <c r="H896" s="1">
        <f t="shared" si="196"/>
        <v>4.1789470873942508E-5</v>
      </c>
      <c r="I896" s="19">
        <f t="shared" si="197"/>
        <v>3.9103318077035124E-5</v>
      </c>
      <c r="J896" s="19">
        <f t="shared" si="198"/>
        <v>2.5531995675531197E-5</v>
      </c>
      <c r="K896" s="19">
        <f t="shared" si="199"/>
        <v>0.93572178013427987</v>
      </c>
      <c r="L896" s="19">
        <f t="shared" si="200"/>
        <v>0.61096719201227001</v>
      </c>
      <c r="P896" s="18">
        <f t="shared" si="201"/>
        <v>1.8238214349090797E-2</v>
      </c>
      <c r="Q896" s="38">
        <v>2.6574822216075975E-2</v>
      </c>
      <c r="R896" s="18">
        <f t="shared" si="202"/>
        <v>8.3366078669851774E-3</v>
      </c>
      <c r="S896" s="19">
        <f t="shared" si="203"/>
        <v>1.3334320605965091E-4</v>
      </c>
      <c r="T896" s="19">
        <f t="shared" si="204"/>
        <v>3.8977224194849773E-4</v>
      </c>
      <c r="U896" s="18">
        <f t="shared" si="205"/>
        <v>3.9920906331732779E-2</v>
      </c>
      <c r="V896" s="18">
        <f t="shared" si="206"/>
        <v>5.9446639929124157E-3</v>
      </c>
      <c r="W896" s="19">
        <f t="shared" si="207"/>
        <v>4.1400518063033746E-4</v>
      </c>
      <c r="X896" s="18">
        <f t="shared" si="208"/>
        <v>3.5908107094356378E-2</v>
      </c>
      <c r="Y896" s="18">
        <f t="shared" si="209"/>
        <v>0.32171617173773587</v>
      </c>
    </row>
    <row r="897" spans="2:25" x14ac:dyDescent="0.2">
      <c r="B897" s="24">
        <v>38196</v>
      </c>
      <c r="C897" s="25">
        <v>536.46</v>
      </c>
      <c r="D897" s="18">
        <f t="shared" si="195"/>
        <v>1.7350912477112604E-3</v>
      </c>
      <c r="E897" s="26">
        <v>4.7669581795079649E-3</v>
      </c>
      <c r="F897" s="26">
        <v>-4.944385845463967E-3</v>
      </c>
      <c r="G897" s="15">
        <v>-2.0309826379723873E-3</v>
      </c>
      <c r="H897" s="1">
        <f t="shared" si="196"/>
        <v>3.9462735119779003E-5</v>
      </c>
      <c r="I897" s="19">
        <f t="shared" si="197"/>
        <v>3.8059498301159778E-5</v>
      </c>
      <c r="J897" s="19">
        <f t="shared" si="198"/>
        <v>4.6698923576299334E-5</v>
      </c>
      <c r="K897" s="19">
        <f t="shared" si="199"/>
        <v>0.96444147081138543</v>
      </c>
      <c r="L897" s="19">
        <f t="shared" si="200"/>
        <v>1.1833676361903638</v>
      </c>
      <c r="P897" s="18">
        <f t="shared" si="201"/>
        <v>3.0993764543888669E-3</v>
      </c>
      <c r="Q897" s="38">
        <v>-2.0309826379723873E-3</v>
      </c>
      <c r="R897" s="18">
        <f t="shared" si="202"/>
        <v>-5.1303590923612542E-3</v>
      </c>
      <c r="S897" s="19">
        <f t="shared" si="203"/>
        <v>1.2591898176043305E-4</v>
      </c>
      <c r="T897" s="19">
        <f t="shared" si="204"/>
        <v>3.6796514249658223E-4</v>
      </c>
      <c r="U897" s="18">
        <f t="shared" si="205"/>
        <v>6.9812349044139077E-3</v>
      </c>
      <c r="V897" s="18">
        <f t="shared" si="206"/>
        <v>-3.7651979721729893E-3</v>
      </c>
      <c r="W897" s="19">
        <f t="shared" si="207"/>
        <v>3.894123632210619E-4</v>
      </c>
      <c r="X897" s="18">
        <f t="shared" si="208"/>
        <v>-2.8296086527437288E-3</v>
      </c>
      <c r="Y897" s="18">
        <f t="shared" si="209"/>
        <v>0.31201456825806301</v>
      </c>
    </row>
    <row r="898" spans="2:25" x14ac:dyDescent="0.2">
      <c r="B898" s="24">
        <v>38197</v>
      </c>
      <c r="C898" s="25">
        <v>537.28</v>
      </c>
      <c r="D898" s="18">
        <f t="shared" si="195"/>
        <v>1.5273719138941E-3</v>
      </c>
      <c r="E898" s="26">
        <v>1.2862757734040685E-2</v>
      </c>
      <c r="F898" s="26">
        <v>1.1090686694158138E-2</v>
      </c>
      <c r="G898" s="15">
        <v>1.1622308006122902E-2</v>
      </c>
      <c r="H898" s="1">
        <f t="shared" si="196"/>
        <v>3.723494291039341E-5</v>
      </c>
      <c r="I898" s="19">
        <f t="shared" si="197"/>
        <v>3.6272194848018377E-5</v>
      </c>
      <c r="J898" s="19">
        <f t="shared" si="198"/>
        <v>4.3382250525375048E-5</v>
      </c>
      <c r="K898" s="19">
        <f t="shared" si="199"/>
        <v>0.97414396297875616</v>
      </c>
      <c r="L898" s="19">
        <f t="shared" si="200"/>
        <v>1.1650951266334757</v>
      </c>
      <c r="P898" s="18">
        <f t="shared" si="201"/>
        <v>2.728329448530542E-3</v>
      </c>
      <c r="Q898" s="38">
        <v>1.1622308006122902E-2</v>
      </c>
      <c r="R898" s="18">
        <f t="shared" si="202"/>
        <v>8.8939785575923597E-3</v>
      </c>
      <c r="S898" s="19">
        <f t="shared" si="203"/>
        <v>1.188104697495902E-4</v>
      </c>
      <c r="T898" s="19">
        <f t="shared" si="204"/>
        <v>3.50633405221762E-4</v>
      </c>
      <c r="U898" s="18">
        <f t="shared" si="205"/>
        <v>6.3266378852973532E-3</v>
      </c>
      <c r="V898" s="18">
        <f t="shared" si="206"/>
        <v>6.6867151870580776E-3</v>
      </c>
      <c r="W898" s="19">
        <f t="shared" si="207"/>
        <v>3.7415230403114948E-4</v>
      </c>
      <c r="X898" s="18">
        <f t="shared" si="208"/>
        <v>1.6519359344366932E-2</v>
      </c>
      <c r="Y898" s="18">
        <f t="shared" si="209"/>
        <v>0.30583995162141159</v>
      </c>
    </row>
    <row r="899" spans="2:25" x14ac:dyDescent="0.2">
      <c r="B899" s="24">
        <v>38198</v>
      </c>
      <c r="C899" s="25">
        <v>537.66999999999996</v>
      </c>
      <c r="D899" s="18">
        <f t="shared" si="195"/>
        <v>7.2561517672792232E-4</v>
      </c>
      <c r="E899" s="26">
        <v>-4.1819193198970161E-3</v>
      </c>
      <c r="F899" s="26">
        <v>-9.2336759469454407E-3</v>
      </c>
      <c r="G899" s="15">
        <v>-7.7181489588309133E-3</v>
      </c>
      <c r="H899" s="1">
        <f t="shared" si="196"/>
        <v>3.5032437378851676E-5</v>
      </c>
      <c r="I899" s="19">
        <f t="shared" si="197"/>
        <v>3.5274636051029149E-5</v>
      </c>
      <c r="J899" s="19">
        <f t="shared" si="198"/>
        <v>4.1795691695599915E-5</v>
      </c>
      <c r="K899" s="19">
        <f t="shared" si="199"/>
        <v>1.0069135547024108</v>
      </c>
      <c r="L899" s="19">
        <f t="shared" si="200"/>
        <v>1.1930569158979234</v>
      </c>
      <c r="P899" s="18">
        <f t="shared" si="201"/>
        <v>1.296159263476379E-3</v>
      </c>
      <c r="Q899" s="38">
        <v>-7.7181489588309133E-3</v>
      </c>
      <c r="R899" s="18">
        <f t="shared" si="202"/>
        <v>-9.0143082223072928E-3</v>
      </c>
      <c r="S899" s="19">
        <f t="shared" si="203"/>
        <v>1.1178264329479251E-4</v>
      </c>
      <c r="T899" s="19">
        <f t="shared" si="204"/>
        <v>3.3447086607206168E-4</v>
      </c>
      <c r="U899" s="18">
        <f t="shared" si="205"/>
        <v>3.0986655515417038E-3</v>
      </c>
      <c r="V899" s="18">
        <f t="shared" si="206"/>
        <v>-6.9389961770487223E-3</v>
      </c>
      <c r="W899" s="19">
        <f t="shared" si="207"/>
        <v>3.5527735519032266E-4</v>
      </c>
      <c r="X899" s="18">
        <f t="shared" si="208"/>
        <v>-1.1257823210929089E-2</v>
      </c>
      <c r="Y899" s="18">
        <f t="shared" si="209"/>
        <v>0.29802573512631536</v>
      </c>
    </row>
    <row r="900" spans="2:25" x14ac:dyDescent="0.2">
      <c r="B900" s="24">
        <v>38201</v>
      </c>
      <c r="C900" s="25">
        <v>540.41</v>
      </c>
      <c r="D900" s="18">
        <f t="shared" ref="D900:D963" si="210">LN(C900/C899)</f>
        <v>5.0831216601788451E-3</v>
      </c>
      <c r="E900" s="26">
        <v>5.224672281952304E-3</v>
      </c>
      <c r="F900" s="26">
        <v>-2.3780845321464947E-2</v>
      </c>
      <c r="G900" s="15">
        <v>-1.5079190040439771E-2</v>
      </c>
      <c r="H900" s="1">
        <f t="shared" ref="H900:H963" si="211">$A$2 * H899 + (1-$A$2)*D900^2</f>
        <v>3.4480778684851335E-5</v>
      </c>
      <c r="I900" s="19">
        <f t="shared" ref="I900:I963" si="212">$A$2*I899 + (1-$A$2)*D899*E899</f>
        <v>3.2976090040385261E-5</v>
      </c>
      <c r="J900" s="19">
        <f t="shared" ref="J900:J963" si="213">$A$2*J899 + (1-$A$2)*D899*F899</f>
        <v>3.8885944469618444E-5</v>
      </c>
      <c r="K900" s="19">
        <f t="shared" ref="K900:K963" si="214">I900/H900</f>
        <v>0.95636152367037064</v>
      </c>
      <c r="L900" s="19">
        <f t="shared" ref="L900:L963" si="215">J900/H900</f>
        <v>1.1277571433357003</v>
      </c>
      <c r="P900" s="18">
        <f t="shared" ref="P900:P963" si="216">$O$4*D900</f>
        <v>9.0799302971148951E-3</v>
      </c>
      <c r="Q900" s="38">
        <v>-1.5079190040439771E-2</v>
      </c>
      <c r="R900" s="18">
        <f t="shared" ref="R900:R963" si="217">Q900-P900</f>
        <v>-2.4159120337554664E-2</v>
      </c>
      <c r="S900" s="19">
        <f t="shared" ref="S900:S963" si="218">$A$2*S899 + (1-$A$2)*P900^2</f>
        <v>1.1002239274913286E-4</v>
      </c>
      <c r="T900" s="19">
        <f t="shared" ref="T900:T963" si="219">$A$2*T899 + (1-$A$2)*R900^2</f>
        <v>3.4942239983680484E-4</v>
      </c>
      <c r="U900" s="18">
        <f t="shared" ref="U900:U963" si="220">P900*SQRT($S$1836/S900)</f>
        <v>2.1879908188940995E-2</v>
      </c>
      <c r="V900" s="18">
        <f t="shared" ref="V900:V963" si="221">R900*SQRT($T$1836/T900)</f>
        <v>-1.8194877582794013E-2</v>
      </c>
      <c r="W900" s="19">
        <f t="shared" ref="W900:W963" si="222">$A$2*W899 + (1-$A$2)*Q900^2</f>
        <v>3.4760363221544513E-4</v>
      </c>
      <c r="X900" s="18">
        <f t="shared" ref="X900:X963" si="223">G900*SQRT($W$1836/W900)</f>
        <v>-2.2236216480574576E-2</v>
      </c>
      <c r="Y900" s="18">
        <f t="shared" ref="Y900:Y963" si="224">SQRT(W900*250)</f>
        <v>0.29478959963652257</v>
      </c>
    </row>
    <row r="901" spans="2:25" x14ac:dyDescent="0.2">
      <c r="B901" s="24">
        <v>38202</v>
      </c>
      <c r="C901" s="25">
        <v>537.91999999999996</v>
      </c>
      <c r="D901" s="18">
        <f t="shared" si="210"/>
        <v>-4.6182605058319995E-3</v>
      </c>
      <c r="E901" s="26">
        <v>-6.2728904072808624E-3</v>
      </c>
      <c r="F901" s="26">
        <v>-8.905911281388422E-3</v>
      </c>
      <c r="G901" s="15">
        <v>-8.1160050191561531E-3</v>
      </c>
      <c r="H901" s="1">
        <f t="shared" si="211"/>
        <v>3.3691631769743914E-5</v>
      </c>
      <c r="I901" s="19">
        <f t="shared" si="212"/>
        <v>3.2590983328585812E-5</v>
      </c>
      <c r="J901" s="19">
        <f t="shared" si="213"/>
        <v>2.9299932004387256E-5</v>
      </c>
      <c r="K901" s="19">
        <f t="shared" si="214"/>
        <v>0.96733169682370457</v>
      </c>
      <c r="L901" s="19">
        <f t="shared" si="215"/>
        <v>0.86965013165968008</v>
      </c>
      <c r="P901" s="18">
        <f t="shared" si="216"/>
        <v>-8.2495533827922872E-3</v>
      </c>
      <c r="Q901" s="38">
        <v>-8.1160050191561531E-3</v>
      </c>
      <c r="R901" s="18">
        <f t="shared" si="217"/>
        <v>1.3354836363613405E-4</v>
      </c>
      <c r="S901" s="19">
        <f t="shared" si="218"/>
        <v>1.0750435704511726E-4</v>
      </c>
      <c r="T901" s="19">
        <f t="shared" si="219"/>
        <v>3.2845812595652234E-4</v>
      </c>
      <c r="U901" s="18">
        <f t="shared" si="220"/>
        <v>-2.0110410129764434E-2</v>
      </c>
      <c r="V901" s="18">
        <f t="shared" si="221"/>
        <v>1.0373897619962626E-4</v>
      </c>
      <c r="W901" s="19">
        <f t="shared" si="222"/>
        <v>3.3069958653077648E-4</v>
      </c>
      <c r="X901" s="18">
        <f t="shared" si="223"/>
        <v>-1.2270168106696405E-2</v>
      </c>
      <c r="Y901" s="18">
        <f t="shared" si="224"/>
        <v>0.28753242709769994</v>
      </c>
    </row>
    <row r="902" spans="2:25" x14ac:dyDescent="0.2">
      <c r="B902" s="24">
        <v>38203</v>
      </c>
      <c r="C902" s="25">
        <v>538.49</v>
      </c>
      <c r="D902" s="18">
        <f t="shared" si="210"/>
        <v>1.0590761016305986E-3</v>
      </c>
      <c r="E902" s="26">
        <v>8.0950957793801195E-3</v>
      </c>
      <c r="F902" s="26">
        <v>1.5848192240023713E-2</v>
      </c>
      <c r="G902" s="15">
        <v>1.3522263301830633E-2</v>
      </c>
      <c r="H902" s="1">
        <f t="shared" si="211"/>
        <v>3.1737432394901979E-5</v>
      </c>
      <c r="I902" s="19">
        <f t="shared" si="212"/>
        <v>3.237371485039212E-5</v>
      </c>
      <c r="J902" s="19">
        <f t="shared" si="213"/>
        <v>3.0009725184480808E-5</v>
      </c>
      <c r="K902" s="19">
        <f t="shared" si="214"/>
        <v>1.0200483280302268</v>
      </c>
      <c r="L902" s="19">
        <f t="shared" si="215"/>
        <v>0.94556247685938533</v>
      </c>
      <c r="P902" s="18">
        <f t="shared" si="216"/>
        <v>1.8918172385052976E-3</v>
      </c>
      <c r="Q902" s="38">
        <v>1.3522263301830633E-2</v>
      </c>
      <c r="R902" s="18">
        <f t="shared" si="217"/>
        <v>1.1630446063325335E-2</v>
      </c>
      <c r="S902" s="19">
        <f t="shared" si="218"/>
        <v>1.0126883397024457E-4</v>
      </c>
      <c r="T902" s="19">
        <f t="shared" si="219"/>
        <v>3.1686667493704615E-4</v>
      </c>
      <c r="U902" s="18">
        <f t="shared" si="220"/>
        <v>4.7516538695504575E-3</v>
      </c>
      <c r="V902" s="18">
        <f t="shared" si="221"/>
        <v>9.1981710236126724E-3</v>
      </c>
      <c r="W902" s="19">
        <f t="shared" si="222"/>
        <v>3.2182870762717205E-4</v>
      </c>
      <c r="X902" s="18">
        <f t="shared" si="223"/>
        <v>2.0723448651418893E-2</v>
      </c>
      <c r="Y902" s="18">
        <f t="shared" si="224"/>
        <v>0.28364974335753068</v>
      </c>
    </row>
    <row r="903" spans="2:25" x14ac:dyDescent="0.2">
      <c r="B903" s="24">
        <v>38204</v>
      </c>
      <c r="C903" s="25">
        <v>530.19000000000005</v>
      </c>
      <c r="D903" s="18">
        <f t="shared" si="210"/>
        <v>-1.5533493452065826E-2</v>
      </c>
      <c r="E903" s="26">
        <v>-1.3089192110014049E-2</v>
      </c>
      <c r="F903" s="26">
        <v>-1.3295542481244727E-2</v>
      </c>
      <c r="G903" s="15">
        <v>-1.3233637369875522E-2</v>
      </c>
      <c r="H903" s="1">
        <f t="shared" si="211"/>
        <v>4.4310551580730188E-5</v>
      </c>
      <c r="I903" s="19">
        <f t="shared" si="212"/>
        <v>3.0945691308189725E-5</v>
      </c>
      <c r="J903" s="19">
        <f t="shared" si="213"/>
        <v>2.9216208172739358E-5</v>
      </c>
      <c r="K903" s="19">
        <f t="shared" si="214"/>
        <v>0.69838199264590994</v>
      </c>
      <c r="L903" s="19">
        <f t="shared" si="215"/>
        <v>0.65935103785629534</v>
      </c>
      <c r="P903" s="18">
        <f t="shared" si="216"/>
        <v>-2.7747326789437077E-2</v>
      </c>
      <c r="Q903" s="38">
        <v>-1.3233637369875522E-2</v>
      </c>
      <c r="R903" s="18">
        <f t="shared" si="217"/>
        <v>1.4513689419561555E-2</v>
      </c>
      <c r="S903" s="19">
        <f t="shared" si="218"/>
        <v>1.4138755256961868E-4</v>
      </c>
      <c r="T903" s="19">
        <f t="shared" si="219"/>
        <v>3.1049350527487295E-4</v>
      </c>
      <c r="U903" s="18">
        <f t="shared" si="220"/>
        <v>-5.8981944222300194E-2</v>
      </c>
      <c r="V903" s="18">
        <f t="shared" si="221"/>
        <v>1.1595646232123469E-2</v>
      </c>
      <c r="W903" s="19">
        <f t="shared" si="222"/>
        <v>3.1302673465178368E-4</v>
      </c>
      <c r="X903" s="18">
        <f t="shared" si="223"/>
        <v>-2.0564281785902753E-2</v>
      </c>
      <c r="Y903" s="18">
        <f t="shared" si="224"/>
        <v>0.27974396090522835</v>
      </c>
    </row>
    <row r="904" spans="2:25" x14ac:dyDescent="0.2">
      <c r="B904" s="24">
        <v>38205</v>
      </c>
      <c r="C904" s="25">
        <v>521.83000000000004</v>
      </c>
      <c r="D904" s="18">
        <f t="shared" si="210"/>
        <v>-1.5893568527414109E-2</v>
      </c>
      <c r="E904" s="26">
        <v>-1.4598799421152749E-2</v>
      </c>
      <c r="F904" s="26">
        <v>-5.233372004902348E-2</v>
      </c>
      <c r="G904" s="15">
        <v>-4.1013243860662255E-2</v>
      </c>
      <c r="H904" s="1">
        <f t="shared" si="211"/>
        <v>5.6808249718022887E-5</v>
      </c>
      <c r="I904" s="19">
        <f t="shared" si="212"/>
        <v>4.1288202625722443E-5</v>
      </c>
      <c r="J904" s="19">
        <f t="shared" si="213"/>
        <v>3.9854809006819687E-5</v>
      </c>
      <c r="K904" s="19">
        <f t="shared" si="214"/>
        <v>0.72679941435730278</v>
      </c>
      <c r="L904" s="19">
        <f t="shared" si="215"/>
        <v>0.70156727596160073</v>
      </c>
      <c r="P904" s="18">
        <f t="shared" si="216"/>
        <v>-2.8390525360013054E-2</v>
      </c>
      <c r="Q904" s="38">
        <v>-4.1013243860662255E-2</v>
      </c>
      <c r="R904" s="18">
        <f t="shared" si="217"/>
        <v>-1.2622718500649201E-2</v>
      </c>
      <c r="S904" s="19">
        <f t="shared" si="218"/>
        <v>1.8126561522849424E-4</v>
      </c>
      <c r="T904" s="19">
        <f t="shared" si="219"/>
        <v>3.014238762991785E-4</v>
      </c>
      <c r="U904" s="18">
        <f t="shared" si="220"/>
        <v>-5.3299021734313522E-2</v>
      </c>
      <c r="V904" s="18">
        <f t="shared" si="221"/>
        <v>-1.0235462318834298E-2</v>
      </c>
      <c r="W904" s="19">
        <f t="shared" si="222"/>
        <v>3.9517030089112574E-4</v>
      </c>
      <c r="X904" s="18">
        <f t="shared" si="223"/>
        <v>-5.6722714133229261E-2</v>
      </c>
      <c r="Y904" s="18">
        <f t="shared" si="224"/>
        <v>0.31431286200660236</v>
      </c>
    </row>
    <row r="905" spans="2:25" x14ac:dyDescent="0.2">
      <c r="B905" s="24">
        <v>38208</v>
      </c>
      <c r="C905" s="25">
        <v>522.41999999999996</v>
      </c>
      <c r="D905" s="18">
        <f t="shared" si="210"/>
        <v>1.1299977261777544E-3</v>
      </c>
      <c r="E905" s="26">
        <v>6.3966102966927941E-3</v>
      </c>
      <c r="F905" s="26">
        <v>1.7310685259460518E-2</v>
      </c>
      <c r="G905" s="15">
        <v>1.40364627706302E-2</v>
      </c>
      <c r="H905" s="1">
        <f t="shared" si="211"/>
        <v>5.3476368426611526E-5</v>
      </c>
      <c r="I905" s="19">
        <f t="shared" si="212"/>
        <v>5.2732531609262988E-5</v>
      </c>
      <c r="J905" s="19">
        <f t="shared" si="213"/>
        <v>8.7369694420030169E-5</v>
      </c>
      <c r="K905" s="19">
        <f t="shared" si="214"/>
        <v>0.98609036403866235</v>
      </c>
      <c r="L905" s="19">
        <f t="shared" si="215"/>
        <v>1.6338000689020657</v>
      </c>
      <c r="P905" s="18">
        <f t="shared" si="216"/>
        <v>2.0185038398690099E-3</v>
      </c>
      <c r="Q905" s="38">
        <v>1.40364627706302E-2</v>
      </c>
      <c r="R905" s="18">
        <f t="shared" si="217"/>
        <v>1.2017958930761189E-2</v>
      </c>
      <c r="S905" s="19">
        <f t="shared" si="218"/>
        <v>1.7063413977987856E-4</v>
      </c>
      <c r="T905" s="19">
        <f t="shared" si="219"/>
        <v>2.9200432393291554E-4</v>
      </c>
      <c r="U905" s="18">
        <f t="shared" si="220"/>
        <v>3.905711313660889E-3</v>
      </c>
      <c r="V905" s="18">
        <f t="shared" si="221"/>
        <v>9.9010092511014978E-3</v>
      </c>
      <c r="W905" s="19">
        <f t="shared" si="222"/>
        <v>3.8328142006433544E-4</v>
      </c>
      <c r="X905" s="18">
        <f t="shared" si="223"/>
        <v>1.9711688454452952E-2</v>
      </c>
      <c r="Y905" s="18">
        <f t="shared" si="224"/>
        <v>0.30954863110032299</v>
      </c>
    </row>
    <row r="906" spans="2:25" x14ac:dyDescent="0.2">
      <c r="B906" s="24">
        <v>38209</v>
      </c>
      <c r="C906" s="25">
        <v>528.77</v>
      </c>
      <c r="D906" s="18">
        <f t="shared" si="210"/>
        <v>1.2081692635660781E-2</v>
      </c>
      <c r="E906" s="26">
        <v>1.6337649294927759E-2</v>
      </c>
      <c r="F906" s="26">
        <v>3.9474552474354808E-2</v>
      </c>
      <c r="G906" s="15">
        <v>3.2533481520526687E-2</v>
      </c>
      <c r="H906" s="1">
        <f t="shared" si="211"/>
        <v>5.9025824137569635E-5</v>
      </c>
      <c r="I906" s="19">
        <f t="shared" si="212"/>
        <v>5.0002269018137688E-5</v>
      </c>
      <c r="J906" s="19">
        <f t="shared" si="213"/>
        <v>8.3301174853734499E-5</v>
      </c>
      <c r="K906" s="19">
        <f t="shared" si="214"/>
        <v>0.84712530064127478</v>
      </c>
      <c r="L906" s="19">
        <f t="shared" si="215"/>
        <v>1.4112666120440278</v>
      </c>
      <c r="P906" s="18">
        <f t="shared" si="216"/>
        <v>2.1581408893350491E-2</v>
      </c>
      <c r="Q906" s="38">
        <v>3.2533481520526687E-2</v>
      </c>
      <c r="R906" s="18">
        <f t="shared" si="217"/>
        <v>1.0952072627176197E-2</v>
      </c>
      <c r="S906" s="19">
        <f t="shared" si="218"/>
        <v>1.8834152398240512E-4</v>
      </c>
      <c r="T906" s="19">
        <f t="shared" si="219"/>
        <v>2.816809381867971E-4</v>
      </c>
      <c r="U906" s="18">
        <f t="shared" si="220"/>
        <v>3.9747541970758866E-2</v>
      </c>
      <c r="V906" s="18">
        <f t="shared" si="221"/>
        <v>9.186730533617701E-3</v>
      </c>
      <c r="W906" s="19">
        <f t="shared" si="222"/>
        <v>4.2379018005126243E-4</v>
      </c>
      <c r="X906" s="18">
        <f t="shared" si="223"/>
        <v>4.3449034312330118E-2</v>
      </c>
      <c r="Y906" s="18">
        <f t="shared" si="224"/>
        <v>0.32549584484723548</v>
      </c>
    </row>
    <row r="907" spans="2:25" x14ac:dyDescent="0.2">
      <c r="B907" s="24">
        <v>38210</v>
      </c>
      <c r="C907" s="25">
        <v>526.54</v>
      </c>
      <c r="D907" s="18">
        <f t="shared" si="210"/>
        <v>-4.226252606736312E-3</v>
      </c>
      <c r="E907" s="26">
        <v>3.6524955815744691E-3</v>
      </c>
      <c r="F907" s="26">
        <v>-1.5990107241285561E-2</v>
      </c>
      <c r="G907" s="15">
        <v>-1.009732639442755E-2</v>
      </c>
      <c r="H907" s="1">
        <f t="shared" si="211"/>
        <v>5.6555947355072187E-5</v>
      </c>
      <c r="I907" s="19">
        <f t="shared" si="212"/>
        <v>5.8845320307281671E-5</v>
      </c>
      <c r="J907" s="19">
        <f t="shared" si="213"/>
        <v>1.0691826895803551E-4</v>
      </c>
      <c r="K907" s="19">
        <f t="shared" si="214"/>
        <v>1.0404797914149724</v>
      </c>
      <c r="L907" s="19">
        <f t="shared" si="215"/>
        <v>1.8904867473402267</v>
      </c>
      <c r="P907" s="18">
        <f t="shared" si="216"/>
        <v>-7.5493135227882166E-3</v>
      </c>
      <c r="Q907" s="38">
        <v>-1.009732639442755E-2</v>
      </c>
      <c r="R907" s="18">
        <f t="shared" si="217"/>
        <v>-2.5480128716393333E-3</v>
      </c>
      <c r="S907" s="19">
        <f t="shared" si="218"/>
        <v>1.8046056062338199E-4</v>
      </c>
      <c r="T907" s="19">
        <f t="shared" si="219"/>
        <v>2.6516962407123164E-4</v>
      </c>
      <c r="U907" s="18">
        <f t="shared" si="220"/>
        <v>-1.4204299941182337E-2</v>
      </c>
      <c r="V907" s="18">
        <f t="shared" si="221"/>
        <v>-2.2028408577120006E-3</v>
      </c>
      <c r="W907" s="19">
        <f t="shared" si="222"/>
        <v>4.0448012926712286E-4</v>
      </c>
      <c r="X907" s="18">
        <f t="shared" si="223"/>
        <v>-1.3803296956838426E-2</v>
      </c>
      <c r="Y907" s="18">
        <f t="shared" si="224"/>
        <v>0.31799376144317787</v>
      </c>
    </row>
    <row r="908" spans="2:25" x14ac:dyDescent="0.2">
      <c r="B908" s="24">
        <v>38211</v>
      </c>
      <c r="C908" s="25">
        <v>519.55999999999995</v>
      </c>
      <c r="D908" s="18">
        <f t="shared" si="210"/>
        <v>-1.3345002558420489E-2</v>
      </c>
      <c r="E908" s="26">
        <v>-1.0208176592523776E-2</v>
      </c>
      <c r="F908" s="26">
        <v>-2.0847660580765946E-2</v>
      </c>
      <c r="G908" s="15">
        <v>-1.7655815384293293E-2</v>
      </c>
      <c r="H908" s="1">
        <f t="shared" si="211"/>
        <v>6.3847936110822824E-5</v>
      </c>
      <c r="I908" s="19">
        <f t="shared" si="212"/>
        <v>5.4388418950481452E-5</v>
      </c>
      <c r="J908" s="19">
        <f t="shared" si="213"/>
        <v>1.0455786676518195E-4</v>
      </c>
      <c r="K908" s="19">
        <f t="shared" si="214"/>
        <v>0.85184302365040909</v>
      </c>
      <c r="L908" s="19">
        <f t="shared" si="215"/>
        <v>1.6376076210779569</v>
      </c>
      <c r="P908" s="18">
        <f t="shared" si="216"/>
        <v>-2.3838047000632811E-2</v>
      </c>
      <c r="Q908" s="38">
        <v>-1.7655815384293293E-2</v>
      </c>
      <c r="R908" s="18">
        <f t="shared" si="217"/>
        <v>6.1822316163395175E-3</v>
      </c>
      <c r="S908" s="19">
        <f t="shared" si="218"/>
        <v>2.0372807607424182E-4</v>
      </c>
      <c r="T908" s="19">
        <f t="shared" si="219"/>
        <v>2.5155264589244179E-4</v>
      </c>
      <c r="U908" s="18">
        <f t="shared" si="220"/>
        <v>-4.2213246451406866E-2</v>
      </c>
      <c r="V908" s="18">
        <f t="shared" si="221"/>
        <v>5.4874960282252239E-3</v>
      </c>
      <c r="W908" s="19">
        <f t="shared" si="222"/>
        <v>3.9891499052415033E-4</v>
      </c>
      <c r="X908" s="18">
        <f t="shared" si="223"/>
        <v>-2.4303713252750318E-2</v>
      </c>
      <c r="Y908" s="18">
        <f t="shared" si="224"/>
        <v>0.31579858712641129</v>
      </c>
    </row>
    <row r="909" spans="2:25" x14ac:dyDescent="0.2">
      <c r="B909" s="24">
        <v>38212</v>
      </c>
      <c r="C909" s="25">
        <v>520.72</v>
      </c>
      <c r="D909" s="18">
        <f t="shared" si="210"/>
        <v>2.2301697250487122E-3</v>
      </c>
      <c r="E909" s="26">
        <v>2.6274318846114969E-3</v>
      </c>
      <c r="F909" s="26">
        <v>1.5028051527501987E-2</v>
      </c>
      <c r="G909" s="15">
        <v>1.130786563463484E-2</v>
      </c>
      <c r="H909" s="1">
        <f t="shared" si="211"/>
        <v>6.0315479364324881E-5</v>
      </c>
      <c r="I909" s="19">
        <f t="shared" si="212"/>
        <v>5.9298802378094848E-5</v>
      </c>
      <c r="J909" s="19">
        <f t="shared" si="213"/>
        <v>1.1497711978651525E-4</v>
      </c>
      <c r="K909" s="19">
        <f t="shared" si="214"/>
        <v>0.98314401216826985</v>
      </c>
      <c r="L909" s="19">
        <f t="shared" si="215"/>
        <v>1.9062622232017175</v>
      </c>
      <c r="P909" s="18">
        <f t="shared" si="216"/>
        <v>3.9837302759866914E-3</v>
      </c>
      <c r="Q909" s="38">
        <v>1.130786563463484E-2</v>
      </c>
      <c r="R909" s="18">
        <f t="shared" si="217"/>
        <v>7.3241353586481484E-3</v>
      </c>
      <c r="S909" s="19">
        <f t="shared" si="218"/>
        <v>1.9245659792449608E-4</v>
      </c>
      <c r="T909" s="19">
        <f t="shared" si="219"/>
        <v>2.396780646640033E-4</v>
      </c>
      <c r="U909" s="18">
        <f t="shared" si="220"/>
        <v>7.2581685216305519E-3</v>
      </c>
      <c r="V909" s="18">
        <f t="shared" si="221"/>
        <v>6.6601745194118656E-3</v>
      </c>
      <c r="W909" s="19">
        <f t="shared" si="222"/>
        <v>3.8265216060535864E-4</v>
      </c>
      <c r="X909" s="18">
        <f t="shared" si="223"/>
        <v>1.5892915935804254E-2</v>
      </c>
      <c r="Y909" s="18">
        <f t="shared" si="224"/>
        <v>0.30929442308476829</v>
      </c>
    </row>
    <row r="910" spans="2:25" x14ac:dyDescent="0.2">
      <c r="B910" s="24">
        <v>38215</v>
      </c>
      <c r="C910" s="25">
        <v>527.29999999999995</v>
      </c>
      <c r="D910" s="18">
        <f t="shared" si="210"/>
        <v>1.2557177272292063E-2</v>
      </c>
      <c r="E910" s="26">
        <v>1.7170036797069081E-2</v>
      </c>
      <c r="F910" s="26">
        <v>-1.9474202843955666E-3</v>
      </c>
      <c r="G910" s="15">
        <v>3.7878168400438273E-3</v>
      </c>
      <c r="H910" s="1">
        <f t="shared" si="211"/>
        <v>6.6157512665331489E-5</v>
      </c>
      <c r="I910" s="19">
        <f t="shared" si="212"/>
        <v>5.609245137803045E-5</v>
      </c>
      <c r="J910" s="19">
        <f t="shared" si="213"/>
        <v>1.1008939893191075E-4</v>
      </c>
      <c r="K910" s="19">
        <f t="shared" si="214"/>
        <v>0.84786215681631227</v>
      </c>
      <c r="L910" s="19">
        <f t="shared" si="215"/>
        <v>1.664049848560901</v>
      </c>
      <c r="P910" s="18">
        <f t="shared" si="216"/>
        <v>2.243076242973804E-2</v>
      </c>
      <c r="Q910" s="38">
        <v>3.7878168400438273E-3</v>
      </c>
      <c r="R910" s="18">
        <f t="shared" si="217"/>
        <v>-1.8642945589694211E-2</v>
      </c>
      <c r="S910" s="19">
        <f t="shared" si="218"/>
        <v>2.1109754823978719E-4</v>
      </c>
      <c r="T910" s="19">
        <f t="shared" si="219"/>
        <v>2.4615094599978105E-4</v>
      </c>
      <c r="U910" s="18">
        <f t="shared" si="220"/>
        <v>3.9021680125109162E-2</v>
      </c>
      <c r="V910" s="18">
        <f t="shared" si="221"/>
        <v>-1.6728506500279142E-2</v>
      </c>
      <c r="W910" s="19">
        <f t="shared" si="222"/>
        <v>3.6055388435386027E-4</v>
      </c>
      <c r="X910" s="18">
        <f t="shared" si="223"/>
        <v>5.4843973583365161E-3</v>
      </c>
      <c r="Y910" s="18">
        <f t="shared" si="224"/>
        <v>0.30023069644602474</v>
      </c>
    </row>
    <row r="911" spans="2:25" x14ac:dyDescent="0.2">
      <c r="B911" s="24">
        <v>38216</v>
      </c>
      <c r="C911" s="25">
        <v>528.4</v>
      </c>
      <c r="D911" s="18">
        <f t="shared" si="210"/>
        <v>2.0839261117462393E-3</v>
      </c>
      <c r="E911" s="26">
        <v>8.7314370845848911E-3</v>
      </c>
      <c r="F911" s="26">
        <v>3.2435967458421988E-3</v>
      </c>
      <c r="G911" s="15">
        <v>4.889948847465006E-3</v>
      </c>
      <c r="H911" s="1">
        <f t="shared" si="211"/>
        <v>6.2448626787764658E-5</v>
      </c>
      <c r="I911" s="19">
        <f t="shared" si="212"/>
        <v>6.5663336045303087E-5</v>
      </c>
      <c r="J911" s="19">
        <f t="shared" si="213"/>
        <v>1.0201678889190733E-4</v>
      </c>
      <c r="K911" s="19">
        <f t="shared" si="214"/>
        <v>1.0514776612857126</v>
      </c>
      <c r="L911" s="19">
        <f t="shared" si="215"/>
        <v>1.6336114041164973</v>
      </c>
      <c r="P911" s="18">
        <f t="shared" si="216"/>
        <v>3.7224967458929104E-3</v>
      </c>
      <c r="Q911" s="38">
        <v>4.889948847465006E-3</v>
      </c>
      <c r="R911" s="18">
        <f t="shared" si="217"/>
        <v>1.1674521015720956E-3</v>
      </c>
      <c r="S911" s="19">
        <f t="shared" si="218"/>
        <v>1.9926311426679094E-4</v>
      </c>
      <c r="T911" s="19">
        <f t="shared" si="219"/>
        <v>2.3146366590436209E-4</v>
      </c>
      <c r="U911" s="18">
        <f t="shared" si="220"/>
        <v>6.6653720112084935E-3</v>
      </c>
      <c r="V911" s="18">
        <f t="shared" si="221"/>
        <v>1.0802917256156044E-3</v>
      </c>
      <c r="W911" s="19">
        <f t="shared" si="222"/>
        <v>3.4035534727647811E-4</v>
      </c>
      <c r="X911" s="18">
        <f t="shared" si="223"/>
        <v>7.2872397635787862E-3</v>
      </c>
      <c r="Y911" s="18">
        <f t="shared" si="224"/>
        <v>0.29169990884317998</v>
      </c>
    </row>
    <row r="912" spans="2:25" x14ac:dyDescent="0.2">
      <c r="B912" s="24">
        <v>38217</v>
      </c>
      <c r="C912" s="25">
        <v>534.84</v>
      </c>
      <c r="D912" s="18">
        <f t="shared" si="210"/>
        <v>1.2114064098294524E-2</v>
      </c>
      <c r="E912" s="26">
        <v>1.0428684112244456E-2</v>
      </c>
      <c r="F912" s="26">
        <v>2.7468989941687474E-2</v>
      </c>
      <c r="G912" s="15">
        <v>2.2356898192854569E-2</v>
      </c>
      <c r="H912" s="1">
        <f t="shared" si="211"/>
        <v>6.750674211915408E-5</v>
      </c>
      <c r="I912" s="19">
        <f t="shared" si="212"/>
        <v>6.281527606660305E-5</v>
      </c>
      <c r="J912" s="19">
        <f t="shared" si="213"/>
        <v>9.6301346515671027E-5</v>
      </c>
      <c r="K912" s="19">
        <f t="shared" si="214"/>
        <v>0.93050374073347719</v>
      </c>
      <c r="L912" s="19">
        <f t="shared" si="215"/>
        <v>1.4265441271879551</v>
      </c>
      <c r="P912" s="18">
        <f t="shared" si="216"/>
        <v>2.1639233719113114E-2</v>
      </c>
      <c r="Q912" s="38">
        <v>2.2356898192854569E-2</v>
      </c>
      <c r="R912" s="18">
        <f t="shared" si="217"/>
        <v>7.1766447374145559E-4</v>
      </c>
      <c r="S912" s="19">
        <f t="shared" si="218"/>
        <v>2.1540271356780761E-4</v>
      </c>
      <c r="T912" s="19">
        <f t="shared" si="219"/>
        <v>2.1760674848791259E-4</v>
      </c>
      <c r="U912" s="18">
        <f t="shared" si="220"/>
        <v>3.7266603790926556E-2</v>
      </c>
      <c r="V912" s="18">
        <f t="shared" si="221"/>
        <v>6.8490235602477047E-4</v>
      </c>
      <c r="W912" s="19">
        <f t="shared" si="222"/>
        <v>3.4992388024822926E-4</v>
      </c>
      <c r="X912" s="18">
        <f t="shared" si="223"/>
        <v>3.2858655580624445E-2</v>
      </c>
      <c r="Y912" s="18">
        <f t="shared" si="224"/>
        <v>0.29577182093982063</v>
      </c>
    </row>
    <row r="913" spans="2:25" x14ac:dyDescent="0.2">
      <c r="B913" s="24">
        <v>38218</v>
      </c>
      <c r="C913" s="25">
        <v>533.1</v>
      </c>
      <c r="D913" s="18">
        <f t="shared" si="210"/>
        <v>-3.2586129177494569E-3</v>
      </c>
      <c r="E913" s="26">
        <v>-3.802767924021083E-3</v>
      </c>
      <c r="F913" s="26">
        <v>-3.3315060505111488E-2</v>
      </c>
      <c r="G913" s="15">
        <v>-2.4461372730784366E-2</v>
      </c>
      <c r="H913" s="1">
        <f t="shared" si="211"/>
        <v>6.4093451080868253E-5</v>
      </c>
      <c r="I913" s="19">
        <f t="shared" si="212"/>
        <v>6.6626384370402581E-5</v>
      </c>
      <c r="J913" s="19">
        <f t="shared" si="213"/>
        <v>1.1048893201687137E-4</v>
      </c>
      <c r="K913" s="19">
        <f t="shared" si="214"/>
        <v>1.039519377515473</v>
      </c>
      <c r="L913" s="19">
        <f t="shared" si="215"/>
        <v>1.7238724105753771</v>
      </c>
      <c r="P913" s="18">
        <f t="shared" si="216"/>
        <v>-5.8208282501352208E-3</v>
      </c>
      <c r="Q913" s="38">
        <v>-2.4461372730784366E-2</v>
      </c>
      <c r="R913" s="18">
        <f t="shared" si="217"/>
        <v>-1.8640544480649144E-2</v>
      </c>
      <c r="S913" s="19">
        <f t="shared" si="218"/>
        <v>2.0451147324479347E-4</v>
      </c>
      <c r="T913" s="19">
        <f t="shared" si="219"/>
        <v>2.2539853749074139E-4</v>
      </c>
      <c r="U913" s="18">
        <f t="shared" si="220"/>
        <v>-1.0287964808702085E-2</v>
      </c>
      <c r="V913" s="18">
        <f t="shared" si="221"/>
        <v>-1.7479396694825934E-2</v>
      </c>
      <c r="W913" s="19">
        <f t="shared" si="222"/>
        <v>3.6482997278579717E-4</v>
      </c>
      <c r="X913" s="18">
        <f t="shared" si="223"/>
        <v>-3.5209560305731788E-2</v>
      </c>
      <c r="Y913" s="18">
        <f t="shared" si="224"/>
        <v>0.30200578338245326</v>
      </c>
    </row>
    <row r="914" spans="2:25" x14ac:dyDescent="0.2">
      <c r="B914" s="24">
        <v>38219</v>
      </c>
      <c r="C914" s="25">
        <v>536.04</v>
      </c>
      <c r="D914" s="18">
        <f t="shared" si="210"/>
        <v>5.4997613233120817E-3</v>
      </c>
      <c r="E914" s="26">
        <v>1.0611519483191058E-2</v>
      </c>
      <c r="F914" s="26">
        <v>3.2520353863773159E-3</v>
      </c>
      <c r="G914" s="15">
        <v>5.4598806154214381E-3</v>
      </c>
      <c r="H914" s="1">
        <f t="shared" si="211"/>
        <v>6.2062686492820126E-5</v>
      </c>
      <c r="I914" s="19">
        <f t="shared" si="212"/>
        <v>6.3372306229003515E-5</v>
      </c>
      <c r="J914" s="19">
        <f t="shared" si="213"/>
        <v>1.1037324928691275E-4</v>
      </c>
      <c r="K914" s="19">
        <f t="shared" si="214"/>
        <v>1.0211015637606164</v>
      </c>
      <c r="L914" s="19">
        <f t="shared" si="215"/>
        <v>1.7784155911407662</v>
      </c>
      <c r="P914" s="18">
        <f t="shared" si="216"/>
        <v>9.8241696352955443E-3</v>
      </c>
      <c r="Q914" s="38">
        <v>5.4598806154214381E-3</v>
      </c>
      <c r="R914" s="18">
        <f t="shared" si="217"/>
        <v>-4.3642890198741062E-3</v>
      </c>
      <c r="S914" s="19">
        <f t="shared" si="218"/>
        <v>1.9803164339148962E-4</v>
      </c>
      <c r="T914" s="19">
        <f t="shared" si="219"/>
        <v>2.130174463602365E-4</v>
      </c>
      <c r="U914" s="18">
        <f t="shared" si="220"/>
        <v>1.7645423276533897E-2</v>
      </c>
      <c r="V914" s="18">
        <f t="shared" si="221"/>
        <v>-4.2096821746365693E-3</v>
      </c>
      <c r="W914" s="19">
        <f t="shared" si="222"/>
        <v>3.4472879219872858E-4</v>
      </c>
      <c r="X914" s="18">
        <f t="shared" si="223"/>
        <v>8.0848022088745378E-3</v>
      </c>
      <c r="Y914" s="18">
        <f t="shared" si="224"/>
        <v>0.29356804671094938</v>
      </c>
    </row>
    <row r="915" spans="2:25" x14ac:dyDescent="0.2">
      <c r="B915" s="24">
        <v>38222</v>
      </c>
      <c r="C915" s="25">
        <v>534.89</v>
      </c>
      <c r="D915" s="18">
        <f t="shared" si="210"/>
        <v>-2.1476668727715329E-3</v>
      </c>
      <c r="E915" s="26">
        <v>-2.7683420221652319E-3</v>
      </c>
      <c r="F915" s="26">
        <v>9.0498355199178562E-3</v>
      </c>
      <c r="G915" s="15">
        <v>5.5043822572929295E-3</v>
      </c>
      <c r="H915" s="1">
        <f t="shared" si="211"/>
        <v>5.8615673683034929E-5</v>
      </c>
      <c r="I915" s="19">
        <f t="shared" si="212"/>
        <v>6.3071617321376912E-5</v>
      </c>
      <c r="J915" s="19">
        <f t="shared" si="213"/>
        <v>1.048239794361004E-4</v>
      </c>
      <c r="K915" s="19">
        <f t="shared" si="214"/>
        <v>1.0760196609261468</v>
      </c>
      <c r="L915" s="19">
        <f t="shared" si="215"/>
        <v>1.7883267878645825</v>
      </c>
      <c r="P915" s="18">
        <f t="shared" si="216"/>
        <v>-3.8363562412751951E-3</v>
      </c>
      <c r="Q915" s="38">
        <v>5.5043822572929295E-3</v>
      </c>
      <c r="R915" s="18">
        <f t="shared" si="217"/>
        <v>9.3407384985681255E-3</v>
      </c>
      <c r="S915" s="19">
        <f t="shared" si="218"/>
        <v>1.8703280254059852E-4</v>
      </c>
      <c r="T915" s="19">
        <f t="shared" si="219"/>
        <v>2.0547136332054025E-4</v>
      </c>
      <c r="U915" s="18">
        <f t="shared" si="220"/>
        <v>-7.0902828621698813E-3</v>
      </c>
      <c r="V915" s="18">
        <f t="shared" si="221"/>
        <v>9.1737933836119716E-3</v>
      </c>
      <c r="W915" s="19">
        <f t="shared" si="222"/>
        <v>3.2586295810886894E-4</v>
      </c>
      <c r="X915" s="18">
        <f t="shared" si="223"/>
        <v>8.3833214737068628E-3</v>
      </c>
      <c r="Y915" s="18">
        <f t="shared" si="224"/>
        <v>0.28542203756405571</v>
      </c>
    </row>
    <row r="916" spans="2:25" x14ac:dyDescent="0.2">
      <c r="B916" s="24">
        <v>38223</v>
      </c>
      <c r="C916" s="25">
        <v>534.98</v>
      </c>
      <c r="D916" s="18">
        <f t="shared" si="210"/>
        <v>1.6824474041202226E-4</v>
      </c>
      <c r="E916" s="26">
        <v>2.0140993717011856E-3</v>
      </c>
      <c r="F916" s="26">
        <v>2.7920595398627315E-2</v>
      </c>
      <c r="G916" s="15">
        <v>2.0148646590549477E-2</v>
      </c>
      <c r="H916" s="1">
        <f t="shared" si="211"/>
        <v>5.5100431639613406E-5</v>
      </c>
      <c r="I916" s="19">
        <f t="shared" si="212"/>
        <v>5.9644048869304633E-5</v>
      </c>
      <c r="J916" s="19">
        <f t="shared" si="213"/>
        <v>9.736837875292485E-5</v>
      </c>
      <c r="K916" s="19">
        <f t="shared" si="214"/>
        <v>1.0824606467587938</v>
      </c>
      <c r="L916" s="19">
        <f t="shared" si="215"/>
        <v>1.7671073684098639</v>
      </c>
      <c r="P916" s="18">
        <f t="shared" si="216"/>
        <v>3.0053392736297457E-4</v>
      </c>
      <c r="Q916" s="38">
        <v>2.0148646590549477E-2</v>
      </c>
      <c r="R916" s="18">
        <f t="shared" si="217"/>
        <v>1.9848112663186503E-2</v>
      </c>
      <c r="S916" s="19">
        <f t="shared" si="218"/>
        <v>1.7581625362665237E-4</v>
      </c>
      <c r="T916" s="19">
        <f t="shared" si="219"/>
        <v>2.1677993609874052E-4</v>
      </c>
      <c r="U916" s="18">
        <f t="shared" si="220"/>
        <v>5.7288509004950027E-4</v>
      </c>
      <c r="V916" s="18">
        <f t="shared" si="221"/>
        <v>1.8978114670994285E-2</v>
      </c>
      <c r="W916" s="19">
        <f t="shared" si="222"/>
        <v>3.3066925818818845E-4</v>
      </c>
      <c r="X916" s="18">
        <f t="shared" si="223"/>
        <v>3.0463093301215535E-2</v>
      </c>
      <c r="Y916" s="18">
        <f t="shared" si="224"/>
        <v>0.28751924204659263</v>
      </c>
    </row>
    <row r="917" spans="2:25" x14ac:dyDescent="0.2">
      <c r="B917" s="24">
        <v>38224</v>
      </c>
      <c r="C917" s="25">
        <v>539.57000000000005</v>
      </c>
      <c r="D917" s="18">
        <f t="shared" si="210"/>
        <v>8.5431630300522102E-3</v>
      </c>
      <c r="E917" s="26">
        <v>8.2655448660424232E-3</v>
      </c>
      <c r="F917" s="26">
        <v>3.3233827754703349E-2</v>
      </c>
      <c r="G917" s="15">
        <v>2.5743342888105068E-2</v>
      </c>
      <c r="H917" s="1">
        <f t="shared" si="211"/>
        <v>5.6173543814719654E-5</v>
      </c>
      <c r="I917" s="19">
        <f t="shared" si="212"/>
        <v>5.60857376347037E-5</v>
      </c>
      <c r="J917" s="19">
        <f t="shared" si="213"/>
        <v>9.1808125627248824E-5</v>
      </c>
      <c r="K917" s="19">
        <f t="shared" si="214"/>
        <v>0.99843687661391689</v>
      </c>
      <c r="L917" s="19">
        <f t="shared" si="215"/>
        <v>1.6343659201930487</v>
      </c>
      <c r="P917" s="18">
        <f t="shared" si="216"/>
        <v>1.5260568212926401E-2</v>
      </c>
      <c r="Q917" s="38">
        <v>2.5743342888105068E-2</v>
      </c>
      <c r="R917" s="18">
        <f t="shared" si="217"/>
        <v>1.0482774675178667E-2</v>
      </c>
      <c r="S917" s="19">
        <f t="shared" si="218"/>
        <v>1.79240374939936E-4</v>
      </c>
      <c r="T917" s="19">
        <f t="shared" si="219"/>
        <v>2.103664538262501E-4</v>
      </c>
      <c r="U917" s="18">
        <f t="shared" si="220"/>
        <v>2.8810865574116492E-2</v>
      </c>
      <c r="V917" s="18">
        <f t="shared" si="221"/>
        <v>1.0174929289098491E-2</v>
      </c>
      <c r="W917" s="19">
        <f t="shared" si="222"/>
        <v>3.5059228488017017E-4</v>
      </c>
      <c r="X917" s="18">
        <f t="shared" si="223"/>
        <v>3.7799738529784167E-2</v>
      </c>
      <c r="Y917" s="18">
        <f t="shared" si="224"/>
        <v>0.29605416940155149</v>
      </c>
    </row>
    <row r="918" spans="2:25" x14ac:dyDescent="0.2">
      <c r="B918" s="24">
        <v>38225</v>
      </c>
      <c r="C918" s="25">
        <v>539.46</v>
      </c>
      <c r="D918" s="18">
        <f t="shared" si="210"/>
        <v>-2.0388682498366772E-4</v>
      </c>
      <c r="E918" s="26">
        <v>3.4860593072811906E-3</v>
      </c>
      <c r="F918" s="26">
        <v>4.7867335634682609E-2</v>
      </c>
      <c r="G918" s="15">
        <v>3.4552952736462181E-2</v>
      </c>
      <c r="H918" s="1">
        <f t="shared" si="211"/>
        <v>5.2805625376080592E-5</v>
      </c>
      <c r="I918" s="19">
        <f t="shared" si="212"/>
        <v>5.6957427215990168E-5</v>
      </c>
      <c r="J918" s="19">
        <f t="shared" si="213"/>
        <v>1.0333495860688018E-4</v>
      </c>
      <c r="K918" s="19">
        <f t="shared" si="214"/>
        <v>1.0786242338830481</v>
      </c>
      <c r="L918" s="19">
        <f t="shared" si="215"/>
        <v>1.9568929990115769</v>
      </c>
      <c r="P918" s="18">
        <f t="shared" si="216"/>
        <v>-3.6420103297048201E-4</v>
      </c>
      <c r="Q918" s="38">
        <v>3.4552952736462181E-2</v>
      </c>
      <c r="R918" s="18">
        <f t="shared" si="217"/>
        <v>3.4917153769432663E-2</v>
      </c>
      <c r="S918" s="19">
        <f t="shared" si="218"/>
        <v>1.6849391098708484E-4</v>
      </c>
      <c r="T918" s="19">
        <f t="shared" si="219"/>
        <v>2.7089692423816752E-4</v>
      </c>
      <c r="U918" s="18">
        <f t="shared" si="220"/>
        <v>-7.0917365102385777E-4</v>
      </c>
      <c r="V918" s="18">
        <f t="shared" si="221"/>
        <v>2.9866215222244065E-2</v>
      </c>
      <c r="W918" s="19">
        <f t="shared" si="222"/>
        <v>4.0119114035585136E-4</v>
      </c>
      <c r="X918" s="18">
        <f t="shared" si="223"/>
        <v>4.7427969404051279E-2</v>
      </c>
      <c r="Y918" s="18">
        <f t="shared" si="224"/>
        <v>0.31669825558244369</v>
      </c>
    </row>
    <row r="919" spans="2:25" x14ac:dyDescent="0.2">
      <c r="B919" s="24">
        <v>38226</v>
      </c>
      <c r="C919" s="25">
        <v>540.88</v>
      </c>
      <c r="D919" s="18">
        <f t="shared" si="210"/>
        <v>2.6288035576858722E-3</v>
      </c>
      <c r="E919" s="26">
        <v>5.7008457779026949E-3</v>
      </c>
      <c r="F919" s="26">
        <v>-9.2754288181304059E-3</v>
      </c>
      <c r="G919" s="15">
        <v>-4.7825464393204753E-3</v>
      </c>
      <c r="H919" s="1">
        <f t="shared" si="211"/>
        <v>5.0051924342209869E-5</v>
      </c>
      <c r="I919" s="19">
        <f t="shared" si="212"/>
        <v>5.3497335889198779E-5</v>
      </c>
      <c r="J919" s="19">
        <f t="shared" si="213"/>
        <v>9.6549289945488382E-5</v>
      </c>
      <c r="K919" s="19">
        <f t="shared" si="214"/>
        <v>1.0688367448858169</v>
      </c>
      <c r="L919" s="19">
        <f t="shared" si="215"/>
        <v>1.9289825758820283</v>
      </c>
      <c r="P919" s="18">
        <f t="shared" si="216"/>
        <v>4.6958059759985276E-3</v>
      </c>
      <c r="Q919" s="38">
        <v>-4.7825464393204753E-3</v>
      </c>
      <c r="R919" s="18">
        <f t="shared" si="217"/>
        <v>-9.4783524153190038E-3</v>
      </c>
      <c r="S919" s="19">
        <f t="shared" si="218"/>
        <v>1.5970731195371314E-4</v>
      </c>
      <c r="T919" s="19">
        <f t="shared" si="219"/>
        <v>2.6003345865441648E-4</v>
      </c>
      <c r="U919" s="18">
        <f t="shared" si="220"/>
        <v>9.3918525936069145E-3</v>
      </c>
      <c r="V919" s="18">
        <f t="shared" si="221"/>
        <v>-8.2748785412020374E-3</v>
      </c>
      <c r="W919" s="19">
        <f t="shared" si="222"/>
        <v>3.7849203696115567E-4</v>
      </c>
      <c r="X919" s="18">
        <f t="shared" si="223"/>
        <v>-6.7585861524876107E-3</v>
      </c>
      <c r="Y919" s="18">
        <f t="shared" si="224"/>
        <v>0.30760853245690201</v>
      </c>
    </row>
    <row r="920" spans="2:25" x14ac:dyDescent="0.2">
      <c r="B920" s="24">
        <v>38229</v>
      </c>
      <c r="C920" s="25">
        <v>536.54999999999995</v>
      </c>
      <c r="D920" s="18">
        <f t="shared" si="210"/>
        <v>-8.0376884092860906E-3</v>
      </c>
      <c r="E920" s="26">
        <v>-6.6956232784897212E-3</v>
      </c>
      <c r="F920" s="26">
        <v>-6.4271328458513199E-3</v>
      </c>
      <c r="G920" s="15">
        <v>-6.5076799756428397E-3</v>
      </c>
      <c r="H920" s="1">
        <f t="shared" si="211"/>
        <v>5.0925074979563598E-5</v>
      </c>
      <c r="I920" s="19">
        <f t="shared" si="212"/>
        <v>5.1186679955612994E-5</v>
      </c>
      <c r="J920" s="19">
        <f t="shared" si="213"/>
        <v>8.9293335732189283E-5</v>
      </c>
      <c r="K920" s="19">
        <f t="shared" si="214"/>
        <v>1.0051370562763899</v>
      </c>
      <c r="L920" s="19">
        <f t="shared" si="215"/>
        <v>1.753425709594399</v>
      </c>
      <c r="P920" s="18">
        <f t="shared" si="216"/>
        <v>-1.4357643862428862E-2</v>
      </c>
      <c r="Q920" s="38">
        <v>-6.5076799756428397E-3</v>
      </c>
      <c r="R920" s="18">
        <f t="shared" si="217"/>
        <v>7.8499638867860228E-3</v>
      </c>
      <c r="S920" s="19">
        <f t="shared" si="218"/>
        <v>1.6249338947331083E-4</v>
      </c>
      <c r="T920" s="19">
        <f t="shared" si="219"/>
        <v>2.4812876711658214E-4</v>
      </c>
      <c r="U920" s="18">
        <f t="shared" si="220"/>
        <v>-2.8468779664724522E-2</v>
      </c>
      <c r="V920" s="18">
        <f t="shared" si="221"/>
        <v>7.0157239430442718E-3</v>
      </c>
      <c r="W920" s="19">
        <f t="shared" si="222"/>
        <v>3.5832350866340926E-4</v>
      </c>
      <c r="X920" s="18">
        <f t="shared" si="223"/>
        <v>-9.4517792192446055E-3</v>
      </c>
      <c r="Y920" s="18">
        <f t="shared" si="224"/>
        <v>0.29930064678488805</v>
      </c>
    </row>
    <row r="921" spans="2:25" x14ac:dyDescent="0.2">
      <c r="B921" s="24">
        <v>38230</v>
      </c>
      <c r="C921" s="25">
        <v>538.77</v>
      </c>
      <c r="D921" s="18">
        <f t="shared" si="210"/>
        <v>4.1290093256183295E-3</v>
      </c>
      <c r="E921" s="26">
        <v>3.725324064956148E-3</v>
      </c>
      <c r="F921" s="26">
        <v>1.1075601413835821E-2</v>
      </c>
      <c r="G921" s="15">
        <v>8.8705182091719185E-3</v>
      </c>
      <c r="H921" s="1">
        <f t="shared" si="211"/>
        <v>4.8892493561452368E-5</v>
      </c>
      <c r="I921" s="19">
        <f t="shared" si="212"/>
        <v>5.1344519175383994E-5</v>
      </c>
      <c r="J921" s="19">
        <f t="shared" si="213"/>
        <v>8.7035293059060386E-5</v>
      </c>
      <c r="K921" s="19">
        <f t="shared" si="214"/>
        <v>1.0501513716180113</v>
      </c>
      <c r="L921" s="19">
        <f t="shared" si="215"/>
        <v>1.7801361051398781</v>
      </c>
      <c r="P921" s="18">
        <f t="shared" si="216"/>
        <v>7.375608804813207E-3</v>
      </c>
      <c r="Q921" s="38">
        <v>8.8705182091719185E-3</v>
      </c>
      <c r="R921" s="18">
        <f t="shared" si="217"/>
        <v>1.4949094043587114E-3</v>
      </c>
      <c r="S921" s="19">
        <f t="shared" si="218"/>
        <v>1.5600776241941045E-4</v>
      </c>
      <c r="T921" s="19">
        <f t="shared" si="219"/>
        <v>2.333751263372216E-4</v>
      </c>
      <c r="U921" s="18">
        <f t="shared" si="220"/>
        <v>1.4925479546811206E-2</v>
      </c>
      <c r="V921" s="18">
        <f t="shared" si="221"/>
        <v>1.3776248970357174E-3</v>
      </c>
      <c r="W921" s="19">
        <f t="shared" si="222"/>
        <v>3.4154526374155974E-4</v>
      </c>
      <c r="X921" s="18">
        <f t="shared" si="223"/>
        <v>1.3196230411848722E-2</v>
      </c>
      <c r="Y921" s="18">
        <f t="shared" si="224"/>
        <v>0.29220937003352571</v>
      </c>
    </row>
    <row r="922" spans="2:25" x14ac:dyDescent="0.2">
      <c r="B922" s="24">
        <v>38231</v>
      </c>
      <c r="C922" s="25">
        <v>538.6</v>
      </c>
      <c r="D922" s="18">
        <f t="shared" si="210"/>
        <v>-3.1558332125617306E-4</v>
      </c>
      <c r="E922" s="26">
        <v>-2.9791481815597933E-3</v>
      </c>
      <c r="F922" s="26">
        <v>3.8663144139672687E-2</v>
      </c>
      <c r="G922" s="15">
        <v>2.6170456443302941E-2</v>
      </c>
      <c r="H922" s="1">
        <f t="shared" si="211"/>
        <v>4.5964919517724531E-5</v>
      </c>
      <c r="I922" s="19">
        <f t="shared" si="212"/>
        <v>4.9186761893170217E-5</v>
      </c>
      <c r="J922" s="19">
        <f t="shared" si="213"/>
        <v>8.4557051166990347E-5</v>
      </c>
      <c r="K922" s="19">
        <f t="shared" si="214"/>
        <v>1.0700935062924086</v>
      </c>
      <c r="L922" s="19">
        <f t="shared" si="215"/>
        <v>1.8395996784979534</v>
      </c>
      <c r="P922" s="18">
        <f t="shared" si="216"/>
        <v>-5.637233872221051E-4</v>
      </c>
      <c r="Q922" s="38">
        <v>2.6170456443302941E-2</v>
      </c>
      <c r="R922" s="18">
        <f t="shared" si="217"/>
        <v>2.6734179830525045E-2</v>
      </c>
      <c r="S922" s="19">
        <f t="shared" si="218"/>
        <v>1.466663637176839E-4</v>
      </c>
      <c r="T922" s="19">
        <f t="shared" si="219"/>
        <v>2.6225560102963944E-4</v>
      </c>
      <c r="U922" s="18">
        <f t="shared" si="220"/>
        <v>-1.1765335444070177E-3</v>
      </c>
      <c r="V922" s="18">
        <f t="shared" si="221"/>
        <v>2.3240628623996205E-2</v>
      </c>
      <c r="W922" s="19">
        <f t="shared" si="222"/>
        <v>3.6214611534411516E-4</v>
      </c>
      <c r="X922" s="18">
        <f t="shared" si="223"/>
        <v>3.7808932325233267E-2</v>
      </c>
      <c r="Y922" s="18">
        <f t="shared" si="224"/>
        <v>0.30089288598441272</v>
      </c>
    </row>
    <row r="923" spans="2:25" x14ac:dyDescent="0.2">
      <c r="B923" s="24">
        <v>38232</v>
      </c>
      <c r="C923" s="25">
        <v>544.15</v>
      </c>
      <c r="D923" s="18">
        <f t="shared" si="210"/>
        <v>1.0251763764571986E-2</v>
      </c>
      <c r="E923" s="26">
        <v>1.235498789776123E-2</v>
      </c>
      <c r="F923" s="26">
        <v>-5.5928557419925489E-3</v>
      </c>
      <c r="G923" s="15">
        <v>-2.0850265006641536E-4</v>
      </c>
      <c r="H923" s="1">
        <f t="shared" si="211"/>
        <v>4.9512943963736533E-5</v>
      </c>
      <c r="I923" s="19">
        <f t="shared" si="212"/>
        <v>4.6291966348239053E-5</v>
      </c>
      <c r="J923" s="19">
        <f t="shared" si="213"/>
        <v>7.8751541490702678E-5</v>
      </c>
      <c r="K923" s="19">
        <f t="shared" si="214"/>
        <v>0.93494675618851231</v>
      </c>
      <c r="L923" s="19">
        <f t="shared" si="215"/>
        <v>1.5905243192240923</v>
      </c>
      <c r="P923" s="18">
        <f t="shared" si="216"/>
        <v>1.8312624923780933E-2</v>
      </c>
      <c r="Q923" s="38">
        <v>-2.0850265006641536E-4</v>
      </c>
      <c r="R923" s="18">
        <f t="shared" si="217"/>
        <v>-1.852112757384735E-2</v>
      </c>
      <c r="S923" s="19">
        <f t="shared" si="218"/>
        <v>1.5798751579056784E-4</v>
      </c>
      <c r="T923" s="19">
        <f t="shared" si="219"/>
        <v>2.6710219496426475E-4</v>
      </c>
      <c r="U923" s="18">
        <f t="shared" si="220"/>
        <v>3.682499857687254E-2</v>
      </c>
      <c r="V923" s="18">
        <f t="shared" si="221"/>
        <v>-1.5954091800371818E-2</v>
      </c>
      <c r="W923" s="19">
        <f t="shared" si="222"/>
        <v>3.4041995682477328E-4</v>
      </c>
      <c r="X923" s="18">
        <f t="shared" si="223"/>
        <v>-3.1069130901952133E-4</v>
      </c>
      <c r="Y923" s="18">
        <f t="shared" si="224"/>
        <v>0.2917275941802443</v>
      </c>
    </row>
    <row r="924" spans="2:25" x14ac:dyDescent="0.2">
      <c r="B924" s="24">
        <v>38233</v>
      </c>
      <c r="C924" s="25">
        <v>541.05999999999995</v>
      </c>
      <c r="D924" s="18">
        <f t="shared" si="210"/>
        <v>-5.6947657150455896E-3</v>
      </c>
      <c r="E924" s="26">
        <v>-3.9370129593395316E-3</v>
      </c>
      <c r="F924" s="26">
        <v>-1.2415509366934212E-2</v>
      </c>
      <c r="G924" s="15">
        <v>-9.8719604446558078E-3</v>
      </c>
      <c r="H924" s="1">
        <f t="shared" si="211"/>
        <v>4.8487988718867865E-5</v>
      </c>
      <c r="I924" s="19">
        <f t="shared" si="212"/>
        <v>5.1114073401864352E-5</v>
      </c>
      <c r="J924" s="19">
        <f t="shared" si="213"/>
        <v>7.0586250851086259E-5</v>
      </c>
      <c r="K924" s="19">
        <f t="shared" si="214"/>
        <v>1.0541594888214989</v>
      </c>
      <c r="L924" s="19">
        <f t="shared" si="215"/>
        <v>1.4557471389531862</v>
      </c>
      <c r="P924" s="18">
        <f t="shared" si="216"/>
        <v>-1.0172504064991102E-2</v>
      </c>
      <c r="Q924" s="38">
        <v>-9.8719604446558078E-3</v>
      </c>
      <c r="R924" s="18">
        <f t="shared" si="217"/>
        <v>3.0054362033529389E-4</v>
      </c>
      <c r="S924" s="19">
        <f t="shared" si="218"/>
        <v>1.5471705518026941E-4</v>
      </c>
      <c r="T924" s="19">
        <f t="shared" si="219"/>
        <v>2.5108148285447228E-4</v>
      </c>
      <c r="U924" s="18">
        <f t="shared" si="220"/>
        <v>-2.0671038709864947E-2</v>
      </c>
      <c r="V924" s="18">
        <f t="shared" si="221"/>
        <v>2.6701985954091486E-4</v>
      </c>
      <c r="W924" s="19">
        <f t="shared" si="222"/>
        <v>3.2584209559653781E-4</v>
      </c>
      <c r="X924" s="18">
        <f t="shared" si="223"/>
        <v>-1.5035741247774192E-2</v>
      </c>
      <c r="Y924" s="18">
        <f t="shared" si="224"/>
        <v>0.28541290072303049</v>
      </c>
    </row>
    <row r="925" spans="2:25" x14ac:dyDescent="0.2">
      <c r="B925" s="24">
        <v>38237</v>
      </c>
      <c r="C925" s="25">
        <v>545</v>
      </c>
      <c r="D925" s="18">
        <f t="shared" si="210"/>
        <v>7.2556162362191826E-3</v>
      </c>
      <c r="E925" s="26">
        <v>7.8585866125213105E-3</v>
      </c>
      <c r="F925" s="26">
        <v>1.5215847237253215E-2</v>
      </c>
      <c r="G925" s="15">
        <v>1.3008669049833643E-2</v>
      </c>
      <c r="H925" s="1">
        <f t="shared" si="211"/>
        <v>4.8737347413773034E-5</v>
      </c>
      <c r="I925" s="19">
        <f t="shared" si="212"/>
        <v>4.9392450982984705E-5</v>
      </c>
      <c r="J925" s="19">
        <f t="shared" si="213"/>
        <v>7.0593280824679733E-5</v>
      </c>
      <c r="K925" s="19">
        <f t="shared" si="214"/>
        <v>1.0134415105452896</v>
      </c>
      <c r="L925" s="19">
        <f t="shared" si="215"/>
        <v>1.4484432282568229</v>
      </c>
      <c r="P925" s="18">
        <f t="shared" si="216"/>
        <v>1.2960636020891021E-2</v>
      </c>
      <c r="Q925" s="38">
        <v>1.3008669049833643E-2</v>
      </c>
      <c r="R925" s="18">
        <f t="shared" si="217"/>
        <v>4.8033028942622014E-5</v>
      </c>
      <c r="S925" s="19">
        <f t="shared" si="218"/>
        <v>1.5551271703341432E-4</v>
      </c>
      <c r="T925" s="19">
        <f t="shared" si="219"/>
        <v>2.3601673231351609E-4</v>
      </c>
      <c r="U925" s="18">
        <f t="shared" si="220"/>
        <v>2.6269202190151601E-2</v>
      </c>
      <c r="V925" s="18">
        <f t="shared" si="221"/>
        <v>4.401614151029056E-5</v>
      </c>
      <c r="W925" s="19">
        <f t="shared" si="222"/>
        <v>3.1644509808763155E-4</v>
      </c>
      <c r="X925" s="18">
        <f t="shared" si="223"/>
        <v>2.0105214484916586E-2</v>
      </c>
      <c r="Y925" s="18">
        <f t="shared" si="224"/>
        <v>0.28126726528678714</v>
      </c>
    </row>
    <row r="926" spans="2:25" x14ac:dyDescent="0.2">
      <c r="B926" s="24">
        <v>38238</v>
      </c>
      <c r="C926" s="25">
        <v>543.12</v>
      </c>
      <c r="D926" s="18">
        <f t="shared" si="210"/>
        <v>-3.4555046698524464E-3</v>
      </c>
      <c r="E926" s="26">
        <v>-8.3518048715951147E-3</v>
      </c>
      <c r="F926" s="26">
        <v>1.6089112662711975E-2</v>
      </c>
      <c r="G926" s="15">
        <v>8.7568374024198474E-3</v>
      </c>
      <c r="H926" s="1">
        <f t="shared" si="211"/>
        <v>4.6529537320348976E-5</v>
      </c>
      <c r="I926" s="19">
        <f t="shared" si="212"/>
        <v>4.9850037241178286E-5</v>
      </c>
      <c r="J926" s="19">
        <f t="shared" si="213"/>
        <v>7.2981704870945667E-5</v>
      </c>
      <c r="K926" s="19">
        <f t="shared" si="214"/>
        <v>1.071363269700452</v>
      </c>
      <c r="L926" s="19">
        <f t="shared" si="215"/>
        <v>1.5685026990162707</v>
      </c>
      <c r="P926" s="18">
        <f t="shared" si="216"/>
        <v>-6.172534053121858E-3</v>
      </c>
      <c r="Q926" s="38">
        <v>8.7568374024198474E-3</v>
      </c>
      <c r="R926" s="18">
        <f t="shared" si="217"/>
        <v>1.4929371455541705E-2</v>
      </c>
      <c r="S926" s="19">
        <f t="shared" si="218"/>
        <v>1.4846796460962639E-4</v>
      </c>
      <c r="T926" s="19">
        <f t="shared" si="219"/>
        <v>2.3522889629815774E-4</v>
      </c>
      <c r="U926" s="18">
        <f t="shared" si="220"/>
        <v>-1.280414668268116E-2</v>
      </c>
      <c r="V926" s="18">
        <f t="shared" si="221"/>
        <v>1.3703754834206079E-2</v>
      </c>
      <c r="W926" s="19">
        <f t="shared" si="222"/>
        <v>3.0205932427991876E-4</v>
      </c>
      <c r="X926" s="18">
        <f t="shared" si="223"/>
        <v>1.38524373390542E-2</v>
      </c>
      <c r="Y926" s="18">
        <f t="shared" si="224"/>
        <v>0.27479961985050066</v>
      </c>
    </row>
    <row r="927" spans="2:25" x14ac:dyDescent="0.2">
      <c r="B927" s="24">
        <v>38239</v>
      </c>
      <c r="C927" s="25">
        <v>543.89</v>
      </c>
      <c r="D927" s="18">
        <f t="shared" si="210"/>
        <v>1.4167305338323674E-3</v>
      </c>
      <c r="E927" s="26">
        <v>2.9556671763466221E-3</v>
      </c>
      <c r="F927" s="26">
        <v>-1.7768374182431726E-2</v>
      </c>
      <c r="G927" s="15">
        <v>-1.1551161774798221E-2</v>
      </c>
      <c r="H927" s="1">
        <f t="shared" si="211"/>
        <v>4.385819260545761E-5</v>
      </c>
      <c r="I927" s="19">
        <f t="shared" si="212"/>
        <v>4.8590617050837191E-5</v>
      </c>
      <c r="J927" s="19">
        <f t="shared" si="213"/>
        <v>6.5267042342301916E-5</v>
      </c>
      <c r="K927" s="19">
        <f t="shared" si="214"/>
        <v>1.1079028606571144</v>
      </c>
      <c r="L927" s="19">
        <f t="shared" si="215"/>
        <v>1.488137984376954</v>
      </c>
      <c r="P927" s="18">
        <f t="shared" si="216"/>
        <v>2.5306918380032773E-3</v>
      </c>
      <c r="Q927" s="38">
        <v>-1.1551161774798221E-2</v>
      </c>
      <c r="R927" s="18">
        <f t="shared" si="217"/>
        <v>-1.4081853612801499E-2</v>
      </c>
      <c r="S927" s="19">
        <f t="shared" si="218"/>
        <v>1.3994415080378496E-4</v>
      </c>
      <c r="T927" s="19">
        <f t="shared" si="219"/>
        <v>2.3301307859061051E-4</v>
      </c>
      <c r="U927" s="18">
        <f t="shared" si="220"/>
        <v>5.4071125843919415E-3</v>
      </c>
      <c r="V927" s="18">
        <f t="shared" si="221"/>
        <v>-1.2987126427920239E-2</v>
      </c>
      <c r="W927" s="19">
        <f t="shared" si="222"/>
        <v>2.9194152512397722E-4</v>
      </c>
      <c r="X927" s="18">
        <f t="shared" si="223"/>
        <v>-1.8586720224401127E-2</v>
      </c>
      <c r="Y927" s="18">
        <f t="shared" si="224"/>
        <v>0.27015806721435193</v>
      </c>
    </row>
    <row r="928" spans="2:25" x14ac:dyDescent="0.2">
      <c r="B928" s="24">
        <v>38240</v>
      </c>
      <c r="C928" s="25">
        <v>546.25</v>
      </c>
      <c r="D928" s="18">
        <f t="shared" si="210"/>
        <v>4.3297258825760561E-3</v>
      </c>
      <c r="E928" s="26">
        <v>6.1297237411065799E-3</v>
      </c>
      <c r="F928" s="26">
        <v>4.4717793913934111E-3</v>
      </c>
      <c r="G928" s="15">
        <v>4.9691626963073617E-3</v>
      </c>
      <c r="H928" s="1">
        <f t="shared" si="211"/>
        <v>4.2351492622225091E-5</v>
      </c>
      <c r="I928" s="19">
        <f t="shared" si="212"/>
        <v>4.5926423063981539E-5</v>
      </c>
      <c r="J928" s="19">
        <f t="shared" si="213"/>
        <v>5.9840639907315216E-5</v>
      </c>
      <c r="K928" s="19">
        <f t="shared" si="214"/>
        <v>1.0844109668966049</v>
      </c>
      <c r="L928" s="19">
        <f t="shared" si="215"/>
        <v>1.4129523235719967</v>
      </c>
      <c r="P928" s="18">
        <f t="shared" si="216"/>
        <v>7.7341468191461007E-3</v>
      </c>
      <c r="Q928" s="38">
        <v>4.9691626963073617E-3</v>
      </c>
      <c r="R928" s="18">
        <f t="shared" si="217"/>
        <v>-2.764984122838739E-3</v>
      </c>
      <c r="S928" s="19">
        <f t="shared" si="218"/>
        <v>1.3513652337676432E-4</v>
      </c>
      <c r="T928" s="19">
        <f t="shared" si="219"/>
        <v>2.1949100210714688E-4</v>
      </c>
      <c r="U928" s="18">
        <f t="shared" si="220"/>
        <v>1.6816265858821323E-2</v>
      </c>
      <c r="V928" s="18">
        <f t="shared" si="221"/>
        <v>-2.6274089389370365E-3</v>
      </c>
      <c r="W928" s="19">
        <f t="shared" si="222"/>
        <v>2.759065882906809E-4</v>
      </c>
      <c r="X928" s="18">
        <f t="shared" si="223"/>
        <v>8.2248353479109238E-3</v>
      </c>
      <c r="Y928" s="18">
        <f t="shared" si="224"/>
        <v>0.26263405543202167</v>
      </c>
    </row>
    <row r="929" spans="2:25" x14ac:dyDescent="0.2">
      <c r="B929" s="24">
        <v>38243</v>
      </c>
      <c r="C929" s="25">
        <v>546.11</v>
      </c>
      <c r="D929" s="18">
        <f t="shared" si="210"/>
        <v>-2.5632575481803767E-4</v>
      </c>
      <c r="E929" s="26">
        <v>-5.1464394927577071E-3</v>
      </c>
      <c r="F929" s="26">
        <v>-7.2768303190020043E-3</v>
      </c>
      <c r="G929" s="15">
        <v>-6.6377130711287148E-3</v>
      </c>
      <c r="H929" s="1">
        <f t="shared" si="211"/>
        <v>3.9814345238446564E-5</v>
      </c>
      <c r="I929" s="19">
        <f t="shared" si="212"/>
        <v>4.4763239092237252E-5</v>
      </c>
      <c r="J929" s="19">
        <f t="shared" si="213"/>
        <v>5.7411896251201472E-5</v>
      </c>
      <c r="K929" s="19">
        <f t="shared" si="214"/>
        <v>1.1242992651053774</v>
      </c>
      <c r="L929" s="19">
        <f t="shared" si="215"/>
        <v>1.4419902150183272</v>
      </c>
      <c r="P929" s="18">
        <f t="shared" si="216"/>
        <v>-4.5787217829865135E-4</v>
      </c>
      <c r="Q929" s="38">
        <v>-6.6377130711287148E-3</v>
      </c>
      <c r="R929" s="18">
        <f t="shared" si="217"/>
        <v>-6.1798408928300632E-3</v>
      </c>
      <c r="S929" s="19">
        <f t="shared" si="218"/>
        <v>1.2704091079005804E-4</v>
      </c>
      <c r="T929" s="19">
        <f t="shared" si="219"/>
        <v>2.0861296798835974E-4</v>
      </c>
      <c r="U929" s="18">
        <f t="shared" si="220"/>
        <v>-1.0267766397640157E-3</v>
      </c>
      <c r="V929" s="18">
        <f t="shared" si="221"/>
        <v>-6.023515535789844E-3</v>
      </c>
      <c r="W929" s="19">
        <f t="shared" si="222"/>
        <v>2.6199574708211801E-4</v>
      </c>
      <c r="X929" s="18">
        <f t="shared" si="223"/>
        <v>-1.1274476513148848E-2</v>
      </c>
      <c r="Y929" s="18">
        <f t="shared" si="224"/>
        <v>0.25592760064230957</v>
      </c>
    </row>
    <row r="930" spans="2:25" x14ac:dyDescent="0.2">
      <c r="B930" s="24">
        <v>38244</v>
      </c>
      <c r="C930" s="25">
        <v>546.92999999999995</v>
      </c>
      <c r="D930" s="18">
        <f t="shared" si="210"/>
        <v>1.5004028285012351E-3</v>
      </c>
      <c r="E930" s="26">
        <v>3.9234969409265947E-3</v>
      </c>
      <c r="F930" s="26">
        <v>-2.8129413766147236E-3</v>
      </c>
      <c r="G930" s="15">
        <v>-7.9200988135232791E-4</v>
      </c>
      <c r="H930" s="1">
        <f t="shared" si="211"/>
        <v>3.7560557043006238E-5</v>
      </c>
      <c r="I930" s="19">
        <f t="shared" si="212"/>
        <v>4.21565946459594E-5</v>
      </c>
      <c r="J930" s="19">
        <f t="shared" si="213"/>
        <v>5.407909681758144E-5</v>
      </c>
      <c r="K930" s="19">
        <f t="shared" si="214"/>
        <v>1.1223634036548173</v>
      </c>
      <c r="L930" s="19">
        <f t="shared" si="215"/>
        <v>1.4397842064925113</v>
      </c>
      <c r="P930" s="18">
        <f t="shared" si="216"/>
        <v>2.6801548361732341E-3</v>
      </c>
      <c r="Q930" s="38">
        <v>-7.9200988135232791E-4</v>
      </c>
      <c r="R930" s="18">
        <f t="shared" si="217"/>
        <v>-3.4721647175255622E-3</v>
      </c>
      <c r="S930" s="19">
        <f t="shared" si="218"/>
        <v>1.1984944993940631E-4</v>
      </c>
      <c r="T930" s="19">
        <f t="shared" si="219"/>
        <v>1.9681954557859591E-4</v>
      </c>
      <c r="U930" s="18">
        <f t="shared" si="220"/>
        <v>6.1879299047164545E-3</v>
      </c>
      <c r="V930" s="18">
        <f t="shared" si="221"/>
        <v>-3.4842523309377362E-3</v>
      </c>
      <c r="W930" s="19">
        <f t="shared" si="222"/>
        <v>2.4631363903632051E-4</v>
      </c>
      <c r="X930" s="18">
        <f t="shared" si="223"/>
        <v>-1.3874310244247265E-3</v>
      </c>
      <c r="Y930" s="18">
        <f t="shared" si="224"/>
        <v>0.24814997432818753</v>
      </c>
    </row>
    <row r="931" spans="2:25" x14ac:dyDescent="0.2">
      <c r="B931" s="24">
        <v>38245</v>
      </c>
      <c r="C931" s="25">
        <v>542.63</v>
      </c>
      <c r="D931" s="18">
        <f t="shared" si="210"/>
        <v>-7.8931354394657458E-3</v>
      </c>
      <c r="E931" s="26">
        <v>-4.4150182091168312E-3</v>
      </c>
      <c r="F931" s="26">
        <v>-8.4866138773185811E-3</v>
      </c>
      <c r="G931" s="15">
        <v>-7.2651351768580558E-3</v>
      </c>
      <c r="H931" s="1">
        <f t="shared" si="211"/>
        <v>3.9045018844370871E-5</v>
      </c>
      <c r="I931" s="19">
        <f t="shared" si="212"/>
        <v>3.9980408521668771E-5</v>
      </c>
      <c r="J931" s="19">
        <f t="shared" si="213"/>
        <v>5.0581118296653698E-5</v>
      </c>
      <c r="K931" s="19">
        <f t="shared" si="214"/>
        <v>1.0239566967818932</v>
      </c>
      <c r="L931" s="19">
        <f t="shared" si="215"/>
        <v>1.295456367898411</v>
      </c>
      <c r="P931" s="18">
        <f t="shared" si="216"/>
        <v>-1.4099430312182359E-2</v>
      </c>
      <c r="Q931" s="38">
        <v>-7.2651351768580558E-3</v>
      </c>
      <c r="R931" s="18">
        <f t="shared" si="217"/>
        <v>6.8342951353243036E-3</v>
      </c>
      <c r="S931" s="19">
        <f t="shared" si="218"/>
        <v>1.2458611905072714E-4</v>
      </c>
      <c r="T931" s="19">
        <f t="shared" si="219"/>
        <v>1.8781282824368317E-4</v>
      </c>
      <c r="U931" s="18">
        <f t="shared" si="220"/>
        <v>-3.1927893058406639E-2</v>
      </c>
      <c r="V931" s="18">
        <f t="shared" si="221"/>
        <v>7.0206042921622282E-3</v>
      </c>
      <c r="W931" s="19">
        <f t="shared" si="222"/>
        <v>2.3470175204242248E-4</v>
      </c>
      <c r="X931" s="18">
        <f t="shared" si="223"/>
        <v>-1.3037987649389007E-2</v>
      </c>
      <c r="Y931" s="18">
        <f t="shared" si="224"/>
        <v>0.24223013439827346</v>
      </c>
    </row>
    <row r="932" spans="2:25" x14ac:dyDescent="0.2">
      <c r="B932" s="24">
        <v>38246</v>
      </c>
      <c r="C932" s="25">
        <v>543.35</v>
      </c>
      <c r="D932" s="18">
        <f t="shared" si="210"/>
        <v>1.3259914648431248E-3</v>
      </c>
      <c r="E932" s="26">
        <v>4.4150182091166933E-3</v>
      </c>
      <c r="F932" s="26">
        <v>3.1872980363973791E-2</v>
      </c>
      <c r="G932" s="15">
        <v>2.3635591717516658E-2</v>
      </c>
      <c r="H932" s="1">
        <f t="shared" si="211"/>
        <v>3.6807812915598824E-5</v>
      </c>
      <c r="I932" s="19">
        <f t="shared" si="212"/>
        <v>3.9672484211904644E-5</v>
      </c>
      <c r="J932" s="19">
        <f t="shared" si="213"/>
        <v>5.1565410764221978E-5</v>
      </c>
      <c r="K932" s="19">
        <f t="shared" si="214"/>
        <v>1.0778278052780419</v>
      </c>
      <c r="L932" s="19">
        <f t="shared" si="215"/>
        <v>1.4009365588350133</v>
      </c>
      <c r="P932" s="18">
        <f t="shared" si="216"/>
        <v>2.3686055302719702E-3</v>
      </c>
      <c r="Q932" s="38">
        <v>2.3635591717516658E-2</v>
      </c>
      <c r="R932" s="18">
        <f t="shared" si="217"/>
        <v>2.1266986187244687E-2</v>
      </c>
      <c r="S932" s="19">
        <f t="shared" si="218"/>
        <v>1.1744756943716561E-4</v>
      </c>
      <c r="T932" s="19">
        <f t="shared" si="219"/>
        <v>2.0368114063836959E-4</v>
      </c>
      <c r="U932" s="18">
        <f t="shared" si="220"/>
        <v>5.5242617194784264E-3</v>
      </c>
      <c r="V932" s="18">
        <f t="shared" si="221"/>
        <v>2.097847582874247E-2</v>
      </c>
      <c r="W932" s="19">
        <f t="shared" si="222"/>
        <v>2.541381186701057E-4</v>
      </c>
      <c r="X932" s="18">
        <f t="shared" si="223"/>
        <v>4.0762105234243708E-2</v>
      </c>
      <c r="Y932" s="18">
        <f t="shared" si="224"/>
        <v>0.25206056745855038</v>
      </c>
    </row>
    <row r="933" spans="2:25" x14ac:dyDescent="0.2">
      <c r="B933" s="24">
        <v>38247</v>
      </c>
      <c r="C933" s="25">
        <v>545.79999999999995</v>
      </c>
      <c r="D933" s="18">
        <f t="shared" si="210"/>
        <v>4.4989287653774187E-3</v>
      </c>
      <c r="E933" s="26">
        <v>-4.9067811892754996E-3</v>
      </c>
      <c r="F933" s="26">
        <v>2.1775492956534571E-2</v>
      </c>
      <c r="G933" s="15">
        <v>1.3770810712791549E-2</v>
      </c>
      <c r="H933" s="1">
        <f t="shared" si="211"/>
        <v>3.5813765742819316E-5</v>
      </c>
      <c r="I933" s="19">
        <f t="shared" si="212"/>
        <v>3.7643391746935311E-5</v>
      </c>
      <c r="J933" s="19">
        <f t="shared" si="213"/>
        <v>5.1007284113673168E-5</v>
      </c>
      <c r="K933" s="19">
        <f t="shared" si="214"/>
        <v>1.0510872276669994</v>
      </c>
      <c r="L933" s="19">
        <f t="shared" si="215"/>
        <v>1.4242368278152979</v>
      </c>
      <c r="P933" s="18">
        <f t="shared" si="216"/>
        <v>8.0363922668486489E-3</v>
      </c>
      <c r="Q933" s="38">
        <v>1.3770810712791549E-2</v>
      </c>
      <c r="R933" s="18">
        <f t="shared" si="217"/>
        <v>5.7344184459429005E-3</v>
      </c>
      <c r="S933" s="19">
        <f t="shared" si="218"/>
        <v>1.1427573131093556E-4</v>
      </c>
      <c r="T933" s="19">
        <f t="shared" si="219"/>
        <v>1.9343328549485762E-4</v>
      </c>
      <c r="U933" s="18">
        <f t="shared" si="220"/>
        <v>1.900148949761549E-2</v>
      </c>
      <c r="V933" s="18">
        <f t="shared" si="221"/>
        <v>5.8045314468083932E-3</v>
      </c>
      <c r="W933" s="19">
        <f t="shared" si="222"/>
        <v>2.5026794521115141E-4</v>
      </c>
      <c r="X933" s="18">
        <f t="shared" si="223"/>
        <v>2.3932161592038037E-2</v>
      </c>
      <c r="Y933" s="18">
        <f t="shared" si="224"/>
        <v>0.2501339367274818</v>
      </c>
    </row>
    <row r="934" spans="2:25" x14ac:dyDescent="0.2">
      <c r="B934" s="24">
        <v>38250</v>
      </c>
      <c r="C934" s="25">
        <v>541.92999999999995</v>
      </c>
      <c r="D934" s="18">
        <f t="shared" si="210"/>
        <v>-7.1157664668509866E-3</v>
      </c>
      <c r="E934" s="26">
        <v>-3.3765868766431492E-2</v>
      </c>
      <c r="F934" s="26">
        <v>1.4965538529405348E-2</v>
      </c>
      <c r="G934" s="15">
        <v>3.4611634065429692E-4</v>
      </c>
      <c r="H934" s="1">
        <f t="shared" si="211"/>
        <v>3.6702987742895818E-5</v>
      </c>
      <c r="I934" s="19">
        <f t="shared" si="212"/>
        <v>3.4060272699848531E-5</v>
      </c>
      <c r="J934" s="19">
        <f t="shared" si="213"/>
        <v>5.3824830565398384E-5</v>
      </c>
      <c r="K934" s="19">
        <f t="shared" si="214"/>
        <v>0.92799727745437266</v>
      </c>
      <c r="L934" s="19">
        <f t="shared" si="215"/>
        <v>1.4664972492822916</v>
      </c>
      <c r="P934" s="18">
        <f t="shared" si="216"/>
        <v>-1.2710823751419168E-2</v>
      </c>
      <c r="Q934" s="38">
        <v>3.4611634065429692E-4</v>
      </c>
      <c r="R934" s="18">
        <f t="shared" si="217"/>
        <v>1.3056940092073465E-2</v>
      </c>
      <c r="S934" s="19">
        <f t="shared" si="218"/>
        <v>1.1711308985865791E-4</v>
      </c>
      <c r="T934" s="19">
        <f t="shared" si="219"/>
        <v>1.9205630943924589E-4</v>
      </c>
      <c r="U934" s="18">
        <f t="shared" si="220"/>
        <v>-2.9687559723866237E-2</v>
      </c>
      <c r="V934" s="18">
        <f t="shared" si="221"/>
        <v>1.3263877854204525E-2</v>
      </c>
      <c r="W934" s="19">
        <f t="shared" si="222"/>
        <v>2.352590562897584E-4</v>
      </c>
      <c r="X934" s="18">
        <f t="shared" si="223"/>
        <v>6.2040310109754576E-4</v>
      </c>
      <c r="Y934" s="18">
        <f t="shared" si="224"/>
        <v>0.24251755415317797</v>
      </c>
    </row>
    <row r="935" spans="2:25" x14ac:dyDescent="0.2">
      <c r="B935" s="24">
        <v>38251</v>
      </c>
      <c r="C935" s="25">
        <v>544.74</v>
      </c>
      <c r="D935" s="18">
        <f t="shared" si="210"/>
        <v>5.1717748043338726E-3</v>
      </c>
      <c r="E935" s="26">
        <v>5.5809378748252021E-3</v>
      </c>
      <c r="F935" s="26">
        <v>7.9260652724207226E-3</v>
      </c>
      <c r="G935" s="15">
        <v>7.2225270531420657E-3</v>
      </c>
      <c r="H935" s="1">
        <f t="shared" si="211"/>
        <v>3.6105643755926632E-5</v>
      </c>
      <c r="I935" s="19">
        <f t="shared" si="212"/>
        <v>4.6432858539393487E-5</v>
      </c>
      <c r="J935" s="19">
        <f t="shared" si="213"/>
        <v>4.4205864097919934E-5</v>
      </c>
      <c r="K935" s="19">
        <f t="shared" si="214"/>
        <v>1.2860277150375328</v>
      </c>
      <c r="L935" s="19">
        <f t="shared" si="215"/>
        <v>1.224347761163064</v>
      </c>
      <c r="P935" s="18">
        <f t="shared" si="216"/>
        <v>9.2382905378019953E-3</v>
      </c>
      <c r="Q935" s="38">
        <v>7.2225270531420657E-3</v>
      </c>
      <c r="R935" s="18">
        <f t="shared" si="217"/>
        <v>-2.0157634846599297E-3</v>
      </c>
      <c r="S935" s="19">
        <f t="shared" si="218"/>
        <v>1.1520706519078895E-4</v>
      </c>
      <c r="T935" s="19">
        <f t="shared" si="219"/>
        <v>1.8077672901845642E-4</v>
      </c>
      <c r="U935" s="18">
        <f t="shared" si="220"/>
        <v>2.1754824452778088E-2</v>
      </c>
      <c r="V935" s="18">
        <f t="shared" si="221"/>
        <v>-2.1106280409578016E-3</v>
      </c>
      <c r="W935" s="19">
        <f t="shared" si="222"/>
        <v>2.2427340673437501E-4</v>
      </c>
      <c r="X935" s="18">
        <f t="shared" si="223"/>
        <v>1.3259444169838297E-2</v>
      </c>
      <c r="Y935" s="18">
        <f t="shared" si="224"/>
        <v>0.23678756657306513</v>
      </c>
    </row>
    <row r="936" spans="2:25" x14ac:dyDescent="0.2">
      <c r="B936" s="24">
        <v>38252</v>
      </c>
      <c r="C936" s="25">
        <v>536.84</v>
      </c>
      <c r="D936" s="18">
        <f t="shared" si="210"/>
        <v>-1.4608518082115586E-2</v>
      </c>
      <c r="E936" s="26">
        <v>-2.822147273184164E-2</v>
      </c>
      <c r="F936" s="26">
        <v>-2.8832750091734315E-2</v>
      </c>
      <c r="G936" s="15">
        <v>-2.8649366883766514E-2</v>
      </c>
      <c r="H936" s="1">
        <f t="shared" si="211"/>
        <v>4.6743833163900924E-5</v>
      </c>
      <c r="I936" s="19">
        <f t="shared" si="212"/>
        <v>4.5378688260164293E-5</v>
      </c>
      <c r="J936" s="19">
        <f t="shared" si="213"/>
        <v>4.4013021732449411E-5</v>
      </c>
      <c r="K936" s="19">
        <f t="shared" si="214"/>
        <v>0.97079518705815304</v>
      </c>
      <c r="L936" s="19">
        <f t="shared" si="215"/>
        <v>0.94157921491212981</v>
      </c>
      <c r="P936" s="18">
        <f t="shared" si="216"/>
        <v>-2.6095052370846684E-2</v>
      </c>
      <c r="Q936" s="38">
        <v>-2.8649366883766514E-2</v>
      </c>
      <c r="R936" s="18">
        <f t="shared" si="217"/>
        <v>-2.5543145129198301E-3</v>
      </c>
      <c r="S936" s="19">
        <f t="shared" si="218"/>
        <v>1.4915174677357552E-4</v>
      </c>
      <c r="T936" s="19">
        <f t="shared" si="219"/>
        <v>1.7032159663520381E-4</v>
      </c>
      <c r="U936" s="18">
        <f t="shared" si="220"/>
        <v>-5.400668547262321E-2</v>
      </c>
      <c r="V936" s="18">
        <f t="shared" si="221"/>
        <v>-2.7553888907360341E-3</v>
      </c>
      <c r="W936" s="19">
        <f t="shared" si="222"/>
        <v>2.6006417570075197E-4</v>
      </c>
      <c r="X936" s="18">
        <f t="shared" si="223"/>
        <v>-4.8842714798232226E-2</v>
      </c>
      <c r="Y936" s="18">
        <f t="shared" si="224"/>
        <v>0.25498243846427537</v>
      </c>
    </row>
    <row r="937" spans="2:25" x14ac:dyDescent="0.2">
      <c r="B937" s="24">
        <v>38253</v>
      </c>
      <c r="C937" s="25">
        <v>534.20000000000005</v>
      </c>
      <c r="D937" s="18">
        <f t="shared" si="210"/>
        <v>-4.9297978537446293E-3</v>
      </c>
      <c r="E937" s="26">
        <v>-1.1252244850366737E-2</v>
      </c>
      <c r="F937" s="26">
        <v>9.70358018273898E-3</v>
      </c>
      <c r="G937" s="15">
        <v>3.4168326728072646E-3</v>
      </c>
      <c r="H937" s="1">
        <f t="shared" si="211"/>
        <v>4.5397377586793977E-5</v>
      </c>
      <c r="I937" s="19">
        <f t="shared" si="212"/>
        <v>6.7392400646976893E-5</v>
      </c>
      <c r="J937" s="19">
        <f t="shared" si="213"/>
        <v>6.6644465492835691E-5</v>
      </c>
      <c r="K937" s="19">
        <f t="shared" si="214"/>
        <v>1.4844998594496179</v>
      </c>
      <c r="L937" s="19">
        <f t="shared" si="215"/>
        <v>1.4680245651947625</v>
      </c>
      <c r="P937" s="18">
        <f t="shared" si="216"/>
        <v>-8.8060494875688115E-3</v>
      </c>
      <c r="Q937" s="38">
        <v>3.4168326728072646E-3</v>
      </c>
      <c r="R937" s="18">
        <f t="shared" si="217"/>
        <v>1.2222882160376076E-2</v>
      </c>
      <c r="S937" s="19">
        <f t="shared" si="218"/>
        <v>1.4485543242181165E-4</v>
      </c>
      <c r="T937" s="19">
        <f t="shared" si="219"/>
        <v>1.6906623173547794E-4</v>
      </c>
      <c r="U937" s="18">
        <f t="shared" si="220"/>
        <v>-1.8493420803024824E-2</v>
      </c>
      <c r="V937" s="18">
        <f t="shared" si="221"/>
        <v>1.3233922295116145E-2</v>
      </c>
      <c r="W937" s="19">
        <f t="shared" si="222"/>
        <v>2.4516080988954461E-4</v>
      </c>
      <c r="X937" s="18">
        <f t="shared" si="223"/>
        <v>5.9996127504440026E-3</v>
      </c>
      <c r="Y937" s="18">
        <f t="shared" si="224"/>
        <v>0.2475685813514836</v>
      </c>
    </row>
    <row r="938" spans="2:25" x14ac:dyDescent="0.2">
      <c r="B938" s="24">
        <v>38254</v>
      </c>
      <c r="C938" s="25">
        <v>534.37</v>
      </c>
      <c r="D938" s="18">
        <f t="shared" si="210"/>
        <v>3.1818224624348109E-4</v>
      </c>
      <c r="E938" s="26">
        <v>6.0343879819355966E-3</v>
      </c>
      <c r="F938" s="26">
        <v>5.3633683237935001E-4</v>
      </c>
      <c r="G938" s="15">
        <v>2.1857521772462238E-3</v>
      </c>
      <c r="H938" s="1">
        <f t="shared" si="211"/>
        <v>4.2679609328095808E-5</v>
      </c>
      <c r="I938" s="19">
        <f t="shared" si="212"/>
        <v>6.6677134158947093E-5</v>
      </c>
      <c r="J938" s="19">
        <f t="shared" si="213"/>
        <v>5.9775596237755209E-5</v>
      </c>
      <c r="K938" s="19">
        <f t="shared" si="214"/>
        <v>1.5622714267689843</v>
      </c>
      <c r="L938" s="19">
        <f t="shared" si="215"/>
        <v>1.4005656841475629</v>
      </c>
      <c r="P938" s="18">
        <f t="shared" si="216"/>
        <v>5.6836582140129359E-4</v>
      </c>
      <c r="Q938" s="38">
        <v>2.1857521772462238E-3</v>
      </c>
      <c r="R938" s="18">
        <f t="shared" si="217"/>
        <v>1.6173863558449301E-3</v>
      </c>
      <c r="S938" s="19">
        <f t="shared" si="218"/>
        <v>1.3618348885891917E-4</v>
      </c>
      <c r="T938" s="19">
        <f t="shared" si="219"/>
        <v>1.5907921414879368E-4</v>
      </c>
      <c r="U938" s="18">
        <f t="shared" si="220"/>
        <v>1.2310317362341568E-3</v>
      </c>
      <c r="V938" s="18">
        <f t="shared" si="221"/>
        <v>1.8053044331531266E-3</v>
      </c>
      <c r="W938" s="19">
        <f t="shared" si="222"/>
        <v>2.3073781205099213E-4</v>
      </c>
      <c r="X938" s="18">
        <f t="shared" si="223"/>
        <v>3.9560936735459039E-3</v>
      </c>
      <c r="Y938" s="18">
        <f t="shared" si="224"/>
        <v>0.24017587933168483</v>
      </c>
    </row>
    <row r="939" spans="2:25" x14ac:dyDescent="0.2">
      <c r="B939" s="24">
        <v>38257</v>
      </c>
      <c r="C939" s="25">
        <v>531.02</v>
      </c>
      <c r="D939" s="18">
        <f t="shared" si="210"/>
        <v>-6.2887976060378619E-3</v>
      </c>
      <c r="E939" s="26">
        <v>-1.2370206431021418E-2</v>
      </c>
      <c r="F939" s="26">
        <v>5.8807974882541603E-3</v>
      </c>
      <c r="G939" s="15">
        <v>4.0549631247148703E-4</v>
      </c>
      <c r="H939" s="1">
        <f t="shared" si="211"/>
        <v>4.2491771288192511E-5</v>
      </c>
      <c r="I939" s="19">
        <f t="shared" si="212"/>
        <v>6.2791708216778072E-5</v>
      </c>
      <c r="J939" s="19">
        <f t="shared" si="213"/>
        <v>5.6199299634974068E-5</v>
      </c>
      <c r="K939" s="19">
        <f t="shared" si="214"/>
        <v>1.4777380728825125</v>
      </c>
      <c r="L939" s="19">
        <f t="shared" si="215"/>
        <v>1.3225925380660835</v>
      </c>
      <c r="P939" s="18">
        <f t="shared" si="216"/>
        <v>-1.1233617397518228E-2</v>
      </c>
      <c r="Q939" s="38">
        <v>4.0549631247148703E-4</v>
      </c>
      <c r="R939" s="18">
        <f t="shared" si="217"/>
        <v>1.1639113709989716E-2</v>
      </c>
      <c r="S939" s="19">
        <f t="shared" si="218"/>
        <v>1.3558412911741349E-4</v>
      </c>
      <c r="T939" s="19">
        <f t="shared" si="219"/>
        <v>1.5766259937711029E-4</v>
      </c>
      <c r="U939" s="18">
        <f t="shared" si="220"/>
        <v>-2.4384773381005198E-2</v>
      </c>
      <c r="V939" s="18">
        <f t="shared" si="221"/>
        <v>1.3049652946349658E-2</v>
      </c>
      <c r="W939" s="19">
        <f t="shared" si="222"/>
        <v>2.1690340896349827E-4</v>
      </c>
      <c r="X939" s="18">
        <f t="shared" si="223"/>
        <v>7.5697014661373204E-4</v>
      </c>
      <c r="Y939" s="18">
        <f t="shared" si="224"/>
        <v>0.23286445035873246</v>
      </c>
    </row>
    <row r="940" spans="2:25" x14ac:dyDescent="0.2">
      <c r="B940" s="24">
        <v>38258</v>
      </c>
      <c r="C940" s="25">
        <v>534.19000000000005</v>
      </c>
      <c r="D940" s="18">
        <f t="shared" si="210"/>
        <v>5.9518956038994986E-3</v>
      </c>
      <c r="E940" s="26">
        <v>1.60255629815611E-2</v>
      </c>
      <c r="F940" s="26">
        <v>1.3764113539165592E-2</v>
      </c>
      <c r="G940" s="15">
        <v>1.4442548371884242E-2</v>
      </c>
      <c r="H940" s="1">
        <f t="shared" si="211"/>
        <v>4.2067768687684051E-5</v>
      </c>
      <c r="I940" s="19">
        <f t="shared" si="212"/>
        <v>6.369182919914748E-5</v>
      </c>
      <c r="J940" s="19">
        <f t="shared" si="213"/>
        <v>5.0608352946932044E-5</v>
      </c>
      <c r="K940" s="19">
        <f t="shared" si="214"/>
        <v>1.5140291768741752</v>
      </c>
      <c r="L940" s="19">
        <f t="shared" si="215"/>
        <v>1.2030196638822057</v>
      </c>
      <c r="P940" s="18">
        <f t="shared" si="216"/>
        <v>1.0631812660020137E-2</v>
      </c>
      <c r="Q940" s="38">
        <v>1.4442548371884242E-2</v>
      </c>
      <c r="R940" s="18">
        <f t="shared" si="217"/>
        <v>3.810735711864105E-3</v>
      </c>
      <c r="S940" s="19">
        <f t="shared" si="218"/>
        <v>1.3423120779663456E-4</v>
      </c>
      <c r="T940" s="19">
        <f t="shared" si="219"/>
        <v>1.4907414581442424E-4</v>
      </c>
      <c r="U940" s="18">
        <f t="shared" si="220"/>
        <v>2.3194450600102372E-2</v>
      </c>
      <c r="V940" s="18">
        <f t="shared" si="221"/>
        <v>4.39390898888453E-3</v>
      </c>
      <c r="W940" s="19">
        <f t="shared" si="222"/>
        <v>2.1640443663414134E-4</v>
      </c>
      <c r="X940" s="18">
        <f t="shared" si="223"/>
        <v>2.6992044576516227E-2</v>
      </c>
      <c r="Y940" s="18">
        <f t="shared" si="224"/>
        <v>0.23259645130254103</v>
      </c>
    </row>
    <row r="941" spans="2:25" x14ac:dyDescent="0.2">
      <c r="B941" s="24">
        <v>38259</v>
      </c>
      <c r="C941" s="25">
        <v>536.55999999999995</v>
      </c>
      <c r="D941" s="18">
        <f t="shared" si="210"/>
        <v>4.4268108715160683E-3</v>
      </c>
      <c r="E941" s="26">
        <v>8.8220603306957291E-3</v>
      </c>
      <c r="F941" s="26">
        <v>1.6684432907904136E-2</v>
      </c>
      <c r="G941" s="15">
        <v>1.4325721134741613E-2</v>
      </c>
      <c r="H941" s="1">
        <f t="shared" si="211"/>
        <v>4.0719501835953375E-5</v>
      </c>
      <c r="I941" s="19">
        <f t="shared" si="212"/>
        <v>6.5593268118796717E-5</v>
      </c>
      <c r="J941" s="19">
        <f t="shared" si="213"/>
        <v>5.248720578203612E-5</v>
      </c>
      <c r="K941" s="19">
        <f t="shared" si="214"/>
        <v>1.6108563504301272</v>
      </c>
      <c r="L941" s="19">
        <f t="shared" si="215"/>
        <v>1.288994300408961</v>
      </c>
      <c r="P941" s="18">
        <f t="shared" si="216"/>
        <v>7.9075687813582873E-3</v>
      </c>
      <c r="Q941" s="38">
        <v>1.4325721134741613E-2</v>
      </c>
      <c r="R941" s="18">
        <f t="shared" si="217"/>
        <v>6.418152353383326E-3</v>
      </c>
      <c r="S941" s="19">
        <f t="shared" si="218"/>
        <v>1.2992911397075119E-4</v>
      </c>
      <c r="T941" s="19">
        <f t="shared" si="219"/>
        <v>1.4260125784343317E-4</v>
      </c>
      <c r="U941" s="18">
        <f t="shared" si="220"/>
        <v>1.7534495028191072E-2</v>
      </c>
      <c r="V941" s="18">
        <f t="shared" si="221"/>
        <v>7.5664424973181351E-3</v>
      </c>
      <c r="W941" s="19">
        <f t="shared" si="222"/>
        <v>2.157337475979158E-4</v>
      </c>
      <c r="X941" s="18">
        <f t="shared" si="223"/>
        <v>2.6815288931606698E-2</v>
      </c>
      <c r="Y941" s="18">
        <f t="shared" si="224"/>
        <v>0.23223573562111183</v>
      </c>
    </row>
    <row r="942" spans="2:25" x14ac:dyDescent="0.2">
      <c r="B942" s="24">
        <v>38260</v>
      </c>
      <c r="C942" s="25">
        <v>534.86</v>
      </c>
      <c r="D942" s="18">
        <f t="shared" si="210"/>
        <v>-3.1733613832381617E-3</v>
      </c>
      <c r="E942" s="26">
        <v>-1.3000703130748116E-2</v>
      </c>
      <c r="F942" s="26">
        <v>2.0661164374719087E-3</v>
      </c>
      <c r="G942" s="15">
        <v>-2.4539294329940986E-3</v>
      </c>
      <c r="H942" s="1">
        <f t="shared" si="211"/>
        <v>3.8880545073913801E-5</v>
      </c>
      <c r="I942" s="19">
        <f t="shared" si="212"/>
        <v>6.4000887586534582E-5</v>
      </c>
      <c r="J942" s="19">
        <f t="shared" si="213"/>
        <v>5.3769503174021376E-5</v>
      </c>
      <c r="K942" s="19">
        <f t="shared" si="214"/>
        <v>1.6460902866681986</v>
      </c>
      <c r="L942" s="19">
        <f t="shared" si="215"/>
        <v>1.3829410845913539</v>
      </c>
      <c r="P942" s="18">
        <f t="shared" si="216"/>
        <v>-5.6685442713454211E-3</v>
      </c>
      <c r="Q942" s="38">
        <v>-2.4539294329940986E-3</v>
      </c>
      <c r="R942" s="18">
        <f t="shared" si="217"/>
        <v>3.2146148383513226E-3</v>
      </c>
      <c r="S942" s="19">
        <f t="shared" si="218"/>
        <v>1.2406131078187828E-4</v>
      </c>
      <c r="T942" s="19">
        <f t="shared" si="219"/>
        <v>1.3466520728636408E-4</v>
      </c>
      <c r="U942" s="18">
        <f t="shared" si="220"/>
        <v>-1.2863432846539851E-2</v>
      </c>
      <c r="V942" s="18">
        <f t="shared" si="221"/>
        <v>3.8998206539827989E-3</v>
      </c>
      <c r="W942" s="19">
        <f t="shared" si="222"/>
        <v>2.0315102892176772E-4</v>
      </c>
      <c r="X942" s="18">
        <f t="shared" si="223"/>
        <v>-4.7334477588479281E-3</v>
      </c>
      <c r="Y942" s="18">
        <f t="shared" si="224"/>
        <v>0.22536139250200318</v>
      </c>
    </row>
    <row r="943" spans="2:25" x14ac:dyDescent="0.2">
      <c r="B943" s="24">
        <v>38261</v>
      </c>
      <c r="C943" s="25">
        <v>543.11</v>
      </c>
      <c r="D943" s="18">
        <f t="shared" si="210"/>
        <v>1.5306847278361846E-2</v>
      </c>
      <c r="E943" s="26">
        <v>1.661081535484785E-2</v>
      </c>
      <c r="F943" s="26">
        <v>-2.5833132423807108E-3</v>
      </c>
      <c r="G943" s="15">
        <v>3.1749253367878575E-3</v>
      </c>
      <c r="H943" s="1">
        <f t="shared" si="211"/>
        <v>5.0605686785664588E-5</v>
      </c>
      <c r="I943" s="19">
        <f t="shared" si="212"/>
        <v>6.2636190087546074E-5</v>
      </c>
      <c r="J943" s="19">
        <f t="shared" si="213"/>
        <v>5.0149940936623272E-5</v>
      </c>
      <c r="K943" s="19">
        <f t="shared" si="214"/>
        <v>1.237730264443115</v>
      </c>
      <c r="L943" s="19">
        <f t="shared" si="215"/>
        <v>0.99099417717673544</v>
      </c>
      <c r="P943" s="18">
        <f t="shared" si="216"/>
        <v>2.7342470955381056E-2</v>
      </c>
      <c r="Q943" s="38">
        <v>3.1749253367878575E-3</v>
      </c>
      <c r="R943" s="18">
        <f t="shared" si="217"/>
        <v>-2.41675456185932E-2</v>
      </c>
      <c r="S943" s="19">
        <f t="shared" si="218"/>
        <v>1.6147427521171702E-4</v>
      </c>
      <c r="T943" s="19">
        <f t="shared" si="219"/>
        <v>1.6162951052278927E-4</v>
      </c>
      <c r="U943" s="18">
        <f t="shared" si="220"/>
        <v>5.4386312156313697E-2</v>
      </c>
      <c r="V943" s="18">
        <f t="shared" si="221"/>
        <v>-2.6761817832590188E-2</v>
      </c>
      <c r="W943" s="19">
        <f t="shared" si="222"/>
        <v>1.9156677624011231E-4</v>
      </c>
      <c r="X943" s="18">
        <f t="shared" si="223"/>
        <v>6.3066459836154474E-3</v>
      </c>
      <c r="Y943" s="18">
        <f t="shared" si="224"/>
        <v>0.21884171005552866</v>
      </c>
    </row>
    <row r="944" spans="2:25" x14ac:dyDescent="0.2">
      <c r="B944" s="24">
        <v>38264</v>
      </c>
      <c r="C944" s="25">
        <v>544.74</v>
      </c>
      <c r="D944" s="18">
        <f t="shared" si="210"/>
        <v>2.9967389251156348E-3</v>
      </c>
      <c r="E944" s="26">
        <v>-3.0935832869957518E-3</v>
      </c>
      <c r="F944" s="26">
        <v>3.614772849042951E-3</v>
      </c>
      <c r="G944" s="15">
        <v>1.6022660082313401E-3</v>
      </c>
      <c r="H944" s="1">
        <f t="shared" si="211"/>
        <v>4.8108172229642902E-5</v>
      </c>
      <c r="I944" s="19">
        <f t="shared" si="212"/>
        <v>7.4133571510636752E-5</v>
      </c>
      <c r="J944" s="19">
        <f t="shared" si="213"/>
        <v>4.4768401604028396E-5</v>
      </c>
      <c r="K944" s="19">
        <f t="shared" si="214"/>
        <v>1.5409766797367066</v>
      </c>
      <c r="L944" s="19">
        <f t="shared" si="215"/>
        <v>0.93057789413257663</v>
      </c>
      <c r="P944" s="18">
        <f t="shared" si="216"/>
        <v>5.3530453091188875E-3</v>
      </c>
      <c r="Q944" s="38">
        <v>1.6022660082313401E-3</v>
      </c>
      <c r="R944" s="18">
        <f t="shared" si="217"/>
        <v>-3.7507793008875476E-3</v>
      </c>
      <c r="S944" s="19">
        <f t="shared" si="218"/>
        <v>1.5350512434390276E-4</v>
      </c>
      <c r="T944" s="19">
        <f t="shared" si="219"/>
        <v>1.527758406132599E-4</v>
      </c>
      <c r="U944" s="18">
        <f t="shared" si="220"/>
        <v>1.0920512089363621E-2</v>
      </c>
      <c r="V944" s="18">
        <f t="shared" si="221"/>
        <v>-4.2720621441778633E-3</v>
      </c>
      <c r="W944" s="19">
        <f t="shared" si="222"/>
        <v>1.8022680504737356E-4</v>
      </c>
      <c r="X944" s="18">
        <f t="shared" si="223"/>
        <v>3.2813303782371281E-3</v>
      </c>
      <c r="Y944" s="18">
        <f t="shared" si="224"/>
        <v>0.21226563843882831</v>
      </c>
    </row>
    <row r="945" spans="2:25" x14ac:dyDescent="0.2">
      <c r="B945" s="24">
        <v>38265</v>
      </c>
      <c r="C945" s="25">
        <v>544.48</v>
      </c>
      <c r="D945" s="18">
        <f t="shared" si="210"/>
        <v>-4.774058591251963E-4</v>
      </c>
      <c r="E945" s="26">
        <v>-4.6583935173223597E-3</v>
      </c>
      <c r="F945" s="26">
        <v>1.4329825554824868E-2</v>
      </c>
      <c r="G945" s="15">
        <v>8.6333598331806982E-3</v>
      </c>
      <c r="H945" s="1">
        <f t="shared" si="211"/>
        <v>4.5235356877123945E-5</v>
      </c>
      <c r="I945" s="19">
        <f t="shared" si="212"/>
        <v>6.9129317532744898E-5</v>
      </c>
      <c r="J945" s="19">
        <f t="shared" si="213"/>
        <v>4.2732249337917382E-5</v>
      </c>
      <c r="K945" s="19">
        <f t="shared" si="214"/>
        <v>1.5282142621429038</v>
      </c>
      <c r="L945" s="19">
        <f t="shared" si="215"/>
        <v>0.94466479957246863</v>
      </c>
      <c r="P945" s="18">
        <f t="shared" si="216"/>
        <v>-8.5278539725891966E-4</v>
      </c>
      <c r="Q945" s="38">
        <v>8.6333598331806982E-3</v>
      </c>
      <c r="R945" s="18">
        <f t="shared" si="217"/>
        <v>9.4861452304396184E-3</v>
      </c>
      <c r="S945" s="19">
        <f t="shared" si="218"/>
        <v>1.4433845145929525E-4</v>
      </c>
      <c r="T945" s="19">
        <f t="shared" si="219"/>
        <v>1.4900850725644383E-4</v>
      </c>
      <c r="U945" s="18">
        <f t="shared" si="220"/>
        <v>-1.7941231818994288E-3</v>
      </c>
      <c r="V945" s="18">
        <f t="shared" si="221"/>
        <v>1.094025964540425E-2</v>
      </c>
      <c r="W945" s="19">
        <f t="shared" si="222"/>
        <v>1.7388529086508181E-4</v>
      </c>
      <c r="X945" s="18">
        <f t="shared" si="223"/>
        <v>1.8000039210825373E-2</v>
      </c>
      <c r="Y945" s="18">
        <f t="shared" si="224"/>
        <v>0.2084977762861524</v>
      </c>
    </row>
    <row r="946" spans="2:25" x14ac:dyDescent="0.2">
      <c r="B946" s="24">
        <v>38266</v>
      </c>
      <c r="C946" s="25">
        <v>547.89</v>
      </c>
      <c r="D946" s="18">
        <f t="shared" si="210"/>
        <v>6.2433261194644787E-3</v>
      </c>
      <c r="E946" s="26">
        <v>4.916557969511526E-3</v>
      </c>
      <c r="F946" s="26">
        <v>3.2002731086173734E-2</v>
      </c>
      <c r="G946" s="15">
        <v>2.3876879151175069E-2</v>
      </c>
      <c r="H946" s="1">
        <f t="shared" si="211"/>
        <v>4.4859982726535753E-5</v>
      </c>
      <c r="I946" s="19">
        <f t="shared" si="212"/>
        <v>6.5114995142337025E-5</v>
      </c>
      <c r="J946" s="19">
        <f t="shared" si="213"/>
        <v>3.975784581683542E-5</v>
      </c>
      <c r="K946" s="19">
        <f t="shared" si="214"/>
        <v>1.4515162776427006</v>
      </c>
      <c r="L946" s="19">
        <f t="shared" si="215"/>
        <v>0.88626529482183025</v>
      </c>
      <c r="P946" s="18">
        <f t="shared" si="216"/>
        <v>1.1152392127655616E-2</v>
      </c>
      <c r="Q946" s="38">
        <v>2.3876879151175069E-2</v>
      </c>
      <c r="R946" s="18">
        <f t="shared" si="217"/>
        <v>1.2724487023519453E-2</v>
      </c>
      <c r="S946" s="19">
        <f t="shared" si="218"/>
        <v>1.4314069538187723E-4</v>
      </c>
      <c r="T946" s="19">
        <f t="shared" si="219"/>
        <v>1.497827510217601E-4</v>
      </c>
      <c r="U946" s="18">
        <f t="shared" si="220"/>
        <v>2.356079786503994E-2</v>
      </c>
      <c r="V946" s="18">
        <f t="shared" si="221"/>
        <v>1.4637023620326279E-2</v>
      </c>
      <c r="W946" s="19">
        <f t="shared" si="222"/>
        <v>1.9765849489316605E-4</v>
      </c>
      <c r="X946" s="18">
        <f t="shared" si="223"/>
        <v>4.6692255263590478E-2</v>
      </c>
      <c r="Y946" s="18">
        <f t="shared" si="224"/>
        <v>0.22229400289547066</v>
      </c>
    </row>
    <row r="947" spans="2:25" x14ac:dyDescent="0.2">
      <c r="B947" s="24">
        <v>38267</v>
      </c>
      <c r="C947" s="25">
        <v>542.28</v>
      </c>
      <c r="D947" s="18">
        <f t="shared" si="210"/>
        <v>-1.0292063660871464E-2</v>
      </c>
      <c r="E947" s="26">
        <v>5.1612904371565473E-4</v>
      </c>
      <c r="F947" s="26">
        <v>-2.5418761999821651E-2</v>
      </c>
      <c r="G947" s="15">
        <v>-1.7638294686760456E-2</v>
      </c>
      <c r="H947" s="1">
        <f t="shared" si="211"/>
        <v>4.8523978226909466E-5</v>
      </c>
      <c r="I947" s="19">
        <f t="shared" si="212"/>
        <v>6.3049835921131548E-5</v>
      </c>
      <c r="J947" s="19">
        <f t="shared" si="213"/>
        <v>4.9360584280895688E-5</v>
      </c>
      <c r="K947" s="19">
        <f t="shared" si="214"/>
        <v>1.2993542208409989</v>
      </c>
      <c r="L947" s="19">
        <f t="shared" si="215"/>
        <v>1.0172410854294356</v>
      </c>
      <c r="P947" s="18">
        <f t="shared" si="216"/>
        <v>-1.8384612232730635E-2</v>
      </c>
      <c r="Q947" s="38">
        <v>-1.7638294686760456E-2</v>
      </c>
      <c r="R947" s="18">
        <f t="shared" si="217"/>
        <v>7.463175459701786E-4</v>
      </c>
      <c r="S947" s="19">
        <f t="shared" si="218"/>
        <v>1.5483189167583676E-4</v>
      </c>
      <c r="T947" s="19">
        <f t="shared" si="219"/>
        <v>1.4082920535321986E-4</v>
      </c>
      <c r="U947" s="18">
        <f t="shared" si="220"/>
        <v>-3.7344597912117673E-2</v>
      </c>
      <c r="V947" s="18">
        <f t="shared" si="221"/>
        <v>8.8536159559454469E-4</v>
      </c>
      <c r="W947" s="19">
        <f t="shared" si="222"/>
        <v>2.0446555156699621E-4</v>
      </c>
      <c r="X947" s="18">
        <f t="shared" si="223"/>
        <v>-3.3913417138721376E-2</v>
      </c>
      <c r="Y947" s="18">
        <f t="shared" si="224"/>
        <v>0.22608933608586904</v>
      </c>
    </row>
    <row r="948" spans="2:25" x14ac:dyDescent="0.2">
      <c r="B948" s="24">
        <v>38268</v>
      </c>
      <c r="C948" s="25">
        <v>538.47</v>
      </c>
      <c r="D948" s="18">
        <f t="shared" si="210"/>
        <v>-7.0506884730286712E-3</v>
      </c>
      <c r="E948" s="26">
        <v>-4.3956114730379975E-3</v>
      </c>
      <c r="F948" s="26">
        <v>-1.4235115821871872E-2</v>
      </c>
      <c r="G948" s="15">
        <v>-1.1283264517221709E-2</v>
      </c>
      <c r="H948" s="1">
        <f t="shared" si="211"/>
        <v>4.8595272009916861E-5</v>
      </c>
      <c r="I948" s="19">
        <f t="shared" si="212"/>
        <v>5.8948123787354877E-5</v>
      </c>
      <c r="J948" s="19">
        <f t="shared" si="213"/>
        <v>6.2095640225004245E-5</v>
      </c>
      <c r="K948" s="19">
        <f t="shared" si="214"/>
        <v>1.2130423670707164</v>
      </c>
      <c r="L948" s="19">
        <f t="shared" si="215"/>
        <v>1.2778123808491566</v>
      </c>
      <c r="P948" s="18">
        <f t="shared" si="216"/>
        <v>-1.2594575570225348E-2</v>
      </c>
      <c r="Q948" s="38">
        <v>-1.1283264517221709E-2</v>
      </c>
      <c r="R948" s="18">
        <f t="shared" si="217"/>
        <v>1.3113110530036387E-3</v>
      </c>
      <c r="S948" s="19">
        <f t="shared" si="218"/>
        <v>1.5505937820293358E-4</v>
      </c>
      <c r="T948" s="19">
        <f t="shared" si="219"/>
        <v>1.3248262523269045E-4</v>
      </c>
      <c r="U948" s="18">
        <f t="shared" si="220"/>
        <v>-2.5564543443662376E-2</v>
      </c>
      <c r="V948" s="18">
        <f t="shared" si="221"/>
        <v>1.6038717987553368E-3</v>
      </c>
      <c r="W948" s="19">
        <f t="shared" si="222"/>
        <v>1.9983634196291212E-4</v>
      </c>
      <c r="X948" s="18">
        <f t="shared" si="223"/>
        <v>-2.1944342134769843E-2</v>
      </c>
      <c r="Y948" s="18">
        <f t="shared" si="224"/>
        <v>0.22351529140246318</v>
      </c>
    </row>
    <row r="949" spans="2:25" x14ac:dyDescent="0.2">
      <c r="B949" s="24">
        <v>38271</v>
      </c>
      <c r="C949" s="25">
        <v>539.91999999999996</v>
      </c>
      <c r="D949" s="18">
        <f t="shared" si="210"/>
        <v>2.68919569699108E-3</v>
      </c>
      <c r="E949" s="26">
        <v>6.7149012641291124E-3</v>
      </c>
      <c r="F949" s="26">
        <v>-1.1846648977747747E-2</v>
      </c>
      <c r="G949" s="15">
        <v>-6.278183905184689E-3</v>
      </c>
      <c r="H949" s="1">
        <f t="shared" si="211"/>
        <v>4.611346209912477E-5</v>
      </c>
      <c r="I949" s="19">
        <f t="shared" si="212"/>
        <v>5.7270761588805277E-5</v>
      </c>
      <c r="J949" s="19">
        <f t="shared" si="213"/>
        <v>6.4391943833754005E-5</v>
      </c>
      <c r="K949" s="19">
        <f t="shared" si="214"/>
        <v>1.2419531950495704</v>
      </c>
      <c r="L949" s="19">
        <f t="shared" si="215"/>
        <v>1.3963805991260883</v>
      </c>
      <c r="P949" s="18">
        <f t="shared" si="216"/>
        <v>4.8036838612910953E-3</v>
      </c>
      <c r="Q949" s="38">
        <v>-6.278183905184689E-3</v>
      </c>
      <c r="R949" s="18">
        <f t="shared" si="217"/>
        <v>-1.1081867766475784E-2</v>
      </c>
      <c r="S949" s="19">
        <f t="shared" si="218"/>
        <v>1.4714033822911125E-4</v>
      </c>
      <c r="T949" s="19">
        <f t="shared" si="219"/>
        <v>1.3190213531034833E-4</v>
      </c>
      <c r="U949" s="18">
        <f t="shared" si="220"/>
        <v>1.0009492684751516E-2</v>
      </c>
      <c r="V949" s="18">
        <f t="shared" si="221"/>
        <v>-1.3584086629236807E-2</v>
      </c>
      <c r="W949" s="19">
        <f t="shared" si="222"/>
        <v>1.9021109703397658E-4</v>
      </c>
      <c r="X949" s="18">
        <f t="shared" si="223"/>
        <v>-1.2515296411266693E-2</v>
      </c>
      <c r="Y949" s="18">
        <f t="shared" si="224"/>
        <v>0.21806598601912713</v>
      </c>
    </row>
    <row r="950" spans="2:25" x14ac:dyDescent="0.2">
      <c r="B950" s="24">
        <v>38272</v>
      </c>
      <c r="C950" s="25">
        <v>539.22</v>
      </c>
      <c r="D950" s="18">
        <f t="shared" si="210"/>
        <v>-1.2973295368138278E-3</v>
      </c>
      <c r="E950" s="26">
        <v>-1.5455953617807086E-3</v>
      </c>
      <c r="F950" s="26">
        <v>-7.8023802841850108E-3</v>
      </c>
      <c r="G950" s="15">
        <v>-5.9253448074637199E-3</v>
      </c>
      <c r="H950" s="1">
        <f t="shared" si="211"/>
        <v>4.3447638208802659E-5</v>
      </c>
      <c r="I950" s="19">
        <f t="shared" si="212"/>
        <v>5.4917976908589921E-5</v>
      </c>
      <c r="J950" s="19">
        <f t="shared" si="213"/>
        <v>5.8616949756445374E-5</v>
      </c>
      <c r="K950" s="19">
        <f t="shared" si="214"/>
        <v>1.2640037335208552</v>
      </c>
      <c r="L950" s="19">
        <f t="shared" si="215"/>
        <v>1.3491400723496485</v>
      </c>
      <c r="P950" s="18">
        <f t="shared" si="216"/>
        <v>-2.3174070097396514E-3</v>
      </c>
      <c r="Q950" s="38">
        <v>-5.9253448074637199E-3</v>
      </c>
      <c r="R950" s="18">
        <f t="shared" si="217"/>
        <v>-3.6079377977240685E-3</v>
      </c>
      <c r="S950" s="19">
        <f t="shared" si="218"/>
        <v>1.38634140450292E-4</v>
      </c>
      <c r="T950" s="19">
        <f t="shared" si="219"/>
        <v>1.2476904010086219E-4</v>
      </c>
      <c r="U950" s="18">
        <f t="shared" si="220"/>
        <v>-4.974744067306411E-3</v>
      </c>
      <c r="V950" s="18">
        <f t="shared" si="221"/>
        <v>-4.5472519360924531E-3</v>
      </c>
      <c r="W950" s="19">
        <f t="shared" si="222"/>
        <v>1.8090501387717822E-4</v>
      </c>
      <c r="X950" s="18">
        <f t="shared" si="223"/>
        <v>-1.2111930156927858E-2</v>
      </c>
      <c r="Y950" s="18">
        <f t="shared" si="224"/>
        <v>0.21266465025785211</v>
      </c>
    </row>
    <row r="951" spans="2:25" x14ac:dyDescent="0.2">
      <c r="B951" s="24">
        <v>38273</v>
      </c>
      <c r="C951" s="25">
        <v>535.48</v>
      </c>
      <c r="D951" s="18">
        <f t="shared" si="210"/>
        <v>-6.9601099806401402E-3</v>
      </c>
      <c r="E951" s="26">
        <v>-1.5326965839346228E-2</v>
      </c>
      <c r="F951" s="26">
        <v>3.7411485601773015E-2</v>
      </c>
      <c r="G951" s="15">
        <v>2.1589950169437239E-2</v>
      </c>
      <c r="H951" s="1">
        <f t="shared" si="211"/>
        <v>4.3747367772830886E-5</v>
      </c>
      <c r="I951" s="19">
        <f t="shared" si="212"/>
        <v>5.1743207084962557E-5</v>
      </c>
      <c r="J951" s="19">
        <f t="shared" si="213"/>
        <v>5.5707268275066279E-5</v>
      </c>
      <c r="K951" s="19">
        <f t="shared" si="214"/>
        <v>1.1827730379951558</v>
      </c>
      <c r="L951" s="19">
        <f t="shared" si="215"/>
        <v>1.273385602634201</v>
      </c>
      <c r="P951" s="18">
        <f t="shared" si="216"/>
        <v>-1.2432776098898771E-2</v>
      </c>
      <c r="Q951" s="38">
        <v>2.1589950169437239E-2</v>
      </c>
      <c r="R951" s="18">
        <f t="shared" si="217"/>
        <v>3.4022726268336009E-2</v>
      </c>
      <c r="S951" s="19">
        <f t="shared" si="218"/>
        <v>1.3959052731479538E-4</v>
      </c>
      <c r="T951" s="19">
        <f t="shared" si="219"/>
        <v>1.8673565185861778E-4</v>
      </c>
      <c r="U951" s="18">
        <f t="shared" si="220"/>
        <v>-2.6597674210522244E-2</v>
      </c>
      <c r="V951" s="18">
        <f t="shared" si="221"/>
        <v>3.5050876447416092E-2</v>
      </c>
      <c r="W951" s="19">
        <f t="shared" si="222"/>
        <v>1.9801826994367454E-4</v>
      </c>
      <c r="X951" s="18">
        <f t="shared" si="223"/>
        <v>4.2181696332786053E-2</v>
      </c>
      <c r="Y951" s="18">
        <f t="shared" si="224"/>
        <v>0.22249621903735495</v>
      </c>
    </row>
    <row r="952" spans="2:25" x14ac:dyDescent="0.2">
      <c r="B952" s="24">
        <v>38274</v>
      </c>
      <c r="C952" s="25">
        <v>529.58000000000004</v>
      </c>
      <c r="D952" s="18">
        <f t="shared" si="210"/>
        <v>-1.1079301358442657E-2</v>
      </c>
      <c r="E952" s="26">
        <v>-9.4687714288519027E-3</v>
      </c>
      <c r="F952" s="26">
        <v>0.12335656474279634</v>
      </c>
      <c r="G952" s="15">
        <v>8.3508963891301871E-2</v>
      </c>
      <c r="H952" s="1">
        <f t="shared" si="211"/>
        <v>4.8487580821932398E-5</v>
      </c>
      <c r="I952" s="19">
        <f t="shared" si="212"/>
        <v>5.5039256734546653E-5</v>
      </c>
      <c r="J952" s="19">
        <f t="shared" si="213"/>
        <v>3.6741548918913774E-5</v>
      </c>
      <c r="K952" s="19">
        <f t="shared" si="214"/>
        <v>1.1351207010445596</v>
      </c>
      <c r="L952" s="19">
        <f t="shared" si="215"/>
        <v>0.75775174376805499</v>
      </c>
      <c r="P952" s="18">
        <f t="shared" si="216"/>
        <v>-1.979084719995669E-2</v>
      </c>
      <c r="Q952" s="38">
        <v>8.3508963891301871E-2</v>
      </c>
      <c r="R952" s="18">
        <f t="shared" si="217"/>
        <v>0.10329981109125856</v>
      </c>
      <c r="S952" s="19">
        <f t="shared" si="218"/>
        <v>1.5471575364942969E-4</v>
      </c>
      <c r="T952" s="19">
        <f t="shared" si="219"/>
        <v>8.1578257103648354E-4</v>
      </c>
      <c r="U952" s="18">
        <f t="shared" si="220"/>
        <v>-4.0216163758639137E-2</v>
      </c>
      <c r="V952" s="18">
        <f t="shared" si="221"/>
        <v>5.0916167674719896E-2</v>
      </c>
      <c r="W952" s="19">
        <f t="shared" si="222"/>
        <v>6.0456199675898003E-4</v>
      </c>
      <c r="X952" s="18">
        <f t="shared" si="223"/>
        <v>9.3376524507004746E-2</v>
      </c>
      <c r="Y952" s="18">
        <f t="shared" si="224"/>
        <v>0.38876792458965159</v>
      </c>
    </row>
    <row r="953" spans="2:25" x14ac:dyDescent="0.2">
      <c r="B953" s="24">
        <v>38275</v>
      </c>
      <c r="C953" s="25">
        <v>531.79999999999995</v>
      </c>
      <c r="D953" s="18">
        <f t="shared" si="210"/>
        <v>4.1832392496649433E-3</v>
      </c>
      <c r="E953" s="26">
        <v>5.5343401240171841E-3</v>
      </c>
      <c r="F953" s="26">
        <v>1.1494379425735212E-2</v>
      </c>
      <c r="G953" s="15">
        <v>9.7063676352198026E-3</v>
      </c>
      <c r="H953" s="1">
        <f t="shared" si="211"/>
        <v>4.6628295409812689E-5</v>
      </c>
      <c r="I953" s="19">
        <f t="shared" si="212"/>
        <v>5.8031343659741574E-5</v>
      </c>
      <c r="J953" s="19">
        <f t="shared" si="213"/>
        <v>-4.7465217335882114E-5</v>
      </c>
      <c r="K953" s="19">
        <f t="shared" si="214"/>
        <v>1.2445521147558221</v>
      </c>
      <c r="L953" s="19">
        <f t="shared" si="215"/>
        <v>-1.0179487995156971</v>
      </c>
      <c r="P953" s="18">
        <f t="shared" si="216"/>
        <v>7.472479185512252E-3</v>
      </c>
      <c r="Q953" s="38">
        <v>9.7063676352198026E-3</v>
      </c>
      <c r="R953" s="18">
        <f t="shared" si="217"/>
        <v>2.2338884497075506E-3</v>
      </c>
      <c r="S953" s="19">
        <f t="shared" si="218"/>
        <v>1.4878308514113873E-4</v>
      </c>
      <c r="T953" s="19">
        <f t="shared" si="219"/>
        <v>7.6713503223063868E-4</v>
      </c>
      <c r="U953" s="18">
        <f t="shared" si="220"/>
        <v>1.5484295742674088E-2</v>
      </c>
      <c r="V953" s="18">
        <f t="shared" si="221"/>
        <v>1.135452489025074E-3</v>
      </c>
      <c r="W953" s="19">
        <f t="shared" si="222"/>
        <v>5.7394109131364373E-4</v>
      </c>
      <c r="X953" s="18">
        <f t="shared" si="223"/>
        <v>1.1139048854518512E-2</v>
      </c>
      <c r="Y953" s="18">
        <f t="shared" si="224"/>
        <v>0.37879449946958171</v>
      </c>
    </row>
    <row r="954" spans="2:25" x14ac:dyDescent="0.2">
      <c r="B954" s="24">
        <v>38278</v>
      </c>
      <c r="C954" s="25">
        <v>535.17999999999995</v>
      </c>
      <c r="D954" s="18">
        <f t="shared" si="210"/>
        <v>6.3356600990802864E-3</v>
      </c>
      <c r="E954" s="26">
        <v>6.28768118150844E-3</v>
      </c>
      <c r="F954" s="26">
        <v>4.8476143127441834E-2</v>
      </c>
      <c r="G954" s="15">
        <v>3.5819604543661815E-2</v>
      </c>
      <c r="H954" s="1">
        <f t="shared" si="211"/>
        <v>4.6239033018688609E-5</v>
      </c>
      <c r="I954" s="19">
        <f t="shared" si="212"/>
        <v>5.5938551169824129E-5</v>
      </c>
      <c r="J954" s="19">
        <f t="shared" si="213"/>
        <v>-4.1732279945872574E-5</v>
      </c>
      <c r="K954" s="19">
        <f t="shared" si="214"/>
        <v>1.2097690526360105</v>
      </c>
      <c r="L954" s="19">
        <f t="shared" si="215"/>
        <v>-0.90253357869757955</v>
      </c>
      <c r="P954" s="18">
        <f t="shared" si="216"/>
        <v>1.1317327408574558E-2</v>
      </c>
      <c r="Q954" s="38">
        <v>3.5819604543661815E-2</v>
      </c>
      <c r="R954" s="18">
        <f t="shared" si="217"/>
        <v>2.4502277135087257E-2</v>
      </c>
      <c r="S954" s="19">
        <f t="shared" si="218"/>
        <v>1.4754101401304279E-4</v>
      </c>
      <c r="T954" s="19">
        <f t="shared" si="219"/>
        <v>7.5712862538507752E-4</v>
      </c>
      <c r="U954" s="18">
        <f t="shared" si="220"/>
        <v>2.3550005977121619E-2</v>
      </c>
      <c r="V954" s="18">
        <f t="shared" si="221"/>
        <v>1.2536173858259461E-2</v>
      </c>
      <c r="W954" s="19">
        <f t="shared" si="222"/>
        <v>6.164872700146842E-4</v>
      </c>
      <c r="X954" s="18">
        <f t="shared" si="223"/>
        <v>3.9662835803365597E-2</v>
      </c>
      <c r="Y954" s="18">
        <f t="shared" si="224"/>
        <v>0.39258351659700519</v>
      </c>
    </row>
    <row r="955" spans="2:25" x14ac:dyDescent="0.2">
      <c r="B955" s="24">
        <v>38279</v>
      </c>
      <c r="C955" s="25">
        <v>530.99</v>
      </c>
      <c r="D955" s="18">
        <f t="shared" si="210"/>
        <v>-7.8599502351061404E-3</v>
      </c>
      <c r="E955" s="26">
        <v>-1.4203289794169431E-2</v>
      </c>
      <c r="F955" s="26">
        <v>-7.1443884470871353E-3</v>
      </c>
      <c r="G955" s="15">
        <v>-9.2620588512118233E-3</v>
      </c>
      <c r="H955" s="1">
        <f t="shared" si="211"/>
        <v>4.7171420099468002E-5</v>
      </c>
      <c r="I955" s="19">
        <f t="shared" si="212"/>
        <v>5.4972434746279946E-5</v>
      </c>
      <c r="J955" s="19">
        <f t="shared" si="213"/>
        <v>-2.0800641202929901E-5</v>
      </c>
      <c r="K955" s="19">
        <f t="shared" si="214"/>
        <v>1.1653758701850048</v>
      </c>
      <c r="L955" s="19">
        <f t="shared" si="215"/>
        <v>-0.4409585541217253</v>
      </c>
      <c r="P955" s="18">
        <f t="shared" si="216"/>
        <v>-1.4040151907567088E-2</v>
      </c>
      <c r="Q955" s="38">
        <v>-9.2620588512118233E-3</v>
      </c>
      <c r="R955" s="18">
        <f t="shared" si="217"/>
        <v>4.7780930563552648E-3</v>
      </c>
      <c r="S955" s="19">
        <f t="shared" si="218"/>
        <v>1.5051610510751379E-4</v>
      </c>
      <c r="T955" s="19">
        <f t="shared" si="219"/>
        <v>7.1307071825728416E-4</v>
      </c>
      <c r="U955" s="18">
        <f t="shared" si="220"/>
        <v>-2.8925697784921392E-2</v>
      </c>
      <c r="V955" s="18">
        <f t="shared" si="221"/>
        <v>2.5190204557094063E-3</v>
      </c>
      <c r="W955" s="19">
        <f t="shared" si="222"/>
        <v>5.8464517786360184E-4</v>
      </c>
      <c r="X955" s="18">
        <f t="shared" si="223"/>
        <v>-1.0531406636949538E-2</v>
      </c>
      <c r="Y955" s="18">
        <f t="shared" si="224"/>
        <v>0.38231046868468099</v>
      </c>
    </row>
    <row r="956" spans="2:25" x14ac:dyDescent="0.2">
      <c r="B956" s="24">
        <v>38280</v>
      </c>
      <c r="C956" s="25">
        <v>530.72</v>
      </c>
      <c r="D956" s="18">
        <f t="shared" si="210"/>
        <v>-5.0861347415107538E-4</v>
      </c>
      <c r="E956" s="26">
        <v>-6.9112449472130306E-3</v>
      </c>
      <c r="F956" s="26">
        <v>1.2644891042078448E-3</v>
      </c>
      <c r="G956" s="15">
        <v>-1.1882311112184178E-3</v>
      </c>
      <c r="H956" s="1">
        <f t="shared" si="211"/>
        <v>4.4356656153465207E-5</v>
      </c>
      <c r="I956" s="19">
        <f t="shared" si="212"/>
        <v>5.8372317718920911E-5</v>
      </c>
      <c r="J956" s="19">
        <f t="shared" si="213"/>
        <v>-1.6183330471491776E-5</v>
      </c>
      <c r="K956" s="19">
        <f t="shared" si="214"/>
        <v>1.3159765135803814</v>
      </c>
      <c r="L956" s="19">
        <f t="shared" si="215"/>
        <v>-0.36484559195581995</v>
      </c>
      <c r="P956" s="18">
        <f t="shared" si="216"/>
        <v>-9.0853125347047602E-4</v>
      </c>
      <c r="Q956" s="38">
        <v>-1.1882311112184178E-3</v>
      </c>
      <c r="R956" s="18">
        <f t="shared" si="217"/>
        <v>-2.796998577479418E-4</v>
      </c>
      <c r="S956" s="19">
        <f t="shared" si="218"/>
        <v>1.4153466454337491E-4</v>
      </c>
      <c r="T956" s="19">
        <f t="shared" si="219"/>
        <v>6.7029116908247257E-4</v>
      </c>
      <c r="U956" s="18">
        <f t="shared" si="220"/>
        <v>-1.9302429956647234E-3</v>
      </c>
      <c r="V956" s="18">
        <f t="shared" si="221"/>
        <v>-1.5209113069653186E-4</v>
      </c>
      <c r="W956" s="19">
        <f t="shared" si="222"/>
        <v>5.4965118078220579E-4</v>
      </c>
      <c r="X956" s="18">
        <f t="shared" si="223"/>
        <v>-1.3934210545062168E-3</v>
      </c>
      <c r="Y956" s="18">
        <f t="shared" si="224"/>
        <v>0.37069231877063685</v>
      </c>
    </row>
    <row r="957" spans="2:25" x14ac:dyDescent="0.2">
      <c r="B957" s="24">
        <v>38281</v>
      </c>
      <c r="C957" s="25">
        <v>531.26</v>
      </c>
      <c r="D957" s="18">
        <f t="shared" si="210"/>
        <v>1.0169683921355467E-3</v>
      </c>
      <c r="E957" s="26">
        <v>-8.0343228108420463E-3</v>
      </c>
      <c r="F957" s="26">
        <v>9.64165926477107E-3</v>
      </c>
      <c r="G957" s="15">
        <v>4.3388646420871348E-3</v>
      </c>
      <c r="H957" s="1">
        <f t="shared" si="211"/>
        <v>4.1757310266893456E-5</v>
      </c>
      <c r="I957" s="19">
        <f t="shared" si="212"/>
        <v>5.5080887793984318E-5</v>
      </c>
      <c r="J957" s="19">
        <f t="shared" si="213"/>
        <v>-1.5250918814981308E-5</v>
      </c>
      <c r="K957" s="19">
        <f t="shared" si="214"/>
        <v>1.31907173718644</v>
      </c>
      <c r="L957" s="19">
        <f t="shared" si="215"/>
        <v>-0.36522751866689862</v>
      </c>
      <c r="P957" s="18">
        <f t="shared" si="216"/>
        <v>1.8166006505999862E-3</v>
      </c>
      <c r="Q957" s="38">
        <v>4.3388646420871348E-3</v>
      </c>
      <c r="R957" s="18">
        <f t="shared" si="217"/>
        <v>2.5222639914871487E-3</v>
      </c>
      <c r="S957" s="19">
        <f t="shared" si="218"/>
        <v>1.3324058694619802E-4</v>
      </c>
      <c r="T957" s="19">
        <f t="shared" si="219"/>
        <v>6.3045540787608927E-4</v>
      </c>
      <c r="U957" s="18">
        <f t="shared" si="220"/>
        <v>3.9778162750660094E-3</v>
      </c>
      <c r="V957" s="18">
        <f t="shared" si="221"/>
        <v>1.4141866872981407E-3</v>
      </c>
      <c r="W957" s="19">
        <f t="shared" si="222"/>
        <v>5.1780165471821456E-4</v>
      </c>
      <c r="X957" s="18">
        <f t="shared" si="223"/>
        <v>5.2422703788821915E-3</v>
      </c>
      <c r="Y957" s="18">
        <f t="shared" si="224"/>
        <v>0.35979218123738271</v>
      </c>
    </row>
    <row r="958" spans="2:25" x14ac:dyDescent="0.2">
      <c r="B958" s="24">
        <v>38282</v>
      </c>
      <c r="C958" s="25">
        <v>525.16</v>
      </c>
      <c r="D958" s="18">
        <f t="shared" si="210"/>
        <v>-1.1548565524968388E-2</v>
      </c>
      <c r="E958" s="26">
        <v>-9.1842893016329478E-3</v>
      </c>
      <c r="F958" s="26">
        <v>-1.1328000305207472E-2</v>
      </c>
      <c r="G958" s="15">
        <v>-1.0684887004135115E-2</v>
      </c>
      <c r="H958" s="1">
        <f t="shared" si="211"/>
        <v>4.7254033591949154E-5</v>
      </c>
      <c r="I958" s="19">
        <f t="shared" si="212"/>
        <v>5.128579538529486E-5</v>
      </c>
      <c r="J958" s="19">
        <f t="shared" si="213"/>
        <v>-1.3747547922881646E-5</v>
      </c>
      <c r="K958" s="19">
        <f t="shared" si="214"/>
        <v>1.0853210083219778</v>
      </c>
      <c r="L958" s="19">
        <f t="shared" si="215"/>
        <v>-0.29092855948754115</v>
      </c>
      <c r="P958" s="18">
        <f t="shared" si="216"/>
        <v>-2.0629089171689756E-2</v>
      </c>
      <c r="Q958" s="38">
        <v>-1.0684887004135115E-2</v>
      </c>
      <c r="R958" s="18">
        <f t="shared" si="217"/>
        <v>9.9442021675546412E-3</v>
      </c>
      <c r="S958" s="19">
        <f t="shared" si="218"/>
        <v>1.5077971093263779E-4</v>
      </c>
      <c r="T958" s="19">
        <f t="shared" si="219"/>
        <v>5.9856131280847579E-4</v>
      </c>
      <c r="U958" s="18">
        <f t="shared" si="220"/>
        <v>-4.2463141751995157E-2</v>
      </c>
      <c r="V958" s="18">
        <f t="shared" si="221"/>
        <v>5.7221470631376049E-3</v>
      </c>
      <c r="W958" s="19">
        <f t="shared" si="222"/>
        <v>4.9358356405258981E-4</v>
      </c>
      <c r="X958" s="18">
        <f t="shared" si="223"/>
        <v>-1.3222531817663103E-2</v>
      </c>
      <c r="Y958" s="18">
        <f t="shared" si="224"/>
        <v>0.35127751282020236</v>
      </c>
    </row>
    <row r="959" spans="2:25" x14ac:dyDescent="0.2">
      <c r="B959" s="24">
        <v>38285</v>
      </c>
      <c r="C959" s="25">
        <v>524</v>
      </c>
      <c r="D959" s="18">
        <f t="shared" si="210"/>
        <v>-2.2112937448674243E-3</v>
      </c>
      <c r="E959" s="26">
        <v>5.4259361070739857E-4</v>
      </c>
      <c r="F959" s="26">
        <v>2.9492332310169958E-3</v>
      </c>
      <c r="G959" s="15">
        <v>2.2272413449241162E-3</v>
      </c>
      <c r="H959" s="1">
        <f t="shared" si="211"/>
        <v>4.4712180777997594E-5</v>
      </c>
      <c r="I959" s="19">
        <f t="shared" si="212"/>
        <v>5.4572569670187628E-5</v>
      </c>
      <c r="J959" s="19">
        <f t="shared" si="213"/>
        <v>-5.0733658200157172E-6</v>
      </c>
      <c r="K959" s="19">
        <f t="shared" si="214"/>
        <v>1.2205302608957564</v>
      </c>
      <c r="L959" s="19">
        <f t="shared" si="215"/>
        <v>-0.11346719689665123</v>
      </c>
      <c r="P959" s="18">
        <f t="shared" si="216"/>
        <v>-3.9500122979814617E-3</v>
      </c>
      <c r="Q959" s="38">
        <v>2.2272413449241162E-3</v>
      </c>
      <c r="R959" s="18">
        <f t="shared" si="217"/>
        <v>6.1772536429055783E-3</v>
      </c>
      <c r="S959" s="19">
        <f t="shared" si="218"/>
        <v>1.4266908410593183E-4</v>
      </c>
      <c r="T959" s="19">
        <f t="shared" si="219"/>
        <v>5.6493714179409464E-4</v>
      </c>
      <c r="U959" s="18">
        <f t="shared" si="220"/>
        <v>-8.3586672099126604E-3</v>
      </c>
      <c r="V959" s="18">
        <f t="shared" si="221"/>
        <v>3.6588007711890681E-3</v>
      </c>
      <c r="W959" s="19">
        <f t="shared" si="222"/>
        <v>4.6426618644994681E-4</v>
      </c>
      <c r="X959" s="18">
        <f t="shared" si="223"/>
        <v>2.8418999518385331E-3</v>
      </c>
      <c r="Y959" s="18">
        <f t="shared" si="224"/>
        <v>0.34068540710233935</v>
      </c>
    </row>
    <row r="960" spans="2:25" x14ac:dyDescent="0.2">
      <c r="B960" s="24">
        <v>38286</v>
      </c>
      <c r="C960" s="25">
        <v>531.69000000000005</v>
      </c>
      <c r="D960" s="18">
        <f t="shared" si="210"/>
        <v>1.4568928414116002E-2</v>
      </c>
      <c r="E960" s="26">
        <v>1.7742400900876393E-2</v>
      </c>
      <c r="F960" s="26">
        <v>9.2127954795005376E-3</v>
      </c>
      <c r="G960" s="15">
        <v>1.1771677105913293E-2</v>
      </c>
      <c r="H960" s="1">
        <f t="shared" si="211"/>
        <v>5.4764670439455945E-5</v>
      </c>
      <c r="I960" s="19">
        <f t="shared" si="212"/>
        <v>5.1226225458534634E-5</v>
      </c>
      <c r="J960" s="19">
        <f t="shared" si="213"/>
        <v>-5.160261130568956E-6</v>
      </c>
      <c r="K960" s="19">
        <f t="shared" si="214"/>
        <v>0.93538818087414266</v>
      </c>
      <c r="L960" s="19">
        <f t="shared" si="215"/>
        <v>-9.4226096663428044E-2</v>
      </c>
      <c r="P960" s="18">
        <f t="shared" si="216"/>
        <v>2.6024333735733492E-2</v>
      </c>
      <c r="Q960" s="38">
        <v>1.1771677105913293E-2</v>
      </c>
      <c r="R960" s="18">
        <f t="shared" si="217"/>
        <v>-1.4252656629820198E-2</v>
      </c>
      <c r="S960" s="19">
        <f t="shared" si="218"/>
        <v>1.7474489584290613E-4</v>
      </c>
      <c r="T960" s="19">
        <f t="shared" si="219"/>
        <v>5.4322920654690241E-4</v>
      </c>
      <c r="U960" s="18">
        <f t="shared" si="220"/>
        <v>4.9760059800044193E-2</v>
      </c>
      <c r="V960" s="18">
        <f t="shared" si="221"/>
        <v>-8.60889990905527E-3</v>
      </c>
      <c r="W960" s="19">
        <f t="shared" si="222"/>
        <v>4.4472455817610296E-4</v>
      </c>
      <c r="X960" s="18">
        <f t="shared" si="223"/>
        <v>1.5346799407735584E-2</v>
      </c>
      <c r="Y960" s="18">
        <f t="shared" si="224"/>
        <v>0.33343835943698158</v>
      </c>
    </row>
    <row r="961" spans="2:25" x14ac:dyDescent="0.2">
      <c r="B961" s="24">
        <v>38287</v>
      </c>
      <c r="C961" s="25">
        <v>537.78</v>
      </c>
      <c r="D961" s="18">
        <f t="shared" si="210"/>
        <v>1.1388941862167105E-2</v>
      </c>
      <c r="E961" s="26">
        <v>1.4023248721074005E-2</v>
      </c>
      <c r="F961" s="26">
        <v>4.7220819694144975E-2</v>
      </c>
      <c r="G961" s="15">
        <v>3.7261548402223683E-2</v>
      </c>
      <c r="H961" s="1">
        <f t="shared" si="211"/>
        <v>5.9261270017477928E-5</v>
      </c>
      <c r="I961" s="19">
        <f t="shared" si="212"/>
        <v>6.3661918048187491E-5</v>
      </c>
      <c r="J961" s="19">
        <f t="shared" si="213"/>
        <v>3.2025880073492798E-6</v>
      </c>
      <c r="K961" s="19">
        <f t="shared" si="214"/>
        <v>1.0742584158154505</v>
      </c>
      <c r="L961" s="19">
        <f t="shared" si="215"/>
        <v>5.4041838900933788E-2</v>
      </c>
      <c r="P961" s="18">
        <f t="shared" si="216"/>
        <v>2.0343954990589941E-2</v>
      </c>
      <c r="Q961" s="38">
        <v>3.7261548402223683E-2</v>
      </c>
      <c r="R961" s="18">
        <f t="shared" si="217"/>
        <v>1.6917593411633743E-2</v>
      </c>
      <c r="S961" s="19">
        <f t="shared" si="218"/>
        <v>1.8909279237188073E-4</v>
      </c>
      <c r="T961" s="19">
        <f t="shared" si="219"/>
        <v>5.2780775216456938E-4</v>
      </c>
      <c r="U961" s="18">
        <f t="shared" si="220"/>
        <v>3.739395682257337E-2</v>
      </c>
      <c r="V961" s="18">
        <f t="shared" si="221"/>
        <v>1.0366785027116162E-2</v>
      </c>
      <c r="W961" s="19">
        <f t="shared" si="222"/>
        <v>5.0134646404541229E-4</v>
      </c>
      <c r="X961" s="18">
        <f t="shared" si="223"/>
        <v>4.5752723553606559E-2</v>
      </c>
      <c r="Y961" s="18">
        <f t="shared" si="224"/>
        <v>0.35402911746260796</v>
      </c>
    </row>
    <row r="962" spans="2:25" x14ac:dyDescent="0.2">
      <c r="B962" s="24">
        <v>38288</v>
      </c>
      <c r="C962" s="25">
        <v>539.48</v>
      </c>
      <c r="D962" s="18">
        <f t="shared" si="210"/>
        <v>3.156158051331499E-3</v>
      </c>
      <c r="E962" s="26">
        <v>1.6158808717090131E-2</v>
      </c>
      <c r="F962" s="26">
        <v>3.669420260288897E-2</v>
      </c>
      <c r="G962" s="15">
        <v>3.0533584437149316E-2</v>
      </c>
      <c r="H962" s="1">
        <f t="shared" si="211"/>
        <v>5.6303273835128332E-5</v>
      </c>
      <c r="I962" s="19">
        <f t="shared" si="212"/>
        <v>6.9424800829477512E-5</v>
      </c>
      <c r="J962" s="19">
        <f t="shared" si="213"/>
        <v>3.5278142937737909E-5</v>
      </c>
      <c r="K962" s="19">
        <f t="shared" si="214"/>
        <v>1.2330508707677046</v>
      </c>
      <c r="L962" s="19">
        <f t="shared" si="215"/>
        <v>0.62657356375123296</v>
      </c>
      <c r="P962" s="18">
        <f t="shared" si="216"/>
        <v>5.6378141285250479E-3</v>
      </c>
      <c r="Q962" s="38">
        <v>3.0533584437149316E-2</v>
      </c>
      <c r="R962" s="18">
        <f t="shared" si="217"/>
        <v>2.489577030862427E-2</v>
      </c>
      <c r="S962" s="19">
        <f t="shared" si="218"/>
        <v>1.7965432171843568E-4</v>
      </c>
      <c r="T962" s="19">
        <f t="shared" si="219"/>
        <v>5.3332724979028188E-4</v>
      </c>
      <c r="U962" s="18">
        <f t="shared" si="220"/>
        <v>1.0631522011422978E-2</v>
      </c>
      <c r="V962" s="18">
        <f t="shared" si="221"/>
        <v>1.517651562608645E-2</v>
      </c>
      <c r="W962" s="19">
        <f t="shared" si="222"/>
        <v>5.2720366291751923E-4</v>
      </c>
      <c r="X962" s="18">
        <f t="shared" si="223"/>
        <v>3.6560625127065351E-2</v>
      </c>
      <c r="Y962" s="18">
        <f t="shared" si="224"/>
        <v>0.36304395839812537</v>
      </c>
    </row>
    <row r="963" spans="2:25" x14ac:dyDescent="0.2">
      <c r="B963" s="24">
        <v>38289</v>
      </c>
      <c r="C963" s="25">
        <v>540.65</v>
      </c>
      <c r="D963" s="18">
        <f t="shared" si="210"/>
        <v>2.1664067428890997E-3</v>
      </c>
      <c r="E963" s="26">
        <v>2.3240810977442966E-3</v>
      </c>
      <c r="F963" s="26">
        <v>4.2073116184140657E-3</v>
      </c>
      <c r="G963" s="15">
        <v>3.6423424622131348E-3</v>
      </c>
      <c r="H963" s="1">
        <f t="shared" si="211"/>
        <v>5.3206676495558755E-5</v>
      </c>
      <c r="I963" s="19">
        <f t="shared" si="212"/>
        <v>6.8319298033651029E-5</v>
      </c>
      <c r="J963" s="19">
        <f t="shared" si="213"/>
        <v>4.0110216540411477E-5</v>
      </c>
      <c r="K963" s="19">
        <f t="shared" si="214"/>
        <v>1.2840361874388782</v>
      </c>
      <c r="L963" s="19">
        <f t="shared" si="215"/>
        <v>0.75385683117718394</v>
      </c>
      <c r="P963" s="18">
        <f t="shared" si="216"/>
        <v>3.8698310872104201E-3</v>
      </c>
      <c r="Q963" s="38">
        <v>3.6423424622131348E-3</v>
      </c>
      <c r="R963" s="18">
        <f t="shared" si="217"/>
        <v>-2.2748862499728534E-4</v>
      </c>
      <c r="S963" s="19">
        <f t="shared" si="218"/>
        <v>1.6977359797394194E-4</v>
      </c>
      <c r="T963" s="19">
        <f t="shared" si="219"/>
        <v>5.0133071986733515E-4</v>
      </c>
      <c r="U963" s="18">
        <f t="shared" si="220"/>
        <v>7.5068969859295341E-3</v>
      </c>
      <c r="V963" s="18">
        <f t="shared" si="221"/>
        <v>-1.4303453844858341E-4</v>
      </c>
      <c r="W963" s="19">
        <f t="shared" si="222"/>
        <v>4.963674426591905E-4</v>
      </c>
      <c r="X963" s="18">
        <f t="shared" si="223"/>
        <v>4.4947357552650637E-3</v>
      </c>
      <c r="Y963" s="18">
        <f t="shared" si="224"/>
        <v>0.35226674646466083</v>
      </c>
    </row>
    <row r="964" spans="2:25" x14ac:dyDescent="0.2">
      <c r="B964" s="24">
        <v>38292</v>
      </c>
      <c r="C964" s="25">
        <v>540.5</v>
      </c>
      <c r="D964" s="18">
        <f t="shared" ref="D964:D1027" si="225">LN(C964/C963)</f>
        <v>-2.7748231228304736E-4</v>
      </c>
      <c r="E964" s="26">
        <v>-1.2904892744615751E-3</v>
      </c>
      <c r="F964" s="26">
        <v>1.1443831117311865E-3</v>
      </c>
      <c r="G964" s="15">
        <v>4.13921395873358E-4</v>
      </c>
      <c r="H964" s="1">
        <f t="shared" ref="H964:H1027" si="226">$A$2 * H963 + (1-$A$2)*D964^2</f>
        <v>5.0018895691843023E-5</v>
      </c>
      <c r="I964" s="19">
        <f t="shared" ref="I964:I1027" si="227">$A$2*I963 + (1-$A$2)*D963*E963</f>
        <v>6.4522234449302423E-5</v>
      </c>
      <c r="J964" s="19">
        <f t="shared" ref="J964:J1027" si="228">$A$2*J963 + (1-$A$2)*D963*F963</f>
        <v>3.8250488443560854E-5</v>
      </c>
      <c r="K964" s="19">
        <f t="shared" ref="K964:K1027" si="229">I964/H964</f>
        <v>1.2899571963126042</v>
      </c>
      <c r="L964" s="19">
        <f t="shared" ref="L964:L1027" si="230">J964/H964</f>
        <v>0.76472077031078201</v>
      </c>
      <c r="P964" s="18">
        <f t="shared" ref="P964:P1027" si="231">$O$4*D964</f>
        <v>-4.9566392910684173E-4</v>
      </c>
      <c r="Q964" s="38">
        <v>4.13921395873358E-4</v>
      </c>
      <c r="R964" s="18">
        <f t="shared" ref="R964:R1027" si="232">Q964-P964</f>
        <v>9.0958532498019973E-4</v>
      </c>
      <c r="S964" s="19">
        <f t="shared" ref="S964:S1027" si="233">$A$2*S963 + (1-$A$2)*P964^2</f>
        <v>1.5960192305934247E-4</v>
      </c>
      <c r="T964" s="19">
        <f t="shared" ref="T964:T1027" si="234">$A$2*T963 + (1-$A$2)*R964^2</f>
        <v>4.7130051740310015E-4</v>
      </c>
      <c r="U964" s="18">
        <f t="shared" ref="U964:U1027" si="235">P964*SQRT($S$1836/S964)</f>
        <v>-9.9168051193669138E-4</v>
      </c>
      <c r="V964" s="18">
        <f t="shared" ref="V964:V1027" si="236">R964*SQRT($T$1836/T964)</f>
        <v>5.8984496779593645E-4</v>
      </c>
      <c r="W964" s="19">
        <f t="shared" ref="W964:W1027" si="237">$A$2*W963 + (1-$A$2)*Q964^2</f>
        <v>4.6659567595495671E-4</v>
      </c>
      <c r="X964" s="18">
        <f t="shared" ref="X964:X1027" si="238">G964*SQRT($W$1836/W964)</f>
        <v>5.2683249318371715E-4</v>
      </c>
      <c r="Y964" s="18">
        <f t="shared" ref="Y964:Y1027" si="239">SQRT(W964*250)</f>
        <v>0.34153904460359896</v>
      </c>
    </row>
    <row r="965" spans="2:25" x14ac:dyDescent="0.2">
      <c r="B965" s="24">
        <v>38293</v>
      </c>
      <c r="C965" s="25">
        <v>540.66999999999996</v>
      </c>
      <c r="D965" s="18">
        <f t="shared" si="225"/>
        <v>3.1447413709407527E-4</v>
      </c>
      <c r="E965" s="26">
        <v>1.3340372288786104E-2</v>
      </c>
      <c r="F965" s="26">
        <v>1.9630679463233172E-2</v>
      </c>
      <c r="G965" s="15">
        <v>1.7743587310899048E-2</v>
      </c>
      <c r="H965" s="1">
        <f t="shared" si="226"/>
        <v>4.7023695589306505E-5</v>
      </c>
      <c r="I965" s="19">
        <f t="shared" si="227"/>
        <v>6.0672385659215518E-5</v>
      </c>
      <c r="J965" s="19">
        <f t="shared" si="228"/>
        <v>3.5936406372628354E-5</v>
      </c>
      <c r="K965" s="19">
        <f t="shared" si="229"/>
        <v>1.2902513275246026</v>
      </c>
      <c r="L965" s="19">
        <f t="shared" si="230"/>
        <v>0.76421910107806434</v>
      </c>
      <c r="P965" s="18">
        <f t="shared" si="231"/>
        <v>5.6174206244732937E-4</v>
      </c>
      <c r="Q965" s="38">
        <v>1.7743587310899048E-2</v>
      </c>
      <c r="R965" s="18">
        <f t="shared" si="232"/>
        <v>1.7181845248451719E-2</v>
      </c>
      <c r="S965" s="19">
        <f t="shared" si="233"/>
        <v>1.5004474092446526E-4</v>
      </c>
      <c r="T965" s="19">
        <f t="shared" si="234"/>
        <v>4.6073543472741871E-4</v>
      </c>
      <c r="U965" s="18">
        <f t="shared" si="235"/>
        <v>1.1591244826918156E-3</v>
      </c>
      <c r="V965" s="18">
        <f t="shared" si="236"/>
        <v>1.1269052125981036E-2</v>
      </c>
      <c r="W965" s="19">
        <f t="shared" si="237"/>
        <v>4.5749002883722917E-4</v>
      </c>
      <c r="X965" s="18">
        <f t="shared" si="238"/>
        <v>2.2807392852239976E-2</v>
      </c>
      <c r="Y965" s="18">
        <f t="shared" si="239"/>
        <v>0.33819004599382768</v>
      </c>
    </row>
    <row r="966" spans="2:25" x14ac:dyDescent="0.2">
      <c r="B966" s="24">
        <v>38294</v>
      </c>
      <c r="C966" s="25">
        <v>546.73</v>
      </c>
      <c r="D966" s="18">
        <f t="shared" si="225"/>
        <v>1.1145967881797319E-2</v>
      </c>
      <c r="E966" s="26">
        <v>8.6273054772571488E-3</v>
      </c>
      <c r="F966" s="26">
        <v>3.3452852894596562E-2</v>
      </c>
      <c r="G966" s="15">
        <v>2.6005188669394736E-2</v>
      </c>
      <c r="H966" s="1">
        <f t="shared" si="226"/>
        <v>5.1656229855271564E-5</v>
      </c>
      <c r="I966" s="19">
        <f t="shared" si="227"/>
        <v>5.7283754643504363E-5</v>
      </c>
      <c r="J966" s="19">
        <f t="shared" si="228"/>
        <v>3.4150622449356892E-5</v>
      </c>
      <c r="K966" s="19">
        <f t="shared" si="229"/>
        <v>1.1089418411680407</v>
      </c>
      <c r="L966" s="19">
        <f t="shared" si="230"/>
        <v>0.66111333608818901</v>
      </c>
      <c r="P966" s="18">
        <f t="shared" si="231"/>
        <v>1.9909932955852215E-2</v>
      </c>
      <c r="Q966" s="38">
        <v>2.6005188669394736E-2</v>
      </c>
      <c r="R966" s="18">
        <f t="shared" si="232"/>
        <v>6.095255713542521E-3</v>
      </c>
      <c r="S966" s="19">
        <f t="shared" si="233"/>
        <v>1.6482638228738916E-4</v>
      </c>
      <c r="T966" s="19">
        <f t="shared" si="234"/>
        <v>4.3532043717658194E-4</v>
      </c>
      <c r="U966" s="18">
        <f t="shared" si="235"/>
        <v>3.9197643420451435E-2</v>
      </c>
      <c r="V966" s="18">
        <f t="shared" si="236"/>
        <v>4.1127356325877801E-3</v>
      </c>
      <c r="W966" s="19">
        <f t="shared" si="237"/>
        <v>4.7061681737084438E-4</v>
      </c>
      <c r="X966" s="18">
        <f t="shared" si="238"/>
        <v>3.29572767976705E-2</v>
      </c>
      <c r="Y966" s="18">
        <f t="shared" si="239"/>
        <v>0.34300758642151208</v>
      </c>
    </row>
    <row r="967" spans="2:25" x14ac:dyDescent="0.2">
      <c r="B967" s="24">
        <v>38295</v>
      </c>
      <c r="C967" s="25">
        <v>555.62</v>
      </c>
      <c r="D967" s="18">
        <f t="shared" si="225"/>
        <v>1.6129528254384184E-2</v>
      </c>
      <c r="E967" s="26">
        <v>1.7531127675941876E-2</v>
      </c>
      <c r="F967" s="26">
        <v>-1.5668019550943942E-2</v>
      </c>
      <c r="G967" s="15">
        <v>-5.7082753828781958E-3</v>
      </c>
      <c r="H967" s="1">
        <f t="shared" si="226"/>
        <v>6.4166556966493944E-5</v>
      </c>
      <c r="I967" s="19">
        <f t="shared" si="227"/>
        <v>5.9616309550251839E-5</v>
      </c>
      <c r="J967" s="19">
        <f t="shared" si="228"/>
        <v>5.4473450537455323E-5</v>
      </c>
      <c r="K967" s="19">
        <f t="shared" si="229"/>
        <v>0.92908693201946113</v>
      </c>
      <c r="L967" s="19">
        <f t="shared" si="230"/>
        <v>0.84893834284890646</v>
      </c>
      <c r="P967" s="18">
        <f t="shared" si="231"/>
        <v>2.8812017902794168E-2</v>
      </c>
      <c r="Q967" s="38">
        <v>-5.7082753828781958E-3</v>
      </c>
      <c r="R967" s="18">
        <f t="shared" si="232"/>
        <v>-3.4520293285672361E-2</v>
      </c>
      <c r="S967" s="19">
        <f t="shared" si="233"/>
        <v>2.0474474188800175E-4</v>
      </c>
      <c r="T967" s="19">
        <f t="shared" si="234"/>
        <v>4.8070024985771723E-4</v>
      </c>
      <c r="U967" s="18">
        <f t="shared" si="235"/>
        <v>5.0894496332462763E-2</v>
      </c>
      <c r="V967" s="18">
        <f t="shared" si="236"/>
        <v>-2.2165661407494219E-2</v>
      </c>
      <c r="W967" s="19">
        <f t="shared" si="237"/>
        <v>4.4433487279940009E-4</v>
      </c>
      <c r="X967" s="18">
        <f t="shared" si="238"/>
        <v>-7.4451722273256851E-3</v>
      </c>
      <c r="Y967" s="18">
        <f t="shared" si="239"/>
        <v>0.33329224143362535</v>
      </c>
    </row>
    <row r="968" spans="2:25" x14ac:dyDescent="0.2">
      <c r="B968" s="24">
        <v>38296</v>
      </c>
      <c r="C968" s="25">
        <v>557.9</v>
      </c>
      <c r="D968" s="18">
        <f t="shared" si="225"/>
        <v>4.095127498944395E-3</v>
      </c>
      <c r="E968" s="26">
        <v>7.4450927871288E-4</v>
      </c>
      <c r="F968" s="26">
        <v>4.7627860686814821E-3</v>
      </c>
      <c r="G968" s="15">
        <v>3.5573030316909011E-3</v>
      </c>
      <c r="H968" s="1">
        <f t="shared" si="226"/>
        <v>6.1322767702460935E-5</v>
      </c>
      <c r="I968" s="19">
        <f t="shared" si="227"/>
        <v>7.3005460128056001E-5</v>
      </c>
      <c r="J968" s="19">
        <f t="shared" si="228"/>
        <v>3.6041977662976342E-5</v>
      </c>
      <c r="K968" s="19">
        <f t="shared" si="229"/>
        <v>1.1905114994528569</v>
      </c>
      <c r="L968" s="19">
        <f t="shared" si="230"/>
        <v>0.58774218798884947</v>
      </c>
      <c r="P968" s="18">
        <f t="shared" si="231"/>
        <v>7.315086030599805E-3</v>
      </c>
      <c r="Q968" s="38">
        <v>3.5573030316909011E-3</v>
      </c>
      <c r="R968" s="18">
        <f t="shared" si="232"/>
        <v>-3.7577829989089038E-3</v>
      </c>
      <c r="S968" s="19">
        <f t="shared" si="233"/>
        <v>1.9567068639282621E-4</v>
      </c>
      <c r="T968" s="19">
        <f t="shared" si="234"/>
        <v>4.5270549085026752E-4</v>
      </c>
      <c r="U968" s="18">
        <f t="shared" si="235"/>
        <v>1.3217827426764854E-2</v>
      </c>
      <c r="V968" s="18">
        <f t="shared" si="236"/>
        <v>-2.4863783077448756E-3</v>
      </c>
      <c r="W968" s="19">
        <f t="shared" si="237"/>
        <v>4.184340447229927E-4</v>
      </c>
      <c r="X968" s="18">
        <f t="shared" si="238"/>
        <v>4.7811502085805127E-3</v>
      </c>
      <c r="Y968" s="18">
        <f t="shared" si="239"/>
        <v>0.32343239043229449</v>
      </c>
    </row>
    <row r="969" spans="2:25" x14ac:dyDescent="0.2">
      <c r="B969" s="24">
        <v>38299</v>
      </c>
      <c r="C969" s="25">
        <v>557.29999999999995</v>
      </c>
      <c r="D969" s="18">
        <f t="shared" si="225"/>
        <v>-1.0760402759920605E-3</v>
      </c>
      <c r="E969" s="26">
        <v>2.7251348464004802E-3</v>
      </c>
      <c r="F969" s="26">
        <v>-6.2328341099703215E-3</v>
      </c>
      <c r="G969" s="15">
        <v>-3.5454434230590805E-3</v>
      </c>
      <c r="H969" s="1">
        <f t="shared" si="226"/>
        <v>5.7712873400846701E-5</v>
      </c>
      <c r="I969" s="19">
        <f t="shared" si="227"/>
        <v>6.8808064145601221E-5</v>
      </c>
      <c r="J969" s="19">
        <f t="shared" si="228"/>
        <v>3.5049711975284572E-5</v>
      </c>
      <c r="K969" s="19">
        <f t="shared" si="229"/>
        <v>1.1922481084539407</v>
      </c>
      <c r="L969" s="19">
        <f t="shared" si="230"/>
        <v>0.60731185106389729</v>
      </c>
      <c r="P969" s="18">
        <f t="shared" si="231"/>
        <v>-1.9221201765515922E-3</v>
      </c>
      <c r="Q969" s="38">
        <v>-3.5454434230590805E-3</v>
      </c>
      <c r="R969" s="18">
        <f t="shared" si="232"/>
        <v>-1.6233232465074883E-3</v>
      </c>
      <c r="S969" s="19">
        <f t="shared" si="233"/>
        <v>1.8415211796764301E-4</v>
      </c>
      <c r="T969" s="19">
        <f t="shared" si="234"/>
        <v>4.2570127210101057E-4</v>
      </c>
      <c r="U969" s="18">
        <f t="shared" si="235"/>
        <v>-3.5801044876360966E-3</v>
      </c>
      <c r="V969" s="18">
        <f t="shared" si="236"/>
        <v>-1.1076331009851165E-3</v>
      </c>
      <c r="W969" s="19">
        <f t="shared" si="237"/>
        <v>3.9408221218357992E-4</v>
      </c>
      <c r="X969" s="18">
        <f t="shared" si="238"/>
        <v>-4.9102338404032816E-3</v>
      </c>
      <c r="Y969" s="18">
        <f t="shared" si="239"/>
        <v>0.31387983854636947</v>
      </c>
    </row>
    <row r="970" spans="2:25" x14ac:dyDescent="0.2">
      <c r="B970" s="24">
        <v>38300</v>
      </c>
      <c r="C970" s="25">
        <v>556.9</v>
      </c>
      <c r="D970" s="18">
        <f t="shared" si="225"/>
        <v>-7.180039798677497E-4</v>
      </c>
      <c r="E970" s="26">
        <v>-9.9009909078346401E-4</v>
      </c>
      <c r="F970" s="26">
        <v>-6.2719261123265792E-3</v>
      </c>
      <c r="G970" s="15">
        <v>-4.6873780058636445E-3</v>
      </c>
      <c r="H970" s="1">
        <f t="shared" si="226"/>
        <v>5.4281032779702256E-5</v>
      </c>
      <c r="I970" s="19">
        <f t="shared" si="227"/>
        <v>6.4503639005730968E-5</v>
      </c>
      <c r="J970" s="19">
        <f t="shared" si="228"/>
        <v>3.3349136088921804E-5</v>
      </c>
      <c r="K970" s="19">
        <f t="shared" si="229"/>
        <v>1.1883274083512156</v>
      </c>
      <c r="L970" s="19">
        <f t="shared" si="230"/>
        <v>0.6143791741079826</v>
      </c>
      <c r="P970" s="18">
        <f t="shared" si="231"/>
        <v>-1.282563457279296E-3</v>
      </c>
      <c r="Q970" s="38">
        <v>-4.6873780058636445E-3</v>
      </c>
      <c r="R970" s="18">
        <f t="shared" si="232"/>
        <v>-3.4048145485843485E-3</v>
      </c>
      <c r="S970" s="19">
        <f t="shared" si="233"/>
        <v>1.7320168903090132E-4</v>
      </c>
      <c r="T970" s="19">
        <f t="shared" si="234"/>
        <v>4.0085476150156506E-4</v>
      </c>
      <c r="U970" s="18">
        <f t="shared" si="235"/>
        <v>-2.4632377062356187E-3</v>
      </c>
      <c r="V970" s="18">
        <f t="shared" si="236"/>
        <v>-2.3941057550281625E-3</v>
      </c>
      <c r="W970" s="19">
        <f t="shared" si="237"/>
        <v>3.7175557020675636E-4</v>
      </c>
      <c r="X970" s="18">
        <f t="shared" si="238"/>
        <v>-6.6838434227146758E-3</v>
      </c>
      <c r="Y970" s="18">
        <f t="shared" si="239"/>
        <v>0.30485880756784622</v>
      </c>
    </row>
    <row r="971" spans="2:25" x14ac:dyDescent="0.2">
      <c r="B971" s="24">
        <v>38301</v>
      </c>
      <c r="C971" s="25">
        <v>555.54</v>
      </c>
      <c r="D971" s="18">
        <f t="shared" si="225"/>
        <v>-2.4450769076121894E-3</v>
      </c>
      <c r="E971" s="26">
        <v>-3.4730870932076583E-3</v>
      </c>
      <c r="F971" s="26">
        <v>1.3235487328249954E-2</v>
      </c>
      <c r="G971" s="15">
        <v>8.2229150018126706E-3</v>
      </c>
      <c r="H971" s="1">
        <f t="shared" si="226"/>
        <v>5.1382874877968421E-5</v>
      </c>
      <c r="I971" s="19">
        <f t="shared" si="227"/>
        <v>6.0676074370645865E-5</v>
      </c>
      <c r="J971" s="19">
        <f t="shared" si="228"/>
        <v>3.1618383998191712E-5</v>
      </c>
      <c r="K971" s="19">
        <f t="shared" si="229"/>
        <v>1.180861804925246</v>
      </c>
      <c r="L971" s="19">
        <f t="shared" si="230"/>
        <v>0.61534867547375816</v>
      </c>
      <c r="P971" s="18">
        <f t="shared" si="231"/>
        <v>-4.3676168654642805E-3</v>
      </c>
      <c r="Q971" s="38">
        <v>8.2229150018126706E-3</v>
      </c>
      <c r="R971" s="18">
        <f t="shared" si="232"/>
        <v>1.259053186727695E-2</v>
      </c>
      <c r="S971" s="19">
        <f t="shared" si="233"/>
        <v>1.639541523140565E-4</v>
      </c>
      <c r="T971" s="19">
        <f t="shared" si="234"/>
        <v>3.8631476537352613E-4</v>
      </c>
      <c r="U971" s="18">
        <f t="shared" si="235"/>
        <v>-8.6215797102780108E-3</v>
      </c>
      <c r="V971" s="18">
        <f t="shared" si="236"/>
        <v>9.0181367104135313E-3</v>
      </c>
      <c r="W971" s="19">
        <f t="shared" si="237"/>
        <v>3.5350721586197313E-4</v>
      </c>
      <c r="X971" s="18">
        <f t="shared" si="238"/>
        <v>1.2024075410992967E-2</v>
      </c>
      <c r="Y971" s="18">
        <f t="shared" si="239"/>
        <v>0.29728236403374703</v>
      </c>
    </row>
    <row r="972" spans="2:25" x14ac:dyDescent="0.2">
      <c r="B972" s="24">
        <v>38302</v>
      </c>
      <c r="C972" s="25">
        <v>560.17999999999995</v>
      </c>
      <c r="D972" s="18">
        <f t="shared" si="225"/>
        <v>8.3175469655164154E-3</v>
      </c>
      <c r="E972" s="26">
        <v>4.7105578611955886E-3</v>
      </c>
      <c r="F972" s="26">
        <v>9.8129081080409655E-3</v>
      </c>
      <c r="G972" s="15">
        <v>8.2822030339873513E-3</v>
      </c>
      <c r="H972" s="1">
        <f t="shared" si="226"/>
        <v>5.2450797636704591E-5</v>
      </c>
      <c r="I972" s="19">
        <f t="shared" si="227"/>
        <v>5.7545027811390789E-5</v>
      </c>
      <c r="J972" s="19">
        <f t="shared" si="228"/>
        <v>2.7779573892662341E-5</v>
      </c>
      <c r="K972" s="19">
        <f t="shared" si="229"/>
        <v>1.097123979123652</v>
      </c>
      <c r="L972" s="19">
        <f t="shared" si="230"/>
        <v>0.52963110466069341</v>
      </c>
      <c r="P972" s="18">
        <f t="shared" si="231"/>
        <v>1.4857552452760174E-2</v>
      </c>
      <c r="Q972" s="38">
        <v>8.2822030339873513E-3</v>
      </c>
      <c r="R972" s="18">
        <f t="shared" si="232"/>
        <v>-6.5753494187728231E-3</v>
      </c>
      <c r="S972" s="19">
        <f t="shared" si="233"/>
        <v>1.673617150684043E-4</v>
      </c>
      <c r="T972" s="19">
        <f t="shared" si="234"/>
        <v>3.6572999264985188E-4</v>
      </c>
      <c r="U972" s="18">
        <f t="shared" si="235"/>
        <v>2.9028375800585506E-2</v>
      </c>
      <c r="V972" s="18">
        <f t="shared" si="236"/>
        <v>-4.8404076631076536E-3</v>
      </c>
      <c r="W972" s="19">
        <f t="shared" si="237"/>
        <v>3.3641247613602608E-4</v>
      </c>
      <c r="X972" s="18">
        <f t="shared" si="238"/>
        <v>1.2414660794087123E-2</v>
      </c>
      <c r="Y972" s="18">
        <f t="shared" si="239"/>
        <v>0.2900053775949793</v>
      </c>
    </row>
    <row r="973" spans="2:25" x14ac:dyDescent="0.2">
      <c r="B973" s="24">
        <v>38303</v>
      </c>
      <c r="C973" s="25">
        <v>566.22</v>
      </c>
      <c r="D973" s="18">
        <f t="shared" si="225"/>
        <v>1.0724534607769648E-2</v>
      </c>
      <c r="E973" s="26">
        <v>1.7165698589653226E-2</v>
      </c>
      <c r="F973" s="26">
        <v>3.6101122240997934E-3</v>
      </c>
      <c r="G973" s="15">
        <v>7.6767881337658226E-3</v>
      </c>
      <c r="H973" s="1">
        <f t="shared" si="226"/>
        <v>5.620468833169725E-5</v>
      </c>
      <c r="I973" s="19">
        <f t="shared" si="227"/>
        <v>5.6443143317363953E-5</v>
      </c>
      <c r="J973" s="19">
        <f t="shared" si="228"/>
        <v>3.1009958902518255E-5</v>
      </c>
      <c r="K973" s="19">
        <f t="shared" si="229"/>
        <v>1.0042426173464292</v>
      </c>
      <c r="L973" s="19">
        <f t="shared" si="230"/>
        <v>0.55173260137143842</v>
      </c>
      <c r="P973" s="18">
        <f t="shared" si="231"/>
        <v>1.9157130837611839E-2</v>
      </c>
      <c r="Q973" s="38">
        <v>7.6767881337658226E-3</v>
      </c>
      <c r="R973" s="18">
        <f t="shared" si="232"/>
        <v>-1.1480342703846017E-2</v>
      </c>
      <c r="S973" s="19">
        <f t="shared" si="233"/>
        <v>1.7933975188006275E-4</v>
      </c>
      <c r="T973" s="19">
        <f t="shared" si="234"/>
        <v>3.5169408920672577E-4</v>
      </c>
      <c r="U973" s="18">
        <f t="shared" si="235"/>
        <v>3.6157276185006547E-2</v>
      </c>
      <c r="V973" s="18">
        <f t="shared" si="236"/>
        <v>-8.6181829619806066E-3</v>
      </c>
      <c r="W973" s="19">
        <f t="shared" si="237"/>
        <v>3.1976371213090815E-4</v>
      </c>
      <c r="X973" s="18">
        <f t="shared" si="238"/>
        <v>1.1802934534596824E-2</v>
      </c>
      <c r="Y973" s="18">
        <f t="shared" si="239"/>
        <v>0.28273826771897548</v>
      </c>
    </row>
    <row r="974" spans="2:25" x14ac:dyDescent="0.2">
      <c r="B974" s="24">
        <v>38306</v>
      </c>
      <c r="C974" s="25">
        <v>566.09</v>
      </c>
      <c r="D974" s="18">
        <f t="shared" si="225"/>
        <v>-2.2961909825257732E-4</v>
      </c>
      <c r="E974" s="26">
        <v>-8.546017096023666E-3</v>
      </c>
      <c r="F974" s="26">
        <v>-4.6956922112974088E-3</v>
      </c>
      <c r="G974" s="15">
        <v>-5.8507896767152857E-3</v>
      </c>
      <c r="H974" s="1">
        <f t="shared" si="226"/>
        <v>5.2835570527612355E-5</v>
      </c>
      <c r="I974" s="19">
        <f t="shared" si="227"/>
        <v>6.410220243379884E-5</v>
      </c>
      <c r="J974" s="19">
        <f t="shared" si="228"/>
        <v>3.1472367777484587E-5</v>
      </c>
      <c r="K974" s="19">
        <f t="shared" si="229"/>
        <v>1.2132395239358387</v>
      </c>
      <c r="L974" s="19">
        <f t="shared" si="230"/>
        <v>0.59566628056068471</v>
      </c>
      <c r="P974" s="18">
        <f t="shared" si="231"/>
        <v>-4.1016633997826104E-4</v>
      </c>
      <c r="Q974" s="38">
        <v>-5.8507896767152857E-3</v>
      </c>
      <c r="R974" s="18">
        <f t="shared" si="232"/>
        <v>-5.4406233367370249E-3</v>
      </c>
      <c r="S974" s="19">
        <f t="shared" si="233"/>
        <v>1.6858946095284604E-4</v>
      </c>
      <c r="T974" s="19">
        <f t="shared" si="234"/>
        <v>3.3236846679185705E-4</v>
      </c>
      <c r="U974" s="18">
        <f t="shared" si="235"/>
        <v>-7.9845111169318404E-4</v>
      </c>
      <c r="V974" s="18">
        <f t="shared" si="236"/>
        <v>-4.2012850157470312E-3</v>
      </c>
      <c r="W974" s="19">
        <f t="shared" si="237"/>
        <v>3.0263179379352314E-4</v>
      </c>
      <c r="X974" s="18">
        <f t="shared" si="238"/>
        <v>-9.24660364926576E-3</v>
      </c>
      <c r="Y974" s="18">
        <f t="shared" si="239"/>
        <v>0.275059899746184</v>
      </c>
    </row>
    <row r="975" spans="2:25" x14ac:dyDescent="0.2">
      <c r="B975" s="24">
        <v>38307</v>
      </c>
      <c r="C975" s="25">
        <v>562.26</v>
      </c>
      <c r="D975" s="18">
        <f t="shared" si="225"/>
        <v>-6.7886997992568643E-3</v>
      </c>
      <c r="E975" s="26">
        <v>-1.3330239354825324E-2</v>
      </c>
      <c r="F975" s="26">
        <v>-5.4456478739636016E-3</v>
      </c>
      <c r="G975" s="15">
        <v>-7.811025318222118E-3</v>
      </c>
      <c r="H975" s="1">
        <f t="shared" si="226"/>
        <v>5.2430622993821418E-5</v>
      </c>
      <c r="I975" s="19">
        <f t="shared" si="227"/>
        <v>6.0373810012125306E-5</v>
      </c>
      <c r="J975" s="19">
        <f t="shared" si="228"/>
        <v>2.9648718947509295E-5</v>
      </c>
      <c r="K975" s="19">
        <f t="shared" si="229"/>
        <v>1.1514990012466557</v>
      </c>
      <c r="L975" s="19">
        <f t="shared" si="230"/>
        <v>0.56548477310680034</v>
      </c>
      <c r="P975" s="18">
        <f t="shared" si="231"/>
        <v>-1.2126587775418586E-2</v>
      </c>
      <c r="Q975" s="38">
        <v>-7.811025318222118E-3</v>
      </c>
      <c r="R975" s="18">
        <f t="shared" si="232"/>
        <v>4.3155624571964684E-3</v>
      </c>
      <c r="S975" s="19">
        <f t="shared" si="233"/>
        <v>1.6729734116017117E-4</v>
      </c>
      <c r="T975" s="19">
        <f t="shared" si="234"/>
        <v>3.1354380354366347E-4</v>
      </c>
      <c r="U975" s="18">
        <f t="shared" si="235"/>
        <v>-2.3697231911193977E-2</v>
      </c>
      <c r="V975" s="18">
        <f t="shared" si="236"/>
        <v>3.4310866584390193E-3</v>
      </c>
      <c r="W975" s="19">
        <f t="shared" si="237"/>
        <v>2.8813461315722617E-4</v>
      </c>
      <c r="X975" s="18">
        <f t="shared" si="238"/>
        <v>-1.2651306023750288E-2</v>
      </c>
      <c r="Y975" s="18">
        <f t="shared" si="239"/>
        <v>0.26839085917613986</v>
      </c>
    </row>
    <row r="976" spans="2:25" x14ac:dyDescent="0.2">
      <c r="B976" s="24">
        <v>38308</v>
      </c>
      <c r="C976" s="25">
        <v>565.72</v>
      </c>
      <c r="D976" s="18">
        <f t="shared" si="225"/>
        <v>6.1348797885117838E-3</v>
      </c>
      <c r="E976" s="26">
        <v>2.9776696939243126E-3</v>
      </c>
      <c r="F976" s="26">
        <v>-7.2833215164282161E-4</v>
      </c>
      <c r="G976" s="15">
        <v>3.8346840202731864E-4</v>
      </c>
      <c r="H976" s="1">
        <f t="shared" si="226"/>
        <v>5.1542990615361559E-5</v>
      </c>
      <c r="I976" s="19">
        <f t="shared" si="227"/>
        <v>6.2181081005326707E-5</v>
      </c>
      <c r="J976" s="19">
        <f t="shared" si="228"/>
        <v>3.0087927928386753E-5</v>
      </c>
      <c r="K976" s="19">
        <f t="shared" si="229"/>
        <v>1.2063925717727879</v>
      </c>
      <c r="L976" s="19">
        <f t="shared" si="230"/>
        <v>0.58374431846450781</v>
      </c>
      <c r="P976" s="18">
        <f t="shared" si="231"/>
        <v>1.0958675511792897E-2</v>
      </c>
      <c r="Q976" s="38">
        <v>3.8346840202731864E-4</v>
      </c>
      <c r="R976" s="18">
        <f t="shared" si="232"/>
        <v>-1.0575207109765578E-2</v>
      </c>
      <c r="S976" s="19">
        <f t="shared" si="233"/>
        <v>1.6446505482892705E-4</v>
      </c>
      <c r="T976" s="19">
        <f t="shared" si="234"/>
        <v>3.0144127565590983E-4</v>
      </c>
      <c r="U976" s="18">
        <f t="shared" si="235"/>
        <v>2.1598558846452565E-2</v>
      </c>
      <c r="V976" s="18">
        <f t="shared" si="236"/>
        <v>-8.574936527134468E-3</v>
      </c>
      <c r="W976" s="19">
        <f t="shared" si="237"/>
        <v>2.7085535924871375E-4</v>
      </c>
      <c r="X976" s="18">
        <f t="shared" si="238"/>
        <v>6.4059847277346982E-4</v>
      </c>
      <c r="Y976" s="18">
        <f t="shared" si="239"/>
        <v>0.2602188306256456</v>
      </c>
    </row>
    <row r="977" spans="2:25" x14ac:dyDescent="0.2">
      <c r="B977" s="24">
        <v>38309</v>
      </c>
      <c r="C977" s="25">
        <v>565.97</v>
      </c>
      <c r="D977" s="18">
        <f t="shared" si="225"/>
        <v>4.4181711257801234E-4</v>
      </c>
      <c r="E977" s="26">
        <v>-5.9642323916734392E-3</v>
      </c>
      <c r="F977" s="26">
        <v>8.7051692273308074E-3</v>
      </c>
      <c r="G977" s="15">
        <v>4.3043487416295333E-3</v>
      </c>
      <c r="H977" s="1">
        <f t="shared" si="226"/>
        <v>4.8462123320097865E-5</v>
      </c>
      <c r="I977" s="19">
        <f t="shared" si="227"/>
        <v>5.9546274882334324E-5</v>
      </c>
      <c r="J977" s="19">
        <f t="shared" si="228"/>
        <v>2.8014558440897335E-5</v>
      </c>
      <c r="K977" s="19">
        <f t="shared" si="229"/>
        <v>1.2287178275088024</v>
      </c>
      <c r="L977" s="19">
        <f t="shared" si="230"/>
        <v>0.57807121359206604</v>
      </c>
      <c r="P977" s="18">
        <f t="shared" si="231"/>
        <v>7.8921356884064232E-4</v>
      </c>
      <c r="Q977" s="38">
        <v>4.3043487416295333E-3</v>
      </c>
      <c r="R977" s="18">
        <f t="shared" si="232"/>
        <v>3.5151351727888908E-3</v>
      </c>
      <c r="S977" s="19">
        <f t="shared" si="233"/>
        <v>1.5463452302262592E-4</v>
      </c>
      <c r="T977" s="19">
        <f t="shared" si="234"/>
        <v>2.840961696335339E-4</v>
      </c>
      <c r="U977" s="18">
        <f t="shared" si="235"/>
        <v>1.604149489385415E-3</v>
      </c>
      <c r="V977" s="18">
        <f t="shared" si="236"/>
        <v>2.935977567812705E-3</v>
      </c>
      <c r="W977" s="19">
        <f t="shared" si="237"/>
        <v>2.5571568277916497E-4</v>
      </c>
      <c r="X977" s="18">
        <f t="shared" si="238"/>
        <v>7.4003762539829512E-3</v>
      </c>
      <c r="Y977" s="18">
        <f t="shared" si="239"/>
        <v>0.25284169097439457</v>
      </c>
    </row>
    <row r="978" spans="2:25" x14ac:dyDescent="0.2">
      <c r="B978" s="24">
        <v>38310</v>
      </c>
      <c r="C978" s="25">
        <v>559.69000000000005</v>
      </c>
      <c r="D978" s="18">
        <f t="shared" si="225"/>
        <v>-1.1158014241485993E-2</v>
      </c>
      <c r="E978" s="26">
        <v>-1.6587462499265397E-2</v>
      </c>
      <c r="F978" s="26">
        <v>-3.9804648177148277E-3</v>
      </c>
      <c r="G978" s="15">
        <v>-7.7625641221799983E-3</v>
      </c>
      <c r="H978" s="1">
        <f t="shared" si="226"/>
        <v>5.3024472829684253E-5</v>
      </c>
      <c r="I978" s="19">
        <f t="shared" si="227"/>
        <v>5.5815392393352261E-5</v>
      </c>
      <c r="J978" s="19">
        <f t="shared" si="228"/>
        <v>2.6564450498394829E-5</v>
      </c>
      <c r="K978" s="19">
        <f t="shared" si="229"/>
        <v>1.052634555606663</v>
      </c>
      <c r="L978" s="19">
        <f t="shared" si="230"/>
        <v>0.50098471669337319</v>
      </c>
      <c r="P978" s="18">
        <f t="shared" si="231"/>
        <v>-1.9931451249849391E-2</v>
      </c>
      <c r="Q978" s="38">
        <v>-7.7625641221799983E-3</v>
      </c>
      <c r="R978" s="18">
        <f t="shared" si="232"/>
        <v>1.2168887127669392E-2</v>
      </c>
      <c r="S978" s="19">
        <f t="shared" si="233"/>
        <v>1.6919221657677575E-4</v>
      </c>
      <c r="T978" s="19">
        <f t="shared" si="234"/>
        <v>2.7593530829107934E-4</v>
      </c>
      <c r="U978" s="18">
        <f t="shared" si="235"/>
        <v>-3.8730424333475823E-2</v>
      </c>
      <c r="V978" s="18">
        <f t="shared" si="236"/>
        <v>1.0313132961836929E-2</v>
      </c>
      <c r="W978" s="19">
        <f t="shared" si="237"/>
        <v>2.4398818591747241E-4</v>
      </c>
      <c r="X978" s="18">
        <f t="shared" si="238"/>
        <v>-1.3662992611283346E-2</v>
      </c>
      <c r="Y978" s="18">
        <f t="shared" si="239"/>
        <v>0.2469758014044455</v>
      </c>
    </row>
    <row r="979" spans="2:25" x14ac:dyDescent="0.2">
      <c r="B979" s="24">
        <v>38313</v>
      </c>
      <c r="C979" s="25">
        <v>561.64</v>
      </c>
      <c r="D979" s="18">
        <f t="shared" si="225"/>
        <v>3.4780162230502532E-3</v>
      </c>
      <c r="E979" s="26">
        <v>2.5338908028632221E-4</v>
      </c>
      <c r="F979" s="26">
        <v>0.10619410576100449</v>
      </c>
      <c r="G979" s="15">
        <v>7.4411890756789043E-2</v>
      </c>
      <c r="H979" s="1">
        <f t="shared" si="226"/>
        <v>5.0568800270771242E-5</v>
      </c>
      <c r="I979" s="19">
        <f t="shared" si="227"/>
        <v>6.3571457417566218E-5</v>
      </c>
      <c r="J979" s="19">
        <f t="shared" si="228"/>
        <v>2.7635428455918902E-5</v>
      </c>
      <c r="K979" s="19">
        <f t="shared" si="229"/>
        <v>1.2571280528146227</v>
      </c>
      <c r="L979" s="19">
        <f t="shared" si="230"/>
        <v>0.54649167684312605</v>
      </c>
      <c r="P979" s="18">
        <f t="shared" si="231"/>
        <v>6.212746219499298E-3</v>
      </c>
      <c r="Q979" s="38">
        <v>7.4411890756789043E-2</v>
      </c>
      <c r="R979" s="18">
        <f t="shared" si="232"/>
        <v>6.8199144537289744E-2</v>
      </c>
      <c r="S979" s="19">
        <f t="shared" si="233"/>
        <v>1.6135657651744335E-4</v>
      </c>
      <c r="T979" s="19">
        <f t="shared" si="234"/>
        <v>5.3844658873070312E-4</v>
      </c>
      <c r="U979" s="18">
        <f t="shared" si="235"/>
        <v>1.2362144104101649E-2</v>
      </c>
      <c r="V979" s="18">
        <f t="shared" si="236"/>
        <v>4.1376238265063738E-2</v>
      </c>
      <c r="W979" s="19">
        <f t="shared" si="237"/>
        <v>5.6157666392244278E-4</v>
      </c>
      <c r="X979" s="18">
        <f t="shared" si="238"/>
        <v>8.63302195405799E-2</v>
      </c>
      <c r="Y979" s="18">
        <f t="shared" si="239"/>
        <v>0.37469209490008015</v>
      </c>
    </row>
    <row r="980" spans="2:25" x14ac:dyDescent="0.2">
      <c r="B980" s="24">
        <v>38314</v>
      </c>
      <c r="C980" s="25">
        <v>561.29</v>
      </c>
      <c r="D980" s="18">
        <f t="shared" si="225"/>
        <v>-6.2336924177616129E-4</v>
      </c>
      <c r="E980" s="26">
        <v>1.0129147485436177E-3</v>
      </c>
      <c r="F980" s="26">
        <v>-9.786332537696184E-4</v>
      </c>
      <c r="G980" s="15">
        <v>-3.8116885307564754E-4</v>
      </c>
      <c r="H980" s="1">
        <f t="shared" si="226"/>
        <v>4.7557987607220517E-5</v>
      </c>
      <c r="I980" s="19">
        <f t="shared" si="227"/>
        <v>5.9810047452431014E-5</v>
      </c>
      <c r="J980" s="19">
        <f t="shared" si="228"/>
        <v>4.8137992106309063E-5</v>
      </c>
      <c r="K980" s="19">
        <f t="shared" si="229"/>
        <v>1.2576235972472123</v>
      </c>
      <c r="L980" s="19">
        <f t="shared" si="230"/>
        <v>1.0121957325839517</v>
      </c>
      <c r="P980" s="18">
        <f t="shared" si="231"/>
        <v>-1.1135183540922293E-3</v>
      </c>
      <c r="Q980" s="38">
        <v>-3.8116885307564754E-4</v>
      </c>
      <c r="R980" s="18">
        <f t="shared" si="232"/>
        <v>7.3234950101658172E-4</v>
      </c>
      <c r="S980" s="19">
        <f t="shared" si="233"/>
        <v>1.5174957731389074E-4</v>
      </c>
      <c r="T980" s="19">
        <f t="shared" si="234"/>
        <v>5.0617197355435923E-4</v>
      </c>
      <c r="U980" s="18">
        <f t="shared" si="235"/>
        <v>-2.2847419634612494E-3</v>
      </c>
      <c r="V980" s="18">
        <f t="shared" si="236"/>
        <v>4.582608270003374E-4</v>
      </c>
      <c r="W980" s="19">
        <f t="shared" si="237"/>
        <v>5.2789078146876951E-4</v>
      </c>
      <c r="X980" s="18">
        <f t="shared" si="238"/>
        <v>-4.5611084452627044E-4</v>
      </c>
      <c r="Y980" s="18">
        <f t="shared" si="239"/>
        <v>0.36328046378410223</v>
      </c>
    </row>
    <row r="981" spans="2:25" x14ac:dyDescent="0.2">
      <c r="B981" s="24">
        <v>38315</v>
      </c>
      <c r="C981" s="25">
        <v>562.70000000000005</v>
      </c>
      <c r="D981" s="18">
        <f t="shared" si="225"/>
        <v>2.5089204345681714E-3</v>
      </c>
      <c r="E981" s="26">
        <v>6.8104690025268793E-3</v>
      </c>
      <c r="F981" s="26">
        <v>4.4366618748676215E-2</v>
      </c>
      <c r="G981" s="15">
        <v>3.3099773824831411E-2</v>
      </c>
      <c r="H981" s="1">
        <f t="shared" si="226"/>
        <v>4.5082189255606907E-5</v>
      </c>
      <c r="I981" s="19">
        <f t="shared" si="227"/>
        <v>5.6183559411358132E-5</v>
      </c>
      <c r="J981" s="19">
        <f t="shared" si="228"/>
        <v>4.5286315572093271E-5</v>
      </c>
      <c r="K981" s="19">
        <f t="shared" si="229"/>
        <v>1.2462473615202825</v>
      </c>
      <c r="L981" s="19">
        <f t="shared" si="230"/>
        <v>1.004527870537276</v>
      </c>
      <c r="P981" s="18">
        <f t="shared" si="231"/>
        <v>4.4816599306192265E-3</v>
      </c>
      <c r="Q981" s="38">
        <v>3.3099773824831411E-2</v>
      </c>
      <c r="R981" s="18">
        <f t="shared" si="232"/>
        <v>2.8618113894212184E-2</v>
      </c>
      <c r="S981" s="19">
        <f t="shared" si="233"/>
        <v>1.4384971921908035E-4</v>
      </c>
      <c r="T981" s="19">
        <f t="shared" si="234"/>
        <v>5.2494144171282378E-4</v>
      </c>
      <c r="U981" s="18">
        <f t="shared" si="235"/>
        <v>9.4446944701581485E-3</v>
      </c>
      <c r="V981" s="18">
        <f t="shared" si="236"/>
        <v>1.7584457316845152E-2</v>
      </c>
      <c r="W981" s="19">
        <f t="shared" si="237"/>
        <v>5.6195303621594302E-4</v>
      </c>
      <c r="X981" s="18">
        <f t="shared" si="238"/>
        <v>3.8388403143650815E-2</v>
      </c>
      <c r="Y981" s="18">
        <f t="shared" si="239"/>
        <v>0.37481763439569615</v>
      </c>
    </row>
    <row r="982" spans="2:25" x14ac:dyDescent="0.2">
      <c r="B982" s="24">
        <v>38317</v>
      </c>
      <c r="C982" s="25">
        <v>562.65</v>
      </c>
      <c r="D982" s="18">
        <f t="shared" si="225"/>
        <v>-8.8861243227372029E-5</v>
      </c>
      <c r="E982" s="26">
        <v>-2.2650066308522359E-3</v>
      </c>
      <c r="F982" s="26">
        <v>7.77487978068119E-3</v>
      </c>
      <c r="G982" s="15">
        <v>4.7629138572211627E-3</v>
      </c>
      <c r="H982" s="1">
        <f t="shared" si="226"/>
        <v>4.237773167950336E-5</v>
      </c>
      <c r="I982" s="19">
        <f t="shared" si="227"/>
        <v>5.3837761337642615E-5</v>
      </c>
      <c r="J982" s="19">
        <f t="shared" si="228"/>
        <v>4.9247875621242625E-5</v>
      </c>
      <c r="K982" s="19">
        <f t="shared" si="229"/>
        <v>1.2704257449362746</v>
      </c>
      <c r="L982" s="19">
        <f t="shared" si="230"/>
        <v>1.1621168398935831</v>
      </c>
      <c r="P982" s="18">
        <f t="shared" si="231"/>
        <v>-1.5873196601615919E-4</v>
      </c>
      <c r="Q982" s="38">
        <v>4.7629138572211627E-3</v>
      </c>
      <c r="R982" s="18">
        <f t="shared" si="232"/>
        <v>4.9216458232373217E-3</v>
      </c>
      <c r="S982" s="19">
        <f t="shared" si="233"/>
        <v>1.3522024781615765E-4</v>
      </c>
      <c r="T982" s="19">
        <f t="shared" si="234"/>
        <v>4.9489831106661769E-4</v>
      </c>
      <c r="U982" s="18">
        <f t="shared" si="235"/>
        <v>-3.4502221193533718E-4</v>
      </c>
      <c r="V982" s="18">
        <f t="shared" si="236"/>
        <v>3.114553271215589E-3</v>
      </c>
      <c r="W982" s="19">
        <f t="shared" si="237"/>
        <v>5.2959697494766504E-4</v>
      </c>
      <c r="X982" s="18">
        <f t="shared" si="238"/>
        <v>5.690166975982635E-3</v>
      </c>
      <c r="Y982" s="18">
        <f t="shared" si="239"/>
        <v>0.36386706877225955</v>
      </c>
    </row>
    <row r="983" spans="2:25" x14ac:dyDescent="0.2">
      <c r="B983" s="24">
        <v>38320</v>
      </c>
      <c r="C983" s="25">
        <v>560.15</v>
      </c>
      <c r="D983" s="18">
        <f t="shared" si="225"/>
        <v>-4.4531601912737419E-3</v>
      </c>
      <c r="E983" s="26">
        <v>-1.0129233224605627E-2</v>
      </c>
      <c r="F983" s="26">
        <v>5.8362425062299259E-2</v>
      </c>
      <c r="G983" s="15">
        <v>3.7814927576227793E-2</v>
      </c>
      <c r="H983" s="1">
        <f t="shared" si="226"/>
        <v>4.1024905920081869E-5</v>
      </c>
      <c r="I983" s="19">
        <f t="shared" si="227"/>
        <v>5.0619571935692197E-5</v>
      </c>
      <c r="J983" s="19">
        <f t="shared" si="228"/>
        <v>4.6251549954972785E-5</v>
      </c>
      <c r="K983" s="19">
        <f t="shared" si="229"/>
        <v>1.2338741747342727</v>
      </c>
      <c r="L983" s="19">
        <f t="shared" si="230"/>
        <v>1.1274017311599112</v>
      </c>
      <c r="P983" s="18">
        <f t="shared" si="231"/>
        <v>-7.9546363124485524E-3</v>
      </c>
      <c r="Q983" s="38">
        <v>3.7814927576227793E-2</v>
      </c>
      <c r="R983" s="18">
        <f t="shared" si="232"/>
        <v>4.5769563888676347E-2</v>
      </c>
      <c r="S983" s="19">
        <f t="shared" si="233"/>
        <v>1.3090360727898771E-4</v>
      </c>
      <c r="T983" s="19">
        <f t="shared" si="234"/>
        <v>5.9089559111619823E-4</v>
      </c>
      <c r="U983" s="18">
        <f t="shared" si="235"/>
        <v>-1.7573086415972466E-2</v>
      </c>
      <c r="V983" s="18">
        <f t="shared" si="236"/>
        <v>2.6507257164533459E-2</v>
      </c>
      <c r="W983" s="19">
        <f t="shared" si="237"/>
        <v>5.8361928130652631E-4</v>
      </c>
      <c r="X983" s="18">
        <f t="shared" si="238"/>
        <v>4.3035166647960629E-2</v>
      </c>
      <c r="Y983" s="18">
        <f t="shared" si="239"/>
        <v>0.38197489489053016</v>
      </c>
    </row>
    <row r="984" spans="2:25" x14ac:dyDescent="0.2">
      <c r="B984" s="24">
        <v>38321</v>
      </c>
      <c r="C984" s="25">
        <v>557.47</v>
      </c>
      <c r="D984" s="18">
        <f t="shared" si="225"/>
        <v>-4.7959147775505258E-3</v>
      </c>
      <c r="E984" s="26">
        <v>-4.5918448029456287E-3</v>
      </c>
      <c r="F984" s="26">
        <v>-2.0369707985910188E-2</v>
      </c>
      <c r="G984" s="15">
        <v>-1.5636349031020819E-2</v>
      </c>
      <c r="H984" s="1">
        <f t="shared" si="226"/>
        <v>3.9943459478088607E-5</v>
      </c>
      <c r="I984" s="19">
        <f t="shared" si="227"/>
        <v>5.028882350938713E-5</v>
      </c>
      <c r="J984" s="19">
        <f t="shared" si="228"/>
        <v>2.7882623280456718E-5</v>
      </c>
      <c r="K984" s="19">
        <f t="shared" si="229"/>
        <v>1.2590002009458789</v>
      </c>
      <c r="L984" s="19">
        <f t="shared" si="230"/>
        <v>0.69805228802858243</v>
      </c>
      <c r="P984" s="18">
        <f t="shared" si="231"/>
        <v>-8.5668954635112777E-3</v>
      </c>
      <c r="Q984" s="38">
        <v>-1.5636349031020819E-2</v>
      </c>
      <c r="R984" s="18">
        <f t="shared" si="232"/>
        <v>-7.0694535675095409E-3</v>
      </c>
      <c r="S984" s="19">
        <f t="shared" si="233"/>
        <v>1.2745289271521223E-4</v>
      </c>
      <c r="T984" s="19">
        <f t="shared" si="234"/>
        <v>5.5844048607381672E-4</v>
      </c>
      <c r="U984" s="18">
        <f t="shared" si="235"/>
        <v>-1.9180156329977698E-2</v>
      </c>
      <c r="V984" s="18">
        <f t="shared" si="236"/>
        <v>-4.211538644753857E-3</v>
      </c>
      <c r="W984" s="19">
        <f t="shared" si="237"/>
        <v>5.6327184908932907E-4</v>
      </c>
      <c r="X984" s="18">
        <f t="shared" si="238"/>
        <v>-1.8113457835875174E-2</v>
      </c>
      <c r="Y984" s="18">
        <f t="shared" si="239"/>
        <v>0.37525719483086833</v>
      </c>
    </row>
    <row r="985" spans="2:25" x14ac:dyDescent="0.2">
      <c r="B985" s="24">
        <v>38322</v>
      </c>
      <c r="C985" s="25">
        <v>566.21</v>
      </c>
      <c r="D985" s="18">
        <f t="shared" si="225"/>
        <v>1.5556343898326759E-2</v>
      </c>
      <c r="E985" s="26">
        <v>2.6244251625347933E-2</v>
      </c>
      <c r="F985" s="26">
        <v>1.0974453908267222E-2</v>
      </c>
      <c r="G985" s="15">
        <v>1.5555393223391435E-2</v>
      </c>
      <c r="H985" s="1">
        <f t="shared" si="226"/>
        <v>5.2066842038383788E-5</v>
      </c>
      <c r="I985" s="19">
        <f t="shared" si="227"/>
        <v>4.8592819879623833E-5</v>
      </c>
      <c r="J985" s="19">
        <f t="shared" si="228"/>
        <v>3.2071148896270258E-5</v>
      </c>
      <c r="K985" s="19">
        <f t="shared" si="229"/>
        <v>0.9332776480624867</v>
      </c>
      <c r="L985" s="19">
        <f t="shared" si="230"/>
        <v>0.61596109233257001</v>
      </c>
      <c r="P985" s="18">
        <f t="shared" si="231"/>
        <v>2.7788144317164701E-2</v>
      </c>
      <c r="Q985" s="38">
        <v>1.5555393223391435E-2</v>
      </c>
      <c r="R985" s="18">
        <f t="shared" si="232"/>
        <v>-1.2232751093773267E-2</v>
      </c>
      <c r="S985" s="19">
        <f t="shared" si="233"/>
        <v>1.661365770277939E-4</v>
      </c>
      <c r="T985" s="19">
        <f t="shared" si="234"/>
        <v>5.3391246886872032E-4</v>
      </c>
      <c r="U985" s="18">
        <f t="shared" si="235"/>
        <v>5.4491710426099245E-2</v>
      </c>
      <c r="V985" s="18">
        <f t="shared" si="236"/>
        <v>-7.4530236487836245E-3</v>
      </c>
      <c r="W985" s="19">
        <f t="shared" si="237"/>
        <v>5.4399375364402923E-4</v>
      </c>
      <c r="X985" s="18">
        <f t="shared" si="238"/>
        <v>1.8336188687665341E-2</v>
      </c>
      <c r="Y985" s="18">
        <f t="shared" si="239"/>
        <v>0.36877966105929338</v>
      </c>
    </row>
    <row r="986" spans="2:25" x14ac:dyDescent="0.2">
      <c r="B986" s="24">
        <v>38323</v>
      </c>
      <c r="C986" s="25">
        <v>566.45000000000005</v>
      </c>
      <c r="D986" s="18">
        <f t="shared" si="225"/>
        <v>4.2378119398904518E-4</v>
      </c>
      <c r="E986" s="26">
        <v>-3.9930175340435695E-3</v>
      </c>
      <c r="F986" s="26">
        <v>-3.9102726013742484E-2</v>
      </c>
      <c r="G986" s="15">
        <v>-2.8569813469832808E-2</v>
      </c>
      <c r="H986" s="1">
        <f t="shared" si="226"/>
        <v>4.8953606946103481E-5</v>
      </c>
      <c r="I986" s="19">
        <f t="shared" si="227"/>
        <v>7.0173126905134425E-5</v>
      </c>
      <c r="J986" s="19">
        <f t="shared" si="228"/>
        <v>4.0390222708094518E-5</v>
      </c>
      <c r="K986" s="19">
        <f t="shared" si="229"/>
        <v>1.4334618281017173</v>
      </c>
      <c r="L986" s="19">
        <f t="shared" si="230"/>
        <v>0.8250714345229555</v>
      </c>
      <c r="P986" s="18">
        <f t="shared" si="231"/>
        <v>7.5699618460701393E-4</v>
      </c>
      <c r="Q986" s="38">
        <v>-2.8569813469832808E-2</v>
      </c>
      <c r="R986" s="18">
        <f t="shared" si="232"/>
        <v>-2.9326809654439821E-2</v>
      </c>
      <c r="S986" s="19">
        <f t="shared" si="233"/>
        <v>1.5620276499953684E-4</v>
      </c>
      <c r="T986" s="19">
        <f t="shared" si="234"/>
        <v>5.5348142660706183E-4</v>
      </c>
      <c r="U986" s="18">
        <f t="shared" si="235"/>
        <v>1.530921264678587E-3</v>
      </c>
      <c r="V986" s="18">
        <f t="shared" si="236"/>
        <v>-1.7549174262773921E-2</v>
      </c>
      <c r="W986" s="19">
        <f t="shared" si="237"/>
        <v>5.603281829274499E-4</v>
      </c>
      <c r="X986" s="18">
        <f t="shared" si="238"/>
        <v>-3.318266047193115E-2</v>
      </c>
      <c r="Y986" s="18">
        <f t="shared" si="239"/>
        <v>0.37427536083993357</v>
      </c>
    </row>
    <row r="987" spans="2:25" x14ac:dyDescent="0.2">
      <c r="B987" s="24">
        <v>38324</v>
      </c>
      <c r="C987" s="25">
        <v>567.08000000000004</v>
      </c>
      <c r="D987" s="18">
        <f t="shared" si="225"/>
        <v>1.1115719299332628E-3</v>
      </c>
      <c r="E987" s="26">
        <v>-2.5037569414117903E-3</v>
      </c>
      <c r="F987" s="26">
        <v>-3.9417051444787188E-2</v>
      </c>
      <c r="G987" s="15">
        <v>-2.8343063093774566E-2</v>
      </c>
      <c r="H987" s="1">
        <f t="shared" si="226"/>
        <v>4.6090526058662202E-5</v>
      </c>
      <c r="I987" s="19">
        <f t="shared" si="227"/>
        <v>6.5861209346534586E-5</v>
      </c>
      <c r="J987" s="19">
        <f t="shared" si="228"/>
        <v>3.697254935050903E-5</v>
      </c>
      <c r="K987" s="19">
        <f t="shared" si="229"/>
        <v>1.4289533007869999</v>
      </c>
      <c r="L987" s="19">
        <f t="shared" si="230"/>
        <v>0.80217243134634286</v>
      </c>
      <c r="P987" s="18">
        <f t="shared" si="231"/>
        <v>1.9855900210085462E-3</v>
      </c>
      <c r="Q987" s="38">
        <v>-2.8343063093774566E-2</v>
      </c>
      <c r="R987" s="18">
        <f t="shared" si="232"/>
        <v>-3.0328653114783111E-2</v>
      </c>
      <c r="S987" s="19">
        <f t="shared" si="233"/>
        <v>1.4706715316345633E-4</v>
      </c>
      <c r="T987" s="19">
        <f t="shared" si="234"/>
        <v>5.7546217299604869E-4</v>
      </c>
      <c r="U987" s="18">
        <f t="shared" si="235"/>
        <v>4.1384266507499034E-3</v>
      </c>
      <c r="V987" s="18">
        <f t="shared" si="236"/>
        <v>-1.7798693531051419E-2</v>
      </c>
      <c r="W987" s="19">
        <f t="shared" si="237"/>
        <v>5.7490824548406402E-4</v>
      </c>
      <c r="X987" s="18">
        <f t="shared" si="238"/>
        <v>-3.2499190729747399E-2</v>
      </c>
      <c r="Y987" s="18">
        <f t="shared" si="239"/>
        <v>0.37911352042761021</v>
      </c>
    </row>
    <row r="988" spans="2:25" x14ac:dyDescent="0.2">
      <c r="B988" s="24">
        <v>38327</v>
      </c>
      <c r="C988" s="25">
        <v>566.59</v>
      </c>
      <c r="D988" s="18">
        <f t="shared" si="225"/>
        <v>-8.6444914395479827E-4</v>
      </c>
      <c r="E988" s="26">
        <v>1.14657287986426E-2</v>
      </c>
      <c r="F988" s="26">
        <v>4.8273423273090747E-2</v>
      </c>
      <c r="G988" s="15">
        <v>3.7231114930756301E-2</v>
      </c>
      <c r="H988" s="1">
        <f t="shared" si="226"/>
        <v>4.3369930834491522E-5</v>
      </c>
      <c r="I988" s="19">
        <f t="shared" si="227"/>
        <v>6.1742550429615562E-5</v>
      </c>
      <c r="J988" s="19">
        <f t="shared" si="228"/>
        <v>3.2125303112672835E-5</v>
      </c>
      <c r="K988" s="19">
        <f t="shared" si="229"/>
        <v>1.4236257527188063</v>
      </c>
      <c r="L988" s="19">
        <f t="shared" si="230"/>
        <v>0.74072756157415898</v>
      </c>
      <c r="P988" s="18">
        <f t="shared" si="231"/>
        <v>-1.5441570155600101E-3</v>
      </c>
      <c r="Q988" s="38">
        <v>3.7231114930756301E-2</v>
      </c>
      <c r="R988" s="18">
        <f t="shared" si="232"/>
        <v>3.877527194631631E-2</v>
      </c>
      <c r="S988" s="19">
        <f t="shared" si="233"/>
        <v>1.3838618922697114E-4</v>
      </c>
      <c r="T988" s="19">
        <f t="shared" si="234"/>
        <v>6.3114574548693288E-4</v>
      </c>
      <c r="U988" s="18">
        <f t="shared" si="235"/>
        <v>-3.3177878111350506E-3</v>
      </c>
      <c r="V988" s="18">
        <f t="shared" si="236"/>
        <v>2.1728683539791717E-2</v>
      </c>
      <c r="W988" s="19">
        <f t="shared" si="237"/>
        <v>6.235831058942513E-4</v>
      </c>
      <c r="X988" s="18">
        <f t="shared" si="238"/>
        <v>4.0990564885483478E-2</v>
      </c>
      <c r="Y988" s="18">
        <f t="shared" si="239"/>
        <v>0.39483639203290621</v>
      </c>
    </row>
    <row r="989" spans="2:25" x14ac:dyDescent="0.2">
      <c r="B989" s="24">
        <v>38328</v>
      </c>
      <c r="C989" s="25">
        <v>560.94000000000005</v>
      </c>
      <c r="D989" s="18">
        <f t="shared" si="225"/>
        <v>-1.0021990174196627E-2</v>
      </c>
      <c r="E989" s="26">
        <v>-3.7243990909824397E-3</v>
      </c>
      <c r="F989" s="26">
        <v>-4.5087692639959757E-2</v>
      </c>
      <c r="G989" s="15">
        <v>-3.2678704575266559E-2</v>
      </c>
      <c r="H989" s="1">
        <f t="shared" si="226"/>
        <v>4.6794152207523657E-5</v>
      </c>
      <c r="I989" s="19">
        <f t="shared" si="227"/>
        <v>5.7443305037150357E-5</v>
      </c>
      <c r="J989" s="19">
        <f t="shared" si="228"/>
        <v>2.7693989760461006E-5</v>
      </c>
      <c r="K989" s="19">
        <f t="shared" si="229"/>
        <v>1.2275744367031081</v>
      </c>
      <c r="L989" s="19">
        <f t="shared" si="230"/>
        <v>0.59182586827608585</v>
      </c>
      <c r="P989" s="18">
        <f t="shared" si="231"/>
        <v>-1.790218261604111E-2</v>
      </c>
      <c r="Q989" s="38">
        <v>-3.2678704575266559E-2</v>
      </c>
      <c r="R989" s="18">
        <f t="shared" si="232"/>
        <v>-1.477652195922545E-2</v>
      </c>
      <c r="S989" s="19">
        <f t="shared" si="233"/>
        <v>1.4931230641843796E-4</v>
      </c>
      <c r="T989" s="19">
        <f t="shared" si="234"/>
        <v>6.0637773683040513E-4</v>
      </c>
      <c r="U989" s="18">
        <f t="shared" si="235"/>
        <v>-3.7030681475973347E-2</v>
      </c>
      <c r="V989" s="18">
        <f t="shared" si="236"/>
        <v>-8.4478071605059244E-3</v>
      </c>
      <c r="W989" s="19">
        <f t="shared" si="237"/>
        <v>6.5024198350364904E-4</v>
      </c>
      <c r="X989" s="18">
        <f t="shared" si="238"/>
        <v>-3.5233222033991839E-2</v>
      </c>
      <c r="Y989" s="18">
        <f t="shared" si="239"/>
        <v>0.4031879163317178</v>
      </c>
    </row>
    <row r="990" spans="2:25" x14ac:dyDescent="0.2">
      <c r="B990" s="24">
        <v>38329</v>
      </c>
      <c r="C990" s="25">
        <v>563.80999999999995</v>
      </c>
      <c r="D990" s="18">
        <f t="shared" si="225"/>
        <v>5.1033673775320587E-3</v>
      </c>
      <c r="E990" s="26">
        <v>6.199647879525429E-3</v>
      </c>
      <c r="F990" s="26">
        <v>6.3411753384472469E-3</v>
      </c>
      <c r="G990" s="15">
        <v>6.2987171007707014E-3</v>
      </c>
      <c r="H990" s="1">
        <f t="shared" si="226"/>
        <v>4.5549164590475743E-5</v>
      </c>
      <c r="I990" s="19">
        <f t="shared" si="227"/>
        <v>5.623626020059811E-5</v>
      </c>
      <c r="J990" s="19">
        <f t="shared" si="228"/>
        <v>5.3144455131725823E-5</v>
      </c>
      <c r="K990" s="19">
        <f t="shared" si="229"/>
        <v>1.2346276974826673</v>
      </c>
      <c r="L990" s="19">
        <f t="shared" si="230"/>
        <v>1.1667492830996562</v>
      </c>
      <c r="P990" s="18">
        <f t="shared" si="231"/>
        <v>9.116095023177305E-3</v>
      </c>
      <c r="Q990" s="38">
        <v>6.2987171007707014E-3</v>
      </c>
      <c r="R990" s="18">
        <f t="shared" si="232"/>
        <v>-2.8173779224066036E-3</v>
      </c>
      <c r="S990" s="19">
        <f t="shared" si="233"/>
        <v>1.4533975934162755E-4</v>
      </c>
      <c r="T990" s="19">
        <f t="shared" si="234"/>
        <v>5.704713297220406E-4</v>
      </c>
      <c r="U990" s="18">
        <f t="shared" si="235"/>
        <v>1.9112616630730099E-2</v>
      </c>
      <c r="V990" s="18">
        <f t="shared" si="236"/>
        <v>-1.6606250604587567E-3</v>
      </c>
      <c r="W990" s="19">
        <f t="shared" si="237"/>
        <v>6.1360789472036253E-4</v>
      </c>
      <c r="X990" s="18">
        <f t="shared" si="238"/>
        <v>6.9908770709734731E-3</v>
      </c>
      <c r="Y990" s="18">
        <f t="shared" si="239"/>
        <v>0.39166564015763577</v>
      </c>
    </row>
    <row r="991" spans="2:25" x14ac:dyDescent="0.2">
      <c r="B991" s="24">
        <v>38330</v>
      </c>
      <c r="C991" s="25">
        <v>566.37</v>
      </c>
      <c r="D991" s="18">
        <f t="shared" si="225"/>
        <v>4.5302595662501353E-3</v>
      </c>
      <c r="E991" s="26">
        <v>3.2086908931678029E-3</v>
      </c>
      <c r="F991" s="26">
        <v>1.1313759900273314E-2</v>
      </c>
      <c r="G991" s="15">
        <v>8.8822391981416612E-3</v>
      </c>
      <c r="H991" s="1">
        <f t="shared" si="226"/>
        <v>4.404760981930325E-5</v>
      </c>
      <c r="I991" s="19">
        <f t="shared" si="227"/>
        <v>5.4760429432995576E-5</v>
      </c>
      <c r="J991" s="19">
        <f t="shared" si="228"/>
        <v>5.189746866526882E-5</v>
      </c>
      <c r="K991" s="19">
        <f t="shared" si="229"/>
        <v>1.2432100097517116</v>
      </c>
      <c r="L991" s="19">
        <f t="shared" si="230"/>
        <v>1.178213048975145</v>
      </c>
      <c r="P991" s="18">
        <f t="shared" si="231"/>
        <v>8.0923581687285268E-3</v>
      </c>
      <c r="Q991" s="38">
        <v>8.8822391981416612E-3</v>
      </c>
      <c r="R991" s="18">
        <f t="shared" si="232"/>
        <v>7.8988102941313434E-4</v>
      </c>
      <c r="S991" s="19">
        <f t="shared" si="233"/>
        <v>1.4054854942498914E-4</v>
      </c>
      <c r="T991" s="19">
        <f t="shared" si="234"/>
        <v>5.362804846611557E-4</v>
      </c>
      <c r="U991" s="18">
        <f t="shared" si="235"/>
        <v>1.7253032329379355E-2</v>
      </c>
      <c r="V991" s="18">
        <f t="shared" si="236"/>
        <v>4.8018554110418495E-4</v>
      </c>
      <c r="W991" s="19">
        <f t="shared" si="237"/>
        <v>5.8152507142752096E-4</v>
      </c>
      <c r="X991" s="18">
        <f t="shared" si="238"/>
        <v>1.0126591115175195E-2</v>
      </c>
      <c r="Y991" s="18">
        <f t="shared" si="239"/>
        <v>0.38128895585484801</v>
      </c>
    </row>
    <row r="992" spans="2:25" x14ac:dyDescent="0.2">
      <c r="B992" s="24">
        <v>38331</v>
      </c>
      <c r="C992" s="25">
        <v>565.5</v>
      </c>
      <c r="D992" s="18">
        <f t="shared" si="225"/>
        <v>-1.5372793188864781E-3</v>
      </c>
      <c r="E992" s="26">
        <v>-1.1400371303933926E-2</v>
      </c>
      <c r="F992" s="26">
        <v>1.7962700374172472E-2</v>
      </c>
      <c r="G992" s="15">
        <v>9.1537788707405539E-3</v>
      </c>
      <c r="H992" s="1">
        <f t="shared" si="226"/>
        <v>4.1546546892401616E-5</v>
      </c>
      <c r="I992" s="19">
        <f t="shared" si="227"/>
        <v>5.2346975823850628E-5</v>
      </c>
      <c r="J992" s="19">
        <f t="shared" si="228"/>
        <v>5.1858876686460912E-5</v>
      </c>
      <c r="K992" s="19">
        <f t="shared" si="229"/>
        <v>1.2599597256402622</v>
      </c>
      <c r="L992" s="19">
        <f t="shared" si="230"/>
        <v>1.2482114776172963</v>
      </c>
      <c r="P992" s="18">
        <f t="shared" si="231"/>
        <v>-2.7460269487617124E-3</v>
      </c>
      <c r="Q992" s="38">
        <v>9.1537788707405539E-3</v>
      </c>
      <c r="R992" s="18">
        <f t="shared" si="232"/>
        <v>1.1899805819502266E-2</v>
      </c>
      <c r="S992" s="19">
        <f t="shared" si="233"/>
        <v>1.3256807629968934E-4</v>
      </c>
      <c r="T992" s="19">
        <f t="shared" si="234"/>
        <v>5.1259997829399798E-4</v>
      </c>
      <c r="U992" s="18">
        <f t="shared" si="235"/>
        <v>-6.0282164998193668E-3</v>
      </c>
      <c r="V992" s="18">
        <f t="shared" si="236"/>
        <v>7.3993568885584709E-3</v>
      </c>
      <c r="W992" s="19">
        <f t="shared" si="237"/>
        <v>5.5166106719873459E-4</v>
      </c>
      <c r="X992" s="18">
        <f t="shared" si="238"/>
        <v>1.0714928591828869E-2</v>
      </c>
      <c r="Y992" s="18">
        <f t="shared" si="239"/>
        <v>0.37136944785440229</v>
      </c>
    </row>
    <row r="993" spans="2:25" x14ac:dyDescent="0.2">
      <c r="B993" s="24">
        <v>38334</v>
      </c>
      <c r="C993" s="25">
        <v>570.41</v>
      </c>
      <c r="D993" s="18">
        <f t="shared" si="225"/>
        <v>8.6451049470373693E-3</v>
      </c>
      <c r="E993" s="26">
        <v>1.8521334482451073E-2</v>
      </c>
      <c r="F993" s="26">
        <v>-3.6900410874537957E-3</v>
      </c>
      <c r="G993" s="15">
        <v>2.9733715835176646E-3</v>
      </c>
      <c r="H993" s="1">
        <f t="shared" si="226"/>
        <v>4.3538024451574922E-5</v>
      </c>
      <c r="I993" s="19">
        <f t="shared" si="227"/>
        <v>5.0257690576409455E-5</v>
      </c>
      <c r="J993" s="19">
        <f t="shared" si="228"/>
        <v>4.7090522817479066E-5</v>
      </c>
      <c r="K993" s="19">
        <f t="shared" si="229"/>
        <v>1.1543401706778971</v>
      </c>
      <c r="L993" s="19">
        <f t="shared" si="230"/>
        <v>1.0815953045792284</v>
      </c>
      <c r="P993" s="18">
        <f t="shared" si="231"/>
        <v>1.5442666058002758E-2</v>
      </c>
      <c r="Q993" s="38">
        <v>2.9733715835176646E-3</v>
      </c>
      <c r="R993" s="18">
        <f t="shared" si="232"/>
        <v>-1.2469294474485092E-2</v>
      </c>
      <c r="S993" s="19">
        <f t="shared" si="233"/>
        <v>1.3892254782044741E-4</v>
      </c>
      <c r="T993" s="19">
        <f t="shared" si="234"/>
        <v>4.9117297787784348E-4</v>
      </c>
      <c r="U993" s="18">
        <f t="shared" si="235"/>
        <v>3.3116118944418252E-2</v>
      </c>
      <c r="V993" s="18">
        <f t="shared" si="236"/>
        <v>-7.9207816315926809E-3</v>
      </c>
      <c r="W993" s="19">
        <f t="shared" si="237"/>
        <v>5.1909185948123071E-4</v>
      </c>
      <c r="X993" s="18">
        <f t="shared" si="238"/>
        <v>3.5879973140620931E-3</v>
      </c>
      <c r="Y993" s="18">
        <f t="shared" si="239"/>
        <v>0.36024014888724948</v>
      </c>
    </row>
    <row r="994" spans="2:25" x14ac:dyDescent="0.2">
      <c r="B994" s="24">
        <v>38335</v>
      </c>
      <c r="C994" s="25">
        <v>572.41999999999996</v>
      </c>
      <c r="D994" s="18">
        <f t="shared" si="225"/>
        <v>3.5175871696531136E-3</v>
      </c>
      <c r="E994" s="26">
        <v>2.1996831550665889E-3</v>
      </c>
      <c r="F994" s="26">
        <v>5.8362936359949505E-3</v>
      </c>
      <c r="G994" s="15">
        <v>4.7453104917164418E-3</v>
      </c>
      <c r="H994" s="1">
        <f t="shared" si="226"/>
        <v>4.1668148154246915E-5</v>
      </c>
      <c r="I994" s="19">
        <f t="shared" si="227"/>
        <v>5.6849361963423187E-5</v>
      </c>
      <c r="J994" s="19">
        <f t="shared" si="228"/>
        <v>4.2351043900835239E-5</v>
      </c>
      <c r="K994" s="19">
        <f t="shared" si="229"/>
        <v>1.3643361771917135</v>
      </c>
      <c r="L994" s="19">
        <f t="shared" si="230"/>
        <v>1.016388915198736</v>
      </c>
      <c r="P994" s="18">
        <f t="shared" si="231"/>
        <v>6.2834314127653947E-3</v>
      </c>
      <c r="Q994" s="38">
        <v>4.7453104917164418E-3</v>
      </c>
      <c r="R994" s="18">
        <f t="shared" si="232"/>
        <v>-1.5381209210489528E-3</v>
      </c>
      <c r="S994" s="19">
        <f t="shared" si="233"/>
        <v>1.3295608557035616E-4</v>
      </c>
      <c r="T994" s="19">
        <f t="shared" si="234"/>
        <v>4.6184454816323897E-4</v>
      </c>
      <c r="U994" s="18">
        <f t="shared" si="235"/>
        <v>1.3773562759088833E-2</v>
      </c>
      <c r="V994" s="18">
        <f t="shared" si="236"/>
        <v>-1.007594899977111E-3</v>
      </c>
      <c r="W994" s="19">
        <f t="shared" si="237"/>
        <v>4.8929742621212449E-4</v>
      </c>
      <c r="X994" s="18">
        <f t="shared" si="238"/>
        <v>5.8979787066777622E-3</v>
      </c>
      <c r="Y994" s="18">
        <f t="shared" si="239"/>
        <v>0.34974899078200516</v>
      </c>
    </row>
    <row r="995" spans="2:25" x14ac:dyDescent="0.2">
      <c r="B995" s="24">
        <v>38336</v>
      </c>
      <c r="C995" s="25">
        <v>573.45000000000005</v>
      </c>
      <c r="D995" s="18">
        <f t="shared" si="225"/>
        <v>1.7977611376660879E-3</v>
      </c>
      <c r="E995" s="26">
        <v>9.2345735223698586E-3</v>
      </c>
      <c r="F995" s="26">
        <v>-6.1274511721063902E-4</v>
      </c>
      <c r="G995" s="15">
        <v>2.3414504746635104E-3</v>
      </c>
      <c r="H995" s="1">
        <f t="shared" si="226"/>
        <v>3.9361975971478247E-5</v>
      </c>
      <c r="I995" s="19">
        <f t="shared" si="227"/>
        <v>5.3902654880231654E-5</v>
      </c>
      <c r="J995" s="19">
        <f t="shared" si="228"/>
        <v>4.104176156352336E-5</v>
      </c>
      <c r="K995" s="19">
        <f t="shared" si="229"/>
        <v>1.3694092725245706</v>
      </c>
      <c r="L995" s="19">
        <f t="shared" si="230"/>
        <v>1.0426753370629129</v>
      </c>
      <c r="P995" s="18">
        <f t="shared" si="231"/>
        <v>3.2113230632956611E-3</v>
      </c>
      <c r="Q995" s="38">
        <v>2.3414504746635104E-3</v>
      </c>
      <c r="R995" s="18">
        <f t="shared" si="232"/>
        <v>-8.6987258863215067E-4</v>
      </c>
      <c r="S995" s="19">
        <f t="shared" si="233"/>
        <v>1.2559747618514605E-4</v>
      </c>
      <c r="T995" s="19">
        <f t="shared" si="234"/>
        <v>4.3417927597267183E-4</v>
      </c>
      <c r="U995" s="18">
        <f t="shared" si="235"/>
        <v>7.2426427805155928E-3</v>
      </c>
      <c r="V995" s="18">
        <f t="shared" si="236"/>
        <v>-5.8771191097403567E-4</v>
      </c>
      <c r="W995" s="19">
        <f t="shared" si="237"/>
        <v>4.6026852405891514E-4</v>
      </c>
      <c r="X995" s="18">
        <f t="shared" si="238"/>
        <v>3.00057419431142E-3</v>
      </c>
      <c r="Y995" s="18">
        <f t="shared" si="239"/>
        <v>0.33921546399704244</v>
      </c>
    </row>
    <row r="996" spans="2:25" x14ac:dyDescent="0.2">
      <c r="B996" s="24">
        <v>38337</v>
      </c>
      <c r="C996" s="25">
        <v>573.46</v>
      </c>
      <c r="D996" s="18">
        <f t="shared" si="225"/>
        <v>1.7438159925723805E-5</v>
      </c>
      <c r="E996" s="26">
        <v>-5.3359331067127057E-3</v>
      </c>
      <c r="F996" s="26">
        <v>2.0325286381168772E-2</v>
      </c>
      <c r="G996" s="15">
        <v>1.2626920534804327E-2</v>
      </c>
      <c r="H996" s="1">
        <f t="shared" si="226"/>
        <v>3.7000275658554846E-5</v>
      </c>
      <c r="I996" s="19">
        <f t="shared" si="227"/>
        <v>5.1664589031503957E-5</v>
      </c>
      <c r="J996" s="19">
        <f t="shared" si="228"/>
        <v>3.8513161708170999E-5</v>
      </c>
      <c r="K996" s="19">
        <f t="shared" si="229"/>
        <v>1.3963298411145371</v>
      </c>
      <c r="L996" s="19">
        <f t="shared" si="230"/>
        <v>1.040888507522953</v>
      </c>
      <c r="P996" s="18">
        <f t="shared" si="231"/>
        <v>3.1149613804432035E-5</v>
      </c>
      <c r="Q996" s="38">
        <v>1.2626920534804327E-2</v>
      </c>
      <c r="R996" s="18">
        <f t="shared" si="232"/>
        <v>1.2595770920999895E-2</v>
      </c>
      <c r="S996" s="19">
        <f t="shared" si="233"/>
        <v>1.1806168583194369E-4</v>
      </c>
      <c r="T996" s="19">
        <f t="shared" si="234"/>
        <v>4.1764772611996986E-4</v>
      </c>
      <c r="U996" s="18">
        <f t="shared" si="235"/>
        <v>7.246056231430083E-5</v>
      </c>
      <c r="V996" s="18">
        <f t="shared" si="236"/>
        <v>8.6768698827010913E-3</v>
      </c>
      <c r="W996" s="19">
        <f t="shared" si="237"/>
        <v>4.4221875994691597E-4</v>
      </c>
      <c r="X996" s="18">
        <f t="shared" si="238"/>
        <v>1.6508358741954145E-2</v>
      </c>
      <c r="Y996" s="18">
        <f t="shared" si="239"/>
        <v>0.33249765410710641</v>
      </c>
    </row>
    <row r="997" spans="2:25" x14ac:dyDescent="0.2">
      <c r="B997" s="24">
        <v>38338</v>
      </c>
      <c r="C997" s="25">
        <v>567.39</v>
      </c>
      <c r="D997" s="18">
        <f t="shared" si="225"/>
        <v>-1.0641289001984654E-2</v>
      </c>
      <c r="E997" s="26">
        <v>-9.2842103482497634E-3</v>
      </c>
      <c r="F997" s="26">
        <v>-2.4625047305389069E-2</v>
      </c>
      <c r="G997" s="15">
        <v>-2.0022796218247277E-2</v>
      </c>
      <c r="H997" s="1">
        <f t="shared" si="226"/>
        <v>4.1574481016467135E-5</v>
      </c>
      <c r="I997" s="19">
        <f t="shared" si="227"/>
        <v>4.8559130758321651E-5</v>
      </c>
      <c r="J997" s="19">
        <f t="shared" si="228"/>
        <v>3.6223638141347797E-5</v>
      </c>
      <c r="K997" s="19">
        <f t="shared" si="229"/>
        <v>1.1680032936331299</v>
      </c>
      <c r="L997" s="19">
        <f t="shared" si="230"/>
        <v>0.87129501693599165</v>
      </c>
      <c r="P997" s="18">
        <f t="shared" si="231"/>
        <v>-1.9008430029604371E-2</v>
      </c>
      <c r="Q997" s="38">
        <v>-2.0022796218247277E-2</v>
      </c>
      <c r="R997" s="18">
        <f t="shared" si="232"/>
        <v>-1.014366188642906E-3</v>
      </c>
      <c r="S997" s="19">
        <f t="shared" si="233"/>
        <v>1.3265720941344901E-4</v>
      </c>
      <c r="T997" s="19">
        <f t="shared" si="234"/>
        <v>3.9265059887865134E-4</v>
      </c>
      <c r="U997" s="18">
        <f t="shared" si="235"/>
        <v>-4.1714240760176879E-2</v>
      </c>
      <c r="V997" s="18">
        <f t="shared" si="236"/>
        <v>-7.2066764509420486E-4</v>
      </c>
      <c r="W997" s="19">
        <f t="shared" si="237"/>
        <v>4.3974037645394846E-4</v>
      </c>
      <c r="X997" s="18">
        <f t="shared" si="238"/>
        <v>-2.6251346670823114E-2</v>
      </c>
      <c r="Y997" s="18">
        <f t="shared" si="239"/>
        <v>0.33156461529163078</v>
      </c>
    </row>
    <row r="998" spans="2:25" x14ac:dyDescent="0.2">
      <c r="B998" s="24">
        <v>38341</v>
      </c>
      <c r="C998" s="25">
        <v>567.79999999999995</v>
      </c>
      <c r="D998" s="18">
        <f t="shared" si="225"/>
        <v>7.2234607039811639E-4</v>
      </c>
      <c r="E998" s="26">
        <v>1.4716706114560288E-3</v>
      </c>
      <c r="F998" s="26">
        <v>-3.5399154198801949E-2</v>
      </c>
      <c r="G998" s="15">
        <v>-2.4337906755724555E-2</v>
      </c>
      <c r="H998" s="1">
        <f t="shared" si="226"/>
        <v>3.9111319186204281E-5</v>
      </c>
      <c r="I998" s="19">
        <f t="shared" si="227"/>
        <v>5.1573340841078894E-5</v>
      </c>
      <c r="J998" s="19">
        <f t="shared" si="228"/>
        <v>4.9772754556718252E-5</v>
      </c>
      <c r="K998" s="19">
        <f t="shared" si="229"/>
        <v>1.3186295403523576</v>
      </c>
      <c r="L998" s="19">
        <f t="shared" si="230"/>
        <v>1.2725920677785416</v>
      </c>
      <c r="P998" s="18">
        <f t="shared" si="231"/>
        <v>1.2903196909473497E-3</v>
      </c>
      <c r="Q998" s="38">
        <v>-2.4337906755724555E-2</v>
      </c>
      <c r="R998" s="18">
        <f t="shared" si="232"/>
        <v>-2.5628226446671905E-2</v>
      </c>
      <c r="S998" s="19">
        <f t="shared" si="233"/>
        <v>1.2479767234293285E-4</v>
      </c>
      <c r="T998" s="19">
        <f t="shared" si="234"/>
        <v>4.084999223940459E-4</v>
      </c>
      <c r="U998" s="18">
        <f t="shared" si="235"/>
        <v>2.9194269029726118E-3</v>
      </c>
      <c r="V998" s="18">
        <f t="shared" si="236"/>
        <v>-1.7851139977363803E-2</v>
      </c>
      <c r="W998" s="19">
        <f t="shared" si="237"/>
        <v>4.4889597618173217E-4</v>
      </c>
      <c r="X998" s="18">
        <f t="shared" si="238"/>
        <v>-3.1581692340663749E-2</v>
      </c>
      <c r="Y998" s="18">
        <f t="shared" si="239"/>
        <v>0.33499849857190861</v>
      </c>
    </row>
    <row r="999" spans="2:25" x14ac:dyDescent="0.2">
      <c r="B999" s="24">
        <v>38342</v>
      </c>
      <c r="C999" s="25">
        <v>573.36</v>
      </c>
      <c r="D999" s="18">
        <f t="shared" si="225"/>
        <v>9.7445476467931374E-3</v>
      </c>
      <c r="E999" s="26">
        <v>1.0726577738643342E-2</v>
      </c>
      <c r="F999" s="26">
        <v>1.5190165493975238E-2</v>
      </c>
      <c r="G999" s="15">
        <v>1.3851089167375669E-2</v>
      </c>
      <c r="H999" s="1">
        <f t="shared" si="226"/>
        <v>4.246201256546933E-5</v>
      </c>
      <c r="I999" s="19">
        <f t="shared" si="227"/>
        <v>4.8542723719600501E-5</v>
      </c>
      <c r="J999" s="19">
        <f t="shared" si="228"/>
        <v>4.5252162887459861E-5</v>
      </c>
      <c r="K999" s="19">
        <f t="shared" si="229"/>
        <v>1.1432035550541966</v>
      </c>
      <c r="L999" s="19">
        <f t="shared" si="230"/>
        <v>1.0657093282540149</v>
      </c>
      <c r="P999" s="18">
        <f t="shared" si="231"/>
        <v>1.7406589754273869E-2</v>
      </c>
      <c r="Q999" s="38">
        <v>1.3851089167375669E-2</v>
      </c>
      <c r="R999" s="18">
        <f t="shared" si="232"/>
        <v>-3.5555005868981998E-3</v>
      </c>
      <c r="S999" s="19">
        <f t="shared" si="233"/>
        <v>1.354891740147724E-4</v>
      </c>
      <c r="T999" s="19">
        <f t="shared" si="234"/>
        <v>3.8474842211580913E-4</v>
      </c>
      <c r="U999" s="18">
        <f t="shared" si="235"/>
        <v>3.7797660489118812E-2</v>
      </c>
      <c r="V999" s="18">
        <f t="shared" si="236"/>
        <v>-2.5518534098837192E-3</v>
      </c>
      <c r="W999" s="19">
        <f t="shared" si="237"/>
        <v>4.3347337787818374E-4</v>
      </c>
      <c r="X999" s="18">
        <f t="shared" si="238"/>
        <v>1.8290591141517321E-2</v>
      </c>
      <c r="Y999" s="18">
        <f t="shared" si="239"/>
        <v>0.32919347573964147</v>
      </c>
    </row>
    <row r="1000" spans="2:25" x14ac:dyDescent="0.2">
      <c r="B1000" s="24">
        <v>38343</v>
      </c>
      <c r="C1000" s="25">
        <v>575.34</v>
      </c>
      <c r="D1000" s="18">
        <f t="shared" si="225"/>
        <v>3.4473787079809899E-3</v>
      </c>
      <c r="E1000" s="26">
        <v>2.3485383271415281E-2</v>
      </c>
      <c r="F1000" s="26">
        <v>1.2554929458320028E-3</v>
      </c>
      <c r="G1000" s="15">
        <v>7.9244600435069857E-3</v>
      </c>
      <c r="H1000" s="1">
        <f t="shared" si="226"/>
        <v>4.062735700891561E-5</v>
      </c>
      <c r="I1000" s="19">
        <f t="shared" si="227"/>
        <v>5.1901699168098915E-5</v>
      </c>
      <c r="J1000" s="19">
        <f t="shared" si="228"/>
        <v>5.1418310599335159E-5</v>
      </c>
      <c r="K1000" s="19">
        <f t="shared" si="229"/>
        <v>1.2775061679919066</v>
      </c>
      <c r="L1000" s="19">
        <f t="shared" si="230"/>
        <v>1.2656080627654782</v>
      </c>
      <c r="P1000" s="18">
        <f t="shared" si="231"/>
        <v>6.1580187272409423E-3</v>
      </c>
      <c r="Q1000" s="38">
        <v>7.9244600435069857E-3</v>
      </c>
      <c r="R1000" s="18">
        <f t="shared" si="232"/>
        <v>1.7664413162660434E-3</v>
      </c>
      <c r="S1000" s="19">
        <f t="shared" si="233"/>
        <v>1.2963509525258906E-4</v>
      </c>
      <c r="T1000" s="19">
        <f t="shared" si="234"/>
        <v>3.6185073568428924E-4</v>
      </c>
      <c r="U1000" s="18">
        <f t="shared" si="235"/>
        <v>1.367046329834406E-2</v>
      </c>
      <c r="V1000" s="18">
        <f t="shared" si="236"/>
        <v>1.3073078714102165E-3</v>
      </c>
      <c r="W1000" s="19">
        <f t="shared" si="237"/>
        <v>4.1123279922436104E-4</v>
      </c>
      <c r="X1000" s="18">
        <f t="shared" si="238"/>
        <v>1.0743624942327836E-2</v>
      </c>
      <c r="Y1000" s="18">
        <f t="shared" si="239"/>
        <v>0.32063717782891343</v>
      </c>
    </row>
    <row r="1001" spans="2:25" x14ac:dyDescent="0.2">
      <c r="B1001" s="24">
        <v>38344</v>
      </c>
      <c r="C1001" s="25">
        <v>576.05999999999995</v>
      </c>
      <c r="D1001" s="18">
        <f t="shared" si="225"/>
        <v>1.2506515439424538E-3</v>
      </c>
      <c r="E1001" s="26">
        <v>8.9602108551502975E-3</v>
      </c>
      <c r="F1001" s="26">
        <v>4.069500059757418E-3</v>
      </c>
      <c r="G1001" s="15">
        <v>5.5367132983752815E-3</v>
      </c>
      <c r="H1001" s="1">
        <f t="shared" si="226"/>
        <v>3.8283563345442607E-5</v>
      </c>
      <c r="I1001" s="19">
        <f t="shared" si="227"/>
        <v>5.3645377832331982E-5</v>
      </c>
      <c r="J1001" s="19">
        <f t="shared" si="228"/>
        <v>4.8592901542343944E-5</v>
      </c>
      <c r="K1001" s="19">
        <f t="shared" si="229"/>
        <v>1.4012639666865832</v>
      </c>
      <c r="L1001" s="19">
        <f t="shared" si="230"/>
        <v>1.269288887867555</v>
      </c>
      <c r="P1001" s="18">
        <f t="shared" si="231"/>
        <v>2.2340265695267782E-3</v>
      </c>
      <c r="Q1001" s="38">
        <v>5.5367132983752815E-3</v>
      </c>
      <c r="R1001" s="18">
        <f t="shared" si="232"/>
        <v>3.3026867288485032E-3</v>
      </c>
      <c r="S1001" s="19">
        <f t="shared" si="233"/>
        <v>1.2215644202023481E-4</v>
      </c>
      <c r="T1001" s="19">
        <f t="shared" si="234"/>
        <v>3.4079415592096657E-4</v>
      </c>
      <c r="U1001" s="18">
        <f t="shared" si="235"/>
        <v>5.1089737354962908E-3</v>
      </c>
      <c r="V1001" s="18">
        <f t="shared" si="236"/>
        <v>2.51863192478166E-3</v>
      </c>
      <c r="W1001" s="19">
        <f t="shared" si="237"/>
        <v>3.8839814291980368E-4</v>
      </c>
      <c r="X1001" s="18">
        <f t="shared" si="238"/>
        <v>7.7239329474168292E-3</v>
      </c>
      <c r="Y1001" s="18">
        <f t="shared" si="239"/>
        <v>0.31160798406002199</v>
      </c>
    </row>
    <row r="1002" spans="2:25" x14ac:dyDescent="0.2">
      <c r="B1002" s="24">
        <v>38348</v>
      </c>
      <c r="C1002" s="25">
        <v>573.86</v>
      </c>
      <c r="D1002" s="18">
        <f t="shared" si="225"/>
        <v>-3.8263578060824702E-3</v>
      </c>
      <c r="E1002" s="26">
        <v>-8.9602108551502489E-3</v>
      </c>
      <c r="F1002" s="26">
        <v>-1.352434515427565E-2</v>
      </c>
      <c r="G1002" s="15">
        <v>-1.2155104864538028E-2</v>
      </c>
      <c r="H1002" s="1">
        <f t="shared" si="226"/>
        <v>3.6865010388326138E-5</v>
      </c>
      <c r="I1002" s="19">
        <f t="shared" si="227"/>
        <v>5.1099021254794677E-5</v>
      </c>
      <c r="J1002" s="19">
        <f t="shared" si="228"/>
        <v>4.5982699041771877E-5</v>
      </c>
      <c r="K1002" s="19">
        <f t="shared" si="229"/>
        <v>1.3861116738210917</v>
      </c>
      <c r="L1002" s="19">
        <f t="shared" si="230"/>
        <v>1.2473263551916154</v>
      </c>
      <c r="P1002" s="18">
        <f t="shared" si="231"/>
        <v>-6.8349853679929235E-3</v>
      </c>
      <c r="Q1002" s="38">
        <v>-1.2155104864538028E-2</v>
      </c>
      <c r="R1002" s="18">
        <f t="shared" si="232"/>
        <v>-5.3201194965451044E-3</v>
      </c>
      <c r="S1002" s="19">
        <f t="shared" si="233"/>
        <v>1.1763007699786136E-4</v>
      </c>
      <c r="T1002" s="19">
        <f t="shared" si="234"/>
        <v>3.220447268531597E-4</v>
      </c>
      <c r="U1002" s="18">
        <f t="shared" si="235"/>
        <v>-1.5928758286789683E-2</v>
      </c>
      <c r="V1002" s="18">
        <f t="shared" si="236"/>
        <v>-4.1735602071106236E-3</v>
      </c>
      <c r="W1002" s="19">
        <f t="shared" si="237"/>
        <v>3.7395904880069042E-4</v>
      </c>
      <c r="X1002" s="18">
        <f t="shared" si="238"/>
        <v>-1.7281113338403389E-2</v>
      </c>
      <c r="Y1002" s="18">
        <f t="shared" si="239"/>
        <v>0.30576095597733305</v>
      </c>
    </row>
    <row r="1003" spans="2:25" x14ac:dyDescent="0.2">
      <c r="B1003" s="24">
        <v>38349</v>
      </c>
      <c r="C1003" s="25">
        <v>577.16</v>
      </c>
      <c r="D1003" s="18">
        <f t="shared" si="225"/>
        <v>5.7340602975500532E-3</v>
      </c>
      <c r="E1003" s="26">
        <v>7.1031138300841018E-4</v>
      </c>
      <c r="F1003" s="26">
        <v>1.6020446294269686E-2</v>
      </c>
      <c r="G1003" s="15">
        <v>1.1427405820891303E-2</v>
      </c>
      <c r="H1003" s="1">
        <f t="shared" si="226"/>
        <v>3.6625876614782963E-5</v>
      </c>
      <c r="I1003" s="19">
        <f t="shared" si="227"/>
        <v>5.0090178344491935E-5</v>
      </c>
      <c r="J1003" s="19">
        <f t="shared" si="228"/>
        <v>4.6328676118458544E-5</v>
      </c>
      <c r="K1003" s="19">
        <f t="shared" si="229"/>
        <v>1.3676171869228244</v>
      </c>
      <c r="L1003" s="19">
        <f t="shared" si="230"/>
        <v>1.2649165125991642</v>
      </c>
      <c r="P1003" s="18">
        <f t="shared" si="231"/>
        <v>1.0242695591782576E-2</v>
      </c>
      <c r="Q1003" s="38">
        <v>1.1427405820891303E-2</v>
      </c>
      <c r="R1003" s="18">
        <f t="shared" si="232"/>
        <v>1.1847102291087271E-3</v>
      </c>
      <c r="S1003" s="19">
        <f t="shared" si="233"/>
        <v>1.1686704115714501E-4</v>
      </c>
      <c r="T1003" s="19">
        <f t="shared" si="234"/>
        <v>3.0280625554158743E-4</v>
      </c>
      <c r="U1003" s="18">
        <f t="shared" si="235"/>
        <v>2.3948138714524995E-2</v>
      </c>
      <c r="V1003" s="18">
        <f t="shared" si="236"/>
        <v>9.5845804889989718E-4</v>
      </c>
      <c r="W1003" s="19">
        <f t="shared" si="237"/>
        <v>3.5935664210036942E-4</v>
      </c>
      <c r="X1003" s="18">
        <f t="shared" si="238"/>
        <v>1.6573332534323831E-2</v>
      </c>
      <c r="Y1003" s="18">
        <f t="shared" si="239"/>
        <v>0.29973181433590323</v>
      </c>
    </row>
    <row r="1004" spans="2:25" x14ac:dyDescent="0.2">
      <c r="B1004" s="24">
        <v>38350</v>
      </c>
      <c r="C1004" s="25">
        <v>576.53</v>
      </c>
      <c r="D1004" s="18">
        <f t="shared" si="225"/>
        <v>-1.0921479125610666E-3</v>
      </c>
      <c r="E1004" s="26">
        <v>-6.8875702750864267E-3</v>
      </c>
      <c r="F1004" s="26">
        <v>4.0429226270627628E-3</v>
      </c>
      <c r="G1004" s="15">
        <v>7.6377475641800554E-4</v>
      </c>
      <c r="H1004" s="1">
        <f t="shared" si="226"/>
        <v>3.4499891241670677E-5</v>
      </c>
      <c r="I1004" s="19">
        <f t="shared" si="227"/>
        <v>4.73291457418348E-5</v>
      </c>
      <c r="J1004" s="19">
        <f t="shared" si="228"/>
        <v>4.9060687854051314E-5</v>
      </c>
      <c r="K1004" s="19">
        <f t="shared" si="229"/>
        <v>1.3718636215487054</v>
      </c>
      <c r="L1004" s="19">
        <f t="shared" si="230"/>
        <v>1.422053406208811</v>
      </c>
      <c r="P1004" s="18">
        <f t="shared" si="231"/>
        <v>-1.9508930895518071E-3</v>
      </c>
      <c r="Q1004" s="38">
        <v>7.6377475641800554E-4</v>
      </c>
      <c r="R1004" s="18">
        <f t="shared" si="232"/>
        <v>2.7146678459698129E-3</v>
      </c>
      <c r="S1004" s="19">
        <f t="shared" si="233"/>
        <v>1.1008337771852796E-4</v>
      </c>
      <c r="T1004" s="19">
        <f t="shared" si="234"/>
        <v>2.850800454999287E-4</v>
      </c>
      <c r="U1004" s="18">
        <f t="shared" si="235"/>
        <v>-4.6997647606508474E-3</v>
      </c>
      <c r="V1004" s="18">
        <f t="shared" si="236"/>
        <v>2.2634801028481072E-3</v>
      </c>
      <c r="W1004" s="19">
        <f t="shared" si="237"/>
        <v>3.3783024468705969E-4</v>
      </c>
      <c r="X1004" s="18">
        <f t="shared" si="238"/>
        <v>1.1424601707110621E-3</v>
      </c>
      <c r="Y1004" s="18">
        <f t="shared" si="239"/>
        <v>0.29061583090355714</v>
      </c>
    </row>
    <row r="1005" spans="2:25" x14ac:dyDescent="0.2">
      <c r="B1005" s="24">
        <v>38351</v>
      </c>
      <c r="C1005" s="25">
        <v>576.1</v>
      </c>
      <c r="D1005" s="18">
        <f t="shared" si="225"/>
        <v>-7.4611977815632448E-4</v>
      </c>
      <c r="E1005" s="26">
        <v>2.3829381740295331E-4</v>
      </c>
      <c r="F1005" s="26">
        <v>5.5710450494554295E-3</v>
      </c>
      <c r="G1005" s="15">
        <v>3.9712196798396861E-3</v>
      </c>
      <c r="H1005" s="1">
        <f t="shared" si="226"/>
        <v>3.2463299450571799E-5</v>
      </c>
      <c r="I1005" s="19">
        <f t="shared" si="227"/>
        <v>4.4940731727237911E-5</v>
      </c>
      <c r="J1005" s="19">
        <f t="shared" si="228"/>
        <v>4.5852118412340684E-5</v>
      </c>
      <c r="K1005" s="19">
        <f t="shared" si="229"/>
        <v>1.3843550251465995</v>
      </c>
      <c r="L1005" s="19">
        <f t="shared" si="230"/>
        <v>1.4124293952977431</v>
      </c>
      <c r="P1005" s="18">
        <f t="shared" si="231"/>
        <v>-1.3327864316196386E-3</v>
      </c>
      <c r="Q1005" s="38">
        <v>3.9712196798396861E-3</v>
      </c>
      <c r="R1005" s="18">
        <f t="shared" si="232"/>
        <v>5.3040061114593244E-3</v>
      </c>
      <c r="S1005" s="19">
        <f t="shared" si="233"/>
        <v>1.0358495423575484E-4</v>
      </c>
      <c r="T1005" s="19">
        <f t="shared" si="234"/>
        <v>2.696631916197568E-4</v>
      </c>
      <c r="U1005" s="18">
        <f t="shared" si="235"/>
        <v>-3.3099066620253682E-3</v>
      </c>
      <c r="V1005" s="18">
        <f t="shared" si="236"/>
        <v>4.5471216444622209E-3</v>
      </c>
      <c r="W1005" s="19">
        <f t="shared" si="237"/>
        <v>3.1850666515056888E-4</v>
      </c>
      <c r="X1005" s="18">
        <f t="shared" si="238"/>
        <v>6.1177212023806431E-3</v>
      </c>
      <c r="Y1005" s="18">
        <f t="shared" si="239"/>
        <v>0.28218197371136627</v>
      </c>
    </row>
    <row r="1006" spans="2:25" x14ac:dyDescent="0.2">
      <c r="B1006" s="24">
        <v>38352</v>
      </c>
      <c r="C1006" s="25">
        <v>575.29</v>
      </c>
      <c r="D1006" s="18">
        <f t="shared" si="225"/>
        <v>-1.4069952555179903E-3</v>
      </c>
      <c r="E1006" s="26">
        <v>3.0926633428361998E-3</v>
      </c>
      <c r="F1006" s="26">
        <v>-6.1919702479209951E-3</v>
      </c>
      <c r="G1006" s="15">
        <v>-3.406580170693836E-3</v>
      </c>
      <c r="H1006" s="1">
        <f t="shared" si="226"/>
        <v>3.0634279622480496E-5</v>
      </c>
      <c r="I1006" s="19">
        <f t="shared" si="227"/>
        <v>4.2233620079793027E-5</v>
      </c>
      <c r="J1006" s="19">
        <f t="shared" si="228"/>
        <v>4.2851591293816326E-5</v>
      </c>
      <c r="K1006" s="19">
        <f t="shared" si="229"/>
        <v>1.3786392433658057</v>
      </c>
      <c r="L1006" s="19">
        <f t="shared" si="230"/>
        <v>1.3988117828098148</v>
      </c>
      <c r="P1006" s="18">
        <f t="shared" si="231"/>
        <v>-2.5133018059664584E-3</v>
      </c>
      <c r="Q1006" s="38">
        <v>-3.406580170693836E-3</v>
      </c>
      <c r="R1006" s="18">
        <f t="shared" si="232"/>
        <v>-8.9327836472737759E-4</v>
      </c>
      <c r="S1006" s="19">
        <f t="shared" si="233"/>
        <v>9.7748858139682008E-5</v>
      </c>
      <c r="T1006" s="19">
        <f t="shared" si="234"/>
        <v>2.5353127689678478E-4</v>
      </c>
      <c r="U1006" s="18">
        <f t="shared" si="235"/>
        <v>-6.4252838813974667E-3</v>
      </c>
      <c r="V1006" s="18">
        <f t="shared" si="236"/>
        <v>-7.8979510104888512E-4</v>
      </c>
      <c r="W1006" s="19">
        <f t="shared" si="237"/>
        <v>3.0009255254909661E-4</v>
      </c>
      <c r="X1006" s="18">
        <f t="shared" si="238"/>
        <v>-5.4064978812135948E-3</v>
      </c>
      <c r="Y1006" s="18">
        <f t="shared" si="239"/>
        <v>0.27390351976065253</v>
      </c>
    </row>
    <row r="1007" spans="2:25" x14ac:dyDescent="0.2">
      <c r="B1007" s="24">
        <v>38355</v>
      </c>
      <c r="C1007" s="25">
        <v>572.33000000000004</v>
      </c>
      <c r="D1007" s="18">
        <f t="shared" si="225"/>
        <v>-5.1585133822366807E-3</v>
      </c>
      <c r="E1007" s="26">
        <v>1.8984343622928542E-3</v>
      </c>
      <c r="F1007" s="26">
        <v>-1.7228303960177601E-2</v>
      </c>
      <c r="G1007" s="15">
        <v>-1.1490282463436464E-2</v>
      </c>
      <c r="H1007" s="1">
        <f t="shared" si="226"/>
        <v>3.0392838464014561E-5</v>
      </c>
      <c r="I1007" s="19">
        <f t="shared" si="227"/>
        <v>3.9438521115988351E-5</v>
      </c>
      <c r="J1007" s="19">
        <f t="shared" si="228"/>
        <v>4.0803220181855349E-5</v>
      </c>
      <c r="K1007" s="19">
        <f t="shared" si="229"/>
        <v>1.2976254640606857</v>
      </c>
      <c r="L1007" s="19">
        <f t="shared" si="230"/>
        <v>1.3425274585710969</v>
      </c>
      <c r="P1007" s="18">
        <f t="shared" si="231"/>
        <v>-9.2146017897583588E-3</v>
      </c>
      <c r="Q1007" s="38">
        <v>-1.1490282463436464E-2</v>
      </c>
      <c r="R1007" s="18">
        <f t="shared" si="232"/>
        <v>-2.275680673678105E-3</v>
      </c>
      <c r="S1007" s="19">
        <f t="shared" si="233"/>
        <v>9.6978459819930157E-5</v>
      </c>
      <c r="T1007" s="19">
        <f t="shared" si="234"/>
        <v>2.3863012363469079E-4</v>
      </c>
      <c r="U1007" s="18">
        <f t="shared" si="235"/>
        <v>-2.3650615855251394E-2</v>
      </c>
      <c r="V1007" s="18">
        <f t="shared" si="236"/>
        <v>-2.0739203835544663E-3</v>
      </c>
      <c r="W1007" s="19">
        <f t="shared" si="237"/>
        <v>2.9000859486152415E-4</v>
      </c>
      <c r="X1007" s="18">
        <f t="shared" si="238"/>
        <v>-1.8550272865810263E-2</v>
      </c>
      <c r="Y1007" s="18">
        <f t="shared" si="239"/>
        <v>0.26926223039145508</v>
      </c>
    </row>
    <row r="1008" spans="2:25" x14ac:dyDescent="0.2">
      <c r="B1008" s="24">
        <v>38356</v>
      </c>
      <c r="C1008" s="25">
        <v>566.77</v>
      </c>
      <c r="D1008" s="18">
        <f t="shared" si="225"/>
        <v>-9.7621704074851434E-3</v>
      </c>
      <c r="E1008" s="26">
        <v>-8.5714810501410568E-3</v>
      </c>
      <c r="F1008" s="26">
        <v>1.0059814481564917E-2</v>
      </c>
      <c r="G1008" s="15">
        <v>4.4704258220531244E-3</v>
      </c>
      <c r="H1008" s="1">
        <f t="shared" si="226"/>
        <v>3.428726642006041E-5</v>
      </c>
      <c r="I1008" s="19">
        <f t="shared" si="227"/>
        <v>3.648462390523791E-5</v>
      </c>
      <c r="J1008" s="19">
        <f t="shared" si="228"/>
        <v>4.3687373162853072E-5</v>
      </c>
      <c r="K1008" s="19">
        <f t="shared" si="229"/>
        <v>1.06408669207563</v>
      </c>
      <c r="L1008" s="19">
        <f t="shared" si="230"/>
        <v>1.2741573687336285</v>
      </c>
      <c r="P1008" s="18">
        <f t="shared" si="231"/>
        <v>-1.7438069118614036E-2</v>
      </c>
      <c r="Q1008" s="38">
        <v>4.4704258220531244E-3</v>
      </c>
      <c r="R1008" s="18">
        <f t="shared" si="232"/>
        <v>2.1908494940667159E-2</v>
      </c>
      <c r="S1008" s="19">
        <f t="shared" si="233"/>
        <v>1.0940492750586799E-4</v>
      </c>
      <c r="T1008" s="19">
        <f t="shared" si="234"/>
        <v>2.5311124525052365E-4</v>
      </c>
      <c r="U1008" s="18">
        <f t="shared" si="235"/>
        <v>-4.2138927396945698E-2</v>
      </c>
      <c r="V1008" s="18">
        <f t="shared" si="236"/>
        <v>1.9386535972848257E-2</v>
      </c>
      <c r="W1008" s="19">
        <f t="shared" si="237"/>
        <v>2.7380716159166143E-4</v>
      </c>
      <c r="X1008" s="18">
        <f t="shared" si="238"/>
        <v>7.4276515764284245E-3</v>
      </c>
      <c r="Y1008" s="18">
        <f t="shared" si="239"/>
        <v>0.26163293064504584</v>
      </c>
    </row>
    <row r="1009" spans="2:25" x14ac:dyDescent="0.2">
      <c r="B1009" s="24">
        <v>38357</v>
      </c>
      <c r="C1009" s="25">
        <v>565.21</v>
      </c>
      <c r="D1009" s="18">
        <f t="shared" si="225"/>
        <v>-2.7562341871540403E-3</v>
      </c>
      <c r="E1009" s="26">
        <v>1.2593727097575903E-2</v>
      </c>
      <c r="F1009" s="26">
        <v>8.7200801700314575E-3</v>
      </c>
      <c r="G1009" s="15">
        <v>9.8821742482947915E-3</v>
      </c>
      <c r="H1009" s="1">
        <f t="shared" si="226"/>
        <v>3.2685840048522988E-5</v>
      </c>
      <c r="I1009" s="19">
        <f t="shared" si="227"/>
        <v>3.9316121990284039E-5</v>
      </c>
      <c r="J1009" s="19">
        <f t="shared" si="228"/>
        <v>3.5173793378878467E-5</v>
      </c>
      <c r="K1009" s="19">
        <f t="shared" si="229"/>
        <v>1.2028487544428481</v>
      </c>
      <c r="L1009" s="19">
        <f t="shared" si="230"/>
        <v>1.0761171604175401</v>
      </c>
      <c r="P1009" s="18">
        <f t="shared" si="231"/>
        <v>-4.9234340578429682E-3</v>
      </c>
      <c r="Q1009" s="38">
        <v>9.8821742482947915E-3</v>
      </c>
      <c r="R1009" s="18">
        <f t="shared" si="232"/>
        <v>1.4805608306137759E-2</v>
      </c>
      <c r="S1009" s="19">
        <f t="shared" si="233"/>
        <v>1.042950440308316E-4</v>
      </c>
      <c r="T1009" s="19">
        <f t="shared" si="234"/>
        <v>2.5107693277437871E-4</v>
      </c>
      <c r="U1009" s="18">
        <f t="shared" si="235"/>
        <v>-1.2185400650910415E-2</v>
      </c>
      <c r="V1009" s="18">
        <f t="shared" si="236"/>
        <v>1.3154254506993096E-2</v>
      </c>
      <c r="W1009" s="19">
        <f t="shared" si="237"/>
        <v>2.6323817396858141E-4</v>
      </c>
      <c r="X1009" s="18">
        <f t="shared" si="238"/>
        <v>1.6745692206252997E-2</v>
      </c>
      <c r="Y1009" s="18">
        <f t="shared" si="239"/>
        <v>0.25653370829609379</v>
      </c>
    </row>
    <row r="1010" spans="2:25" x14ac:dyDescent="0.2">
      <c r="B1010" s="24">
        <v>38358</v>
      </c>
      <c r="C1010" s="25">
        <v>567.54</v>
      </c>
      <c r="D1010" s="18">
        <f t="shared" si="225"/>
        <v>4.1138879471905839E-3</v>
      </c>
      <c r="E1010" s="26">
        <v>9.6346650587810691E-3</v>
      </c>
      <c r="F1010" s="26">
        <v>9.2980015996652738E-4</v>
      </c>
      <c r="G1010" s="15">
        <v>3.5412596296108896E-3</v>
      </c>
      <c r="H1010" s="1">
        <f t="shared" si="226"/>
        <v>3.1740134088134006E-5</v>
      </c>
      <c r="I1010" s="19">
        <f t="shared" si="227"/>
        <v>3.4874479000665377E-5</v>
      </c>
      <c r="J1010" s="19">
        <f t="shared" si="228"/>
        <v>3.1621290791383873E-5</v>
      </c>
      <c r="K1010" s="19">
        <f t="shared" si="229"/>
        <v>1.0987502101858839</v>
      </c>
      <c r="L1010" s="19">
        <f t="shared" si="230"/>
        <v>0.99625574055799082</v>
      </c>
      <c r="P1010" s="18">
        <f t="shared" si="231"/>
        <v>7.3485976350440773E-3</v>
      </c>
      <c r="Q1010" s="38">
        <v>3.5412596296108896E-3</v>
      </c>
      <c r="R1010" s="18">
        <f t="shared" si="232"/>
        <v>-3.8073380054331877E-3</v>
      </c>
      <c r="S1010" s="19">
        <f t="shared" si="233"/>
        <v>1.0127745462108822E-4</v>
      </c>
      <c r="T1010" s="19">
        <f t="shared" si="234"/>
        <v>2.3688206616917292E-4</v>
      </c>
      <c r="U1010" s="18">
        <f t="shared" si="235"/>
        <v>1.8456595886278095E-2</v>
      </c>
      <c r="V1010" s="18">
        <f t="shared" si="236"/>
        <v>-3.4825610206218644E-3</v>
      </c>
      <c r="W1010" s="19">
        <f t="shared" si="237"/>
        <v>2.4819631471632522E-4</v>
      </c>
      <c r="X1010" s="18">
        <f t="shared" si="238"/>
        <v>6.1799524844175363E-3</v>
      </c>
      <c r="Y1010" s="18">
        <f t="shared" si="239"/>
        <v>0.24909652482337305</v>
      </c>
    </row>
    <row r="1011" spans="2:25" x14ac:dyDescent="0.2">
      <c r="B1011" s="24">
        <v>38359</v>
      </c>
      <c r="C1011" s="25">
        <v>566.38</v>
      </c>
      <c r="D1011" s="18">
        <f t="shared" si="225"/>
        <v>-2.0460004315260615E-3</v>
      </c>
      <c r="E1011" s="26">
        <v>-5.6285326830971616E-3</v>
      </c>
      <c r="F1011" s="26">
        <v>6.9983706346314997E-2</v>
      </c>
      <c r="G1011" s="15">
        <v>4.7300034637491342E-2</v>
      </c>
      <c r="H1011" s="1">
        <f t="shared" si="226"/>
        <v>3.0086893108794252E-5</v>
      </c>
      <c r="I1011" s="19">
        <f t="shared" si="227"/>
        <v>3.5160166208257717E-5</v>
      </c>
      <c r="J1011" s="19">
        <f t="shared" si="228"/>
        <v>2.995351896418377E-5</v>
      </c>
      <c r="K1011" s="19">
        <f t="shared" si="229"/>
        <v>1.1686207040759742</v>
      </c>
      <c r="L1011" s="19">
        <f t="shared" si="230"/>
        <v>0.99556703498336629</v>
      </c>
      <c r="P1011" s="18">
        <f t="shared" si="231"/>
        <v>-3.6547504758070266E-3</v>
      </c>
      <c r="Q1011" s="38">
        <v>4.7300034637491342E-2</v>
      </c>
      <c r="R1011" s="18">
        <f t="shared" si="232"/>
        <v>5.0954785113298366E-2</v>
      </c>
      <c r="S1011" s="19">
        <f t="shared" si="233"/>
        <v>9.6002239406247627E-5</v>
      </c>
      <c r="T1011" s="19">
        <f t="shared" si="234"/>
        <v>3.7845254975556745E-4</v>
      </c>
      <c r="U1011" s="18">
        <f t="shared" si="235"/>
        <v>-9.428021689002735E-3</v>
      </c>
      <c r="V1011" s="18">
        <f t="shared" si="236"/>
        <v>3.6874203540186584E-2</v>
      </c>
      <c r="W1011" s="19">
        <f t="shared" si="237"/>
        <v>3.6754213243581866E-4</v>
      </c>
      <c r="X1011" s="18">
        <f t="shared" si="238"/>
        <v>6.7831734941785363E-2</v>
      </c>
      <c r="Y1011" s="18">
        <f t="shared" si="239"/>
        <v>0.30312626595027142</v>
      </c>
    </row>
    <row r="1012" spans="2:25" x14ac:dyDescent="0.2">
      <c r="B1012" s="24">
        <v>38362</v>
      </c>
      <c r="C1012" s="25">
        <v>568.27</v>
      </c>
      <c r="D1012" s="18">
        <f t="shared" si="225"/>
        <v>3.3314268681944774E-3</v>
      </c>
      <c r="E1012" s="26">
        <v>-6.6069140757411748E-3</v>
      </c>
      <c r="F1012" s="26">
        <v>-4.0521039525708864E-3</v>
      </c>
      <c r="G1012" s="15">
        <v>-4.818546989521973E-3</v>
      </c>
      <c r="H1012" s="1">
        <f t="shared" si="226"/>
        <v>2.8947583820954281E-5</v>
      </c>
      <c r="I1012" s="19">
        <f t="shared" si="227"/>
        <v>3.3741515053670775E-5</v>
      </c>
      <c r="J1012" s="19">
        <f t="shared" si="228"/>
        <v>1.9565106223271515E-5</v>
      </c>
      <c r="K1012" s="19">
        <f t="shared" si="229"/>
        <v>1.1656073011954218</v>
      </c>
      <c r="L1012" s="19">
        <f t="shared" si="230"/>
        <v>0.67588045842737754</v>
      </c>
      <c r="P1012" s="18">
        <f t="shared" si="231"/>
        <v>5.9508950946645925E-3</v>
      </c>
      <c r="Q1012" s="38">
        <v>-4.818546989521973E-3</v>
      </c>
      <c r="R1012" s="18">
        <f t="shared" si="232"/>
        <v>-1.0769442084186565E-2</v>
      </c>
      <c r="S1012" s="19">
        <f t="shared" si="233"/>
        <v>9.2366894187534946E-5</v>
      </c>
      <c r="T1012" s="19">
        <f t="shared" si="234"/>
        <v>3.627042497385123E-4</v>
      </c>
      <c r="U1012" s="18">
        <f t="shared" si="235"/>
        <v>1.5650479480333032E-2</v>
      </c>
      <c r="V1012" s="18">
        <f t="shared" si="236"/>
        <v>-7.9608652878420932E-3</v>
      </c>
      <c r="W1012" s="19">
        <f t="shared" si="237"/>
        <v>3.4688270819508338E-4</v>
      </c>
      <c r="X1012" s="18">
        <f t="shared" si="238"/>
        <v>-7.1129508001636687E-3</v>
      </c>
      <c r="Y1012" s="18">
        <f t="shared" si="239"/>
        <v>0.29448374666315769</v>
      </c>
    </row>
    <row r="1013" spans="2:25" x14ac:dyDescent="0.2">
      <c r="B1013" s="24">
        <v>38363</v>
      </c>
      <c r="C1013" s="25">
        <v>564.67999999999995</v>
      </c>
      <c r="D1013" s="18">
        <f t="shared" si="225"/>
        <v>-6.3374588738037956E-3</v>
      </c>
      <c r="E1013" s="26">
        <v>-2.3702310219631257E-3</v>
      </c>
      <c r="F1013" s="26">
        <v>-6.593160239374414E-2</v>
      </c>
      <c r="G1013" s="15">
        <v>-4.6863190982209833E-2</v>
      </c>
      <c r="H1013" s="1">
        <f t="shared" si="226"/>
        <v>2.9620531890326296E-5</v>
      </c>
      <c r="I1013" s="19">
        <f t="shared" si="227"/>
        <v>3.0396397086383941E-5</v>
      </c>
      <c r="J1013" s="19">
        <f t="shared" si="228"/>
        <v>1.758124257105652E-5</v>
      </c>
      <c r="K1013" s="19">
        <f t="shared" si="229"/>
        <v>1.0261934930449723</v>
      </c>
      <c r="L1013" s="19">
        <f t="shared" si="230"/>
        <v>0.59354918527976663</v>
      </c>
      <c r="P1013" s="18">
        <f t="shared" si="231"/>
        <v>-1.132054054219629E-2</v>
      </c>
      <c r="Q1013" s="38">
        <v>-4.6863190982209833E-2</v>
      </c>
      <c r="R1013" s="18">
        <f t="shared" si="232"/>
        <v>-3.5542650440013542E-2</v>
      </c>
      <c r="S1013" s="19">
        <f t="shared" si="233"/>
        <v>9.4514158826333443E-5</v>
      </c>
      <c r="T1013" s="19">
        <f t="shared" si="234"/>
        <v>4.1673879477226129E-4</v>
      </c>
      <c r="U1013" s="18">
        <f t="shared" si="235"/>
        <v>-2.943216782115159E-2</v>
      </c>
      <c r="V1013" s="18">
        <f t="shared" si="236"/>
        <v>-2.4511011661009073E-2</v>
      </c>
      <c r="W1013" s="19">
        <f t="shared" si="237"/>
        <v>4.5783926584548281E-4</v>
      </c>
      <c r="X1013" s="18">
        <f t="shared" si="238"/>
        <v>-6.0214401017412642E-2</v>
      </c>
      <c r="Y1013" s="18">
        <f t="shared" si="239"/>
        <v>0.3383191044877169</v>
      </c>
    </row>
    <row r="1014" spans="2:25" x14ac:dyDescent="0.2">
      <c r="B1014" s="24">
        <v>38364</v>
      </c>
      <c r="C1014" s="25">
        <v>567.30999999999995</v>
      </c>
      <c r="D1014" s="18">
        <f t="shared" si="225"/>
        <v>4.646692518821726E-3</v>
      </c>
      <c r="E1014" s="26">
        <v>-3.0897231947523579E-3</v>
      </c>
      <c r="F1014" s="26">
        <v>1.3844245111340947E-2</v>
      </c>
      <c r="G1014" s="15">
        <v>8.7640546195129551E-3</v>
      </c>
      <c r="H1014" s="1">
        <f t="shared" si="226"/>
        <v>2.9138805058775145E-5</v>
      </c>
      <c r="I1014" s="19">
        <f t="shared" si="227"/>
        <v>2.9473887758587217E-5</v>
      </c>
      <c r="J1014" s="19">
        <f t="shared" si="228"/>
        <v>4.1596697136053393E-5</v>
      </c>
      <c r="K1014" s="19">
        <f t="shared" si="229"/>
        <v>1.0114995346973283</v>
      </c>
      <c r="L1014" s="19">
        <f t="shared" si="230"/>
        <v>1.4275361344485387</v>
      </c>
      <c r="P1014" s="18">
        <f t="shared" si="231"/>
        <v>8.3003412083475572E-3</v>
      </c>
      <c r="Q1014" s="38">
        <v>8.7640546195129551E-3</v>
      </c>
      <c r="R1014" s="18">
        <f t="shared" si="232"/>
        <v>4.6371341116539788E-4</v>
      </c>
      <c r="S1014" s="19">
        <f t="shared" si="233"/>
        <v>9.2977049147252987E-5</v>
      </c>
      <c r="T1014" s="19">
        <f t="shared" si="234"/>
        <v>3.9174736889358724E-4</v>
      </c>
      <c r="U1014" s="18">
        <f t="shared" si="235"/>
        <v>2.1757630135948159E-2</v>
      </c>
      <c r="V1014" s="18">
        <f t="shared" si="236"/>
        <v>3.2982988566782154E-4</v>
      </c>
      <c r="W1014" s="19">
        <f t="shared" si="237"/>
        <v>4.3497742909718218E-4</v>
      </c>
      <c r="X1014" s="18">
        <f t="shared" si="238"/>
        <v>1.1553052484047749E-2</v>
      </c>
      <c r="Y1014" s="18">
        <f t="shared" si="239"/>
        <v>0.3297640933672063</v>
      </c>
    </row>
    <row r="1015" spans="2:25" x14ac:dyDescent="0.2">
      <c r="B1015" s="24">
        <v>38365</v>
      </c>
      <c r="C1015" s="25">
        <v>561.55999999999995</v>
      </c>
      <c r="D1015" s="18">
        <f t="shared" si="225"/>
        <v>-1.0187266431070069E-2</v>
      </c>
      <c r="E1015" s="26">
        <v>-9.8075179140730204E-3</v>
      </c>
      <c r="F1015" s="26">
        <v>6.4194740695292352E-2</v>
      </c>
      <c r="G1015" s="15">
        <v>4.1994063112482737E-2</v>
      </c>
      <c r="H1015" s="1">
        <f t="shared" si="226"/>
        <v>3.3617300595505064E-5</v>
      </c>
      <c r="I1015" s="19">
        <f t="shared" si="227"/>
        <v>2.6844034873814837E-5</v>
      </c>
      <c r="J1015" s="19">
        <f t="shared" si="228"/>
        <v>4.2960692319146322E-5</v>
      </c>
      <c r="K1015" s="19">
        <f t="shared" si="229"/>
        <v>0.79851845324559245</v>
      </c>
      <c r="L1015" s="19">
        <f t="shared" si="230"/>
        <v>1.2779340267698518</v>
      </c>
      <c r="P1015" s="18">
        <f t="shared" si="231"/>
        <v>-1.8197413970414422E-2</v>
      </c>
      <c r="Q1015" s="38">
        <v>4.1994063112482737E-2</v>
      </c>
      <c r="R1015" s="18">
        <f t="shared" si="232"/>
        <v>6.0191477082897155E-2</v>
      </c>
      <c r="S1015" s="19">
        <f t="shared" si="233"/>
        <v>1.0726717871105586E-4</v>
      </c>
      <c r="T1015" s="19">
        <f t="shared" si="234"/>
        <v>5.8562336156522824E-4</v>
      </c>
      <c r="U1015" s="18">
        <f t="shared" si="235"/>
        <v>-4.4409897348928827E-2</v>
      </c>
      <c r="V1015" s="18">
        <f t="shared" si="236"/>
        <v>3.5016214686166162E-2</v>
      </c>
      <c r="W1015" s="19">
        <f t="shared" si="237"/>
        <v>5.146888635530623E-4</v>
      </c>
      <c r="X1015" s="18">
        <f t="shared" si="238"/>
        <v>5.089094819727024E-2</v>
      </c>
      <c r="Y1015" s="18">
        <f t="shared" si="239"/>
        <v>0.35870909646713112</v>
      </c>
    </row>
    <row r="1016" spans="2:25" x14ac:dyDescent="0.2">
      <c r="B1016" s="24">
        <v>38366</v>
      </c>
      <c r="C1016" s="25">
        <v>564.44000000000005</v>
      </c>
      <c r="D1016" s="18">
        <f t="shared" si="225"/>
        <v>5.1154640858097769E-3</v>
      </c>
      <c r="E1016" s="26">
        <v>-1.9249284095843938E-3</v>
      </c>
      <c r="F1016" s="26">
        <v>5.7143012634386352E-3</v>
      </c>
      <c r="G1016" s="15">
        <v>3.4225323615317263E-3</v>
      </c>
      <c r="H1016" s="1">
        <f t="shared" si="226"/>
        <v>3.3170340928567342E-5</v>
      </c>
      <c r="I1016" s="19">
        <f t="shared" si="227"/>
        <v>3.1228100662475215E-5</v>
      </c>
      <c r="J1016" s="19">
        <f t="shared" si="228"/>
        <v>1.1449151638135403E-6</v>
      </c>
      <c r="K1016" s="19">
        <f t="shared" si="229"/>
        <v>0.94144647863961484</v>
      </c>
      <c r="L1016" s="19">
        <f t="shared" si="230"/>
        <v>3.4516231421290677E-2</v>
      </c>
      <c r="P1016" s="18">
        <f t="shared" si="231"/>
        <v>9.1377032543645854E-3</v>
      </c>
      <c r="Q1016" s="38">
        <v>3.4225323615317263E-3</v>
      </c>
      <c r="R1016" s="18">
        <f t="shared" si="232"/>
        <v>-5.7151708928328592E-3</v>
      </c>
      <c r="S1016" s="19">
        <f t="shared" si="233"/>
        <v>1.0584100523428201E-4</v>
      </c>
      <c r="T1016" s="19">
        <f t="shared" si="234"/>
        <v>5.5244575057137159E-4</v>
      </c>
      <c r="U1016" s="18">
        <f t="shared" si="235"/>
        <v>2.2449857870245872E-2</v>
      </c>
      <c r="V1016" s="18">
        <f t="shared" si="236"/>
        <v>-3.4231646946192807E-3</v>
      </c>
      <c r="W1016" s="19">
        <f t="shared" si="237"/>
        <v>4.8451035540582246E-4</v>
      </c>
      <c r="X1016" s="18">
        <f t="shared" si="238"/>
        <v>4.2748518000464896E-3</v>
      </c>
      <c r="Y1016" s="18">
        <f t="shared" si="239"/>
        <v>0.34803389037772686</v>
      </c>
    </row>
    <row r="1017" spans="2:25" x14ac:dyDescent="0.2">
      <c r="B1017" s="24">
        <v>38370</v>
      </c>
      <c r="C1017" s="25">
        <v>569.53</v>
      </c>
      <c r="D1017" s="18">
        <f t="shared" si="225"/>
        <v>8.9773700977836667E-3</v>
      </c>
      <c r="E1017" s="26">
        <v>1.3872501830702497E-2</v>
      </c>
      <c r="F1017" s="26">
        <v>6.5313308992336269E-3</v>
      </c>
      <c r="G1017" s="15">
        <v>8.7336821786742867E-3</v>
      </c>
      <c r="H1017" s="1">
        <f t="shared" si="226"/>
        <v>3.6015710905208128E-5</v>
      </c>
      <c r="I1017" s="19">
        <f t="shared" si="227"/>
        <v>2.8763600493907666E-5</v>
      </c>
      <c r="J1017" s="19">
        <f t="shared" si="228"/>
        <v>2.8300984273017959E-6</v>
      </c>
      <c r="K1017" s="19">
        <f t="shared" si="229"/>
        <v>0.79864036474560451</v>
      </c>
      <c r="L1017" s="19">
        <f t="shared" si="230"/>
        <v>7.8579551983591234E-2</v>
      </c>
      <c r="P1017" s="18">
        <f t="shared" si="231"/>
        <v>1.603618803340057E-2</v>
      </c>
      <c r="Q1017" s="38">
        <v>8.7336821786742867E-3</v>
      </c>
      <c r="R1017" s="18">
        <f t="shared" si="232"/>
        <v>-7.3025058547262836E-3</v>
      </c>
      <c r="S1017" s="19">
        <f t="shared" si="233"/>
        <v>1.1492010451877988E-4</v>
      </c>
      <c r="T1017" s="19">
        <f t="shared" si="234"/>
        <v>5.2249860104258803E-4</v>
      </c>
      <c r="U1017" s="18">
        <f t="shared" si="235"/>
        <v>3.7809998254898107E-2</v>
      </c>
      <c r="V1017" s="18">
        <f t="shared" si="236"/>
        <v>-4.4975162358071134E-3</v>
      </c>
      <c r="W1017" s="19">
        <f t="shared" si="237"/>
        <v>4.6001636634535867E-4</v>
      </c>
      <c r="X1017" s="18">
        <f t="shared" si="238"/>
        <v>1.1195300983402047E-2</v>
      </c>
      <c r="Y1017" s="18">
        <f t="shared" si="239"/>
        <v>0.33912253181754182</v>
      </c>
    </row>
    <row r="1018" spans="2:25" x14ac:dyDescent="0.2">
      <c r="B1018" s="24">
        <v>38371</v>
      </c>
      <c r="C1018" s="25">
        <v>563.89</v>
      </c>
      <c r="D1018" s="18">
        <f t="shared" si="225"/>
        <v>-9.9522622721666364E-3</v>
      </c>
      <c r="E1018" s="26">
        <v>-2.8544262958488803E-3</v>
      </c>
      <c r="F1018" s="26">
        <v>-1.1100156665143376E-2</v>
      </c>
      <c r="G1018" s="15">
        <v>-8.6264375543550278E-3</v>
      </c>
      <c r="H1018" s="1">
        <f t="shared" si="226"/>
        <v>3.9797619710935127E-5</v>
      </c>
      <c r="I1018" s="19">
        <f t="shared" si="227"/>
        <v>3.4510099451257078E-5</v>
      </c>
      <c r="J1018" s="19">
        <f t="shared" si="228"/>
        <v>6.1783430044743193E-6</v>
      </c>
      <c r="K1018" s="19">
        <f t="shared" si="229"/>
        <v>0.86713978629668631</v>
      </c>
      <c r="L1018" s="19">
        <f t="shared" si="230"/>
        <v>0.15524403342084064</v>
      </c>
      <c r="P1018" s="18">
        <f t="shared" si="231"/>
        <v>-1.7777628349485528E-2</v>
      </c>
      <c r="Q1018" s="38">
        <v>-8.6264375543550278E-3</v>
      </c>
      <c r="R1018" s="18">
        <f t="shared" si="232"/>
        <v>9.1511907951304997E-3</v>
      </c>
      <c r="S1018" s="19">
        <f t="shared" si="233"/>
        <v>1.26987542431599E-4</v>
      </c>
      <c r="T1018" s="19">
        <f t="shared" si="234"/>
        <v>4.9617334255816557E-4</v>
      </c>
      <c r="U1018" s="18">
        <f t="shared" si="235"/>
        <v>-3.9874641097519474E-2</v>
      </c>
      <c r="V1018" s="18">
        <f t="shared" si="236"/>
        <v>5.783680426455687E-3</v>
      </c>
      <c r="W1018" s="19">
        <f t="shared" si="237"/>
        <v>4.3688030985738834E-4</v>
      </c>
      <c r="X1018" s="18">
        <f t="shared" si="238"/>
        <v>-1.1346849089969267E-2</v>
      </c>
      <c r="Y1018" s="18">
        <f t="shared" si="239"/>
        <v>0.33048461002646867</v>
      </c>
    </row>
    <row r="1019" spans="2:25" x14ac:dyDescent="0.2">
      <c r="B1019" s="24">
        <v>38372</v>
      </c>
      <c r="C1019" s="25">
        <v>561.19000000000005</v>
      </c>
      <c r="D1019" s="18">
        <f t="shared" si="225"/>
        <v>-4.7996679050034364E-3</v>
      </c>
      <c r="E1019" s="26">
        <v>-5.4938630956223476E-3</v>
      </c>
      <c r="F1019" s="26">
        <v>8.2656876472356634E-3</v>
      </c>
      <c r="G1019" s="15">
        <v>4.1378224243782602E-3</v>
      </c>
      <c r="H1019" s="1">
        <f t="shared" si="226"/>
        <v>3.8791971248178226E-5</v>
      </c>
      <c r="I1019" s="19">
        <f t="shared" si="227"/>
        <v>3.4143973432153082E-5</v>
      </c>
      <c r="J1019" s="19">
        <f t="shared" si="228"/>
        <v>1.2435942647824593E-5</v>
      </c>
      <c r="K1019" s="19">
        <f t="shared" si="229"/>
        <v>0.88018144821028077</v>
      </c>
      <c r="L1019" s="19">
        <f t="shared" si="230"/>
        <v>0.32058032236267492</v>
      </c>
      <c r="P1019" s="18">
        <f t="shared" si="231"/>
        <v>-8.5735996382186406E-3</v>
      </c>
      <c r="Q1019" s="38">
        <v>4.1378224243782602E-3</v>
      </c>
      <c r="R1019" s="18">
        <f t="shared" si="232"/>
        <v>1.27114220625969E-2</v>
      </c>
      <c r="S1019" s="19">
        <f t="shared" si="233"/>
        <v>1.2377868653109083E-4</v>
      </c>
      <c r="T1019" s="19">
        <f t="shared" si="234"/>
        <v>4.7609775705588416E-4</v>
      </c>
      <c r="U1019" s="18">
        <f t="shared" si="235"/>
        <v>-1.9477974276302698E-2</v>
      </c>
      <c r="V1019" s="18">
        <f t="shared" si="236"/>
        <v>8.2014277478063904E-3</v>
      </c>
      <c r="W1019" s="19">
        <f t="shared" si="237"/>
        <v>4.1169478573088627E-4</v>
      </c>
      <c r="X1019" s="18">
        <f t="shared" si="238"/>
        <v>5.6067242536458825E-3</v>
      </c>
      <c r="Y1019" s="18">
        <f t="shared" si="239"/>
        <v>0.32081723213181917</v>
      </c>
    </row>
    <row r="1020" spans="2:25" x14ac:dyDescent="0.2">
      <c r="B1020" s="24">
        <v>38373</v>
      </c>
      <c r="C1020" s="25">
        <v>557.32000000000005</v>
      </c>
      <c r="D1020" s="18">
        <f t="shared" si="225"/>
        <v>-6.9199478647825781E-3</v>
      </c>
      <c r="E1020" s="26">
        <v>3.3476836620790597E-3</v>
      </c>
      <c r="F1020" s="26">
        <v>2.8380871483265794E-4</v>
      </c>
      <c r="G1020" s="15">
        <v>1.2029711990065785E-3</v>
      </c>
      <c r="H1020" s="1">
        <f t="shared" si="226"/>
        <v>3.9337593680366071E-5</v>
      </c>
      <c r="I1020" s="19">
        <f t="shared" si="227"/>
        <v>3.3677458128696379E-5</v>
      </c>
      <c r="J1020" s="19">
        <f t="shared" si="228"/>
        <v>9.309432746161891E-6</v>
      </c>
      <c r="K1020" s="19">
        <f t="shared" si="229"/>
        <v>0.85611383355930226</v>
      </c>
      <c r="L1020" s="19">
        <f t="shared" si="230"/>
        <v>0.23665486053378898</v>
      </c>
      <c r="P1020" s="18">
        <f t="shared" si="231"/>
        <v>-1.2361034905799236E-2</v>
      </c>
      <c r="Q1020" s="38">
        <v>1.2029711990065785E-3</v>
      </c>
      <c r="R1020" s="18">
        <f t="shared" si="232"/>
        <v>1.3564006104805815E-2</v>
      </c>
      <c r="S1020" s="19">
        <f t="shared" si="233"/>
        <v>1.2551967637576861E-4</v>
      </c>
      <c r="T1020" s="19">
        <f t="shared" si="234"/>
        <v>4.5857082732920368E-4</v>
      </c>
      <c r="U1020" s="18">
        <f t="shared" si="235"/>
        <v>-2.7887042009162345E-2</v>
      </c>
      <c r="V1020" s="18">
        <f t="shared" si="236"/>
        <v>8.9171928071510656E-3</v>
      </c>
      <c r="W1020" s="19">
        <f t="shared" si="237"/>
        <v>3.8707992696937146E-4</v>
      </c>
      <c r="X1020" s="18">
        <f t="shared" si="238"/>
        <v>1.6810473113173777E-3</v>
      </c>
      <c r="Y1020" s="18">
        <f t="shared" si="239"/>
        <v>0.31107873881437614</v>
      </c>
    </row>
    <row r="1021" spans="2:25" x14ac:dyDescent="0.2">
      <c r="B1021" s="24">
        <v>38376</v>
      </c>
      <c r="C1021" s="25">
        <v>556.29</v>
      </c>
      <c r="D1021" s="18">
        <f t="shared" si="225"/>
        <v>-1.8498402379898313E-3</v>
      </c>
      <c r="E1021" s="26">
        <v>8.7938772289671667E-3</v>
      </c>
      <c r="F1021" s="26">
        <v>3.9648876636605547E-3</v>
      </c>
      <c r="G1021" s="15">
        <v>5.4135845332525384E-3</v>
      </c>
      <c r="H1021" s="1">
        <f t="shared" si="226"/>
        <v>3.7182652593909281E-5</v>
      </c>
      <c r="I1021" s="19">
        <f t="shared" si="227"/>
        <v>3.0266862856412305E-5</v>
      </c>
      <c r="J1021" s="19">
        <f t="shared" si="228"/>
        <v>8.6330302907793996E-6</v>
      </c>
      <c r="K1021" s="19">
        <f t="shared" si="229"/>
        <v>0.81400493899593862</v>
      </c>
      <c r="L1021" s="19">
        <f t="shared" si="230"/>
        <v>0.23217897832801571</v>
      </c>
      <c r="P1021" s="18">
        <f t="shared" si="231"/>
        <v>-3.3043514487031051E-3</v>
      </c>
      <c r="Q1021" s="38">
        <v>5.4135845332525384E-3</v>
      </c>
      <c r="R1021" s="18">
        <f t="shared" si="232"/>
        <v>8.7179359819556431E-3</v>
      </c>
      <c r="S1021" s="19">
        <f t="shared" si="233"/>
        <v>1.1864362010301526E-4</v>
      </c>
      <c r="T1021" s="19">
        <f t="shared" si="234"/>
        <v>4.3561672215658003E-4</v>
      </c>
      <c r="U1021" s="18">
        <f t="shared" si="235"/>
        <v>-7.6677432280606792E-3</v>
      </c>
      <c r="V1021" s="18">
        <f t="shared" si="236"/>
        <v>5.8803719341050699E-3</v>
      </c>
      <c r="W1021" s="19">
        <f t="shared" si="237"/>
        <v>3.6561354520112945E-4</v>
      </c>
      <c r="X1021" s="18">
        <f t="shared" si="238"/>
        <v>7.7839281048337804E-3</v>
      </c>
      <c r="Y1021" s="18">
        <f t="shared" si="239"/>
        <v>0.30232992954764232</v>
      </c>
    </row>
    <row r="1022" spans="2:25" x14ac:dyDescent="0.2">
      <c r="B1022" s="24">
        <v>38377</v>
      </c>
      <c r="C1022" s="25">
        <v>559.87</v>
      </c>
      <c r="D1022" s="18">
        <f t="shared" si="225"/>
        <v>6.4148729153268901E-3</v>
      </c>
      <c r="E1022" s="26">
        <v>3.0714731766351699E-3</v>
      </c>
      <c r="F1022" s="26">
        <v>1.820523602836252E-2</v>
      </c>
      <c r="G1022" s="15">
        <v>1.3665107172844315E-2</v>
      </c>
      <c r="H1022" s="1">
        <f t="shared" si="226"/>
        <v>3.7420729109462398E-5</v>
      </c>
      <c r="I1022" s="19">
        <f t="shared" si="227"/>
        <v>2.7474815008262404E-5</v>
      </c>
      <c r="J1022" s="19">
        <f t="shared" si="228"/>
        <v>7.6749839489717077E-6</v>
      </c>
      <c r="K1022" s="19">
        <f t="shared" si="229"/>
        <v>0.7342137810274515</v>
      </c>
      <c r="L1022" s="19">
        <f t="shared" si="230"/>
        <v>0.20509979713439019</v>
      </c>
      <c r="P1022" s="18">
        <f t="shared" si="231"/>
        <v>1.1458824484238104E-2</v>
      </c>
      <c r="Q1022" s="38">
        <v>1.3665107172844315E-2</v>
      </c>
      <c r="R1022" s="18">
        <f t="shared" si="232"/>
        <v>2.2062826886062106E-3</v>
      </c>
      <c r="S1022" s="19">
        <f t="shared" si="233"/>
        <v>1.1940328241046883E-4</v>
      </c>
      <c r="T1022" s="19">
        <f t="shared" si="234"/>
        <v>4.0977177982530781E-4</v>
      </c>
      <c r="U1022" s="18">
        <f t="shared" si="235"/>
        <v>2.6505466848462302E-2</v>
      </c>
      <c r="V1022" s="18">
        <f t="shared" si="236"/>
        <v>1.5343821100949303E-3</v>
      </c>
      <c r="W1022" s="19">
        <f t="shared" si="237"/>
        <v>3.5488084173178092E-4</v>
      </c>
      <c r="X1022" s="18">
        <f t="shared" si="238"/>
        <v>1.9943289641240924E-2</v>
      </c>
      <c r="Y1022" s="18">
        <f t="shared" si="239"/>
        <v>0.29785938030041159</v>
      </c>
    </row>
    <row r="1023" spans="2:25" x14ac:dyDescent="0.2">
      <c r="B1023" s="24">
        <v>38378</v>
      </c>
      <c r="C1023" s="25">
        <v>561.78</v>
      </c>
      <c r="D1023" s="18">
        <f t="shared" si="225"/>
        <v>3.4057002561246022E-3</v>
      </c>
      <c r="E1023" s="26">
        <v>-4.7192072607799923E-4</v>
      </c>
      <c r="F1023" s="26">
        <v>2.4948037887826502E-3</v>
      </c>
      <c r="G1023" s="15">
        <v>1.6047864343244553E-3</v>
      </c>
      <c r="H1023" s="1">
        <f t="shared" si="226"/>
        <v>3.5871413016968685E-5</v>
      </c>
      <c r="I1023" s="19">
        <f t="shared" si="227"/>
        <v>2.700851271322366E-5</v>
      </c>
      <c r="J1023" s="19">
        <f t="shared" si="228"/>
        <v>1.4221541442961973E-5</v>
      </c>
      <c r="K1023" s="19">
        <f t="shared" si="229"/>
        <v>0.75292581032276307</v>
      </c>
      <c r="L1023" s="19">
        <f t="shared" si="230"/>
        <v>0.3964589138497161</v>
      </c>
      <c r="P1023" s="18">
        <f t="shared" si="231"/>
        <v>6.0835689180395733E-3</v>
      </c>
      <c r="Q1023" s="38">
        <v>1.6047864343244553E-3</v>
      </c>
      <c r="R1023" s="18">
        <f t="shared" si="232"/>
        <v>-4.478782483715118E-3</v>
      </c>
      <c r="S1023" s="19">
        <f t="shared" si="233"/>
        <v>1.1445967411267292E-4</v>
      </c>
      <c r="T1023" s="19">
        <f t="shared" si="234"/>
        <v>3.863890425879753E-4</v>
      </c>
      <c r="U1023" s="18">
        <f t="shared" si="235"/>
        <v>1.4372612056771886E-2</v>
      </c>
      <c r="V1023" s="18">
        <f t="shared" si="236"/>
        <v>-3.2076794512138516E-3</v>
      </c>
      <c r="W1023" s="19">
        <f t="shared" si="237"/>
        <v>3.337425115978615E-4</v>
      </c>
      <c r="X1023" s="18">
        <f t="shared" si="238"/>
        <v>2.4151077487462066E-3</v>
      </c>
      <c r="Y1023" s="18">
        <f t="shared" si="239"/>
        <v>0.28885225964057365</v>
      </c>
    </row>
    <row r="1024" spans="2:25" x14ac:dyDescent="0.2">
      <c r="B1024" s="24">
        <v>38379</v>
      </c>
      <c r="C1024" s="25">
        <v>562.36</v>
      </c>
      <c r="D1024" s="18">
        <f t="shared" si="225"/>
        <v>1.0319000328539059E-3</v>
      </c>
      <c r="E1024" s="26">
        <v>1.6507491073144351E-3</v>
      </c>
      <c r="F1024" s="26">
        <v>5.5218251843079467E-3</v>
      </c>
      <c r="G1024" s="15">
        <v>4.3605023612098932E-3</v>
      </c>
      <c r="H1024" s="1">
        <f t="shared" si="226"/>
        <v>3.3783017296618793E-5</v>
      </c>
      <c r="I1024" s="19">
        <f t="shared" si="227"/>
        <v>2.5291568718169779E-5</v>
      </c>
      <c r="J1024" s="19">
        <f t="shared" si="228"/>
        <v>1.3878042190530515E-5</v>
      </c>
      <c r="K1024" s="19">
        <f t="shared" si="229"/>
        <v>0.74864741938551205</v>
      </c>
      <c r="L1024" s="19">
        <f t="shared" si="230"/>
        <v>0.41079936906403897</v>
      </c>
      <c r="P1024" s="18">
        <f t="shared" si="231"/>
        <v>1.8432728937623688E-3</v>
      </c>
      <c r="Q1024" s="38">
        <v>4.3605023612098932E-3</v>
      </c>
      <c r="R1024" s="18">
        <f t="shared" si="232"/>
        <v>2.5172294674475244E-3</v>
      </c>
      <c r="S1024" s="19">
        <f t="shared" si="233"/>
        <v>1.0779595296356529E-4</v>
      </c>
      <c r="T1024" s="19">
        <f t="shared" si="234"/>
        <v>3.6358588668420391E-4</v>
      </c>
      <c r="U1024" s="18">
        <f t="shared" si="235"/>
        <v>4.4873705357395023E-3</v>
      </c>
      <c r="V1024" s="18">
        <f t="shared" si="236"/>
        <v>1.8585005356935036E-3</v>
      </c>
      <c r="W1024" s="19">
        <f t="shared" si="237"/>
        <v>3.1485879975251682E-4</v>
      </c>
      <c r="X1024" s="18">
        <f t="shared" si="238"/>
        <v>6.756217777547497E-3</v>
      </c>
      <c r="Y1024" s="18">
        <f t="shared" si="239"/>
        <v>0.28056140136898589</v>
      </c>
    </row>
    <row r="1025" spans="2:25" x14ac:dyDescent="0.2">
      <c r="B1025" s="24">
        <v>38380</v>
      </c>
      <c r="C1025" s="25">
        <v>560.95000000000005</v>
      </c>
      <c r="D1025" s="18">
        <f t="shared" si="225"/>
        <v>-2.5104392207328774E-3</v>
      </c>
      <c r="E1025" s="26">
        <v>-3.7771527437454374E-3</v>
      </c>
      <c r="F1025" s="26">
        <v>1.8279052111270178E-2</v>
      </c>
      <c r="G1025" s="15">
        <v>1.1662190654765491E-2</v>
      </c>
      <c r="H1025" s="1">
        <f t="shared" si="226"/>
        <v>3.2134174563681294E-5</v>
      </c>
      <c r="I1025" s="19">
        <f t="shared" si="227"/>
        <v>2.3876279078563871E-5</v>
      </c>
      <c r="J1025" s="19">
        <f t="shared" si="228"/>
        <v>1.3387237954444739E-5</v>
      </c>
      <c r="K1025" s="19">
        <f t="shared" si="229"/>
        <v>0.74301827891198835</v>
      </c>
      <c r="L1025" s="19">
        <f t="shared" si="230"/>
        <v>0.41660438259942956</v>
      </c>
      <c r="P1025" s="18">
        <f t="shared" si="231"/>
        <v>-4.4843729234283081E-3</v>
      </c>
      <c r="Q1025" s="38">
        <v>1.1662190654765491E-2</v>
      </c>
      <c r="R1025" s="18">
        <f t="shared" si="232"/>
        <v>1.6146563578193801E-2</v>
      </c>
      <c r="S1025" s="19">
        <f t="shared" si="233"/>
        <v>1.0253477181673397E-4</v>
      </c>
      <c r="T1025" s="19">
        <f t="shared" si="234"/>
        <v>3.5741342440623092E-4</v>
      </c>
      <c r="U1025" s="18">
        <f t="shared" si="235"/>
        <v>-1.1193596831308356E-2</v>
      </c>
      <c r="V1025" s="18">
        <f t="shared" si="236"/>
        <v>1.2023698253849236E-2</v>
      </c>
      <c r="W1025" s="19">
        <f t="shared" si="237"/>
        <v>3.0412767321945177E-4</v>
      </c>
      <c r="X1025" s="18">
        <f t="shared" si="238"/>
        <v>1.8385574255951456E-2</v>
      </c>
      <c r="Y1025" s="18">
        <f t="shared" si="239"/>
        <v>0.27573885889526517</v>
      </c>
    </row>
    <row r="1026" spans="2:25" x14ac:dyDescent="0.2">
      <c r="B1026" s="24">
        <v>38383</v>
      </c>
      <c r="C1026" s="25">
        <v>564.88</v>
      </c>
      <c r="D1026" s="18">
        <f t="shared" si="225"/>
        <v>6.9815442171176339E-3</v>
      </c>
      <c r="E1026" s="26">
        <v>1.3624829043394128E-2</v>
      </c>
      <c r="F1026" s="26">
        <v>3.8711090107290409E-2</v>
      </c>
      <c r="G1026" s="15">
        <v>3.1185211788121524E-2</v>
      </c>
      <c r="H1026" s="1">
        <f t="shared" si="226"/>
        <v>3.3130641669194541E-5</v>
      </c>
      <c r="I1026" s="19">
        <f t="shared" si="227"/>
        <v>2.3012641077285881E-5</v>
      </c>
      <c r="J1026" s="19">
        <f t="shared" si="228"/>
        <v>9.8306967169008849E-6</v>
      </c>
      <c r="K1026" s="19">
        <f t="shared" si="229"/>
        <v>0.69460293908775828</v>
      </c>
      <c r="L1026" s="19">
        <f t="shared" si="230"/>
        <v>0.29672521332545276</v>
      </c>
      <c r="P1026" s="18">
        <f t="shared" si="231"/>
        <v>1.2471063864999705E-2</v>
      </c>
      <c r="Q1026" s="38">
        <v>3.1185211788121524E-2</v>
      </c>
      <c r="R1026" s="18">
        <f t="shared" si="232"/>
        <v>1.8714147923121819E-2</v>
      </c>
      <c r="S1026" s="19">
        <f t="shared" si="233"/>
        <v>1.0571433154322402E-4</v>
      </c>
      <c r="T1026" s="19">
        <f t="shared" si="234"/>
        <v>3.5698177889116617E-4</v>
      </c>
      <c r="U1026" s="18">
        <f t="shared" si="235"/>
        <v>3.0657736896191761E-2</v>
      </c>
      <c r="V1026" s="18">
        <f t="shared" si="236"/>
        <v>1.394409796412706E-2</v>
      </c>
      <c r="W1026" s="19">
        <f t="shared" si="237"/>
        <v>3.442310588824843E-4</v>
      </c>
      <c r="X1026" s="18">
        <f t="shared" si="238"/>
        <v>4.6211355025927089E-2</v>
      </c>
      <c r="Y1026" s="18">
        <f t="shared" si="239"/>
        <v>0.29335603747088806</v>
      </c>
    </row>
    <row r="1027" spans="2:25" x14ac:dyDescent="0.2">
      <c r="B1027" s="24">
        <v>38384</v>
      </c>
      <c r="C1027" s="25">
        <v>568.19000000000005</v>
      </c>
      <c r="D1027" s="18">
        <f t="shared" si="225"/>
        <v>5.8425506203063733E-3</v>
      </c>
      <c r="E1027" s="26">
        <v>8.8270027255765646E-3</v>
      </c>
      <c r="F1027" s="26">
        <v>8.0300910709123433E-3</v>
      </c>
      <c r="G1027" s="15">
        <v>8.2691645673116099E-3</v>
      </c>
      <c r="H1027" s="1">
        <f t="shared" si="226"/>
        <v>3.319092703409341E-5</v>
      </c>
      <c r="I1027" s="19">
        <f t="shared" si="227"/>
        <v>2.7339223397676209E-5</v>
      </c>
      <c r="J1027" s="19">
        <f t="shared" si="228"/>
        <v>2.5456646150499224E-5</v>
      </c>
      <c r="K1027" s="19">
        <f t="shared" si="229"/>
        <v>0.82369568555869543</v>
      </c>
      <c r="L1027" s="19">
        <f t="shared" si="230"/>
        <v>0.76697605114645928</v>
      </c>
      <c r="P1027" s="18">
        <f t="shared" si="231"/>
        <v>1.0436490789772037E-2</v>
      </c>
      <c r="Q1027" s="38">
        <v>8.2691645673116099E-3</v>
      </c>
      <c r="R1027" s="18">
        <f t="shared" si="232"/>
        <v>-2.1673262224604275E-3</v>
      </c>
      <c r="S1027" s="19">
        <f t="shared" si="233"/>
        <v>1.0590669205093037E-4</v>
      </c>
      <c r="T1027" s="19">
        <f t="shared" si="234"/>
        <v>3.3584471033497006E-4</v>
      </c>
      <c r="U1027" s="18">
        <f t="shared" si="235"/>
        <v>2.5632815765687589E-2</v>
      </c>
      <c r="V1027" s="18">
        <f t="shared" si="236"/>
        <v>-1.6649393635849801E-3</v>
      </c>
      <c r="W1027" s="19">
        <f t="shared" si="237"/>
        <v>3.2767994030801216E-4</v>
      </c>
      <c r="X1027" s="18">
        <f t="shared" si="238"/>
        <v>1.2559193131506469E-2</v>
      </c>
      <c r="Y1027" s="18">
        <f t="shared" si="239"/>
        <v>0.28621667505056908</v>
      </c>
    </row>
    <row r="1028" spans="2:25" x14ac:dyDescent="0.2">
      <c r="B1028" s="24">
        <v>38385</v>
      </c>
      <c r="C1028" s="25">
        <v>570.28</v>
      </c>
      <c r="D1028" s="18">
        <f t="shared" ref="D1028:D1091" si="240">LN(C1028/C1027)</f>
        <v>3.6715984573625136E-3</v>
      </c>
      <c r="E1028" s="26">
        <v>4.1541716791382933E-3</v>
      </c>
      <c r="F1028" s="26">
        <v>2.672934998966044E-2</v>
      </c>
      <c r="G1028" s="15">
        <v>1.9956796496503792E-2</v>
      </c>
      <c r="H1028" s="1">
        <f t="shared" ref="H1028:H1091" si="241">$A$2 * H1027 + (1-$A$2)*D1028^2</f>
        <v>3.200830952597421E-5</v>
      </c>
      <c r="I1028" s="19">
        <f t="shared" ref="I1028:I1091" si="242">$A$2*I1027 + (1-$A$2)*D1027*E1027</f>
        <v>2.8793202608801444E-5</v>
      </c>
      <c r="J1028" s="19">
        <f t="shared" ref="J1028:J1091" si="243">$A$2*J1027 + (1-$A$2)*D1027*F1027</f>
        <v>2.6744220195517808E-5</v>
      </c>
      <c r="K1028" s="19">
        <f t="shared" ref="K1028:K1091" si="244">I1028/H1028</f>
        <v>0.89955399192313612</v>
      </c>
      <c r="L1028" s="19">
        <f t="shared" ref="L1028:L1091" si="245">J1028/H1028</f>
        <v>0.83553991421556706</v>
      </c>
      <c r="P1028" s="18">
        <f t="shared" ref="P1028:P1091" si="246">$O$4*D1028</f>
        <v>6.5585402633611643E-3</v>
      </c>
      <c r="Q1028" s="38">
        <v>1.9956796496503792E-2</v>
      </c>
      <c r="R1028" s="18">
        <f t="shared" ref="R1028:R1091" si="247">Q1028-P1028</f>
        <v>1.3398256233142627E-2</v>
      </c>
      <c r="S1028" s="19">
        <f t="shared" ref="S1028:S1091" si="248">$A$2*S1027 + (1-$A$2)*P1028^2</f>
        <v>1.0213315755104231E-4</v>
      </c>
      <c r="T1028" s="19">
        <f t="shared" ref="T1028:T1091" si="249">$A$2*T1027 + (1-$A$2)*R1028^2</f>
        <v>3.2646482392020859E-4</v>
      </c>
      <c r="U1028" s="18">
        <f t="shared" ref="U1028:U1091" si="250">P1028*SQRT($S$1836/S1028)</f>
        <v>1.6403152901653957E-2</v>
      </c>
      <c r="V1028" s="18">
        <f t="shared" ref="V1028:V1091" si="251">R1028*SQRT($T$1836/T1028)</f>
        <v>1.0439350382072365E-2</v>
      </c>
      <c r="W1028" s="19">
        <f t="shared" ref="W1028:W1091" si="252">$A$2*W1027 + (1-$A$2)*Q1028^2</f>
        <v>3.319155674737034E-4</v>
      </c>
      <c r="X1028" s="18">
        <f t="shared" ref="X1028:X1091" si="253">G1028*SQRT($W$1836/W1028)</f>
        <v>3.0116330154379915E-2</v>
      </c>
      <c r="Y1028" s="18">
        <f t="shared" ref="Y1028:Y1091" si="254">SQRT(W1028*250)</f>
        <v>0.28806056979119138</v>
      </c>
    </row>
    <row r="1029" spans="2:25" x14ac:dyDescent="0.2">
      <c r="B1029" s="24">
        <v>38386</v>
      </c>
      <c r="C1029" s="25">
        <v>568.21</v>
      </c>
      <c r="D1029" s="18">
        <f t="shared" si="240"/>
        <v>-3.6363995837227236E-3</v>
      </c>
      <c r="E1029" s="26">
        <v>-1.84416834193279E-3</v>
      </c>
      <c r="F1029" s="26">
        <v>-2.3123886387825348E-2</v>
      </c>
      <c r="G1029" s="15">
        <v>-1.6739970974057581E-2</v>
      </c>
      <c r="H1029" s="1">
        <f t="shared" si="241"/>
        <v>3.0881215070365683E-5</v>
      </c>
      <c r="I1029" s="19">
        <f t="shared" si="242"/>
        <v>2.7980757471997947E-5</v>
      </c>
      <c r="J1029" s="19">
        <f t="shared" si="243"/>
        <v>3.1027933395087146E-5</v>
      </c>
      <c r="K1029" s="19">
        <f t="shared" si="244"/>
        <v>0.9060769599978894</v>
      </c>
      <c r="L1029" s="19">
        <f t="shared" si="245"/>
        <v>1.0047510541404265</v>
      </c>
      <c r="P1029" s="18">
        <f t="shared" si="246"/>
        <v>-6.4956648610881833E-3</v>
      </c>
      <c r="Q1029" s="38">
        <v>-1.6739970974057581E-2</v>
      </c>
      <c r="R1029" s="18">
        <f t="shared" si="247"/>
        <v>-1.0244306112969398E-2</v>
      </c>
      <c r="S1029" s="19">
        <f t="shared" si="248"/>
        <v>9.8536787817234307E-5</v>
      </c>
      <c r="T1029" s="19">
        <f t="shared" si="249"/>
        <v>3.1317368294916936E-4</v>
      </c>
      <c r="U1029" s="18">
        <f t="shared" si="250"/>
        <v>-1.6539711612234546E-2</v>
      </c>
      <c r="V1029" s="18">
        <f t="shared" si="251"/>
        <v>-8.149544009398494E-3</v>
      </c>
      <c r="W1029" s="19">
        <f t="shared" si="252"/>
        <v>3.2881423111801863E-4</v>
      </c>
      <c r="X1029" s="18">
        <f t="shared" si="253"/>
        <v>-2.5380748732353631E-2</v>
      </c>
      <c r="Y1029" s="18">
        <f t="shared" si="254"/>
        <v>0.28671162826000735</v>
      </c>
    </row>
    <row r="1030" spans="2:25" x14ac:dyDescent="0.2">
      <c r="B1030" s="24">
        <v>38387</v>
      </c>
      <c r="C1030" s="25">
        <v>575.09</v>
      </c>
      <c r="D1030" s="18">
        <f t="shared" si="240"/>
        <v>1.2035481586194205E-2</v>
      </c>
      <c r="E1030" s="26">
        <v>1.2610507591929514E-2</v>
      </c>
      <c r="F1030" s="26">
        <v>1.3279051100173578E-2</v>
      </c>
      <c r="G1030" s="15">
        <v>1.3078488047700357E-2</v>
      </c>
      <c r="H1030" s="1">
        <f t="shared" si="241"/>
        <v>3.7719511186840933E-5</v>
      </c>
      <c r="I1030" s="19">
        <f t="shared" si="242"/>
        <v>2.6704280003133208E-5</v>
      </c>
      <c r="J1030" s="19">
        <f t="shared" si="243"/>
        <v>3.4211518841466299E-5</v>
      </c>
      <c r="K1030" s="19">
        <f t="shared" si="244"/>
        <v>0.70796993818014886</v>
      </c>
      <c r="L1030" s="19">
        <f t="shared" si="245"/>
        <v>0.90699793727447731</v>
      </c>
      <c r="P1030" s="18">
        <f t="shared" si="246"/>
        <v>2.1498862549555471E-2</v>
      </c>
      <c r="Q1030" s="38">
        <v>1.3078488047700357E-2</v>
      </c>
      <c r="R1030" s="18">
        <f t="shared" si="247"/>
        <v>-8.4203745018551143E-3</v>
      </c>
      <c r="S1030" s="19">
        <f t="shared" si="248"/>
        <v>1.2035664600368099E-4</v>
      </c>
      <c r="T1030" s="19">
        <f t="shared" si="249"/>
        <v>2.9863742437730872E-4</v>
      </c>
      <c r="U1030" s="18">
        <f t="shared" si="250"/>
        <v>4.9531783760651725E-2</v>
      </c>
      <c r="V1030" s="18">
        <f t="shared" si="251"/>
        <v>-6.859661475105765E-3</v>
      </c>
      <c r="W1030" s="19">
        <f t="shared" si="252"/>
        <v>3.1934818822776796E-4</v>
      </c>
      <c r="X1030" s="18">
        <f t="shared" si="253"/>
        <v>2.0121036243092458E-2</v>
      </c>
      <c r="Y1030" s="18">
        <f t="shared" si="254"/>
        <v>0.28255450280776273</v>
      </c>
    </row>
    <row r="1031" spans="2:25" x14ac:dyDescent="0.2">
      <c r="B1031" s="24">
        <v>38390</v>
      </c>
      <c r="C1031" s="25">
        <v>575.27</v>
      </c>
      <c r="D1031" s="18">
        <f t="shared" si="240"/>
        <v>3.1294551526308683E-4</v>
      </c>
      <c r="E1031" s="26">
        <v>-9.1178488195059579E-4</v>
      </c>
      <c r="F1031" s="26">
        <v>1.267587950181572E-3</v>
      </c>
      <c r="G1031" s="15">
        <v>6.137761005419217E-4</v>
      </c>
      <c r="H1031" s="1">
        <f t="shared" si="241"/>
        <v>3.5462216609361877E-5</v>
      </c>
      <c r="I1031" s="19">
        <f t="shared" si="242"/>
        <v>3.4208435117859015E-5</v>
      </c>
      <c r="J1031" s="19">
        <f t="shared" si="243"/>
        <v>4.1748014210874591E-5</v>
      </c>
      <c r="K1031" s="19">
        <f t="shared" si="244"/>
        <v>0.96464458199796044</v>
      </c>
      <c r="L1031" s="19">
        <f t="shared" si="245"/>
        <v>1.177253375635106</v>
      </c>
      <c r="P1031" s="18">
        <f t="shared" si="246"/>
        <v>5.5901150028416944E-4</v>
      </c>
      <c r="Q1031" s="38">
        <v>6.137761005419217E-4</v>
      </c>
      <c r="R1031" s="18">
        <f t="shared" si="247"/>
        <v>5.4764600257752255E-5</v>
      </c>
      <c r="S1031" s="19">
        <f t="shared" si="248"/>
        <v>1.1315399687490713E-4</v>
      </c>
      <c r="T1031" s="19">
        <f t="shared" si="249"/>
        <v>2.8071935886435665E-4</v>
      </c>
      <c r="U1031" s="18">
        <f t="shared" si="250"/>
        <v>1.3282790307282263E-3</v>
      </c>
      <c r="V1031" s="18">
        <f t="shared" si="251"/>
        <v>4.6015816475373184E-5</v>
      </c>
      <c r="W1031" s="19">
        <f t="shared" si="252"/>
        <v>3.0020990020019765E-4</v>
      </c>
      <c r="X1031" s="18">
        <f t="shared" si="253"/>
        <v>9.7391824192804763E-4</v>
      </c>
      <c r="Y1031" s="18">
        <f t="shared" si="254"/>
        <v>0.27395706789577345</v>
      </c>
    </row>
    <row r="1032" spans="2:25" x14ac:dyDescent="0.2">
      <c r="B1032" s="24">
        <v>38391</v>
      </c>
      <c r="C1032" s="25">
        <v>576.34</v>
      </c>
      <c r="D1032" s="18">
        <f t="shared" si="240"/>
        <v>1.8582685247730726E-3</v>
      </c>
      <c r="E1032" s="26">
        <v>-5.0297316826738115E-3</v>
      </c>
      <c r="F1032" s="26">
        <v>2.4525753829744996E-2</v>
      </c>
      <c r="G1032" s="15">
        <v>1.5659108176019353E-2</v>
      </c>
      <c r="H1032" s="1">
        <f t="shared" si="241"/>
        <v>3.3541673327409897E-5</v>
      </c>
      <c r="I1032" s="19">
        <f t="shared" si="242"/>
        <v>3.2138808671406005E-5</v>
      </c>
      <c r="J1032" s="19">
        <f t="shared" si="243"/>
        <v>3.9266934516074767E-5</v>
      </c>
      <c r="K1032" s="19">
        <f t="shared" si="244"/>
        <v>0.9581754719774972</v>
      </c>
      <c r="L1032" s="19">
        <f t="shared" si="245"/>
        <v>1.1706909829089012</v>
      </c>
      <c r="P1032" s="18">
        <f t="shared" si="246"/>
        <v>3.3194068146046233E-3</v>
      </c>
      <c r="Q1032" s="38">
        <v>1.5659108176019353E-2</v>
      </c>
      <c r="R1032" s="18">
        <f t="shared" si="247"/>
        <v>1.233970136141473E-2</v>
      </c>
      <c r="S1032" s="19">
        <f t="shared" si="248"/>
        <v>1.0702586475846331E-4</v>
      </c>
      <c r="T1032" s="19">
        <f t="shared" si="249"/>
        <v>2.7301229111382927E-4</v>
      </c>
      <c r="U1032" s="18">
        <f t="shared" si="250"/>
        <v>8.109977175965382E-3</v>
      </c>
      <c r="V1032" s="18">
        <f t="shared" si="251"/>
        <v>1.0513732943850095E-2</v>
      </c>
      <c r="W1032" s="19">
        <f t="shared" si="252"/>
        <v>2.9690976632028239E-4</v>
      </c>
      <c r="X1032" s="18">
        <f t="shared" si="253"/>
        <v>2.4985026507199932E-2</v>
      </c>
      <c r="Y1032" s="18">
        <f t="shared" si="254"/>
        <v>0.27244713538606091</v>
      </c>
    </row>
    <row r="1033" spans="2:25" x14ac:dyDescent="0.2">
      <c r="B1033" s="24">
        <v>38392</v>
      </c>
      <c r="C1033" s="25">
        <v>571.97</v>
      </c>
      <c r="D1033" s="18">
        <f t="shared" si="240"/>
        <v>-7.6112218763382533E-3</v>
      </c>
      <c r="E1033" s="26">
        <v>-6.207630004127487E-3</v>
      </c>
      <c r="F1033" s="26">
        <v>-2.7062538548854723E-2</v>
      </c>
      <c r="G1033" s="15">
        <v>-2.080606598543655E-2</v>
      </c>
      <c r="H1033" s="1">
        <f t="shared" si="241"/>
        <v>3.5005014834816306E-5</v>
      </c>
      <c r="I1033" s="19">
        <f t="shared" si="242"/>
        <v>2.9649684626683643E-5</v>
      </c>
      <c r="J1033" s="19">
        <f t="shared" si="243"/>
        <v>3.9645444628399146E-5</v>
      </c>
      <c r="K1033" s="19">
        <f t="shared" si="244"/>
        <v>0.84701248568515952</v>
      </c>
      <c r="L1033" s="19">
        <f t="shared" si="245"/>
        <v>1.1325647143839352</v>
      </c>
      <c r="P1033" s="18">
        <f t="shared" si="246"/>
        <v>-1.3595850883214123E-2</v>
      </c>
      <c r="Q1033" s="38">
        <v>-2.080606598543655E-2</v>
      </c>
      <c r="R1033" s="18">
        <f t="shared" si="247"/>
        <v>-7.2102151022224274E-3</v>
      </c>
      <c r="S1033" s="19">
        <f t="shared" si="248"/>
        <v>1.1169514254727117E-4</v>
      </c>
      <c r="T1033" s="19">
        <f t="shared" si="249"/>
        <v>2.597507857562185E-4</v>
      </c>
      <c r="U1033" s="18">
        <f t="shared" si="250"/>
        <v>-3.2515674908619244E-2</v>
      </c>
      <c r="V1033" s="18">
        <f t="shared" si="251"/>
        <v>-6.2981525867275411E-3</v>
      </c>
      <c r="W1033" s="19">
        <f t="shared" si="252"/>
        <v>3.0506872324848581E-4</v>
      </c>
      <c r="X1033" s="18">
        <f t="shared" si="253"/>
        <v>-3.2750366247416174E-2</v>
      </c>
      <c r="Y1033" s="18">
        <f t="shared" si="254"/>
        <v>0.27616513323032194</v>
      </c>
    </row>
    <row r="1034" spans="2:25" x14ac:dyDescent="0.2">
      <c r="B1034" s="24">
        <v>38393</v>
      </c>
      <c r="C1034" s="25">
        <v>574.63</v>
      </c>
      <c r="D1034" s="18">
        <f t="shared" si="240"/>
        <v>4.6398129635586228E-3</v>
      </c>
      <c r="E1034" s="26">
        <v>-3.928370158781007E-3</v>
      </c>
      <c r="F1034" s="26">
        <v>-4.8376924392514445E-3</v>
      </c>
      <c r="G1034" s="15">
        <v>-4.5648957551103131E-3</v>
      </c>
      <c r="H1034" s="1">
        <f t="shared" si="241"/>
        <v>3.4196385804935731E-5</v>
      </c>
      <c r="I1034" s="19">
        <f t="shared" si="242"/>
        <v>3.0705562506340354E-5</v>
      </c>
      <c r="J1034" s="19">
        <f t="shared" si="243"/>
        <v>4.9625457076632633E-5</v>
      </c>
      <c r="K1034" s="19">
        <f t="shared" si="244"/>
        <v>0.89791835550961852</v>
      </c>
      <c r="L1034" s="19">
        <f t="shared" si="245"/>
        <v>1.4511901158124714</v>
      </c>
      <c r="P1034" s="18">
        <f t="shared" si="246"/>
        <v>8.2880523263494169E-3</v>
      </c>
      <c r="Q1034" s="38">
        <v>-4.5648957551103131E-3</v>
      </c>
      <c r="R1034" s="18">
        <f t="shared" si="247"/>
        <v>-1.2852948081459731E-2</v>
      </c>
      <c r="S1034" s="19">
        <f t="shared" si="248"/>
        <v>1.0911494267629325E-4</v>
      </c>
      <c r="T1034" s="19">
        <f t="shared" si="249"/>
        <v>2.5407763507392733E-4</v>
      </c>
      <c r="U1034" s="18">
        <f t="shared" si="250"/>
        <v>2.0054594885593306E-2</v>
      </c>
      <c r="V1034" s="18">
        <f t="shared" si="251"/>
        <v>-1.1351752821105223E-2</v>
      </c>
      <c r="W1034" s="19">
        <f t="shared" si="252"/>
        <v>2.8801489624887808E-4</v>
      </c>
      <c r="X1034" s="18">
        <f t="shared" si="253"/>
        <v>-7.3951744110264169E-3</v>
      </c>
      <c r="Y1034" s="18">
        <f t="shared" si="254"/>
        <v>0.26833509659047494</v>
      </c>
    </row>
    <row r="1035" spans="2:25" x14ac:dyDescent="0.2">
      <c r="B1035" s="24">
        <v>38394</v>
      </c>
      <c r="C1035" s="25">
        <v>577.17999999999995</v>
      </c>
      <c r="D1035" s="18">
        <f t="shared" si="240"/>
        <v>4.427820849251341E-3</v>
      </c>
      <c r="E1035" s="26">
        <v>8.5303110921500346E-3</v>
      </c>
      <c r="F1035" s="26">
        <v>3.5601654091292262E-2</v>
      </c>
      <c r="G1035" s="15">
        <v>2.7480251191549593E-2</v>
      </c>
      <c r="H1035" s="1">
        <f t="shared" si="241"/>
        <v>3.3320938505023478E-5</v>
      </c>
      <c r="I1035" s="19">
        <f t="shared" si="242"/>
        <v>2.7769614588657789E-5</v>
      </c>
      <c r="J1035" s="19">
        <f t="shared" si="243"/>
        <v>4.5301170366433768E-5</v>
      </c>
      <c r="K1035" s="19">
        <f t="shared" si="244"/>
        <v>0.83339833253709916</v>
      </c>
      <c r="L1035" s="19">
        <f t="shared" si="245"/>
        <v>1.3595406491808191</v>
      </c>
      <c r="P1035" s="18">
        <f t="shared" si="246"/>
        <v>7.9093728946671923E-3</v>
      </c>
      <c r="Q1035" s="38">
        <v>2.7480251191549593E-2</v>
      </c>
      <c r="R1035" s="18">
        <f t="shared" si="247"/>
        <v>1.95708782968824E-2</v>
      </c>
      <c r="S1035" s="19">
        <f t="shared" si="248"/>
        <v>1.0632153689092942E-4</v>
      </c>
      <c r="T1035" s="19">
        <f t="shared" si="249"/>
        <v>2.6181413360817468E-4</v>
      </c>
      <c r="U1035" s="18">
        <f t="shared" si="250"/>
        <v>1.9388086643287283E-2</v>
      </c>
      <c r="V1035" s="18">
        <f t="shared" si="251"/>
        <v>1.702774604670226E-2</v>
      </c>
      <c r="W1035" s="19">
        <f t="shared" si="252"/>
        <v>3.1604385480698519E-4</v>
      </c>
      <c r="X1035" s="18">
        <f t="shared" si="253"/>
        <v>4.2498348630339931E-2</v>
      </c>
      <c r="Y1035" s="18">
        <f t="shared" si="254"/>
        <v>0.28108888932461612</v>
      </c>
    </row>
    <row r="1036" spans="2:25" x14ac:dyDescent="0.2">
      <c r="B1036" s="24">
        <v>38397</v>
      </c>
      <c r="C1036" s="25">
        <v>577.17999999999995</v>
      </c>
      <c r="D1036" s="18">
        <f t="shared" si="240"/>
        <v>0</v>
      </c>
      <c r="E1036" s="26">
        <v>-3.2191336146139881E-3</v>
      </c>
      <c r="F1036" s="26">
        <v>4.1255398124289119E-2</v>
      </c>
      <c r="G1036" s="15">
        <v>2.7913038602618186E-2</v>
      </c>
      <c r="H1036" s="1">
        <f t="shared" si="241"/>
        <v>3.1321682194722066E-5</v>
      </c>
      <c r="I1036" s="19">
        <f t="shared" si="242"/>
        <v>2.8369679071603635E-5</v>
      </c>
      <c r="J1036" s="19">
        <f t="shared" si="243"/>
        <v>5.2041364919643242E-5</v>
      </c>
      <c r="K1036" s="19">
        <f t="shared" si="244"/>
        <v>0.90575208876821234</v>
      </c>
      <c r="L1036" s="19">
        <f t="shared" si="245"/>
        <v>1.6615124499415486</v>
      </c>
      <c r="P1036" s="18">
        <f t="shared" si="246"/>
        <v>0</v>
      </c>
      <c r="Q1036" s="38">
        <v>2.7913038602618186E-2</v>
      </c>
      <c r="R1036" s="18">
        <f t="shared" si="247"/>
        <v>2.7913038602618186E-2</v>
      </c>
      <c r="S1036" s="19">
        <f t="shared" si="248"/>
        <v>9.9942244677473648E-5</v>
      </c>
      <c r="T1036" s="19">
        <f t="shared" si="249"/>
        <v>2.9285354903355943E-4</v>
      </c>
      <c r="U1036" s="18">
        <f t="shared" si="250"/>
        <v>0</v>
      </c>
      <c r="V1036" s="18">
        <f t="shared" si="251"/>
        <v>2.2962822162034706E-2</v>
      </c>
      <c r="W1036" s="19">
        <f t="shared" si="252"/>
        <v>3.4382948696044129E-4</v>
      </c>
      <c r="X1036" s="18">
        <f t="shared" si="253"/>
        <v>4.1386679931753899E-2</v>
      </c>
      <c r="Y1036" s="18">
        <f t="shared" si="254"/>
        <v>0.29318487638367419</v>
      </c>
    </row>
    <row r="1037" spans="2:25" x14ac:dyDescent="0.2">
      <c r="B1037" s="24">
        <v>38398</v>
      </c>
      <c r="C1037" s="25">
        <v>578.86</v>
      </c>
      <c r="D1037" s="18">
        <f t="shared" si="240"/>
        <v>2.9064758704961616E-3</v>
      </c>
      <c r="E1037" s="26">
        <v>3.2191336146139881E-3</v>
      </c>
      <c r="F1037" s="26">
        <v>4.3927543106175637E-2</v>
      </c>
      <c r="G1037" s="15">
        <v>3.1715020258707143E-2</v>
      </c>
      <c r="H1037" s="1">
        <f t="shared" si="241"/>
        <v>2.9949237382185324E-5</v>
      </c>
      <c r="I1037" s="19">
        <f t="shared" si="242"/>
        <v>2.6667498327307415E-5</v>
      </c>
      <c r="J1037" s="19">
        <f t="shared" si="243"/>
        <v>4.8918883024464646E-5</v>
      </c>
      <c r="K1037" s="19">
        <f t="shared" si="244"/>
        <v>0.89042328480691191</v>
      </c>
      <c r="L1037" s="19">
        <f t="shared" si="245"/>
        <v>1.6333932781060736</v>
      </c>
      <c r="P1037" s="18">
        <f t="shared" si="246"/>
        <v>5.19180930118107E-3</v>
      </c>
      <c r="Q1037" s="38">
        <v>3.1715020258707143E-2</v>
      </c>
      <c r="R1037" s="18">
        <f t="shared" si="247"/>
        <v>2.6523210957526071E-2</v>
      </c>
      <c r="S1037" s="19">
        <f t="shared" si="248"/>
        <v>9.5563003026015046E-5</v>
      </c>
      <c r="T1037" s="19">
        <f t="shared" si="249"/>
        <v>3.1749117926139174E-4</v>
      </c>
      <c r="U1037" s="18">
        <f t="shared" si="250"/>
        <v>1.3423858364389961E-2</v>
      </c>
      <c r="V1037" s="18">
        <f t="shared" si="251"/>
        <v>2.0955771752782924E-2</v>
      </c>
      <c r="W1037" s="19">
        <f t="shared" si="252"/>
        <v>3.8355026834342715E-4</v>
      </c>
      <c r="X1037" s="18">
        <f t="shared" si="253"/>
        <v>4.4522432022648231E-2</v>
      </c>
      <c r="Y1037" s="18">
        <f t="shared" si="254"/>
        <v>0.3096571767065262</v>
      </c>
    </row>
    <row r="1038" spans="2:25" x14ac:dyDescent="0.2">
      <c r="B1038" s="24">
        <v>38399</v>
      </c>
      <c r="C1038" s="25">
        <v>578.24</v>
      </c>
      <c r="D1038" s="18">
        <f t="shared" si="240"/>
        <v>-1.0716447313717757E-3</v>
      </c>
      <c r="E1038" s="26">
        <v>-4.6019409333690727E-3</v>
      </c>
      <c r="F1038" s="26">
        <v>1.9043927165946484E-2</v>
      </c>
      <c r="G1038" s="15">
        <v>1.1950166736151817E-2</v>
      </c>
      <c r="H1038" s="1">
        <f t="shared" si="241"/>
        <v>2.8221188485070816E-5</v>
      </c>
      <c r="I1038" s="19">
        <f t="shared" si="242"/>
        <v>2.5628828478155687E-5</v>
      </c>
      <c r="J1038" s="19">
        <f t="shared" si="243"/>
        <v>5.3644210688293543E-5</v>
      </c>
      <c r="K1038" s="19">
        <f t="shared" si="244"/>
        <v>0.9081413595218889</v>
      </c>
      <c r="L1038" s="19">
        <f t="shared" si="245"/>
        <v>1.9008487440800612</v>
      </c>
      <c r="P1038" s="18">
        <f t="shared" si="246"/>
        <v>-1.9142684583677233E-3</v>
      </c>
      <c r="Q1038" s="38">
        <v>1.1950166736151817E-2</v>
      </c>
      <c r="R1038" s="18">
        <f t="shared" si="247"/>
        <v>1.3864435194519541E-2</v>
      </c>
      <c r="S1038" s="19">
        <f t="shared" si="248"/>
        <v>9.0049088268296228E-5</v>
      </c>
      <c r="T1038" s="19">
        <f t="shared" si="249"/>
        <v>3.0997506230149018E-4</v>
      </c>
      <c r="U1038" s="18">
        <f t="shared" si="250"/>
        <v>-5.0987850878694571E-3</v>
      </c>
      <c r="V1038" s="18">
        <f t="shared" si="251"/>
        <v>1.1086186901906828E-2</v>
      </c>
      <c r="W1038" s="19">
        <f t="shared" si="252"/>
        <v>3.6910564134413123E-4</v>
      </c>
      <c r="X1038" s="18">
        <f t="shared" si="253"/>
        <v>1.7101084590229663E-2</v>
      </c>
      <c r="Y1038" s="18">
        <f t="shared" si="254"/>
        <v>0.30377032497601342</v>
      </c>
    </row>
    <row r="1039" spans="2:25" x14ac:dyDescent="0.2">
      <c r="B1039" s="24">
        <v>38400</v>
      </c>
      <c r="C1039" s="25">
        <v>573.99</v>
      </c>
      <c r="D1039" s="18">
        <f t="shared" si="240"/>
        <v>-7.3770328388426112E-3</v>
      </c>
      <c r="E1039" s="26">
        <v>-7.6398102808824392E-3</v>
      </c>
      <c r="F1039" s="26">
        <v>-2.6080614922972756E-2</v>
      </c>
      <c r="G1039" s="15">
        <v>-2.0548373530345658E-2</v>
      </c>
      <c r="H1039" s="1">
        <f t="shared" si="241"/>
        <v>2.9793153986288304E-5</v>
      </c>
      <c r="I1039" s="19">
        <f t="shared" si="242"/>
        <v>2.438699751478609E-5</v>
      </c>
      <c r="J1039" s="19">
        <f t="shared" si="243"/>
        <v>4.9201058594275061E-5</v>
      </c>
      <c r="K1039" s="19">
        <f t="shared" si="244"/>
        <v>0.81854366697831693</v>
      </c>
      <c r="L1039" s="19">
        <f t="shared" si="245"/>
        <v>1.6514216191048068</v>
      </c>
      <c r="P1039" s="18">
        <f t="shared" si="246"/>
        <v>-1.3177521305650157E-2</v>
      </c>
      <c r="Q1039" s="38">
        <v>-2.0548373530345658E-2</v>
      </c>
      <c r="R1039" s="18">
        <f t="shared" si="247"/>
        <v>-7.3708522246955007E-3</v>
      </c>
      <c r="S1039" s="19">
        <f t="shared" si="248"/>
        <v>9.5064967037850292E-5</v>
      </c>
      <c r="T1039" s="19">
        <f t="shared" si="249"/>
        <v>2.9463632631449867E-4</v>
      </c>
      <c r="U1039" s="18">
        <f t="shared" si="250"/>
        <v>-3.4160718736175086E-2</v>
      </c>
      <c r="V1039" s="18">
        <f t="shared" si="251"/>
        <v>-6.0453012956236717E-3</v>
      </c>
      <c r="W1039" s="19">
        <f t="shared" si="252"/>
        <v>3.7229344214803996E-4</v>
      </c>
      <c r="X1039" s="18">
        <f t="shared" si="253"/>
        <v>-2.9279239384122555E-2</v>
      </c>
      <c r="Y1039" s="18">
        <f t="shared" si="254"/>
        <v>0.30507926926785761</v>
      </c>
    </row>
    <row r="1040" spans="2:25" x14ac:dyDescent="0.2">
      <c r="B1040" s="24">
        <v>38401</v>
      </c>
      <c r="C1040" s="25">
        <v>575.41999999999996</v>
      </c>
      <c r="D1040" s="18">
        <f t="shared" si="240"/>
        <v>2.488234377285172E-3</v>
      </c>
      <c r="E1040" s="26">
        <v>-4.8922636889714988E-3</v>
      </c>
      <c r="F1040" s="26">
        <v>-1.1454878974766478E-2</v>
      </c>
      <c r="G1040" s="15">
        <v>-9.4860943890279839E-3</v>
      </c>
      <c r="H1040" s="1">
        <f t="shared" si="241"/>
        <v>2.8377043366089229E-5</v>
      </c>
      <c r="I1040" s="19">
        <f t="shared" si="242"/>
        <v>2.6305325543374755E-5</v>
      </c>
      <c r="J1040" s="19">
        <f t="shared" si="243"/>
        <v>5.7792848243257283E-5</v>
      </c>
      <c r="K1040" s="19">
        <f t="shared" si="244"/>
        <v>0.92699317557550087</v>
      </c>
      <c r="L1040" s="19">
        <f t="shared" si="245"/>
        <v>2.0366056991095891</v>
      </c>
      <c r="P1040" s="18">
        <f t="shared" si="246"/>
        <v>4.4447086296650895E-3</v>
      </c>
      <c r="Q1040" s="38">
        <v>-9.4860943890279839E-3</v>
      </c>
      <c r="R1040" s="18">
        <f t="shared" si="247"/>
        <v>-1.3930803018693073E-2</v>
      </c>
      <c r="S1040" s="19">
        <f t="shared" si="248"/>
        <v>9.0546395103736441E-5</v>
      </c>
      <c r="T1040" s="19">
        <f t="shared" si="249"/>
        <v>2.8860218310036647E-4</v>
      </c>
      <c r="U1040" s="18">
        <f t="shared" si="250"/>
        <v>1.1806229945204142E-2</v>
      </c>
      <c r="V1040" s="18">
        <f t="shared" si="251"/>
        <v>-1.1544356703203536E-2</v>
      </c>
      <c r="W1040" s="19">
        <f t="shared" si="252"/>
        <v>3.5535499482461044E-4</v>
      </c>
      <c r="X1040" s="18">
        <f t="shared" si="253"/>
        <v>-1.3835066831680102E-2</v>
      </c>
      <c r="Y1040" s="18">
        <f t="shared" si="254"/>
        <v>0.29805829749589696</v>
      </c>
    </row>
    <row r="1041" spans="2:25" x14ac:dyDescent="0.2">
      <c r="B1041" s="24">
        <v>38405</v>
      </c>
      <c r="C1041" s="25">
        <v>567.25</v>
      </c>
      <c r="D1041" s="18">
        <f t="shared" si="240"/>
        <v>-1.4300085282355227E-2</v>
      </c>
      <c r="E1041" s="26">
        <v>-1.2691122159499814E-2</v>
      </c>
      <c r="F1041" s="26">
        <v>-1.7432167168671003E-2</v>
      </c>
      <c r="G1041" s="15">
        <v>-1.6009853665919647E-2</v>
      </c>
      <c r="H1041" s="1">
        <f t="shared" si="241"/>
        <v>3.8943967109081833E-5</v>
      </c>
      <c r="I1041" s="19">
        <f t="shared" si="242"/>
        <v>2.3996620089153695E-5</v>
      </c>
      <c r="J1041" s="19">
        <f t="shared" si="243"/>
        <v>5.2615131929502537E-5</v>
      </c>
      <c r="K1041" s="19">
        <f t="shared" si="244"/>
        <v>0.61618324661016932</v>
      </c>
      <c r="L1041" s="19">
        <f t="shared" si="245"/>
        <v>1.3510470513219119</v>
      </c>
      <c r="P1041" s="18">
        <f t="shared" si="246"/>
        <v>-2.5544101889942883E-2</v>
      </c>
      <c r="Q1041" s="38">
        <v>-1.6009853665919647E-2</v>
      </c>
      <c r="R1041" s="18">
        <f t="shared" si="247"/>
        <v>9.5342482240232361E-3</v>
      </c>
      <c r="S1041" s="19">
        <f t="shared" si="248"/>
        <v>1.242636798793393E-4</v>
      </c>
      <c r="T1041" s="19">
        <f t="shared" si="249"/>
        <v>2.7674016546618186E-4</v>
      </c>
      <c r="U1041" s="18">
        <f t="shared" si="250"/>
        <v>-5.7919133522550126E-2</v>
      </c>
      <c r="V1041" s="18">
        <f t="shared" si="251"/>
        <v>8.0685175579720582E-3</v>
      </c>
      <c r="W1041" s="19">
        <f t="shared" si="252"/>
        <v>3.4941261999938344E-4</v>
      </c>
      <c r="X1041" s="18">
        <f t="shared" si="253"/>
        <v>-2.3547407570299609E-2</v>
      </c>
      <c r="Y1041" s="18">
        <f t="shared" si="254"/>
        <v>0.2955556715744867</v>
      </c>
    </row>
    <row r="1042" spans="2:25" x14ac:dyDescent="0.2">
      <c r="B1042" s="24">
        <v>38406</v>
      </c>
      <c r="C1042" s="25">
        <v>570.42999999999995</v>
      </c>
      <c r="D1042" s="18">
        <f t="shared" si="240"/>
        <v>5.5903387274905342E-3</v>
      </c>
      <c r="E1042" s="26">
        <v>8.9475520411675911E-3</v>
      </c>
      <c r="F1042" s="26">
        <v>3.3885920447613481E-2</v>
      </c>
      <c r="G1042" s="15">
        <v>2.640440992567971E-2</v>
      </c>
      <c r="H1042" s="1">
        <f t="shared" si="241"/>
        <v>3.8482442307821752E-5</v>
      </c>
      <c r="I1042" s="19">
        <f t="shared" si="242"/>
        <v>3.3445870636382612E-5</v>
      </c>
      <c r="J1042" s="19">
        <f t="shared" si="243"/>
        <v>6.4415112643828482E-5</v>
      </c>
      <c r="K1042" s="19">
        <f t="shared" si="244"/>
        <v>0.86912026967645373</v>
      </c>
      <c r="L1042" s="19">
        <f t="shared" si="245"/>
        <v>1.6738831732292569</v>
      </c>
      <c r="P1042" s="18">
        <f t="shared" si="246"/>
        <v>9.9859671627631468E-3</v>
      </c>
      <c r="Q1042" s="38">
        <v>2.640440992567971E-2</v>
      </c>
      <c r="R1042" s="18">
        <f t="shared" si="247"/>
        <v>1.6418442762916562E-2</v>
      </c>
      <c r="S1042" s="19">
        <f t="shared" si="248"/>
        <v>1.2279103149712598E-4</v>
      </c>
      <c r="T1042" s="19">
        <f t="shared" si="249"/>
        <v>2.7630967130376098E-4</v>
      </c>
      <c r="U1042" s="18">
        <f t="shared" si="250"/>
        <v>2.2777724369857429E-2</v>
      </c>
      <c r="V1042" s="18">
        <f t="shared" si="251"/>
        <v>1.390520231758458E-2</v>
      </c>
      <c r="W1042" s="19">
        <f t="shared" si="252"/>
        <v>3.7027943461082042E-4</v>
      </c>
      <c r="X1042" s="18">
        <f t="shared" si="253"/>
        <v>3.772564748980297E-2</v>
      </c>
      <c r="Y1042" s="18">
        <f t="shared" si="254"/>
        <v>0.3042529517567662</v>
      </c>
    </row>
    <row r="1043" spans="2:25" x14ac:dyDescent="0.2">
      <c r="B1043" s="24">
        <v>38407</v>
      </c>
      <c r="C1043" s="25">
        <v>573.77</v>
      </c>
      <c r="D1043" s="18">
        <f t="shared" si="240"/>
        <v>5.8381567675733544E-3</v>
      </c>
      <c r="E1043" s="26">
        <v>-1.6422291080822342E-3</v>
      </c>
      <c r="F1043" s="26">
        <v>7.9016101373033422E-3</v>
      </c>
      <c r="G1043" s="15">
        <v>5.0384583636876685E-3</v>
      </c>
      <c r="H1043" s="1">
        <f t="shared" si="241"/>
        <v>3.8218540235918201E-5</v>
      </c>
      <c r="I1043" s="19">
        <f t="shared" si="242"/>
        <v>3.4440309199718227E-5</v>
      </c>
      <c r="J1043" s="19">
        <f t="shared" si="243"/>
        <v>7.1916232288896201E-5</v>
      </c>
      <c r="K1043" s="19">
        <f t="shared" si="244"/>
        <v>0.9011414090418568</v>
      </c>
      <c r="L1043" s="19">
        <f t="shared" si="245"/>
        <v>1.8817106002732291</v>
      </c>
      <c r="P1043" s="18">
        <f t="shared" si="246"/>
        <v>1.0428642093789775E-2</v>
      </c>
      <c r="Q1043" s="38">
        <v>5.0384583636876685E-3</v>
      </c>
      <c r="R1043" s="18">
        <f t="shared" si="247"/>
        <v>-5.3901837301021062E-3</v>
      </c>
      <c r="S1043" s="19">
        <f t="shared" si="248"/>
        <v>1.2194896416252025E-4</v>
      </c>
      <c r="T1043" s="19">
        <f t="shared" si="249"/>
        <v>2.6147433586419077E-4</v>
      </c>
      <c r="U1043" s="18">
        <f t="shared" si="250"/>
        <v>2.3869439912123556E-2</v>
      </c>
      <c r="V1043" s="18">
        <f t="shared" si="251"/>
        <v>-4.6928041153826419E-3</v>
      </c>
      <c r="W1043" s="19">
        <f t="shared" si="252"/>
        <v>3.4958583229512802E-4</v>
      </c>
      <c r="X1043" s="18">
        <f t="shared" si="253"/>
        <v>7.4087645650538457E-3</v>
      </c>
      <c r="Y1043" s="18">
        <f t="shared" si="254"/>
        <v>0.29562891954912329</v>
      </c>
    </row>
    <row r="1044" spans="2:25" x14ac:dyDescent="0.2">
      <c r="B1044" s="24">
        <v>38408</v>
      </c>
      <c r="C1044" s="25">
        <v>578.57000000000005</v>
      </c>
      <c r="D1044" s="18">
        <f t="shared" si="240"/>
        <v>8.3309227514059107E-3</v>
      </c>
      <c r="E1044" s="26">
        <v>-4.69704095061227E-4</v>
      </c>
      <c r="F1044" s="26">
        <v>4.4964029534550165E-4</v>
      </c>
      <c r="G1044" s="15">
        <v>1.7383697822348303E-4</v>
      </c>
      <c r="H1044" s="1">
        <f t="shared" si="241"/>
        <v>4.0089684255156674E-5</v>
      </c>
      <c r="I1044" s="19">
        <f t="shared" si="242"/>
        <v>3.1798635188859758E-5</v>
      </c>
      <c r="J1044" s="19">
        <f t="shared" si="243"/>
        <v>7.0369108673431856E-5</v>
      </c>
      <c r="K1044" s="19">
        <f t="shared" si="244"/>
        <v>0.79318746903748805</v>
      </c>
      <c r="L1044" s="19">
        <f t="shared" si="245"/>
        <v>1.7552921650756177</v>
      </c>
      <c r="P1044" s="18">
        <f t="shared" si="246"/>
        <v>1.4881445487722763E-2</v>
      </c>
      <c r="Q1044" s="38">
        <v>1.7383697822348303E-4</v>
      </c>
      <c r="R1044" s="18">
        <f t="shared" si="247"/>
        <v>-1.470760850949928E-2</v>
      </c>
      <c r="S1044" s="19">
        <f t="shared" si="248"/>
        <v>1.2791947150101289E-4</v>
      </c>
      <c r="T1044" s="19">
        <f t="shared" si="249"/>
        <v>2.5876470059646109E-4</v>
      </c>
      <c r="U1044" s="18">
        <f t="shared" si="250"/>
        <v>3.3256788853102945E-2</v>
      </c>
      <c r="V1044" s="18">
        <f t="shared" si="251"/>
        <v>-1.2871611920456744E-2</v>
      </c>
      <c r="W1044" s="19">
        <f t="shared" si="252"/>
        <v>3.2861249551512019E-4</v>
      </c>
      <c r="X1044" s="18">
        <f t="shared" si="253"/>
        <v>2.636484115980232E-4</v>
      </c>
      <c r="Y1044" s="18">
        <f t="shared" si="254"/>
        <v>0.28662366245441084</v>
      </c>
    </row>
    <row r="1045" spans="2:25" x14ac:dyDescent="0.2">
      <c r="B1045" s="24">
        <v>38411</v>
      </c>
      <c r="C1045" s="25">
        <v>574.41</v>
      </c>
      <c r="D1045" s="18">
        <f t="shared" si="240"/>
        <v>-7.2161148531974008E-3</v>
      </c>
      <c r="E1045" s="26">
        <v>-1.18148822376315E-2</v>
      </c>
      <c r="F1045" s="26">
        <v>8.2820842741118048E-3</v>
      </c>
      <c r="G1045" s="15">
        <v>2.2529943205888128E-3</v>
      </c>
      <c r="H1045" s="1">
        <f t="shared" si="241"/>
        <v>4.080864201431944E-5</v>
      </c>
      <c r="I1045" s="19">
        <f t="shared" si="242"/>
        <v>2.9655932965609726E-5</v>
      </c>
      <c r="J1045" s="19">
        <f t="shared" si="243"/>
        <v>6.63717172670125E-5</v>
      </c>
      <c r="K1045" s="19">
        <f t="shared" si="244"/>
        <v>0.72670717528908912</v>
      </c>
      <c r="L1045" s="19">
        <f t="shared" si="245"/>
        <v>1.6264132789256542</v>
      </c>
      <c r="P1045" s="18">
        <f t="shared" si="246"/>
        <v>-1.2890075088366577E-2</v>
      </c>
      <c r="Q1045" s="38">
        <v>2.2529943205888128E-3</v>
      </c>
      <c r="R1045" s="18">
        <f t="shared" si="247"/>
        <v>1.5143069408955389E-2</v>
      </c>
      <c r="S1045" s="19">
        <f t="shared" si="248"/>
        <v>1.3021354535797583E-4</v>
      </c>
      <c r="T1045" s="19">
        <f t="shared" si="249"/>
        <v>2.5699757162813986E-4</v>
      </c>
      <c r="U1045" s="18">
        <f t="shared" si="250"/>
        <v>-2.8551628812524033E-2</v>
      </c>
      <c r="V1045" s="18">
        <f t="shared" si="251"/>
        <v>1.3298198002887606E-2</v>
      </c>
      <c r="W1045" s="19">
        <f t="shared" si="252"/>
        <v>3.0920030478872928E-4</v>
      </c>
      <c r="X1045" s="18">
        <f t="shared" si="253"/>
        <v>3.5226149351607638E-3</v>
      </c>
      <c r="Y1045" s="18">
        <f t="shared" si="254"/>
        <v>0.2780289125202311</v>
      </c>
    </row>
    <row r="1046" spans="2:25" x14ac:dyDescent="0.2">
      <c r="B1046" s="24">
        <v>38412</v>
      </c>
      <c r="C1046" s="25">
        <v>577.79999999999995</v>
      </c>
      <c r="D1046" s="18">
        <f t="shared" si="240"/>
        <v>5.8843609789114137E-3</v>
      </c>
      <c r="E1046" s="26">
        <v>3.5591448177449683E-3</v>
      </c>
      <c r="F1046" s="26">
        <v>-8.0573399198676978E-3</v>
      </c>
      <c r="G1046" s="15">
        <v>-4.5723944985838977E-3</v>
      </c>
      <c r="H1046" s="1">
        <f t="shared" si="241"/>
        <v>4.0437665741268387E-5</v>
      </c>
      <c r="I1046" s="19">
        <f t="shared" si="242"/>
        <v>3.299202981989819E-5</v>
      </c>
      <c r="J1046" s="19">
        <f t="shared" si="243"/>
        <v>5.880354595024069E-5</v>
      </c>
      <c r="K1046" s="19">
        <f t="shared" si="244"/>
        <v>0.81587374580398686</v>
      </c>
      <c r="L1046" s="19">
        <f t="shared" si="245"/>
        <v>1.4541775563031356</v>
      </c>
      <c r="P1046" s="18">
        <f t="shared" si="246"/>
        <v>1.0511176222702987E-2</v>
      </c>
      <c r="Q1046" s="38">
        <v>-4.5723944985838977E-3</v>
      </c>
      <c r="R1046" s="18">
        <f t="shared" si="247"/>
        <v>-1.5083570721286885E-2</v>
      </c>
      <c r="S1046" s="19">
        <f t="shared" si="248"/>
        <v>1.2902982217158029E-4</v>
      </c>
      <c r="T1046" s="19">
        <f t="shared" si="249"/>
        <v>2.5522856367269525E-4</v>
      </c>
      <c r="U1046" s="18">
        <f t="shared" si="250"/>
        <v>2.3388899693720318E-2</v>
      </c>
      <c r="V1046" s="18">
        <f t="shared" si="251"/>
        <v>-1.3291773059064788E-2</v>
      </c>
      <c r="W1046" s="19">
        <f t="shared" si="252"/>
        <v>2.9190269398844632E-4</v>
      </c>
      <c r="X1046" s="18">
        <f t="shared" si="253"/>
        <v>-7.3578287190895954E-3</v>
      </c>
      <c r="Y1046" s="18">
        <f t="shared" si="254"/>
        <v>0.27014009975772124</v>
      </c>
    </row>
    <row r="1047" spans="2:25" x14ac:dyDescent="0.2">
      <c r="B1047" s="24">
        <v>38413</v>
      </c>
      <c r="C1047" s="25">
        <v>577.79</v>
      </c>
      <c r="D1047" s="18">
        <f t="shared" si="240"/>
        <v>-1.7307176421126841E-5</v>
      </c>
      <c r="E1047" s="26">
        <v>5.1972713256078868E-3</v>
      </c>
      <c r="F1047" s="26">
        <v>-8.5759947868928547E-3</v>
      </c>
      <c r="G1047" s="15">
        <v>-4.4440149531426321E-3</v>
      </c>
      <c r="H1047" s="1">
        <f t="shared" si="241"/>
        <v>3.801142376909362E-5</v>
      </c>
      <c r="I1047" s="19">
        <f t="shared" si="242"/>
        <v>3.2269105603734293E-5</v>
      </c>
      <c r="J1047" s="19">
        <f t="shared" si="243"/>
        <v>5.2430595396128563E-5</v>
      </c>
      <c r="K1047" s="19">
        <f t="shared" si="244"/>
        <v>0.84893177902932704</v>
      </c>
      <c r="L1047" s="19">
        <f t="shared" si="245"/>
        <v>1.3793378462913273</v>
      </c>
      <c r="P1047" s="18">
        <f t="shared" si="246"/>
        <v>-3.0915639256639991E-5</v>
      </c>
      <c r="Q1047" s="38">
        <v>-4.4440149531426321E-3</v>
      </c>
      <c r="R1047" s="18">
        <f t="shared" si="247"/>
        <v>-4.413099313885992E-3</v>
      </c>
      <c r="S1047" s="19">
        <f t="shared" si="248"/>
        <v>1.212880901878905E-4</v>
      </c>
      <c r="T1047" s="19">
        <f t="shared" si="249"/>
        <v>2.4108337658558678E-4</v>
      </c>
      <c r="U1047" s="18">
        <f t="shared" si="250"/>
        <v>-7.0953312521501621E-5</v>
      </c>
      <c r="V1047" s="18">
        <f t="shared" si="251"/>
        <v>-4.0013216160512234E-3</v>
      </c>
      <c r="W1047" s="19">
        <f t="shared" si="252"/>
        <v>2.7557348848336485E-4</v>
      </c>
      <c r="X1047" s="18">
        <f t="shared" si="253"/>
        <v>-7.3600679927424001E-3</v>
      </c>
      <c r="Y1047" s="18">
        <f t="shared" si="254"/>
        <v>0.26247546956018808</v>
      </c>
    </row>
    <row r="1048" spans="2:25" x14ac:dyDescent="0.2">
      <c r="B1048" s="24">
        <v>38414</v>
      </c>
      <c r="C1048" s="25">
        <v>577.92999999999995</v>
      </c>
      <c r="D1048" s="18">
        <f t="shared" si="240"/>
        <v>2.4227321615058933E-4</v>
      </c>
      <c r="E1048" s="26">
        <v>-3.3042276935500723E-3</v>
      </c>
      <c r="F1048" s="26">
        <v>-5.4256117925477645E-2</v>
      </c>
      <c r="G1048" s="15">
        <v>-3.8970550855899372E-2</v>
      </c>
      <c r="H1048" s="1">
        <f t="shared" si="241"/>
        <v>3.5734260121623833E-5</v>
      </c>
      <c r="I1048" s="19">
        <f t="shared" si="242"/>
        <v>3.0327562262005787E-5</v>
      </c>
      <c r="J1048" s="19">
        <f t="shared" si="243"/>
        <v>4.9293665247646653E-5</v>
      </c>
      <c r="K1048" s="19">
        <f t="shared" si="244"/>
        <v>0.84869708114241049</v>
      </c>
      <c r="L1048" s="19">
        <f t="shared" si="245"/>
        <v>1.379451122812464</v>
      </c>
      <c r="P1048" s="18">
        <f t="shared" si="246"/>
        <v>4.3277026649560913E-4</v>
      </c>
      <c r="Q1048" s="38">
        <v>-3.8970550855899372E-2</v>
      </c>
      <c r="R1048" s="18">
        <f t="shared" si="247"/>
        <v>-3.9403321122394981E-2</v>
      </c>
      <c r="S1048" s="19">
        <f t="shared" si="248"/>
        <v>1.1402204218283082E-4</v>
      </c>
      <c r="T1048" s="19">
        <f t="shared" si="249"/>
        <v>3.1977567691892636E-4</v>
      </c>
      <c r="U1048" s="18">
        <f t="shared" si="250"/>
        <v>1.024392831841337E-3</v>
      </c>
      <c r="V1048" s="18">
        <f t="shared" si="251"/>
        <v>-3.1020836628654874E-2</v>
      </c>
      <c r="W1048" s="19">
        <f t="shared" si="252"/>
        <v>3.5016130921509736E-4</v>
      </c>
      <c r="X1048" s="18">
        <f t="shared" si="253"/>
        <v>-5.7256856099490536E-2</v>
      </c>
      <c r="Y1048" s="18">
        <f t="shared" si="254"/>
        <v>0.29587214688742558</v>
      </c>
    </row>
    <row r="1049" spans="2:25" x14ac:dyDescent="0.2">
      <c r="B1049" s="24">
        <v>38415</v>
      </c>
      <c r="C1049" s="25">
        <v>583.23</v>
      </c>
      <c r="D1049" s="18">
        <f t="shared" si="240"/>
        <v>9.128865628793871E-3</v>
      </c>
      <c r="E1049" s="26">
        <v>8.7090111476763807E-3</v>
      </c>
      <c r="F1049" s="26">
        <v>2.4114643697030789E-2</v>
      </c>
      <c r="G1049" s="15">
        <v>1.9492953932224465E-2</v>
      </c>
      <c r="H1049" s="1">
        <f t="shared" si="241"/>
        <v>3.8590375774440856E-5</v>
      </c>
      <c r="I1049" s="19">
        <f t="shared" si="242"/>
        <v>2.8459876974072822E-5</v>
      </c>
      <c r="J1049" s="19">
        <f t="shared" si="243"/>
        <v>4.5547357081648778E-5</v>
      </c>
      <c r="K1049" s="19">
        <f t="shared" si="244"/>
        <v>0.73748639143654937</v>
      </c>
      <c r="L1049" s="19">
        <f t="shared" si="245"/>
        <v>1.1802776253818099</v>
      </c>
      <c r="P1049" s="18">
        <f t="shared" si="246"/>
        <v>1.6306803012513357E-2</v>
      </c>
      <c r="Q1049" s="38">
        <v>1.9492953932224465E-2</v>
      </c>
      <c r="R1049" s="18">
        <f t="shared" si="247"/>
        <v>3.1861509197111081E-3</v>
      </c>
      <c r="S1049" s="19">
        <f t="shared" si="248"/>
        <v>1.2313542912119587E-4</v>
      </c>
      <c r="T1049" s="19">
        <f t="shared" si="249"/>
        <v>3.0119822976478134E-4</v>
      </c>
      <c r="U1049" s="18">
        <f t="shared" si="250"/>
        <v>3.7143329786169965E-2</v>
      </c>
      <c r="V1049" s="18">
        <f t="shared" si="251"/>
        <v>2.5845416056835785E-3</v>
      </c>
      <c r="W1049" s="19">
        <f t="shared" si="252"/>
        <v>3.51950145842421E-4</v>
      </c>
      <c r="X1049" s="18">
        <f t="shared" si="253"/>
        <v>2.8566834154231502E-2</v>
      </c>
      <c r="Y1049" s="18">
        <f t="shared" si="254"/>
        <v>0.29662693144858787</v>
      </c>
    </row>
    <row r="1050" spans="2:25" x14ac:dyDescent="0.2">
      <c r="B1050" s="24">
        <v>38418</v>
      </c>
      <c r="C1050" s="25">
        <v>584.42999999999995</v>
      </c>
      <c r="D1050" s="18">
        <f t="shared" si="240"/>
        <v>2.0553935605640557E-3</v>
      </c>
      <c r="E1050" s="26">
        <v>1.6391526910930134E-3</v>
      </c>
      <c r="F1050" s="26">
        <v>-1.4025247740855468E-3</v>
      </c>
      <c r="G1050" s="15">
        <v>-4.9002153453197878E-4</v>
      </c>
      <c r="H1050" s="1">
        <f t="shared" si="241"/>
        <v>3.6528431789302894E-5</v>
      </c>
      <c r="I1050" s="19">
        <f t="shared" si="242"/>
        <v>3.1522487907236789E-5</v>
      </c>
      <c r="J1050" s="19">
        <f t="shared" si="243"/>
        <v>5.6022876176535974E-5</v>
      </c>
      <c r="K1050" s="19">
        <f t="shared" si="244"/>
        <v>0.86295760215109862</v>
      </c>
      <c r="L1050" s="19">
        <f t="shared" si="245"/>
        <v>1.5336786561130691</v>
      </c>
      <c r="P1050" s="18">
        <f t="shared" si="246"/>
        <v>3.6715293299519011E-3</v>
      </c>
      <c r="Q1050" s="38">
        <v>-4.9002153453197878E-4</v>
      </c>
      <c r="R1050" s="18">
        <f t="shared" si="247"/>
        <v>-4.1615508644838803E-3</v>
      </c>
      <c r="S1050" s="19">
        <f t="shared" si="248"/>
        <v>1.1655611103116594E-4</v>
      </c>
      <c r="T1050" s="19">
        <f t="shared" si="249"/>
        <v>2.8416544631475562E-4</v>
      </c>
      <c r="U1050" s="18">
        <f t="shared" si="250"/>
        <v>8.5957346659866797E-3</v>
      </c>
      <c r="V1050" s="18">
        <f t="shared" si="251"/>
        <v>-3.4754653674709006E-3</v>
      </c>
      <c r="W1050" s="19">
        <f t="shared" si="252"/>
        <v>3.3084754435813403E-4</v>
      </c>
      <c r="X1050" s="18">
        <f t="shared" si="253"/>
        <v>-7.4067253369116055E-4</v>
      </c>
      <c r="Y1050" s="18">
        <f t="shared" si="254"/>
        <v>0.28759674213998582</v>
      </c>
    </row>
    <row r="1051" spans="2:25" x14ac:dyDescent="0.2">
      <c r="B1051" s="24">
        <v>38419</v>
      </c>
      <c r="C1051" s="25">
        <v>582.21</v>
      </c>
      <c r="D1051" s="18">
        <f t="shared" si="240"/>
        <v>-3.8058058691087743E-3</v>
      </c>
      <c r="E1051" s="26">
        <v>0</v>
      </c>
      <c r="F1051" s="26">
        <v>-5.3326754742552024E-2</v>
      </c>
      <c r="G1051" s="15">
        <v>-3.7328728319786411E-2</v>
      </c>
      <c r="H1051" s="1">
        <f t="shared" si="241"/>
        <v>3.5205775380745287E-5</v>
      </c>
      <c r="I1051" s="19">
        <f t="shared" si="242"/>
        <v>2.9833284865965808E-5</v>
      </c>
      <c r="J1051" s="19">
        <f t="shared" si="243"/>
        <v>5.2488539182592593E-5</v>
      </c>
      <c r="K1051" s="19">
        <f t="shared" si="244"/>
        <v>0.8473974665611882</v>
      </c>
      <c r="L1051" s="19">
        <f t="shared" si="245"/>
        <v>1.4909070632570014</v>
      </c>
      <c r="P1051" s="18">
        <f t="shared" si="246"/>
        <v>-6.798273644830018E-3</v>
      </c>
      <c r="Q1051" s="38">
        <v>-3.7328728319786411E-2</v>
      </c>
      <c r="R1051" s="18">
        <f t="shared" si="247"/>
        <v>-3.0530454674956395E-2</v>
      </c>
      <c r="S1051" s="19">
        <f t="shared" si="248"/>
        <v>1.123357358422954E-4</v>
      </c>
      <c r="T1051" s="19">
        <f t="shared" si="249"/>
        <v>3.2304203929544434E-4</v>
      </c>
      <c r="U1051" s="18">
        <f t="shared" si="250"/>
        <v>-1.6212246491865541E-2</v>
      </c>
      <c r="V1051" s="18">
        <f t="shared" si="251"/>
        <v>-2.3913720139898727E-2</v>
      </c>
      <c r="W1051" s="19">
        <f t="shared" si="252"/>
        <v>3.9460272917499152E-4</v>
      </c>
      <c r="X1051" s="18">
        <f t="shared" si="253"/>
        <v>-5.1664018661364774E-2</v>
      </c>
      <c r="Y1051" s="18">
        <f t="shared" si="254"/>
        <v>0.31408706164652483</v>
      </c>
    </row>
    <row r="1052" spans="2:25" x14ac:dyDescent="0.2">
      <c r="B1052" s="24">
        <v>38420</v>
      </c>
      <c r="C1052" s="25">
        <v>576.73</v>
      </c>
      <c r="D1052" s="18">
        <f t="shared" si="240"/>
        <v>-9.4569880093015521E-3</v>
      </c>
      <c r="E1052" s="26">
        <v>-1.2241207470827135E-2</v>
      </c>
      <c r="F1052" s="26">
        <v>-2.9546465776804951E-2</v>
      </c>
      <c r="G1052" s="15">
        <v>-2.4354888285011606E-2</v>
      </c>
      <c r="H1052" s="1">
        <f t="shared" si="241"/>
        <v>3.8459506190384976E-5</v>
      </c>
      <c r="I1052" s="19">
        <f t="shared" si="242"/>
        <v>2.8043287774007859E-5</v>
      </c>
      <c r="J1052" s="19">
        <f t="shared" si="243"/>
        <v>6.1516303402420766E-5</v>
      </c>
      <c r="K1052" s="19">
        <f t="shared" si="244"/>
        <v>0.72916401045780432</v>
      </c>
      <c r="L1052" s="19">
        <f t="shared" si="245"/>
        <v>1.5995084049675103</v>
      </c>
      <c r="P1052" s="18">
        <f t="shared" si="246"/>
        <v>-1.6892924798122624E-2</v>
      </c>
      <c r="Q1052" s="38">
        <v>-2.4354888285011606E-2</v>
      </c>
      <c r="R1052" s="18">
        <f t="shared" si="247"/>
        <v>-7.4619634868889825E-3</v>
      </c>
      <c r="S1052" s="19">
        <f t="shared" si="248"/>
        <v>1.2271784618585925E-4</v>
      </c>
      <c r="T1052" s="19">
        <f t="shared" si="249"/>
        <v>3.0700037088249755E-4</v>
      </c>
      <c r="U1052" s="18">
        <f t="shared" si="250"/>
        <v>-3.8543798304333098E-2</v>
      </c>
      <c r="V1052" s="18">
        <f t="shared" si="251"/>
        <v>-5.9955228362147429E-3</v>
      </c>
      <c r="W1052" s="19">
        <f t="shared" si="252"/>
        <v>4.0651620042701575E-4</v>
      </c>
      <c r="X1052" s="18">
        <f t="shared" si="253"/>
        <v>-3.3210257637930965E-2</v>
      </c>
      <c r="Y1052" s="18">
        <f t="shared" si="254"/>
        <v>0.31879311489860307</v>
      </c>
    </row>
    <row r="1053" spans="2:25" x14ac:dyDescent="0.2">
      <c r="B1053" s="24">
        <v>38421</v>
      </c>
      <c r="C1053" s="25">
        <v>578.4</v>
      </c>
      <c r="D1053" s="18">
        <f t="shared" si="240"/>
        <v>2.8914514617429258E-3</v>
      </c>
      <c r="E1053" s="26">
        <v>5.4328703371817862E-3</v>
      </c>
      <c r="F1053" s="26">
        <v>1.2124422330140465E-2</v>
      </c>
      <c r="G1053" s="15">
        <v>1.0116956732252861E-2</v>
      </c>
      <c r="H1053" s="1">
        <f t="shared" si="241"/>
        <v>3.6653565312298793E-5</v>
      </c>
      <c r="I1053" s="19">
        <f t="shared" si="242"/>
        <v>3.3306587643826479E-5</v>
      </c>
      <c r="J1053" s="19">
        <f t="shared" si="243"/>
        <v>7.4590559552384518E-5</v>
      </c>
      <c r="K1053" s="19">
        <f t="shared" si="244"/>
        <v>0.90868616354357035</v>
      </c>
      <c r="L1053" s="19">
        <f t="shared" si="245"/>
        <v>2.0350151183616587</v>
      </c>
      <c r="P1053" s="18">
        <f t="shared" si="246"/>
        <v>5.1649713473891192E-3</v>
      </c>
      <c r="Q1053" s="38">
        <v>1.0116956732252861E-2</v>
      </c>
      <c r="R1053" s="18">
        <f t="shared" si="247"/>
        <v>4.9519853848637415E-3</v>
      </c>
      <c r="S1053" s="19">
        <f t="shared" si="248"/>
        <v>1.1695539115586873E-4</v>
      </c>
      <c r="T1053" s="19">
        <f t="shared" si="249"/>
        <v>2.900516781846619E-4</v>
      </c>
      <c r="U1053" s="18">
        <f t="shared" si="250"/>
        <v>1.2071502182790655E-2</v>
      </c>
      <c r="V1053" s="18">
        <f t="shared" si="251"/>
        <v>4.093408197298371E-3</v>
      </c>
      <c r="W1053" s="19">
        <f t="shared" si="252"/>
        <v>3.8826639721273136E-4</v>
      </c>
      <c r="X1053" s="18">
        <f t="shared" si="253"/>
        <v>1.4115947079076402E-2</v>
      </c>
      <c r="Y1053" s="18">
        <f t="shared" si="254"/>
        <v>0.31155513043951444</v>
      </c>
    </row>
    <row r="1054" spans="2:25" x14ac:dyDescent="0.2">
      <c r="B1054" s="24">
        <v>38422</v>
      </c>
      <c r="C1054" s="25">
        <v>573.54999999999995</v>
      </c>
      <c r="D1054" s="18">
        <f t="shared" si="240"/>
        <v>-8.4205541172783296E-3</v>
      </c>
      <c r="E1054" s="26">
        <v>-7.3295043813134224E-3</v>
      </c>
      <c r="F1054" s="26">
        <v>1.098637766981005E-2</v>
      </c>
      <c r="G1054" s="15">
        <v>5.4916130544730071E-3</v>
      </c>
      <c r="H1054" s="1">
        <f t="shared" si="241"/>
        <v>3.870869529208165E-5</v>
      </c>
      <c r="I1054" s="19">
        <f t="shared" si="242"/>
        <v>3.2250725237871132E-5</v>
      </c>
      <c r="J1054" s="19">
        <f t="shared" si="243"/>
        <v>7.2218556699397835E-5</v>
      </c>
      <c r="K1054" s="19">
        <f t="shared" si="244"/>
        <v>0.83316487405527262</v>
      </c>
      <c r="L1054" s="19">
        <f t="shared" si="245"/>
        <v>1.8656933837336296</v>
      </c>
      <c r="P1054" s="18">
        <f t="shared" si="246"/>
        <v>-1.5041553116255922E-2</v>
      </c>
      <c r="Q1054" s="38">
        <v>5.4916130544730071E-3</v>
      </c>
      <c r="R1054" s="18">
        <f t="shared" si="247"/>
        <v>2.053316617072893E-2</v>
      </c>
      <c r="S1054" s="19">
        <f t="shared" si="248"/>
        <v>1.2351296689546551E-4</v>
      </c>
      <c r="T1054" s="19">
        <f t="shared" si="249"/>
        <v>2.979452322732682E-4</v>
      </c>
      <c r="U1054" s="18">
        <f t="shared" si="250"/>
        <v>-3.4208964486215437E-2</v>
      </c>
      <c r="V1054" s="18">
        <f t="shared" si="251"/>
        <v>1.6746771461621061E-2</v>
      </c>
      <c r="W1054" s="19">
        <f t="shared" si="252"/>
        <v>3.6677988221637094E-4</v>
      </c>
      <c r="X1054" s="18">
        <f t="shared" si="253"/>
        <v>7.8835569124600571E-3</v>
      </c>
      <c r="Y1054" s="18">
        <f t="shared" si="254"/>
        <v>0.30281177413385485</v>
      </c>
    </row>
    <row r="1055" spans="2:25" x14ac:dyDescent="0.2">
      <c r="B1055" s="24">
        <v>38425</v>
      </c>
      <c r="C1055" s="25">
        <v>576.17999999999995</v>
      </c>
      <c r="D1055" s="18">
        <f t="shared" si="240"/>
        <v>4.5749951506596186E-3</v>
      </c>
      <c r="E1055" s="26">
        <v>8.977145097704373E-3</v>
      </c>
      <c r="F1055" s="26">
        <v>1.2408488997504054E-3</v>
      </c>
      <c r="G1055" s="15">
        <v>3.5617377591365953E-3</v>
      </c>
      <c r="H1055" s="1">
        <f t="shared" si="241"/>
        <v>3.7642008412270287E-5</v>
      </c>
      <c r="I1055" s="19">
        <f t="shared" si="242"/>
        <v>3.4018791021339561E-5</v>
      </c>
      <c r="J1055" s="19">
        <f t="shared" si="243"/>
        <v>6.2334760034144334E-5</v>
      </c>
      <c r="K1055" s="19">
        <f t="shared" si="244"/>
        <v>0.90374537534640009</v>
      </c>
      <c r="L1055" s="19">
        <f t="shared" si="245"/>
        <v>1.6559892169256536</v>
      </c>
      <c r="P1055" s="18">
        <f t="shared" si="246"/>
        <v>8.1722689037835132E-3</v>
      </c>
      <c r="Q1055" s="38">
        <v>3.5617377591365953E-3</v>
      </c>
      <c r="R1055" s="18">
        <f t="shared" si="247"/>
        <v>-4.6105311446469179E-3</v>
      </c>
      <c r="S1055" s="19">
        <f t="shared" si="248"/>
        <v>1.2010934762388241E-4</v>
      </c>
      <c r="T1055" s="19">
        <f t="shared" si="249"/>
        <v>2.8134393818301764E-4</v>
      </c>
      <c r="U1055" s="18">
        <f t="shared" si="250"/>
        <v>1.884767428206862E-2</v>
      </c>
      <c r="V1055" s="18">
        <f t="shared" si="251"/>
        <v>-3.8696846155036354E-3</v>
      </c>
      <c r="W1055" s="19">
        <f t="shared" si="252"/>
        <v>3.4553424783528023E-4</v>
      </c>
      <c r="X1055" s="18">
        <f t="shared" si="253"/>
        <v>5.2679473114554979E-3</v>
      </c>
      <c r="Y1055" s="18">
        <f t="shared" si="254"/>
        <v>0.29391080612801573</v>
      </c>
    </row>
    <row r="1056" spans="2:25" x14ac:dyDescent="0.2">
      <c r="B1056" s="24">
        <v>38426</v>
      </c>
      <c r="C1056" s="25">
        <v>571.79999999999995</v>
      </c>
      <c r="D1056" s="18">
        <f t="shared" si="240"/>
        <v>-7.6308319897249047E-3</v>
      </c>
      <c r="E1056" s="26">
        <v>-8.7398690258828713E-3</v>
      </c>
      <c r="F1056" s="26">
        <v>1.5748356968139112E-2</v>
      </c>
      <c r="G1056" s="15">
        <v>8.4018891699325152E-3</v>
      </c>
      <c r="H1056" s="1">
        <f t="shared" si="241"/>
        <v>3.8877263718858607E-5</v>
      </c>
      <c r="I1056" s="19">
        <f t="shared" si="242"/>
        <v>3.44418872773851E-5</v>
      </c>
      <c r="J1056" s="19">
        <f t="shared" si="243"/>
        <v>5.8935287094039233E-5</v>
      </c>
      <c r="K1056" s="19">
        <f t="shared" si="244"/>
        <v>0.88591335867801846</v>
      </c>
      <c r="L1056" s="19">
        <f t="shared" si="245"/>
        <v>1.5159319729966199</v>
      </c>
      <c r="P1056" s="18">
        <f t="shared" si="246"/>
        <v>-1.363088023615372E-2</v>
      </c>
      <c r="Q1056" s="38">
        <v>8.4018891699325152E-3</v>
      </c>
      <c r="R1056" s="18">
        <f t="shared" si="247"/>
        <v>2.2032769406086235E-2</v>
      </c>
      <c r="S1056" s="19">
        <f t="shared" si="248"/>
        <v>1.2405084052719142E-4</v>
      </c>
      <c r="T1056" s="19">
        <f t="shared" si="249"/>
        <v>2.9358987755414277E-4</v>
      </c>
      <c r="U1056" s="18">
        <f t="shared" si="250"/>
        <v>-3.093339376189095E-2</v>
      </c>
      <c r="V1056" s="18">
        <f t="shared" si="251"/>
        <v>1.8102641140445633E-2</v>
      </c>
      <c r="W1056" s="19">
        <f t="shared" si="252"/>
        <v>3.2903769746259317E-4</v>
      </c>
      <c r="X1056" s="18">
        <f t="shared" si="253"/>
        <v>1.273441947492459E-2</v>
      </c>
      <c r="Y1056" s="18">
        <f t="shared" si="254"/>
        <v>0.28680903815195274</v>
      </c>
    </row>
    <row r="1057" spans="2:25" x14ac:dyDescent="0.2">
      <c r="B1057" s="24">
        <v>38427</v>
      </c>
      <c r="C1057" s="25">
        <v>567.41</v>
      </c>
      <c r="D1057" s="18">
        <f t="shared" si="240"/>
        <v>-7.7071334177963961E-3</v>
      </c>
      <c r="E1057" s="26">
        <v>-9.0563059387803995E-3</v>
      </c>
      <c r="F1057" s="26">
        <v>5.3567208683910445E-3</v>
      </c>
      <c r="G1057" s="15">
        <v>1.0328128262396112E-3</v>
      </c>
      <c r="H1057" s="1">
        <f t="shared" si="241"/>
        <v>4.0108622226909926E-5</v>
      </c>
      <c r="I1057" s="19">
        <f t="shared" si="242"/>
        <v>3.6376922369664769E-5</v>
      </c>
      <c r="J1057" s="19">
        <f t="shared" si="243"/>
        <v>4.8188785900111888E-5</v>
      </c>
      <c r="K1057" s="19">
        <f t="shared" si="244"/>
        <v>0.90696015843841526</v>
      </c>
      <c r="L1057" s="19">
        <f t="shared" si="245"/>
        <v>1.2014570240655329</v>
      </c>
      <c r="P1057" s="18">
        <f t="shared" si="246"/>
        <v>-1.3767176727714596E-2</v>
      </c>
      <c r="Q1057" s="38">
        <v>1.0328128262396112E-3</v>
      </c>
      <c r="R1057" s="18">
        <f t="shared" si="247"/>
        <v>1.4799989553954207E-2</v>
      </c>
      <c r="S1057" s="19">
        <f t="shared" si="248"/>
        <v>1.2797989939868751E-4</v>
      </c>
      <c r="T1057" s="19">
        <f t="shared" si="249"/>
        <v>2.8911686634872341E-4</v>
      </c>
      <c r="U1057" s="18">
        <f t="shared" si="250"/>
        <v>-3.0759376554254942E-2</v>
      </c>
      <c r="V1057" s="18">
        <f t="shared" si="251"/>
        <v>1.225372379220142E-2</v>
      </c>
      <c r="W1057" s="19">
        <f t="shared" si="252"/>
        <v>3.0935943775488024E-4</v>
      </c>
      <c r="X1057" s="18">
        <f t="shared" si="253"/>
        <v>1.6144142028216484E-3</v>
      </c>
      <c r="Y1057" s="18">
        <f t="shared" si="254"/>
        <v>0.27810044846910992</v>
      </c>
    </row>
    <row r="1058" spans="2:25" x14ac:dyDescent="0.2">
      <c r="B1058" s="24">
        <v>38428</v>
      </c>
      <c r="C1058" s="25">
        <v>568.03</v>
      </c>
      <c r="D1058" s="18">
        <f t="shared" si="240"/>
        <v>1.0920877573814601E-3</v>
      </c>
      <c r="E1058" s="26">
        <v>-2.8770098962324349E-3</v>
      </c>
      <c r="F1058" s="26">
        <v>2.565165220353955E-2</v>
      </c>
      <c r="G1058" s="15">
        <v>1.7093053573607953E-2</v>
      </c>
      <c r="H1058" s="1">
        <f t="shared" si="241"/>
        <v>3.7773664233484675E-5</v>
      </c>
      <c r="I1058" s="19">
        <f t="shared" si="242"/>
        <v>3.838219651603863E-5</v>
      </c>
      <c r="J1058" s="19">
        <f t="shared" si="243"/>
        <v>4.2820361001230137E-5</v>
      </c>
      <c r="K1058" s="19">
        <f t="shared" si="244"/>
        <v>1.0161099616598623</v>
      </c>
      <c r="L1058" s="19">
        <f t="shared" si="245"/>
        <v>1.1336035799055943</v>
      </c>
      <c r="P1058" s="18">
        <f t="shared" si="246"/>
        <v>1.9507856349452971E-3</v>
      </c>
      <c r="Q1058" s="38">
        <v>1.7093053573607953E-2</v>
      </c>
      <c r="R1058" s="18">
        <f t="shared" si="247"/>
        <v>1.5142267938662655E-2</v>
      </c>
      <c r="S1058" s="19">
        <f t="shared" si="248"/>
        <v>1.2052943931037678E-4</v>
      </c>
      <c r="T1058" s="19">
        <f t="shared" si="249"/>
        <v>2.8552715106737502E-4</v>
      </c>
      <c r="U1058" s="18">
        <f t="shared" si="250"/>
        <v>4.4912424927911025E-3</v>
      </c>
      <c r="V1058" s="18">
        <f t="shared" si="251"/>
        <v>1.2615678492773371E-2</v>
      </c>
      <c r="W1058" s="19">
        <f t="shared" si="252"/>
        <v>3.0832822031780129E-4</v>
      </c>
      <c r="X1058" s="18">
        <f t="shared" si="253"/>
        <v>2.6763200491796188E-2</v>
      </c>
      <c r="Y1058" s="18">
        <f t="shared" si="254"/>
        <v>0.27763655213146976</v>
      </c>
    </row>
    <row r="1059" spans="2:25" x14ac:dyDescent="0.2">
      <c r="B1059" s="24">
        <v>38429</v>
      </c>
      <c r="C1059" s="25">
        <v>567.94000000000005</v>
      </c>
      <c r="D1059" s="18">
        <f t="shared" si="240"/>
        <v>-1.5845488910487345E-4</v>
      </c>
      <c r="E1059" s="26">
        <v>-8.1967672041784023E-3</v>
      </c>
      <c r="F1059" s="26">
        <v>1.6665096397426513E-2</v>
      </c>
      <c r="G1059" s="15">
        <v>9.2065373169450387E-3</v>
      </c>
      <c r="H1059" s="1">
        <f t="shared" si="241"/>
        <v>3.5508750856588466E-5</v>
      </c>
      <c r="I1059" s="19">
        <f t="shared" si="242"/>
        <v>3.5890747887943866E-5</v>
      </c>
      <c r="J1059" s="19">
        <f t="shared" si="243"/>
        <v>4.1931970660841894E-5</v>
      </c>
      <c r="K1059" s="19">
        <f t="shared" si="244"/>
        <v>1.0107578279196077</v>
      </c>
      <c r="L1059" s="19">
        <f t="shared" si="245"/>
        <v>1.1808911789151724</v>
      </c>
      <c r="P1059" s="18">
        <f t="shared" si="246"/>
        <v>-2.8304641212516246E-4</v>
      </c>
      <c r="Q1059" s="38">
        <v>9.2065373169450387E-3</v>
      </c>
      <c r="R1059" s="18">
        <f t="shared" si="247"/>
        <v>9.4895837290702011E-3</v>
      </c>
      <c r="S1059" s="19">
        <f t="shared" si="248"/>
        <v>1.1330247986803919E-4</v>
      </c>
      <c r="T1059" s="19">
        <f t="shared" si="249"/>
        <v>2.7379865396439453E-4</v>
      </c>
      <c r="U1059" s="18">
        <f t="shared" si="250"/>
        <v>-6.7211172225611817E-4</v>
      </c>
      <c r="V1059" s="18">
        <f t="shared" si="251"/>
        <v>8.0737426024400059E-3</v>
      </c>
      <c r="W1059" s="19">
        <f t="shared" si="252"/>
        <v>2.9491414686083129E-4</v>
      </c>
      <c r="X1059" s="18">
        <f t="shared" si="253"/>
        <v>1.4739187603731822E-2</v>
      </c>
      <c r="Y1059" s="18">
        <f t="shared" si="254"/>
        <v>0.27152999229405178</v>
      </c>
    </row>
    <row r="1060" spans="2:25" x14ac:dyDescent="0.2">
      <c r="B1060" s="24">
        <v>38432</v>
      </c>
      <c r="C1060" s="25">
        <v>564.39</v>
      </c>
      <c r="D1060" s="18">
        <f t="shared" si="240"/>
        <v>-6.2702774475426526E-3</v>
      </c>
      <c r="E1060" s="26">
        <v>-2.3513206692715345E-2</v>
      </c>
      <c r="F1060" s="26">
        <v>1.7078651900935295E-2</v>
      </c>
      <c r="G1060" s="15">
        <v>4.9010943228401018E-3</v>
      </c>
      <c r="H1060" s="1">
        <f t="shared" si="241"/>
        <v>3.5737208561342879E-5</v>
      </c>
      <c r="I1060" s="19">
        <f t="shared" si="242"/>
        <v>3.3815232084968621E-5</v>
      </c>
      <c r="J1060" s="19">
        <f t="shared" si="243"/>
        <v>3.9257612461096806E-5</v>
      </c>
      <c r="K1060" s="19">
        <f t="shared" si="244"/>
        <v>0.94621917732955596</v>
      </c>
      <c r="L1060" s="19">
        <f t="shared" si="245"/>
        <v>1.0985080827930687</v>
      </c>
      <c r="P1060" s="18">
        <f t="shared" si="246"/>
        <v>-1.1200535020296096E-2</v>
      </c>
      <c r="Q1060" s="38">
        <v>4.9010943228401018E-3</v>
      </c>
      <c r="R1060" s="18">
        <f t="shared" si="247"/>
        <v>1.6101629343136199E-2</v>
      </c>
      <c r="S1060" s="19">
        <f t="shared" si="248"/>
        <v>1.1403145016040959E-4</v>
      </c>
      <c r="T1060" s="19">
        <f t="shared" si="249"/>
        <v>2.7292648277675553E-4</v>
      </c>
      <c r="U1060" s="18">
        <f t="shared" si="250"/>
        <v>-2.6511235532330479E-2</v>
      </c>
      <c r="V1060" s="18">
        <f t="shared" si="251"/>
        <v>1.3721145756439145E-2</v>
      </c>
      <c r="W1060" s="19">
        <f t="shared" si="252"/>
        <v>2.7866054158286392E-4</v>
      </c>
      <c r="X1060" s="18">
        <f t="shared" si="253"/>
        <v>8.071985147003826E-3</v>
      </c>
      <c r="Y1060" s="18">
        <f t="shared" si="254"/>
        <v>0.26394153783691565</v>
      </c>
    </row>
    <row r="1061" spans="2:25" x14ac:dyDescent="0.2">
      <c r="B1061" s="24">
        <v>38433</v>
      </c>
      <c r="C1061" s="25">
        <v>558.13</v>
      </c>
      <c r="D1061" s="18">
        <f t="shared" si="240"/>
        <v>-1.1153591733883668E-2</v>
      </c>
      <c r="E1061" s="26">
        <v>-2.9424982199563184E-2</v>
      </c>
      <c r="F1061" s="26">
        <v>-2.0109310474264983E-2</v>
      </c>
      <c r="G1061" s="15">
        <v>-2.2904011991854441E-2</v>
      </c>
      <c r="H1061" s="1">
        <f t="shared" si="241"/>
        <v>4.1057132561631794E-5</v>
      </c>
      <c r="I1061" s="19">
        <f t="shared" si="242"/>
        <v>4.0632377938555031E-5</v>
      </c>
      <c r="J1061" s="19">
        <f t="shared" si="243"/>
        <v>3.0476882562499026E-5</v>
      </c>
      <c r="K1061" s="19">
        <f t="shared" si="244"/>
        <v>0.98965454729603552</v>
      </c>
      <c r="L1061" s="19">
        <f t="shared" si="245"/>
        <v>0.74230421515066802</v>
      </c>
      <c r="P1061" s="18">
        <f t="shared" si="246"/>
        <v>-1.9923551367955525E-2</v>
      </c>
      <c r="Q1061" s="38">
        <v>-2.2904011991854441E-2</v>
      </c>
      <c r="R1061" s="18">
        <f t="shared" si="247"/>
        <v>-2.9804606238989159E-3</v>
      </c>
      <c r="S1061" s="19">
        <f t="shared" si="248"/>
        <v>1.3100643709747879E-4</v>
      </c>
      <c r="T1061" s="19">
        <f t="shared" si="249"/>
        <v>2.5708388254198688E-4</v>
      </c>
      <c r="U1061" s="18">
        <f t="shared" si="250"/>
        <v>-4.3997090681273783E-2</v>
      </c>
      <c r="V1061" s="18">
        <f t="shared" si="251"/>
        <v>-2.6169134267641698E-3</v>
      </c>
      <c r="W1061" s="19">
        <f t="shared" si="252"/>
        <v>2.9341653500727282E-4</v>
      </c>
      <c r="X1061" s="18">
        <f t="shared" si="253"/>
        <v>-3.676159127438499E-2</v>
      </c>
      <c r="Y1061" s="18">
        <f t="shared" si="254"/>
        <v>0.27083968274944165</v>
      </c>
    </row>
    <row r="1062" spans="2:25" x14ac:dyDescent="0.2">
      <c r="B1062" s="24">
        <v>38434</v>
      </c>
      <c r="C1062" s="25">
        <v>558.91</v>
      </c>
      <c r="D1062" s="18">
        <f t="shared" si="240"/>
        <v>1.3965482467459709E-3</v>
      </c>
      <c r="E1062" s="26">
        <v>2.5519969514538034E-4</v>
      </c>
      <c r="F1062" s="26">
        <v>-6.5589366078964446E-3</v>
      </c>
      <c r="G1062" s="15">
        <v>-4.5146957169838967E-3</v>
      </c>
      <c r="H1062" s="1">
        <f t="shared" si="241"/>
        <v>3.8710725428263236E-5</v>
      </c>
      <c r="I1062" s="19">
        <f t="shared" si="242"/>
        <v>5.7886089556085063E-5</v>
      </c>
      <c r="J1062" s="19">
        <f t="shared" si="243"/>
        <v>4.2105731953540819E-5</v>
      </c>
      <c r="K1062" s="19">
        <f t="shared" si="244"/>
        <v>1.4953501624080034</v>
      </c>
      <c r="L1062" s="19">
        <f t="shared" si="245"/>
        <v>1.0877019608317349</v>
      </c>
      <c r="P1062" s="18">
        <f t="shared" si="246"/>
        <v>2.4946404168034956E-3</v>
      </c>
      <c r="Q1062" s="38">
        <v>-4.5146957169838967E-3</v>
      </c>
      <c r="R1062" s="18">
        <f t="shared" si="247"/>
        <v>-7.0093361337873923E-3</v>
      </c>
      <c r="S1062" s="19">
        <f t="shared" si="248"/>
        <v>1.2351944472017903E-4</v>
      </c>
      <c r="T1062" s="19">
        <f t="shared" si="249"/>
        <v>2.4460669717165273E-4</v>
      </c>
      <c r="U1062" s="18">
        <f t="shared" si="250"/>
        <v>5.6734053315147595E-3</v>
      </c>
      <c r="V1062" s="18">
        <f t="shared" si="251"/>
        <v>-6.3093716105644968E-3</v>
      </c>
      <c r="W1062" s="19">
        <f t="shared" si="252"/>
        <v>2.7703449155185364E-4</v>
      </c>
      <c r="X1062" s="18">
        <f t="shared" si="253"/>
        <v>-7.4573855190734001E-3</v>
      </c>
      <c r="Y1062" s="18">
        <f t="shared" si="254"/>
        <v>0.26317033056171701</v>
      </c>
    </row>
    <row r="1063" spans="2:25" x14ac:dyDescent="0.2">
      <c r="B1063" s="24">
        <v>38435</v>
      </c>
      <c r="C1063" s="25">
        <v>557.75</v>
      </c>
      <c r="D1063" s="18">
        <f t="shared" si="240"/>
        <v>-2.0776250913691671E-3</v>
      </c>
      <c r="E1063" s="26">
        <v>1.5298320168773561E-3</v>
      </c>
      <c r="F1063" s="26">
        <v>-1.1757790890119504E-3</v>
      </c>
      <c r="G1063" s="15">
        <v>-3.6409575724515844E-4</v>
      </c>
      <c r="H1063" s="1">
        <f t="shared" si="241"/>
        <v>3.6647073463784647E-5</v>
      </c>
      <c r="I1063" s="19">
        <f t="shared" si="242"/>
        <v>5.4434308103929482E-5</v>
      </c>
      <c r="J1063" s="19">
        <f t="shared" si="243"/>
        <v>3.9029795751111823E-5</v>
      </c>
      <c r="K1063" s="19">
        <f t="shared" si="244"/>
        <v>1.485365759362</v>
      </c>
      <c r="L1063" s="19">
        <f t="shared" si="245"/>
        <v>1.0650180781742866</v>
      </c>
      <c r="P1063" s="18">
        <f t="shared" si="246"/>
        <v>-3.7112412950795412E-3</v>
      </c>
      <c r="Q1063" s="38">
        <v>-3.6409575724515844E-4</v>
      </c>
      <c r="R1063" s="18">
        <f t="shared" si="247"/>
        <v>3.3471455378343827E-3</v>
      </c>
      <c r="S1063" s="19">
        <f t="shared" si="248"/>
        <v>1.169346767539865E-4</v>
      </c>
      <c r="T1063" s="19">
        <f t="shared" si="249"/>
        <v>2.3060249833644023E-4</v>
      </c>
      <c r="U1063" s="18">
        <f t="shared" si="250"/>
        <v>-8.6746319151969464E-3</v>
      </c>
      <c r="V1063" s="18">
        <f t="shared" si="251"/>
        <v>3.1030300711430872E-3</v>
      </c>
      <c r="W1063" s="19">
        <f t="shared" si="252"/>
        <v>2.6042037600196907E-4</v>
      </c>
      <c r="X1063" s="18">
        <f t="shared" si="253"/>
        <v>-6.2030198252418427E-4</v>
      </c>
      <c r="Y1063" s="18">
        <f t="shared" si="254"/>
        <v>0.25515699872919861</v>
      </c>
    </row>
    <row r="1064" spans="2:25" x14ac:dyDescent="0.2">
      <c r="B1064" s="24">
        <v>38439</v>
      </c>
      <c r="C1064" s="25">
        <v>559.70000000000005</v>
      </c>
      <c r="D1064" s="18">
        <f t="shared" si="240"/>
        <v>3.4900925846721039E-3</v>
      </c>
      <c r="E1064" s="26">
        <v>5.5894454463383484E-3</v>
      </c>
      <c r="F1064" s="26">
        <v>7.0563333517095728E-4</v>
      </c>
      <c r="G1064" s="15">
        <v>2.1707769685211744E-3</v>
      </c>
      <c r="H1064" s="1">
        <f t="shared" si="241"/>
        <v>3.5179093830932556E-5</v>
      </c>
      <c r="I1064" s="19">
        <f t="shared" si="242"/>
        <v>5.0977544574663057E-5</v>
      </c>
      <c r="J1064" s="19">
        <f t="shared" si="243"/>
        <v>3.6834577694279417E-5</v>
      </c>
      <c r="K1064" s="19">
        <f t="shared" si="244"/>
        <v>1.4490863471258351</v>
      </c>
      <c r="L1064" s="19">
        <f t="shared" si="245"/>
        <v>1.0470587409471932</v>
      </c>
      <c r="P1064" s="18">
        <f t="shared" si="246"/>
        <v>6.2343181056550385E-3</v>
      </c>
      <c r="Q1064" s="38">
        <v>2.1707769685211744E-3</v>
      </c>
      <c r="R1064" s="18">
        <f t="shared" si="247"/>
        <v>-4.0635411371338637E-3</v>
      </c>
      <c r="S1064" s="19">
        <f t="shared" si="248"/>
        <v>1.122505994832972E-4</v>
      </c>
      <c r="T1064" s="19">
        <f t="shared" si="249"/>
        <v>2.1775709043064456E-4</v>
      </c>
      <c r="U1064" s="18">
        <f t="shared" si="250"/>
        <v>1.4872985253325619E-2</v>
      </c>
      <c r="V1064" s="18">
        <f t="shared" si="251"/>
        <v>-3.8766973743314054E-3</v>
      </c>
      <c r="W1064" s="19">
        <f t="shared" si="252"/>
        <v>2.4507788980067467E-4</v>
      </c>
      <c r="X1064" s="18">
        <f t="shared" si="253"/>
        <v>3.812309671307414E-3</v>
      </c>
      <c r="Y1064" s="18">
        <f t="shared" si="254"/>
        <v>0.24752671057921943</v>
      </c>
    </row>
    <row r="1065" spans="2:25" x14ac:dyDescent="0.2">
      <c r="B1065" s="24">
        <v>38440</v>
      </c>
      <c r="C1065" s="25">
        <v>555.96</v>
      </c>
      <c r="D1065" s="18">
        <f t="shared" si="240"/>
        <v>-6.7045766807566224E-3</v>
      </c>
      <c r="E1065" s="26">
        <v>-9.4184226834355764E-3</v>
      </c>
      <c r="F1065" s="26">
        <v>-1.8510257968677706E-2</v>
      </c>
      <c r="G1065" s="15">
        <v>-1.5782707383105068E-2</v>
      </c>
      <c r="H1065" s="1">
        <f t="shared" si="241"/>
        <v>3.5765429109165336E-5</v>
      </c>
      <c r="I1065" s="19">
        <f t="shared" si="242"/>
        <v>4.9089352826464954E-5</v>
      </c>
      <c r="J1065" s="19">
        <f t="shared" si="243"/>
        <v>3.4772266572857306E-5</v>
      </c>
      <c r="K1065" s="19">
        <f t="shared" si="244"/>
        <v>1.3725363863699651</v>
      </c>
      <c r="L1065" s="19">
        <f t="shared" si="245"/>
        <v>0.97223121430259818</v>
      </c>
      <c r="P1065" s="18">
        <f t="shared" si="246"/>
        <v>-1.1976319475066464E-2</v>
      </c>
      <c r="Q1065" s="38">
        <v>-1.5782707383105068E-2</v>
      </c>
      <c r="R1065" s="18">
        <f t="shared" si="247"/>
        <v>-3.806387908038604E-3</v>
      </c>
      <c r="S1065" s="19">
        <f t="shared" si="248"/>
        <v>1.1412149720443074E-4</v>
      </c>
      <c r="T1065" s="19">
        <f t="shared" si="249"/>
        <v>2.0556098033919362E-4</v>
      </c>
      <c r="U1065" s="18">
        <f t="shared" si="250"/>
        <v>-2.8336301559504975E-2</v>
      </c>
      <c r="V1065" s="18">
        <f t="shared" si="251"/>
        <v>-3.7375421310764886E-3</v>
      </c>
      <c r="W1065" s="19">
        <f t="shared" si="252"/>
        <v>2.4531884755307732E-4</v>
      </c>
      <c r="X1065" s="18">
        <f t="shared" si="253"/>
        <v>-2.7703910692083479E-2</v>
      </c>
      <c r="Y1065" s="18">
        <f t="shared" si="254"/>
        <v>0.24764836338701965</v>
      </c>
    </row>
    <row r="1066" spans="2:25" x14ac:dyDescent="0.2">
      <c r="B1066" s="24">
        <v>38441</v>
      </c>
      <c r="C1066" s="25">
        <v>562.9</v>
      </c>
      <c r="D1066" s="18">
        <f t="shared" si="240"/>
        <v>1.2405643253423583E-2</v>
      </c>
      <c r="E1066" s="26">
        <v>1.2959144642505116E-2</v>
      </c>
      <c r="F1066" s="26">
        <v>2.4838651290886617E-2</v>
      </c>
      <c r="G1066" s="15">
        <v>2.1274799296372167E-2</v>
      </c>
      <c r="H1066" s="1">
        <f t="shared" si="241"/>
        <v>4.2853502434488265E-5</v>
      </c>
      <c r="I1066" s="19">
        <f t="shared" si="242"/>
        <v>4.9932783882449337E-5</v>
      </c>
      <c r="J1066" s="19">
        <f t="shared" si="243"/>
        <v>4.0132137214381033E-5</v>
      </c>
      <c r="K1066" s="19">
        <f t="shared" si="244"/>
        <v>1.1651972661693972</v>
      </c>
      <c r="L1066" s="19">
        <f t="shared" si="245"/>
        <v>0.93649608397195805</v>
      </c>
      <c r="P1066" s="18">
        <f t="shared" si="246"/>
        <v>2.2160078700142027E-2</v>
      </c>
      <c r="Q1066" s="38">
        <v>2.1274799296372167E-2</v>
      </c>
      <c r="R1066" s="18">
        <f t="shared" si="247"/>
        <v>-8.8527940376986053E-4</v>
      </c>
      <c r="S1066" s="19">
        <f t="shared" si="248"/>
        <v>1.3673835265195423E-4</v>
      </c>
      <c r="T1066" s="19">
        <f t="shared" si="249"/>
        <v>1.9327434469620634E-4</v>
      </c>
      <c r="U1066" s="18">
        <f t="shared" si="250"/>
        <v>4.7899353329648356E-2</v>
      </c>
      <c r="V1066" s="18">
        <f t="shared" si="251"/>
        <v>-8.9647183084583704E-4</v>
      </c>
      <c r="W1066" s="19">
        <f t="shared" si="252"/>
        <v>2.5775674180594777E-4</v>
      </c>
      <c r="X1066" s="18">
        <f t="shared" si="253"/>
        <v>3.6432207501469402E-2</v>
      </c>
      <c r="Y1066" s="18">
        <f t="shared" si="254"/>
        <v>0.25384874522338485</v>
      </c>
    </row>
    <row r="1067" spans="2:25" x14ac:dyDescent="0.2">
      <c r="B1067" s="24">
        <v>38442</v>
      </c>
      <c r="C1067" s="25">
        <v>561.83000000000004</v>
      </c>
      <c r="D1067" s="18">
        <f t="shared" si="240"/>
        <v>-1.9026794391544984E-3</v>
      </c>
      <c r="E1067" s="26">
        <v>2.5242963657961176E-4</v>
      </c>
      <c r="F1067" s="26">
        <v>-2.6756657153388947E-2</v>
      </c>
      <c r="G1067" s="15">
        <v>-1.8653931116398379E-2</v>
      </c>
      <c r="H1067" s="1">
        <f t="shared" si="241"/>
        <v>4.049950363130984E-5</v>
      </c>
      <c r="I1067" s="19">
        <f t="shared" si="242"/>
        <v>5.6582808367768416E-5</v>
      </c>
      <c r="J1067" s="19">
        <f t="shared" si="243"/>
        <v>5.6212575790173892E-5</v>
      </c>
      <c r="K1067" s="19">
        <f t="shared" si="244"/>
        <v>1.3971235026205284</v>
      </c>
      <c r="L1067" s="19">
        <f t="shared" si="245"/>
        <v>1.3879818454544317</v>
      </c>
      <c r="P1067" s="18">
        <f t="shared" si="246"/>
        <v>-3.3987375947772732E-3</v>
      </c>
      <c r="Q1067" s="38">
        <v>-1.8653931116398379E-2</v>
      </c>
      <c r="R1067" s="18">
        <f t="shared" si="247"/>
        <v>-1.5255193521621106E-2</v>
      </c>
      <c r="S1067" s="19">
        <f t="shared" si="248"/>
        <v>1.2922713652712613E-4</v>
      </c>
      <c r="T1067" s="19">
        <f t="shared" si="249"/>
        <v>1.9564113977736062E-4</v>
      </c>
      <c r="U1067" s="18">
        <f t="shared" si="250"/>
        <v>-7.556910842653153E-3</v>
      </c>
      <c r="V1067" s="18">
        <f t="shared" si="251"/>
        <v>-1.5354335329983336E-2</v>
      </c>
      <c r="W1067" s="19">
        <f t="shared" si="252"/>
        <v>2.6316948606331102E-4</v>
      </c>
      <c r="X1067" s="18">
        <f t="shared" si="253"/>
        <v>-3.1613867907509918E-2</v>
      </c>
      <c r="Y1067" s="18">
        <f t="shared" si="254"/>
        <v>0.25650023687284923</v>
      </c>
    </row>
    <row r="1068" spans="2:25" x14ac:dyDescent="0.2">
      <c r="B1068" s="24">
        <v>38443</v>
      </c>
      <c r="C1068" s="25">
        <v>557.42999999999995</v>
      </c>
      <c r="D1068" s="18">
        <f t="shared" si="240"/>
        <v>-7.8623781180534574E-3</v>
      </c>
      <c r="E1068" s="26">
        <v>-7.0922283094916865E-3</v>
      </c>
      <c r="F1068" s="26">
        <v>-1.8895911057811188E-2</v>
      </c>
      <c r="G1068" s="15">
        <v>-1.5354806233315338E-2</v>
      </c>
      <c r="H1068" s="1">
        <f t="shared" si="241"/>
        <v>4.1778552793705998E-5</v>
      </c>
      <c r="I1068" s="19">
        <f t="shared" si="242"/>
        <v>5.3159022304941108E-5</v>
      </c>
      <c r="J1068" s="19">
        <f t="shared" si="243"/>
        <v>5.5894381728339019E-5</v>
      </c>
      <c r="K1068" s="19">
        <f t="shared" si="244"/>
        <v>1.27239980205704</v>
      </c>
      <c r="L1068" s="19">
        <f t="shared" si="245"/>
        <v>1.3378726162280947</v>
      </c>
      <c r="P1068" s="18">
        <f t="shared" si="246"/>
        <v>-1.4044488811030148E-2</v>
      </c>
      <c r="Q1068" s="38">
        <v>-1.5354806233315338E-2</v>
      </c>
      <c r="R1068" s="18">
        <f t="shared" si="247"/>
        <v>-1.3103174222851895E-3</v>
      </c>
      <c r="S1068" s="19">
        <f t="shared" si="248"/>
        <v>1.3330836829328764E-4</v>
      </c>
      <c r="T1068" s="19">
        <f t="shared" si="249"/>
        <v>1.8400568729554762E-4</v>
      </c>
      <c r="U1068" s="18">
        <f t="shared" si="250"/>
        <v>-3.0745442902084492E-2</v>
      </c>
      <c r="V1068" s="18">
        <f t="shared" si="251"/>
        <v>-1.3598915783319347E-3</v>
      </c>
      <c r="W1068" s="19">
        <f t="shared" si="252"/>
        <v>2.6152552136727192E-4</v>
      </c>
      <c r="X1068" s="18">
        <f t="shared" si="253"/>
        <v>-2.6104316949268E-2</v>
      </c>
      <c r="Y1068" s="18">
        <f t="shared" si="254"/>
        <v>0.25569783014687075</v>
      </c>
    </row>
    <row r="1069" spans="2:25" x14ac:dyDescent="0.2">
      <c r="B1069" s="24">
        <v>38446</v>
      </c>
      <c r="C1069" s="25">
        <v>559.46</v>
      </c>
      <c r="D1069" s="18">
        <f t="shared" si="240"/>
        <v>3.6350978795712439E-3</v>
      </c>
      <c r="E1069" s="26">
        <v>-5.0851768194727057E-4</v>
      </c>
      <c r="F1069" s="26">
        <v>4.87924851876747E-3</v>
      </c>
      <c r="G1069" s="15">
        <v>3.2629186585530477E-3</v>
      </c>
      <c r="H1069" s="1">
        <f t="shared" si="241"/>
        <v>4.0064675821727439E-5</v>
      </c>
      <c r="I1069" s="19">
        <f t="shared" si="242"/>
        <v>5.3315187806771843E-5</v>
      </c>
      <c r="J1069" s="19">
        <f t="shared" si="243"/>
        <v>6.1454726681935828E-5</v>
      </c>
      <c r="K1069" s="19">
        <f t="shared" si="244"/>
        <v>1.330728046921037</v>
      </c>
      <c r="L1069" s="19">
        <f t="shared" si="245"/>
        <v>1.5338880303284115</v>
      </c>
      <c r="P1069" s="18">
        <f t="shared" si="246"/>
        <v>6.4933396397472316E-3</v>
      </c>
      <c r="Q1069" s="38">
        <v>3.2629186585530477E-3</v>
      </c>
      <c r="R1069" s="18">
        <f t="shared" si="247"/>
        <v>-3.230420981194184E-3</v>
      </c>
      <c r="S1069" s="19">
        <f t="shared" si="248"/>
        <v>1.2783967377631714E-4</v>
      </c>
      <c r="T1069" s="19">
        <f t="shared" si="249"/>
        <v>1.7359148324075913E-4</v>
      </c>
      <c r="U1069" s="18">
        <f t="shared" si="250"/>
        <v>1.4515727819432859E-2</v>
      </c>
      <c r="V1069" s="18">
        <f t="shared" si="251"/>
        <v>-3.4517418434097283E-3</v>
      </c>
      <c r="W1069" s="19">
        <f t="shared" si="252"/>
        <v>2.4647278837557562E-4</v>
      </c>
      <c r="X1069" s="18">
        <f t="shared" si="253"/>
        <v>5.7140862310977505E-3</v>
      </c>
      <c r="Y1069" s="18">
        <f t="shared" si="254"/>
        <v>0.24823012930322119</v>
      </c>
    </row>
    <row r="1070" spans="2:25" x14ac:dyDescent="0.2">
      <c r="B1070" s="24">
        <v>38447</v>
      </c>
      <c r="C1070" s="25">
        <v>562.11</v>
      </c>
      <c r="D1070" s="18">
        <f t="shared" si="240"/>
        <v>4.7255274861867516E-3</v>
      </c>
      <c r="E1070" s="26">
        <v>7.6007459914389499E-3</v>
      </c>
      <c r="F1070" s="26">
        <v>1.9282352063625101E-2</v>
      </c>
      <c r="G1070" s="15">
        <v>1.5777870241969257E-2</v>
      </c>
      <c r="H1070" s="1">
        <f t="shared" si="241"/>
        <v>3.9000631873786177E-5</v>
      </c>
      <c r="I1070" s="19">
        <f t="shared" si="242"/>
        <v>5.0005365845523269E-5</v>
      </c>
      <c r="J1070" s="19">
        <f t="shared" si="243"/>
        <v>5.8831635837688043E-5</v>
      </c>
      <c r="K1070" s="19">
        <f t="shared" si="244"/>
        <v>1.2821680942850004</v>
      </c>
      <c r="L1070" s="19">
        <f t="shared" si="245"/>
        <v>1.5084790428031769</v>
      </c>
      <c r="P1070" s="18">
        <f t="shared" si="246"/>
        <v>8.441163336265026E-3</v>
      </c>
      <c r="Q1070" s="38">
        <v>1.5777870241969257E-2</v>
      </c>
      <c r="R1070" s="18">
        <f t="shared" si="247"/>
        <v>7.3367069057042305E-3</v>
      </c>
      <c r="S1070" s="19">
        <f t="shared" si="248"/>
        <v>1.2444448765790839E-4</v>
      </c>
      <c r="T1070" s="19">
        <f t="shared" si="249"/>
        <v>1.6640563033952608E-4</v>
      </c>
      <c r="U1070" s="18">
        <f t="shared" si="250"/>
        <v>1.9125728895914594E-2</v>
      </c>
      <c r="V1070" s="18">
        <f t="shared" si="251"/>
        <v>8.0068289995084488E-3</v>
      </c>
      <c r="W1070" s="19">
        <f t="shared" si="252"/>
        <v>2.4662089243538619E-4</v>
      </c>
      <c r="X1070" s="18">
        <f t="shared" si="253"/>
        <v>2.7622213606290365E-2</v>
      </c>
      <c r="Y1070" s="18">
        <f t="shared" si="254"/>
        <v>0.24830469812076963</v>
      </c>
    </row>
    <row r="1071" spans="2:25" x14ac:dyDescent="0.2">
      <c r="B1071" s="24">
        <v>38448</v>
      </c>
      <c r="C1071" s="25">
        <v>562.76</v>
      </c>
      <c r="D1071" s="18">
        <f t="shared" si="240"/>
        <v>1.1556892304815688E-3</v>
      </c>
      <c r="E1071" s="26">
        <v>4.7840957418210589E-3</v>
      </c>
      <c r="F1071" s="26">
        <v>1.0448919573888727E-2</v>
      </c>
      <c r="G1071" s="15">
        <v>8.7494724242684271E-3</v>
      </c>
      <c r="H1071" s="1">
        <f t="shared" si="241"/>
        <v>3.6740731017206068E-5</v>
      </c>
      <c r="I1071" s="19">
        <f t="shared" si="242"/>
        <v>4.916009594067598E-5</v>
      </c>
      <c r="J1071" s="19">
        <f t="shared" si="243"/>
        <v>6.0768894767926179E-5</v>
      </c>
      <c r="K1071" s="19">
        <f t="shared" si="244"/>
        <v>1.3380271589493904</v>
      </c>
      <c r="L1071" s="19">
        <f t="shared" si="245"/>
        <v>1.65399253323151</v>
      </c>
      <c r="P1071" s="18">
        <f t="shared" si="246"/>
        <v>2.0643963216748565E-3</v>
      </c>
      <c r="Q1071" s="38">
        <v>8.7494724242684271E-3</v>
      </c>
      <c r="R1071" s="18">
        <f t="shared" si="247"/>
        <v>6.6850761025935707E-3</v>
      </c>
      <c r="S1071" s="19">
        <f t="shared" si="248"/>
        <v>1.1723352232881056E-4</v>
      </c>
      <c r="T1071" s="19">
        <f t="shared" si="249"/>
        <v>1.5910270706900257E-4</v>
      </c>
      <c r="U1071" s="18">
        <f t="shared" si="250"/>
        <v>4.819152762341892E-3</v>
      </c>
      <c r="V1071" s="18">
        <f t="shared" si="251"/>
        <v>7.4612391961602822E-3</v>
      </c>
      <c r="W1071" s="19">
        <f t="shared" si="252"/>
        <v>2.3641683495144504E-4</v>
      </c>
      <c r="X1071" s="18">
        <f t="shared" si="253"/>
        <v>1.5644716552099931E-2</v>
      </c>
      <c r="Y1071" s="18">
        <f t="shared" si="254"/>
        <v>0.24311357168587125</v>
      </c>
    </row>
    <row r="1072" spans="2:25" x14ac:dyDescent="0.2">
      <c r="B1072" s="24">
        <v>38449</v>
      </c>
      <c r="C1072" s="25">
        <v>566.29</v>
      </c>
      <c r="D1072" s="18">
        <f t="shared" si="240"/>
        <v>6.253064969931988E-3</v>
      </c>
      <c r="E1072" s="26">
        <v>6.7593197643833619E-3</v>
      </c>
      <c r="F1072" s="26">
        <v>2.864324353192749E-2</v>
      </c>
      <c r="G1072" s="15">
        <v>2.2078066401664251E-2</v>
      </c>
      <c r="H1072" s="1">
        <f t="shared" si="241"/>
        <v>3.6882336447265132E-5</v>
      </c>
      <c r="I1072" s="19">
        <f t="shared" si="242"/>
        <v>4.6542225859820337E-5</v>
      </c>
      <c r="J1072" s="19">
        <f t="shared" si="243"/>
        <v>5.7847303311153283E-5</v>
      </c>
      <c r="K1072" s="19">
        <f t="shared" si="244"/>
        <v>1.2619109943418862</v>
      </c>
      <c r="L1072" s="19">
        <f t="shared" si="245"/>
        <v>1.5684283828890326</v>
      </c>
      <c r="P1072" s="18">
        <f t="shared" si="246"/>
        <v>1.1169788540594489E-2</v>
      </c>
      <c r="Q1072" s="38">
        <v>2.2078066401664251E-2</v>
      </c>
      <c r="R1072" s="18">
        <f t="shared" si="247"/>
        <v>1.0908277861069762E-2</v>
      </c>
      <c r="S1072" s="19">
        <f t="shared" si="248"/>
        <v>1.1768536155157768E-4</v>
      </c>
      <c r="T1072" s="19">
        <f t="shared" si="249"/>
        <v>1.5669597619852069E-4</v>
      </c>
      <c r="U1072" s="18">
        <f t="shared" si="250"/>
        <v>2.60247910897995E-2</v>
      </c>
      <c r="V1072" s="18">
        <f t="shared" si="251"/>
        <v>1.2267912274336228E-2</v>
      </c>
      <c r="W1072" s="19">
        <f t="shared" si="252"/>
        <v>2.514782858165361E-4</v>
      </c>
      <c r="X1072" s="18">
        <f t="shared" si="253"/>
        <v>3.8276817485719102E-2</v>
      </c>
      <c r="Y1072" s="18">
        <f t="shared" si="254"/>
        <v>0.25073805346244121</v>
      </c>
    </row>
    <row r="1073" spans="2:25" x14ac:dyDescent="0.2">
      <c r="B1073" s="24">
        <v>38450</v>
      </c>
      <c r="C1073" s="25">
        <v>562.17999999999995</v>
      </c>
      <c r="D1073" s="18">
        <f t="shared" si="240"/>
        <v>-7.2842311679390155E-3</v>
      </c>
      <c r="E1073" s="26">
        <v>-1.2482837721270598E-3</v>
      </c>
      <c r="F1073" s="26">
        <v>4.1237171838621562E-3</v>
      </c>
      <c r="G1073" s="15">
        <v>2.5121168970653912E-3</v>
      </c>
      <c r="H1073" s="1">
        <f t="shared" si="241"/>
        <v>3.7852997682907679E-5</v>
      </c>
      <c r="I1073" s="19">
        <f t="shared" si="242"/>
        <v>4.6285680246585184E-5</v>
      </c>
      <c r="J1073" s="19">
        <f t="shared" si="243"/>
        <v>6.5122948877767705E-5</v>
      </c>
      <c r="K1073" s="19">
        <f t="shared" si="244"/>
        <v>1.2227744981868434</v>
      </c>
      <c r="L1073" s="19">
        <f t="shared" si="245"/>
        <v>1.720417215653534</v>
      </c>
      <c r="P1073" s="18">
        <f t="shared" si="246"/>
        <v>-1.3011750592377323E-2</v>
      </c>
      <c r="Q1073" s="38">
        <v>2.5121168970653912E-3</v>
      </c>
      <c r="R1073" s="18">
        <f t="shared" si="247"/>
        <v>1.5523867489442714E-2</v>
      </c>
      <c r="S1073" s="19">
        <f t="shared" si="248"/>
        <v>1.2078257906717692E-4</v>
      </c>
      <c r="T1073" s="19">
        <f t="shared" si="249"/>
        <v>1.6175364533639602E-4</v>
      </c>
      <c r="U1073" s="18">
        <f t="shared" si="250"/>
        <v>-2.9925202939095837E-2</v>
      </c>
      <c r="V1073" s="18">
        <f t="shared" si="251"/>
        <v>1.7183684114243473E-2</v>
      </c>
      <c r="W1073" s="19">
        <f t="shared" si="252"/>
        <v>2.3676823254581523E-4</v>
      </c>
      <c r="X1073" s="18">
        <f t="shared" si="253"/>
        <v>4.4885199560324154E-3</v>
      </c>
      <c r="Y1073" s="18">
        <f t="shared" si="254"/>
        <v>0.24329418023547913</v>
      </c>
    </row>
    <row r="1074" spans="2:25" x14ac:dyDescent="0.2">
      <c r="B1074" s="24">
        <v>38453</v>
      </c>
      <c r="C1074" s="25">
        <v>562.12</v>
      </c>
      <c r="D1074" s="18">
        <f t="shared" si="240"/>
        <v>-1.0673307846106185E-4</v>
      </c>
      <c r="E1074" s="26">
        <v>4.4865479047004001E-3</v>
      </c>
      <c r="F1074" s="26">
        <v>-4.2499975235835118E-2</v>
      </c>
      <c r="G1074" s="15">
        <v>-2.8404018293674459E-2</v>
      </c>
      <c r="H1074" s="1">
        <f t="shared" si="241"/>
        <v>3.5582501338935487E-5</v>
      </c>
      <c r="I1074" s="19">
        <f t="shared" si="242"/>
        <v>4.4054106685351697E-5</v>
      </c>
      <c r="J1074" s="19">
        <f t="shared" si="243"/>
        <v>5.9413285390794366E-5</v>
      </c>
      <c r="K1074" s="19">
        <f t="shared" si="244"/>
        <v>1.2380834687736333</v>
      </c>
      <c r="L1074" s="19">
        <f t="shared" si="245"/>
        <v>1.6697332440140313</v>
      </c>
      <c r="P1074" s="18">
        <f t="shared" si="246"/>
        <v>-1.9065624976381912E-4</v>
      </c>
      <c r="Q1074" s="38">
        <v>-2.8404018293674459E-2</v>
      </c>
      <c r="R1074" s="18">
        <f t="shared" si="247"/>
        <v>-2.8213362043910641E-2</v>
      </c>
      <c r="S1074" s="19">
        <f t="shared" si="248"/>
        <v>1.1353780531148074E-4</v>
      </c>
      <c r="T1074" s="19">
        <f t="shared" si="249"/>
        <v>1.9980805448545895E-4</v>
      </c>
      <c r="U1074" s="18">
        <f t="shared" si="250"/>
        <v>-4.5225598422000268E-4</v>
      </c>
      <c r="V1074" s="18">
        <f t="shared" si="251"/>
        <v>-2.8099056548057267E-2</v>
      </c>
      <c r="W1074" s="19">
        <f t="shared" si="252"/>
        <v>2.7096943390670996E-4</v>
      </c>
      <c r="X1074" s="18">
        <f t="shared" si="253"/>
        <v>-4.743999815678164E-2</v>
      </c>
      <c r="Y1074" s="18">
        <f t="shared" si="254"/>
        <v>0.26027362232211987</v>
      </c>
    </row>
    <row r="1075" spans="2:25" x14ac:dyDescent="0.2">
      <c r="B1075" s="24">
        <v>38454</v>
      </c>
      <c r="C1075" s="25">
        <v>565.88</v>
      </c>
      <c r="D1075" s="18">
        <f t="shared" si="240"/>
        <v>6.6666913581892974E-3</v>
      </c>
      <c r="E1075" s="26">
        <v>1.8480259822069741E-2</v>
      </c>
      <c r="F1075" s="26">
        <v>1.7498673030417643E-2</v>
      </c>
      <c r="G1075" s="15">
        <v>1.7793149067913273E-2</v>
      </c>
      <c r="H1075" s="1">
        <f t="shared" si="241"/>
        <v>3.6114237678520711E-5</v>
      </c>
      <c r="I1075" s="19">
        <f t="shared" si="242"/>
        <v>4.1382128500058689E-5</v>
      </c>
      <c r="J1075" s="19">
        <f t="shared" si="243"/>
        <v>5.6120657458833074E-5</v>
      </c>
      <c r="K1075" s="19">
        <f t="shared" si="244"/>
        <v>1.1458674240456446</v>
      </c>
      <c r="L1075" s="19">
        <f t="shared" si="245"/>
        <v>1.5539759681044403</v>
      </c>
      <c r="P1075" s="18">
        <f t="shared" si="246"/>
        <v>1.1908645295459494E-2</v>
      </c>
      <c r="Q1075" s="38">
        <v>1.7793149067913273E-2</v>
      </c>
      <c r="R1075" s="18">
        <f t="shared" si="247"/>
        <v>5.884503772453779E-3</v>
      </c>
      <c r="S1075" s="19">
        <f t="shared" si="248"/>
        <v>1.1523448695917607E-4</v>
      </c>
      <c r="T1075" s="19">
        <f t="shared" si="249"/>
        <v>1.8989721429521277E-4</v>
      </c>
      <c r="U1075" s="18">
        <f t="shared" si="250"/>
        <v>2.8039782915670119E-2</v>
      </c>
      <c r="V1075" s="18">
        <f t="shared" si="251"/>
        <v>6.011653498228838E-3</v>
      </c>
      <c r="W1075" s="19">
        <f t="shared" si="252"/>
        <v>2.7370703709748637E-4</v>
      </c>
      <c r="X1075" s="18">
        <f t="shared" si="253"/>
        <v>2.9568879492283172E-2</v>
      </c>
      <c r="Y1075" s="18">
        <f t="shared" si="254"/>
        <v>0.26158508993131008</v>
      </c>
    </row>
    <row r="1076" spans="2:25" x14ac:dyDescent="0.2">
      <c r="B1076" s="24">
        <v>38455</v>
      </c>
      <c r="C1076" s="25">
        <v>560.32000000000005</v>
      </c>
      <c r="D1076" s="18">
        <f t="shared" si="240"/>
        <v>-9.8739924932464643E-3</v>
      </c>
      <c r="E1076" s="26">
        <v>-1.4013751155930846E-2</v>
      </c>
      <c r="F1076" s="26">
        <v>-3.8714512180690393E-2</v>
      </c>
      <c r="G1076" s="15">
        <v>-3.1304283873262527E-2</v>
      </c>
      <c r="H1076" s="1">
        <f t="shared" si="241"/>
        <v>3.979712708321072E-5</v>
      </c>
      <c r="I1076" s="19">
        <f t="shared" si="242"/>
        <v>4.6291332097228286E-5</v>
      </c>
      <c r="J1076" s="19">
        <f t="shared" si="243"/>
        <v>5.9752913147603017E-5</v>
      </c>
      <c r="K1076" s="19">
        <f t="shared" si="244"/>
        <v>1.1631827594097184</v>
      </c>
      <c r="L1076" s="19">
        <f t="shared" si="245"/>
        <v>1.501437855618756</v>
      </c>
      <c r="P1076" s="18">
        <f t="shared" si="246"/>
        <v>-1.7637815812136037E-2</v>
      </c>
      <c r="Q1076" s="38">
        <v>-3.1304283873262527E-2</v>
      </c>
      <c r="R1076" s="18">
        <f t="shared" si="247"/>
        <v>-1.366646806112649E-2</v>
      </c>
      <c r="S1076" s="19">
        <f t="shared" si="248"/>
        <v>1.2698597053899567E-4</v>
      </c>
      <c r="T1076" s="19">
        <f t="shared" si="249"/>
        <v>1.8970972239344742E-4</v>
      </c>
      <c r="U1076" s="18">
        <f t="shared" si="250"/>
        <v>-3.9561290984029544E-2</v>
      </c>
      <c r="V1076" s="18">
        <f t="shared" si="251"/>
        <v>-1.3968664559866692E-2</v>
      </c>
      <c r="W1076" s="19">
        <f t="shared" si="252"/>
        <v>3.1608210620070543E-4</v>
      </c>
      <c r="X1076" s="18">
        <f t="shared" si="253"/>
        <v>-4.8409305230151432E-2</v>
      </c>
      <c r="Y1076" s="18">
        <f t="shared" si="254"/>
        <v>0.28110589917356121</v>
      </c>
    </row>
    <row r="1077" spans="2:25" x14ac:dyDescent="0.2">
      <c r="B1077" s="24">
        <v>38456</v>
      </c>
      <c r="C1077" s="25">
        <v>555.6</v>
      </c>
      <c r="D1077" s="18">
        <f t="shared" si="240"/>
        <v>-8.4594382172984046E-3</v>
      </c>
      <c r="E1077" s="26">
        <v>-8.9530565708392223E-3</v>
      </c>
      <c r="F1077" s="26">
        <v>-9.6626835689071766E-2</v>
      </c>
      <c r="G1077" s="15">
        <v>-7.0324701953602006E-2</v>
      </c>
      <c r="H1077" s="1">
        <f t="shared" si="241"/>
        <v>4.1703025155355409E-5</v>
      </c>
      <c r="I1077" s="19">
        <f t="shared" si="242"/>
        <v>5.18161525943477E-5</v>
      </c>
      <c r="J1077" s="19">
        <f t="shared" si="243"/>
        <v>7.9103746517856989E-5</v>
      </c>
      <c r="K1077" s="19">
        <f t="shared" si="244"/>
        <v>1.2425034491219298</v>
      </c>
      <c r="L1077" s="19">
        <f t="shared" si="245"/>
        <v>1.8968347313695697</v>
      </c>
      <c r="P1077" s="18">
        <f t="shared" si="246"/>
        <v>-1.5111011402217132E-2</v>
      </c>
      <c r="Q1077" s="38">
        <v>-7.0324701953602006E-2</v>
      </c>
      <c r="R1077" s="18">
        <f t="shared" si="247"/>
        <v>-5.5213690551384878E-2</v>
      </c>
      <c r="S1077" s="19">
        <f t="shared" si="248"/>
        <v>1.3306737224253211E-4</v>
      </c>
      <c r="T1077" s="19">
        <f t="shared" si="249"/>
        <v>3.6124023650808599E-4</v>
      </c>
      <c r="U1077" s="18">
        <f t="shared" si="250"/>
        <v>-3.3110159010494869E-2</v>
      </c>
      <c r="V1077" s="18">
        <f t="shared" si="251"/>
        <v>-4.089706199882432E-2</v>
      </c>
      <c r="W1077" s="19">
        <f t="shared" si="252"/>
        <v>5.938510021204406E-4</v>
      </c>
      <c r="X1077" s="18">
        <f t="shared" si="253"/>
        <v>-7.9340363378859982E-2</v>
      </c>
      <c r="Y1077" s="18">
        <f t="shared" si="254"/>
        <v>0.385308643207118</v>
      </c>
    </row>
    <row r="1078" spans="2:25" x14ac:dyDescent="0.2">
      <c r="B1078" s="24">
        <v>38457</v>
      </c>
      <c r="C1078" s="25">
        <v>547.25</v>
      </c>
      <c r="D1078" s="18">
        <f t="shared" si="240"/>
        <v>-1.5142874477216446E-2</v>
      </c>
      <c r="E1078" s="26">
        <v>7.7143595215836292E-3</v>
      </c>
      <c r="F1078" s="26">
        <v>-5.2621972830860522E-2</v>
      </c>
      <c r="G1078" s="15">
        <v>-3.4521073125127276E-2</v>
      </c>
      <c r="H1078" s="1">
        <f t="shared" si="241"/>
        <v>5.2959242491998092E-5</v>
      </c>
      <c r="I1078" s="19">
        <f t="shared" si="242"/>
        <v>5.3251453173706354E-5</v>
      </c>
      <c r="J1078" s="19">
        <f t="shared" si="243"/>
        <v>1.2340204652547043E-4</v>
      </c>
      <c r="K1078" s="19">
        <f t="shared" si="244"/>
        <v>1.0055176522162759</v>
      </c>
      <c r="L1078" s="19">
        <f t="shared" si="245"/>
        <v>2.3301323946262249</v>
      </c>
      <c r="P1078" s="18">
        <f t="shared" si="246"/>
        <v>-2.7049567951172707E-2</v>
      </c>
      <c r="Q1078" s="38">
        <v>-3.4521073125127276E-2</v>
      </c>
      <c r="R1078" s="18">
        <f t="shared" si="247"/>
        <v>-7.4715051739545693E-3</v>
      </c>
      <c r="S1078" s="19">
        <f t="shared" si="248"/>
        <v>1.6898407748868681E-4</v>
      </c>
      <c r="T1078" s="19">
        <f t="shared" si="249"/>
        <v>3.4291522569146661E-4</v>
      </c>
      <c r="U1078" s="18">
        <f t="shared" si="250"/>
        <v>-5.2594576646464886E-2</v>
      </c>
      <c r="V1078" s="18">
        <f t="shared" si="251"/>
        <v>-5.680127826074308E-3</v>
      </c>
      <c r="W1078" s="19">
        <f t="shared" si="252"/>
        <v>6.2972221137583728E-4</v>
      </c>
      <c r="X1078" s="18">
        <f t="shared" si="253"/>
        <v>-3.7821157285586132E-2</v>
      </c>
      <c r="Y1078" s="18">
        <f t="shared" si="254"/>
        <v>0.39677519182020354</v>
      </c>
    </row>
    <row r="1079" spans="2:25" x14ac:dyDescent="0.2">
      <c r="B1079" s="24">
        <v>38460</v>
      </c>
      <c r="C1079" s="25">
        <v>548.15</v>
      </c>
      <c r="D1079" s="18">
        <f t="shared" si="240"/>
        <v>1.6432357175766501E-3</v>
      </c>
      <c r="E1079" s="26">
        <v>9.866878272593976E-3</v>
      </c>
      <c r="F1079" s="26">
        <v>7.6088855189338058E-3</v>
      </c>
      <c r="G1079" s="15">
        <v>8.2862833450318557E-3</v>
      </c>
      <c r="H1079" s="1">
        <f t="shared" si="241"/>
        <v>4.9943701359889382E-5</v>
      </c>
      <c r="I1079" s="19">
        <f t="shared" si="242"/>
        <v>4.3047311308836345E-5</v>
      </c>
      <c r="J1079" s="19">
        <f t="shared" si="243"/>
        <v>1.6380879949321514E-4</v>
      </c>
      <c r="K1079" s="19">
        <f t="shared" si="244"/>
        <v>0.86191672096230254</v>
      </c>
      <c r="L1079" s="19">
        <f t="shared" si="245"/>
        <v>3.2798690331904936</v>
      </c>
      <c r="P1079" s="18">
        <f t="shared" si="246"/>
        <v>2.9352958230790403E-3</v>
      </c>
      <c r="Q1079" s="38">
        <v>8.2862833450318557E-3</v>
      </c>
      <c r="R1079" s="18">
        <f t="shared" si="247"/>
        <v>5.3509875219528158E-3</v>
      </c>
      <c r="S1079" s="19">
        <f t="shared" si="248"/>
        <v>1.5936199053350473E-4</v>
      </c>
      <c r="T1079" s="19">
        <f t="shared" si="249"/>
        <v>3.2405829619758432E-4</v>
      </c>
      <c r="U1079" s="18">
        <f t="shared" si="250"/>
        <v>5.8770992806164374E-3</v>
      </c>
      <c r="V1079" s="18">
        <f t="shared" si="251"/>
        <v>4.184713769946522E-3</v>
      </c>
      <c r="W1079" s="19">
        <f t="shared" si="252"/>
        <v>5.9605862819373618E-4</v>
      </c>
      <c r="X1079" s="18">
        <f t="shared" si="253"/>
        <v>9.3312606775387864E-3</v>
      </c>
      <c r="Y1079" s="18">
        <f t="shared" si="254"/>
        <v>0.38602416640468773</v>
      </c>
    </row>
    <row r="1080" spans="2:25" x14ac:dyDescent="0.2">
      <c r="B1080" s="24">
        <v>38461</v>
      </c>
      <c r="C1080" s="25">
        <v>550.97</v>
      </c>
      <c r="D1080" s="18">
        <f t="shared" si="240"/>
        <v>5.1313890891230944E-3</v>
      </c>
      <c r="E1080" s="26">
        <v>3.1858867775261691E-3</v>
      </c>
      <c r="F1080" s="26">
        <v>4.044011363998401E-2</v>
      </c>
      <c r="G1080" s="15">
        <v>2.9263845581246655E-2</v>
      </c>
      <c r="H1080" s="1">
        <f t="shared" si="241"/>
        <v>4.8526948517334306E-5</v>
      </c>
      <c r="I1080" s="19">
        <f t="shared" si="242"/>
        <v>4.1437289038216602E-5</v>
      </c>
      <c r="J1080" s="19">
        <f t="shared" si="243"/>
        <v>1.5473046307096206E-4</v>
      </c>
      <c r="K1080" s="19">
        <f t="shared" si="244"/>
        <v>0.85390263151236045</v>
      </c>
      <c r="L1080" s="19">
        <f t="shared" si="245"/>
        <v>3.1885471433607826</v>
      </c>
      <c r="P1080" s="18">
        <f t="shared" si="246"/>
        <v>9.1661499313739174E-3</v>
      </c>
      <c r="Q1080" s="38">
        <v>2.9263845581246655E-2</v>
      </c>
      <c r="R1080" s="18">
        <f t="shared" si="247"/>
        <v>2.0097695649872738E-2</v>
      </c>
      <c r="S1080" s="19">
        <f t="shared" si="248"/>
        <v>1.5484136937535999E-4</v>
      </c>
      <c r="T1080" s="19">
        <f t="shared" si="249"/>
        <v>3.2884984065182412E-4</v>
      </c>
      <c r="U1080" s="18">
        <f t="shared" si="250"/>
        <v>1.8618598149946351E-2</v>
      </c>
      <c r="V1080" s="18">
        <f t="shared" si="251"/>
        <v>1.5602379576753018E-2</v>
      </c>
      <c r="W1080" s="19">
        <f t="shared" si="252"/>
        <v>6.1167746999429493E-4</v>
      </c>
      <c r="X1080" s="18">
        <f t="shared" si="253"/>
        <v>3.2530833143901886E-2</v>
      </c>
      <c r="Y1080" s="18">
        <f t="shared" si="254"/>
        <v>0.39104906021952507</v>
      </c>
    </row>
    <row r="1081" spans="2:25" x14ac:dyDescent="0.2">
      <c r="B1081" s="24">
        <v>38462</v>
      </c>
      <c r="C1081" s="25">
        <v>543.6</v>
      </c>
      <c r="D1081" s="18">
        <f t="shared" si="240"/>
        <v>-1.3466678932683477E-2</v>
      </c>
      <c r="E1081" s="26">
        <v>-4.9055776570526167E-3</v>
      </c>
      <c r="F1081" s="26">
        <v>-4.3533044546503044E-2</v>
      </c>
      <c r="G1081" s="15">
        <v>-3.1944804479667917E-2</v>
      </c>
      <c r="H1081" s="1">
        <f t="shared" si="241"/>
        <v>5.6496418094853114E-5</v>
      </c>
      <c r="I1081" s="19">
        <f t="shared" si="242"/>
        <v>3.9931933174886364E-5</v>
      </c>
      <c r="J1081" s="19">
        <f t="shared" si="243"/>
        <v>1.5789747276041106E-4</v>
      </c>
      <c r="K1081" s="19">
        <f t="shared" si="244"/>
        <v>0.70680468818118236</v>
      </c>
      <c r="L1081" s="19">
        <f t="shared" si="245"/>
        <v>2.7948227177042164</v>
      </c>
      <c r="P1081" s="18">
        <f t="shared" si="246"/>
        <v>-2.4055396312920318E-2</v>
      </c>
      <c r="Q1081" s="38">
        <v>-3.1944804479667917E-2</v>
      </c>
      <c r="R1081" s="18">
        <f t="shared" si="247"/>
        <v>-7.8894081667475989E-3</v>
      </c>
      <c r="S1081" s="19">
        <f t="shared" si="248"/>
        <v>1.8027061271913802E-4</v>
      </c>
      <c r="T1081" s="19">
        <f t="shared" si="249"/>
        <v>3.1285341588600731E-4</v>
      </c>
      <c r="U1081" s="18">
        <f t="shared" si="250"/>
        <v>-4.5284916614634456E-2</v>
      </c>
      <c r="V1081" s="18">
        <f t="shared" si="251"/>
        <v>-6.2793886937098599E-3</v>
      </c>
      <c r="W1081" s="19">
        <f t="shared" si="252"/>
        <v>6.362050537892899E-4</v>
      </c>
      <c r="X1081" s="18">
        <f t="shared" si="253"/>
        <v>-3.4819835001799741E-2</v>
      </c>
      <c r="Y1081" s="18">
        <f t="shared" si="254"/>
        <v>0.39881231606774947</v>
      </c>
    </row>
    <row r="1082" spans="2:25" x14ac:dyDescent="0.2">
      <c r="B1082" s="24">
        <v>38463</v>
      </c>
      <c r="C1082" s="25">
        <v>554.66999999999996</v>
      </c>
      <c r="D1082" s="18">
        <f t="shared" si="240"/>
        <v>2.015966003338247E-2</v>
      </c>
      <c r="E1082" s="26">
        <v>3.1913614909826909E-3</v>
      </c>
      <c r="F1082" s="26">
        <v>4.5956635338301528E-2</v>
      </c>
      <c r="G1082" s="15">
        <v>3.3127053184105873E-2</v>
      </c>
      <c r="H1082" s="1">
        <f t="shared" si="241"/>
        <v>7.7491346568855449E-5</v>
      </c>
      <c r="I1082" s="19">
        <f t="shared" si="242"/>
        <v>4.1499727541605578E-5</v>
      </c>
      <c r="J1082" s="19">
        <f t="shared" si="243"/>
        <v>1.8359835642698424E-4</v>
      </c>
      <c r="K1082" s="19">
        <f t="shared" si="244"/>
        <v>0.5355401522766251</v>
      </c>
      <c r="L1082" s="19">
        <f t="shared" si="245"/>
        <v>2.3692755972932629</v>
      </c>
      <c r="P1082" s="18">
        <f t="shared" si="246"/>
        <v>3.6011002717217161E-2</v>
      </c>
      <c r="Q1082" s="38">
        <v>3.3127053184105873E-2</v>
      </c>
      <c r="R1082" s="18">
        <f t="shared" si="247"/>
        <v>-2.883949533111288E-3</v>
      </c>
      <c r="S1082" s="19">
        <f t="shared" si="248"/>
        <v>2.4726191495795513E-4</v>
      </c>
      <c r="T1082" s="19">
        <f t="shared" si="249"/>
        <v>2.945812408274188E-4</v>
      </c>
      <c r="U1082" s="18">
        <f t="shared" si="250"/>
        <v>5.7884211764397543E-2</v>
      </c>
      <c r="V1082" s="18">
        <f t="shared" si="251"/>
        <v>-2.3655302422030565E-3</v>
      </c>
      <c r="W1082" s="19">
        <f t="shared" si="252"/>
        <v>6.638768497216872E-4</v>
      </c>
      <c r="X1082" s="18">
        <f t="shared" si="253"/>
        <v>3.5347937182007898E-2</v>
      </c>
      <c r="Y1082" s="18">
        <f t="shared" si="254"/>
        <v>0.40739319143846991</v>
      </c>
    </row>
    <row r="1083" spans="2:25" x14ac:dyDescent="0.2">
      <c r="B1083" s="24">
        <v>38464</v>
      </c>
      <c r="C1083" s="25">
        <v>551.4</v>
      </c>
      <c r="D1083" s="18">
        <f t="shared" si="240"/>
        <v>-5.9128437206748159E-3</v>
      </c>
      <c r="E1083" s="26">
        <v>9.7991188634900892E-4</v>
      </c>
      <c r="F1083" s="26">
        <v>-4.6238285811927841E-2</v>
      </c>
      <c r="G1083" s="15">
        <v>-3.2072826502444786E-2</v>
      </c>
      <c r="H1083" s="1">
        <f t="shared" si="241"/>
        <v>7.4939569026631541E-5</v>
      </c>
      <c r="I1083" s="19">
        <f t="shared" si="242"/>
        <v>4.2869949651219619E-5</v>
      </c>
      <c r="J1083" s="19">
        <f t="shared" si="243"/>
        <v>2.2817066372326261E-4</v>
      </c>
      <c r="K1083" s="19">
        <f t="shared" si="244"/>
        <v>0.57206026413075273</v>
      </c>
      <c r="L1083" s="19">
        <f t="shared" si="245"/>
        <v>3.0447287953067463</v>
      </c>
      <c r="P1083" s="18">
        <f t="shared" si="246"/>
        <v>-1.0562054664568436E-2</v>
      </c>
      <c r="Q1083" s="38">
        <v>-3.2072826502444786E-2</v>
      </c>
      <c r="R1083" s="18">
        <f t="shared" si="247"/>
        <v>-2.151077183787635E-2</v>
      </c>
      <c r="S1083" s="19">
        <f t="shared" si="248"/>
        <v>2.3911961998471771E-4</v>
      </c>
      <c r="T1083" s="19">
        <f t="shared" si="249"/>
        <v>3.0466916468144413E-4</v>
      </c>
      <c r="U1083" s="18">
        <f t="shared" si="250"/>
        <v>-1.7264115325674345E-2</v>
      </c>
      <c r="V1083" s="18">
        <f t="shared" si="251"/>
        <v>-1.7349426956411337E-2</v>
      </c>
      <c r="W1083" s="19">
        <f t="shared" si="252"/>
        <v>6.8576421072974155E-4</v>
      </c>
      <c r="X1083" s="18">
        <f t="shared" si="253"/>
        <v>-3.367246101400214E-2</v>
      </c>
      <c r="Y1083" s="18">
        <f t="shared" si="254"/>
        <v>0.41405440787707526</v>
      </c>
    </row>
    <row r="1084" spans="2:25" x14ac:dyDescent="0.2">
      <c r="B1084" s="24">
        <v>38467</v>
      </c>
      <c r="C1084" s="25">
        <v>555.33000000000004</v>
      </c>
      <c r="D1084" s="18">
        <f t="shared" si="240"/>
        <v>7.1020330500072663E-3</v>
      </c>
      <c r="E1084" s="26">
        <v>9.9891194842250189E-3</v>
      </c>
      <c r="F1084" s="26">
        <v>4.084452947760854E-2</v>
      </c>
      <c r="G1084" s="15">
        <v>3.1587906479593482E-2</v>
      </c>
      <c r="H1084" s="1">
        <f t="shared" si="241"/>
        <v>7.346952729163738E-5</v>
      </c>
      <c r="I1084" s="19">
        <f t="shared" si="242"/>
        <v>3.9950108721505643E-5</v>
      </c>
      <c r="J1084" s="19">
        <f t="shared" si="243"/>
        <v>2.3088440937493634E-4</v>
      </c>
      <c r="K1084" s="19">
        <f t="shared" si="244"/>
        <v>0.5437643359664428</v>
      </c>
      <c r="L1084" s="19">
        <f t="shared" si="245"/>
        <v>3.1425873812749656</v>
      </c>
      <c r="P1084" s="18">
        <f t="shared" si="246"/>
        <v>1.2686291883795558E-2</v>
      </c>
      <c r="Q1084" s="38">
        <v>3.1587906479593482E-2</v>
      </c>
      <c r="R1084" s="18">
        <f t="shared" si="247"/>
        <v>1.8901614595797922E-2</v>
      </c>
      <c r="S1084" s="19">
        <f t="shared" si="248"/>
        <v>2.3442896289128606E-4</v>
      </c>
      <c r="T1084" s="19">
        <f t="shared" si="249"/>
        <v>3.0782527686024237E-4</v>
      </c>
      <c r="U1084" s="18">
        <f t="shared" si="250"/>
        <v>2.0942696052617536E-2</v>
      </c>
      <c r="V1084" s="18">
        <f t="shared" si="251"/>
        <v>1.5166667165845405E-2</v>
      </c>
      <c r="W1084" s="19">
        <f t="shared" si="252"/>
        <v>7.0448610823176973E-4</v>
      </c>
      <c r="X1084" s="18">
        <f t="shared" si="253"/>
        <v>3.2719726027434441E-2</v>
      </c>
      <c r="Y1084" s="18">
        <f t="shared" si="254"/>
        <v>0.41966835365314648</v>
      </c>
    </row>
    <row r="1085" spans="2:25" x14ac:dyDescent="0.2">
      <c r="B1085" s="24">
        <v>38468</v>
      </c>
      <c r="C1085" s="25">
        <v>550.52</v>
      </c>
      <c r="D1085" s="18">
        <f t="shared" si="240"/>
        <v>-8.6992455283718146E-3</v>
      </c>
      <c r="E1085" s="26">
        <v>-3.399711870902948E-3</v>
      </c>
      <c r="F1085" s="26">
        <v>-2.1594388383327685E-2</v>
      </c>
      <c r="G1085" s="15">
        <v>-1.6135985429600264E-2</v>
      </c>
      <c r="H1085" s="1">
        <f t="shared" si="241"/>
        <v>7.3601968019912955E-5</v>
      </c>
      <c r="I1085" s="19">
        <f t="shared" si="242"/>
        <v>4.180968560126156E-5</v>
      </c>
      <c r="J1085" s="19">
        <f t="shared" si="243"/>
        <v>2.3443609670815847E-4</v>
      </c>
      <c r="K1085" s="19">
        <f t="shared" si="244"/>
        <v>0.5680511911033409</v>
      </c>
      <c r="L1085" s="19">
        <f t="shared" si="245"/>
        <v>3.1851878830839411</v>
      </c>
      <c r="P1085" s="18">
        <f t="shared" si="246"/>
        <v>-1.5539376846692547E-2</v>
      </c>
      <c r="Q1085" s="38">
        <v>-1.6135985429600264E-2</v>
      </c>
      <c r="R1085" s="18">
        <f t="shared" si="247"/>
        <v>-5.9660858290771709E-4</v>
      </c>
      <c r="S1085" s="19">
        <f t="shared" si="248"/>
        <v>2.3485155908482038E-4</v>
      </c>
      <c r="T1085" s="19">
        <f t="shared" si="249"/>
        <v>2.8937711675669974E-4</v>
      </c>
      <c r="U1085" s="18">
        <f t="shared" si="250"/>
        <v>-2.5629515633238432E-2</v>
      </c>
      <c r="V1085" s="18">
        <f t="shared" si="251"/>
        <v>-4.9374282351437326E-4</v>
      </c>
      <c r="W1085" s="19">
        <f t="shared" si="252"/>
        <v>6.7783914328491991E-4</v>
      </c>
      <c r="X1085" s="18">
        <f t="shared" si="253"/>
        <v>-1.7039513957842232E-2</v>
      </c>
      <c r="Y1085" s="18">
        <f t="shared" si="254"/>
        <v>0.41165493537819997</v>
      </c>
    </row>
    <row r="1086" spans="2:25" x14ac:dyDescent="0.2">
      <c r="B1086" s="24">
        <v>38469</v>
      </c>
      <c r="C1086" s="25">
        <v>552.86</v>
      </c>
      <c r="D1086" s="18">
        <f t="shared" si="240"/>
        <v>4.2415188024848768E-3</v>
      </c>
      <c r="E1086" s="26">
        <v>8.9599824515394933E-3</v>
      </c>
      <c r="F1086" s="26">
        <v>-6.6537534085952827E-3</v>
      </c>
      <c r="G1086" s="15">
        <v>-1.9696326505548498E-3</v>
      </c>
      <c r="H1086" s="1">
        <f t="shared" si="241"/>
        <v>7.0265278843828133E-5</v>
      </c>
      <c r="I1086" s="19">
        <f t="shared" si="242"/>
        <v>4.1075600162628168E-5</v>
      </c>
      <c r="J1086" s="19">
        <f t="shared" si="243"/>
        <v>2.3164122410056421E-4</v>
      </c>
      <c r="K1086" s="19">
        <f t="shared" si="244"/>
        <v>0.58457891064408851</v>
      </c>
      <c r="L1086" s="19">
        <f t="shared" si="245"/>
        <v>3.2966669728218236</v>
      </c>
      <c r="P1086" s="18">
        <f t="shared" si="246"/>
        <v>7.5765833783151852E-3</v>
      </c>
      <c r="Q1086" s="38">
        <v>-1.9696326505548498E-3</v>
      </c>
      <c r="R1086" s="18">
        <f t="shared" si="247"/>
        <v>-9.5462160288700346E-3</v>
      </c>
      <c r="S1086" s="19">
        <f t="shared" si="248"/>
        <v>2.2420474248104486E-4</v>
      </c>
      <c r="T1086" s="19">
        <f t="shared" si="249"/>
        <v>2.7748230417948906E-4</v>
      </c>
      <c r="U1086" s="18">
        <f t="shared" si="250"/>
        <v>1.2789528470503278E-2</v>
      </c>
      <c r="V1086" s="18">
        <f t="shared" si="251"/>
        <v>-8.0678349328461348E-3</v>
      </c>
      <c r="W1086" s="19">
        <f t="shared" si="252"/>
        <v>6.3740156185451257E-4</v>
      </c>
      <c r="X1086" s="18">
        <f t="shared" si="253"/>
        <v>-2.1448834840461692E-3</v>
      </c>
      <c r="Y1086" s="18">
        <f t="shared" si="254"/>
        <v>0.39918716219791955</v>
      </c>
    </row>
    <row r="1087" spans="2:25" x14ac:dyDescent="0.2">
      <c r="B1087" s="24">
        <v>38470</v>
      </c>
      <c r="C1087" s="25">
        <v>546.12</v>
      </c>
      <c r="D1087" s="18">
        <f t="shared" si="240"/>
        <v>-1.2266073097265814E-2</v>
      </c>
      <c r="E1087" s="26">
        <v>-8.9599824515394638E-3</v>
      </c>
      <c r="F1087" s="26">
        <v>-1.1470261440550548E-2</v>
      </c>
      <c r="G1087" s="15">
        <v>-1.0717177743847221E-2</v>
      </c>
      <c r="H1087" s="1">
        <f t="shared" si="241"/>
        <v>7.5076755066846542E-5</v>
      </c>
      <c r="I1087" s="19">
        <f t="shared" si="242"/>
        <v>4.0891300195158837E-5</v>
      </c>
      <c r="J1087" s="19">
        <f t="shared" si="243"/>
        <v>2.1604942944315105E-4</v>
      </c>
      <c r="K1087" s="19">
        <f t="shared" si="244"/>
        <v>0.54465993047715244</v>
      </c>
      <c r="L1087" s="19">
        <f t="shared" si="245"/>
        <v>2.8777140041652816</v>
      </c>
      <c r="P1087" s="18">
        <f t="shared" si="246"/>
        <v>-2.1910765901001706E-2</v>
      </c>
      <c r="Q1087" s="38">
        <v>-1.0717177743847221E-2</v>
      </c>
      <c r="R1087" s="18">
        <f t="shared" si="247"/>
        <v>1.1193588157154485E-2</v>
      </c>
      <c r="S1087" s="19">
        <f t="shared" si="248"/>
        <v>2.3955735767429214E-4</v>
      </c>
      <c r="T1087" s="19">
        <f t="shared" si="249"/>
        <v>2.6835115087863907E-4</v>
      </c>
      <c r="U1087" s="18">
        <f t="shared" si="250"/>
        <v>-3.5781317301583689E-2</v>
      </c>
      <c r="V1087" s="18">
        <f t="shared" si="251"/>
        <v>9.6196879614424864E-3</v>
      </c>
      <c r="W1087" s="19">
        <f t="shared" si="252"/>
        <v>6.0604894207083463E-4</v>
      </c>
      <c r="X1087" s="18">
        <f t="shared" si="253"/>
        <v>-1.1968827743297293E-2</v>
      </c>
      <c r="Y1087" s="18">
        <f t="shared" si="254"/>
        <v>0.38924572639620419</v>
      </c>
    </row>
    <row r="1088" spans="2:25" x14ac:dyDescent="0.2">
      <c r="B1088" s="24">
        <v>38471</v>
      </c>
      <c r="C1088" s="25">
        <v>552.74</v>
      </c>
      <c r="D1088" s="18">
        <f t="shared" si="240"/>
        <v>1.204899639597923E-2</v>
      </c>
      <c r="E1088" s="26">
        <v>1.6644938620923536E-2</v>
      </c>
      <c r="F1088" s="26">
        <v>1.4525395048666035E-2</v>
      </c>
      <c r="G1088" s="15">
        <v>1.5161258120343284E-2</v>
      </c>
      <c r="H1088" s="1">
        <f t="shared" si="241"/>
        <v>7.9282848611854985E-5</v>
      </c>
      <c r="I1088" s="19">
        <f t="shared" si="242"/>
        <v>4.5032050165497433E-5</v>
      </c>
      <c r="J1088" s="19">
        <f t="shared" si="243"/>
        <v>2.1152816759303453E-4</v>
      </c>
      <c r="K1088" s="19">
        <f t="shared" si="244"/>
        <v>0.56799233319631115</v>
      </c>
      <c r="L1088" s="19">
        <f t="shared" si="245"/>
        <v>2.6680192664193099</v>
      </c>
      <c r="P1088" s="18">
        <f t="shared" si="246"/>
        <v>2.1523003921537207E-2</v>
      </c>
      <c r="Q1088" s="38">
        <v>1.5161258120343284E-2</v>
      </c>
      <c r="R1088" s="18">
        <f t="shared" si="247"/>
        <v>-6.3617458011939222E-3</v>
      </c>
      <c r="S1088" s="19">
        <f t="shared" si="248"/>
        <v>2.5297829808222498E-4</v>
      </c>
      <c r="T1088" s="19">
        <f t="shared" si="249"/>
        <v>2.5467839040426121E-4</v>
      </c>
      <c r="U1088" s="18">
        <f t="shared" si="250"/>
        <v>3.4203045258779152E-2</v>
      </c>
      <c r="V1088" s="18">
        <f t="shared" si="251"/>
        <v>-5.6120774457844823E-3</v>
      </c>
      <c r="W1088" s="19">
        <f t="shared" si="252"/>
        <v>5.8347783041408504E-4</v>
      </c>
      <c r="X1088" s="18">
        <f t="shared" si="253"/>
        <v>1.7256316347503364E-2</v>
      </c>
      <c r="Y1088" s="18">
        <f t="shared" si="254"/>
        <v>0.38192860275648544</v>
      </c>
    </row>
    <row r="1089" spans="2:25" x14ac:dyDescent="0.2">
      <c r="B1089" s="24">
        <v>38474</v>
      </c>
      <c r="C1089" s="25">
        <v>554.77</v>
      </c>
      <c r="D1089" s="18">
        <f t="shared" si="240"/>
        <v>3.6658852261053994E-3</v>
      </c>
      <c r="E1089" s="26">
        <v>-9.3739419732347413E-3</v>
      </c>
      <c r="F1089" s="26">
        <v>1.0208393245301208E-2</v>
      </c>
      <c r="G1089" s="15">
        <v>4.3336926797404229E-3</v>
      </c>
      <c r="H1089" s="1">
        <f t="shared" si="241"/>
        <v>7.5332200564602351E-5</v>
      </c>
      <c r="I1089" s="19">
        <f t="shared" si="242"/>
        <v>5.436341548285579E-5</v>
      </c>
      <c r="J1089" s="19">
        <f t="shared" si="243"/>
        <v>2.0933746349294555E-4</v>
      </c>
      <c r="K1089" s="19">
        <f t="shared" si="244"/>
        <v>0.72164910988144515</v>
      </c>
      <c r="L1089" s="19">
        <f t="shared" si="245"/>
        <v>2.7788576720711196</v>
      </c>
      <c r="P1089" s="18">
        <f t="shared" si="246"/>
        <v>6.5483347744797376E-3</v>
      </c>
      <c r="Q1089" s="38">
        <v>4.3336926797404229E-3</v>
      </c>
      <c r="R1089" s="18">
        <f t="shared" si="247"/>
        <v>-2.2146420947393147E-3</v>
      </c>
      <c r="S1089" s="19">
        <f t="shared" si="248"/>
        <v>2.4037244149641111E-4</v>
      </c>
      <c r="T1089" s="19">
        <f t="shared" si="249"/>
        <v>2.39691965356473E-4</v>
      </c>
      <c r="U1089" s="18">
        <f t="shared" si="250"/>
        <v>1.0675594276854362E-2</v>
      </c>
      <c r="V1089" s="18">
        <f t="shared" si="251"/>
        <v>-2.013817934502457E-3</v>
      </c>
      <c r="W1089" s="19">
        <f t="shared" si="252"/>
        <v>5.4959601412378609E-4</v>
      </c>
      <c r="X1089" s="18">
        <f t="shared" si="253"/>
        <v>5.08231237975068E-3</v>
      </c>
      <c r="Y1089" s="18">
        <f t="shared" si="254"/>
        <v>0.3706737157271156</v>
      </c>
    </row>
    <row r="1090" spans="2:25" x14ac:dyDescent="0.2">
      <c r="B1090" s="24">
        <v>38475</v>
      </c>
      <c r="C1090" s="25">
        <v>554.41</v>
      </c>
      <c r="D1090" s="18">
        <f t="shared" si="240"/>
        <v>-6.491282075786059E-4</v>
      </c>
      <c r="E1090" s="26">
        <v>5.7789710553758158E-3</v>
      </c>
      <c r="F1090" s="26">
        <v>-6.057287242922588E-3</v>
      </c>
      <c r="G1090" s="15">
        <v>-2.506409753433067E-3</v>
      </c>
      <c r="H1090" s="1">
        <f t="shared" si="241"/>
        <v>7.0837550576518661E-5</v>
      </c>
      <c r="I1090" s="19">
        <f t="shared" si="242"/>
        <v>4.9039782830481403E-5</v>
      </c>
      <c r="J1090" s="19">
        <f t="shared" si="243"/>
        <v>1.9902258356218225E-4</v>
      </c>
      <c r="K1090" s="19">
        <f t="shared" si="244"/>
        <v>0.69228512888102578</v>
      </c>
      <c r="L1090" s="19">
        <f t="shared" si="245"/>
        <v>2.8095633169472487</v>
      </c>
      <c r="P1090" s="18">
        <f t="shared" si="246"/>
        <v>-1.1595313417104981E-3</v>
      </c>
      <c r="Q1090" s="38">
        <v>-2.506409753433067E-3</v>
      </c>
      <c r="R1090" s="18">
        <f t="shared" si="247"/>
        <v>-1.3468784117225689E-3</v>
      </c>
      <c r="S1090" s="19">
        <f t="shared" si="248"/>
        <v>2.2603076578257096E-4</v>
      </c>
      <c r="T1090" s="19">
        <f t="shared" si="249"/>
        <v>2.2541929232244246E-4</v>
      </c>
      <c r="U1090" s="18">
        <f t="shared" si="250"/>
        <v>-1.9494057254608641E-3</v>
      </c>
      <c r="V1090" s="18">
        <f t="shared" si="251"/>
        <v>-1.2629211688610865E-3</v>
      </c>
      <c r="W1090" s="19">
        <f t="shared" si="252"/>
        <v>5.1699717866748515E-4</v>
      </c>
      <c r="X1090" s="18">
        <f t="shared" si="253"/>
        <v>-3.030630692165249E-3</v>
      </c>
      <c r="Y1090" s="18">
        <f t="shared" si="254"/>
        <v>0.35951257928877994</v>
      </c>
    </row>
    <row r="1091" spans="2:25" x14ac:dyDescent="0.2">
      <c r="B1091" s="24">
        <v>38476</v>
      </c>
      <c r="C1091" s="25">
        <v>560.61</v>
      </c>
      <c r="D1091" s="18">
        <f t="shared" si="240"/>
        <v>1.1120991371216726E-2</v>
      </c>
      <c r="E1091" s="26">
        <v>3.5949709178587932E-3</v>
      </c>
      <c r="F1091" s="26">
        <v>2.562844738621833E-2</v>
      </c>
      <c r="G1091" s="15">
        <v>1.9018404445710468E-2</v>
      </c>
      <c r="H1091" s="1">
        <f t="shared" si="241"/>
        <v>7.400788448664816E-5</v>
      </c>
      <c r="I1091" s="19">
        <f t="shared" si="242"/>
        <v>4.5872318273283031E-5</v>
      </c>
      <c r="J1091" s="19">
        <f t="shared" si="243"/>
        <v>1.8731714590909855E-4</v>
      </c>
      <c r="K1091" s="19">
        <f t="shared" si="244"/>
        <v>0.61983015176658518</v>
      </c>
      <c r="L1091" s="19">
        <f t="shared" si="245"/>
        <v>2.5310431072096464</v>
      </c>
      <c r="P1091" s="18">
        <f t="shared" si="246"/>
        <v>1.9865317660311767E-2</v>
      </c>
      <c r="Q1091" s="38">
        <v>1.9018404445710468E-2</v>
      </c>
      <c r="R1091" s="18">
        <f t="shared" si="247"/>
        <v>-8.4691321460129976E-4</v>
      </c>
      <c r="S1091" s="19">
        <f t="shared" si="248"/>
        <v>2.3614677058032238E-4</v>
      </c>
      <c r="T1091" s="19">
        <f t="shared" si="249"/>
        <v>2.1193717050267989E-4</v>
      </c>
      <c r="U1091" s="18">
        <f t="shared" si="250"/>
        <v>3.2674430912218472E-2</v>
      </c>
      <c r="V1091" s="18">
        <f t="shared" si="251"/>
        <v>-8.1899025709599544E-4</v>
      </c>
      <c r="W1091" s="19">
        <f t="shared" si="252"/>
        <v>5.0767933040707326E-4</v>
      </c>
      <c r="X1091" s="18">
        <f t="shared" si="253"/>
        <v>2.3206218107211483E-2</v>
      </c>
      <c r="Y1091" s="18">
        <f t="shared" si="254"/>
        <v>0.35625809829640126</v>
      </c>
    </row>
    <row r="1092" spans="2:25" x14ac:dyDescent="0.2">
      <c r="B1092" s="24">
        <v>38477</v>
      </c>
      <c r="C1092" s="25">
        <v>559.03</v>
      </c>
      <c r="D1092" s="18">
        <f t="shared" ref="D1092:D1155" si="255">LN(C1092/C1091)</f>
        <v>-2.8223376242409296E-3</v>
      </c>
      <c r="E1092" s="26">
        <v>-1.9157093981388982E-3</v>
      </c>
      <c r="F1092" s="26">
        <v>-1.2732123775504017E-2</v>
      </c>
      <c r="G1092" s="15">
        <v>-9.4871994622944805E-3</v>
      </c>
      <c r="H1092" s="1">
        <f t="shared" ref="H1092:H1155" si="256">$A$2 * H1091 + (1-$A$2)*D1092^2</f>
        <v>7.0045346797361632E-5</v>
      </c>
      <c r="I1092" s="19">
        <f t="shared" ref="I1092:I1155" si="257">$A$2*I1091 + (1-$A$2)*D1091*E1091</f>
        <v>4.5518757610323015E-5</v>
      </c>
      <c r="J1092" s="19">
        <f t="shared" ref="J1092:J1155" si="258">$A$2*J1091 + (1-$A$2)*D1091*F1091</f>
        <v>1.931789416889416E-4</v>
      </c>
      <c r="K1092" s="19">
        <f t="shared" ref="K1092:K1155" si="259">I1092/H1092</f>
        <v>0.64984698758087311</v>
      </c>
      <c r="L1092" s="19">
        <f t="shared" ref="L1092:L1155" si="260">J1092/H1092</f>
        <v>2.7579125598135805</v>
      </c>
      <c r="P1092" s="18">
        <f t="shared" ref="P1092:P1155" si="261">$O$4*D1092</f>
        <v>-5.0415139782687872E-3</v>
      </c>
      <c r="Q1092" s="38">
        <v>-9.4871994622944805E-3</v>
      </c>
      <c r="R1092" s="18">
        <f t="shared" ref="R1092:R1155" si="262">Q1092-P1092</f>
        <v>-4.4456854840256932E-3</v>
      </c>
      <c r="S1092" s="19">
        <f t="shared" ref="S1092:S1155" si="263">$A$2*S1091 + (1-$A$2)*P1092^2</f>
        <v>2.2350297613708779E-4</v>
      </c>
      <c r="T1092" s="19">
        <f t="shared" ref="T1092:T1155" si="264">$A$2*T1091 + (1-$A$2)*R1092^2</f>
        <v>2.004067874378917E-4</v>
      </c>
      <c r="U1092" s="18">
        <f t="shared" ref="U1092:U1155" si="265">P1092*SQRT($S$1836/S1092)</f>
        <v>-8.5235957450582253E-3</v>
      </c>
      <c r="V1092" s="18">
        <f t="shared" ref="V1092:V1155" si="266">R1092*SQRT($T$1836/T1092)</f>
        <v>-4.4210549568907331E-3</v>
      </c>
      <c r="W1092" s="19">
        <f t="shared" ref="W1092:W1155" si="267">$A$2*W1091 + (1-$A$2)*Q1092^2</f>
        <v>4.8261898780089049E-4</v>
      </c>
      <c r="X1092" s="18">
        <f t="shared" ref="X1092:X1155" si="268">G1092*SQRT($W$1836/W1092)</f>
        <v>-1.1873010750002994E-2</v>
      </c>
      <c r="Y1092" s="18">
        <f t="shared" ref="Y1092:Y1155" si="269">SQRT(W1092*250)</f>
        <v>0.34735392174297186</v>
      </c>
    </row>
    <row r="1093" spans="2:25" x14ac:dyDescent="0.2">
      <c r="B1093" s="24">
        <v>38478</v>
      </c>
      <c r="C1093" s="25">
        <v>558.20000000000005</v>
      </c>
      <c r="D1093" s="18">
        <f t="shared" si="255"/>
        <v>-1.4858178758107316E-3</v>
      </c>
      <c r="E1093" s="26">
        <v>-6.0103558742817366E-3</v>
      </c>
      <c r="F1093" s="26">
        <v>1.5151805020602246E-2</v>
      </c>
      <c r="G1093" s="15">
        <v>8.8031567521370518E-3</v>
      </c>
      <c r="H1093" s="1">
        <f t="shared" si="256"/>
        <v>6.5975085275124653E-5</v>
      </c>
      <c r="I1093" s="19">
        <f t="shared" si="257"/>
        <v>4.3112038876392397E-5</v>
      </c>
      <c r="J1093" s="19">
        <f t="shared" si="258"/>
        <v>1.8374426630569094E-4</v>
      </c>
      <c r="K1093" s="19">
        <f t="shared" si="259"/>
        <v>0.65345938844352547</v>
      </c>
      <c r="L1093" s="19">
        <f t="shared" si="260"/>
        <v>2.7850553817316572</v>
      </c>
      <c r="P1093" s="18">
        <f t="shared" si="261"/>
        <v>-2.654101878429974E-3</v>
      </c>
      <c r="Q1093" s="38">
        <v>8.8031567521370518E-3</v>
      </c>
      <c r="R1093" s="18">
        <f t="shared" si="262"/>
        <v>1.1457258630567025E-2</v>
      </c>
      <c r="S1093" s="19">
        <f t="shared" si="263"/>
        <v>2.1051545297572763E-4</v>
      </c>
      <c r="T1093" s="19">
        <f t="shared" si="264"/>
        <v>1.9625850671128035E-4</v>
      </c>
      <c r="U1093" s="18">
        <f t="shared" si="265"/>
        <v>-4.623587941654606E-3</v>
      </c>
      <c r="V1093" s="18">
        <f t="shared" si="266"/>
        <v>1.1513566234254223E-2</v>
      </c>
      <c r="W1093" s="19">
        <f t="shared" si="267"/>
        <v>4.5831158266099881E-4</v>
      </c>
      <c r="X1093" s="18">
        <f t="shared" si="268"/>
        <v>1.13053249649982E-2</v>
      </c>
      <c r="Y1093" s="18">
        <f t="shared" si="269"/>
        <v>0.33849356812980907</v>
      </c>
    </row>
    <row r="1094" spans="2:25" x14ac:dyDescent="0.2">
      <c r="B1094" s="24">
        <v>38481</v>
      </c>
      <c r="C1094" s="25">
        <v>561.32000000000005</v>
      </c>
      <c r="D1094" s="18">
        <f t="shared" si="255"/>
        <v>5.5738317807132254E-3</v>
      </c>
      <c r="E1094" s="26">
        <v>5.5308545464660156E-3</v>
      </c>
      <c r="F1094" s="26">
        <v>-7.2766794603258689E-3</v>
      </c>
      <c r="G1094" s="15">
        <v>-3.4344192582883033E-3</v>
      </c>
      <c r="H1094" s="1">
        <f t="shared" si="256"/>
        <v>6.388063620179851E-5</v>
      </c>
      <c r="I1094" s="19">
        <f t="shared" si="257"/>
        <v>4.1061134195688367E-5</v>
      </c>
      <c r="J1094" s="19">
        <f t="shared" si="258"/>
        <v>1.713688409623249E-4</v>
      </c>
      <c r="K1094" s="19">
        <f t="shared" si="259"/>
        <v>0.64277904286952492</v>
      </c>
      <c r="L1094" s="19">
        <f t="shared" si="260"/>
        <v>2.6826414255013344</v>
      </c>
      <c r="P1094" s="18">
        <f t="shared" si="261"/>
        <v>9.9564809658597118E-3</v>
      </c>
      <c r="Q1094" s="38">
        <v>-3.4344192582883033E-3</v>
      </c>
      <c r="R1094" s="18">
        <f t="shared" si="262"/>
        <v>-1.3390900224148015E-2</v>
      </c>
      <c r="S1094" s="19">
        <f t="shared" si="263"/>
        <v>2.0383241659059555E-4</v>
      </c>
      <c r="T1094" s="19">
        <f t="shared" si="264"/>
        <v>1.9524196883738876E-4</v>
      </c>
      <c r="U1094" s="18">
        <f t="shared" si="265"/>
        <v>1.7626771092176571E-2</v>
      </c>
      <c r="V1094" s="18">
        <f t="shared" si="266"/>
        <v>-1.3491696928862569E-2</v>
      </c>
      <c r="W1094" s="19">
        <f t="shared" si="267"/>
        <v>4.3152060183984095E-4</v>
      </c>
      <c r="X1094" s="18">
        <f t="shared" si="268"/>
        <v>-4.5454572246524877E-3</v>
      </c>
      <c r="Y1094" s="18">
        <f t="shared" si="269"/>
        <v>0.32845113861876052</v>
      </c>
    </row>
    <row r="1095" spans="2:25" x14ac:dyDescent="0.2">
      <c r="B1095" s="24">
        <v>38482</v>
      </c>
      <c r="C1095" s="25">
        <v>555.21</v>
      </c>
      <c r="D1095" s="18">
        <f t="shared" si="255"/>
        <v>-1.0944732325168282E-2</v>
      </c>
      <c r="E1095" s="26">
        <v>-1.0123007631448565E-2</v>
      </c>
      <c r="F1095" s="26">
        <v>-1.4988698649078576E-2</v>
      </c>
      <c r="G1095" s="15">
        <v>-1.3528991343789572E-2</v>
      </c>
      <c r="H1095" s="1">
        <f t="shared" si="256"/>
        <v>6.7235027969865616E-5</v>
      </c>
      <c r="I1095" s="19">
        <f t="shared" si="257"/>
        <v>4.044714931468273E-5</v>
      </c>
      <c r="J1095" s="19">
        <f t="shared" si="258"/>
        <v>1.5865317127054375E-4</v>
      </c>
      <c r="K1095" s="19">
        <f t="shared" si="259"/>
        <v>0.60157853035788023</v>
      </c>
      <c r="L1095" s="19">
        <f t="shared" si="260"/>
        <v>2.35968030446349</v>
      </c>
      <c r="P1095" s="18">
        <f t="shared" si="261"/>
        <v>-1.9550467857503875E-2</v>
      </c>
      <c r="Q1095" s="38">
        <v>-1.3528991343789572E-2</v>
      </c>
      <c r="R1095" s="18">
        <f t="shared" si="262"/>
        <v>6.0214765137143033E-3</v>
      </c>
      <c r="S1095" s="19">
        <f t="shared" si="263"/>
        <v>2.1453571920199737E-4</v>
      </c>
      <c r="T1095" s="19">
        <f t="shared" si="264"/>
        <v>1.8570294147145819E-4</v>
      </c>
      <c r="U1095" s="18">
        <f t="shared" si="265"/>
        <v>-3.3737342731959864E-2</v>
      </c>
      <c r="V1095" s="18">
        <f t="shared" si="266"/>
        <v>6.2206676250817911E-3</v>
      </c>
      <c r="W1095" s="19">
        <f t="shared" si="267"/>
        <v>4.1661138213627049E-4</v>
      </c>
      <c r="X1095" s="18">
        <f t="shared" si="268"/>
        <v>-1.8223210222309948E-2</v>
      </c>
      <c r="Y1095" s="18">
        <f t="shared" si="269"/>
        <v>0.32272719986711318</v>
      </c>
    </row>
    <row r="1096" spans="2:25" x14ac:dyDescent="0.2">
      <c r="B1096" s="24">
        <v>38483</v>
      </c>
      <c r="C1096" s="25">
        <v>556.82000000000005</v>
      </c>
      <c r="D1096" s="18">
        <f t="shared" si="255"/>
        <v>2.8956073575820158E-3</v>
      </c>
      <c r="E1096" s="26">
        <v>6.7600450577193615E-3</v>
      </c>
      <c r="F1096" s="26">
        <v>-2.2491577009775599E-2</v>
      </c>
      <c r="G1096" s="15">
        <v>-1.371609038952711E-2</v>
      </c>
      <c r="H1096" s="1">
        <f t="shared" si="256"/>
        <v>6.3703998809830657E-5</v>
      </c>
      <c r="I1096" s="19">
        <f t="shared" si="257"/>
        <v>4.4667936886912192E-5</v>
      </c>
      <c r="J1096" s="19">
        <f t="shared" si="258"/>
        <v>1.5897681867131771E-4</v>
      </c>
      <c r="K1096" s="19">
        <f t="shared" si="259"/>
        <v>0.70117948200167202</v>
      </c>
      <c r="L1096" s="19">
        <f t="shared" si="260"/>
        <v>2.4955547790005417</v>
      </c>
      <c r="P1096" s="18">
        <f t="shared" si="261"/>
        <v>5.1723949833088773E-3</v>
      </c>
      <c r="Q1096" s="38">
        <v>-1.371609038952711E-2</v>
      </c>
      <c r="R1096" s="18">
        <f t="shared" si="262"/>
        <v>-1.8888485372835988E-2</v>
      </c>
      <c r="S1096" s="19">
        <f t="shared" si="263"/>
        <v>2.0326879624167906E-4</v>
      </c>
      <c r="T1096" s="19">
        <f t="shared" si="264"/>
        <v>1.9596725776396104E-4</v>
      </c>
      <c r="U1096" s="18">
        <f t="shared" si="265"/>
        <v>9.1697996662514422E-3</v>
      </c>
      <c r="V1096" s="18">
        <f t="shared" si="266"/>
        <v>-1.8995414222501415E-2</v>
      </c>
      <c r="W1096" s="19">
        <f t="shared" si="267"/>
        <v>4.0290256734251494E-4</v>
      </c>
      <c r="X1096" s="18">
        <f t="shared" si="268"/>
        <v>-1.8786909915086147E-2</v>
      </c>
      <c r="Y1096" s="18">
        <f t="shared" si="269"/>
        <v>0.31737303262191124</v>
      </c>
    </row>
    <row r="1097" spans="2:25" x14ac:dyDescent="0.2">
      <c r="B1097" s="24">
        <v>38484</v>
      </c>
      <c r="C1097" s="25">
        <v>551.80999999999995</v>
      </c>
      <c r="D1097" s="18">
        <f t="shared" si="255"/>
        <v>-9.0382437882185595E-3</v>
      </c>
      <c r="E1097" s="26">
        <v>-6.033564822353424E-3</v>
      </c>
      <c r="F1097" s="26">
        <v>-4.2449734371070545E-2</v>
      </c>
      <c r="G1097" s="15">
        <v>-3.1524883506455402E-2</v>
      </c>
      <c r="H1097" s="1">
        <f t="shared" si="256"/>
        <v>6.4783149927757092E-5</v>
      </c>
      <c r="I1097" s="19">
        <f t="shared" si="257"/>
        <v>4.3162326846100543E-5</v>
      </c>
      <c r="J1097" s="19">
        <f t="shared" si="258"/>
        <v>1.455306029986509E-4</v>
      </c>
      <c r="K1097" s="19">
        <f t="shared" si="259"/>
        <v>0.66625853936143886</v>
      </c>
      <c r="L1097" s="19">
        <f t="shared" si="260"/>
        <v>2.2464267816699142</v>
      </c>
      <c r="P1097" s="18">
        <f t="shared" si="261"/>
        <v>-1.6144926108746484E-2</v>
      </c>
      <c r="Q1097" s="38">
        <v>-3.1524883506455402E-2</v>
      </c>
      <c r="R1097" s="18">
        <f t="shared" si="262"/>
        <v>-1.5379957397708918E-2</v>
      </c>
      <c r="S1097" s="19">
        <f t="shared" si="263"/>
        <v>2.0671218681059136E-4</v>
      </c>
      <c r="T1097" s="19">
        <f t="shared" si="264"/>
        <v>1.9840180767144384E-4</v>
      </c>
      <c r="U1097" s="18">
        <f t="shared" si="265"/>
        <v>-2.8382885454293648E-2</v>
      </c>
      <c r="V1097" s="18">
        <f t="shared" si="266"/>
        <v>-1.5371834926234361E-2</v>
      </c>
      <c r="W1097" s="19">
        <f t="shared" si="267"/>
        <v>4.3835751010769914E-4</v>
      </c>
      <c r="X1097" s="18">
        <f t="shared" si="268"/>
        <v>-4.1396564115364791E-2</v>
      </c>
      <c r="Y1097" s="18">
        <f t="shared" si="269"/>
        <v>0.33104286357951412</v>
      </c>
    </row>
    <row r="1098" spans="2:25" x14ac:dyDescent="0.2">
      <c r="B1098" s="24">
        <v>38485</v>
      </c>
      <c r="C1098" s="25">
        <v>550.12</v>
      </c>
      <c r="D1098" s="18">
        <f t="shared" si="255"/>
        <v>-3.0673478806230968E-3</v>
      </c>
      <c r="E1098" s="26">
        <v>-1.0953012019197206E-2</v>
      </c>
      <c r="F1098" s="26">
        <v>1.857818310115433E-2</v>
      </c>
      <c r="G1098" s="15">
        <v>9.718824565048868E-3</v>
      </c>
      <c r="H1098" s="1">
        <f t="shared" si="256"/>
        <v>6.1460678313337449E-5</v>
      </c>
      <c r="I1098" s="19">
        <f t="shared" si="257"/>
        <v>4.3844557021921503E-5</v>
      </c>
      <c r="J1098" s="19">
        <f t="shared" si="258"/>
        <v>1.5981902969818324E-4</v>
      </c>
      <c r="K1098" s="19">
        <f t="shared" si="259"/>
        <v>0.71337574242825907</v>
      </c>
      <c r="L1098" s="19">
        <f t="shared" si="260"/>
        <v>2.6003460112073196</v>
      </c>
      <c r="P1098" s="18">
        <f t="shared" si="261"/>
        <v>-5.47917339284791E-3</v>
      </c>
      <c r="Q1098" s="38">
        <v>9.718824565048868E-3</v>
      </c>
      <c r="R1098" s="18">
        <f t="shared" si="262"/>
        <v>1.5197997957896777E-2</v>
      </c>
      <c r="S1098" s="19">
        <f t="shared" si="263"/>
        <v>1.9611073606608942E-4</v>
      </c>
      <c r="T1098" s="19">
        <f t="shared" si="264"/>
        <v>2.0035644772685128E-4</v>
      </c>
      <c r="U1098" s="18">
        <f t="shared" si="265"/>
        <v>-9.8893530821437901E-3</v>
      </c>
      <c r="V1098" s="18">
        <f t="shared" si="266"/>
        <v>1.5115694719334114E-2</v>
      </c>
      <c r="W1098" s="19">
        <f t="shared" si="267"/>
        <v>4.17723392556809E-4</v>
      </c>
      <c r="X1098" s="18">
        <f t="shared" si="268"/>
        <v>1.3073575410080458E-2</v>
      </c>
      <c r="Y1098" s="18">
        <f t="shared" si="269"/>
        <v>0.32315762119931857</v>
      </c>
    </row>
    <row r="1099" spans="2:25" x14ac:dyDescent="0.2">
      <c r="B1099" s="24">
        <v>38488</v>
      </c>
      <c r="C1099" s="25">
        <v>554.9</v>
      </c>
      <c r="D1099" s="18">
        <f t="shared" si="255"/>
        <v>8.6514810853484513E-3</v>
      </c>
      <c r="E1099" s="26">
        <v>1.9149779223375591E-2</v>
      </c>
      <c r="F1099" s="26">
        <v>2.2185210229479783E-2</v>
      </c>
      <c r="G1099" s="15">
        <v>2.1274580927648525E-2</v>
      </c>
      <c r="H1099" s="1">
        <f t="shared" si="256"/>
        <v>6.2263925112745723E-5</v>
      </c>
      <c r="I1099" s="19">
        <f t="shared" si="257"/>
        <v>4.3229685492817643E-5</v>
      </c>
      <c r="J1099" s="19">
        <f t="shared" si="258"/>
        <v>1.4681074288262302E-4</v>
      </c>
      <c r="K1099" s="19">
        <f t="shared" si="259"/>
        <v>0.69429746702506423</v>
      </c>
      <c r="L1099" s="19">
        <f t="shared" si="260"/>
        <v>2.3578780588724908</v>
      </c>
      <c r="P1099" s="18">
        <f t="shared" si="261"/>
        <v>1.5454055691243869E-2</v>
      </c>
      <c r="Q1099" s="38">
        <v>2.1274580927648525E-2</v>
      </c>
      <c r="R1099" s="18">
        <f t="shared" si="262"/>
        <v>5.8205252364046563E-3</v>
      </c>
      <c r="S1099" s="19">
        <f t="shared" si="263"/>
        <v>1.9867376214060807E-4</v>
      </c>
      <c r="T1099" s="19">
        <f t="shared" si="264"/>
        <v>1.9036777170489762E-4</v>
      </c>
      <c r="U1099" s="18">
        <f t="shared" si="265"/>
        <v>2.7712502071727048E-2</v>
      </c>
      <c r="V1099" s="18">
        <f t="shared" si="266"/>
        <v>5.9389388733613116E-3</v>
      </c>
      <c r="W1099" s="19">
        <f t="shared" si="267"/>
        <v>4.1981645662222445E-4</v>
      </c>
      <c r="X1099" s="18">
        <f t="shared" si="268"/>
        <v>2.8546726648732153E-2</v>
      </c>
      <c r="Y1099" s="18">
        <f t="shared" si="269"/>
        <v>0.32396622378815376</v>
      </c>
    </row>
    <row r="1100" spans="2:25" x14ac:dyDescent="0.2">
      <c r="B1100" s="24">
        <v>38489</v>
      </c>
      <c r="C1100" s="25">
        <v>557.99</v>
      </c>
      <c r="D1100" s="18">
        <f t="shared" si="255"/>
        <v>5.5531237419162906E-3</v>
      </c>
      <c r="E1100" s="26">
        <v>7.653708732647712E-3</v>
      </c>
      <c r="F1100" s="26">
        <v>-5.3589184798071019E-3</v>
      </c>
      <c r="G1100" s="15">
        <v>-1.4551303160706577E-3</v>
      </c>
      <c r="H1100" s="1">
        <f t="shared" si="256"/>
        <v>6.0378320603563043E-5</v>
      </c>
      <c r="I1100" s="19">
        <f t="shared" si="257"/>
        <v>5.0576341527626551E-5</v>
      </c>
      <c r="J1100" s="19">
        <f t="shared" si="258"/>
        <v>1.4951819391015504E-4</v>
      </c>
      <c r="K1100" s="19">
        <f t="shared" si="259"/>
        <v>0.83765730848502507</v>
      </c>
      <c r="L1100" s="19">
        <f t="shared" si="260"/>
        <v>2.476355625918679</v>
      </c>
      <c r="P1100" s="18">
        <f t="shared" si="261"/>
        <v>9.9194903995431256E-3</v>
      </c>
      <c r="Q1100" s="38">
        <v>-1.4551303160706577E-3</v>
      </c>
      <c r="R1100" s="18">
        <f t="shared" si="262"/>
        <v>-1.1374620715613784E-2</v>
      </c>
      <c r="S1100" s="19">
        <f t="shared" si="263"/>
        <v>1.9265711379936926E-4</v>
      </c>
      <c r="T1100" s="19">
        <f t="shared" si="264"/>
        <v>1.8670862518804798E-4</v>
      </c>
      <c r="U1100" s="18">
        <f t="shared" si="265"/>
        <v>1.8063435806505948E-2</v>
      </c>
      <c r="V1100" s="18">
        <f t="shared" si="266"/>
        <v>-1.1719204305009633E-2</v>
      </c>
      <c r="W1100" s="19">
        <f t="shared" si="267"/>
        <v>3.9475451347909587E-4</v>
      </c>
      <c r="X1100" s="18">
        <f t="shared" si="268"/>
        <v>-2.0135544053269411E-3</v>
      </c>
      <c r="Y1100" s="18">
        <f t="shared" si="269"/>
        <v>0.3141474627778712</v>
      </c>
    </row>
    <row r="1101" spans="2:25" x14ac:dyDescent="0.2">
      <c r="B1101" s="24">
        <v>38490</v>
      </c>
      <c r="C1101" s="25">
        <v>563.37</v>
      </c>
      <c r="D1101" s="18">
        <f t="shared" si="255"/>
        <v>9.5955648144528498E-3</v>
      </c>
      <c r="E1101" s="26">
        <v>1.2313676781220782E-2</v>
      </c>
      <c r="F1101" s="26">
        <v>1.3483350337287207E-2</v>
      </c>
      <c r="G1101" s="15">
        <v>1.3132448270467278E-2</v>
      </c>
      <c r="H1101" s="1">
        <f t="shared" si="256"/>
        <v>6.2280113213851197E-5</v>
      </c>
      <c r="I1101" s="19">
        <f t="shared" si="257"/>
        <v>5.009188053658764E-5</v>
      </c>
      <c r="J1101" s="19">
        <f t="shared" si="258"/>
        <v>1.3876157802907309E-4</v>
      </c>
      <c r="K1101" s="19">
        <f t="shared" si="259"/>
        <v>0.80429976683868853</v>
      </c>
      <c r="L1101" s="19">
        <f t="shared" si="260"/>
        <v>2.2280238565496422</v>
      </c>
      <c r="P1101" s="18">
        <f t="shared" si="261"/>
        <v>1.7140463184116394E-2</v>
      </c>
      <c r="Q1101" s="38">
        <v>1.3132448270467278E-2</v>
      </c>
      <c r="R1101" s="18">
        <f t="shared" si="262"/>
        <v>-4.0080149136491154E-3</v>
      </c>
      <c r="S1101" s="19">
        <f t="shared" si="263"/>
        <v>1.9872541566137006E-4</v>
      </c>
      <c r="T1101" s="19">
        <f t="shared" si="264"/>
        <v>1.7646995868964713E-4</v>
      </c>
      <c r="U1101" s="18">
        <f t="shared" si="265"/>
        <v>3.0732604718307393E-2</v>
      </c>
      <c r="V1101" s="18">
        <f t="shared" si="266"/>
        <v>-4.2475385465766333E-3</v>
      </c>
      <c r="W1101" s="19">
        <f t="shared" si="267"/>
        <v>3.8141691452494002E-4</v>
      </c>
      <c r="X1101" s="18">
        <f t="shared" si="268"/>
        <v>1.8487183683805006E-2</v>
      </c>
      <c r="Y1101" s="18">
        <f t="shared" si="269"/>
        <v>0.30879480020109634</v>
      </c>
    </row>
    <row r="1102" spans="2:25" x14ac:dyDescent="0.2">
      <c r="B1102" s="24">
        <v>38491</v>
      </c>
      <c r="C1102" s="25">
        <v>566.14</v>
      </c>
      <c r="D1102" s="18">
        <f t="shared" si="255"/>
        <v>4.9047915523558298E-3</v>
      </c>
      <c r="E1102" s="26">
        <v>2.1159053386130187E-3</v>
      </c>
      <c r="F1102" s="26">
        <v>4.6608790103413844E-2</v>
      </c>
      <c r="G1102" s="15">
        <v>3.3260924673973596E-2</v>
      </c>
      <c r="H1102" s="1">
        <f t="shared" si="256"/>
        <v>5.9986725231343788E-5</v>
      </c>
      <c r="I1102" s="19">
        <f t="shared" si="257"/>
        <v>5.4175768723898009E-5</v>
      </c>
      <c r="J1102" s="19">
        <f t="shared" si="258"/>
        <v>1.3819870507197354E-4</v>
      </c>
      <c r="K1102" s="19">
        <f t="shared" si="259"/>
        <v>0.90312929260539987</v>
      </c>
      <c r="L1102" s="19">
        <f t="shared" si="260"/>
        <v>2.3038214628152938</v>
      </c>
      <c r="P1102" s="18">
        <f t="shared" si="261"/>
        <v>8.7613809770002576E-3</v>
      </c>
      <c r="Q1102" s="38">
        <v>3.3260924673973596E-2</v>
      </c>
      <c r="R1102" s="18">
        <f t="shared" si="262"/>
        <v>2.4499543696973339E-2</v>
      </c>
      <c r="S1102" s="19">
        <f t="shared" si="263"/>
        <v>1.9140759851913637E-4</v>
      </c>
      <c r="T1102" s="19">
        <f t="shared" si="264"/>
        <v>2.0189541964986272E-4</v>
      </c>
      <c r="U1102" s="18">
        <f t="shared" si="265"/>
        <v>1.6006504525583325E-2</v>
      </c>
      <c r="V1102" s="18">
        <f t="shared" si="266"/>
        <v>2.4273821529560657E-2</v>
      </c>
      <c r="W1102" s="19">
        <f t="shared" si="267"/>
        <v>4.249092462635084E-4</v>
      </c>
      <c r="X1102" s="18">
        <f t="shared" si="268"/>
        <v>4.4362014523648075E-2</v>
      </c>
      <c r="Y1102" s="18">
        <f t="shared" si="269"/>
        <v>0.3259253159327718</v>
      </c>
    </row>
    <row r="1103" spans="2:25" x14ac:dyDescent="0.2">
      <c r="B1103" s="24">
        <v>38492</v>
      </c>
      <c r="C1103" s="25">
        <v>565.57000000000005</v>
      </c>
      <c r="D1103" s="18">
        <f t="shared" si="255"/>
        <v>-1.0073252833294891E-3</v>
      </c>
      <c r="E1103" s="26">
        <v>-9.3984969324227357E-4</v>
      </c>
      <c r="F1103" s="26">
        <v>0</v>
      </c>
      <c r="G1103" s="15">
        <v>-2.8195490797268207E-4</v>
      </c>
      <c r="H1103" s="1">
        <f t="shared" si="256"/>
        <v>5.6448403971049245E-5</v>
      </c>
      <c r="I1103" s="19">
        <f t="shared" si="257"/>
        <v>5.1547907078288952E-5</v>
      </c>
      <c r="J1103" s="19">
        <f t="shared" si="258"/>
        <v>1.4362316676554013E-4</v>
      </c>
      <c r="K1103" s="19">
        <f t="shared" si="259"/>
        <v>0.91318626306469863</v>
      </c>
      <c r="L1103" s="19">
        <f t="shared" si="260"/>
        <v>2.5443264408184207</v>
      </c>
      <c r="P1103" s="18">
        <f t="shared" si="261"/>
        <v>-1.7993752600506251E-3</v>
      </c>
      <c r="Q1103" s="38">
        <v>-2.8195490797268207E-4</v>
      </c>
      <c r="R1103" s="18">
        <f t="shared" si="262"/>
        <v>1.517420352077943E-3</v>
      </c>
      <c r="S1103" s="19">
        <f t="shared" si="263"/>
        <v>1.8011740768757712E-4</v>
      </c>
      <c r="T1103" s="19">
        <f t="shared" si="264"/>
        <v>1.8991984834236498E-4</v>
      </c>
      <c r="U1103" s="18">
        <f t="shared" si="265"/>
        <v>-3.3888115965643767E-3</v>
      </c>
      <c r="V1103" s="18">
        <f t="shared" si="266"/>
        <v>1.5501157152038967E-3</v>
      </c>
      <c r="W1103" s="19">
        <f t="shared" si="267"/>
        <v>3.994194614019057E-4</v>
      </c>
      <c r="X1103" s="18">
        <f t="shared" si="268"/>
        <v>-3.8787347375362227E-4</v>
      </c>
      <c r="Y1103" s="18">
        <f t="shared" si="269"/>
        <v>0.3159982046633753</v>
      </c>
    </row>
    <row r="1104" spans="2:25" x14ac:dyDescent="0.2">
      <c r="B1104" s="24">
        <v>38495</v>
      </c>
      <c r="C1104" s="25">
        <v>567.39</v>
      </c>
      <c r="D1104" s="18">
        <f t="shared" si="255"/>
        <v>3.2128258112217095E-3</v>
      </c>
      <c r="E1104" s="26">
        <v>-4.0042451336232748E-3</v>
      </c>
      <c r="F1104" s="26">
        <v>5.7188003578229486E-2</v>
      </c>
      <c r="G1104" s="15">
        <v>3.8830328964673651E-2</v>
      </c>
      <c r="H1104" s="1">
        <f t="shared" si="256"/>
        <v>5.3680834714381431E-5</v>
      </c>
      <c r="I1104" s="19">
        <f t="shared" si="257"/>
        <v>4.8511836715103558E-5</v>
      </c>
      <c r="J1104" s="19">
        <f t="shared" si="258"/>
        <v>1.3500577675960772E-4</v>
      </c>
      <c r="K1104" s="19">
        <f t="shared" si="259"/>
        <v>0.90370868808615856</v>
      </c>
      <c r="L1104" s="19">
        <f t="shared" si="260"/>
        <v>2.5149716370457038</v>
      </c>
      <c r="P1104" s="18">
        <f t="shared" si="261"/>
        <v>5.7390391914480254E-3</v>
      </c>
      <c r="Q1104" s="38">
        <v>3.8830328964673651E-2</v>
      </c>
      <c r="R1104" s="18">
        <f t="shared" si="262"/>
        <v>3.3091289773225625E-2</v>
      </c>
      <c r="S1104" s="19">
        <f t="shared" si="263"/>
        <v>1.7128655747678109E-4</v>
      </c>
      <c r="T1104" s="19">
        <f t="shared" si="264"/>
        <v>2.4422666497315835E-4</v>
      </c>
      <c r="U1104" s="18">
        <f t="shared" si="265"/>
        <v>1.1083605858472897E-2</v>
      </c>
      <c r="V1104" s="18">
        <f t="shared" si="266"/>
        <v>2.9809901917877132E-2</v>
      </c>
      <c r="W1104" s="19">
        <f t="shared" si="267"/>
        <v>4.6592196056807782E-4</v>
      </c>
      <c r="X1104" s="18">
        <f t="shared" si="268"/>
        <v>4.9458337207320915E-2</v>
      </c>
      <c r="Y1104" s="18">
        <f t="shared" si="269"/>
        <v>0.34129238219160335</v>
      </c>
    </row>
    <row r="1105" spans="2:25" x14ac:dyDescent="0.2">
      <c r="B1105" s="24">
        <v>38496</v>
      </c>
      <c r="C1105" s="25">
        <v>567.51</v>
      </c>
      <c r="D1105" s="18">
        <f t="shared" si="255"/>
        <v>2.1147237720890223E-4</v>
      </c>
      <c r="E1105" s="26">
        <v>2.1218916366422163E-3</v>
      </c>
      <c r="F1105" s="26">
        <v>-1.5101940952284285E-3</v>
      </c>
      <c r="G1105" s="15">
        <v>-4.2056837566723513E-4</v>
      </c>
      <c r="H1105" s="1">
        <f t="shared" si="256"/>
        <v>5.046266786549789E-5</v>
      </c>
      <c r="I1105" s="19">
        <f t="shared" si="257"/>
        <v>4.4829229985011518E-5</v>
      </c>
      <c r="J1105" s="19">
        <f t="shared" si="258"/>
        <v>1.3792953579333379E-4</v>
      </c>
      <c r="K1105" s="19">
        <f t="shared" si="259"/>
        <v>0.88836424789308377</v>
      </c>
      <c r="L1105" s="19">
        <f t="shared" si="260"/>
        <v>2.7332985279527473</v>
      </c>
      <c r="P1105" s="18">
        <f t="shared" si="261"/>
        <v>3.7775103040804691E-4</v>
      </c>
      <c r="Q1105" s="38">
        <v>-4.2056837566723513E-4</v>
      </c>
      <c r="R1105" s="18">
        <f t="shared" si="262"/>
        <v>-7.9831940607528204E-4</v>
      </c>
      <c r="S1105" s="19">
        <f t="shared" si="263"/>
        <v>1.6101792577863266E-4</v>
      </c>
      <c r="T1105" s="19">
        <f t="shared" si="264"/>
        <v>2.2961130390721583E-4</v>
      </c>
      <c r="U1105" s="18">
        <f t="shared" si="265"/>
        <v>7.5244033355341042E-4</v>
      </c>
      <c r="V1105" s="18">
        <f t="shared" si="266"/>
        <v>-7.4169174618923144E-4</v>
      </c>
      <c r="W1105" s="19">
        <f t="shared" si="267"/>
        <v>4.379772555995098E-4</v>
      </c>
      <c r="X1105" s="18">
        <f t="shared" si="268"/>
        <v>-5.5250455900668946E-4</v>
      </c>
      <c r="Y1105" s="18">
        <f t="shared" si="269"/>
        <v>0.33089925037672335</v>
      </c>
    </row>
    <row r="1106" spans="2:25" x14ac:dyDescent="0.2">
      <c r="B1106" s="24">
        <v>38497</v>
      </c>
      <c r="C1106" s="25">
        <v>565.92999999999995</v>
      </c>
      <c r="D1106" s="18">
        <f t="shared" si="255"/>
        <v>-2.7879747025320004E-3</v>
      </c>
      <c r="E1106" s="26">
        <v>-5.4315873292578908E-3</v>
      </c>
      <c r="F1106" s="26">
        <v>2.0130857326812971E-3</v>
      </c>
      <c r="G1106" s="15">
        <v>-2.2031618590045922E-4</v>
      </c>
      <c r="H1106" s="1">
        <f t="shared" si="256"/>
        <v>4.7901275970085516E-5</v>
      </c>
      <c r="I1106" s="19">
        <f t="shared" si="257"/>
        <v>4.2166399474025645E-5</v>
      </c>
      <c r="J1106" s="19">
        <f t="shared" si="258"/>
        <v>1.2963460178561187E-4</v>
      </c>
      <c r="K1106" s="19">
        <f t="shared" si="259"/>
        <v>0.88027716631929975</v>
      </c>
      <c r="L1106" s="19">
        <f t="shared" si="260"/>
        <v>2.7062870280651619</v>
      </c>
      <c r="P1106" s="18">
        <f t="shared" si="261"/>
        <v>-4.980131828719505E-3</v>
      </c>
      <c r="Q1106" s="38">
        <v>-2.2031618590045922E-4</v>
      </c>
      <c r="R1106" s="18">
        <f t="shared" si="262"/>
        <v>4.759815642819046E-3</v>
      </c>
      <c r="S1106" s="19">
        <f t="shared" si="263"/>
        <v>1.5284495301380019E-4</v>
      </c>
      <c r="T1106" s="19">
        <f t="shared" si="264"/>
        <v>2.1719397637000039E-4</v>
      </c>
      <c r="U1106" s="18">
        <f t="shared" si="265"/>
        <v>-1.0181665177346205E-2</v>
      </c>
      <c r="V1106" s="18">
        <f t="shared" si="266"/>
        <v>4.5468396203313874E-3</v>
      </c>
      <c r="W1106" s="19">
        <f t="shared" si="267"/>
        <v>4.1170153261684537E-4</v>
      </c>
      <c r="X1106" s="18">
        <f t="shared" si="268"/>
        <v>-2.985246476751392E-4</v>
      </c>
      <c r="Y1106" s="18">
        <f t="shared" si="269"/>
        <v>0.32081986090984355</v>
      </c>
    </row>
    <row r="1107" spans="2:25" x14ac:dyDescent="0.2">
      <c r="B1107" s="24">
        <v>38498</v>
      </c>
      <c r="C1107" s="25">
        <v>568.92999999999995</v>
      </c>
      <c r="D1107" s="18">
        <f t="shared" si="255"/>
        <v>5.2870080681499147E-3</v>
      </c>
      <c r="E1107" s="26">
        <v>-1.4218011873835482E-3</v>
      </c>
      <c r="F1107" s="26">
        <v>2.3846137372833535E-2</v>
      </c>
      <c r="G1107" s="15">
        <v>1.6265755804768408E-2</v>
      </c>
      <c r="H1107" s="1">
        <f t="shared" si="256"/>
        <v>4.6704346670641323E-5</v>
      </c>
      <c r="I1107" s="19">
        <f t="shared" si="257"/>
        <v>4.0545003189697969E-5</v>
      </c>
      <c r="J1107" s="19">
        <f t="shared" si="258"/>
        <v>1.2151977975267054E-4</v>
      </c>
      <c r="K1107" s="19">
        <f t="shared" si="259"/>
        <v>0.86812055151142575</v>
      </c>
      <c r="L1107" s="19">
        <f t="shared" si="260"/>
        <v>2.6018944362850647</v>
      </c>
      <c r="P1107" s="18">
        <f t="shared" si="261"/>
        <v>9.4441305851798701E-3</v>
      </c>
      <c r="Q1107" s="38">
        <v>1.6265755804768408E-2</v>
      </c>
      <c r="R1107" s="18">
        <f t="shared" si="262"/>
        <v>6.8216252195885379E-3</v>
      </c>
      <c r="S1107" s="19">
        <f t="shared" si="263"/>
        <v>1.4902575198356798E-4</v>
      </c>
      <c r="T1107" s="19">
        <f t="shared" si="264"/>
        <v>2.0695441202599194E-4</v>
      </c>
      <c r="U1107" s="18">
        <f t="shared" si="265"/>
        <v>1.9553965564188255E-2</v>
      </c>
      <c r="V1107" s="18">
        <f t="shared" si="266"/>
        <v>6.6756552870418442E-3</v>
      </c>
      <c r="W1107" s="19">
        <f t="shared" si="267"/>
        <v>4.0287392937385607E-4</v>
      </c>
      <c r="X1107" s="18">
        <f t="shared" si="268"/>
        <v>2.2279974920276339E-2</v>
      </c>
      <c r="Y1107" s="18">
        <f t="shared" si="269"/>
        <v>0.31736175312010112</v>
      </c>
    </row>
    <row r="1108" spans="2:25" x14ac:dyDescent="0.2">
      <c r="B1108" s="24">
        <v>38499</v>
      </c>
      <c r="C1108" s="25">
        <v>568.75</v>
      </c>
      <c r="D1108" s="18">
        <f t="shared" si="255"/>
        <v>-3.1643344613933763E-4</v>
      </c>
      <c r="E1108" s="26">
        <v>-2.136499329014181E-3</v>
      </c>
      <c r="F1108" s="26">
        <v>-4.4280515157320201E-3</v>
      </c>
      <c r="G1108" s="15">
        <v>-3.7405858597166683E-3</v>
      </c>
      <c r="H1108" s="1">
        <f t="shared" si="256"/>
        <v>4.3908093677952982E-5</v>
      </c>
      <c r="I1108" s="19">
        <f t="shared" si="257"/>
        <v>3.7661278537375975E-5</v>
      </c>
      <c r="J1108" s="19">
        <f t="shared" si="258"/>
        <v>1.2179307620857324E-4</v>
      </c>
      <c r="K1108" s="19">
        <f t="shared" si="259"/>
        <v>0.85772975737924961</v>
      </c>
      <c r="L1108" s="19">
        <f t="shared" si="260"/>
        <v>2.7738183557198628</v>
      </c>
      <c r="P1108" s="18">
        <f t="shared" si="261"/>
        <v>-5.6524195695130299E-4</v>
      </c>
      <c r="Q1108" s="38">
        <v>-3.7405858597166683E-3</v>
      </c>
      <c r="R1108" s="18">
        <f t="shared" si="262"/>
        <v>-3.1753439027653652E-3</v>
      </c>
      <c r="S1108" s="19">
        <f t="shared" si="263"/>
        <v>1.4010337677274778E-4</v>
      </c>
      <c r="T1108" s="19">
        <f t="shared" si="264"/>
        <v>1.9514211583848215E-4</v>
      </c>
      <c r="U1108" s="18">
        <f t="shared" si="265"/>
        <v>-1.2070176296714379E-3</v>
      </c>
      <c r="V1108" s="18">
        <f t="shared" si="266"/>
        <v>-3.2000639345225353E-3</v>
      </c>
      <c r="W1108" s="19">
        <f t="shared" si="267"/>
        <v>3.7954101256585944E-4</v>
      </c>
      <c r="X1108" s="18">
        <f t="shared" si="268"/>
        <v>-5.278801162382659E-3</v>
      </c>
      <c r="Y1108" s="18">
        <f t="shared" si="269"/>
        <v>0.30803449992081222</v>
      </c>
    </row>
    <row r="1109" spans="2:25" x14ac:dyDescent="0.2">
      <c r="B1109" s="24">
        <v>38503</v>
      </c>
      <c r="C1109" s="25">
        <v>564.49</v>
      </c>
      <c r="D1109" s="18">
        <f t="shared" si="255"/>
        <v>-7.5183016242034448E-3</v>
      </c>
      <c r="E1109" s="26">
        <v>-3.5710072467831306E-3</v>
      </c>
      <c r="F1109" s="26">
        <v>-1.9920977494554539E-2</v>
      </c>
      <c r="G1109" s="15">
        <v>-1.5015986420223115E-2</v>
      </c>
      <c r="H1109" s="1">
        <f t="shared" si="256"/>
        <v>4.466509961602581E-5</v>
      </c>
      <c r="I1109" s="19">
        <f t="shared" si="257"/>
        <v>3.5442165415854676E-5</v>
      </c>
      <c r="J1109" s="19">
        <f t="shared" si="258"/>
        <v>1.1456956265210719E-4</v>
      </c>
      <c r="K1109" s="19">
        <f t="shared" si="259"/>
        <v>0.793509154139176</v>
      </c>
      <c r="L1109" s="19">
        <f t="shared" si="260"/>
        <v>2.5650801999107085</v>
      </c>
      <c r="P1109" s="18">
        <f t="shared" si="261"/>
        <v>-1.3429868349452631E-2</v>
      </c>
      <c r="Q1109" s="38">
        <v>-1.5015986420223115E-2</v>
      </c>
      <c r="R1109" s="18">
        <f t="shared" si="262"/>
        <v>-1.5861180707704842E-3</v>
      </c>
      <c r="S1109" s="19">
        <f t="shared" si="263"/>
        <v>1.4251885599940068E-4</v>
      </c>
      <c r="T1109" s="19">
        <f t="shared" si="264"/>
        <v>1.8358453512023868E-4</v>
      </c>
      <c r="U1109" s="18">
        <f t="shared" si="265"/>
        <v>-2.843407568591344E-2</v>
      </c>
      <c r="V1109" s="18">
        <f t="shared" si="266"/>
        <v>-1.6480138530317262E-3</v>
      </c>
      <c r="W1109" s="19">
        <f t="shared" si="267"/>
        <v>3.7029734270224734E-4</v>
      </c>
      <c r="X1109" s="18">
        <f t="shared" si="268"/>
        <v>-2.1453769039452088E-2</v>
      </c>
      <c r="Y1109" s="18">
        <f t="shared" si="269"/>
        <v>0.3042603090703121</v>
      </c>
    </row>
    <row r="1110" spans="2:25" x14ac:dyDescent="0.2">
      <c r="B1110" s="24">
        <v>38504</v>
      </c>
      <c r="C1110" s="25">
        <v>569.24</v>
      </c>
      <c r="D1110" s="18">
        <f t="shared" si="255"/>
        <v>8.3794691745023731E-3</v>
      </c>
      <c r="E1110" s="26">
        <v>1.2796383142508425E-2</v>
      </c>
      <c r="F1110" s="26">
        <v>1.3490087164264072E-2</v>
      </c>
      <c r="G1110" s="15">
        <v>1.3281975957737377E-2</v>
      </c>
      <c r="H1110" s="1">
        <f t="shared" si="256"/>
        <v>4.6198123857850395E-5</v>
      </c>
      <c r="I1110" s="19">
        <f t="shared" si="257"/>
        <v>3.4926510065915303E-5</v>
      </c>
      <c r="J1110" s="19">
        <f t="shared" si="258"/>
        <v>1.1668170394016255E-4</v>
      </c>
      <c r="K1110" s="19">
        <f t="shared" si="259"/>
        <v>0.75601576751001076</v>
      </c>
      <c r="L1110" s="19">
        <f t="shared" si="260"/>
        <v>2.5256805730723406</v>
      </c>
      <c r="P1110" s="18">
        <f t="shared" si="261"/>
        <v>1.496816348649571E-2</v>
      </c>
      <c r="Q1110" s="38">
        <v>1.3281975957737377E-2</v>
      </c>
      <c r="R1110" s="18">
        <f t="shared" si="262"/>
        <v>-1.6861875287583327E-3</v>
      </c>
      <c r="S1110" s="19">
        <f t="shared" si="263"/>
        <v>1.4741047972894445E-4</v>
      </c>
      <c r="T1110" s="19">
        <f t="shared" si="264"/>
        <v>1.7274005671595277E-4</v>
      </c>
      <c r="U1110" s="18">
        <f t="shared" si="265"/>
        <v>3.1160747108098897E-2</v>
      </c>
      <c r="V1110" s="18">
        <f t="shared" si="266"/>
        <v>-1.806145510420677E-3</v>
      </c>
      <c r="W1110" s="19">
        <f t="shared" si="267"/>
        <v>3.5866415526062729E-4</v>
      </c>
      <c r="X1110" s="18">
        <f t="shared" si="268"/>
        <v>1.9281629508966482E-2</v>
      </c>
      <c r="Y1110" s="18">
        <f t="shared" si="269"/>
        <v>0.29944288072211173</v>
      </c>
    </row>
    <row r="1111" spans="2:25" x14ac:dyDescent="0.2">
      <c r="B1111" s="24">
        <v>38505</v>
      </c>
      <c r="C1111" s="25">
        <v>569.72</v>
      </c>
      <c r="D1111" s="18">
        <f t="shared" si="255"/>
        <v>8.4287425092622323E-4</v>
      </c>
      <c r="E1111" s="26">
        <v>-2.3548805006966248E-4</v>
      </c>
      <c r="F1111" s="26">
        <v>-6.4725145056173669E-3</v>
      </c>
      <c r="G1111" s="15">
        <v>-4.6014065689530554E-3</v>
      </c>
      <c r="H1111" s="1">
        <f t="shared" si="256"/>
        <v>4.3468862646551839E-5</v>
      </c>
      <c r="I1111" s="19">
        <f t="shared" si="257"/>
        <v>3.9264533347226656E-5</v>
      </c>
      <c r="J1111" s="19">
        <f t="shared" si="258"/>
        <v>1.1646318787701085E-4</v>
      </c>
      <c r="K1111" s="19">
        <f t="shared" si="259"/>
        <v>0.90327951910058335</v>
      </c>
      <c r="L1111" s="19">
        <f t="shared" si="260"/>
        <v>2.6792324617273895</v>
      </c>
      <c r="P1111" s="18">
        <f t="shared" si="261"/>
        <v>1.5056179960433536E-3</v>
      </c>
      <c r="Q1111" s="38">
        <v>-4.6014065689530554E-3</v>
      </c>
      <c r="R1111" s="18">
        <f t="shared" si="262"/>
        <v>-6.107024564996409E-3</v>
      </c>
      <c r="S1111" s="19">
        <f t="shared" si="263"/>
        <v>1.3870186407820834E-4</v>
      </c>
      <c r="T1111" s="19">
        <f t="shared" si="264"/>
        <v>1.6461339825524376E-4</v>
      </c>
      <c r="U1111" s="18">
        <f t="shared" si="265"/>
        <v>3.2312991894965521E-3</v>
      </c>
      <c r="V1111" s="18">
        <f t="shared" si="266"/>
        <v>-6.7010131255943279E-3</v>
      </c>
      <c r="W1111" s="19">
        <f t="shared" si="267"/>
        <v>3.3841468248975795E-4</v>
      </c>
      <c r="X1111" s="18">
        <f t="shared" si="268"/>
        <v>-6.8768735923556441E-3</v>
      </c>
      <c r="Y1111" s="18">
        <f t="shared" si="269"/>
        <v>0.29086710130648924</v>
      </c>
    </row>
    <row r="1112" spans="2:25" x14ac:dyDescent="0.2">
      <c r="B1112" s="24">
        <v>38506</v>
      </c>
      <c r="C1112" s="25">
        <v>565.1</v>
      </c>
      <c r="D1112" s="18">
        <f t="shared" si="255"/>
        <v>-8.1423054305877623E-3</v>
      </c>
      <c r="E1112" s="26">
        <v>-3.066401742277802E-3</v>
      </c>
      <c r="F1112" s="26">
        <v>-4.5996866263819214E-2</v>
      </c>
      <c r="G1112" s="15">
        <v>-3.3117726907356787E-2</v>
      </c>
      <c r="H1112" s="1">
        <f t="shared" si="256"/>
        <v>4.4838559151257468E-5</v>
      </c>
      <c r="I1112" s="19">
        <f t="shared" si="257"/>
        <v>3.6896752137564782E-5</v>
      </c>
      <c r="J1112" s="19">
        <f t="shared" si="258"/>
        <v>1.091480656554583E-4</v>
      </c>
      <c r="K1112" s="19">
        <f t="shared" si="259"/>
        <v>0.8228799684017063</v>
      </c>
      <c r="L1112" s="19">
        <f t="shared" si="260"/>
        <v>2.4342456073858321</v>
      </c>
      <c r="P1112" s="18">
        <f t="shared" si="261"/>
        <v>-1.4544520220071962E-2</v>
      </c>
      <c r="Q1112" s="38">
        <v>-3.3117726907356787E-2</v>
      </c>
      <c r="R1112" s="18">
        <f t="shared" si="262"/>
        <v>-1.8573206687284825E-2</v>
      </c>
      <c r="S1112" s="19">
        <f t="shared" si="263"/>
        <v>1.4307233633944078E-4</v>
      </c>
      <c r="T1112" s="19">
        <f t="shared" si="264"/>
        <v>1.7543443475884525E-4</v>
      </c>
      <c r="U1112" s="18">
        <f t="shared" si="265"/>
        <v>-3.0734424733223627E-2</v>
      </c>
      <c r="V1112" s="18">
        <f t="shared" si="266"/>
        <v>-1.9741168830089476E-2</v>
      </c>
      <c r="W1112" s="19">
        <f t="shared" si="267"/>
        <v>3.839168316709883E-4</v>
      </c>
      <c r="X1112" s="18">
        <f t="shared" si="268"/>
        <v>-4.6469390470356205E-2</v>
      </c>
      <c r="Y1112" s="18">
        <f t="shared" si="269"/>
        <v>0.30980511280117229</v>
      </c>
    </row>
    <row r="1113" spans="2:25" x14ac:dyDescent="0.2">
      <c r="B1113" s="24">
        <v>38509</v>
      </c>
      <c r="C1113" s="25">
        <v>565.38</v>
      </c>
      <c r="D1113" s="18">
        <f t="shared" si="255"/>
        <v>4.9536481092217932E-4</v>
      </c>
      <c r="E1113" s="26">
        <v>2.8308582245241349E-3</v>
      </c>
      <c r="F1113" s="26">
        <v>-8.4034107963795041E-3</v>
      </c>
      <c r="G1113" s="15">
        <v>-5.0331300901084123E-3</v>
      </c>
      <c r="H1113" s="1">
        <f t="shared" si="256"/>
        <v>4.2162968779936013E-5</v>
      </c>
      <c r="I1113" s="19">
        <f t="shared" si="257"/>
        <v>3.618100178282163E-5</v>
      </c>
      <c r="J1113" s="19">
        <f t="shared" si="258"/>
        <v>1.2507041375432569E-4</v>
      </c>
      <c r="K1113" s="19">
        <f t="shared" si="259"/>
        <v>0.85812272782933141</v>
      </c>
      <c r="L1113" s="19">
        <f t="shared" si="260"/>
        <v>2.9663569092374407</v>
      </c>
      <c r="P1113" s="18">
        <f t="shared" si="261"/>
        <v>8.8486529646796496E-4</v>
      </c>
      <c r="Q1113" s="38">
        <v>-5.0331300901084123E-3</v>
      </c>
      <c r="R1113" s="18">
        <f t="shared" si="262"/>
        <v>-5.9179953865763774E-3</v>
      </c>
      <c r="S1113" s="19">
        <f t="shared" si="263"/>
        <v>1.3453497535464794E-4</v>
      </c>
      <c r="T1113" s="19">
        <f t="shared" si="264"/>
        <v>1.6700972883704687E-4</v>
      </c>
      <c r="U1113" s="18">
        <f t="shared" si="265"/>
        <v>1.9282488658752118E-3</v>
      </c>
      <c r="V1113" s="18">
        <f t="shared" si="266"/>
        <v>-6.4468435168063675E-3</v>
      </c>
      <c r="W1113" s="19">
        <f t="shared" si="267"/>
        <v>3.6240176568096632E-4</v>
      </c>
      <c r="X1113" s="18">
        <f t="shared" si="268"/>
        <v>-7.2688889663667829E-3</v>
      </c>
      <c r="Y1113" s="18">
        <f t="shared" si="269"/>
        <v>0.30099907212521698</v>
      </c>
    </row>
    <row r="1114" spans="2:25" x14ac:dyDescent="0.2">
      <c r="B1114" s="24">
        <v>38510</v>
      </c>
      <c r="C1114" s="25">
        <v>565.80999999999995</v>
      </c>
      <c r="D1114" s="18">
        <f t="shared" si="255"/>
        <v>7.6026135434644642E-4</v>
      </c>
      <c r="E1114" s="26">
        <v>-7.0696362082000555E-4</v>
      </c>
      <c r="F1114" s="26">
        <v>-3.7071126436960485E-2</v>
      </c>
      <c r="G1114" s="15">
        <v>-2.6161877592118341E-2</v>
      </c>
      <c r="H1114" s="1">
        <f t="shared" si="256"/>
        <v>3.9667870492754612E-5</v>
      </c>
      <c r="I1114" s="19">
        <f t="shared" si="257"/>
        <v>3.4094280128800665E-5</v>
      </c>
      <c r="J1114" s="19">
        <f t="shared" si="258"/>
        <v>1.1731642368905114E-4</v>
      </c>
      <c r="K1114" s="19">
        <f t="shared" si="259"/>
        <v>0.85949358272277387</v>
      </c>
      <c r="L1114" s="19">
        <f t="shared" si="260"/>
        <v>2.9574671448642329</v>
      </c>
      <c r="P1114" s="18">
        <f t="shared" si="261"/>
        <v>1.3580473902749402E-3</v>
      </c>
      <c r="Q1114" s="38">
        <v>-2.6161877592118341E-2</v>
      </c>
      <c r="R1114" s="18">
        <f t="shared" si="262"/>
        <v>-2.7519924982393279E-2</v>
      </c>
      <c r="S1114" s="19">
        <f t="shared" si="263"/>
        <v>1.2657353439622302E-4</v>
      </c>
      <c r="T1114" s="19">
        <f t="shared" si="264"/>
        <v>2.0242992136901733E-4</v>
      </c>
      <c r="U1114" s="18">
        <f t="shared" si="265"/>
        <v>3.0510336332176045E-3</v>
      </c>
      <c r="V1114" s="18">
        <f t="shared" si="266"/>
        <v>-2.7230353822255336E-2</v>
      </c>
      <c r="W1114" s="19">
        <f t="shared" si="267"/>
        <v>3.8172429008880737E-4</v>
      </c>
      <c r="X1114" s="18">
        <f t="shared" si="268"/>
        <v>-3.6814511584043468E-2</v>
      </c>
      <c r="Y1114" s="18">
        <f t="shared" si="269"/>
        <v>0.30891920063699801</v>
      </c>
    </row>
    <row r="1115" spans="2:25" x14ac:dyDescent="0.2">
      <c r="B1115" s="24">
        <v>38511</v>
      </c>
      <c r="C1115" s="25">
        <v>564.73</v>
      </c>
      <c r="D1115" s="18">
        <f t="shared" si="255"/>
        <v>-1.9105919799962112E-3</v>
      </c>
      <c r="E1115" s="26">
        <v>1.8841267938347478E-3</v>
      </c>
      <c r="F1115" s="26">
        <v>1.0345858684790776E-2</v>
      </c>
      <c r="G1115" s="15">
        <v>7.8073391175039674E-3</v>
      </c>
      <c r="H1115" s="1">
        <f t="shared" si="256"/>
        <v>3.7506819966030882E-5</v>
      </c>
      <c r="I1115" s="19">
        <f t="shared" si="257"/>
        <v>3.2016374693882326E-5</v>
      </c>
      <c r="J1115" s="19">
        <f t="shared" si="258"/>
        <v>1.0858641358018135E-4</v>
      </c>
      <c r="K1115" s="19">
        <f t="shared" si="259"/>
        <v>0.85361474854116837</v>
      </c>
      <c r="L1115" s="19">
        <f t="shared" si="260"/>
        <v>2.8951111738751973</v>
      </c>
      <c r="P1115" s="18">
        <f t="shared" si="261"/>
        <v>-3.412871688768897E-3</v>
      </c>
      <c r="Q1115" s="38">
        <v>7.8073391175039674E-3</v>
      </c>
      <c r="R1115" s="18">
        <f t="shared" si="262"/>
        <v>1.1220210806272864E-2</v>
      </c>
      <c r="S1115" s="19">
        <f t="shared" si="263"/>
        <v>1.1967798392228964E-4</v>
      </c>
      <c r="T1115" s="19">
        <f t="shared" si="264"/>
        <v>1.9783771391910842E-4</v>
      </c>
      <c r="U1115" s="18">
        <f t="shared" si="265"/>
        <v>-7.8852660666734516E-3</v>
      </c>
      <c r="V1115" s="18">
        <f t="shared" si="266"/>
        <v>1.123026142185193E-2</v>
      </c>
      <c r="W1115" s="19">
        <f t="shared" si="267"/>
        <v>3.6247810532922137E-4</v>
      </c>
      <c r="X1115" s="18">
        <f t="shared" si="268"/>
        <v>1.1274237671763537E-2</v>
      </c>
      <c r="Y1115" s="18">
        <f t="shared" si="269"/>
        <v>0.30103077306532189</v>
      </c>
    </row>
    <row r="1116" spans="2:25" x14ac:dyDescent="0.2">
      <c r="B1116" s="24">
        <v>38512</v>
      </c>
      <c r="C1116" s="25">
        <v>566.82000000000005</v>
      </c>
      <c r="D1116" s="18">
        <f t="shared" si="255"/>
        <v>3.69405218802817E-3</v>
      </c>
      <c r="E1116" s="26">
        <v>-1.4127621845888524E-3</v>
      </c>
      <c r="F1116" s="26">
        <v>1.9579544611251058E-2</v>
      </c>
      <c r="G1116" s="15">
        <v>1.3281852572499085E-2</v>
      </c>
      <c r="H1116" s="1">
        <f t="shared" si="256"/>
        <v>3.6075172062141576E-5</v>
      </c>
      <c r="I1116" s="19">
        <f t="shared" si="257"/>
        <v>2.9879404359753587E-5</v>
      </c>
      <c r="J1116" s="19">
        <f t="shared" si="258"/>
        <v>1.0088522588761034E-4</v>
      </c>
      <c r="K1116" s="19">
        <f t="shared" si="259"/>
        <v>0.82825396669722262</v>
      </c>
      <c r="L1116" s="19">
        <f t="shared" si="260"/>
        <v>2.7965279199176014</v>
      </c>
      <c r="P1116" s="18">
        <f t="shared" si="261"/>
        <v>6.5986491419173345E-3</v>
      </c>
      <c r="Q1116" s="38">
        <v>1.3281852572499085E-2</v>
      </c>
      <c r="R1116" s="18">
        <f t="shared" si="262"/>
        <v>6.6832034305817503E-3</v>
      </c>
      <c r="S1116" s="19">
        <f t="shared" si="263"/>
        <v>1.1510983511683984E-4</v>
      </c>
      <c r="T1116" s="19">
        <f t="shared" si="264"/>
        <v>1.8864736356963432E-4</v>
      </c>
      <c r="U1116" s="18">
        <f t="shared" si="265"/>
        <v>1.5545415865002493E-2</v>
      </c>
      <c r="V1116" s="18">
        <f t="shared" si="266"/>
        <v>6.8501913454142018E-3</v>
      </c>
      <c r="W1116" s="19">
        <f t="shared" si="267"/>
        <v>3.5131387547492413E-4</v>
      </c>
      <c r="X1116" s="18">
        <f t="shared" si="268"/>
        <v>1.9482111995082992E-2</v>
      </c>
      <c r="Y1116" s="18">
        <f t="shared" si="269"/>
        <v>0.29635868279625455</v>
      </c>
    </row>
    <row r="1117" spans="2:25" x14ac:dyDescent="0.2">
      <c r="B1117" s="24">
        <v>38513</v>
      </c>
      <c r="C1117" s="25">
        <v>566.15</v>
      </c>
      <c r="D1117" s="18">
        <f t="shared" si="255"/>
        <v>-1.1827322490496007E-3</v>
      </c>
      <c r="E1117" s="26">
        <v>-9.4295150787023602E-4</v>
      </c>
      <c r="F1117" s="26">
        <v>-5.0105770235561162E-2</v>
      </c>
      <c r="G1117" s="15">
        <v>-3.5356924617253878E-2</v>
      </c>
      <c r="H1117" s="1">
        <f t="shared" si="256"/>
        <v>3.3994593072789596E-5</v>
      </c>
      <c r="I1117" s="19">
        <f t="shared" si="257"/>
        <v>2.7773511063819736E-5</v>
      </c>
      <c r="J1117" s="19">
        <f t="shared" si="258"/>
        <v>9.9171783911060945E-5</v>
      </c>
      <c r="K1117" s="19">
        <f t="shared" si="259"/>
        <v>0.81699789741123796</v>
      </c>
      <c r="L1117" s="19">
        <f t="shared" si="260"/>
        <v>2.9172811011066742</v>
      </c>
      <c r="P1117" s="18">
        <f t="shared" si="261"/>
        <v>-2.112703000136822E-3</v>
      </c>
      <c r="Q1117" s="38">
        <v>-3.5356924617253878E-2</v>
      </c>
      <c r="R1117" s="18">
        <f t="shared" si="262"/>
        <v>-3.3244221617117056E-2</v>
      </c>
      <c r="S1117" s="19">
        <f t="shared" si="263"/>
        <v>1.0847105584783668E-4</v>
      </c>
      <c r="T1117" s="19">
        <f t="shared" si="264"/>
        <v>2.4363921801113589E-4</v>
      </c>
      <c r="U1117" s="18">
        <f t="shared" si="265"/>
        <v>-5.1272564343283009E-3</v>
      </c>
      <c r="V1117" s="18">
        <f t="shared" si="266"/>
        <v>-2.998375097771741E-2</v>
      </c>
      <c r="W1117" s="19">
        <f t="shared" si="267"/>
        <v>4.0524177004983914E-4</v>
      </c>
      <c r="X1117" s="18">
        <f t="shared" si="268"/>
        <v>-4.8288355187731662E-2</v>
      </c>
      <c r="Y1117" s="18">
        <f t="shared" si="269"/>
        <v>0.3182930136092525</v>
      </c>
    </row>
    <row r="1118" spans="2:25" x14ac:dyDescent="0.2">
      <c r="B1118" s="24">
        <v>38516</v>
      </c>
      <c r="C1118" s="25">
        <v>566.98</v>
      </c>
      <c r="D1118" s="18">
        <f t="shared" si="255"/>
        <v>1.4649689769769896E-3</v>
      </c>
      <c r="E1118" s="26">
        <v>-7.0779759944426931E-4</v>
      </c>
      <c r="F1118" s="26">
        <v>2.5101114838916865E-3</v>
      </c>
      <c r="G1118" s="15">
        <v>1.5447387588908995E-3</v>
      </c>
      <c r="H1118" s="1">
        <f t="shared" si="256"/>
        <v>3.2083685534632517E-5</v>
      </c>
      <c r="I1118" s="19">
        <f t="shared" si="257"/>
        <v>2.6174015949449434E-5</v>
      </c>
      <c r="J1118" s="19">
        <f t="shared" si="258"/>
        <v>9.6777179495661348E-5</v>
      </c>
      <c r="K1118" s="19">
        <f t="shared" si="259"/>
        <v>0.8158045284790012</v>
      </c>
      <c r="L1118" s="19">
        <f t="shared" si="260"/>
        <v>3.0163984555700707</v>
      </c>
      <c r="P1118" s="18">
        <f t="shared" si="261"/>
        <v>2.6168596952131124E-3</v>
      </c>
      <c r="Q1118" s="38">
        <v>1.5447387588908995E-3</v>
      </c>
      <c r="R1118" s="18">
        <f t="shared" si="262"/>
        <v>-1.0721209363222129E-3</v>
      </c>
      <c r="S1118" s="19">
        <f t="shared" si="263"/>
        <v>1.0237366977683232E-4</v>
      </c>
      <c r="T1118" s="19">
        <f t="shared" si="264"/>
        <v>2.2908983152859373E-4</v>
      </c>
      <c r="U1118" s="18">
        <f t="shared" si="265"/>
        <v>6.5371707065143532E-3</v>
      </c>
      <c r="V1118" s="18">
        <f t="shared" si="266"/>
        <v>-9.9720457546850229E-4</v>
      </c>
      <c r="W1118" s="19">
        <f t="shared" si="267"/>
        <v>3.8107043691684196E-4</v>
      </c>
      <c r="X1118" s="18">
        <f t="shared" si="268"/>
        <v>2.1755919659319774E-3</v>
      </c>
      <c r="Y1118" s="18">
        <f t="shared" si="269"/>
        <v>0.30865451435093327</v>
      </c>
    </row>
    <row r="1119" spans="2:25" x14ac:dyDescent="0.2">
      <c r="B1119" s="24">
        <v>38517</v>
      </c>
      <c r="C1119" s="25">
        <v>567.79</v>
      </c>
      <c r="D1119" s="18">
        <f t="shared" si="255"/>
        <v>1.4276023116018537E-3</v>
      </c>
      <c r="E1119" s="26">
        <v>-4.020343596501612E-3</v>
      </c>
      <c r="F1119" s="26">
        <v>2.7816429618767705E-3</v>
      </c>
      <c r="G1119" s="15">
        <v>7.4104699436325556E-4</v>
      </c>
      <c r="H1119" s="1">
        <f t="shared" si="256"/>
        <v>3.0280947304160023E-5</v>
      </c>
      <c r="I1119" s="19">
        <f t="shared" si="257"/>
        <v>2.4541360900972587E-5</v>
      </c>
      <c r="J1119" s="19">
        <f t="shared" si="258"/>
        <v>9.1191182853080972E-5</v>
      </c>
      <c r="K1119" s="19">
        <f t="shared" si="259"/>
        <v>0.81045552024725043</v>
      </c>
      <c r="L1119" s="19">
        <f t="shared" si="260"/>
        <v>3.0115036341862744</v>
      </c>
      <c r="P1119" s="18">
        <f t="shared" si="261"/>
        <v>2.5501119878544982E-3</v>
      </c>
      <c r="Q1119" s="38">
        <v>7.4104699436325556E-4</v>
      </c>
      <c r="R1119" s="18">
        <f t="shared" si="262"/>
        <v>-1.8090649934912426E-3</v>
      </c>
      <c r="S1119" s="19">
        <f t="shared" si="263"/>
        <v>9.6621433859258329E-5</v>
      </c>
      <c r="T1119" s="19">
        <f t="shared" si="264"/>
        <v>2.1554080460591863E-4</v>
      </c>
      <c r="U1119" s="18">
        <f t="shared" si="265"/>
        <v>6.5573148567324418E-3</v>
      </c>
      <c r="V1119" s="18">
        <f t="shared" si="266"/>
        <v>-1.7347336860290715E-3</v>
      </c>
      <c r="W1119" s="19">
        <f t="shared" si="267"/>
        <v>3.582391597407027E-4</v>
      </c>
      <c r="X1119" s="18">
        <f t="shared" si="268"/>
        <v>1.0764261834025823E-3</v>
      </c>
      <c r="Y1119" s="18">
        <f t="shared" si="269"/>
        <v>0.29926541720548949</v>
      </c>
    </row>
    <row r="1120" spans="2:25" x14ac:dyDescent="0.2">
      <c r="B1120" s="24">
        <v>38518</v>
      </c>
      <c r="C1120" s="25">
        <v>569.1</v>
      </c>
      <c r="D1120" s="18">
        <f t="shared" si="255"/>
        <v>2.3045335604508625E-3</v>
      </c>
      <c r="E1120" s="26">
        <v>-2.3699490571895836E-4</v>
      </c>
      <c r="F1120" s="26">
        <v>3.0906329732878733E-2</v>
      </c>
      <c r="G1120" s="15">
        <v>2.1563332341299427E-2</v>
      </c>
      <c r="H1120" s="1">
        <f t="shared" si="256"/>
        <v>2.8782742961785078E-5</v>
      </c>
      <c r="I1120" s="19">
        <f t="shared" si="257"/>
        <v>2.2724512138206268E-5</v>
      </c>
      <c r="J1120" s="19">
        <f t="shared" si="258"/>
        <v>8.595797667724169E-5</v>
      </c>
      <c r="K1120" s="19">
        <f t="shared" si="259"/>
        <v>0.78951864206888345</v>
      </c>
      <c r="L1120" s="19">
        <f t="shared" si="260"/>
        <v>2.986441451788258</v>
      </c>
      <c r="P1120" s="18">
        <f t="shared" si="261"/>
        <v>4.1165656647926107E-3</v>
      </c>
      <c r="Q1120" s="38">
        <v>2.1563332341299427E-2</v>
      </c>
      <c r="R1120" s="18">
        <f t="shared" si="262"/>
        <v>1.7446766676506818E-2</v>
      </c>
      <c r="S1120" s="19">
        <f t="shared" si="263"/>
        <v>9.184091460005578E-5</v>
      </c>
      <c r="T1120" s="19">
        <f t="shared" si="264"/>
        <v>2.2087173637743164E-4</v>
      </c>
      <c r="U1120" s="18">
        <f t="shared" si="265"/>
        <v>1.0857265821126914E-2</v>
      </c>
      <c r="V1120" s="18">
        <f t="shared" si="266"/>
        <v>1.652678100598377E-2</v>
      </c>
      <c r="W1120" s="19">
        <f t="shared" si="267"/>
        <v>3.6464344825594034E-4</v>
      </c>
      <c r="X1120" s="18">
        <f t="shared" si="268"/>
        <v>3.1046074897520582E-2</v>
      </c>
      <c r="Y1120" s="18">
        <f t="shared" si="269"/>
        <v>0.30192857112897598</v>
      </c>
    </row>
    <row r="1121" spans="2:25" x14ac:dyDescent="0.2">
      <c r="B1121" s="24">
        <v>38519</v>
      </c>
      <c r="C1121" s="25">
        <v>570.29</v>
      </c>
      <c r="D1121" s="18">
        <f t="shared" si="255"/>
        <v>2.0888377687853601E-3</v>
      </c>
      <c r="E1121" s="26">
        <v>2.8402385957290053E-3</v>
      </c>
      <c r="F1121" s="26">
        <v>2.2634437195150851E-2</v>
      </c>
      <c r="G1121" s="15">
        <v>1.6696177615324295E-2</v>
      </c>
      <c r="H1121" s="1">
        <f t="shared" si="256"/>
        <v>2.7317572977536222E-5</v>
      </c>
      <c r="I1121" s="19">
        <f t="shared" si="257"/>
        <v>2.1328271647080775E-5</v>
      </c>
      <c r="J1121" s="19">
        <f t="shared" si="258"/>
        <v>8.5073978522593943E-5</v>
      </c>
      <c r="K1121" s="19">
        <f t="shared" si="259"/>
        <v>0.78075280203770048</v>
      </c>
      <c r="L1121" s="19">
        <f t="shared" si="260"/>
        <v>3.1142583051778412</v>
      </c>
      <c r="P1121" s="18">
        <f t="shared" si="261"/>
        <v>3.7312703906214888E-3</v>
      </c>
      <c r="Q1121" s="38">
        <v>1.6696177615324295E-2</v>
      </c>
      <c r="R1121" s="18">
        <f t="shared" si="262"/>
        <v>1.2964907224702806E-2</v>
      </c>
      <c r="S1121" s="19">
        <f t="shared" si="263"/>
        <v>8.7165802447728148E-5</v>
      </c>
      <c r="T1121" s="19">
        <f t="shared" si="264"/>
        <v>2.177047613554948E-4</v>
      </c>
      <c r="U1121" s="18">
        <f t="shared" si="265"/>
        <v>1.0101530489542746E-2</v>
      </c>
      <c r="V1121" s="18">
        <f t="shared" si="266"/>
        <v>1.2370260392760339E-2</v>
      </c>
      <c r="W1121" s="19">
        <f t="shared" si="267"/>
        <v>3.5949058217833128E-4</v>
      </c>
      <c r="X1121" s="18">
        <f t="shared" si="268"/>
        <v>2.4210197331003533E-2</v>
      </c>
      <c r="Y1121" s="18">
        <f t="shared" si="269"/>
        <v>0.29978766743243929</v>
      </c>
    </row>
    <row r="1122" spans="2:25" x14ac:dyDescent="0.2">
      <c r="B1122" s="24">
        <v>38520</v>
      </c>
      <c r="C1122" s="25">
        <v>572.15</v>
      </c>
      <c r="D1122" s="18">
        <f t="shared" si="255"/>
        <v>3.2561913858599688E-3</v>
      </c>
      <c r="E1122" s="26">
        <v>-1.6558253339701145E-3</v>
      </c>
      <c r="F1122" s="26">
        <v>8.6512533284178652E-3</v>
      </c>
      <c r="G1122" s="15">
        <v>5.5591297297014706E-3</v>
      </c>
      <c r="H1122" s="1">
        <f t="shared" si="256"/>
        <v>2.631468553936497E-5</v>
      </c>
      <c r="I1122" s="19">
        <f t="shared" si="257"/>
        <v>2.0404543207323167E-5</v>
      </c>
      <c r="J1122" s="19">
        <f t="shared" si="258"/>
        <v>8.2806319848544182E-5</v>
      </c>
      <c r="K1122" s="19">
        <f t="shared" si="259"/>
        <v>0.77540516974065177</v>
      </c>
      <c r="L1122" s="19">
        <f t="shared" si="260"/>
        <v>3.1467721597763951</v>
      </c>
      <c r="P1122" s="18">
        <f t="shared" si="261"/>
        <v>5.816502691504381E-3</v>
      </c>
      <c r="Q1122" s="38">
        <v>5.5591297297014706E-3</v>
      </c>
      <c r="R1122" s="18">
        <f t="shared" si="262"/>
        <v>-2.5737296180291039E-4</v>
      </c>
      <c r="S1122" s="19">
        <f t="shared" si="263"/>
        <v>8.3965756514481119E-5</v>
      </c>
      <c r="T1122" s="19">
        <f t="shared" si="264"/>
        <v>2.0464645012465313E-4</v>
      </c>
      <c r="U1122" s="18">
        <f t="shared" si="265"/>
        <v>1.6044062838751177E-2</v>
      </c>
      <c r="V1122" s="18">
        <f t="shared" si="266"/>
        <v>-2.5328192864243395E-4</v>
      </c>
      <c r="W1122" s="19">
        <f t="shared" si="267"/>
        <v>3.3977538264873042E-4</v>
      </c>
      <c r="X1122" s="18">
        <f t="shared" si="268"/>
        <v>8.291553087404261E-3</v>
      </c>
      <c r="Y1122" s="18">
        <f t="shared" si="269"/>
        <v>0.29145127493662232</v>
      </c>
    </row>
    <row r="1123" spans="2:25" x14ac:dyDescent="0.2">
      <c r="B1123" s="24">
        <v>38523</v>
      </c>
      <c r="C1123" s="25">
        <v>571.75</v>
      </c>
      <c r="D1123" s="18">
        <f t="shared" si="255"/>
        <v>-6.9936186083317928E-4</v>
      </c>
      <c r="E1123" s="26">
        <v>-1.895735164899312E-3</v>
      </c>
      <c r="F1123" s="26">
        <v>-1.844098623031265E-2</v>
      </c>
      <c r="G1123" s="15">
        <v>-1.3477410910688648E-2</v>
      </c>
      <c r="H1123" s="1">
        <f t="shared" si="256"/>
        <v>2.4765150827746354E-5</v>
      </c>
      <c r="I1123" s="19">
        <f t="shared" si="257"/>
        <v>1.8856769563546043E-5</v>
      </c>
      <c r="J1123" s="19">
        <f t="shared" si="258"/>
        <v>7.9528148851524722E-5</v>
      </c>
      <c r="K1123" s="19">
        <f t="shared" si="259"/>
        <v>0.76142357035109653</v>
      </c>
      <c r="L1123" s="19">
        <f t="shared" si="260"/>
        <v>3.2112927316567381</v>
      </c>
      <c r="P1123" s="18">
        <f t="shared" si="261"/>
        <v>-1.2492632231435538E-3</v>
      </c>
      <c r="Q1123" s="38">
        <v>-1.3477410910688648E-2</v>
      </c>
      <c r="R1123" s="18">
        <f t="shared" si="262"/>
        <v>-1.2228147687545094E-2</v>
      </c>
      <c r="S1123" s="19">
        <f t="shared" si="263"/>
        <v>7.9021450639654188E-5</v>
      </c>
      <c r="T1123" s="19">
        <f t="shared" si="264"/>
        <v>2.0133931886927881E-4</v>
      </c>
      <c r="U1123" s="18">
        <f t="shared" si="265"/>
        <v>-3.5520983303400254E-3</v>
      </c>
      <c r="V1123" s="18">
        <f t="shared" si="266"/>
        <v>-1.2132205830482726E-2</v>
      </c>
      <c r="W1123" s="19">
        <f t="shared" si="267"/>
        <v>3.3028729598113957E-4</v>
      </c>
      <c r="X1123" s="18">
        <f t="shared" si="268"/>
        <v>-2.0388513672700101E-2</v>
      </c>
      <c r="Y1123" s="18">
        <f t="shared" si="269"/>
        <v>0.28735313465366075</v>
      </c>
    </row>
    <row r="1124" spans="2:25" x14ac:dyDescent="0.2">
      <c r="B1124" s="24">
        <v>38524</v>
      </c>
      <c r="C1124" s="25">
        <v>570.85</v>
      </c>
      <c r="D1124" s="18">
        <f t="shared" si="255"/>
        <v>-1.5753547805543229E-3</v>
      </c>
      <c r="E1124" s="26">
        <v>-9.4921696733215927E-4</v>
      </c>
      <c r="F1124" s="26">
        <v>6.6251732989316622E-3</v>
      </c>
      <c r="G1124" s="15">
        <v>4.3528562190525161E-3</v>
      </c>
      <c r="H1124" s="1">
        <f t="shared" si="256"/>
        <v>2.342814633915849E-5</v>
      </c>
      <c r="I1124" s="19">
        <f t="shared" si="257"/>
        <v>1.7804911682087531E-5</v>
      </c>
      <c r="J1124" s="19">
        <f t="shared" si="258"/>
        <v>7.5530275267171067E-5</v>
      </c>
      <c r="K1124" s="19">
        <f t="shared" si="259"/>
        <v>0.75997953164258158</v>
      </c>
      <c r="L1124" s="19">
        <f t="shared" si="260"/>
        <v>3.2239117074716046</v>
      </c>
      <c r="P1124" s="18">
        <f t="shared" si="261"/>
        <v>-2.8140407719764683E-3</v>
      </c>
      <c r="Q1124" s="38">
        <v>4.3528562190525161E-3</v>
      </c>
      <c r="R1124" s="18">
        <f t="shared" si="262"/>
        <v>7.1668969910289844E-3</v>
      </c>
      <c r="S1124" s="19">
        <f t="shared" si="263"/>
        <v>7.4755293129255689E-5</v>
      </c>
      <c r="T1124" s="19">
        <f t="shared" si="264"/>
        <v>1.9234082448592329E-4</v>
      </c>
      <c r="U1124" s="18">
        <f t="shared" si="265"/>
        <v>-8.2264589451163939E-3</v>
      </c>
      <c r="V1124" s="18">
        <f t="shared" si="266"/>
        <v>7.2750974944759917E-3</v>
      </c>
      <c r="W1124" s="19">
        <f t="shared" si="267"/>
        <v>3.1160689965809582E-4</v>
      </c>
      <c r="X1124" s="18">
        <f t="shared" si="268"/>
        <v>6.7794712163039353E-3</v>
      </c>
      <c r="Y1124" s="18">
        <f t="shared" si="269"/>
        <v>0.27910880479577127</v>
      </c>
    </row>
    <row r="1125" spans="2:25" x14ac:dyDescent="0.2">
      <c r="B1125" s="24">
        <v>38525</v>
      </c>
      <c r="C1125" s="25">
        <v>570.83000000000004</v>
      </c>
      <c r="D1125" s="18">
        <f t="shared" si="255"/>
        <v>-3.5036087173301138E-5</v>
      </c>
      <c r="E1125" s="26">
        <v>2.3713551543997412E-3</v>
      </c>
      <c r="F1125" s="26">
        <v>1.8060954228161633E-2</v>
      </c>
      <c r="G1125" s="15">
        <v>1.3354074506033065E-2</v>
      </c>
      <c r="H1125" s="1">
        <f t="shared" si="256"/>
        <v>2.2022531210453246E-5</v>
      </c>
      <c r="I1125" s="19">
        <f t="shared" si="257"/>
        <v>1.6826338190398477E-5</v>
      </c>
      <c r="J1125" s="19">
        <f t="shared" si="258"/>
        <v>7.0372238845432429E-5</v>
      </c>
      <c r="K1125" s="19">
        <f t="shared" si="259"/>
        <v>0.76405105433165033</v>
      </c>
      <c r="L1125" s="19">
        <f t="shared" si="260"/>
        <v>3.1954655063460389</v>
      </c>
      <c r="P1125" s="18">
        <f t="shared" si="261"/>
        <v>-6.2584618406717933E-5</v>
      </c>
      <c r="Q1125" s="38">
        <v>1.3354074506033065E-2</v>
      </c>
      <c r="R1125" s="18">
        <f t="shared" si="262"/>
        <v>1.3416659124439782E-2</v>
      </c>
      <c r="S1125" s="19">
        <f t="shared" si="263"/>
        <v>7.0270210551568005E-5</v>
      </c>
      <c r="T1125" s="19">
        <f t="shared" si="264"/>
        <v>1.9160077954045269E-4</v>
      </c>
      <c r="U1125" s="18">
        <f t="shared" si="265"/>
        <v>-1.8870591122554904E-4</v>
      </c>
      <c r="V1125" s="18">
        <f t="shared" si="266"/>
        <v>1.3645490202780833E-2</v>
      </c>
      <c r="W1125" s="19">
        <f t="shared" si="267"/>
        <v>3.0361036403337105E-4</v>
      </c>
      <c r="X1125" s="18">
        <f t="shared" si="268"/>
        <v>2.1070776013741872E-2</v>
      </c>
      <c r="Y1125" s="18">
        <f t="shared" si="269"/>
        <v>0.27550424862121958</v>
      </c>
    </row>
    <row r="1126" spans="2:25" x14ac:dyDescent="0.2">
      <c r="B1126" s="24">
        <v>38526</v>
      </c>
      <c r="C1126" s="25">
        <v>564.38</v>
      </c>
      <c r="D1126" s="18">
        <f t="shared" si="255"/>
        <v>-1.1363658545460313E-2</v>
      </c>
      <c r="E1126" s="26">
        <v>-1.1913412287602843E-2</v>
      </c>
      <c r="F1126" s="26">
        <v>8.7810481583176121E-3</v>
      </c>
      <c r="G1126" s="15">
        <v>2.5727100245414754E-3</v>
      </c>
      <c r="H1126" s="1">
        <f t="shared" si="256"/>
        <v>2.8449143470094849E-5</v>
      </c>
      <c r="I1126" s="19">
        <f t="shared" si="257"/>
        <v>1.5811772918620066E-5</v>
      </c>
      <c r="J1126" s="19">
        <f t="shared" si="258"/>
        <v>6.6111937404700227E-5</v>
      </c>
      <c r="K1126" s="19">
        <f t="shared" si="259"/>
        <v>0.55579082495896848</v>
      </c>
      <c r="L1126" s="19">
        <f t="shared" si="260"/>
        <v>2.3238638967881662</v>
      </c>
      <c r="P1126" s="18">
        <f t="shared" si="261"/>
        <v>-2.0298791650279594E-2</v>
      </c>
      <c r="Q1126" s="38">
        <v>2.5727100245414754E-3</v>
      </c>
      <c r="R1126" s="18">
        <f t="shared" si="262"/>
        <v>2.2871501674821069E-2</v>
      </c>
      <c r="S1126" s="19">
        <f t="shared" si="263"/>
        <v>9.0776454466161575E-5</v>
      </c>
      <c r="T1126" s="19">
        <f t="shared" si="264"/>
        <v>2.1149106809970614E-4</v>
      </c>
      <c r="U1126" s="18">
        <f t="shared" si="265"/>
        <v>-5.3850172816962812E-2</v>
      </c>
      <c r="V1126" s="18">
        <f t="shared" si="266"/>
        <v>2.2140736161100325E-2</v>
      </c>
      <c r="W1126" s="19">
        <f t="shared" si="267"/>
        <v>2.8579087240359133E-4</v>
      </c>
      <c r="X1126" s="18">
        <f t="shared" si="268"/>
        <v>4.1840001696642126E-3</v>
      </c>
      <c r="Y1126" s="18">
        <f t="shared" si="269"/>
        <v>0.26729705965628925</v>
      </c>
    </row>
    <row r="1127" spans="2:25" x14ac:dyDescent="0.2">
      <c r="B1127" s="24">
        <v>38527</v>
      </c>
      <c r="C1127" s="25">
        <v>559.76</v>
      </c>
      <c r="D1127" s="18">
        <f t="shared" si="255"/>
        <v>-8.2196630520612358E-3</v>
      </c>
      <c r="E1127" s="26">
        <v>1.6764463272523522E-3</v>
      </c>
      <c r="F1127" s="26">
        <v>-2.9486806890356092E-2</v>
      </c>
      <c r="G1127" s="15">
        <v>-2.0137830925073558E-2</v>
      </c>
      <c r="H1127" s="1">
        <f t="shared" si="256"/>
        <v>3.0795966503254395E-5</v>
      </c>
      <c r="I1127" s="19">
        <f t="shared" si="257"/>
        <v>2.2985863504359465E-5</v>
      </c>
      <c r="J1127" s="19">
        <f t="shared" si="258"/>
        <v>5.6158131183876336E-5</v>
      </c>
      <c r="K1127" s="19">
        <f t="shared" si="259"/>
        <v>0.74639201539365263</v>
      </c>
      <c r="L1127" s="19">
        <f t="shared" si="260"/>
        <v>1.8235547560405929</v>
      </c>
      <c r="P1127" s="18">
        <f t="shared" si="261"/>
        <v>-1.4682703379533273E-2</v>
      </c>
      <c r="Q1127" s="38">
        <v>-2.0137830925073558E-2</v>
      </c>
      <c r="R1127" s="18">
        <f t="shared" si="262"/>
        <v>-5.4551275455402854E-3</v>
      </c>
      <c r="S1127" s="19">
        <f t="shared" si="263"/>
        <v>9.8264773910073348E-5</v>
      </c>
      <c r="T1127" s="19">
        <f t="shared" si="264"/>
        <v>2.0058710900601053E-4</v>
      </c>
      <c r="U1127" s="18">
        <f t="shared" si="265"/>
        <v>-3.7437825797273193E-2</v>
      </c>
      <c r="V1127" s="18">
        <f t="shared" si="266"/>
        <v>-5.4224654264272048E-3</v>
      </c>
      <c r="W1127" s="19">
        <f t="shared" si="267"/>
        <v>2.9297535412138679E-4</v>
      </c>
      <c r="X1127" s="18">
        <f t="shared" si="268"/>
        <v>-3.2346118863219211E-2</v>
      </c>
      <c r="Y1127" s="18">
        <f t="shared" si="269"/>
        <v>0.27063598897845553</v>
      </c>
    </row>
    <row r="1128" spans="2:25" x14ac:dyDescent="0.2">
      <c r="B1128" s="24">
        <v>38530</v>
      </c>
      <c r="C1128" s="25">
        <v>559.46</v>
      </c>
      <c r="D1128" s="18">
        <f t="shared" si="255"/>
        <v>-5.3608764529712084E-4</v>
      </c>
      <c r="E1128" s="26">
        <v>-3.8360152529398808E-3</v>
      </c>
      <c r="F1128" s="26">
        <v>-1.7633371663910352E-2</v>
      </c>
      <c r="G1128" s="15">
        <v>-1.349416474061921E-2</v>
      </c>
      <c r="H1128" s="1">
        <f t="shared" si="256"/>
        <v>2.8965451910865542E-5</v>
      </c>
      <c r="I1128" s="19">
        <f t="shared" si="257"/>
        <v>2.0779922258005102E-5</v>
      </c>
      <c r="J1128" s="19">
        <f t="shared" si="258"/>
        <v>6.7330940340039241E-5</v>
      </c>
      <c r="K1128" s="19">
        <f t="shared" si="259"/>
        <v>0.71740369602899656</v>
      </c>
      <c r="L1128" s="19">
        <f t="shared" si="260"/>
        <v>2.3245258022293105</v>
      </c>
      <c r="P1128" s="18">
        <f t="shared" si="261"/>
        <v>-9.5760809554793305E-4</v>
      </c>
      <c r="Q1128" s="38">
        <v>-1.349416474061921E-2</v>
      </c>
      <c r="R1128" s="18">
        <f t="shared" si="262"/>
        <v>-1.2536556645071277E-2</v>
      </c>
      <c r="S1128" s="19">
        <f t="shared" si="263"/>
        <v>9.2423908271348478E-5</v>
      </c>
      <c r="T1128" s="19">
        <f t="shared" si="264"/>
        <v>1.9798179761655474E-4</v>
      </c>
      <c r="U1128" s="18">
        <f t="shared" si="265"/>
        <v>-2.5176721031747772E-3</v>
      </c>
      <c r="V1128" s="18">
        <f t="shared" si="266"/>
        <v>-1.2543219656291571E-2</v>
      </c>
      <c r="W1128" s="19">
        <f t="shared" si="267"/>
        <v>2.8632238179692181E-4</v>
      </c>
      <c r="X1128" s="18">
        <f t="shared" si="268"/>
        <v>-2.1925191263251279E-2</v>
      </c>
      <c r="Y1128" s="18">
        <f t="shared" si="269"/>
        <v>0.26754550164267471</v>
      </c>
    </row>
    <row r="1129" spans="2:25" x14ac:dyDescent="0.2">
      <c r="B1129" s="24">
        <v>38531</v>
      </c>
      <c r="C1129" s="25">
        <v>563.99</v>
      </c>
      <c r="D1129" s="18">
        <f t="shared" si="255"/>
        <v>8.0644880520738E-3</v>
      </c>
      <c r="E1129" s="26">
        <v>5.2707357286002343E-3</v>
      </c>
      <c r="F1129" s="26">
        <v>5.6444176196771313E-3</v>
      </c>
      <c r="G1129" s="15">
        <v>5.5323130523540617E-3</v>
      </c>
      <c r="H1129" s="1">
        <f t="shared" si="256"/>
        <v>3.1129682848736078E-5</v>
      </c>
      <c r="I1129" s="19">
        <f t="shared" si="257"/>
        <v>1.9656513345581138E-5</v>
      </c>
      <c r="J1129" s="19">
        <f t="shared" si="258"/>
        <v>6.3858265881274162E-5</v>
      </c>
      <c r="K1129" s="19">
        <f t="shared" si="259"/>
        <v>0.63143956336128326</v>
      </c>
      <c r="L1129" s="19">
        <f t="shared" si="260"/>
        <v>2.0513625593801037</v>
      </c>
      <c r="P1129" s="18">
        <f t="shared" si="261"/>
        <v>1.4405515801124782E-2</v>
      </c>
      <c r="Q1129" s="38">
        <v>5.5323130523540617E-3</v>
      </c>
      <c r="R1129" s="18">
        <f t="shared" si="262"/>
        <v>-8.8732027487707192E-3</v>
      </c>
      <c r="S1129" s="19">
        <f t="shared" si="263"/>
        <v>9.9329606904854914E-5</v>
      </c>
      <c r="T1129" s="19">
        <f t="shared" si="264"/>
        <v>1.9082691338080898E-4</v>
      </c>
      <c r="U1129" s="18">
        <f t="shared" si="265"/>
        <v>3.6533642804710005E-2</v>
      </c>
      <c r="V1129" s="18">
        <f t="shared" si="266"/>
        <v>-9.0428220412365531E-3</v>
      </c>
      <c r="W1129" s="19">
        <f t="shared" si="267"/>
        <v>2.7097942815166128E-4</v>
      </c>
      <c r="X1129" s="18">
        <f t="shared" si="268"/>
        <v>9.2398222801732977E-3</v>
      </c>
      <c r="Y1129" s="18">
        <f t="shared" si="269"/>
        <v>0.26027842215196273</v>
      </c>
    </row>
    <row r="1130" spans="2:25" x14ac:dyDescent="0.2">
      <c r="B1130" s="24">
        <v>38532</v>
      </c>
      <c r="C1130" s="25">
        <v>563.79999999999995</v>
      </c>
      <c r="D1130" s="18">
        <f t="shared" si="255"/>
        <v>-3.3694216440581027E-4</v>
      </c>
      <c r="E1130" s="26">
        <v>-5.0305531887162172E-3</v>
      </c>
      <c r="F1130" s="26">
        <v>-2.5517128234168903E-2</v>
      </c>
      <c r="G1130" s="15">
        <v>-1.9371155720533096E-2</v>
      </c>
      <c r="H1130" s="1">
        <f t="shared" si="256"/>
        <v>2.926871367914118E-5</v>
      </c>
      <c r="I1130" s="19">
        <f t="shared" si="257"/>
        <v>2.1027469663382377E-5</v>
      </c>
      <c r="J1130" s="19">
        <f t="shared" si="258"/>
        <v>6.2757930235685772E-5</v>
      </c>
      <c r="K1130" s="19">
        <f t="shared" si="259"/>
        <v>0.71842821293400205</v>
      </c>
      <c r="L1130" s="19">
        <f t="shared" si="260"/>
        <v>2.144198440822195</v>
      </c>
      <c r="P1130" s="18">
        <f t="shared" si="261"/>
        <v>-6.0187647896197359E-4</v>
      </c>
      <c r="Q1130" s="38">
        <v>-1.9371155720533096E-2</v>
      </c>
      <c r="R1130" s="18">
        <f t="shared" si="262"/>
        <v>-1.8769279241571124E-2</v>
      </c>
      <c r="S1130" s="19">
        <f t="shared" si="263"/>
        <v>9.3391565808319279E-5</v>
      </c>
      <c r="T1130" s="19">
        <f t="shared" si="264"/>
        <v>2.005144491728448E-4</v>
      </c>
      <c r="U1130" s="18">
        <f t="shared" si="265"/>
        <v>-1.5741897009441373E-3</v>
      </c>
      <c r="V1130" s="18">
        <f t="shared" si="266"/>
        <v>-1.8660279771586737E-2</v>
      </c>
      <c r="W1130" s="19">
        <f t="shared" si="267"/>
        <v>2.7723516289951015E-4</v>
      </c>
      <c r="X1130" s="18">
        <f t="shared" si="268"/>
        <v>-3.1985740370613303E-2</v>
      </c>
      <c r="Y1130" s="18">
        <f t="shared" si="269"/>
        <v>0.26326562769354744</v>
      </c>
    </row>
    <row r="1131" spans="2:25" x14ac:dyDescent="0.2">
      <c r="B1131" s="24">
        <v>38533</v>
      </c>
      <c r="C1131" s="25">
        <v>558.07000000000005</v>
      </c>
      <c r="D1131" s="18">
        <f t="shared" si="255"/>
        <v>-1.0215176137973165E-2</v>
      </c>
      <c r="E1131" s="26">
        <v>-1.1837316623689394E-2</v>
      </c>
      <c r="F1131" s="26">
        <v>1.2025288392032273E-2</v>
      </c>
      <c r="G1131" s="15">
        <v>4.8665068873157734E-3</v>
      </c>
      <c r="H1131" s="1">
        <f t="shared" si="256"/>
        <v>3.3773580270181694E-5</v>
      </c>
      <c r="I1131" s="19">
        <f t="shared" si="257"/>
        <v>1.9867521812353311E-5</v>
      </c>
      <c r="J1131" s="19">
        <f t="shared" si="258"/>
        <v>5.950832220654311E-5</v>
      </c>
      <c r="K1131" s="19">
        <f t="shared" si="259"/>
        <v>0.58825631317192972</v>
      </c>
      <c r="L1131" s="19">
        <f t="shared" si="260"/>
        <v>1.7619784971119075</v>
      </c>
      <c r="P1131" s="18">
        <f t="shared" si="261"/>
        <v>-1.8247268805737033E-2</v>
      </c>
      <c r="Q1131" s="38">
        <v>4.8665068873157734E-3</v>
      </c>
      <c r="R1131" s="18">
        <f t="shared" si="262"/>
        <v>2.3113775693052806E-2</v>
      </c>
      <c r="S1131" s="19">
        <f t="shared" si="263"/>
        <v>1.0776584099194956E-4</v>
      </c>
      <c r="T1131" s="19">
        <f t="shared" si="264"/>
        <v>2.2053837982979966E-4</v>
      </c>
      <c r="U1131" s="18">
        <f t="shared" si="265"/>
        <v>-4.4428416248107686E-2</v>
      </c>
      <c r="V1131" s="18">
        <f t="shared" si="266"/>
        <v>2.1911504404055347E-2</v>
      </c>
      <c r="W1131" s="19">
        <f t="shared" si="267"/>
        <v>2.6202202648259703E-4</v>
      </c>
      <c r="X1131" s="18">
        <f t="shared" si="268"/>
        <v>8.2655826632948969E-3</v>
      </c>
      <c r="Y1131" s="18">
        <f t="shared" si="269"/>
        <v>0.25594043568894942</v>
      </c>
    </row>
    <row r="1132" spans="2:25" x14ac:dyDescent="0.2">
      <c r="B1132" s="24">
        <v>38534</v>
      </c>
      <c r="C1132" s="25">
        <v>558.88</v>
      </c>
      <c r="D1132" s="18">
        <f t="shared" si="255"/>
        <v>1.4503785164828925E-3</v>
      </c>
      <c r="E1132" s="26">
        <v>-1.7025420627213349E-3</v>
      </c>
      <c r="F1132" s="26">
        <v>-8.4572868024839608E-3</v>
      </c>
      <c r="G1132" s="15">
        <v>-6.4308633805551726E-3</v>
      </c>
      <c r="H1132" s="1">
        <f t="shared" si="256"/>
        <v>3.1873381324435296E-5</v>
      </c>
      <c r="I1132" s="19">
        <f t="shared" si="257"/>
        <v>2.5930686962328816E-5</v>
      </c>
      <c r="J1132" s="19">
        <f t="shared" si="258"/>
        <v>4.8567396532078492E-5</v>
      </c>
      <c r="K1132" s="19">
        <f t="shared" si="259"/>
        <v>0.81355306167185359</v>
      </c>
      <c r="L1132" s="19">
        <f t="shared" si="260"/>
        <v>1.5237604080256448</v>
      </c>
      <c r="P1132" s="18">
        <f t="shared" si="261"/>
        <v>2.5907968989343885E-3</v>
      </c>
      <c r="Q1132" s="38">
        <v>-6.4308633805551726E-3</v>
      </c>
      <c r="R1132" s="18">
        <f t="shared" si="262"/>
        <v>-9.0216602794895608E-3</v>
      </c>
      <c r="S1132" s="19">
        <f t="shared" si="263"/>
        <v>1.0170262424672427E-4</v>
      </c>
      <c r="T1132" s="19">
        <f t="shared" si="264"/>
        <v>2.1218949829192286E-4</v>
      </c>
      <c r="U1132" s="18">
        <f t="shared" si="265"/>
        <v>6.4933799017253078E-3</v>
      </c>
      <c r="V1132" s="18">
        <f t="shared" si="266"/>
        <v>-8.7190249057683133E-3</v>
      </c>
      <c r="W1132" s="19">
        <f t="shared" si="267"/>
        <v>2.4878206512280311E-4</v>
      </c>
      <c r="X1132" s="18">
        <f t="shared" si="268"/>
        <v>-1.1209462306162416E-2</v>
      </c>
      <c r="Y1132" s="18">
        <f t="shared" si="269"/>
        <v>0.24939028906655683</v>
      </c>
    </row>
    <row r="1133" spans="2:25" x14ac:dyDescent="0.2">
      <c r="B1133" s="24">
        <v>38538</v>
      </c>
      <c r="C1133" s="25">
        <v>563.39</v>
      </c>
      <c r="D1133" s="18">
        <f t="shared" si="255"/>
        <v>8.0373248474564438E-3</v>
      </c>
      <c r="E1133" s="26">
        <v>6.5510364093429255E-3</v>
      </c>
      <c r="F1133" s="26">
        <v>3.9747444795693886E-2</v>
      </c>
      <c r="G1133" s="15">
        <v>2.9788522279788596E-2</v>
      </c>
      <c r="H1133" s="1">
        <f t="shared" si="256"/>
        <v>3.383689388718162E-5</v>
      </c>
      <c r="I1133" s="19">
        <f t="shared" si="257"/>
        <v>2.4226685918718317E-5</v>
      </c>
      <c r="J1133" s="19">
        <f t="shared" si="258"/>
        <v>4.4917376714990362E-5</v>
      </c>
      <c r="K1133" s="19">
        <f t="shared" si="259"/>
        <v>0.71598433353529756</v>
      </c>
      <c r="L1133" s="19">
        <f t="shared" si="260"/>
        <v>1.3274674934629962</v>
      </c>
      <c r="P1133" s="18">
        <f t="shared" si="261"/>
        <v>1.4356994435503329E-2</v>
      </c>
      <c r="Q1133" s="38">
        <v>2.9788522279788596E-2</v>
      </c>
      <c r="R1133" s="18">
        <f t="shared" si="262"/>
        <v>1.5431527844285267E-2</v>
      </c>
      <c r="S1133" s="19">
        <f t="shared" si="263"/>
        <v>1.0796786414518524E-4</v>
      </c>
      <c r="T1133" s="19">
        <f t="shared" si="264"/>
        <v>2.1374605149094457E-4</v>
      </c>
      <c r="U1133" s="18">
        <f t="shared" si="265"/>
        <v>3.4923663943051811E-2</v>
      </c>
      <c r="V1133" s="18">
        <f t="shared" si="266"/>
        <v>1.4859468250269025E-2</v>
      </c>
      <c r="W1133" s="19">
        <f t="shared" si="267"/>
        <v>2.8709650479224265E-4</v>
      </c>
      <c r="X1133" s="18">
        <f t="shared" si="268"/>
        <v>4.8334812571113175E-2</v>
      </c>
      <c r="Y1133" s="18">
        <f t="shared" si="269"/>
        <v>0.26790693570353991</v>
      </c>
    </row>
    <row r="1134" spans="2:25" x14ac:dyDescent="0.2">
      <c r="B1134" s="24">
        <v>38539</v>
      </c>
      <c r="C1134" s="25">
        <v>558.63</v>
      </c>
      <c r="D1134" s="18">
        <f t="shared" si="255"/>
        <v>-8.4847481441976437E-3</v>
      </c>
      <c r="E1134" s="26">
        <v>-3.3914761189743291E-3</v>
      </c>
      <c r="F1134" s="26">
        <v>-1.56564163951174E-2</v>
      </c>
      <c r="G1134" s="15">
        <v>-1.1976934312274479E-2</v>
      </c>
      <c r="H1134" s="1">
        <f t="shared" si="256"/>
        <v>3.6126137318178651E-5</v>
      </c>
      <c r="I1134" s="19">
        <f t="shared" si="257"/>
        <v>2.5932253226159441E-5</v>
      </c>
      <c r="J1134" s="19">
        <f t="shared" si="258"/>
        <v>6.1390121652850981E-5</v>
      </c>
      <c r="K1134" s="19">
        <f t="shared" si="259"/>
        <v>0.71782524098169631</v>
      </c>
      <c r="L1134" s="19">
        <f t="shared" si="260"/>
        <v>1.6993270305142618</v>
      </c>
      <c r="P1134" s="18">
        <f t="shared" si="261"/>
        <v>-1.5156222276052893E-2</v>
      </c>
      <c r="Q1134" s="38">
        <v>-1.1976934312274479E-2</v>
      </c>
      <c r="R1134" s="18">
        <f t="shared" si="262"/>
        <v>3.1792879637784141E-3</v>
      </c>
      <c r="S1134" s="19">
        <f t="shared" si="263"/>
        <v>1.1527245671734144E-4</v>
      </c>
      <c r="T1134" s="19">
        <f t="shared" si="264"/>
        <v>2.0152776071888546E-4</v>
      </c>
      <c r="U1134" s="18">
        <f t="shared" si="265"/>
        <v>-3.5680564347719532E-2</v>
      </c>
      <c r="V1134" s="18">
        <f t="shared" si="266"/>
        <v>3.1528682145043662E-3</v>
      </c>
      <c r="W1134" s="19">
        <f t="shared" si="267"/>
        <v>2.7847753183594037E-4</v>
      </c>
      <c r="X1134" s="18">
        <f t="shared" si="268"/>
        <v>-1.9732205007998209E-2</v>
      </c>
      <c r="Y1134" s="18">
        <f t="shared" si="269"/>
        <v>0.26385485206640619</v>
      </c>
    </row>
    <row r="1135" spans="2:25" x14ac:dyDescent="0.2">
      <c r="B1135" s="24">
        <v>38540</v>
      </c>
      <c r="C1135" s="25">
        <v>559.14</v>
      </c>
      <c r="D1135" s="18">
        <f t="shared" si="255"/>
        <v>9.1253126383842112E-4</v>
      </c>
      <c r="E1135" s="26">
        <v>-7.2824375108262193E-4</v>
      </c>
      <c r="F1135" s="26">
        <v>6.3983156163235988E-3</v>
      </c>
      <c r="G1135" s="15">
        <v>4.2603478061017325E-3</v>
      </c>
      <c r="H1135" s="1">
        <f t="shared" si="256"/>
        <v>3.4008531877536883E-5</v>
      </c>
      <c r="I1135" s="19">
        <f t="shared" si="257"/>
        <v>2.6102867274983358E-5</v>
      </c>
      <c r="J1135" s="19">
        <f t="shared" si="258"/>
        <v>6.5677159350875406E-5</v>
      </c>
      <c r="K1135" s="19">
        <f t="shared" si="259"/>
        <v>0.76753878611927584</v>
      </c>
      <c r="L1135" s="19">
        <f t="shared" si="260"/>
        <v>1.9311965476009301</v>
      </c>
      <c r="P1135" s="18">
        <f t="shared" si="261"/>
        <v>1.6300456340640685E-3</v>
      </c>
      <c r="Q1135" s="38">
        <v>4.2603478061017325E-3</v>
      </c>
      <c r="R1135" s="18">
        <f t="shared" si="262"/>
        <v>2.6303021720376638E-3</v>
      </c>
      <c r="S1135" s="19">
        <f t="shared" si="263"/>
        <v>1.0851553224044882E-4</v>
      </c>
      <c r="T1135" s="19">
        <f t="shared" si="264"/>
        <v>1.898512044467259E-4</v>
      </c>
      <c r="U1135" s="18">
        <f t="shared" si="265"/>
        <v>3.9550987741405396E-3</v>
      </c>
      <c r="V1135" s="18">
        <f t="shared" si="266"/>
        <v>2.6874621548811685E-3</v>
      </c>
      <c r="W1135" s="19">
        <f t="shared" si="267"/>
        <v>2.6285791373152129E-4</v>
      </c>
      <c r="X1135" s="18">
        <f t="shared" si="268"/>
        <v>7.224529336800057E-3</v>
      </c>
      <c r="Y1135" s="18">
        <f t="shared" si="269"/>
        <v>0.25634835367694547</v>
      </c>
    </row>
    <row r="1136" spans="2:25" x14ac:dyDescent="0.2">
      <c r="B1136" s="24">
        <v>38541</v>
      </c>
      <c r="C1136" s="25">
        <v>566.52</v>
      </c>
      <c r="D1136" s="18">
        <f t="shared" si="255"/>
        <v>1.3112495320576652E-2</v>
      </c>
      <c r="E1136" s="26">
        <v>5.328179231625348E-3</v>
      </c>
      <c r="F1136" s="26">
        <v>1.6341955667198836E-2</v>
      </c>
      <c r="G1136" s="15">
        <v>1.3037822736526788E-2</v>
      </c>
      <c r="H1136" s="1">
        <f t="shared" si="256"/>
        <v>4.2284271976813348E-5</v>
      </c>
      <c r="I1136" s="19">
        <f t="shared" si="257"/>
        <v>2.4496822527050882E-5</v>
      </c>
      <c r="J1136" s="19">
        <f t="shared" si="258"/>
        <v>6.2086849571970921E-5</v>
      </c>
      <c r="K1136" s="19">
        <f t="shared" si="259"/>
        <v>0.57933650934048853</v>
      </c>
      <c r="L1136" s="19">
        <f t="shared" si="260"/>
        <v>1.4683201736573908</v>
      </c>
      <c r="P1136" s="18">
        <f t="shared" si="261"/>
        <v>2.3422721605268877E-2</v>
      </c>
      <c r="Q1136" s="38">
        <v>1.3037822736526788E-2</v>
      </c>
      <c r="R1136" s="18">
        <f t="shared" si="262"/>
        <v>-1.0384898868742089E-2</v>
      </c>
      <c r="S1136" s="19">
        <f t="shared" si="263"/>
        <v>1.3492203354989769E-4</v>
      </c>
      <c r="T1136" s="19">
        <f t="shared" si="264"/>
        <v>1.8493089965076237E-4</v>
      </c>
      <c r="U1136" s="18">
        <f t="shared" si="265"/>
        <v>5.0968216979330593E-2</v>
      </c>
      <c r="V1136" s="18">
        <f t="shared" si="266"/>
        <v>-1.075080345846809E-2</v>
      </c>
      <c r="W1136" s="19">
        <f t="shared" si="267"/>
        <v>2.5728552821017569E-4</v>
      </c>
      <c r="X1136" s="18">
        <f t="shared" si="268"/>
        <v>2.2347164427747784E-2</v>
      </c>
      <c r="Y1136" s="18">
        <f t="shared" si="269"/>
        <v>0.25361660444959816</v>
      </c>
    </row>
    <row r="1137" spans="2:25" x14ac:dyDescent="0.2">
      <c r="B1137" s="24">
        <v>38544</v>
      </c>
      <c r="C1137" s="25">
        <v>569.63</v>
      </c>
      <c r="D1137" s="18">
        <f t="shared" si="255"/>
        <v>5.4746429039573673E-3</v>
      </c>
      <c r="E1137" s="26">
        <v>-8.7336799687545534E-3</v>
      </c>
      <c r="F1137" s="26">
        <v>-3.9292781398895501E-3</v>
      </c>
      <c r="G1137" s="15">
        <v>-5.370598688549051E-3</v>
      </c>
      <c r="H1137" s="1">
        <f t="shared" si="256"/>
        <v>4.1545518553755595E-5</v>
      </c>
      <c r="I1137" s="19">
        <f t="shared" si="257"/>
        <v>2.7218956689940697E-5</v>
      </c>
      <c r="J1137" s="19">
        <f t="shared" si="258"/>
        <v>7.1218667630565627E-5</v>
      </c>
      <c r="K1137" s="19">
        <f t="shared" si="259"/>
        <v>0.65515987373517048</v>
      </c>
      <c r="L1137" s="19">
        <f t="shared" si="260"/>
        <v>1.7142322471776601</v>
      </c>
      <c r="P1137" s="18">
        <f t="shared" si="261"/>
        <v>9.7793008495056545E-3</v>
      </c>
      <c r="Q1137" s="38">
        <v>-5.370598688549051E-3</v>
      </c>
      <c r="R1137" s="18">
        <f t="shared" si="262"/>
        <v>-1.5149899538054706E-2</v>
      </c>
      <c r="S1137" s="19">
        <f t="shared" si="263"/>
        <v>1.3256479504321236E-4</v>
      </c>
      <c r="T1137" s="19">
        <f t="shared" si="264"/>
        <v>1.8760621303250564E-4</v>
      </c>
      <c r="U1137" s="18">
        <f t="shared" si="265"/>
        <v>2.1468278870803544E-2</v>
      </c>
      <c r="V1137" s="18">
        <f t="shared" si="266"/>
        <v>-1.5571467240318484E-2</v>
      </c>
      <c r="W1137" s="19">
        <f t="shared" si="267"/>
        <v>2.4357899633397183E-4</v>
      </c>
      <c r="X1137" s="18">
        <f t="shared" si="268"/>
        <v>-9.460798982754804E-3</v>
      </c>
      <c r="Y1137" s="18">
        <f t="shared" si="269"/>
        <v>0.24676861446199547</v>
      </c>
    </row>
    <row r="1138" spans="2:25" x14ac:dyDescent="0.2">
      <c r="B1138" s="24">
        <v>38545</v>
      </c>
      <c r="C1138" s="25">
        <v>570.78</v>
      </c>
      <c r="D1138" s="18">
        <f t="shared" si="255"/>
        <v>2.0168191962675287E-3</v>
      </c>
      <c r="E1138" s="26">
        <v>-2.4396206293706931E-3</v>
      </c>
      <c r="F1138" s="26">
        <v>3.6678060505453531E-3</v>
      </c>
      <c r="G1138" s="15">
        <v>1.8355780465705389E-3</v>
      </c>
      <c r="H1138" s="1">
        <f t="shared" si="256"/>
        <v>3.9296841020756249E-5</v>
      </c>
      <c r="I1138" s="19">
        <f t="shared" si="257"/>
        <v>2.2716992544561647E-5</v>
      </c>
      <c r="J1138" s="19">
        <f t="shared" si="258"/>
        <v>6.5654863891558419E-5</v>
      </c>
      <c r="K1138" s="19">
        <f t="shared" si="259"/>
        <v>0.57808699006016107</v>
      </c>
      <c r="L1138" s="19">
        <f t="shared" si="260"/>
        <v>1.6707415198305657</v>
      </c>
      <c r="P1138" s="18">
        <f t="shared" si="261"/>
        <v>3.6026243218715594E-3</v>
      </c>
      <c r="Q1138" s="38">
        <v>1.8355780465705389E-3</v>
      </c>
      <c r="R1138" s="18">
        <f t="shared" si="262"/>
        <v>-1.7670462753010205E-3</v>
      </c>
      <c r="S1138" s="19">
        <f t="shared" si="263"/>
        <v>1.2538964146089206E-4</v>
      </c>
      <c r="T1138" s="19">
        <f t="shared" si="264"/>
        <v>1.7653718740289861E-4</v>
      </c>
      <c r="U1138" s="18">
        <f t="shared" si="265"/>
        <v>8.1318932694029646E-3</v>
      </c>
      <c r="V1138" s="18">
        <f t="shared" si="266"/>
        <v>-1.8722904122239995E-3</v>
      </c>
      <c r="W1138" s="19">
        <f t="shared" si="267"/>
        <v>2.2916641735983663E-4</v>
      </c>
      <c r="X1138" s="18">
        <f t="shared" si="268"/>
        <v>3.3336684053484581E-3</v>
      </c>
      <c r="Y1138" s="18">
        <f t="shared" si="269"/>
        <v>0.23935664674280335</v>
      </c>
    </row>
    <row r="1139" spans="2:25" x14ac:dyDescent="0.2">
      <c r="B1139" s="24">
        <v>38546</v>
      </c>
      <c r="C1139" s="25">
        <v>572.01</v>
      </c>
      <c r="D1139" s="18">
        <f t="shared" si="255"/>
        <v>2.1526272980424504E-3</v>
      </c>
      <c r="E1139" s="26">
        <v>-5.633817718255908E-3</v>
      </c>
      <c r="F1139" s="26">
        <v>2.872439630064626E-3</v>
      </c>
      <c r="G1139" s="15">
        <v>3.2056242556846581E-4</v>
      </c>
      <c r="H1139" s="1">
        <f t="shared" si="256"/>
        <v>3.7217058816567529E-5</v>
      </c>
      <c r="I1139" s="19">
        <f t="shared" si="257"/>
        <v>2.1058756568872442E-5</v>
      </c>
      <c r="J1139" s="19">
        <f t="shared" si="258"/>
        <v>6.2159410157120479E-5</v>
      </c>
      <c r="K1139" s="19">
        <f t="shared" si="259"/>
        <v>0.56583613102435526</v>
      </c>
      <c r="L1139" s="19">
        <f t="shared" si="260"/>
        <v>1.6701859881912438</v>
      </c>
      <c r="P1139" s="18">
        <f t="shared" si="261"/>
        <v>3.8452170002172491E-3</v>
      </c>
      <c r="Q1139" s="38">
        <v>3.2056242556846581E-4</v>
      </c>
      <c r="R1139" s="18">
        <f t="shared" si="262"/>
        <v>-3.5246545746487833E-3</v>
      </c>
      <c r="S1139" s="19">
        <f t="shared" si="263"/>
        <v>1.1875340459996411E-4</v>
      </c>
      <c r="T1139" s="19">
        <f t="shared" si="264"/>
        <v>1.6669034755096025E-4</v>
      </c>
      <c r="U1139" s="18">
        <f t="shared" si="265"/>
        <v>8.9186956210604955E-3</v>
      </c>
      <c r="V1139" s="18">
        <f t="shared" si="266"/>
        <v>-3.8433039063415883E-3</v>
      </c>
      <c r="W1139" s="19">
        <f t="shared" si="267"/>
        <v>2.154225979343676E-4</v>
      </c>
      <c r="X1139" s="18">
        <f t="shared" si="268"/>
        <v>6.0047097241281398E-4</v>
      </c>
      <c r="Y1139" s="18">
        <f t="shared" si="269"/>
        <v>0.23206820006970344</v>
      </c>
    </row>
    <row r="1140" spans="2:25" x14ac:dyDescent="0.2">
      <c r="B1140" s="24">
        <v>38547</v>
      </c>
      <c r="C1140" s="25">
        <v>575.03</v>
      </c>
      <c r="D1140" s="18">
        <f t="shared" si="255"/>
        <v>5.2657396049196996E-3</v>
      </c>
      <c r="E1140" s="26">
        <v>1.6565543245753583E-2</v>
      </c>
      <c r="F1140" s="26">
        <v>6.0701311873606459E-2</v>
      </c>
      <c r="G1140" s="15">
        <v>4.7460581285250589E-2</v>
      </c>
      <c r="H1140" s="1">
        <f t="shared" si="256"/>
        <v>3.6647716102782673E-5</v>
      </c>
      <c r="I1140" s="19">
        <f t="shared" si="257"/>
        <v>1.9067580585989318E-5</v>
      </c>
      <c r="J1140" s="19">
        <f t="shared" si="258"/>
        <v>5.8800843065272615E-5</v>
      </c>
      <c r="K1140" s="19">
        <f t="shared" si="259"/>
        <v>0.52029383038528587</v>
      </c>
      <c r="L1140" s="19">
        <f t="shared" si="260"/>
        <v>1.6044886098866022</v>
      </c>
      <c r="P1140" s="18">
        <f t="shared" si="261"/>
        <v>9.4061389382023887E-3</v>
      </c>
      <c r="Q1140" s="38">
        <v>4.7460581285250589E-2</v>
      </c>
      <c r="R1140" s="18">
        <f t="shared" si="262"/>
        <v>3.8054442347048203E-2</v>
      </c>
      <c r="S1140" s="19">
        <f t="shared" si="263"/>
        <v>1.1693672730745229E-4</v>
      </c>
      <c r="T1140" s="19">
        <f t="shared" si="264"/>
        <v>2.4357736163859161E-4</v>
      </c>
      <c r="U1140" s="18">
        <f t="shared" si="265"/>
        <v>2.1985656855859771E-2</v>
      </c>
      <c r="V1140" s="18">
        <f t="shared" si="266"/>
        <v>3.4326560778448062E-2</v>
      </c>
      <c r="W1140" s="19">
        <f t="shared" si="267"/>
        <v>3.3764764861433835E-4</v>
      </c>
      <c r="X1140" s="18">
        <f t="shared" si="268"/>
        <v>7.1011096711184371E-2</v>
      </c>
      <c r="Y1140" s="18">
        <f t="shared" si="269"/>
        <v>0.29053728186514133</v>
      </c>
    </row>
    <row r="1141" spans="2:25" x14ac:dyDescent="0.2">
      <c r="B1141" s="24">
        <v>38548</v>
      </c>
      <c r="C1141" s="25">
        <v>575.54999999999995</v>
      </c>
      <c r="D1141" s="18">
        <f t="shared" si="255"/>
        <v>9.0389201168834669E-4</v>
      </c>
      <c r="E1141" s="26">
        <v>-1.6926615092032059E-3</v>
      </c>
      <c r="F1141" s="26">
        <v>1.9441681614585371E-2</v>
      </c>
      <c r="G1141" s="15">
        <v>1.3101378677448799E-2</v>
      </c>
      <c r="H1141" s="1">
        <f t="shared" si="256"/>
        <v>3.4497874382743346E-5</v>
      </c>
      <c r="I1141" s="19">
        <f t="shared" si="257"/>
        <v>2.3157315979600445E-5</v>
      </c>
      <c r="J1141" s="19">
        <f t="shared" si="258"/>
        <v>7.4451030601562187E-5</v>
      </c>
      <c r="K1141" s="19">
        <f t="shared" si="259"/>
        <v>0.67126790835508066</v>
      </c>
      <c r="L1141" s="19">
        <f t="shared" si="260"/>
        <v>2.1581338541485429</v>
      </c>
      <c r="P1141" s="18">
        <f t="shared" si="261"/>
        <v>1.6146134227997969E-3</v>
      </c>
      <c r="Q1141" s="38">
        <v>1.3101378677448799E-2</v>
      </c>
      <c r="R1141" s="18">
        <f t="shared" si="262"/>
        <v>1.1486765254649003E-2</v>
      </c>
      <c r="S1141" s="19">
        <f t="shared" si="263"/>
        <v>1.1007694225931027E-4</v>
      </c>
      <c r="T1141" s="19">
        <f t="shared" si="264"/>
        <v>2.3687946650120079E-4</v>
      </c>
      <c r="U1141" s="18">
        <f t="shared" si="265"/>
        <v>3.8897698302899821E-3</v>
      </c>
      <c r="V1141" s="18">
        <f t="shared" si="266"/>
        <v>1.0506968486255045E-2</v>
      </c>
      <c r="W1141" s="19">
        <f t="shared" si="267"/>
        <v>3.2768755709247264E-4</v>
      </c>
      <c r="X1141" s="18">
        <f t="shared" si="268"/>
        <v>1.9898120472639384E-2</v>
      </c>
      <c r="Y1141" s="18">
        <f t="shared" si="269"/>
        <v>0.28622000152525706</v>
      </c>
    </row>
    <row r="1142" spans="2:25" x14ac:dyDescent="0.2">
      <c r="B1142" s="24">
        <v>38551</v>
      </c>
      <c r="C1142" s="25">
        <v>571.04999999999995</v>
      </c>
      <c r="D1142" s="18">
        <f t="shared" si="255"/>
        <v>-7.8493338644549816E-3</v>
      </c>
      <c r="E1142" s="26">
        <v>-3.1217970737069604E-2</v>
      </c>
      <c r="F1142" s="26">
        <v>-1.4450869566805741E-3</v>
      </c>
      <c r="G1142" s="15">
        <v>-1.0376952090797283E-2</v>
      </c>
      <c r="H1142" s="1">
        <f t="shared" si="256"/>
        <v>3.6124724446719534E-5</v>
      </c>
      <c r="I1142" s="19">
        <f t="shared" si="257"/>
        <v>2.1676078027824748E-5</v>
      </c>
      <c r="J1142" s="19">
        <f t="shared" si="258"/>
        <v>7.1038359607781168E-5</v>
      </c>
      <c r="K1142" s="19">
        <f t="shared" si="259"/>
        <v>0.60003441852670358</v>
      </c>
      <c r="L1142" s="19">
        <f t="shared" si="260"/>
        <v>1.9664747813524741</v>
      </c>
      <c r="P1142" s="18">
        <f t="shared" si="261"/>
        <v>-1.4021187988942824E-2</v>
      </c>
      <c r="Q1142" s="38">
        <v>-1.0376952090797283E-2</v>
      </c>
      <c r="R1142" s="18">
        <f t="shared" si="262"/>
        <v>3.6442358981455415E-3</v>
      </c>
      <c r="S1142" s="19">
        <f t="shared" si="263"/>
        <v>1.1526794848102814E-4</v>
      </c>
      <c r="T1142" s="19">
        <f t="shared" si="264"/>
        <v>2.2346352582800871E-4</v>
      </c>
      <c r="U1142" s="18">
        <f t="shared" si="265"/>
        <v>-3.3009128155193621E-2</v>
      </c>
      <c r="V1142" s="18">
        <f t="shared" si="266"/>
        <v>3.4319942412198374E-3</v>
      </c>
      <c r="W1142" s="19">
        <f t="shared" si="267"/>
        <v>3.144871717486064E-4</v>
      </c>
      <c r="X1142" s="18">
        <f t="shared" si="268"/>
        <v>-1.6087678404355033E-2</v>
      </c>
      <c r="Y1142" s="18">
        <f t="shared" si="269"/>
        <v>0.28039577910009916</v>
      </c>
    </row>
    <row r="1143" spans="2:25" x14ac:dyDescent="0.2">
      <c r="B1143" s="24">
        <v>38552</v>
      </c>
      <c r="C1143" s="25">
        <v>574.34</v>
      </c>
      <c r="D1143" s="18">
        <f t="shared" si="255"/>
        <v>5.7447839568920177E-3</v>
      </c>
      <c r="E1143" s="26">
        <v>-1.3321800634701036E-2</v>
      </c>
      <c r="F1143" s="26">
        <v>4.0156552627833041E-2</v>
      </c>
      <c r="G1143" s="15">
        <v>2.4113046649072815E-2</v>
      </c>
      <c r="H1143" s="1">
        <f t="shared" si="256"/>
        <v>3.59373935425982E-5</v>
      </c>
      <c r="I1143" s="19">
        <f t="shared" si="257"/>
        <v>3.5077929839317979E-5</v>
      </c>
      <c r="J1143" s="19">
        <f t="shared" si="258"/>
        <v>6.7456636230483593E-5</v>
      </c>
      <c r="K1143" s="19">
        <f t="shared" si="259"/>
        <v>0.97608441741158936</v>
      </c>
      <c r="L1143" s="19">
        <f t="shared" si="260"/>
        <v>1.877059785944805</v>
      </c>
      <c r="P1143" s="18">
        <f t="shared" si="261"/>
        <v>1.0261851159141477E-2</v>
      </c>
      <c r="Q1143" s="38">
        <v>2.4113046649072815E-2</v>
      </c>
      <c r="R1143" s="18">
        <f t="shared" si="262"/>
        <v>1.3851195489931339E-2</v>
      </c>
      <c r="S1143" s="19">
        <f t="shared" si="263"/>
        <v>1.1467020692490885E-4</v>
      </c>
      <c r="T1143" s="19">
        <f t="shared" si="264"/>
        <v>2.2156705126834584E-4</v>
      </c>
      <c r="U1143" s="18">
        <f t="shared" si="265"/>
        <v>2.4221661841031712E-2</v>
      </c>
      <c r="V1143" s="18">
        <f t="shared" si="266"/>
        <v>1.3100204093558821E-2</v>
      </c>
      <c r="W1143" s="19">
        <f t="shared" si="267"/>
        <v>3.3050428256571173E-4</v>
      </c>
      <c r="X1143" s="18">
        <f t="shared" si="268"/>
        <v>3.6466037353111602E-2</v>
      </c>
      <c r="Y1143" s="18">
        <f t="shared" si="269"/>
        <v>0.28744750936723723</v>
      </c>
    </row>
    <row r="1144" spans="2:25" x14ac:dyDescent="0.2">
      <c r="B1144" s="24">
        <v>38553</v>
      </c>
      <c r="C1144" s="25">
        <v>576.49</v>
      </c>
      <c r="D1144" s="18">
        <f t="shared" si="255"/>
        <v>3.7364380513886029E-3</v>
      </c>
      <c r="E1144" s="26">
        <v>-4.3108980162548521E-3</v>
      </c>
      <c r="F1144" s="26">
        <v>1.0136000162908569E-2</v>
      </c>
      <c r="G1144" s="15">
        <v>5.8019307091595421E-3</v>
      </c>
      <c r="H1144" s="1">
        <f t="shared" si="256"/>
        <v>3.4618808088754189E-5</v>
      </c>
      <c r="I1144" s="19">
        <f t="shared" si="257"/>
        <v>2.8381402055170228E-5</v>
      </c>
      <c r="J1144" s="19">
        <f t="shared" si="258"/>
        <v>7.7250681214682503E-5</v>
      </c>
      <c r="K1144" s="19">
        <f t="shared" si="259"/>
        <v>0.8198260894022471</v>
      </c>
      <c r="L1144" s="19">
        <f t="shared" si="260"/>
        <v>2.2314656534861217</v>
      </c>
      <c r="P1144" s="18">
        <f t="shared" si="261"/>
        <v>6.6743625933404554E-3</v>
      </c>
      <c r="Q1144" s="38">
        <v>5.8019307091595421E-3</v>
      </c>
      <c r="R1144" s="18">
        <f t="shared" si="262"/>
        <v>-8.7243188418091328E-4</v>
      </c>
      <c r="S1144" s="19">
        <f t="shared" si="263"/>
        <v>1.1046282147105725E-4</v>
      </c>
      <c r="T1144" s="19">
        <f t="shared" si="264"/>
        <v>2.083186964357972E-4</v>
      </c>
      <c r="U1144" s="18">
        <f t="shared" si="265"/>
        <v>1.6051116767606746E-2</v>
      </c>
      <c r="V1144" s="18">
        <f t="shared" si="266"/>
        <v>-8.5096323332388706E-4</v>
      </c>
      <c r="W1144" s="19">
        <f t="shared" si="267"/>
        <v>3.126937696090023E-4</v>
      </c>
      <c r="X1144" s="18">
        <f t="shared" si="268"/>
        <v>9.0206525557363897E-3</v>
      </c>
      <c r="Y1144" s="18">
        <f t="shared" si="269"/>
        <v>0.27959514016207537</v>
      </c>
    </row>
    <row r="1145" spans="2:25" x14ac:dyDescent="0.2">
      <c r="B1145" s="24">
        <v>38554</v>
      </c>
      <c r="C1145" s="25">
        <v>572.51</v>
      </c>
      <c r="D1145" s="18">
        <f t="shared" si="255"/>
        <v>-6.9277909801440515E-3</v>
      </c>
      <c r="E1145" s="26">
        <v>-1.5259412930439286E-3</v>
      </c>
      <c r="F1145" s="26">
        <v>-7.8233256816290665E-3</v>
      </c>
      <c r="G1145" s="15">
        <v>-5.934110365053525E-3</v>
      </c>
      <c r="H1145" s="1">
        <f t="shared" si="256"/>
        <v>3.5421336875302859E-5</v>
      </c>
      <c r="I1145" s="19">
        <f t="shared" si="257"/>
        <v>2.5712073728844594E-5</v>
      </c>
      <c r="J1145" s="19">
        <f t="shared" si="258"/>
        <v>7.488799254365591E-5</v>
      </c>
      <c r="K1145" s="19">
        <f t="shared" si="259"/>
        <v>0.72589224453501799</v>
      </c>
      <c r="L1145" s="19">
        <f t="shared" si="260"/>
        <v>2.1142057062185802</v>
      </c>
      <c r="P1145" s="18">
        <f t="shared" si="261"/>
        <v>-1.2375044985737377E-2</v>
      </c>
      <c r="Q1145" s="38">
        <v>-5.934110365053525E-3</v>
      </c>
      <c r="R1145" s="18">
        <f t="shared" si="262"/>
        <v>6.4409346206838521E-3</v>
      </c>
      <c r="S1145" s="19">
        <f t="shared" si="263"/>
        <v>1.1302355648673525E-4</v>
      </c>
      <c r="T1145" s="19">
        <f t="shared" si="264"/>
        <v>1.983087129769248E-4</v>
      </c>
      <c r="U1145" s="18">
        <f t="shared" si="265"/>
        <v>-2.9421568742222157E-2</v>
      </c>
      <c r="V1145" s="18">
        <f t="shared" si="266"/>
        <v>6.4390438818317797E-3</v>
      </c>
      <c r="W1145" s="19">
        <f t="shared" si="267"/>
        <v>2.9604496338194028E-4</v>
      </c>
      <c r="X1145" s="18">
        <f t="shared" si="268"/>
        <v>-9.4820406460229423E-3</v>
      </c>
      <c r="Y1145" s="18">
        <f t="shared" si="269"/>
        <v>0.27205007047505991</v>
      </c>
    </row>
    <row r="1146" spans="2:25" x14ac:dyDescent="0.2">
      <c r="B1146" s="24">
        <v>38555</v>
      </c>
      <c r="C1146" s="25">
        <v>574.41</v>
      </c>
      <c r="D1146" s="18">
        <f t="shared" si="255"/>
        <v>3.3132245284709944E-3</v>
      </c>
      <c r="E1146" s="26">
        <v>6.34278417210249E-3</v>
      </c>
      <c r="F1146" s="26">
        <v>1.6267972464371998E-2</v>
      </c>
      <c r="G1146" s="15">
        <v>1.3290415976691144E-2</v>
      </c>
      <c r="H1146" s="1">
        <f t="shared" si="256"/>
        <v>3.3954704069348396E-5</v>
      </c>
      <c r="I1146" s="19">
        <f t="shared" si="257"/>
        <v>2.4803633444684662E-5</v>
      </c>
      <c r="J1146" s="19">
        <f t="shared" si="258"/>
        <v>7.3646614896551705E-5</v>
      </c>
      <c r="K1146" s="19">
        <f t="shared" si="259"/>
        <v>0.73049181621569215</v>
      </c>
      <c r="L1146" s="19">
        <f t="shared" si="260"/>
        <v>2.1689664779918965</v>
      </c>
      <c r="P1146" s="18">
        <f t="shared" si="261"/>
        <v>5.9183804339929024E-3</v>
      </c>
      <c r="Q1146" s="38">
        <v>1.3290415976691144E-2</v>
      </c>
      <c r="R1146" s="18">
        <f t="shared" si="262"/>
        <v>7.3720355426982421E-3</v>
      </c>
      <c r="S1146" s="19">
        <f t="shared" si="263"/>
        <v>1.0834377671521933E-4</v>
      </c>
      <c r="T1146" s="19">
        <f t="shared" si="264"/>
        <v>1.8967100468087768E-4</v>
      </c>
      <c r="U1146" s="18">
        <f t="shared" si="265"/>
        <v>1.4371576682977462E-2</v>
      </c>
      <c r="V1146" s="18">
        <f t="shared" si="266"/>
        <v>7.535816940144437E-3</v>
      </c>
      <c r="W1146" s="19">
        <f t="shared" si="267"/>
        <v>2.8888037498903308E-4</v>
      </c>
      <c r="X1146" s="18">
        <f t="shared" si="268"/>
        <v>2.1498323135730388E-2</v>
      </c>
      <c r="Y1146" s="18">
        <f t="shared" si="269"/>
        <v>0.26873796484169904</v>
      </c>
    </row>
    <row r="1147" spans="2:25" x14ac:dyDescent="0.2">
      <c r="B1147" s="24">
        <v>38558</v>
      </c>
      <c r="C1147" s="25">
        <v>572.13</v>
      </c>
      <c r="D1147" s="18">
        <f t="shared" si="255"/>
        <v>-3.9771887686865862E-3</v>
      </c>
      <c r="E1147" s="26">
        <v>2.2735894598728983E-3</v>
      </c>
      <c r="F1147" s="26">
        <v>-4.3275320924540282E-3</v>
      </c>
      <c r="G1147" s="15">
        <v>-2.3471956267559504E-3</v>
      </c>
      <c r="H1147" s="1">
        <f t="shared" si="256"/>
        <v>3.2866503655293497E-5</v>
      </c>
      <c r="I1147" s="19">
        <f t="shared" si="257"/>
        <v>2.4576319523872035E-5</v>
      </c>
      <c r="J1147" s="19">
        <f t="shared" si="258"/>
        <v>7.2461784726605483E-5</v>
      </c>
      <c r="K1147" s="19">
        <f t="shared" si="259"/>
        <v>0.74776190925662278</v>
      </c>
      <c r="L1147" s="19">
        <f t="shared" si="260"/>
        <v>2.2047305514024385</v>
      </c>
      <c r="P1147" s="18">
        <f t="shared" si="261"/>
        <v>-7.1044132350890519E-3</v>
      </c>
      <c r="Q1147" s="38">
        <v>-2.3471956267559504E-3</v>
      </c>
      <c r="R1147" s="18">
        <f t="shared" si="262"/>
        <v>4.757217608333102E-3</v>
      </c>
      <c r="S1147" s="19">
        <f t="shared" si="263"/>
        <v>1.0487151135720068E-4</v>
      </c>
      <c r="T1147" s="19">
        <f t="shared" si="264"/>
        <v>1.7964861156240711E-4</v>
      </c>
      <c r="U1147" s="18">
        <f t="shared" si="265"/>
        <v>-1.7534887130394229E-2</v>
      </c>
      <c r="V1147" s="18">
        <f t="shared" si="266"/>
        <v>4.996713827047139E-3</v>
      </c>
      <c r="W1147" s="19">
        <f t="shared" si="267"/>
        <v>2.7187811212830678E-4</v>
      </c>
      <c r="X1147" s="18">
        <f t="shared" si="268"/>
        <v>-3.9136969727451027E-3</v>
      </c>
      <c r="Y1147" s="18">
        <f t="shared" si="269"/>
        <v>0.26070966232972015</v>
      </c>
    </row>
    <row r="1148" spans="2:25" x14ac:dyDescent="0.2">
      <c r="B1148" s="24">
        <v>38559</v>
      </c>
      <c r="C1148" s="25">
        <v>572.61</v>
      </c>
      <c r="D1148" s="18">
        <f t="shared" si="255"/>
        <v>8.3861842537391606E-4</v>
      </c>
      <c r="E1148" s="26">
        <v>1.7647804908010635E-3</v>
      </c>
      <c r="F1148" s="26">
        <v>-4.117114690288878E-3</v>
      </c>
      <c r="G1148" s="15">
        <v>-2.3525461359618955E-3</v>
      </c>
      <c r="H1148" s="1">
        <f t="shared" si="256"/>
        <v>3.093671028777848E-5</v>
      </c>
      <c r="I1148" s="19">
        <f t="shared" si="257"/>
        <v>2.2559190684575069E-5</v>
      </c>
      <c r="J1148" s="19">
        <f t="shared" si="258"/>
        <v>6.9146762365063485E-5</v>
      </c>
      <c r="K1148" s="19">
        <f t="shared" si="259"/>
        <v>0.72920457523523619</v>
      </c>
      <c r="L1148" s="19">
        <f t="shared" si="260"/>
        <v>2.2351039177032295</v>
      </c>
      <c r="P1148" s="18">
        <f t="shared" si="261"/>
        <v>1.4980158566583461E-3</v>
      </c>
      <c r="Q1148" s="38">
        <v>-2.3525461359618955E-3</v>
      </c>
      <c r="R1148" s="18">
        <f t="shared" si="262"/>
        <v>-3.8505619926202418E-3</v>
      </c>
      <c r="S1148" s="19">
        <f t="shared" si="263"/>
        <v>9.8713863766176614E-5</v>
      </c>
      <c r="T1148" s="19">
        <f t="shared" si="264"/>
        <v>1.6975930452820337E-4</v>
      </c>
      <c r="U1148" s="18">
        <f t="shared" si="265"/>
        <v>3.8109290069417148E-3</v>
      </c>
      <c r="V1148" s="18">
        <f t="shared" si="266"/>
        <v>-4.1605497363501089E-3</v>
      </c>
      <c r="W1148" s="19">
        <f t="shared" si="267"/>
        <v>2.558974937999181E-4</v>
      </c>
      <c r="X1148" s="18">
        <f t="shared" si="268"/>
        <v>-4.0432459920124062E-3</v>
      </c>
      <c r="Y1148" s="18">
        <f t="shared" si="269"/>
        <v>0.25293155882566243</v>
      </c>
    </row>
    <row r="1149" spans="2:25" x14ac:dyDescent="0.2">
      <c r="B1149" s="24">
        <v>38560</v>
      </c>
      <c r="C1149" s="25">
        <v>575.09</v>
      </c>
      <c r="D1149" s="18">
        <f t="shared" si="255"/>
        <v>4.3216935783208978E-3</v>
      </c>
      <c r="E1149" s="26">
        <v>-4.7973832698455371E-3</v>
      </c>
      <c r="F1149" s="26">
        <v>8.2173482251101781E-3</v>
      </c>
      <c r="G1149" s="15">
        <v>4.312928776623464E-3</v>
      </c>
      <c r="H1149" s="1">
        <f t="shared" si="256"/>
        <v>3.0201129793605775E-5</v>
      </c>
      <c r="I1149" s="19">
        <f t="shared" si="257"/>
        <v>2.1294437889680136E-5</v>
      </c>
      <c r="J1149" s="19">
        <f t="shared" si="258"/>
        <v>6.4790795328840446E-5</v>
      </c>
      <c r="K1149" s="19">
        <f t="shared" si="259"/>
        <v>0.70508745981379228</v>
      </c>
      <c r="L1149" s="19">
        <f t="shared" si="260"/>
        <v>2.1453103169192711</v>
      </c>
      <c r="P1149" s="18">
        <f t="shared" si="261"/>
        <v>7.71979879294531E-3</v>
      </c>
      <c r="Q1149" s="38">
        <v>4.312928776623464E-3</v>
      </c>
      <c r="R1149" s="18">
        <f t="shared" si="262"/>
        <v>-3.406870016321846E-3</v>
      </c>
      <c r="S1149" s="19">
        <f t="shared" si="263"/>
        <v>9.6366749544419606E-5</v>
      </c>
      <c r="T1149" s="19">
        <f t="shared" si="264"/>
        <v>1.6027015205499794E-4</v>
      </c>
      <c r="U1149" s="18">
        <f t="shared" si="265"/>
        <v>1.9876773982748557E-2</v>
      </c>
      <c r="V1149" s="18">
        <f t="shared" si="266"/>
        <v>-3.7885465826269149E-3</v>
      </c>
      <c r="W1149" s="19">
        <f t="shared" si="267"/>
        <v>2.4165972544985662E-4</v>
      </c>
      <c r="X1149" s="18">
        <f t="shared" si="268"/>
        <v>7.6277276708289488E-3</v>
      </c>
      <c r="Y1149" s="18">
        <f t="shared" si="269"/>
        <v>0.24579449009785423</v>
      </c>
    </row>
    <row r="1150" spans="2:25" x14ac:dyDescent="0.2">
      <c r="B1150" s="24">
        <v>38561</v>
      </c>
      <c r="C1150" s="25">
        <v>577.5</v>
      </c>
      <c r="D1150" s="18">
        <f t="shared" si="255"/>
        <v>4.1818921077170041E-3</v>
      </c>
      <c r="E1150" s="26">
        <v>-2.0268565337634662E-3</v>
      </c>
      <c r="F1150" s="26">
        <v>-4.3285179782280017E-3</v>
      </c>
      <c r="G1150" s="15">
        <v>-3.6380195448886409E-3</v>
      </c>
      <c r="H1150" s="1">
        <f t="shared" si="256"/>
        <v>2.9438355302024572E-5</v>
      </c>
      <c r="I1150" s="19">
        <f t="shared" si="257"/>
        <v>1.8772802388097191E-5</v>
      </c>
      <c r="J1150" s="19">
        <f t="shared" si="258"/>
        <v>6.3034119272427133E-5</v>
      </c>
      <c r="K1150" s="19">
        <f t="shared" si="259"/>
        <v>0.63769875033766321</v>
      </c>
      <c r="L1150" s="19">
        <f t="shared" si="260"/>
        <v>2.1412242166970539</v>
      </c>
      <c r="P1150" s="18">
        <f t="shared" si="261"/>
        <v>7.4700727990817577E-3</v>
      </c>
      <c r="Q1150" s="38">
        <v>-3.6380195448886409E-3</v>
      </c>
      <c r="R1150" s="18">
        <f t="shared" si="262"/>
        <v>-1.1108092343970399E-2</v>
      </c>
      <c r="S1150" s="19">
        <f t="shared" si="263"/>
        <v>9.3932863829169309E-5</v>
      </c>
      <c r="T1150" s="19">
        <f t="shared" si="264"/>
        <v>1.5805732586302848E-4</v>
      </c>
      <c r="U1150" s="18">
        <f t="shared" si="265"/>
        <v>1.9481373647230956E-2</v>
      </c>
      <c r="V1150" s="18">
        <f t="shared" si="266"/>
        <v>-1.2438716181029718E-2</v>
      </c>
      <c r="W1150" s="19">
        <f t="shared" si="267"/>
        <v>2.2795425309540471E-4</v>
      </c>
      <c r="X1150" s="18">
        <f t="shared" si="268"/>
        <v>-6.6246999082119817E-3</v>
      </c>
      <c r="Y1150" s="18">
        <f t="shared" si="269"/>
        <v>0.23872277493748092</v>
      </c>
    </row>
    <row r="1151" spans="2:25" x14ac:dyDescent="0.2">
      <c r="B1151" s="24">
        <v>38562</v>
      </c>
      <c r="C1151" s="25">
        <v>572.59</v>
      </c>
      <c r="D1151" s="18">
        <f t="shared" si="255"/>
        <v>-8.5385140828280644E-3</v>
      </c>
      <c r="E1151" s="26">
        <v>-8.404480898215624E-3</v>
      </c>
      <c r="F1151" s="26">
        <v>-2.6606543444712277E-2</v>
      </c>
      <c r="G1151" s="15">
        <v>-2.1145924680763283E-2</v>
      </c>
      <c r="H1151" s="1">
        <f t="shared" si="256"/>
        <v>3.2046427348462293E-5</v>
      </c>
      <c r="I1151" s="19">
        <f t="shared" si="257"/>
        <v>1.7137868524290152E-5</v>
      </c>
      <c r="J1151" s="19">
        <f t="shared" si="258"/>
        <v>5.8165988405805725E-5</v>
      </c>
      <c r="K1151" s="19">
        <f t="shared" si="259"/>
        <v>0.53478249971326342</v>
      </c>
      <c r="L1151" s="19">
        <f t="shared" si="260"/>
        <v>1.8150537585150424</v>
      </c>
      <c r="P1151" s="18">
        <f t="shared" si="261"/>
        <v>-1.5252263844160077E-2</v>
      </c>
      <c r="Q1151" s="38">
        <v>-2.1145924680763283E-2</v>
      </c>
      <c r="R1151" s="18">
        <f t="shared" si="262"/>
        <v>-5.8936608366032053E-3</v>
      </c>
      <c r="S1151" s="19">
        <f t="shared" si="263"/>
        <v>1.0225478514173152E-4</v>
      </c>
      <c r="T1151" s="19">
        <f t="shared" si="264"/>
        <v>1.5065800059466138E-4</v>
      </c>
      <c r="U1151" s="18">
        <f t="shared" si="265"/>
        <v>-3.8123785086134419E-2</v>
      </c>
      <c r="V1151" s="18">
        <f t="shared" si="266"/>
        <v>-6.7597779787254954E-3</v>
      </c>
      <c r="W1151" s="19">
        <f t="shared" si="267"/>
        <v>2.4110600574595126E-4</v>
      </c>
      <c r="X1151" s="18">
        <f t="shared" si="268"/>
        <v>-3.7441022321394068E-2</v>
      </c>
      <c r="Y1151" s="18">
        <f t="shared" si="269"/>
        <v>0.24551273171973753</v>
      </c>
    </row>
    <row r="1152" spans="2:25" x14ac:dyDescent="0.2">
      <c r="B1152" s="24">
        <v>38565</v>
      </c>
      <c r="C1152" s="25">
        <v>573.02</v>
      </c>
      <c r="D1152" s="18">
        <f t="shared" si="255"/>
        <v>7.506918064496261E-4</v>
      </c>
      <c r="E1152" s="26">
        <v>4.5930164949450642E-3</v>
      </c>
      <c r="F1152" s="26">
        <v>2.3419214450811246E-3</v>
      </c>
      <c r="G1152" s="15">
        <v>3.0172499600403064E-3</v>
      </c>
      <c r="H1152" s="1">
        <f t="shared" si="256"/>
        <v>3.0157453998850788E-5</v>
      </c>
      <c r="I1152" s="19">
        <f t="shared" si="257"/>
        <v>2.0415303123329158E-5</v>
      </c>
      <c r="J1152" s="19">
        <f t="shared" si="258"/>
        <v>6.830684985534054E-5</v>
      </c>
      <c r="K1152" s="19">
        <f t="shared" si="259"/>
        <v>0.67695711727213859</v>
      </c>
      <c r="L1152" s="19">
        <f t="shared" si="260"/>
        <v>2.265007180577761</v>
      </c>
      <c r="P1152" s="18">
        <f t="shared" si="261"/>
        <v>1.3409534008552628E-3</v>
      </c>
      <c r="Q1152" s="38">
        <v>3.0172499600403064E-3</v>
      </c>
      <c r="R1152" s="18">
        <f t="shared" si="262"/>
        <v>1.6762965591850436E-3</v>
      </c>
      <c r="S1152" s="19">
        <f t="shared" si="263"/>
        <v>9.6227387394623554E-5</v>
      </c>
      <c r="T1152" s="19">
        <f t="shared" si="264"/>
        <v>1.4178711876824184E-4</v>
      </c>
      <c r="U1152" s="18">
        <f t="shared" si="265"/>
        <v>3.4551576046550829E-3</v>
      </c>
      <c r="V1152" s="18">
        <f t="shared" si="266"/>
        <v>1.9818731630665519E-3</v>
      </c>
      <c r="W1152" s="19">
        <f t="shared" si="267"/>
        <v>2.2718587324047597E-4</v>
      </c>
      <c r="X1152" s="18">
        <f t="shared" si="268"/>
        <v>5.5035847758503221E-3</v>
      </c>
      <c r="Y1152" s="18">
        <f t="shared" si="269"/>
        <v>0.23832009632030404</v>
      </c>
    </row>
    <row r="1153" spans="2:25" x14ac:dyDescent="0.2">
      <c r="B1153" s="24">
        <v>38566</v>
      </c>
      <c r="C1153" s="25">
        <v>577.05999999999995</v>
      </c>
      <c r="D1153" s="18">
        <f t="shared" si="255"/>
        <v>7.0256271175277527E-3</v>
      </c>
      <c r="E1153" s="26">
        <v>8.6185577841397312E-3</v>
      </c>
      <c r="F1153" s="26">
        <v>1.0239791589840501E-2</v>
      </c>
      <c r="G1153" s="15">
        <v>9.753421448130269E-3</v>
      </c>
      <c r="H1153" s="1">
        <f t="shared" si="256"/>
        <v>3.1309572942592222E-5</v>
      </c>
      <c r="I1153" s="19">
        <f t="shared" si="257"/>
        <v>1.9397261326908004E-5</v>
      </c>
      <c r="J1153" s="19">
        <f t="shared" si="258"/>
        <v>6.4313922538430379E-5</v>
      </c>
      <c r="K1153" s="19">
        <f t="shared" si="259"/>
        <v>0.61953132872409089</v>
      </c>
      <c r="L1153" s="19">
        <f t="shared" si="260"/>
        <v>2.0541296636767736</v>
      </c>
      <c r="P1153" s="18">
        <f t="shared" si="261"/>
        <v>1.2549808717037035E-2</v>
      </c>
      <c r="Q1153" s="38">
        <v>9.753421448130269E-3</v>
      </c>
      <c r="R1153" s="18">
        <f t="shared" si="262"/>
        <v>-2.7963872689067658E-3</v>
      </c>
      <c r="S1153" s="19">
        <f t="shared" si="263"/>
        <v>9.990360608099928E-5</v>
      </c>
      <c r="T1153" s="19">
        <f t="shared" si="264"/>
        <v>1.3374907854760956E-4</v>
      </c>
      <c r="U1153" s="18">
        <f t="shared" si="265"/>
        <v>3.173584362941937E-2</v>
      </c>
      <c r="V1153" s="18">
        <f t="shared" si="266"/>
        <v>-3.4040451272850667E-3</v>
      </c>
      <c r="W1153" s="19">
        <f t="shared" si="267"/>
        <v>2.1926247464273827E-4</v>
      </c>
      <c r="X1153" s="18">
        <f t="shared" si="268"/>
        <v>1.8109225085509283E-2</v>
      </c>
      <c r="Y1153" s="18">
        <f t="shared" si="269"/>
        <v>0.23412735564364232</v>
      </c>
    </row>
    <row r="1154" spans="2:25" x14ac:dyDescent="0.2">
      <c r="B1154" s="24">
        <v>38567</v>
      </c>
      <c r="C1154" s="25">
        <v>577.49</v>
      </c>
      <c r="D1154" s="18">
        <f t="shared" si="255"/>
        <v>7.4487899161062427E-4</v>
      </c>
      <c r="E1154" s="26">
        <v>-5.0492300996994957E-4</v>
      </c>
      <c r="F1154" s="26">
        <v>6.9436410613023605E-4</v>
      </c>
      <c r="G1154" s="15">
        <v>3.3457797130018033E-4</v>
      </c>
      <c r="H1154" s="1">
        <f t="shared" si="256"/>
        <v>2.9464289248765257E-5</v>
      </c>
      <c r="I1154" s="19">
        <f t="shared" si="257"/>
        <v>2.1866472044227444E-5</v>
      </c>
      <c r="J1154" s="19">
        <f t="shared" si="258"/>
        <v>6.4771544634409519E-5</v>
      </c>
      <c r="K1154" s="19">
        <f t="shared" si="259"/>
        <v>0.74213471974871381</v>
      </c>
      <c r="L1154" s="19">
        <f t="shared" si="260"/>
        <v>2.1983067057055812</v>
      </c>
      <c r="P1154" s="18">
        <f t="shared" si="261"/>
        <v>1.3305700267995815E-3</v>
      </c>
      <c r="Q1154" s="38">
        <v>3.3457797130018033E-4</v>
      </c>
      <c r="R1154" s="18">
        <f t="shared" si="262"/>
        <v>-9.9599205549940131E-4</v>
      </c>
      <c r="S1154" s="19">
        <f t="shared" si="263"/>
        <v>9.4015614711912368E-5</v>
      </c>
      <c r="T1154" s="19">
        <f t="shared" si="264"/>
        <v>1.2578365384523005E-4</v>
      </c>
      <c r="U1154" s="18">
        <f t="shared" si="265"/>
        <v>3.4684965317364038E-3</v>
      </c>
      <c r="V1154" s="18">
        <f t="shared" si="266"/>
        <v>-1.2502220756447043E-3</v>
      </c>
      <c r="W1154" s="19">
        <f t="shared" si="267"/>
        <v>2.0611344270930672E-4</v>
      </c>
      <c r="X1154" s="18">
        <f t="shared" si="268"/>
        <v>6.4072138086509437E-4</v>
      </c>
      <c r="Y1154" s="18">
        <f t="shared" si="269"/>
        <v>0.22699859179591111</v>
      </c>
    </row>
    <row r="1155" spans="2:25" x14ac:dyDescent="0.2">
      <c r="B1155" s="24">
        <v>38568</v>
      </c>
      <c r="C1155" s="25">
        <v>573.52</v>
      </c>
      <c r="D1155" s="18">
        <f t="shared" si="255"/>
        <v>-6.8983166840918368E-3</v>
      </c>
      <c r="E1155" s="26">
        <v>-3.0349036951541584E-3</v>
      </c>
      <c r="F1155" s="26">
        <v>-1.1870266225364754E-2</v>
      </c>
      <c r="G1155" s="15">
        <v>-9.2196574663015746E-3</v>
      </c>
      <c r="H1155" s="1">
        <f t="shared" si="256"/>
        <v>3.055163827828053E-5</v>
      </c>
      <c r="I1155" s="19">
        <f t="shared" si="257"/>
        <v>2.0531917329023351E-5</v>
      </c>
      <c r="J1155" s="19">
        <f t="shared" si="258"/>
        <v>6.0916284990456036E-5</v>
      </c>
      <c r="K1155" s="19">
        <f t="shared" si="259"/>
        <v>0.67203981475584895</v>
      </c>
      <c r="L1155" s="19">
        <f t="shared" si="260"/>
        <v>1.9938794913581457</v>
      </c>
      <c r="P1155" s="18">
        <f t="shared" si="261"/>
        <v>-1.2322395340184486E-2</v>
      </c>
      <c r="Q1155" s="38">
        <v>-9.2196574663015746E-3</v>
      </c>
      <c r="R1155" s="18">
        <f t="shared" si="262"/>
        <v>3.1027378738829117E-3</v>
      </c>
      <c r="S1155" s="19">
        <f t="shared" si="263"/>
        <v>9.7485163444385649E-5</v>
      </c>
      <c r="T1155" s="19">
        <f t="shared" si="264"/>
        <v>1.1881425355335788E-4</v>
      </c>
      <c r="U1155" s="18">
        <f t="shared" si="265"/>
        <v>-3.1544917767611272E-2</v>
      </c>
      <c r="V1155" s="18">
        <f t="shared" si="266"/>
        <v>4.0073216892328968E-3</v>
      </c>
      <c r="W1155" s="19">
        <f t="shared" si="267"/>
        <v>1.9884676117450412E-4</v>
      </c>
      <c r="X1155" s="18">
        <f t="shared" si="268"/>
        <v>-1.7975482526622406E-2</v>
      </c>
      <c r="Y1155" s="18">
        <f t="shared" si="269"/>
        <v>0.22296118562123324</v>
      </c>
    </row>
    <row r="1156" spans="2:25" x14ac:dyDescent="0.2">
      <c r="B1156" s="24">
        <v>38569</v>
      </c>
      <c r="C1156" s="25">
        <v>570.47</v>
      </c>
      <c r="D1156" s="18">
        <f t="shared" ref="D1156:D1219" si="270">LN(C1156/C1155)</f>
        <v>-5.3322270765081984E-3</v>
      </c>
      <c r="E1156" s="26">
        <v>-6.6073937970805357E-3</v>
      </c>
      <c r="F1156" s="26">
        <v>6.5344456548150761E-3</v>
      </c>
      <c r="G1156" s="15">
        <v>2.5918938192463921E-3</v>
      </c>
      <c r="H1156" s="1">
        <f t="shared" ref="H1156:H1219" si="271">$A$2 * H1155 + (1-$A$2)*D1156^2</f>
        <v>3.042449871731053E-5</v>
      </c>
      <c r="I1156" s="19">
        <f t="shared" ref="I1156:I1219" si="272">$A$2*I1155 + (1-$A$2)*D1155*E1155</f>
        <v>2.0556145896975583E-5</v>
      </c>
      <c r="J1156" s="19">
        <f t="shared" ref="J1156:J1219" si="273">$A$2*J1155 + (1-$A$2)*D1155*F1155</f>
        <v>6.217439922385141E-5</v>
      </c>
      <c r="K1156" s="19">
        <f t="shared" ref="K1156:K1219" si="274">I1156/H1156</f>
        <v>0.67564452213241621</v>
      </c>
      <c r="L1156" s="19">
        <f t="shared" ref="L1156:L1219" si="275">J1156/H1156</f>
        <v>2.0435636360534755</v>
      </c>
      <c r="P1156" s="18">
        <f t="shared" ref="P1156:P1219" si="276">$O$4*D1156</f>
        <v>-9.5249048556865935E-3</v>
      </c>
      <c r="Q1156" s="38">
        <v>2.5918938192463921E-3</v>
      </c>
      <c r="R1156" s="18">
        <f t="shared" ref="R1156:R1219" si="277">Q1156-P1156</f>
        <v>1.2116798674932986E-2</v>
      </c>
      <c r="S1156" s="19">
        <f t="shared" ref="S1156:S1219" si="278">$A$2*S1155 + (1-$A$2)*P1156^2</f>
        <v>9.7079482388315433E-5</v>
      </c>
      <c r="T1156" s="19">
        <f t="shared" ref="T1156:T1219" si="279">$A$2*T1155 + (1-$A$2)*R1156^2</f>
        <v>1.2049440694788788E-4</v>
      </c>
      <c r="U1156" s="18">
        <f t="shared" ref="U1156:U1219" si="280">P1156*SQRT($S$1836/S1156)</f>
        <v>-2.4434330488961174E-2</v>
      </c>
      <c r="V1156" s="18">
        <f t="shared" ref="V1156:V1219" si="281">R1156*SQRT($T$1836/T1156)</f>
        <v>1.553988640017844E-2</v>
      </c>
      <c r="W1156" s="19">
        <f t="shared" ref="W1156:W1219" si="282">$A$2*W1155 + (1-$A$2)*Q1156^2</f>
        <v>1.8731903031824873E-4</v>
      </c>
      <c r="X1156" s="18">
        <f t="shared" ref="X1156:X1219" si="283">G1156*SQRT($W$1836/W1156)</f>
        <v>5.2065649136646694E-3</v>
      </c>
      <c r="Y1156" s="18">
        <f t="shared" ref="Y1156:Y1219" si="284">SQRT(W1156*250)</f>
        <v>0.21640184282848005</v>
      </c>
    </row>
    <row r="1157" spans="2:25" x14ac:dyDescent="0.2">
      <c r="B1157" s="24">
        <v>38572</v>
      </c>
      <c r="C1157" s="25">
        <v>568.88</v>
      </c>
      <c r="D1157" s="18">
        <f t="shared" si="270"/>
        <v>-2.7910668928461564E-3</v>
      </c>
      <c r="E1157" s="26">
        <v>-7.6785634503958597E-3</v>
      </c>
      <c r="F1157" s="26">
        <v>-7.9402565705020949E-3</v>
      </c>
      <c r="G1157" s="15">
        <v>-7.8617486344702246E-3</v>
      </c>
      <c r="H1157" s="1">
        <f t="shared" si="271"/>
        <v>2.9066432058292412E-5</v>
      </c>
      <c r="I1157" s="19">
        <f t="shared" si="272"/>
        <v>2.1436704589753756E-5</v>
      </c>
      <c r="J1157" s="19">
        <f t="shared" si="273"/>
        <v>5.6353346387385742E-5</v>
      </c>
      <c r="K1157" s="19">
        <f t="shared" si="274"/>
        <v>0.7375072574013446</v>
      </c>
      <c r="L1157" s="19">
        <f t="shared" si="275"/>
        <v>1.9387775656251762</v>
      </c>
      <c r="P1157" s="18">
        <f t="shared" si="276"/>
        <v>-4.9856553779073802E-3</v>
      </c>
      <c r="Q1157" s="38">
        <v>-7.8617486344702246E-3</v>
      </c>
      <c r="R1157" s="18">
        <f t="shared" si="277"/>
        <v>-2.8760932565628445E-3</v>
      </c>
      <c r="S1157" s="19">
        <f t="shared" si="278"/>
        <v>9.2746119017851912E-5</v>
      </c>
      <c r="T1157" s="19">
        <f t="shared" si="279"/>
        <v>1.1376105727624138E-4</v>
      </c>
      <c r="U1157" s="18">
        <f t="shared" si="280"/>
        <v>-1.3085125922083152E-2</v>
      </c>
      <c r="V1157" s="18">
        <f t="shared" si="281"/>
        <v>-3.7962040305594218E-3</v>
      </c>
      <c r="W1157" s="19">
        <f t="shared" si="282"/>
        <v>1.7978831399464946E-4</v>
      </c>
      <c r="X1157" s="18">
        <f t="shared" si="283"/>
        <v>-1.6119941294066804E-2</v>
      </c>
      <c r="Y1157" s="18">
        <f t="shared" si="284"/>
        <v>0.21200726048572574</v>
      </c>
    </row>
    <row r="1158" spans="2:25" x14ac:dyDescent="0.2">
      <c r="B1158" s="24">
        <v>38573</v>
      </c>
      <c r="C1158" s="25">
        <v>573.23</v>
      </c>
      <c r="D1158" s="18">
        <f t="shared" si="270"/>
        <v>7.6175167621477507E-3</v>
      </c>
      <c r="E1158" s="26">
        <v>6.9133548937356099E-3</v>
      </c>
      <c r="F1158" s="26">
        <v>2.7063060229632365E-2</v>
      </c>
      <c r="G1158" s="15">
        <v>2.101814862886334E-2</v>
      </c>
      <c r="H1158" s="1">
        <f t="shared" si="271"/>
        <v>3.0804039832090986E-5</v>
      </c>
      <c r="I1158" s="19">
        <f t="shared" si="272"/>
        <v>2.1436385368229636E-5</v>
      </c>
      <c r="J1158" s="19">
        <f t="shared" si="273"/>
        <v>5.430185283822055E-5</v>
      </c>
      <c r="K1158" s="19">
        <f t="shared" si="274"/>
        <v>0.69589526195514362</v>
      </c>
      <c r="L1158" s="19">
        <f t="shared" si="275"/>
        <v>1.7628159531741043</v>
      </c>
      <c r="P1158" s="18">
        <f t="shared" si="276"/>
        <v>1.3607095375909685E-2</v>
      </c>
      <c r="Q1158" s="38">
        <v>2.101814862886334E-2</v>
      </c>
      <c r="R1158" s="18">
        <f t="shared" si="277"/>
        <v>7.4110532529536553E-3</v>
      </c>
      <c r="S1158" s="19">
        <f t="shared" si="278"/>
        <v>9.829053455092697E-5</v>
      </c>
      <c r="T1158" s="19">
        <f t="shared" si="279"/>
        <v>1.1023081645875379E-4</v>
      </c>
      <c r="U1158" s="18">
        <f t="shared" si="280"/>
        <v>3.4690703247207522E-2</v>
      </c>
      <c r="V1158" s="18">
        <f t="shared" si="281"/>
        <v>9.9373780894767942E-3</v>
      </c>
      <c r="W1158" s="19">
        <f t="shared" si="282"/>
        <v>1.955067694620699E-4</v>
      </c>
      <c r="X1158" s="18">
        <f t="shared" si="283"/>
        <v>4.1327448261240476E-2</v>
      </c>
      <c r="Y1158" s="18">
        <f t="shared" si="284"/>
        <v>0.22108073721045324</v>
      </c>
    </row>
    <row r="1159" spans="2:25" x14ac:dyDescent="0.2">
      <c r="B1159" s="24">
        <v>38574</v>
      </c>
      <c r="C1159" s="25">
        <v>571.19000000000005</v>
      </c>
      <c r="D1159" s="18">
        <f t="shared" si="270"/>
        <v>-3.5651284680860203E-3</v>
      </c>
      <c r="E1159" s="26">
        <v>-6.9133548937357087E-3</v>
      </c>
      <c r="F1159" s="26">
        <v>-1.0091828768592067E-2</v>
      </c>
      <c r="G1159" s="15">
        <v>-9.1382866061351584E-3</v>
      </c>
      <c r="H1159" s="1">
        <f t="shared" si="271"/>
        <v>2.9718405901802969E-5</v>
      </c>
      <c r="I1159" s="19">
        <f t="shared" si="272"/>
        <v>2.3309958053278292E-5</v>
      </c>
      <c r="J1159" s="19">
        <f t="shared" si="273"/>
        <v>6.3412940563981648E-5</v>
      </c>
      <c r="K1159" s="19">
        <f t="shared" si="274"/>
        <v>0.78436098256078113</v>
      </c>
      <c r="L1159" s="19">
        <f t="shared" si="275"/>
        <v>2.133793473765512</v>
      </c>
      <c r="P1159" s="18">
        <f t="shared" si="276"/>
        <v>-6.3683539672237796E-3</v>
      </c>
      <c r="Q1159" s="38">
        <v>-9.1382866061351584E-3</v>
      </c>
      <c r="R1159" s="18">
        <f t="shared" si="277"/>
        <v>-2.7699326389113788E-3</v>
      </c>
      <c r="S1159" s="19">
        <f t="shared" si="278"/>
        <v>9.4826458412982639E-5</v>
      </c>
      <c r="T1159" s="19">
        <f t="shared" si="279"/>
        <v>1.0407731908067495E-4</v>
      </c>
      <c r="U1159" s="18">
        <f t="shared" si="280"/>
        <v>-1.6529737337921957E-2</v>
      </c>
      <c r="V1159" s="18">
        <f t="shared" si="281"/>
        <v>-3.8223860842056877E-3</v>
      </c>
      <c r="W1159" s="19">
        <f t="shared" si="282"/>
        <v>1.8878686022009785E-4</v>
      </c>
      <c r="X1159" s="18">
        <f t="shared" si="283"/>
        <v>-1.8285377250391772E-2</v>
      </c>
      <c r="Y1159" s="18">
        <f t="shared" si="284"/>
        <v>0.21724804960004696</v>
      </c>
    </row>
    <row r="1160" spans="2:25" x14ac:dyDescent="0.2">
      <c r="B1160" s="24">
        <v>38575</v>
      </c>
      <c r="C1160" s="25">
        <v>575.35</v>
      </c>
      <c r="D1160" s="18">
        <f t="shared" si="270"/>
        <v>7.2566474001434199E-3</v>
      </c>
      <c r="E1160" s="26">
        <v>4.8699314496183765E-3</v>
      </c>
      <c r="F1160" s="26">
        <v>1.4191128519532793E-2</v>
      </c>
      <c r="G1160" s="15">
        <v>1.1394769398558467E-2</v>
      </c>
      <c r="H1160" s="1">
        <f t="shared" si="271"/>
        <v>3.1094837437095286E-5</v>
      </c>
      <c r="I1160" s="19">
        <f t="shared" si="272"/>
        <v>2.3390180470579932E-5</v>
      </c>
      <c r="J1160" s="19">
        <f t="shared" si="273"/>
        <v>6.1766884092420167E-5</v>
      </c>
      <c r="K1160" s="19">
        <f t="shared" si="274"/>
        <v>0.75222070280631503</v>
      </c>
      <c r="L1160" s="19">
        <f t="shared" si="275"/>
        <v>1.9864031840453995</v>
      </c>
      <c r="P1160" s="18">
        <f t="shared" si="276"/>
        <v>1.2962477978881191E-2</v>
      </c>
      <c r="Q1160" s="38">
        <v>1.1394769398558467E-2</v>
      </c>
      <c r="R1160" s="18">
        <f t="shared" si="277"/>
        <v>-1.5677085803227249E-3</v>
      </c>
      <c r="S1160" s="19">
        <f t="shared" si="278"/>
        <v>9.9218421029382471E-5</v>
      </c>
      <c r="T1160" s="19">
        <f t="shared" si="279"/>
        <v>9.7980142547403494E-5</v>
      </c>
      <c r="U1160" s="18">
        <f t="shared" si="280"/>
        <v>3.2892387611151853E-2</v>
      </c>
      <c r="V1160" s="18">
        <f t="shared" si="281"/>
        <v>-2.2296653963014301E-3</v>
      </c>
      <c r="W1160" s="19">
        <f t="shared" si="282"/>
        <v>1.8525009478567145E-4</v>
      </c>
      <c r="X1160" s="18">
        <f t="shared" si="283"/>
        <v>2.301713966471463E-2</v>
      </c>
      <c r="Y1160" s="18">
        <f t="shared" si="284"/>
        <v>0.21520344722243151</v>
      </c>
    </row>
    <row r="1161" spans="2:25" x14ac:dyDescent="0.2">
      <c r="B1161" s="24">
        <v>38576</v>
      </c>
      <c r="C1161" s="25">
        <v>570.71</v>
      </c>
      <c r="D1161" s="18">
        <f t="shared" si="270"/>
        <v>-8.0973515393347826E-3</v>
      </c>
      <c r="E1161" s="26">
        <v>2.5536275368176135E-3</v>
      </c>
      <c r="F1161" s="26">
        <v>4.6623316084341782E-2</v>
      </c>
      <c r="G1161" s="15">
        <v>3.3402409520084525E-2</v>
      </c>
      <c r="H1161" s="1">
        <f t="shared" si="271"/>
        <v>3.3163173307963609E-5</v>
      </c>
      <c r="I1161" s="19">
        <f t="shared" si="272"/>
        <v>2.4107132165910128E-5</v>
      </c>
      <c r="J1161" s="19">
        <f t="shared" si="273"/>
        <v>6.423967199945709E-5</v>
      </c>
      <c r="K1161" s="19">
        <f t="shared" si="274"/>
        <v>0.7269247711020822</v>
      </c>
      <c r="L1161" s="19">
        <f t="shared" si="275"/>
        <v>1.9370785600915625</v>
      </c>
      <c r="P1161" s="18">
        <f t="shared" si="276"/>
        <v>-1.4464219525646565E-2</v>
      </c>
      <c r="Q1161" s="38">
        <v>3.3402409520084525E-2</v>
      </c>
      <c r="R1161" s="18">
        <f t="shared" si="277"/>
        <v>4.7866629045731093E-2</v>
      </c>
      <c r="S1161" s="19">
        <f t="shared" si="278"/>
        <v>1.0581813455678524E-4</v>
      </c>
      <c r="T1161" s="19">
        <f t="shared" si="279"/>
        <v>2.2957418456665706E-4</v>
      </c>
      <c r="U1161" s="18">
        <f t="shared" si="280"/>
        <v>-3.5540086251798705E-2</v>
      </c>
      <c r="V1161" s="18">
        <f t="shared" si="281"/>
        <v>4.4474872385233795E-2</v>
      </c>
      <c r="W1161" s="19">
        <f t="shared" si="282"/>
        <v>2.4107834680337723E-4</v>
      </c>
      <c r="X1161" s="18">
        <f t="shared" si="283"/>
        <v>5.9145774855086201E-2</v>
      </c>
      <c r="Y1161" s="18">
        <f t="shared" si="284"/>
        <v>0.24549864908150576</v>
      </c>
    </row>
    <row r="1162" spans="2:25" x14ac:dyDescent="0.2">
      <c r="B1162" s="24">
        <v>38579</v>
      </c>
      <c r="C1162" s="25">
        <v>572.12</v>
      </c>
      <c r="D1162" s="18">
        <f t="shared" si="270"/>
        <v>2.4675598565664209E-3</v>
      </c>
      <c r="E1162" s="26">
        <v>3.8182558798123371E-3</v>
      </c>
      <c r="F1162" s="26">
        <v>3.3699072754491369E-2</v>
      </c>
      <c r="G1162" s="15">
        <v>2.4734827692087659E-2</v>
      </c>
      <c r="H1162" s="1">
        <f t="shared" si="271"/>
        <v>3.1538714008230079E-5</v>
      </c>
      <c r="I1162" s="19">
        <f t="shared" si="272"/>
        <v>2.1420047043987248E-5</v>
      </c>
      <c r="J1162" s="19">
        <f t="shared" si="273"/>
        <v>3.7733768863623416E-5</v>
      </c>
      <c r="K1162" s="19">
        <f t="shared" si="274"/>
        <v>0.67916678652140516</v>
      </c>
      <c r="L1162" s="19">
        <f t="shared" si="275"/>
        <v>1.1964269961602343</v>
      </c>
      <c r="P1162" s="18">
        <f t="shared" si="276"/>
        <v>4.4077779363623617E-3</v>
      </c>
      <c r="Q1162" s="38">
        <v>2.4734827692087659E-2</v>
      </c>
      <c r="R1162" s="18">
        <f t="shared" si="277"/>
        <v>2.0327049755725298E-2</v>
      </c>
      <c r="S1162" s="19">
        <f t="shared" si="278"/>
        <v>1.0063475686355509E-4</v>
      </c>
      <c r="T1162" s="19">
        <f t="shared" si="279"/>
        <v>2.4059107059896156E-4</v>
      </c>
      <c r="U1162" s="18">
        <f t="shared" si="280"/>
        <v>1.110578417535161E-2</v>
      </c>
      <c r="V1162" s="18">
        <f t="shared" si="281"/>
        <v>1.844921915594103E-2</v>
      </c>
      <c r="W1162" s="19">
        <f t="shared" si="282"/>
        <v>2.6332234805261057E-4</v>
      </c>
      <c r="X1162" s="18">
        <f t="shared" si="283"/>
        <v>4.1907336722723697E-2</v>
      </c>
      <c r="Y1162" s="18">
        <f t="shared" si="284"/>
        <v>0.25657472013655719</v>
      </c>
    </row>
    <row r="1163" spans="2:25" x14ac:dyDescent="0.2">
      <c r="B1163" s="24">
        <v>38580</v>
      </c>
      <c r="C1163" s="25">
        <v>566.32000000000005</v>
      </c>
      <c r="D1163" s="18">
        <f t="shared" si="270"/>
        <v>-1.0189470120765457E-2</v>
      </c>
      <c r="E1163" s="26">
        <v>8.0972102326193028E-3</v>
      </c>
      <c r="F1163" s="26">
        <v>-3.0450558798660158E-2</v>
      </c>
      <c r="G1163" s="15">
        <v>-1.888622808927632E-2</v>
      </c>
      <c r="H1163" s="1">
        <f t="shared" si="271"/>
        <v>3.5875909248254601E-5</v>
      </c>
      <c r="I1163" s="19">
        <f t="shared" si="272"/>
        <v>2.070015071721543E-5</v>
      </c>
      <c r="J1163" s="19">
        <f t="shared" si="273"/>
        <v>4.0459011479755663E-5</v>
      </c>
      <c r="K1163" s="19">
        <f t="shared" si="274"/>
        <v>0.57699306166637476</v>
      </c>
      <c r="L1163" s="19">
        <f t="shared" si="275"/>
        <v>1.1277487407994833</v>
      </c>
      <c r="P1163" s="18">
        <f t="shared" si="276"/>
        <v>-1.8201350399673501E-2</v>
      </c>
      <c r="Q1163" s="38">
        <v>-1.888622808927632E-2</v>
      </c>
      <c r="R1163" s="18">
        <f t="shared" si="277"/>
        <v>-6.8487768960281969E-4</v>
      </c>
      <c r="S1163" s="19">
        <f t="shared" si="278"/>
        <v>1.1447402083404348E-4</v>
      </c>
      <c r="T1163" s="19">
        <f t="shared" si="279"/>
        <v>2.2618374981000681E-4</v>
      </c>
      <c r="U1163" s="18">
        <f t="shared" si="280"/>
        <v>-4.2998535619884481E-2</v>
      </c>
      <c r="V1163" s="18">
        <f t="shared" si="281"/>
        <v>-6.4109990280300229E-4</v>
      </c>
      <c r="W1163" s="19">
        <f t="shared" si="282"/>
        <v>2.6892438385586412E-4</v>
      </c>
      <c r="X1163" s="18">
        <f t="shared" si="283"/>
        <v>-3.166322674913568E-2</v>
      </c>
      <c r="Y1163" s="18">
        <f t="shared" si="284"/>
        <v>0.25928959864207052</v>
      </c>
    </row>
    <row r="1164" spans="2:25" x14ac:dyDescent="0.2">
      <c r="B1164" s="24">
        <v>38581</v>
      </c>
      <c r="C1164" s="25">
        <v>567.24</v>
      </c>
      <c r="D1164" s="18">
        <f t="shared" si="270"/>
        <v>1.6232051272114761E-3</v>
      </c>
      <c r="E1164" s="26">
        <v>-1.0085729548847744E-3</v>
      </c>
      <c r="F1164" s="26">
        <v>1.9272545121032325E-2</v>
      </c>
      <c r="G1164" s="15">
        <v>1.3188209698257194E-2</v>
      </c>
      <c r="H1164" s="1">
        <f t="shared" si="271"/>
        <v>3.3881442386459662E-5</v>
      </c>
      <c r="I1164" s="19">
        <f t="shared" si="272"/>
        <v>1.4507764770572655E-5</v>
      </c>
      <c r="J1164" s="19">
        <f t="shared" si="273"/>
        <v>5.6647974333343907E-5</v>
      </c>
      <c r="K1164" s="19">
        <f t="shared" si="274"/>
        <v>0.42819206470296323</v>
      </c>
      <c r="L1164" s="19">
        <f t="shared" si="275"/>
        <v>1.6719469521752897</v>
      </c>
      <c r="P1164" s="18">
        <f t="shared" si="276"/>
        <v>2.8995153762424717E-3</v>
      </c>
      <c r="Q1164" s="38">
        <v>1.3188209698257194E-2</v>
      </c>
      <c r="R1164" s="18">
        <f t="shared" si="277"/>
        <v>1.0288694322014723E-2</v>
      </c>
      <c r="S1164" s="19">
        <f t="shared" si="278"/>
        <v>1.0811001094902486E-4</v>
      </c>
      <c r="T1164" s="19">
        <f t="shared" si="279"/>
        <v>2.1896415867251787E-4</v>
      </c>
      <c r="U1164" s="18">
        <f t="shared" si="280"/>
        <v>7.0484883136033146E-3</v>
      </c>
      <c r="V1164" s="18">
        <f t="shared" si="281"/>
        <v>9.7885224234986259E-3</v>
      </c>
      <c r="W1164" s="19">
        <f t="shared" si="282"/>
        <v>2.6322465332722457E-4</v>
      </c>
      <c r="X1164" s="18">
        <f t="shared" si="283"/>
        <v>2.2348459625513437E-2</v>
      </c>
      <c r="Y1164" s="18">
        <f t="shared" si="284"/>
        <v>0.25652712007077566</v>
      </c>
    </row>
    <row r="1165" spans="2:25" x14ac:dyDescent="0.2">
      <c r="B1165" s="24">
        <v>38582</v>
      </c>
      <c r="C1165" s="25">
        <v>566.98</v>
      </c>
      <c r="D1165" s="18">
        <f t="shared" si="270"/>
        <v>-4.5846485611977187E-4</v>
      </c>
      <c r="E1165" s="26">
        <v>2.5195276618835264E-3</v>
      </c>
      <c r="F1165" s="26">
        <v>-1.8192047987278113E-2</v>
      </c>
      <c r="G1165" s="15">
        <v>-1.197857529252962E-2</v>
      </c>
      <c r="H1165" s="1">
        <f t="shared" si="271"/>
        <v>3.1861167244729898E-5</v>
      </c>
      <c r="I1165" s="19">
        <f t="shared" si="272"/>
        <v>1.3539071636846148E-5</v>
      </c>
      <c r="J1165" s="19">
        <f t="shared" si="273"/>
        <v>5.5126093516635727E-5</v>
      </c>
      <c r="K1165" s="19">
        <f t="shared" si="274"/>
        <v>0.42493959913178081</v>
      </c>
      <c r="L1165" s="19">
        <f t="shared" si="275"/>
        <v>1.7301969225799172</v>
      </c>
      <c r="P1165" s="18">
        <f t="shared" si="276"/>
        <v>-8.1895126962156417E-4</v>
      </c>
      <c r="Q1165" s="38">
        <v>-1.197857529252962E-2</v>
      </c>
      <c r="R1165" s="18">
        <f t="shared" si="277"/>
        <v>-1.1159624022908056E-2</v>
      </c>
      <c r="S1165" s="19">
        <f t="shared" si="278"/>
        <v>1.0166365116300425E-4</v>
      </c>
      <c r="T1165" s="19">
        <f t="shared" si="279"/>
        <v>2.132985416521268E-4</v>
      </c>
      <c r="U1165" s="18">
        <f t="shared" si="280"/>
        <v>-2.0529517036236701E-3</v>
      </c>
      <c r="V1165" s="18">
        <f t="shared" si="281"/>
        <v>-1.0757194273402526E-2</v>
      </c>
      <c r="W1165" s="19">
        <f t="shared" si="282"/>
        <v>2.5604035008991915E-4</v>
      </c>
      <c r="X1165" s="18">
        <f t="shared" si="283"/>
        <v>-2.0581451153093795E-2</v>
      </c>
      <c r="Y1165" s="18">
        <f t="shared" si="284"/>
        <v>0.25300214924478365</v>
      </c>
    </row>
    <row r="1166" spans="2:25" x14ac:dyDescent="0.2">
      <c r="B1166" s="24">
        <v>38583</v>
      </c>
      <c r="C1166" s="25">
        <v>566.58000000000004</v>
      </c>
      <c r="D1166" s="18">
        <f t="shared" si="270"/>
        <v>-7.0574123399256075E-4</v>
      </c>
      <c r="E1166" s="26">
        <v>-1.007049430526058E-3</v>
      </c>
      <c r="F1166" s="26">
        <v>-1.0203062571155705E-2</v>
      </c>
      <c r="G1166" s="15">
        <v>-7.4442586289668097E-3</v>
      </c>
      <c r="H1166" s="1">
        <f t="shared" si="271"/>
        <v>2.9979381451407542E-5</v>
      </c>
      <c r="I1166" s="19">
        <f t="shared" si="272"/>
        <v>1.2657420445415665E-5</v>
      </c>
      <c r="J1166" s="19">
        <f t="shared" si="273"/>
        <v>5.2318952785418267E-5</v>
      </c>
      <c r="K1166" s="19">
        <f t="shared" si="274"/>
        <v>0.42220418943371479</v>
      </c>
      <c r="L1166" s="19">
        <f t="shared" si="275"/>
        <v>1.7451645181612603</v>
      </c>
      <c r="P1166" s="18">
        <f t="shared" si="276"/>
        <v>-1.2606586347624115E-3</v>
      </c>
      <c r="Q1166" s="38">
        <v>-7.4442586289668097E-3</v>
      </c>
      <c r="R1166" s="18">
        <f t="shared" si="277"/>
        <v>-6.1835999942043982E-3</v>
      </c>
      <c r="S1166" s="19">
        <f t="shared" si="278"/>
        <v>9.5659187704828053E-5</v>
      </c>
      <c r="T1166" s="19">
        <f t="shared" si="279"/>
        <v>2.0279484368629865E-4</v>
      </c>
      <c r="U1166" s="18">
        <f t="shared" si="280"/>
        <v>-3.2578994921788362E-3</v>
      </c>
      <c r="V1166" s="18">
        <f t="shared" si="281"/>
        <v>-6.1130271677196065E-3</v>
      </c>
      <c r="W1166" s="19">
        <f t="shared" si="282"/>
        <v>2.440029482766208E-4</v>
      </c>
      <c r="X1166" s="18">
        <f t="shared" si="283"/>
        <v>-1.3102342499947605E-2</v>
      </c>
      <c r="Y1166" s="18">
        <f t="shared" si="284"/>
        <v>0.24698327285295091</v>
      </c>
    </row>
    <row r="1167" spans="2:25" x14ac:dyDescent="0.2">
      <c r="B1167" s="24">
        <v>38586</v>
      </c>
      <c r="C1167" s="25">
        <v>567.46</v>
      </c>
      <c r="D1167" s="18">
        <f t="shared" si="270"/>
        <v>1.5519737868723161E-3</v>
      </c>
      <c r="E1167" s="26">
        <v>7.5538213336280244E-4</v>
      </c>
      <c r="F1167" s="26">
        <v>8.724100880479306E-4</v>
      </c>
      <c r="G1167" s="15">
        <v>8.3730170164239212E-4</v>
      </c>
      <c r="H1167" s="1">
        <f t="shared" si="271"/>
        <v>2.8325135922431416E-5</v>
      </c>
      <c r="I1167" s="19">
        <f t="shared" si="272"/>
        <v>1.1940618197158182E-5</v>
      </c>
      <c r="J1167" s="19">
        <f t="shared" si="273"/>
        <v>4.9611858936461416E-5</v>
      </c>
      <c r="K1167" s="19">
        <f t="shared" si="274"/>
        <v>0.42155554804247541</v>
      </c>
      <c r="L1167" s="19">
        <f t="shared" si="275"/>
        <v>1.7515135345625117</v>
      </c>
      <c r="P1167" s="18">
        <f t="shared" si="276"/>
        <v>2.7722755326014116E-3</v>
      </c>
      <c r="Q1167" s="38">
        <v>8.3730170164239212E-4</v>
      </c>
      <c r="R1167" s="18">
        <f t="shared" si="277"/>
        <v>-1.9349738309590195E-3</v>
      </c>
      <c r="S1167" s="19">
        <f t="shared" si="278"/>
        <v>9.0380767140257987E-5</v>
      </c>
      <c r="T1167" s="19">
        <f t="shared" si="279"/>
        <v>1.9085180048871049E-4</v>
      </c>
      <c r="U1167" s="18">
        <f t="shared" si="280"/>
        <v>7.3705840651336453E-3</v>
      </c>
      <c r="V1167" s="18">
        <f t="shared" si="281"/>
        <v>-1.9718340287489273E-3</v>
      </c>
      <c r="W1167" s="19">
        <f t="shared" si="282"/>
        <v>2.2940483582839792E-4</v>
      </c>
      <c r="X1167" s="18">
        <f t="shared" si="283"/>
        <v>1.5198674754250629E-3</v>
      </c>
      <c r="Y1167" s="18">
        <f t="shared" si="284"/>
        <v>0.23948112442758299</v>
      </c>
    </row>
    <row r="1168" spans="2:25" x14ac:dyDescent="0.2">
      <c r="B1168" s="24">
        <v>38587</v>
      </c>
      <c r="C1168" s="25">
        <v>565.33000000000004</v>
      </c>
      <c r="D1168" s="18">
        <f t="shared" si="270"/>
        <v>-3.7606308499642679E-3</v>
      </c>
      <c r="E1168" s="26">
        <v>-1.4450752164197923E-2</v>
      </c>
      <c r="F1168" s="26">
        <v>-2.8381200144454452E-3</v>
      </c>
      <c r="G1168" s="15">
        <v>-6.3219096593711884E-3</v>
      </c>
      <c r="H1168" s="1">
        <f t="shared" si="271"/>
        <v>2.7474168430467708E-5</v>
      </c>
      <c r="I1168" s="19">
        <f t="shared" si="272"/>
        <v>1.1294521101531736E-5</v>
      </c>
      <c r="J1168" s="19">
        <f t="shared" si="273"/>
        <v>4.6716384855556926E-5</v>
      </c>
      <c r="K1168" s="19">
        <f t="shared" si="274"/>
        <v>0.41109601297364773</v>
      </c>
      <c r="L1168" s="19">
        <f t="shared" si="275"/>
        <v>1.70037484387518</v>
      </c>
      <c r="P1168" s="18">
        <f t="shared" si="276"/>
        <v>-6.7175779518238192E-3</v>
      </c>
      <c r="Q1168" s="38">
        <v>-6.3219096593711884E-3</v>
      </c>
      <c r="R1168" s="18">
        <f t="shared" si="277"/>
        <v>3.9566829245263075E-4</v>
      </c>
      <c r="S1168" s="19">
        <f t="shared" si="278"/>
        <v>8.7665472324172268E-5</v>
      </c>
      <c r="T1168" s="19">
        <f t="shared" si="279"/>
        <v>1.79410085663247E-4</v>
      </c>
      <c r="U1168" s="18">
        <f t="shared" si="280"/>
        <v>-1.8134348171995978E-2</v>
      </c>
      <c r="V1168" s="18">
        <f t="shared" si="281"/>
        <v>4.1586389216899443E-4</v>
      </c>
      <c r="W1168" s="19">
        <f t="shared" si="282"/>
        <v>2.1803853818316908E-4</v>
      </c>
      <c r="X1168" s="18">
        <f t="shared" si="283"/>
        <v>-1.1770819130385496E-2</v>
      </c>
      <c r="Y1168" s="18">
        <f t="shared" si="284"/>
        <v>0.23347298461661956</v>
      </c>
    </row>
    <row r="1169" spans="2:25" x14ac:dyDescent="0.2">
      <c r="B1169" s="24">
        <v>38588</v>
      </c>
      <c r="C1169" s="25">
        <v>560.85</v>
      </c>
      <c r="D1169" s="18">
        <f t="shared" si="270"/>
        <v>-7.9561413487083833E-3</v>
      </c>
      <c r="E1169" s="26">
        <v>-1.1816217626573387E-2</v>
      </c>
      <c r="F1169" s="26">
        <v>6.5566607091572322E-4</v>
      </c>
      <c r="G1169" s="15">
        <v>-3.0858990383310098E-3</v>
      </c>
      <c r="H1169" s="1">
        <f t="shared" si="271"/>
        <v>2.962372943427728E-5</v>
      </c>
      <c r="I1169" s="19">
        <f t="shared" si="272"/>
        <v>1.3877486499072072E-5</v>
      </c>
      <c r="J1169" s="19">
        <f t="shared" si="273"/>
        <v>4.4553789065156983E-5</v>
      </c>
      <c r="K1169" s="19">
        <f t="shared" si="274"/>
        <v>0.46845845422199239</v>
      </c>
      <c r="L1169" s="19">
        <f t="shared" si="275"/>
        <v>1.5039898728484977</v>
      </c>
      <c r="P1169" s="18">
        <f t="shared" si="276"/>
        <v>-1.4211977149042716E-2</v>
      </c>
      <c r="Q1169" s="38">
        <v>-3.0858990383310098E-3</v>
      </c>
      <c r="R1169" s="18">
        <f t="shared" si="277"/>
        <v>1.1126078110711706E-2</v>
      </c>
      <c r="S1169" s="19">
        <f t="shared" si="278"/>
        <v>9.4524361653816681E-5</v>
      </c>
      <c r="T1169" s="19">
        <f t="shared" si="279"/>
        <v>1.7607285737099166E-4</v>
      </c>
      <c r="U1169" s="18">
        <f t="shared" si="280"/>
        <v>-3.6947592702991659E-2</v>
      </c>
      <c r="V1169" s="18">
        <f t="shared" si="281"/>
        <v>1.1804274236381184E-2</v>
      </c>
      <c r="W1169" s="19">
        <f t="shared" si="282"/>
        <v>2.0552759226466523E-4</v>
      </c>
      <c r="X1169" s="18">
        <f t="shared" si="283"/>
        <v>-5.9179552612062085E-3</v>
      </c>
      <c r="Y1169" s="18">
        <f t="shared" si="284"/>
        <v>0.22667575535589665</v>
      </c>
    </row>
    <row r="1170" spans="2:25" x14ac:dyDescent="0.2">
      <c r="B1170" s="24">
        <v>38589</v>
      </c>
      <c r="C1170" s="25">
        <v>561.76</v>
      </c>
      <c r="D1170" s="18">
        <f t="shared" si="270"/>
        <v>1.6212223288895535E-3</v>
      </c>
      <c r="E1170" s="26">
        <v>5.1546505886644221E-3</v>
      </c>
      <c r="F1170" s="26">
        <v>6.3160397269884719E-3</v>
      </c>
      <c r="G1170" s="15">
        <v>5.9676229854912569E-3</v>
      </c>
      <c r="H1170" s="1">
        <f t="shared" si="271"/>
        <v>2.8004007378602044E-5</v>
      </c>
      <c r="I1170" s="19">
        <f t="shared" si="272"/>
        <v>1.8685527167774794E-5</v>
      </c>
      <c r="J1170" s="19">
        <f t="shared" si="273"/>
        <v>4.1567567404982093E-5</v>
      </c>
      <c r="K1170" s="19">
        <f t="shared" si="274"/>
        <v>0.66724475947869044</v>
      </c>
      <c r="L1170" s="19">
        <f t="shared" si="275"/>
        <v>1.4843435385159915</v>
      </c>
      <c r="P1170" s="18">
        <f t="shared" si="276"/>
        <v>2.8959735230743022E-3</v>
      </c>
      <c r="Q1170" s="38">
        <v>5.9676229854912569E-3</v>
      </c>
      <c r="R1170" s="18">
        <f t="shared" si="277"/>
        <v>3.0716494624169546E-3</v>
      </c>
      <c r="S1170" s="19">
        <f t="shared" si="278"/>
        <v>8.9356099713368519E-5</v>
      </c>
      <c r="T1170" s="19">
        <f t="shared" si="279"/>
        <v>1.6607458775393013E-4</v>
      </c>
      <c r="U1170" s="18">
        <f t="shared" si="280"/>
        <v>7.7434769228545601E-3</v>
      </c>
      <c r="V1170" s="18">
        <f t="shared" si="281"/>
        <v>3.3555479780254193E-3</v>
      </c>
      <c r="W1170" s="19">
        <f t="shared" si="282"/>
        <v>1.9533268817460312E-4</v>
      </c>
      <c r="X1170" s="18">
        <f t="shared" si="283"/>
        <v>1.1739212020372073E-2</v>
      </c>
      <c r="Y1170" s="18">
        <f t="shared" si="284"/>
        <v>0.22098228898183397</v>
      </c>
    </row>
    <row r="1171" spans="2:25" x14ac:dyDescent="0.2">
      <c r="B1171" s="24">
        <v>38590</v>
      </c>
      <c r="C1171" s="25">
        <v>558.72</v>
      </c>
      <c r="D1171" s="18">
        <f t="shared" si="270"/>
        <v>-5.4262592089393972E-3</v>
      </c>
      <c r="E1171" s="26">
        <v>-4.1215926455506749E-3</v>
      </c>
      <c r="F1171" s="26">
        <v>-6.9717057979040101E-3</v>
      </c>
      <c r="G1171" s="15">
        <v>-6.1166718521980098E-3</v>
      </c>
      <c r="H1171" s="1">
        <f t="shared" si="271"/>
        <v>2.8090424276041898E-5</v>
      </c>
      <c r="I1171" s="19">
        <f t="shared" si="272"/>
        <v>1.8065805615626293E-5</v>
      </c>
      <c r="J1171" s="19">
        <f t="shared" si="273"/>
        <v>3.9687895638815996E-5</v>
      </c>
      <c r="K1171" s="19">
        <f t="shared" si="274"/>
        <v>0.6431303934072109</v>
      </c>
      <c r="L1171" s="19">
        <f t="shared" si="275"/>
        <v>1.4128620931035738</v>
      </c>
      <c r="P1171" s="18">
        <f t="shared" si="276"/>
        <v>-9.6928735303010664E-3</v>
      </c>
      <c r="Q1171" s="38">
        <v>-6.1166718521980098E-3</v>
      </c>
      <c r="R1171" s="18">
        <f t="shared" si="277"/>
        <v>3.5762016781030566E-3</v>
      </c>
      <c r="S1171" s="19">
        <f t="shared" si="278"/>
        <v>8.9631841567031065E-5</v>
      </c>
      <c r="T1171" s="19">
        <f t="shared" si="279"/>
        <v>1.5687746559524236E-4</v>
      </c>
      <c r="U1171" s="18">
        <f t="shared" si="280"/>
        <v>-2.5877654489463952E-2</v>
      </c>
      <c r="V1171" s="18">
        <f t="shared" si="281"/>
        <v>4.0196210540566222E-3</v>
      </c>
      <c r="W1171" s="19">
        <f t="shared" si="282"/>
        <v>1.8585754735697522E-4</v>
      </c>
      <c r="X1171" s="18">
        <f t="shared" si="283"/>
        <v>-1.2335311270371992E-2</v>
      </c>
      <c r="Y1171" s="18">
        <f t="shared" si="284"/>
        <v>0.21555599467248365</v>
      </c>
    </row>
    <row r="1172" spans="2:25" x14ac:dyDescent="0.2">
      <c r="B1172" s="24">
        <v>38593</v>
      </c>
      <c r="C1172" s="25">
        <v>562.15</v>
      </c>
      <c r="D1172" s="18">
        <f t="shared" si="270"/>
        <v>6.1202649845858445E-3</v>
      </c>
      <c r="E1172" s="26">
        <v>1.027230398908039E-2</v>
      </c>
      <c r="F1172" s="26">
        <v>2.1838838118490344E-3</v>
      </c>
      <c r="G1172" s="15">
        <v>4.6104098650184416E-3</v>
      </c>
      <c r="H1172" s="1">
        <f t="shared" si="271"/>
        <v>2.8652457428372239E-5</v>
      </c>
      <c r="I1172" s="19">
        <f t="shared" si="272"/>
        <v>1.8323747081593688E-5</v>
      </c>
      <c r="J1172" s="19">
        <f t="shared" si="273"/>
        <v>3.9576438867760602E-5</v>
      </c>
      <c r="K1172" s="19">
        <f t="shared" si="274"/>
        <v>0.63951746992036873</v>
      </c>
      <c r="L1172" s="19">
        <f t="shared" si="275"/>
        <v>1.3812580986010372</v>
      </c>
      <c r="P1172" s="18">
        <f t="shared" si="276"/>
        <v>1.0932569231080966E-2</v>
      </c>
      <c r="Q1172" s="38">
        <v>4.6104098650184416E-3</v>
      </c>
      <c r="R1172" s="18">
        <f t="shared" si="277"/>
        <v>-6.3221593660625248E-3</v>
      </c>
      <c r="S1172" s="19">
        <f t="shared" si="278"/>
        <v>9.1425195272551899E-5</v>
      </c>
      <c r="T1172" s="19">
        <f t="shared" si="279"/>
        <v>1.4986299960252132E-4</v>
      </c>
      <c r="U1172" s="18">
        <f t="shared" si="280"/>
        <v>2.889966519366044E-2</v>
      </c>
      <c r="V1172" s="18">
        <f t="shared" si="281"/>
        <v>-7.2704554993786126E-3</v>
      </c>
      <c r="W1172" s="19">
        <f t="shared" si="282"/>
        <v>1.7598144726296426E-4</v>
      </c>
      <c r="X1172" s="18">
        <f t="shared" si="283"/>
        <v>9.5550095434654304E-3</v>
      </c>
      <c r="Y1172" s="18">
        <f t="shared" si="284"/>
        <v>0.20975071350472463</v>
      </c>
    </row>
    <row r="1173" spans="2:25" x14ac:dyDescent="0.2">
      <c r="B1173" s="24">
        <v>38594</v>
      </c>
      <c r="C1173" s="25">
        <v>560.01</v>
      </c>
      <c r="D1173" s="18">
        <f t="shared" si="270"/>
        <v>-3.8140774831534564E-3</v>
      </c>
      <c r="E1173" s="26">
        <v>-6.4078138002742098E-3</v>
      </c>
      <c r="F1173" s="26">
        <v>1.5799484587801543E-2</v>
      </c>
      <c r="G1173" s="15">
        <v>9.1372950713788162E-3</v>
      </c>
      <c r="H1173" s="1">
        <f t="shared" si="271"/>
        <v>2.7806141205519795E-5</v>
      </c>
      <c r="I1173" s="19">
        <f t="shared" si="272"/>
        <v>2.0996475601621481E-5</v>
      </c>
      <c r="J1173" s="19">
        <f t="shared" si="273"/>
        <v>3.8003809393138777E-5</v>
      </c>
      <c r="K1173" s="19">
        <f t="shared" si="274"/>
        <v>0.75510209944030182</v>
      </c>
      <c r="L1173" s="19">
        <f t="shared" si="275"/>
        <v>1.366741581014292</v>
      </c>
      <c r="P1173" s="18">
        <f t="shared" si="276"/>
        <v>-6.8130491477574268E-3</v>
      </c>
      <c r="Q1173" s="38">
        <v>9.1372950713788162E-3</v>
      </c>
      <c r="R1173" s="18">
        <f t="shared" si="277"/>
        <v>1.5950344219136242E-2</v>
      </c>
      <c r="S1173" s="19">
        <f t="shared" si="278"/>
        <v>8.8724741877584267E-5</v>
      </c>
      <c r="T1173" s="19">
        <f t="shared" si="279"/>
        <v>1.5613602846890602E-4</v>
      </c>
      <c r="U1173" s="18">
        <f t="shared" si="280"/>
        <v>-1.8281956577445992E-2</v>
      </c>
      <c r="V1173" s="18">
        <f t="shared" si="281"/>
        <v>1.7970571454854836E-2</v>
      </c>
      <c r="W1173" s="19">
        <f t="shared" si="282"/>
        <v>1.7043197010047304E-4</v>
      </c>
      <c r="X1173" s="18">
        <f t="shared" si="283"/>
        <v>1.9242750529876906E-2</v>
      </c>
      <c r="Y1173" s="18">
        <f t="shared" si="284"/>
        <v>0.20641703545278975</v>
      </c>
    </row>
    <row r="1174" spans="2:25" x14ac:dyDescent="0.2">
      <c r="B1174" s="24">
        <v>38595</v>
      </c>
      <c r="C1174" s="25">
        <v>564.28</v>
      </c>
      <c r="D1174" s="18">
        <f t="shared" si="270"/>
        <v>7.5959414936864131E-3</v>
      </c>
      <c r="E1174" s="26">
        <v>1.1758826695756243E-2</v>
      </c>
      <c r="F1174" s="26">
        <v>6.8478761072090551E-3</v>
      </c>
      <c r="G1174" s="15">
        <v>8.3211612837732103E-3</v>
      </c>
      <c r="H1174" s="1">
        <f t="shared" si="271"/>
        <v>2.9599672363719028E-5</v>
      </c>
      <c r="I1174" s="19">
        <f t="shared" si="272"/>
        <v>2.1203080965436141E-5</v>
      </c>
      <c r="J1174" s="19">
        <f t="shared" si="273"/>
        <v>3.2107953324844613E-5</v>
      </c>
      <c r="K1174" s="19">
        <f t="shared" si="274"/>
        <v>0.71632823177547145</v>
      </c>
      <c r="L1174" s="19">
        <f t="shared" si="275"/>
        <v>1.0847401596309572</v>
      </c>
      <c r="P1174" s="18">
        <f t="shared" si="276"/>
        <v>1.3568555685761173E-2</v>
      </c>
      <c r="Q1174" s="38">
        <v>8.3211612837732103E-3</v>
      </c>
      <c r="R1174" s="18">
        <f t="shared" si="277"/>
        <v>-5.2473944019879627E-3</v>
      </c>
      <c r="S1174" s="19">
        <f t="shared" si="278"/>
        <v>9.4447599568785325E-5</v>
      </c>
      <c r="T1174" s="19">
        <f t="shared" si="279"/>
        <v>1.4841997564137252E-4</v>
      </c>
      <c r="U1174" s="18">
        <f t="shared" si="280"/>
        <v>3.5289189393625624E-2</v>
      </c>
      <c r="V1174" s="18">
        <f t="shared" si="281"/>
        <v>-6.063744889540458E-3</v>
      </c>
      <c r="W1174" s="19">
        <f t="shared" si="282"/>
        <v>1.6436055540107862E-4</v>
      </c>
      <c r="X1174" s="18">
        <f t="shared" si="283"/>
        <v>1.7844737816980222E-2</v>
      </c>
      <c r="Y1174" s="18">
        <f t="shared" si="284"/>
        <v>0.20270702713588806</v>
      </c>
    </row>
    <row r="1175" spans="2:25" x14ac:dyDescent="0.2">
      <c r="B1175" s="24">
        <v>38596</v>
      </c>
      <c r="C1175" s="25">
        <v>564.23</v>
      </c>
      <c r="D1175" s="18">
        <f t="shared" si="270"/>
        <v>-8.8612418202161999E-5</v>
      </c>
      <c r="E1175" s="26">
        <v>-1.5259412930439286E-3</v>
      </c>
      <c r="F1175" s="26">
        <v>-1.3526776298201851E-2</v>
      </c>
      <c r="G1175" s="15">
        <v>-9.9265257966544753E-3</v>
      </c>
      <c r="H1175" s="1">
        <f t="shared" si="271"/>
        <v>2.7824163151535461E-5</v>
      </c>
      <c r="I1175" s="19">
        <f t="shared" si="272"/>
        <v>2.5290057684431715E-5</v>
      </c>
      <c r="J1175" s="19">
        <f t="shared" si="273"/>
        <v>3.3302440101336322E-5</v>
      </c>
      <c r="K1175" s="19">
        <f t="shared" si="274"/>
        <v>0.90892428809799075</v>
      </c>
      <c r="L1175" s="19">
        <f t="shared" si="275"/>
        <v>1.196889190160551</v>
      </c>
      <c r="P1175" s="18">
        <f t="shared" si="276"/>
        <v>-1.5828749231749004E-4</v>
      </c>
      <c r="Q1175" s="38">
        <v>-9.9265257966544753E-3</v>
      </c>
      <c r="R1175" s="18">
        <f t="shared" si="277"/>
        <v>-9.7682383043369847E-3</v>
      </c>
      <c r="S1175" s="19">
        <f t="shared" si="278"/>
        <v>8.8782246890471654E-5</v>
      </c>
      <c r="T1175" s="19">
        <f t="shared" si="279"/>
        <v>1.4523988587710913E-4</v>
      </c>
      <c r="U1175" s="18">
        <f t="shared" si="280"/>
        <v>-4.2460690885124709E-4</v>
      </c>
      <c r="V1175" s="18">
        <f t="shared" si="281"/>
        <v>-1.1410815634786142E-2</v>
      </c>
      <c r="W1175" s="19">
        <f t="shared" si="282"/>
        <v>1.6041107694051272E-4</v>
      </c>
      <c r="X1175" s="18">
        <f t="shared" si="283"/>
        <v>-2.1547908866717924E-2</v>
      </c>
      <c r="Y1175" s="18">
        <f t="shared" si="284"/>
        <v>0.20025675827578998</v>
      </c>
    </row>
    <row r="1176" spans="2:25" x14ac:dyDescent="0.2">
      <c r="B1176" s="24">
        <v>38597</v>
      </c>
      <c r="C1176" s="25">
        <v>563</v>
      </c>
      <c r="D1176" s="18">
        <f t="shared" si="270"/>
        <v>-2.1823416484089558E-3</v>
      </c>
      <c r="E1176" s="26">
        <v>4.0640137215148392E-3</v>
      </c>
      <c r="F1176" s="26">
        <v>-8.650519570584513E-4</v>
      </c>
      <c r="G1176" s="15">
        <v>6.1366774651353592E-4</v>
      </c>
      <c r="H1176" s="1">
        <f t="shared" si="271"/>
        <v>2.6440470266666151E-5</v>
      </c>
      <c r="I1176" s="19">
        <f t="shared" si="272"/>
        <v>2.3780767264246481E-5</v>
      </c>
      <c r="J1176" s="19">
        <f t="shared" si="273"/>
        <v>3.1376212116751944E-5</v>
      </c>
      <c r="K1176" s="19">
        <f t="shared" si="274"/>
        <v>0.89940787831702096</v>
      </c>
      <c r="L1176" s="19">
        <f t="shared" si="275"/>
        <v>1.1866737542980976</v>
      </c>
      <c r="P1176" s="18">
        <f t="shared" si="276"/>
        <v>-3.8982954524340364E-3</v>
      </c>
      <c r="Q1176" s="38">
        <v>6.1366774651353592E-4</v>
      </c>
      <c r="R1176" s="18">
        <f t="shared" si="277"/>
        <v>4.5119631989475727E-3</v>
      </c>
      <c r="S1176" s="19">
        <f t="shared" si="278"/>
        <v>8.4367114523111413E-5</v>
      </c>
      <c r="T1176" s="19">
        <f t="shared" si="279"/>
        <v>1.3774696143900201E-4</v>
      </c>
      <c r="U1176" s="18">
        <f t="shared" si="280"/>
        <v>-1.0727330889870157E-2</v>
      </c>
      <c r="V1176" s="18">
        <f t="shared" si="281"/>
        <v>5.4121263496804623E-3</v>
      </c>
      <c r="W1176" s="19">
        <f t="shared" si="282"/>
        <v>1.508090076102686E-4</v>
      </c>
      <c r="X1176" s="18">
        <f t="shared" si="283"/>
        <v>1.3738669897518901E-3</v>
      </c>
      <c r="Y1176" s="18">
        <f t="shared" si="284"/>
        <v>0.19417067724702192</v>
      </c>
    </row>
    <row r="1177" spans="2:25" x14ac:dyDescent="0.2">
      <c r="B1177" s="24">
        <v>38601</v>
      </c>
      <c r="C1177" s="25">
        <v>570.48</v>
      </c>
      <c r="D1177" s="18">
        <f t="shared" si="270"/>
        <v>1.3198483580357802E-2</v>
      </c>
      <c r="E1177" s="26">
        <v>9.3352513441669824E-3</v>
      </c>
      <c r="F1177" s="26">
        <v>5.4317708012866832E-2</v>
      </c>
      <c r="G1177" s="15">
        <v>4.0822971012256876E-2</v>
      </c>
      <c r="H1177" s="1">
        <f t="shared" si="271"/>
        <v>3.5306040179924658E-5</v>
      </c>
      <c r="I1177" s="19">
        <f t="shared" si="272"/>
        <v>2.182177724414165E-5</v>
      </c>
      <c r="J1177" s="19">
        <f t="shared" si="273"/>
        <v>2.9606909724582406E-5</v>
      </c>
      <c r="K1177" s="19">
        <f t="shared" si="274"/>
        <v>0.61807489973202134</v>
      </c>
      <c r="L1177" s="19">
        <f t="shared" si="275"/>
        <v>0.83857916587930381</v>
      </c>
      <c r="P1177" s="18">
        <f t="shared" si="276"/>
        <v>2.3576321589172389E-2</v>
      </c>
      <c r="Q1177" s="38">
        <v>4.0822971012256876E-2</v>
      </c>
      <c r="R1177" s="18">
        <f t="shared" si="277"/>
        <v>1.7246649423084487E-2</v>
      </c>
      <c r="S1177" s="19">
        <f t="shared" si="278"/>
        <v>1.126556640322893E-4</v>
      </c>
      <c r="T1177" s="19">
        <f t="shared" si="279"/>
        <v>1.4732895873202873E-4</v>
      </c>
      <c r="U1177" s="18">
        <f t="shared" si="280"/>
        <v>5.614396167624932E-2</v>
      </c>
      <c r="V1177" s="18">
        <f t="shared" si="281"/>
        <v>2.0003411433729367E-2</v>
      </c>
      <c r="W1177" s="19">
        <f t="shared" si="282"/>
        <v>2.4175136488970649E-4</v>
      </c>
      <c r="X1177" s="18">
        <f t="shared" si="283"/>
        <v>7.2184702852693988E-2</v>
      </c>
      <c r="Y1177" s="18">
        <f t="shared" si="284"/>
        <v>0.24584108936958976</v>
      </c>
    </row>
    <row r="1178" spans="2:25" x14ac:dyDescent="0.2">
      <c r="B1178" s="24">
        <v>38602</v>
      </c>
      <c r="C1178" s="25">
        <v>571.98</v>
      </c>
      <c r="D1178" s="18">
        <f t="shared" si="270"/>
        <v>2.6259140134937031E-3</v>
      </c>
      <c r="E1178" s="26">
        <v>3.7598740871819169E-3</v>
      </c>
      <c r="F1178" s="26">
        <v>-2.4620447397750386E-3</v>
      </c>
      <c r="G1178" s="15">
        <v>-5.9546909168795188E-4</v>
      </c>
      <c r="H1178" s="1">
        <f t="shared" si="271"/>
        <v>3.3601403233504935E-5</v>
      </c>
      <c r="I1178" s="19">
        <f t="shared" si="272"/>
        <v>2.790514030456322E-5</v>
      </c>
      <c r="J1178" s="19">
        <f t="shared" si="273"/>
        <v>7.0845177780937043E-5</v>
      </c>
      <c r="K1178" s="19">
        <f t="shared" si="274"/>
        <v>0.83047544504743165</v>
      </c>
      <c r="L1178" s="19">
        <f t="shared" si="275"/>
        <v>2.1083993810798729</v>
      </c>
      <c r="P1178" s="18">
        <f t="shared" si="276"/>
        <v>4.6906444115880457E-3</v>
      </c>
      <c r="Q1178" s="38">
        <v>-5.9546909168795188E-4</v>
      </c>
      <c r="R1178" s="18">
        <f t="shared" si="277"/>
        <v>-5.2861135032759975E-3</v>
      </c>
      <c r="S1178" s="19">
        <f t="shared" si="278"/>
        <v>1.0721645289010966E-4</v>
      </c>
      <c r="T1178" s="19">
        <f t="shared" si="279"/>
        <v>1.4016580096627801E-4</v>
      </c>
      <c r="U1178" s="18">
        <f t="shared" si="280"/>
        <v>1.1449995530925244E-2</v>
      </c>
      <c r="V1178" s="18">
        <f t="shared" si="281"/>
        <v>-6.2857751898512601E-3</v>
      </c>
      <c r="W1178" s="19">
        <f t="shared" si="282"/>
        <v>2.2726755800267344E-4</v>
      </c>
      <c r="X1178" s="18">
        <f t="shared" si="283"/>
        <v>-1.085964261456014E-3</v>
      </c>
      <c r="Y1178" s="18">
        <f t="shared" si="284"/>
        <v>0.2383629365078983</v>
      </c>
    </row>
    <row r="1179" spans="2:25" x14ac:dyDescent="0.2">
      <c r="B1179" s="24">
        <v>38603</v>
      </c>
      <c r="C1179" s="25">
        <v>570.16</v>
      </c>
      <c r="D1179" s="18">
        <f t="shared" si="270"/>
        <v>-3.1870025399266273E-3</v>
      </c>
      <c r="E1179" s="26">
        <v>-5.0050051094834729E-4</v>
      </c>
      <c r="F1179" s="26">
        <v>2.234502882011959E-2</v>
      </c>
      <c r="G1179" s="15">
        <v>1.5491370020799207E-2</v>
      </c>
      <c r="H1179" s="1">
        <f t="shared" si="271"/>
        <v>3.219473815086456E-5</v>
      </c>
      <c r="I1179" s="19">
        <f t="shared" si="272"/>
        <v>2.6823218249559596E-5</v>
      </c>
      <c r="J1179" s="19">
        <f t="shared" si="273"/>
        <v>6.6206560047039393E-5</v>
      </c>
      <c r="K1179" s="19">
        <f t="shared" si="274"/>
        <v>0.83315534743180641</v>
      </c>
      <c r="L1179" s="19">
        <f t="shared" si="275"/>
        <v>2.0564403952222072</v>
      </c>
      <c r="P1179" s="18">
        <f t="shared" si="276"/>
        <v>-5.6929113355598414E-3</v>
      </c>
      <c r="Q1179" s="38">
        <v>1.5491370020799207E-2</v>
      </c>
      <c r="R1179" s="18">
        <f t="shared" si="277"/>
        <v>2.1184281356359049E-2</v>
      </c>
      <c r="S1179" s="19">
        <f t="shared" si="278"/>
        <v>1.0272802008517583E-4</v>
      </c>
      <c r="T1179" s="19">
        <f t="shared" si="279"/>
        <v>1.5868227950342425E-4</v>
      </c>
      <c r="U1179" s="18">
        <f t="shared" si="280"/>
        <v>-1.4196898732943717E-2</v>
      </c>
      <c r="V1179" s="18">
        <f t="shared" si="281"/>
        <v>2.3675159443291516E-2</v>
      </c>
      <c r="W1179" s="19">
        <f t="shared" si="282"/>
        <v>2.2803045722979203E-4</v>
      </c>
      <c r="X1179" s="18">
        <f t="shared" si="283"/>
        <v>2.8204501632081571E-2</v>
      </c>
      <c r="Y1179" s="18">
        <f t="shared" si="284"/>
        <v>0.23876267360592193</v>
      </c>
    </row>
    <row r="1180" spans="2:25" x14ac:dyDescent="0.2">
      <c r="B1180" s="24">
        <v>38604</v>
      </c>
      <c r="C1180" s="25">
        <v>574.13</v>
      </c>
      <c r="D1180" s="18">
        <f t="shared" si="270"/>
        <v>6.9388283192752228E-3</v>
      </c>
      <c r="E1180" s="26">
        <v>3.7476621002397489E-3</v>
      </c>
      <c r="F1180" s="26">
        <v>3.0272368014427543E-2</v>
      </c>
      <c r="G1180" s="15">
        <v>2.2314956240171203E-2</v>
      </c>
      <c r="H1180" s="1">
        <f t="shared" si="271"/>
        <v>3.315189416847524E-5</v>
      </c>
      <c r="I1180" s="19">
        <f t="shared" si="272"/>
        <v>2.5309530938563633E-5</v>
      </c>
      <c r="J1180" s="19">
        <f t="shared" si="273"/>
        <v>5.7961346627949735E-5</v>
      </c>
      <c r="K1180" s="19">
        <f t="shared" si="274"/>
        <v>0.76344147365886994</v>
      </c>
      <c r="L1180" s="19">
        <f t="shared" si="275"/>
        <v>1.7483570119219995</v>
      </c>
      <c r="P1180" s="18">
        <f t="shared" si="276"/>
        <v>1.2394760876222896E-2</v>
      </c>
      <c r="Q1180" s="38">
        <v>2.2314956240171203E-2</v>
      </c>
      <c r="R1180" s="18">
        <f t="shared" si="277"/>
        <v>9.920195363948307E-3</v>
      </c>
      <c r="S1180" s="19">
        <f t="shared" si="278"/>
        <v>1.0578214471079003E-4</v>
      </c>
      <c r="T1180" s="19">
        <f t="shared" si="279"/>
        <v>1.5506595929675289E-4</v>
      </c>
      <c r="U1180" s="18">
        <f t="shared" si="280"/>
        <v>3.0460392287604922E-2</v>
      </c>
      <c r="V1180" s="18">
        <f t="shared" si="281"/>
        <v>1.1215157627153407E-2</v>
      </c>
      <c r="W1180" s="19">
        <f t="shared" si="282"/>
        <v>2.4422606611604987E-4</v>
      </c>
      <c r="X1180" s="18">
        <f t="shared" si="283"/>
        <v>3.9257719198698561E-2</v>
      </c>
      <c r="Y1180" s="18">
        <f t="shared" si="284"/>
        <v>0.24709616858424266</v>
      </c>
    </row>
    <row r="1181" spans="2:25" x14ac:dyDescent="0.2">
      <c r="B1181" s="24">
        <v>38607</v>
      </c>
      <c r="C1181" s="25">
        <v>573.53</v>
      </c>
      <c r="D1181" s="18">
        <f t="shared" si="270"/>
        <v>-1.0456059367140236E-3</v>
      </c>
      <c r="E1181" s="26">
        <v>8.9374974270758356E-3</v>
      </c>
      <c r="F1181" s="26">
        <v>1.7525075072459464E-3</v>
      </c>
      <c r="G1181" s="15">
        <v>3.9080044831949125E-3</v>
      </c>
      <c r="H1181" s="1">
        <f t="shared" si="271"/>
        <v>3.1228378024860221E-5</v>
      </c>
      <c r="I1181" s="19">
        <f t="shared" si="272"/>
        <v>2.5351222116982896E-5</v>
      </c>
      <c r="J1181" s="19">
        <f t="shared" si="273"/>
        <v>6.708695169847464E-5</v>
      </c>
      <c r="K1181" s="19">
        <f t="shared" si="274"/>
        <v>0.81180079531512483</v>
      </c>
      <c r="L1181" s="19">
        <f t="shared" si="275"/>
        <v>2.1482688484515013</v>
      </c>
      <c r="P1181" s="18">
        <f t="shared" si="276"/>
        <v>-1.8677556152135899E-3</v>
      </c>
      <c r="Q1181" s="38">
        <v>3.9080044831949125E-3</v>
      </c>
      <c r="R1181" s="18">
        <f t="shared" si="277"/>
        <v>5.7757600984085023E-3</v>
      </c>
      <c r="S1181" s="19">
        <f t="shared" si="278"/>
        <v>9.964452669043234E-5</v>
      </c>
      <c r="T1181" s="19">
        <f t="shared" si="279"/>
        <v>1.4776356602180977E-4</v>
      </c>
      <c r="U1181" s="18">
        <f t="shared" si="280"/>
        <v>-4.7292998462561677E-3</v>
      </c>
      <c r="V1181" s="18">
        <f t="shared" si="281"/>
        <v>6.6891179857882076E-3</v>
      </c>
      <c r="W1181" s="19">
        <f t="shared" si="282"/>
        <v>2.3048885209152716E-4</v>
      </c>
      <c r="X1181" s="18">
        <f t="shared" si="283"/>
        <v>7.0770965830768027E-3</v>
      </c>
      <c r="Y1181" s="18">
        <f t="shared" si="284"/>
        <v>0.24004627267025372</v>
      </c>
    </row>
    <row r="1182" spans="2:25" x14ac:dyDescent="0.2">
      <c r="B1182" s="24">
        <v>38608</v>
      </c>
      <c r="C1182" s="25">
        <v>569.51</v>
      </c>
      <c r="D1182" s="18">
        <f t="shared" si="270"/>
        <v>-7.0339035805906261E-3</v>
      </c>
      <c r="E1182" s="26">
        <v>1.9753092842545372E-3</v>
      </c>
      <c r="F1182" s="26">
        <v>-1.1348194569101357E-2</v>
      </c>
      <c r="G1182" s="15">
        <v>-7.351143413094589E-3</v>
      </c>
      <c r="H1182" s="1">
        <f t="shared" si="271"/>
        <v>3.2323223318231348E-5</v>
      </c>
      <c r="I1182" s="19">
        <f t="shared" si="272"/>
        <v>2.3269442767816914E-5</v>
      </c>
      <c r="J1182" s="19">
        <f t="shared" si="273"/>
        <v>6.2951788661343413E-5</v>
      </c>
      <c r="K1182" s="19">
        <f t="shared" si="274"/>
        <v>0.71989858618747937</v>
      </c>
      <c r="L1182" s="19">
        <f t="shared" si="275"/>
        <v>1.9475715042885764</v>
      </c>
      <c r="P1182" s="18">
        <f t="shared" si="276"/>
        <v>-1.2564592881718014E-2</v>
      </c>
      <c r="Q1182" s="38">
        <v>-7.351143413094589E-3</v>
      </c>
      <c r="R1182" s="18">
        <f t="shared" si="277"/>
        <v>5.213449468623425E-3</v>
      </c>
      <c r="S1182" s="19">
        <f t="shared" si="278"/>
        <v>1.0313799474600554E-4</v>
      </c>
      <c r="T1182" s="19">
        <f t="shared" si="279"/>
        <v>1.4052855538221459E-4</v>
      </c>
      <c r="U1182" s="18">
        <f t="shared" si="280"/>
        <v>-3.1271060007469723E-2</v>
      </c>
      <c r="V1182" s="18">
        <f t="shared" si="281"/>
        <v>6.1913630297978882E-3</v>
      </c>
      <c r="W1182" s="19">
        <f t="shared" si="282"/>
        <v>2.1990187953482856E-4</v>
      </c>
      <c r="X1182" s="18">
        <f t="shared" si="283"/>
        <v>-1.3629045976547261E-2</v>
      </c>
      <c r="Y1182" s="18">
        <f t="shared" si="284"/>
        <v>0.23446848377491405</v>
      </c>
    </row>
    <row r="1183" spans="2:25" x14ac:dyDescent="0.2">
      <c r="B1183" s="24">
        <v>38609</v>
      </c>
      <c r="C1183" s="25">
        <v>567.41</v>
      </c>
      <c r="D1183" s="18">
        <f t="shared" si="270"/>
        <v>-3.6941955251708321E-3</v>
      </c>
      <c r="E1183" s="26">
        <v>-2.717057371174498E-3</v>
      </c>
      <c r="F1183" s="26">
        <v>-2.409755157906053E-2</v>
      </c>
      <c r="G1183" s="15">
        <v>-1.7683403316694719E-2</v>
      </c>
      <c r="H1183" s="1">
        <f t="shared" si="271"/>
        <v>3.1202654753828999E-5</v>
      </c>
      <c r="I1183" s="19">
        <f t="shared" si="272"/>
        <v>2.1039628098910383E-5</v>
      </c>
      <c r="J1183" s="19">
        <f t="shared" si="273"/>
        <v>6.3964007726433276E-5</v>
      </c>
      <c r="K1183" s="19">
        <f t="shared" si="274"/>
        <v>0.67428968031409342</v>
      </c>
      <c r="L1183" s="19">
        <f t="shared" si="275"/>
        <v>2.0499540257414797</v>
      </c>
      <c r="P1183" s="18">
        <f t="shared" si="276"/>
        <v>-6.5989051836474692E-3</v>
      </c>
      <c r="Q1183" s="38">
        <v>-1.7683403316694719E-2</v>
      </c>
      <c r="R1183" s="18">
        <f t="shared" si="277"/>
        <v>-1.108449813304725E-2</v>
      </c>
      <c r="S1183" s="19">
        <f t="shared" si="278"/>
        <v>9.9562448038611372E-5</v>
      </c>
      <c r="T1183" s="19">
        <f t="shared" si="279"/>
        <v>1.394688079909734E-4</v>
      </c>
      <c r="U1183" s="18">
        <f t="shared" si="280"/>
        <v>-1.6715817791046098E-2</v>
      </c>
      <c r="V1183" s="18">
        <f t="shared" si="281"/>
        <v>-1.3213591669656702E-2</v>
      </c>
      <c r="W1183" s="19">
        <f t="shared" si="282"/>
        <v>2.2546993193439224E-4</v>
      </c>
      <c r="X1183" s="18">
        <f t="shared" si="283"/>
        <v>-3.2377742680508963E-2</v>
      </c>
      <c r="Y1183" s="18">
        <f t="shared" si="284"/>
        <v>0.23741837120070985</v>
      </c>
    </row>
    <row r="1184" spans="2:25" x14ac:dyDescent="0.2">
      <c r="B1184" s="24">
        <v>38610</v>
      </c>
      <c r="C1184" s="25">
        <v>568.29</v>
      </c>
      <c r="D1184" s="18">
        <f t="shared" si="270"/>
        <v>1.5497053378821801E-3</v>
      </c>
      <c r="E1184" s="26">
        <v>1.2359413265305558E-3</v>
      </c>
      <c r="F1184" s="26">
        <v>5.2271932450736313E-3</v>
      </c>
      <c r="G1184" s="15">
        <v>4.0298176695107088E-3</v>
      </c>
      <c r="H1184" s="1">
        <f t="shared" si="271"/>
        <v>2.9474590666654889E-5</v>
      </c>
      <c r="I1184" s="19">
        <f t="shared" si="272"/>
        <v>2.0379490883909275E-5</v>
      </c>
      <c r="J1184" s="19">
        <f t="shared" si="273"/>
        <v>6.5467431295503599E-5</v>
      </c>
      <c r="K1184" s="19">
        <f t="shared" si="274"/>
        <v>0.69142574749867325</v>
      </c>
      <c r="L1184" s="19">
        <f t="shared" si="275"/>
        <v>2.2211481080742548</v>
      </c>
      <c r="P1184" s="18">
        <f t="shared" si="276"/>
        <v>2.7682234244501636E-3</v>
      </c>
      <c r="Q1184" s="38">
        <v>4.0298176695107088E-3</v>
      </c>
      <c r="R1184" s="18">
        <f t="shared" si="277"/>
        <v>1.2615942450605452E-3</v>
      </c>
      <c r="S1184" s="19">
        <f t="shared" si="278"/>
        <v>9.4048484811955167E-5</v>
      </c>
      <c r="T1184" s="19">
        <f t="shared" si="279"/>
        <v>1.311961767138652E-4</v>
      </c>
      <c r="U1184" s="18">
        <f t="shared" si="280"/>
        <v>7.2148741696835455E-3</v>
      </c>
      <c r="V1184" s="18">
        <f t="shared" si="281"/>
        <v>1.5506097186025755E-3</v>
      </c>
      <c r="W1184" s="19">
        <f t="shared" si="282"/>
        <v>2.1291610184529875E-4</v>
      </c>
      <c r="X1184" s="18">
        <f t="shared" si="283"/>
        <v>7.5928736921826029E-3</v>
      </c>
      <c r="Y1184" s="18">
        <f t="shared" si="284"/>
        <v>0.23071416398072461</v>
      </c>
    </row>
    <row r="1185" spans="2:25" x14ac:dyDescent="0.2">
      <c r="B1185" s="24">
        <v>38611</v>
      </c>
      <c r="C1185" s="25">
        <v>573.37</v>
      </c>
      <c r="D1185" s="18">
        <f t="shared" si="270"/>
        <v>8.899380774527026E-3</v>
      </c>
      <c r="E1185" s="26">
        <v>9.3435644102660056E-3</v>
      </c>
      <c r="F1185" s="26">
        <v>2.6515205916427795E-2</v>
      </c>
      <c r="G1185" s="15">
        <v>2.1363713464579256E-2</v>
      </c>
      <c r="H1185" s="1">
        <f t="shared" si="271"/>
        <v>3.2458053916856873E-5</v>
      </c>
      <c r="I1185" s="19">
        <f t="shared" si="272"/>
        <v>1.9271642123136732E-5</v>
      </c>
      <c r="J1185" s="19">
        <f t="shared" si="273"/>
        <v>6.2025421974215312E-5</v>
      </c>
      <c r="K1185" s="19">
        <f t="shared" si="274"/>
        <v>0.59373991344342836</v>
      </c>
      <c r="L1185" s="19">
        <f t="shared" si="275"/>
        <v>1.9109408756636153</v>
      </c>
      <c r="P1185" s="18">
        <f t="shared" si="276"/>
        <v>1.5896876471248319E-2</v>
      </c>
      <c r="Q1185" s="38">
        <v>2.1363713464579256E-2</v>
      </c>
      <c r="R1185" s="18">
        <f t="shared" si="277"/>
        <v>5.4668369933309376E-3</v>
      </c>
      <c r="S1185" s="19">
        <f t="shared" si="278"/>
        <v>1.0356821661576556E-4</v>
      </c>
      <c r="T1185" s="19">
        <f t="shared" si="279"/>
        <v>1.2511758451373237E-4</v>
      </c>
      <c r="U1185" s="18">
        <f t="shared" si="280"/>
        <v>3.9482266354443352E-2</v>
      </c>
      <c r="V1185" s="18">
        <f t="shared" si="281"/>
        <v>6.8805054123567046E-3</v>
      </c>
      <c r="W1185" s="19">
        <f t="shared" si="282"/>
        <v>2.2752563091437954E-4</v>
      </c>
      <c r="X1185" s="18">
        <f t="shared" si="283"/>
        <v>3.8939163047806924E-2</v>
      </c>
      <c r="Y1185" s="18">
        <f t="shared" si="284"/>
        <v>0.23849823422531852</v>
      </c>
    </row>
    <row r="1186" spans="2:25" x14ac:dyDescent="0.2">
      <c r="B1186" s="24">
        <v>38614</v>
      </c>
      <c r="C1186" s="25">
        <v>570.1</v>
      </c>
      <c r="D1186" s="18">
        <f t="shared" si="270"/>
        <v>-5.7194485452877466E-3</v>
      </c>
      <c r="E1186" s="26">
        <v>-1.9598242431668233E-3</v>
      </c>
      <c r="F1186" s="26">
        <v>2.754146154260281E-2</v>
      </c>
      <c r="G1186" s="15">
        <v>1.8691075806871918E-2</v>
      </c>
      <c r="H1186" s="1">
        <f t="shared" si="271"/>
        <v>3.2473296181577106E-5</v>
      </c>
      <c r="I1186" s="19">
        <f t="shared" si="272"/>
        <v>2.3104459844445106E-5</v>
      </c>
      <c r="J1186" s="19">
        <f t="shared" si="273"/>
        <v>7.2462031481679363E-5</v>
      </c>
      <c r="K1186" s="19">
        <f t="shared" si="274"/>
        <v>0.71149105761406595</v>
      </c>
      <c r="L1186" s="19">
        <f t="shared" si="275"/>
        <v>2.2314344400550516</v>
      </c>
      <c r="P1186" s="18">
        <f t="shared" si="276"/>
        <v>-1.0216594762227419E-2</v>
      </c>
      <c r="Q1186" s="38">
        <v>1.8691075806871918E-2</v>
      </c>
      <c r="R1186" s="18">
        <f t="shared" si="277"/>
        <v>2.8907670569099337E-2</v>
      </c>
      <c r="S1186" s="19">
        <f t="shared" si="278"/>
        <v>1.0361685213095399E-4</v>
      </c>
      <c r="T1186" s="19">
        <f t="shared" si="279"/>
        <v>1.6774973450680279E-4</v>
      </c>
      <c r="U1186" s="18">
        <f t="shared" si="280"/>
        <v>-2.5368482774247792E-2</v>
      </c>
      <c r="V1186" s="18">
        <f t="shared" si="281"/>
        <v>3.1421402654023246E-2</v>
      </c>
      <c r="W1186" s="19">
        <f t="shared" si="282"/>
        <v>2.3483547194861075E-4</v>
      </c>
      <c r="X1186" s="18">
        <f t="shared" si="283"/>
        <v>3.353339169147667E-2</v>
      </c>
      <c r="Y1186" s="18">
        <f t="shared" si="284"/>
        <v>0.24229912915062796</v>
      </c>
    </row>
    <row r="1187" spans="2:25" x14ac:dyDescent="0.2">
      <c r="B1187" s="24">
        <v>38615</v>
      </c>
      <c r="C1187" s="25">
        <v>566.05999999999995</v>
      </c>
      <c r="D1187" s="18">
        <f t="shared" si="270"/>
        <v>-7.1117043855677183E-3</v>
      </c>
      <c r="E1187" s="26">
        <v>-4.6700342955027377E-3</v>
      </c>
      <c r="F1187" s="26">
        <v>1.0394121737164461E-2</v>
      </c>
      <c r="G1187" s="15">
        <v>5.8748749273643004E-3</v>
      </c>
      <c r="H1187" s="1">
        <f t="shared" si="271"/>
        <v>3.3559478766744669E-5</v>
      </c>
      <c r="I1187" s="19">
        <f t="shared" si="272"/>
        <v>2.2390739088774408E-5</v>
      </c>
      <c r="J1187" s="19">
        <f t="shared" si="273"/>
        <v>5.8662991263482303E-5</v>
      </c>
      <c r="K1187" s="19">
        <f t="shared" si="274"/>
        <v>0.66719567501037058</v>
      </c>
      <c r="L1187" s="19">
        <f t="shared" si="275"/>
        <v>1.7480304646928437</v>
      </c>
      <c r="P1187" s="18">
        <f t="shared" si="276"/>
        <v>-1.2703567695519061E-2</v>
      </c>
      <c r="Q1187" s="38">
        <v>5.8748749273643004E-3</v>
      </c>
      <c r="R1187" s="18">
        <f t="shared" si="277"/>
        <v>1.8578442622883364E-2</v>
      </c>
      <c r="S1187" s="19">
        <f t="shared" si="278"/>
        <v>1.0708267893477488E-4</v>
      </c>
      <c r="T1187" s="19">
        <f t="shared" si="279"/>
        <v>1.7839426225390079E-4</v>
      </c>
      <c r="U1187" s="18">
        <f t="shared" si="280"/>
        <v>-3.1029131215288139E-2</v>
      </c>
      <c r="V1187" s="18">
        <f t="shared" si="281"/>
        <v>1.9582234929614303E-2</v>
      </c>
      <c r="W1187" s="19">
        <f t="shared" si="282"/>
        <v>2.2281619295642452E-4</v>
      </c>
      <c r="X1187" s="18">
        <f t="shared" si="283"/>
        <v>1.0820573570068243E-2</v>
      </c>
      <c r="Y1187" s="18">
        <f t="shared" si="284"/>
        <v>0.23601705073808996</v>
      </c>
    </row>
    <row r="1188" spans="2:25" x14ac:dyDescent="0.2">
      <c r="B1188" s="24">
        <v>38616</v>
      </c>
      <c r="C1188" s="25">
        <v>560.78</v>
      </c>
      <c r="D1188" s="18">
        <f t="shared" si="270"/>
        <v>-9.3714079056286519E-3</v>
      </c>
      <c r="E1188" s="26">
        <v>-7.4184316475505154E-3</v>
      </c>
      <c r="F1188" s="26">
        <v>-2.0513539833102903E-2</v>
      </c>
      <c r="G1188" s="15">
        <v>-1.6585007377437185E-2</v>
      </c>
      <c r="H1188" s="1">
        <f t="shared" si="271"/>
        <v>3.6815307208760742E-5</v>
      </c>
      <c r="I1188" s="19">
        <f t="shared" si="272"/>
        <v>2.3040008946252654E-5</v>
      </c>
      <c r="J1188" s="19">
        <f t="shared" si="273"/>
        <v>5.0708016519134323E-5</v>
      </c>
      <c r="K1188" s="19">
        <f t="shared" si="274"/>
        <v>0.62582688270410369</v>
      </c>
      <c r="L1188" s="19">
        <f t="shared" si="275"/>
        <v>1.3773623083353657</v>
      </c>
      <c r="P1188" s="18">
        <f t="shared" si="276"/>
        <v>-1.6740053899466527E-2</v>
      </c>
      <c r="Q1188" s="38">
        <v>-1.6585007377437185E-2</v>
      </c>
      <c r="R1188" s="18">
        <f t="shared" si="277"/>
        <v>1.5504652202934233E-4</v>
      </c>
      <c r="S1188" s="19">
        <f t="shared" si="278"/>
        <v>1.1747148247211106E-4</v>
      </c>
      <c r="T1188" s="19">
        <f t="shared" si="279"/>
        <v>1.6769204888410634E-4</v>
      </c>
      <c r="U1188" s="18">
        <f t="shared" si="280"/>
        <v>-3.9038592460204163E-2</v>
      </c>
      <c r="V1188" s="18">
        <f t="shared" si="281"/>
        <v>1.6855792841186296E-4</v>
      </c>
      <c r="W1188" s="19">
        <f t="shared" si="282"/>
        <v>2.259509695616178E-4</v>
      </c>
      <c r="X1188" s="18">
        <f t="shared" si="283"/>
        <v>-3.0334273367162625E-2</v>
      </c>
      <c r="Y1188" s="18">
        <f t="shared" si="284"/>
        <v>0.23767150100591458</v>
      </c>
    </row>
    <row r="1189" spans="2:25" x14ac:dyDescent="0.2">
      <c r="B1189" s="24">
        <v>38617</v>
      </c>
      <c r="C1189" s="25">
        <v>562.85</v>
      </c>
      <c r="D1189" s="18">
        <f t="shared" si="270"/>
        <v>3.6844910544731745E-3</v>
      </c>
      <c r="E1189" s="26">
        <v>7.911042494950558E-3</v>
      </c>
      <c r="F1189" s="26">
        <v>-4.0380787492802685E-3</v>
      </c>
      <c r="G1189" s="15">
        <v>-4.533423760110203E-4</v>
      </c>
      <c r="H1189" s="1">
        <f t="shared" si="271"/>
        <v>3.5420917236064665E-5</v>
      </c>
      <c r="I1189" s="19">
        <f t="shared" si="272"/>
        <v>2.5828877348830736E-5</v>
      </c>
      <c r="J1189" s="19">
        <f t="shared" si="273"/>
        <v>5.9199980489848397E-5</v>
      </c>
      <c r="K1189" s="19">
        <f t="shared" si="274"/>
        <v>0.72919843313748067</v>
      </c>
      <c r="L1189" s="19">
        <f t="shared" si="275"/>
        <v>1.6713282746267368</v>
      </c>
      <c r="P1189" s="18">
        <f t="shared" si="276"/>
        <v>6.5815701829538163E-3</v>
      </c>
      <c r="Q1189" s="38">
        <v>-4.533423760110203E-4</v>
      </c>
      <c r="R1189" s="18">
        <f t="shared" si="277"/>
        <v>-7.034912558964837E-3</v>
      </c>
      <c r="S1189" s="19">
        <f t="shared" si="278"/>
        <v>1.130222174881732E-4</v>
      </c>
      <c r="T1189" s="19">
        <f t="shared" si="279"/>
        <v>1.6059992563379684E-4</v>
      </c>
      <c r="U1189" s="18">
        <f t="shared" si="280"/>
        <v>1.5647722237569599E-2</v>
      </c>
      <c r="V1189" s="18">
        <f t="shared" si="281"/>
        <v>-7.8150079786130436E-3</v>
      </c>
      <c r="W1189" s="19">
        <f t="shared" si="282"/>
        <v>2.1240624254651396E-4</v>
      </c>
      <c r="X1189" s="18">
        <f t="shared" si="283"/>
        <v>-8.5520003525458394E-4</v>
      </c>
      <c r="Y1189" s="18">
        <f t="shared" si="284"/>
        <v>0.23043775870422906</v>
      </c>
    </row>
    <row r="1190" spans="2:25" x14ac:dyDescent="0.2">
      <c r="B1190" s="24">
        <v>38618</v>
      </c>
      <c r="C1190" s="25">
        <v>562.28</v>
      </c>
      <c r="D1190" s="18">
        <f t="shared" si="270"/>
        <v>-1.0132163372479988E-3</v>
      </c>
      <c r="E1190" s="26">
        <v>1.4763782209267389E-3</v>
      </c>
      <c r="F1190" s="26">
        <v>2.4739606175755751E-2</v>
      </c>
      <c r="G1190" s="15">
        <v>1.7760637789307046E-2</v>
      </c>
      <c r="H1190" s="1">
        <f t="shared" si="271"/>
        <v>3.335725864266476E-5</v>
      </c>
      <c r="I1190" s="19">
        <f t="shared" si="272"/>
        <v>2.6028034626153042E-5</v>
      </c>
      <c r="J1190" s="19">
        <f t="shared" si="273"/>
        <v>5.4755285758718608E-5</v>
      </c>
      <c r="K1190" s="19">
        <f t="shared" si="274"/>
        <v>0.78028098486674025</v>
      </c>
      <c r="L1190" s="19">
        <f t="shared" si="275"/>
        <v>1.6414803849823931</v>
      </c>
      <c r="P1190" s="18">
        <f t="shared" si="276"/>
        <v>-1.809898391805597E-3</v>
      </c>
      <c r="Q1190" s="38">
        <v>1.7760637789307046E-2</v>
      </c>
      <c r="R1190" s="18">
        <f t="shared" si="277"/>
        <v>1.9570536181112642E-2</v>
      </c>
      <c r="S1190" s="19">
        <f t="shared" si="278"/>
        <v>1.0643742837020244E-4</v>
      </c>
      <c r="T1190" s="19">
        <f t="shared" si="279"/>
        <v>1.7394428328074336E-4</v>
      </c>
      <c r="U1190" s="18">
        <f t="shared" si="280"/>
        <v>-4.4341515380574995E-3</v>
      </c>
      <c r="V1190" s="18">
        <f t="shared" si="281"/>
        <v>2.0890124882994864E-2</v>
      </c>
      <c r="W1190" s="19">
        <f t="shared" si="282"/>
        <v>2.1858828327470082E-4</v>
      </c>
      <c r="X1190" s="18">
        <f t="shared" si="283"/>
        <v>3.3027077803435625E-2</v>
      </c>
      <c r="Y1190" s="18">
        <f t="shared" si="284"/>
        <v>0.23376712946578954</v>
      </c>
    </row>
    <row r="1191" spans="2:25" x14ac:dyDescent="0.2">
      <c r="B1191" s="24">
        <v>38621</v>
      </c>
      <c r="C1191" s="25">
        <v>562.09</v>
      </c>
      <c r="D1191" s="18">
        <f t="shared" si="270"/>
        <v>-3.3796704253660564E-4</v>
      </c>
      <c r="E1191" s="26">
        <v>-3.4482792789160442E-3</v>
      </c>
      <c r="F1191" s="26">
        <v>1.1958288988873576E-2</v>
      </c>
      <c r="G1191" s="15">
        <v>7.3363185085366898E-3</v>
      </c>
      <c r="H1191" s="1">
        <f t="shared" si="271"/>
        <v>3.136267642741533E-5</v>
      </c>
      <c r="I1191" s="19">
        <f t="shared" si="272"/>
        <v>2.4376599116579852E-5</v>
      </c>
      <c r="J1191" s="19">
        <f t="shared" si="273"/>
        <v>4.9965974223934055E-5</v>
      </c>
      <c r="K1191" s="19">
        <f t="shared" si="274"/>
        <v>0.7772486883572004</v>
      </c>
      <c r="L1191" s="19">
        <f t="shared" si="275"/>
        <v>1.5931667802514731</v>
      </c>
      <c r="P1191" s="18">
        <f t="shared" si="276"/>
        <v>-6.0370720870105523E-4</v>
      </c>
      <c r="Q1191" s="38">
        <v>7.3363185085366898E-3</v>
      </c>
      <c r="R1191" s="18">
        <f t="shared" si="277"/>
        <v>7.9400257172377448E-3</v>
      </c>
      <c r="S1191" s="19">
        <f t="shared" si="278"/>
        <v>1.0007305041162055E-4</v>
      </c>
      <c r="T1191" s="19">
        <f t="shared" si="279"/>
        <v>1.6729026678732257E-4</v>
      </c>
      <c r="U1191" s="18">
        <f t="shared" si="280"/>
        <v>-1.5253563563259378E-3</v>
      </c>
      <c r="V1191" s="18">
        <f t="shared" si="281"/>
        <v>8.6423124625093304E-3</v>
      </c>
      <c r="W1191" s="19">
        <f t="shared" si="282"/>
        <v>2.0870228043374064E-4</v>
      </c>
      <c r="X1191" s="18">
        <f t="shared" si="283"/>
        <v>1.3961742137325399E-2</v>
      </c>
      <c r="Y1191" s="18">
        <f t="shared" si="284"/>
        <v>0.2284197235538892</v>
      </c>
    </row>
    <row r="1192" spans="2:25" x14ac:dyDescent="0.2">
      <c r="B1192" s="24">
        <v>38622</v>
      </c>
      <c r="C1192" s="25">
        <v>561.61</v>
      </c>
      <c r="D1192" s="18">
        <f t="shared" si="270"/>
        <v>-8.5432060015055316E-4</v>
      </c>
      <c r="E1192" s="26">
        <v>0</v>
      </c>
      <c r="F1192" s="26">
        <v>-7.4571561080821634E-3</v>
      </c>
      <c r="G1192" s="15">
        <v>-5.2200092756575145E-3</v>
      </c>
      <c r="H1192" s="1">
        <f t="shared" si="271"/>
        <v>2.9524707663040906E-5</v>
      </c>
      <c r="I1192" s="19">
        <f t="shared" si="272"/>
        <v>2.2983927454569188E-5</v>
      </c>
      <c r="J1192" s="19">
        <f t="shared" si="273"/>
        <v>4.6725525316695949E-5</v>
      </c>
      <c r="K1192" s="19">
        <f t="shared" si="274"/>
        <v>0.7784641838584746</v>
      </c>
      <c r="L1192" s="19">
        <f t="shared" si="275"/>
        <v>1.5825906169830453</v>
      </c>
      <c r="P1192" s="18">
        <f t="shared" si="276"/>
        <v>-1.5260644972411421E-3</v>
      </c>
      <c r="Q1192" s="38">
        <v>-5.2200092756575145E-3</v>
      </c>
      <c r="R1192" s="18">
        <f t="shared" si="277"/>
        <v>-3.6939447784163724E-3</v>
      </c>
      <c r="S1192" s="19">
        <f t="shared" si="278"/>
        <v>9.4208399757907702E-5</v>
      </c>
      <c r="T1192" s="19">
        <f t="shared" si="279"/>
        <v>1.580715644616426E-4</v>
      </c>
      <c r="U1192" s="18">
        <f t="shared" si="280"/>
        <v>-3.9740341885674763E-3</v>
      </c>
      <c r="V1192" s="18">
        <f t="shared" si="281"/>
        <v>-4.1362512836480491E-3</v>
      </c>
      <c r="W1192" s="19">
        <f t="shared" si="282"/>
        <v>1.9781505341799323E-4</v>
      </c>
      <c r="X1192" s="18">
        <f t="shared" si="283"/>
        <v>-1.0203910429794705E-2</v>
      </c>
      <c r="Y1192" s="18">
        <f t="shared" si="284"/>
        <v>0.22238202120337497</v>
      </c>
    </row>
    <row r="1193" spans="2:25" x14ac:dyDescent="0.2">
      <c r="B1193" s="24">
        <v>38623</v>
      </c>
      <c r="C1193" s="25">
        <v>562.64</v>
      </c>
      <c r="D1193" s="18">
        <f t="shared" si="270"/>
        <v>1.8323331788848019E-3</v>
      </c>
      <c r="E1193" s="26">
        <v>1.9719010579892383E-3</v>
      </c>
      <c r="F1193" s="26">
        <v>-4.5166498064051715E-2</v>
      </c>
      <c r="G1193" s="15">
        <v>-3.1024978327439428E-2</v>
      </c>
      <c r="H1193" s="1">
        <f t="shared" si="271"/>
        <v>2.7954671895964976E-5</v>
      </c>
      <c r="I1193" s="19">
        <f t="shared" si="272"/>
        <v>2.1604891807295036E-5</v>
      </c>
      <c r="J1193" s="19">
        <f t="shared" si="273"/>
        <v>4.4304241922594575E-5</v>
      </c>
      <c r="K1193" s="19">
        <f t="shared" si="274"/>
        <v>0.77285442260595882</v>
      </c>
      <c r="L1193" s="19">
        <f t="shared" si="275"/>
        <v>1.584860022234406</v>
      </c>
      <c r="P1193" s="18">
        <f t="shared" si="276"/>
        <v>3.2730787609713805E-3</v>
      </c>
      <c r="Q1193" s="38">
        <v>-3.1024978327439428E-2</v>
      </c>
      <c r="R1193" s="18">
        <f t="shared" si="277"/>
        <v>-3.4298057088410806E-2</v>
      </c>
      <c r="S1193" s="19">
        <f t="shared" si="278"/>
        <v>8.9198678446964551E-5</v>
      </c>
      <c r="T1193" s="19">
        <f t="shared" si="279"/>
        <v>2.191686737963373E-4</v>
      </c>
      <c r="U1193" s="18">
        <f t="shared" si="280"/>
        <v>8.7595292969543329E-3</v>
      </c>
      <c r="V1193" s="18">
        <f t="shared" si="281"/>
        <v>-3.2615472235081849E-2</v>
      </c>
      <c r="W1193" s="19">
        <f t="shared" si="282"/>
        <v>2.4369910702599885E-4</v>
      </c>
      <c r="X1193" s="18">
        <f t="shared" si="283"/>
        <v>-5.4639856449874707E-2</v>
      </c>
      <c r="Y1193" s="18">
        <f t="shared" si="284"/>
        <v>0.24682944872218895</v>
      </c>
    </row>
    <row r="1194" spans="2:25" x14ac:dyDescent="0.2">
      <c r="B1194" s="24">
        <v>38624</v>
      </c>
      <c r="C1194" s="25">
        <v>566.79</v>
      </c>
      <c r="D1194" s="18">
        <f t="shared" si="270"/>
        <v>7.3488727535734495E-3</v>
      </c>
      <c r="E1194" s="26">
        <v>1.0289164755888263E-2</v>
      </c>
      <c r="F1194" s="26">
        <v>2.4367865937661371E-2</v>
      </c>
      <c r="G1194" s="15">
        <v>2.0144255583129437E-2</v>
      </c>
      <c r="H1194" s="1">
        <f t="shared" si="271"/>
        <v>2.951774742709993E-5</v>
      </c>
      <c r="I1194" s="19">
        <f t="shared" si="272"/>
        <v>2.0525389082899235E-5</v>
      </c>
      <c r="J1194" s="19">
        <f t="shared" si="273"/>
        <v>3.6680383028631003E-5</v>
      </c>
      <c r="K1194" s="19">
        <f t="shared" si="274"/>
        <v>0.69535756864885612</v>
      </c>
      <c r="L1194" s="19">
        <f t="shared" si="275"/>
        <v>1.2426552235810222</v>
      </c>
      <c r="P1194" s="18">
        <f t="shared" si="276"/>
        <v>1.3127219221911363E-2</v>
      </c>
      <c r="Q1194" s="38">
        <v>2.0144255583129437E-2</v>
      </c>
      <c r="R1194" s="18">
        <f t="shared" si="277"/>
        <v>7.0170363612180736E-3</v>
      </c>
      <c r="S1194" s="19">
        <f t="shared" si="278"/>
        <v>9.4186190810153846E-5</v>
      </c>
      <c r="T1194" s="19">
        <f t="shared" si="279"/>
        <v>2.0897288132623647E-4</v>
      </c>
      <c r="U1194" s="18">
        <f t="shared" si="280"/>
        <v>3.4188704531554419E-2</v>
      </c>
      <c r="V1194" s="18">
        <f t="shared" si="281"/>
        <v>6.8336409022443706E-3</v>
      </c>
      <c r="W1194" s="19">
        <f t="shared" si="282"/>
        <v>2.5342462258434544E-4</v>
      </c>
      <c r="X1194" s="18">
        <f t="shared" si="283"/>
        <v>3.4789793472376068E-2</v>
      </c>
      <c r="Y1194" s="18">
        <f t="shared" si="284"/>
        <v>0.25170648709575677</v>
      </c>
    </row>
    <row r="1195" spans="2:25" x14ac:dyDescent="0.2">
      <c r="B1195" s="24">
        <v>38625</v>
      </c>
      <c r="C1195" s="25">
        <v>566.79999999999995</v>
      </c>
      <c r="D1195" s="18">
        <f t="shared" si="270"/>
        <v>1.764306318904538E-5</v>
      </c>
      <c r="E1195" s="26">
        <v>-2.6845653706689871E-3</v>
      </c>
      <c r="F1195" s="26">
        <v>2.3974720737446463E-2</v>
      </c>
      <c r="G1195" s="15">
        <v>1.5976934905011828E-2</v>
      </c>
      <c r="H1195" s="1">
        <f t="shared" si="271"/>
        <v>2.7746701258134655E-5</v>
      </c>
      <c r="I1195" s="19">
        <f t="shared" si="272"/>
        <v>2.3830691489819811E-5</v>
      </c>
      <c r="J1195" s="19">
        <f t="shared" si="273"/>
        <v>4.5224140810033764E-5</v>
      </c>
      <c r="K1195" s="19">
        <f t="shared" si="274"/>
        <v>0.85886575373831997</v>
      </c>
      <c r="L1195" s="19">
        <f t="shared" si="275"/>
        <v>1.6298925190890989</v>
      </c>
      <c r="P1195" s="18">
        <f t="shared" si="276"/>
        <v>3.1515630491222449E-5</v>
      </c>
      <c r="Q1195" s="38">
        <v>1.5976934905011828E-2</v>
      </c>
      <c r="R1195" s="18">
        <f t="shared" si="277"/>
        <v>1.5945419274520607E-2</v>
      </c>
      <c r="S1195" s="19">
        <f t="shared" si="278"/>
        <v>8.8535078955642526E-5</v>
      </c>
      <c r="T1195" s="19">
        <f t="shared" si="279"/>
        <v>2.1168989219707749E-4</v>
      </c>
      <c r="U1195" s="18">
        <f t="shared" si="280"/>
        <v>8.4658746528536039E-5</v>
      </c>
      <c r="V1195" s="18">
        <f t="shared" si="281"/>
        <v>1.5428697858718506E-2</v>
      </c>
      <c r="W1195" s="19">
        <f t="shared" si="282"/>
        <v>2.5353489216682385E-4</v>
      </c>
      <c r="X1195" s="18">
        <f t="shared" si="283"/>
        <v>2.7586692201704906E-2</v>
      </c>
      <c r="Y1195" s="18">
        <f t="shared" si="284"/>
        <v>0.25176124213569084</v>
      </c>
    </row>
    <row r="1196" spans="2:25" x14ac:dyDescent="0.2">
      <c r="B1196" s="24">
        <v>38628</v>
      </c>
      <c r="C1196" s="25">
        <v>564.96</v>
      </c>
      <c r="D1196" s="18">
        <f t="shared" si="270"/>
        <v>-3.2515756364489262E-3</v>
      </c>
      <c r="E1196" s="26">
        <v>-2.444091421186458E-4</v>
      </c>
      <c r="F1196" s="26">
        <v>1.5363559943818959E-2</v>
      </c>
      <c r="G1196" s="15">
        <v>1.0681169218037677E-2</v>
      </c>
      <c r="H1196" s="1">
        <f t="shared" si="271"/>
        <v>2.6716263829819468E-5</v>
      </c>
      <c r="I1196" s="19">
        <f t="shared" si="272"/>
        <v>2.2398008163042431E-5</v>
      </c>
      <c r="J1196" s="19">
        <f t="shared" si="273"/>
        <v>4.2536071612206366E-5</v>
      </c>
      <c r="K1196" s="19">
        <f t="shared" si="274"/>
        <v>0.83836603447682689</v>
      </c>
      <c r="L1196" s="19">
        <f t="shared" si="275"/>
        <v>1.5921414716952134</v>
      </c>
      <c r="P1196" s="18">
        <f t="shared" si="276"/>
        <v>-5.8082576236655479E-3</v>
      </c>
      <c r="Q1196" s="38">
        <v>1.0681169218037677E-2</v>
      </c>
      <c r="R1196" s="18">
        <f t="shared" si="277"/>
        <v>1.6489426841703226E-2</v>
      </c>
      <c r="S1196" s="19">
        <f t="shared" si="278"/>
        <v>8.524712561567611E-5</v>
      </c>
      <c r="T1196" s="19">
        <f t="shared" si="279"/>
        <v>2.153025705193258E-4</v>
      </c>
      <c r="U1196" s="18">
        <f t="shared" si="280"/>
        <v>-1.5900453918074455E-2</v>
      </c>
      <c r="V1196" s="18">
        <f t="shared" si="281"/>
        <v>1.5820650799196204E-2</v>
      </c>
      <c r="W1196" s="19">
        <f t="shared" si="282"/>
        <v>2.4516804118867577E-4</v>
      </c>
      <c r="X1196" s="18">
        <f t="shared" si="283"/>
        <v>1.8754776744585696E-2</v>
      </c>
      <c r="Y1196" s="18">
        <f t="shared" si="284"/>
        <v>0.24757223248411553</v>
      </c>
    </row>
    <row r="1197" spans="2:25" x14ac:dyDescent="0.2">
      <c r="B1197" s="24">
        <v>38629</v>
      </c>
      <c r="C1197" s="25">
        <v>559.80999999999995</v>
      </c>
      <c r="D1197" s="18">
        <f t="shared" si="270"/>
        <v>-9.157491735587487E-3</v>
      </c>
      <c r="E1197" s="26">
        <v>-3.6733235867830961E-3</v>
      </c>
      <c r="F1197" s="26">
        <v>-1.2755510775493155E-2</v>
      </c>
      <c r="G1197" s="15">
        <v>-1.0030854618880137E-2</v>
      </c>
      <c r="H1197" s="1">
        <f t="shared" si="271"/>
        <v>3.014486729327149E-5</v>
      </c>
      <c r="I1197" s="19">
        <f t="shared" si="272"/>
        <v>2.1101810561970188E-5</v>
      </c>
      <c r="J1197" s="19">
        <f t="shared" si="273"/>
        <v>3.6986560683327316E-5</v>
      </c>
      <c r="K1197" s="19">
        <f t="shared" si="274"/>
        <v>0.70001338392623258</v>
      </c>
      <c r="L1197" s="19">
        <f t="shared" si="275"/>
        <v>1.2269604746803093</v>
      </c>
      <c r="P1197" s="18">
        <f t="shared" si="276"/>
        <v>-1.6357937545924201E-2</v>
      </c>
      <c r="Q1197" s="38">
        <v>-1.0030854618880137E-2</v>
      </c>
      <c r="R1197" s="18">
        <f t="shared" si="277"/>
        <v>6.3270829270440643E-3</v>
      </c>
      <c r="S1197" s="19">
        <f t="shared" si="278"/>
        <v>9.6187225324116942E-5</v>
      </c>
      <c r="T1197" s="19">
        <f t="shared" si="279"/>
        <v>2.047863349901078E-4</v>
      </c>
      <c r="U1197" s="18">
        <f t="shared" si="280"/>
        <v>-4.2157356535779192E-2</v>
      </c>
      <c r="V1197" s="18">
        <f t="shared" si="281"/>
        <v>6.2243847758596902E-3</v>
      </c>
      <c r="W1197" s="19">
        <f t="shared" si="282"/>
        <v>2.3649504138046175E-4</v>
      </c>
      <c r="X1197" s="18">
        <f t="shared" si="283"/>
        <v>-1.7932958697600702E-2</v>
      </c>
      <c r="Y1197" s="18">
        <f t="shared" si="284"/>
        <v>0.2431537792120769</v>
      </c>
    </row>
    <row r="1198" spans="2:25" x14ac:dyDescent="0.2">
      <c r="B1198" s="24">
        <v>38630</v>
      </c>
      <c r="C1198" s="25">
        <v>552.54999999999995</v>
      </c>
      <c r="D1198" s="18">
        <f t="shared" si="270"/>
        <v>-1.3053513409697803E-2</v>
      </c>
      <c r="E1198" s="26">
        <v>-1.7188463409254868E-3</v>
      </c>
      <c r="F1198" s="26">
        <v>-1.8211335932594129E-2</v>
      </c>
      <c r="G1198" s="15">
        <v>-1.3263589055093537E-2</v>
      </c>
      <c r="H1198" s="1">
        <f t="shared" si="271"/>
        <v>3.8559827995904826E-5</v>
      </c>
      <c r="I1198" s="19">
        <f t="shared" si="272"/>
        <v>2.1854007751538263E-5</v>
      </c>
      <c r="J1198" s="19">
        <f t="shared" si="273"/>
        <v>4.177587611291423E-5</v>
      </c>
      <c r="K1198" s="19">
        <f t="shared" si="274"/>
        <v>0.56675584117904332</v>
      </c>
      <c r="L1198" s="19">
        <f t="shared" si="275"/>
        <v>1.0834041095139471</v>
      </c>
      <c r="P1198" s="18">
        <f t="shared" si="276"/>
        <v>-2.3317362797163593E-2</v>
      </c>
      <c r="Q1198" s="38">
        <v>-1.3263589055093537E-2</v>
      </c>
      <c r="R1198" s="18">
        <f t="shared" si="277"/>
        <v>1.0053773742070057E-2</v>
      </c>
      <c r="S1198" s="19">
        <f t="shared" si="278"/>
        <v>1.2303795627354288E-4</v>
      </c>
      <c r="T1198" s="19">
        <f t="shared" si="279"/>
        <v>1.9856385687810557E-4</v>
      </c>
      <c r="U1198" s="18">
        <f t="shared" si="280"/>
        <v>-5.3132885169003302E-2</v>
      </c>
      <c r="V1198" s="18">
        <f t="shared" si="281"/>
        <v>1.004436299345003E-2</v>
      </c>
      <c r="W1198" s="19">
        <f t="shared" si="282"/>
        <v>2.3286070657497785E-4</v>
      </c>
      <c r="X1198" s="18">
        <f t="shared" si="283"/>
        <v>-2.3896702893791224E-2</v>
      </c>
      <c r="Y1198" s="18">
        <f t="shared" si="284"/>
        <v>0.24127821419213227</v>
      </c>
    </row>
    <row r="1199" spans="2:25" x14ac:dyDescent="0.2">
      <c r="B1199" s="24">
        <v>38631</v>
      </c>
      <c r="C1199" s="25">
        <v>551.26</v>
      </c>
      <c r="D1199" s="18">
        <f t="shared" si="270"/>
        <v>-2.337359848704704E-3</v>
      </c>
      <c r="E1199" s="26">
        <v>3.6796312828662782E-3</v>
      </c>
      <c r="F1199" s="26">
        <v>-2.0674549560794519E-2</v>
      </c>
      <c r="G1199" s="15">
        <v>-1.3368295307696279E-2</v>
      </c>
      <c r="H1199" s="1">
        <f t="shared" si="271"/>
        <v>3.6574033379890749E-5</v>
      </c>
      <c r="I1199" s="19">
        <f t="shared" si="272"/>
        <v>2.1888986312074817E-5</v>
      </c>
      <c r="J1199" s="19">
        <f t="shared" si="273"/>
        <v>5.3532638614417128E-5</v>
      </c>
      <c r="K1199" s="19">
        <f t="shared" si="274"/>
        <v>0.59848434228503467</v>
      </c>
      <c r="L1199" s="19">
        <f t="shared" si="275"/>
        <v>1.4636788362491793</v>
      </c>
      <c r="P1199" s="18">
        <f t="shared" si="276"/>
        <v>-4.1752029410932921E-3</v>
      </c>
      <c r="Q1199" s="38">
        <v>-1.3368295307696279E-2</v>
      </c>
      <c r="R1199" s="18">
        <f t="shared" si="277"/>
        <v>-9.1930923666029875E-3</v>
      </c>
      <c r="S1199" s="19">
        <f t="shared" si="278"/>
        <v>1.1670161807308915E-4</v>
      </c>
      <c r="T1199" s="19">
        <f t="shared" si="279"/>
        <v>1.9172080230107287E-4</v>
      </c>
      <c r="U1199" s="18">
        <f t="shared" si="280"/>
        <v>-9.7688327562749956E-3</v>
      </c>
      <c r="V1199" s="18">
        <f t="shared" si="281"/>
        <v>-9.3469602714484155E-3</v>
      </c>
      <c r="W1199" s="19">
        <f t="shared" si="282"/>
        <v>2.2961174334650564E-4</v>
      </c>
      <c r="X1199" s="18">
        <f t="shared" si="283"/>
        <v>-2.4255152774273574E-2</v>
      </c>
      <c r="Y1199" s="18">
        <f t="shared" si="284"/>
        <v>0.23958909790853675</v>
      </c>
    </row>
    <row r="1200" spans="2:25" x14ac:dyDescent="0.2">
      <c r="B1200" s="24">
        <v>38632</v>
      </c>
      <c r="C1200" s="25">
        <v>552.91999999999996</v>
      </c>
      <c r="D1200" s="18">
        <f t="shared" si="270"/>
        <v>3.0067584100700239E-3</v>
      </c>
      <c r="E1200" s="26">
        <v>-4.8983591476618803E-4</v>
      </c>
      <c r="F1200" s="26">
        <v>-7.7670293376596589E-3</v>
      </c>
      <c r="G1200" s="15">
        <v>-5.5838713107916171E-3</v>
      </c>
      <c r="H1200" s="1">
        <f t="shared" si="271"/>
        <v>3.4922027145288908E-5</v>
      </c>
      <c r="I1200" s="19">
        <f t="shared" si="272"/>
        <v>2.0059609788233761E-5</v>
      </c>
      <c r="J1200" s="19">
        <f t="shared" si="273"/>
        <v>5.322011201955949E-5</v>
      </c>
      <c r="K1200" s="19">
        <f t="shared" si="274"/>
        <v>0.57441137952210386</v>
      </c>
      <c r="L1200" s="19">
        <f t="shared" si="275"/>
        <v>1.5239697225520041</v>
      </c>
      <c r="P1200" s="18">
        <f t="shared" si="276"/>
        <v>5.3709430166853922E-3</v>
      </c>
      <c r="Q1200" s="38">
        <v>-5.5838713107916171E-3</v>
      </c>
      <c r="R1200" s="18">
        <f t="shared" si="277"/>
        <v>-1.0954814327477009E-2</v>
      </c>
      <c r="S1200" s="19">
        <f t="shared" si="278"/>
        <v>1.1143034272201268E-4</v>
      </c>
      <c r="T1200" s="19">
        <f t="shared" si="279"/>
        <v>1.8741803157997823E-4</v>
      </c>
      <c r="U1200" s="18">
        <f t="shared" si="280"/>
        <v>1.2860336581287983E-2</v>
      </c>
      <c r="V1200" s="18">
        <f t="shared" si="281"/>
        <v>-1.1265299099670931E-2</v>
      </c>
      <c r="W1200" s="19">
        <f t="shared" si="282"/>
        <v>2.1770581587464419E-4</v>
      </c>
      <c r="X1200" s="18">
        <f t="shared" si="283"/>
        <v>-1.0404600679557285E-2</v>
      </c>
      <c r="Y1200" s="18">
        <f t="shared" si="284"/>
        <v>0.23329477912859739</v>
      </c>
    </row>
    <row r="1201" spans="2:25" x14ac:dyDescent="0.2">
      <c r="B1201" s="24">
        <v>38635</v>
      </c>
      <c r="C1201" s="25">
        <v>550</v>
      </c>
      <c r="D1201" s="18">
        <f t="shared" si="270"/>
        <v>-5.2950473696398897E-3</v>
      </c>
      <c r="E1201" s="26">
        <v>-3.9273491814982193E-3</v>
      </c>
      <c r="F1201" s="26">
        <v>-1.8294992419164689E-2</v>
      </c>
      <c r="G1201" s="15">
        <v>-1.3984699447864747E-2</v>
      </c>
      <c r="H1201" s="1">
        <f t="shared" si="271"/>
        <v>3.4508957115375388E-5</v>
      </c>
      <c r="I1201" s="19">
        <f t="shared" si="272"/>
        <v>1.8767664105563082E-5</v>
      </c>
      <c r="J1201" s="19">
        <f t="shared" si="273"/>
        <v>4.8625690451449788E-5</v>
      </c>
      <c r="K1201" s="19">
        <f t="shared" si="274"/>
        <v>0.54384906628201735</v>
      </c>
      <c r="L1201" s="19">
        <f t="shared" si="275"/>
        <v>1.4090744698217705</v>
      </c>
      <c r="P1201" s="18">
        <f t="shared" si="276"/>
        <v>-9.45849111047249E-3</v>
      </c>
      <c r="Q1201" s="38">
        <v>-1.3984699447864747E-2</v>
      </c>
      <c r="R1201" s="18">
        <f t="shared" si="277"/>
        <v>-4.5262083373922568E-3</v>
      </c>
      <c r="S1201" s="19">
        <f t="shared" si="278"/>
        <v>1.1011230540390515E-4</v>
      </c>
      <c r="T1201" s="19">
        <f t="shared" si="279"/>
        <v>1.7740214339998829E-4</v>
      </c>
      <c r="U1201" s="18">
        <f t="shared" si="280"/>
        <v>-2.2782818784760298E-2</v>
      </c>
      <c r="V1201" s="18">
        <f t="shared" si="281"/>
        <v>-4.7840807434616529E-3</v>
      </c>
      <c r="W1201" s="19">
        <f t="shared" si="282"/>
        <v>2.1637777604099204E-4</v>
      </c>
      <c r="X1201" s="18">
        <f t="shared" si="283"/>
        <v>-2.6137969244427149E-2</v>
      </c>
      <c r="Y1201" s="18">
        <f t="shared" si="284"/>
        <v>0.23258212315276514</v>
      </c>
    </row>
    <row r="1202" spans="2:25" x14ac:dyDescent="0.2">
      <c r="B1202" s="24">
        <v>38636</v>
      </c>
      <c r="C1202" s="25">
        <v>549.30999999999995</v>
      </c>
      <c r="D1202" s="18">
        <f t="shared" si="270"/>
        <v>-1.2553330554839659E-3</v>
      </c>
      <c r="E1202" s="26">
        <v>-9.6380333368375742E-3</v>
      </c>
      <c r="F1202" s="26">
        <v>2.3932095498999467E-2</v>
      </c>
      <c r="G1202" s="15">
        <v>1.3861056848248352E-2</v>
      </c>
      <c r="H1202" s="1">
        <f t="shared" si="271"/>
        <v>3.2532971353264309E-5</v>
      </c>
      <c r="I1202" s="19">
        <f t="shared" si="272"/>
        <v>1.8889334256418268E-5</v>
      </c>
      <c r="J1202" s="19">
        <f t="shared" si="273"/>
        <v>5.1520520113563588E-5</v>
      </c>
      <c r="K1202" s="19">
        <f t="shared" si="274"/>
        <v>0.58062124271728843</v>
      </c>
      <c r="L1202" s="19">
        <f t="shared" si="275"/>
        <v>1.5836401647460983</v>
      </c>
      <c r="P1202" s="18">
        <f t="shared" si="276"/>
        <v>-2.2423891076133787E-3</v>
      </c>
      <c r="Q1202" s="38">
        <v>1.3861056848248352E-2</v>
      </c>
      <c r="R1202" s="18">
        <f t="shared" si="277"/>
        <v>1.6103445955861731E-2</v>
      </c>
      <c r="S1202" s="19">
        <f t="shared" si="278"/>
        <v>1.0380726561426743E-4</v>
      </c>
      <c r="T1202" s="19">
        <f t="shared" si="279"/>
        <v>1.8231727309519057E-4</v>
      </c>
      <c r="U1202" s="18">
        <f t="shared" si="280"/>
        <v>-5.5628919294585643E-3</v>
      </c>
      <c r="V1202" s="18">
        <f t="shared" si="281"/>
        <v>1.6789907511509179E-2</v>
      </c>
      <c r="W1202" s="19">
        <f t="shared" si="282"/>
        <v>2.1492284329555487E-4</v>
      </c>
      <c r="X1202" s="18">
        <f t="shared" si="283"/>
        <v>2.5994417374092131E-2</v>
      </c>
      <c r="Y1202" s="18">
        <f t="shared" si="284"/>
        <v>0.23179885854742407</v>
      </c>
    </row>
    <row r="1203" spans="2:25" x14ac:dyDescent="0.2">
      <c r="B1203" s="24">
        <v>38637</v>
      </c>
      <c r="C1203" s="25">
        <v>547.39</v>
      </c>
      <c r="D1203" s="18">
        <f t="shared" si="270"/>
        <v>-3.501416908155028E-3</v>
      </c>
      <c r="E1203" s="26">
        <v>-4.4798482089472439E-3</v>
      </c>
      <c r="F1203" s="26">
        <v>-4.6418487638460716E-2</v>
      </c>
      <c r="G1203" s="15">
        <v>-3.3836895809606672E-2</v>
      </c>
      <c r="H1203" s="1">
        <f t="shared" si="271"/>
        <v>3.1316588293951283E-5</v>
      </c>
      <c r="I1203" s="19">
        <f t="shared" si="272"/>
        <v>1.8481910711288488E-5</v>
      </c>
      <c r="J1203" s="19">
        <f t="shared" si="273"/>
        <v>4.6626723872736184E-5</v>
      </c>
      <c r="K1203" s="19">
        <f t="shared" si="274"/>
        <v>0.59016360715315275</v>
      </c>
      <c r="L1203" s="19">
        <f t="shared" si="275"/>
        <v>1.4888826150242558</v>
      </c>
      <c r="P1203" s="18">
        <f t="shared" si="276"/>
        <v>-6.2545466334694433E-3</v>
      </c>
      <c r="Q1203" s="38">
        <v>-3.3836895809606672E-2</v>
      </c>
      <c r="R1203" s="18">
        <f t="shared" si="277"/>
        <v>-2.7582349176137229E-2</v>
      </c>
      <c r="S1203" s="19">
        <f t="shared" si="278"/>
        <v>9.9925990892826019E-5</v>
      </c>
      <c r="T1203" s="19">
        <f t="shared" si="279"/>
        <v>2.1702539587394065E-4</v>
      </c>
      <c r="U1203" s="18">
        <f t="shared" si="280"/>
        <v>-1.5814669731694E-2</v>
      </c>
      <c r="V1203" s="18">
        <f t="shared" si="281"/>
        <v>-2.6358419493805196E-2</v>
      </c>
      <c r="W1203" s="19">
        <f t="shared" si="282"/>
        <v>2.7072360377963231E-4</v>
      </c>
      <c r="X1203" s="18">
        <f t="shared" si="283"/>
        <v>-5.6539567838468932E-2</v>
      </c>
      <c r="Y1203" s="18">
        <f t="shared" si="284"/>
        <v>0.26015553222045473</v>
      </c>
    </row>
    <row r="1204" spans="2:25" x14ac:dyDescent="0.2">
      <c r="B1204" s="24">
        <v>38638</v>
      </c>
      <c r="C1204" s="25">
        <v>547.41999999999996</v>
      </c>
      <c r="D1204" s="18">
        <f t="shared" si="270"/>
        <v>5.4804029936610603E-5</v>
      </c>
      <c r="E1204" s="26">
        <v>2.7400689705596713E-3</v>
      </c>
      <c r="F1204" s="26">
        <v>8.7248235569247226E-2</v>
      </c>
      <c r="G1204" s="15">
        <v>6.1895785589640956E-2</v>
      </c>
      <c r="H1204" s="1">
        <f t="shared" si="271"/>
        <v>2.9437773205216043E-5</v>
      </c>
      <c r="I1204" s="19">
        <f t="shared" si="272"/>
        <v>1.8314145044497732E-5</v>
      </c>
      <c r="J1204" s="19">
        <f t="shared" si="273"/>
        <v>5.3580949088469503E-5</v>
      </c>
      <c r="K1204" s="19">
        <f t="shared" si="274"/>
        <v>0.62213078811452593</v>
      </c>
      <c r="L1204" s="19">
        <f t="shared" si="275"/>
        <v>1.8201427368485725</v>
      </c>
      <c r="P1204" s="18">
        <f t="shared" si="276"/>
        <v>9.7895900411699801E-5</v>
      </c>
      <c r="Q1204" s="38">
        <v>6.1895785589640956E-2</v>
      </c>
      <c r="R1204" s="18">
        <f t="shared" si="277"/>
        <v>6.1797889689229259E-2</v>
      </c>
      <c r="S1204" s="19">
        <f t="shared" si="278"/>
        <v>9.3931006455695495E-5</v>
      </c>
      <c r="T1204" s="19">
        <f t="shared" si="279"/>
        <v>4.3314262232403326E-4</v>
      </c>
      <c r="U1204" s="18">
        <f t="shared" si="280"/>
        <v>2.5530748112213652E-4</v>
      </c>
      <c r="V1204" s="18">
        <f t="shared" si="281"/>
        <v>4.1802434591344778E-2</v>
      </c>
      <c r="W1204" s="19">
        <f t="shared" si="282"/>
        <v>4.8434548397838283E-4</v>
      </c>
      <c r="X1204" s="18">
        <f t="shared" si="283"/>
        <v>7.7322962309750193E-2</v>
      </c>
      <c r="Y1204" s="18">
        <f t="shared" si="284"/>
        <v>0.34797467004739829</v>
      </c>
    </row>
    <row r="1205" spans="2:25" x14ac:dyDescent="0.2">
      <c r="B1205" s="24">
        <v>38639</v>
      </c>
      <c r="C1205" s="25">
        <v>550.49</v>
      </c>
      <c r="D1205" s="18">
        <f t="shared" si="270"/>
        <v>5.5924584006603615E-3</v>
      </c>
      <c r="E1205" s="26">
        <v>7.1880344190944608E-3</v>
      </c>
      <c r="F1205" s="26">
        <v>4.8264433769292523E-3</v>
      </c>
      <c r="G1205" s="15">
        <v>5.5349206895788147E-3</v>
      </c>
      <c r="H1205" s="1">
        <f t="shared" si="271"/>
        <v>2.954804227069008E-5</v>
      </c>
      <c r="I1205" s="19">
        <f t="shared" si="272"/>
        <v>1.7224306351141323E-5</v>
      </c>
      <c r="J1205" s="19">
        <f t="shared" si="273"/>
        <v>5.0652985438004542E-5</v>
      </c>
      <c r="K1205" s="19">
        <f t="shared" si="274"/>
        <v>0.58292546739134798</v>
      </c>
      <c r="L1205" s="19">
        <f t="shared" si="275"/>
        <v>1.7142585953401497</v>
      </c>
      <c r="P1205" s="18">
        <f t="shared" si="276"/>
        <v>9.9897535141277947E-3</v>
      </c>
      <c r="Q1205" s="38">
        <v>5.5349206895788147E-3</v>
      </c>
      <c r="R1205" s="18">
        <f t="shared" si="277"/>
        <v>-4.45483282454898E-3</v>
      </c>
      <c r="S1205" s="19">
        <f t="shared" si="278"/>
        <v>9.4282856584735491E-5</v>
      </c>
      <c r="T1205" s="19">
        <f t="shared" si="279"/>
        <v>4.0834479711427199E-4</v>
      </c>
      <c r="U1205" s="18">
        <f t="shared" si="280"/>
        <v>2.6004106138367143E-2</v>
      </c>
      <c r="V1205" s="18">
        <f t="shared" si="281"/>
        <v>-3.1035681744992121E-3</v>
      </c>
      <c r="W1205" s="19">
        <f t="shared" si="282"/>
        <v>4.5712287576207545E-4</v>
      </c>
      <c r="X1205" s="18">
        <f t="shared" si="283"/>
        <v>7.1173767683752245E-3</v>
      </c>
      <c r="Y1205" s="18">
        <f t="shared" si="284"/>
        <v>0.33805431359549143</v>
      </c>
    </row>
    <row r="1206" spans="2:25" x14ac:dyDescent="0.2">
      <c r="B1206" s="24">
        <v>38642</v>
      </c>
      <c r="C1206" s="25">
        <v>551.55999999999995</v>
      </c>
      <c r="D1206" s="18">
        <f t="shared" si="270"/>
        <v>1.9418362800657492E-3</v>
      </c>
      <c r="E1206" s="26">
        <v>-5.1999621937082593E-3</v>
      </c>
      <c r="F1206" s="26">
        <v>-1.0424517335884091E-2</v>
      </c>
      <c r="G1206" s="15">
        <v>-8.8571507932313411E-3</v>
      </c>
      <c r="H1206" s="1">
        <f t="shared" si="271"/>
        <v>2.8001403422763449E-5</v>
      </c>
      <c r="I1206" s="19">
        <f t="shared" si="272"/>
        <v>1.8602774978350884E-5</v>
      </c>
      <c r="J1206" s="19">
        <f t="shared" si="273"/>
        <v>4.923330734024144E-5</v>
      </c>
      <c r="K1206" s="19">
        <f t="shared" si="274"/>
        <v>0.66435152186793434</v>
      </c>
      <c r="L1206" s="19">
        <f t="shared" si="275"/>
        <v>1.7582442778642209</v>
      </c>
      <c r="P1206" s="18">
        <f t="shared" si="276"/>
        <v>3.4686830751136351E-3</v>
      </c>
      <c r="Q1206" s="38">
        <v>-8.8571507932313411E-3</v>
      </c>
      <c r="R1206" s="18">
        <f t="shared" si="277"/>
        <v>-1.2325833868344977E-2</v>
      </c>
      <c r="S1206" s="19">
        <f t="shared" si="278"/>
        <v>8.9347790926186141E-5</v>
      </c>
      <c r="T1206" s="19">
        <f t="shared" si="279"/>
        <v>3.9295968012041806E-4</v>
      </c>
      <c r="U1206" s="18">
        <f t="shared" si="280"/>
        <v>9.2752630480002242E-3</v>
      </c>
      <c r="V1206" s="18">
        <f t="shared" si="281"/>
        <v>-8.7535800173597252E-3</v>
      </c>
      <c r="W1206" s="19">
        <f t="shared" si="282"/>
        <v>4.3440245042679327E-4</v>
      </c>
      <c r="X1206" s="18">
        <f t="shared" si="283"/>
        <v>-1.1683499309449069E-2</v>
      </c>
      <c r="Y1206" s="18">
        <f t="shared" si="284"/>
        <v>0.32954607053748691</v>
      </c>
    </row>
    <row r="1207" spans="2:25" x14ac:dyDescent="0.2">
      <c r="B1207" s="24">
        <v>38643</v>
      </c>
      <c r="C1207" s="25">
        <v>546.66</v>
      </c>
      <c r="D1207" s="18">
        <f t="shared" si="270"/>
        <v>-8.9235900197183506E-3</v>
      </c>
      <c r="E1207" s="26">
        <v>-7.7258951271294805E-3</v>
      </c>
      <c r="F1207" s="26">
        <v>-2.3285481805929265E-2</v>
      </c>
      <c r="G1207" s="15">
        <v>-1.8617605802289328E-2</v>
      </c>
      <c r="H1207" s="1">
        <f t="shared" si="271"/>
        <v>3.1099146747798661E-5</v>
      </c>
      <c r="I1207" s="19">
        <f t="shared" si="272"/>
        <v>1.688075996508705E-5</v>
      </c>
      <c r="J1207" s="19">
        <f t="shared" si="273"/>
        <v>4.5064746541927304E-5</v>
      </c>
      <c r="K1207" s="19">
        <f t="shared" si="274"/>
        <v>0.54280460174625034</v>
      </c>
      <c r="L1207" s="19">
        <f t="shared" si="275"/>
        <v>1.4490669762544914</v>
      </c>
      <c r="P1207" s="18">
        <f t="shared" si="276"/>
        <v>-1.5940121208159703E-2</v>
      </c>
      <c r="Q1207" s="38">
        <v>-1.8617605802289328E-2</v>
      </c>
      <c r="R1207" s="18">
        <f t="shared" si="277"/>
        <v>-2.6774845941296248E-3</v>
      </c>
      <c r="S1207" s="19">
        <f t="shared" si="278"/>
        <v>9.923217131846434E-5</v>
      </c>
      <c r="T1207" s="19">
        <f t="shared" si="279"/>
        <v>3.6981223473830102E-4</v>
      </c>
      <c r="U1207" s="18">
        <f t="shared" si="280"/>
        <v>-4.0445377731429123E-2</v>
      </c>
      <c r="V1207" s="18">
        <f t="shared" si="281"/>
        <v>-1.9601067987202255E-3</v>
      </c>
      <c r="W1207" s="19">
        <f t="shared" si="282"/>
        <v>4.2913521814975187E-4</v>
      </c>
      <c r="X1207" s="18">
        <f t="shared" si="283"/>
        <v>-2.4708807368687902E-2</v>
      </c>
      <c r="Y1207" s="18">
        <f t="shared" si="284"/>
        <v>0.32754206529457858</v>
      </c>
    </row>
    <row r="1208" spans="2:25" x14ac:dyDescent="0.2">
      <c r="B1208" s="24">
        <v>38644</v>
      </c>
      <c r="C1208" s="25">
        <v>554.05999999999995</v>
      </c>
      <c r="D1208" s="18">
        <f t="shared" si="270"/>
        <v>1.3445947178185787E-2</v>
      </c>
      <c r="E1208" s="26">
        <v>9.4622219927257903E-3</v>
      </c>
      <c r="F1208" s="26">
        <v>5.0967633244666848E-2</v>
      </c>
      <c r="G1208" s="15">
        <v>3.851600986908453E-2</v>
      </c>
      <c r="H1208" s="1">
        <f t="shared" si="271"/>
        <v>4.0080807674044489E-5</v>
      </c>
      <c r="I1208" s="19">
        <f t="shared" si="272"/>
        <v>2.0004477606172425E-5</v>
      </c>
      <c r="J1208" s="19">
        <f t="shared" si="273"/>
        <v>5.4828267332275089E-5</v>
      </c>
      <c r="K1208" s="19">
        <f t="shared" si="274"/>
        <v>0.4991036550175838</v>
      </c>
      <c r="L1208" s="19">
        <f t="shared" si="275"/>
        <v>1.3679431756506433</v>
      </c>
      <c r="P1208" s="18">
        <f t="shared" si="276"/>
        <v>2.4018363383480398E-2</v>
      </c>
      <c r="Q1208" s="38">
        <v>3.851600986908453E-2</v>
      </c>
      <c r="R1208" s="18">
        <f t="shared" si="277"/>
        <v>1.4497646485604133E-2</v>
      </c>
      <c r="S1208" s="19">
        <f t="shared" si="278"/>
        <v>1.278911478166112E-4</v>
      </c>
      <c r="T1208" s="19">
        <f t="shared" si="279"/>
        <v>3.6023440587129596E-4</v>
      </c>
      <c r="U1208" s="18">
        <f t="shared" si="280"/>
        <v>5.3681753325193135E-2</v>
      </c>
      <c r="V1208" s="18">
        <f t="shared" si="281"/>
        <v>1.075346194800759E-2</v>
      </c>
      <c r="W1208" s="19">
        <f t="shared" si="282"/>
        <v>4.9239608603489186E-4</v>
      </c>
      <c r="X1208" s="18">
        <f t="shared" si="283"/>
        <v>4.7720943879175436E-2</v>
      </c>
      <c r="Y1208" s="18">
        <f t="shared" si="284"/>
        <v>0.35085470142029301</v>
      </c>
    </row>
    <row r="1209" spans="2:25" x14ac:dyDescent="0.2">
      <c r="B1209" s="24">
        <v>38645</v>
      </c>
      <c r="C1209" s="25">
        <v>545.13</v>
      </c>
      <c r="D1209" s="18">
        <f t="shared" si="270"/>
        <v>-1.6248685802932487E-2</v>
      </c>
      <c r="E1209" s="26">
        <v>-1.2218079931309214E-2</v>
      </c>
      <c r="F1209" s="26">
        <v>2.1606890266608662E-2</v>
      </c>
      <c r="G1209" s="15">
        <v>1.1459399207233299E-2</v>
      </c>
      <c r="H1209" s="1">
        <f t="shared" si="271"/>
        <v>5.3517146632947019E-5</v>
      </c>
      <c r="I1209" s="19">
        <f t="shared" si="272"/>
        <v>2.6437921175949618E-5</v>
      </c>
      <c r="J1209" s="19">
        <f t="shared" si="273"/>
        <v>9.2657057556634796E-5</v>
      </c>
      <c r="K1209" s="19">
        <f t="shared" si="274"/>
        <v>0.49400842233381542</v>
      </c>
      <c r="L1209" s="19">
        <f t="shared" si="275"/>
        <v>1.7313527231213013</v>
      </c>
      <c r="P1209" s="18">
        <f t="shared" si="276"/>
        <v>-2.9024867861446466E-2</v>
      </c>
      <c r="Q1209" s="38">
        <v>1.1459399207233299E-2</v>
      </c>
      <c r="R1209" s="18">
        <f t="shared" si="277"/>
        <v>4.0484267068679761E-2</v>
      </c>
      <c r="S1209" s="19">
        <f t="shared" si="278"/>
        <v>1.7076425621008023E-4</v>
      </c>
      <c r="T1209" s="19">
        <f t="shared" si="279"/>
        <v>4.3695889432430958E-4</v>
      </c>
      <c r="U1209" s="18">
        <f t="shared" si="280"/>
        <v>-5.6140372425930445E-2</v>
      </c>
      <c r="V1209" s="18">
        <f t="shared" si="281"/>
        <v>2.7265243535620664E-2</v>
      </c>
      <c r="W1209" s="19">
        <f t="shared" si="282"/>
        <v>4.7073139068424266E-4</v>
      </c>
      <c r="X1209" s="18">
        <f t="shared" si="283"/>
        <v>1.4521126233171684E-2</v>
      </c>
      <c r="Y1209" s="18">
        <f t="shared" si="284"/>
        <v>0.34304933708004842</v>
      </c>
    </row>
    <row r="1210" spans="2:25" x14ac:dyDescent="0.2">
      <c r="B1210" s="24">
        <v>38646</v>
      </c>
      <c r="C1210" s="25">
        <v>544.5</v>
      </c>
      <c r="D1210" s="18">
        <f t="shared" si="270"/>
        <v>-1.1563559560600364E-3</v>
      </c>
      <c r="E1210" s="26">
        <v>-7.529175910958426E-4</v>
      </c>
      <c r="F1210" s="26">
        <v>-8.5868148359918312E-3</v>
      </c>
      <c r="G1210" s="15">
        <v>-6.2366456625230337E-3</v>
      </c>
      <c r="H1210" s="1">
        <f t="shared" si="271"/>
        <v>5.038634738079713E-5</v>
      </c>
      <c r="I1210" s="19">
        <f t="shared" si="272"/>
        <v>3.6763310420530156E-5</v>
      </c>
      <c r="J1210" s="19">
        <f t="shared" si="273"/>
        <v>6.6032619836002817E-5</v>
      </c>
      <c r="K1210" s="19">
        <f t="shared" si="274"/>
        <v>0.72962840792347483</v>
      </c>
      <c r="L1210" s="19">
        <f t="shared" si="275"/>
        <v>1.3105260307312667</v>
      </c>
      <c r="P1210" s="18">
        <f t="shared" si="276"/>
        <v>-2.0655872870273513E-3</v>
      </c>
      <c r="Q1210" s="38">
        <v>-6.2366456625230337E-3</v>
      </c>
      <c r="R1210" s="18">
        <f t="shared" si="277"/>
        <v>-4.1710583754956823E-3</v>
      </c>
      <c r="S1210" s="19">
        <f t="shared" si="278"/>
        <v>1.6077439988789515E-4</v>
      </c>
      <c r="T1210" s="19">
        <f t="shared" si="279"/>
        <v>4.1178522434315854E-4</v>
      </c>
      <c r="U1210" s="18">
        <f t="shared" si="280"/>
        <v>-4.1175475855775639E-3</v>
      </c>
      <c r="V1210" s="18">
        <f t="shared" si="281"/>
        <v>-2.8937051708449167E-3</v>
      </c>
      <c r="W1210" s="19">
        <f t="shared" si="282"/>
        <v>4.448212521903801E-4</v>
      </c>
      <c r="X1210" s="18">
        <f t="shared" si="283"/>
        <v>-8.1298650709351068E-3</v>
      </c>
      <c r="Y1210" s="18">
        <f t="shared" si="284"/>
        <v>0.33347460630098213</v>
      </c>
    </row>
    <row r="1211" spans="2:25" x14ac:dyDescent="0.2">
      <c r="B1211" s="24">
        <v>38649</v>
      </c>
      <c r="C1211" s="25">
        <v>553.25</v>
      </c>
      <c r="D1211" s="18">
        <f t="shared" si="270"/>
        <v>1.5942036558143909E-2</v>
      </c>
      <c r="E1211" s="26">
        <v>1.6681576918940743E-2</v>
      </c>
      <c r="F1211" s="26">
        <v>2.0098497791596476E-2</v>
      </c>
      <c r="G1211" s="15">
        <v>1.9073421529799753E-2</v>
      </c>
      <c r="H1211" s="1">
        <f t="shared" si="271"/>
        <v>6.2612078315221119E-5</v>
      </c>
      <c r="I1211" s="19">
        <f t="shared" si="272"/>
        <v>3.4609750239751509E-5</v>
      </c>
      <c r="J1211" s="19">
        <f t="shared" si="273"/>
        <v>6.2666427514593685E-5</v>
      </c>
      <c r="K1211" s="19">
        <f t="shared" si="274"/>
        <v>0.55276475675361525</v>
      </c>
      <c r="L1211" s="19">
        <f t="shared" si="275"/>
        <v>1.000868030591461</v>
      </c>
      <c r="P1211" s="18">
        <f t="shared" si="276"/>
        <v>2.847710332727137E-2</v>
      </c>
      <c r="Q1211" s="38">
        <v>1.9073421529799753E-2</v>
      </c>
      <c r="R1211" s="18">
        <f t="shared" si="277"/>
        <v>-9.4036817974716171E-3</v>
      </c>
      <c r="S1211" s="19">
        <f t="shared" si="278"/>
        <v>1.9978466072934688E-4</v>
      </c>
      <c r="T1211" s="19">
        <f t="shared" si="279"/>
        <v>3.9238386476345496E-4</v>
      </c>
      <c r="U1211" s="18">
        <f t="shared" si="280"/>
        <v>5.0923502231544612E-2</v>
      </c>
      <c r="V1211" s="18">
        <f t="shared" si="281"/>
        <v>-6.6832198334022506E-3</v>
      </c>
      <c r="W1211" s="19">
        <f t="shared" si="282"/>
        <v>4.3995970159016299E-4</v>
      </c>
      <c r="X1211" s="18">
        <f t="shared" si="283"/>
        <v>2.5000413357219014E-2</v>
      </c>
      <c r="Y1211" s="18">
        <f t="shared" si="284"/>
        <v>0.33164729065309845</v>
      </c>
    </row>
    <row r="1212" spans="2:25" x14ac:dyDescent="0.2">
      <c r="B1212" s="24">
        <v>38650</v>
      </c>
      <c r="C1212" s="25">
        <v>552.71</v>
      </c>
      <c r="D1212" s="18">
        <f t="shared" si="270"/>
        <v>-9.765272576082708E-4</v>
      </c>
      <c r="E1212" s="26">
        <v>2.7123675857129957E-3</v>
      </c>
      <c r="F1212" s="26">
        <v>-1.2224441360690452E-2</v>
      </c>
      <c r="G1212" s="15">
        <v>-7.7433986767694168E-3</v>
      </c>
      <c r="H1212" s="1">
        <f t="shared" si="271"/>
        <v>5.8912569945398969E-5</v>
      </c>
      <c r="I1212" s="19">
        <f t="shared" si="272"/>
        <v>4.8489463770721007E-5</v>
      </c>
      <c r="J1212" s="19">
        <f t="shared" si="273"/>
        <v>7.8131101057162422E-5</v>
      </c>
      <c r="K1212" s="19">
        <f t="shared" si="274"/>
        <v>0.82307500446274451</v>
      </c>
      <c r="L1212" s="19">
        <f t="shared" si="275"/>
        <v>1.3262212313870447</v>
      </c>
      <c r="P1212" s="18">
        <f t="shared" si="276"/>
        <v>-1.744361049191156E-3</v>
      </c>
      <c r="Q1212" s="38">
        <v>-7.7433986767694168E-3</v>
      </c>
      <c r="R1212" s="18">
        <f t="shared" si="277"/>
        <v>-5.9990376275782607E-3</v>
      </c>
      <c r="S1212" s="19">
        <f t="shared" si="278"/>
        <v>1.8798014881378218E-4</v>
      </c>
      <c r="T1212" s="19">
        <f t="shared" si="279"/>
        <v>3.7100014002507364E-4</v>
      </c>
      <c r="U1212" s="18">
        <f t="shared" si="280"/>
        <v>-3.215762078110728E-3</v>
      </c>
      <c r="V1212" s="18">
        <f t="shared" si="281"/>
        <v>-4.3846803806580487E-3</v>
      </c>
      <c r="W1212" s="19">
        <f t="shared" si="282"/>
        <v>4.1715973287879688E-4</v>
      </c>
      <c r="X1212" s="18">
        <f t="shared" si="283"/>
        <v>-1.0423305369690196E-2</v>
      </c>
      <c r="Y1212" s="18">
        <f t="shared" si="284"/>
        <v>0.32293951944551352</v>
      </c>
    </row>
    <row r="1213" spans="2:25" x14ac:dyDescent="0.2">
      <c r="B1213" s="24">
        <v>38651</v>
      </c>
      <c r="C1213" s="25">
        <v>550.39</v>
      </c>
      <c r="D1213" s="18">
        <f t="shared" si="270"/>
        <v>-4.2063338241192126E-3</v>
      </c>
      <c r="E1213" s="26">
        <v>1.0532859164307566E-2</v>
      </c>
      <c r="F1213" s="26">
        <v>1.6441632639796873E-2</v>
      </c>
      <c r="G1213" s="15">
        <v>1.4669000597150079E-2</v>
      </c>
      <c r="H1213" s="1">
        <f t="shared" si="271"/>
        <v>5.6439410403070787E-5</v>
      </c>
      <c r="I1213" s="19">
        <f t="shared" si="272"/>
        <v>4.5421173891671635E-5</v>
      </c>
      <c r="J1213" s="19">
        <f t="shared" si="273"/>
        <v>7.4159485005597566E-5</v>
      </c>
      <c r="K1213" s="19">
        <f t="shared" si="274"/>
        <v>0.80477761137632886</v>
      </c>
      <c r="L1213" s="19">
        <f t="shared" si="275"/>
        <v>1.313966330902044</v>
      </c>
      <c r="P1213" s="18">
        <f t="shared" si="276"/>
        <v>-7.5137327970339002E-3</v>
      </c>
      <c r="Q1213" s="38">
        <v>1.4669000597150079E-2</v>
      </c>
      <c r="R1213" s="18">
        <f t="shared" si="277"/>
        <v>2.218273339418398E-2</v>
      </c>
      <c r="S1213" s="19">
        <f t="shared" si="278"/>
        <v>1.8008871071766862E-4</v>
      </c>
      <c r="T1213" s="19">
        <f t="shared" si="279"/>
        <v>3.7826455127381594E-4</v>
      </c>
      <c r="U1213" s="18">
        <f t="shared" si="280"/>
        <v>-1.4151941534104496E-2</v>
      </c>
      <c r="V1213" s="18">
        <f t="shared" si="281"/>
        <v>1.6056860331516449E-2</v>
      </c>
      <c r="W1213" s="19">
        <f t="shared" si="282"/>
        <v>4.0504092361722042E-4</v>
      </c>
      <c r="X1213" s="18">
        <f t="shared" si="283"/>
        <v>2.0039002788895369E-2</v>
      </c>
      <c r="Y1213" s="18">
        <f t="shared" si="284"/>
        <v>0.31821412744299254</v>
      </c>
    </row>
    <row r="1214" spans="2:25" x14ac:dyDescent="0.2">
      <c r="B1214" s="24">
        <v>38652</v>
      </c>
      <c r="C1214" s="25">
        <v>545.27</v>
      </c>
      <c r="D1214" s="18">
        <f t="shared" si="270"/>
        <v>-9.3460330185786422E-3</v>
      </c>
      <c r="E1214" s="26">
        <v>-5.3750434808152898E-3</v>
      </c>
      <c r="F1214" s="26">
        <v>-2.8817362289189307E-2</v>
      </c>
      <c r="G1214" s="15">
        <v>-2.1784666646677102E-2</v>
      </c>
      <c r="H1214" s="1">
        <f t="shared" si="271"/>
        <v>5.8293945769948271E-5</v>
      </c>
      <c r="I1214" s="19">
        <f t="shared" si="272"/>
        <v>4.0037620152120679E-5</v>
      </c>
      <c r="J1214" s="19">
        <f t="shared" si="273"/>
        <v>6.5560376175470496E-5</v>
      </c>
      <c r="K1214" s="19">
        <f t="shared" si="274"/>
        <v>0.68682295602575072</v>
      </c>
      <c r="L1214" s="19">
        <f t="shared" si="275"/>
        <v>1.1246515450197612</v>
      </c>
      <c r="P1214" s="18">
        <f t="shared" si="276"/>
        <v>-1.669472698795146E-2</v>
      </c>
      <c r="Q1214" s="38">
        <v>-2.1784666646677102E-2</v>
      </c>
      <c r="R1214" s="18">
        <f t="shared" si="277"/>
        <v>-5.0899396587256417E-3</v>
      </c>
      <c r="S1214" s="19">
        <f t="shared" si="278"/>
        <v>1.860062226267426E-4</v>
      </c>
      <c r="T1214" s="19">
        <f t="shared" si="279"/>
        <v>3.5712312734115508E-4</v>
      </c>
      <c r="U1214" s="18">
        <f t="shared" si="280"/>
        <v>-3.0939914428100502E-2</v>
      </c>
      <c r="V1214" s="18">
        <f t="shared" si="281"/>
        <v>-3.7918141047751895E-3</v>
      </c>
      <c r="W1214" s="19">
        <f t="shared" si="282"/>
        <v>4.0921277025459795E-4</v>
      </c>
      <c r="X1214" s="18">
        <f t="shared" si="283"/>
        <v>-2.9607474326355732E-2</v>
      </c>
      <c r="Y1214" s="18">
        <f t="shared" si="284"/>
        <v>0.31984870261367249</v>
      </c>
    </row>
    <row r="1215" spans="2:25" x14ac:dyDescent="0.2">
      <c r="B1215" s="24">
        <v>38653</v>
      </c>
      <c r="C1215" s="25">
        <v>554.48</v>
      </c>
      <c r="D1215" s="18">
        <f t="shared" si="270"/>
        <v>1.6749652778876158E-2</v>
      </c>
      <c r="E1215" s="26">
        <v>1.0721350261406942E-2</v>
      </c>
      <c r="F1215" s="26">
        <v>-1.710999148367516E-2</v>
      </c>
      <c r="G1215" s="15">
        <v>-8.7605889601505282E-3</v>
      </c>
      <c r="H1215" s="1">
        <f t="shared" si="271"/>
        <v>7.1629361116526223E-5</v>
      </c>
      <c r="I1215" s="19">
        <f t="shared" si="272"/>
        <v>4.0649482973873172E-5</v>
      </c>
      <c r="J1215" s="19">
        <f t="shared" si="273"/>
        <v>7.778643477272866E-5</v>
      </c>
      <c r="K1215" s="19">
        <f t="shared" si="274"/>
        <v>0.56749749460622489</v>
      </c>
      <c r="L1215" s="19">
        <f t="shared" si="275"/>
        <v>1.0859574001530761</v>
      </c>
      <c r="P1215" s="18">
        <f t="shared" si="276"/>
        <v>2.9919740250270017E-2</v>
      </c>
      <c r="Q1215" s="38">
        <v>-8.7605889601505282E-3</v>
      </c>
      <c r="R1215" s="18">
        <f t="shared" si="277"/>
        <v>-3.8680329210420542E-2</v>
      </c>
      <c r="S1215" s="19">
        <f t="shared" si="278"/>
        <v>2.2855730066775575E-4</v>
      </c>
      <c r="T1215" s="19">
        <f t="shared" si="279"/>
        <v>4.2546581177027657E-4</v>
      </c>
      <c r="U1215" s="18">
        <f t="shared" si="280"/>
        <v>5.0022315751293442E-2</v>
      </c>
      <c r="V1215" s="18">
        <f t="shared" si="281"/>
        <v>-2.6399835430665593E-2</v>
      </c>
      <c r="W1215" s="19">
        <f t="shared" si="282"/>
        <v>3.8926487917504473E-4</v>
      </c>
      <c r="X1215" s="18">
        <f t="shared" si="283"/>
        <v>-1.220775275564201E-2</v>
      </c>
      <c r="Y1215" s="18">
        <f t="shared" si="284"/>
        <v>0.31195547726199835</v>
      </c>
    </row>
    <row r="1216" spans="2:25" x14ac:dyDescent="0.2">
      <c r="B1216" s="24">
        <v>38656</v>
      </c>
      <c r="C1216" s="25">
        <v>556.74</v>
      </c>
      <c r="D1216" s="18">
        <f t="shared" si="270"/>
        <v>4.0676069834136202E-3</v>
      </c>
      <c r="E1216" s="26">
        <v>-2.6695805200269182E-3</v>
      </c>
      <c r="F1216" s="26">
        <v>5.5698850122997981E-2</v>
      </c>
      <c r="G1216" s="15">
        <v>3.8188320930090509E-2</v>
      </c>
      <c r="H1216" s="1">
        <f t="shared" si="271"/>
        <v>6.832432504382556E-5</v>
      </c>
      <c r="I1216" s="19">
        <f t="shared" si="272"/>
        <v>4.8985247647397556E-5</v>
      </c>
      <c r="J1216" s="19">
        <f t="shared" si="273"/>
        <v>5.592406370229969E-5</v>
      </c>
      <c r="K1216" s="19">
        <f t="shared" si="274"/>
        <v>0.71695179741588</v>
      </c>
      <c r="L1216" s="19">
        <f t="shared" si="275"/>
        <v>0.81850883512465111</v>
      </c>
      <c r="P1216" s="18">
        <f t="shared" si="276"/>
        <v>7.2659264040030834E-3</v>
      </c>
      <c r="Q1216" s="38">
        <v>3.8188320930090509E-2</v>
      </c>
      <c r="R1216" s="18">
        <f t="shared" si="277"/>
        <v>3.0922394526087426E-2</v>
      </c>
      <c r="S1216" s="19">
        <f t="shared" si="278"/>
        <v>2.1801148381819373E-4</v>
      </c>
      <c r="T1216" s="19">
        <f t="shared" si="279"/>
        <v>4.5730953205768007E-4</v>
      </c>
      <c r="U1216" s="18">
        <f t="shared" si="280"/>
        <v>1.2438122585143737E-2</v>
      </c>
      <c r="V1216" s="18">
        <f t="shared" si="281"/>
        <v>2.0356887750078576E-2</v>
      </c>
      <c r="W1216" s="19">
        <f t="shared" si="282"/>
        <v>4.5340985775211743E-4</v>
      </c>
      <c r="X1216" s="18">
        <f t="shared" si="283"/>
        <v>4.9307174504129504E-2</v>
      </c>
      <c r="Y1216" s="18">
        <f t="shared" si="284"/>
        <v>0.3366785773375392</v>
      </c>
    </row>
    <row r="1217" spans="2:25" x14ac:dyDescent="0.2">
      <c r="B1217" s="24">
        <v>38657</v>
      </c>
      <c r="C1217" s="25">
        <v>554.38</v>
      </c>
      <c r="D1217" s="18">
        <f t="shared" si="270"/>
        <v>-4.2479724042442882E-3</v>
      </c>
      <c r="E1217" s="26">
        <v>-8.2967777053644266E-3</v>
      </c>
      <c r="F1217" s="26">
        <v>-1.5639937152762953E-3</v>
      </c>
      <c r="G1217" s="15">
        <v>-3.5838289123027349E-3</v>
      </c>
      <c r="H1217" s="1">
        <f t="shared" si="271"/>
        <v>6.5307581714029285E-5</v>
      </c>
      <c r="I1217" s="19">
        <f t="shared" si="272"/>
        <v>4.5394604526590908E-5</v>
      </c>
      <c r="J1217" s="19">
        <f t="shared" si="273"/>
        <v>6.616228178386662E-5</v>
      </c>
      <c r="K1217" s="19">
        <f t="shared" si="274"/>
        <v>0.69508935004462591</v>
      </c>
      <c r="L1217" s="19">
        <f t="shared" si="275"/>
        <v>1.0130873023836637</v>
      </c>
      <c r="P1217" s="18">
        <f t="shared" si="276"/>
        <v>-7.5881113837532313E-3</v>
      </c>
      <c r="Q1217" s="38">
        <v>-3.5838289123027349E-3</v>
      </c>
      <c r="R1217" s="18">
        <f t="shared" si="277"/>
        <v>4.0042824714504963E-3</v>
      </c>
      <c r="S1217" s="19">
        <f t="shared" si="278"/>
        <v>2.0838556085143683E-4</v>
      </c>
      <c r="T1217" s="19">
        <f t="shared" si="279"/>
        <v>4.3083301682088918E-4</v>
      </c>
      <c r="U1217" s="18">
        <f t="shared" si="280"/>
        <v>-1.3286280256789488E-2</v>
      </c>
      <c r="V1217" s="18">
        <f t="shared" si="281"/>
        <v>2.7158989613322872E-3</v>
      </c>
      <c r="W1217" s="19">
        <f t="shared" si="282"/>
        <v>4.2697589606734978E-4</v>
      </c>
      <c r="X1217" s="18">
        <f t="shared" si="283"/>
        <v>-4.7683774037182419E-3</v>
      </c>
      <c r="Y1217" s="18">
        <f t="shared" si="284"/>
        <v>0.32671696316052745</v>
      </c>
    </row>
    <row r="1218" spans="2:25" x14ac:dyDescent="0.2">
      <c r="B1218" s="24">
        <v>38658</v>
      </c>
      <c r="C1218" s="25">
        <v>559.12</v>
      </c>
      <c r="D1218" s="18">
        <f t="shared" si="270"/>
        <v>8.5137469799748192E-3</v>
      </c>
      <c r="E1218" s="26">
        <v>3.4246608813641747E-3</v>
      </c>
      <c r="F1218" s="26">
        <v>4.1725933670218644E-2</v>
      </c>
      <c r="G1218" s="15">
        <v>3.0235551833562302E-2</v>
      </c>
      <c r="H1218" s="1">
        <f t="shared" si="271"/>
        <v>6.5738160069529341E-5</v>
      </c>
      <c r="I1218" s="19">
        <f t="shared" si="272"/>
        <v>4.478559721918769E-5</v>
      </c>
      <c r="J1218" s="19">
        <f t="shared" si="273"/>
        <v>6.2591173005408933E-5</v>
      </c>
      <c r="K1218" s="19">
        <f t="shared" si="274"/>
        <v>0.68127244772015627</v>
      </c>
      <c r="L1218" s="19">
        <f t="shared" si="275"/>
        <v>0.95212845840540816</v>
      </c>
      <c r="P1218" s="18">
        <f t="shared" si="276"/>
        <v>1.5208022611586268E-2</v>
      </c>
      <c r="Q1218" s="38">
        <v>3.0235551833562302E-2</v>
      </c>
      <c r="R1218" s="18">
        <f t="shared" si="277"/>
        <v>1.5027529221976034E-2</v>
      </c>
      <c r="S1218" s="19">
        <f t="shared" si="278"/>
        <v>2.0975946430562179E-4</v>
      </c>
      <c r="T1218" s="19">
        <f t="shared" si="279"/>
        <v>4.1853263388267643E-4</v>
      </c>
      <c r="U1218" s="18">
        <f t="shared" si="280"/>
        <v>2.6540890515597586E-2</v>
      </c>
      <c r="V1218" s="18">
        <f t="shared" si="281"/>
        <v>1.0341089809082785E-2</v>
      </c>
      <c r="W1218" s="19">
        <f t="shared" si="282"/>
        <v>4.5620865798411077E-4</v>
      </c>
      <c r="X1218" s="18">
        <f t="shared" si="283"/>
        <v>3.8918954909388487E-2</v>
      </c>
      <c r="Y1218" s="18">
        <f t="shared" si="284"/>
        <v>0.33771610043944855</v>
      </c>
    </row>
    <row r="1219" spans="2:25" x14ac:dyDescent="0.2">
      <c r="B1219" s="24">
        <v>38659</v>
      </c>
      <c r="C1219" s="25">
        <v>561.4</v>
      </c>
      <c r="D1219" s="18">
        <f t="shared" si="270"/>
        <v>4.0695447589084964E-3</v>
      </c>
      <c r="E1219" s="26">
        <v>7.5416973440273075E-3</v>
      </c>
      <c r="F1219" s="26">
        <v>3.1201217364973589E-2</v>
      </c>
      <c r="G1219" s="15">
        <v>2.4103361358689703E-2</v>
      </c>
      <c r="H1219" s="1">
        <f t="shared" si="271"/>
        <v>6.2787542138043151E-5</v>
      </c>
      <c r="I1219" s="19">
        <f t="shared" si="272"/>
        <v>4.3847863160205558E-5</v>
      </c>
      <c r="J1219" s="19">
        <f t="shared" si="273"/>
        <v>8.0150345131371626E-5</v>
      </c>
      <c r="K1219" s="19">
        <f t="shared" si="274"/>
        <v>0.69835291631264562</v>
      </c>
      <c r="L1219" s="19">
        <f t="shared" si="275"/>
        <v>1.276532611439942</v>
      </c>
      <c r="P1219" s="18">
        <f t="shared" si="276"/>
        <v>7.2693878333374958E-3</v>
      </c>
      <c r="Q1219" s="38">
        <v>2.4103361358689703E-2</v>
      </c>
      <c r="R1219" s="18">
        <f t="shared" si="277"/>
        <v>1.6833973525352208E-2</v>
      </c>
      <c r="S1219" s="19">
        <f t="shared" si="278"/>
        <v>2.0034453641557299E-4</v>
      </c>
      <c r="T1219" s="19">
        <f t="shared" si="279"/>
        <v>4.1042363572885138E-4</v>
      </c>
      <c r="U1219" s="18">
        <f t="shared" si="280"/>
        <v>1.2981133360653093E-2</v>
      </c>
      <c r="V1219" s="18">
        <f t="shared" si="281"/>
        <v>1.1698060151179334E-2</v>
      </c>
      <c r="W1219" s="19">
        <f t="shared" si="282"/>
        <v>4.6369446023231868E-4</v>
      </c>
      <c r="X1219" s="18">
        <f t="shared" si="283"/>
        <v>3.0774194187409298E-2</v>
      </c>
      <c r="Y1219" s="18">
        <f t="shared" si="284"/>
        <v>0.34047557189625172</v>
      </c>
    </row>
    <row r="1220" spans="2:25" x14ac:dyDescent="0.2">
      <c r="B1220" s="24">
        <v>38660</v>
      </c>
      <c r="C1220" s="25">
        <v>561.97</v>
      </c>
      <c r="D1220" s="18">
        <f t="shared" ref="D1220:D1283" si="285">LN(C1220/C1219)</f>
        <v>1.0148037581862326E-3</v>
      </c>
      <c r="E1220" s="26">
        <v>3.14579811753533E-3</v>
      </c>
      <c r="F1220" s="26">
        <v>-1.138223670531564E-2</v>
      </c>
      <c r="G1220" s="15">
        <v>-7.023826258460349E-3</v>
      </c>
      <c r="H1220" s="1">
        <f t="shared" ref="H1220:H1283" si="286">$A$2 * H1219 + (1-$A$2)*D1220^2</f>
        <v>5.9082079209818291E-5</v>
      </c>
      <c r="I1220" s="19">
        <f t="shared" ref="I1220:I1283" si="287">$A$2*I1219 + (1-$A$2)*D1219*E1219</f>
        <v>4.3058467864572849E-5</v>
      </c>
      <c r="J1220" s="19">
        <f t="shared" ref="J1220:J1283" si="288">$A$2*J1219 + (1-$A$2)*D1219*F1219</f>
        <v>8.2959809459440912E-5</v>
      </c>
      <c r="K1220" s="19">
        <f t="shared" ref="K1220:K1283" si="289">I1220/H1220</f>
        <v>0.72879066614529997</v>
      </c>
      <c r="L1220" s="19">
        <f t="shared" ref="L1220:L1283" si="290">J1220/H1220</f>
        <v>1.4041450566562763</v>
      </c>
      <c r="P1220" s="18">
        <f t="shared" ref="P1220:P1283" si="291">$O$4*D1220</f>
        <v>1.8127339862365273E-3</v>
      </c>
      <c r="Q1220" s="38">
        <v>-7.023826258460349E-3</v>
      </c>
      <c r="R1220" s="18">
        <f t="shared" ref="R1220:R1283" si="292">Q1220-P1220</f>
        <v>-8.8365602446968759E-3</v>
      </c>
      <c r="S1220" s="19">
        <f t="shared" ref="S1220:S1283" si="293">$A$2*S1219 + (1-$A$2)*P1220^2</f>
        <v>1.8852102450093002E-4</v>
      </c>
      <c r="T1220" s="19">
        <f t="shared" ref="T1220:T1283" si="294">$A$2*T1219 + (1-$A$2)*R1220^2</f>
        <v>3.9048330540260973E-4</v>
      </c>
      <c r="U1220" s="18">
        <f t="shared" ref="U1220:U1283" si="295">P1220*SQRT($S$1836/S1220)</f>
        <v>3.3370115139780918E-3</v>
      </c>
      <c r="V1220" s="18">
        <f t="shared" ref="V1220:V1283" si="296">R1220*SQRT($T$1836/T1220)</f>
        <v>-6.2954299981823544E-3</v>
      </c>
      <c r="W1220" s="19">
        <f t="shared" ref="W1220:W1283" si="297">$A$2*W1219 + (1-$A$2)*Q1220^2</f>
        <v>4.3883284073692176E-4</v>
      </c>
      <c r="X1220" s="18">
        <f t="shared" ref="X1220:X1283" si="298">G1220*SQRT($W$1836/W1220)</f>
        <v>-9.2182659076948809E-3</v>
      </c>
      <c r="Y1220" s="18">
        <f t="shared" ref="Y1220:Y1283" si="299">SQRT(W1220*250)</f>
        <v>0.33122229723288621</v>
      </c>
    </row>
    <row r="1221" spans="2:25" x14ac:dyDescent="0.2">
      <c r="B1221" s="24">
        <v>38663</v>
      </c>
      <c r="C1221" s="25">
        <v>563.29999999999995</v>
      </c>
      <c r="D1221" s="18">
        <f t="shared" si="285"/>
        <v>2.3638782146998424E-3</v>
      </c>
      <c r="E1221" s="26">
        <v>1.7958102615401889E-2</v>
      </c>
      <c r="F1221" s="26">
        <v>-1.5159295077551645E-2</v>
      </c>
      <c r="G1221" s="15">
        <v>-5.2240757696655846E-3</v>
      </c>
      <c r="H1221" s="1">
        <f t="shared" si="286"/>
        <v>5.5872429670065142E-5</v>
      </c>
      <c r="I1221" s="19">
        <f t="shared" si="287"/>
        <v>4.0666501857828677E-5</v>
      </c>
      <c r="J1221" s="19">
        <f t="shared" si="288"/>
        <v>7.7289176696767283E-5</v>
      </c>
      <c r="K1221" s="19">
        <f t="shared" si="289"/>
        <v>0.72784559572530338</v>
      </c>
      <c r="L1221" s="19">
        <f t="shared" si="290"/>
        <v>1.3833151189803479</v>
      </c>
      <c r="P1221" s="18">
        <f t="shared" si="291"/>
        <v>4.2225724378172338E-3</v>
      </c>
      <c r="Q1221" s="38">
        <v>-5.2240757696655846E-3</v>
      </c>
      <c r="R1221" s="18">
        <f t="shared" si="292"/>
        <v>-9.4466482074828176E-3</v>
      </c>
      <c r="S1221" s="19">
        <f t="shared" si="293"/>
        <v>1.7827957011043105E-4</v>
      </c>
      <c r="T1221" s="19">
        <f t="shared" si="294"/>
        <v>3.7240865681980944E-4</v>
      </c>
      <c r="U1221" s="18">
        <f t="shared" si="295"/>
        <v>7.9933686525293906E-3</v>
      </c>
      <c r="V1221" s="18">
        <f t="shared" si="296"/>
        <v>-6.8914601727453314E-3</v>
      </c>
      <c r="W1221" s="19">
        <f t="shared" si="297"/>
        <v>4.1414032835153885E-4</v>
      </c>
      <c r="X1221" s="18">
        <f t="shared" si="298"/>
        <v>-7.057660077953702E-3</v>
      </c>
      <c r="Y1221" s="18">
        <f t="shared" si="299"/>
        <v>0.32176867791611524</v>
      </c>
    </row>
    <row r="1222" spans="2:25" x14ac:dyDescent="0.2">
      <c r="B1222" s="24">
        <v>38664</v>
      </c>
      <c r="C1222" s="25">
        <v>561.6</v>
      </c>
      <c r="D1222" s="18">
        <f t="shared" si="285"/>
        <v>-3.0224931890667798E-3</v>
      </c>
      <c r="E1222" s="26">
        <v>3.7896776761893354E-3</v>
      </c>
      <c r="F1222" s="26">
        <v>-5.4940619342259715E-3</v>
      </c>
      <c r="G1222" s="15">
        <v>-2.7089400511013792E-3</v>
      </c>
      <c r="H1222" s="1">
        <f t="shared" si="286"/>
        <v>5.3068211794538532E-5</v>
      </c>
      <c r="I1222" s="19">
        <f t="shared" si="287"/>
        <v>4.0773557799352522E-5</v>
      </c>
      <c r="J1222" s="19">
        <f t="shared" si="288"/>
        <v>7.0501742451919383E-5</v>
      </c>
      <c r="K1222" s="19">
        <f t="shared" si="289"/>
        <v>0.76832356735918317</v>
      </c>
      <c r="L1222" s="19">
        <f t="shared" si="290"/>
        <v>1.3285117411695979</v>
      </c>
      <c r="P1222" s="18">
        <f t="shared" si="291"/>
        <v>-5.3990498978663598E-3</v>
      </c>
      <c r="Q1222" s="38">
        <v>-2.7089400511013792E-3</v>
      </c>
      <c r="R1222" s="18">
        <f t="shared" si="292"/>
        <v>2.6901098467649806E-3</v>
      </c>
      <c r="S1222" s="19">
        <f t="shared" si="293"/>
        <v>1.6933178029178422E-4</v>
      </c>
      <c r="T1222" s="19">
        <f t="shared" si="294"/>
        <v>3.5049833886988054E-4</v>
      </c>
      <c r="U1222" s="18">
        <f t="shared" si="295"/>
        <v>-1.0487008681666713E-2</v>
      </c>
      <c r="V1222" s="18">
        <f t="shared" si="296"/>
        <v>2.0228814136543324E-3</v>
      </c>
      <c r="W1222" s="19">
        <f t="shared" si="297"/>
        <v>3.8973221002247419E-4</v>
      </c>
      <c r="X1222" s="18">
        <f t="shared" si="298"/>
        <v>-3.7726044779263271E-3</v>
      </c>
      <c r="Y1222" s="18">
        <f t="shared" si="299"/>
        <v>0.3121426797245429</v>
      </c>
    </row>
    <row r="1223" spans="2:25" x14ac:dyDescent="0.2">
      <c r="B1223" s="24">
        <v>38665</v>
      </c>
      <c r="C1223" s="25">
        <v>562.89</v>
      </c>
      <c r="D1223" s="18">
        <f t="shared" si="285"/>
        <v>2.2943744557914324E-3</v>
      </c>
      <c r="E1223" s="26">
        <v>4.7169898781388667E-3</v>
      </c>
      <c r="F1223" s="26">
        <v>3.4997119296669541E-3</v>
      </c>
      <c r="G1223" s="15">
        <v>3.8648953142085278E-3</v>
      </c>
      <c r="H1223" s="1">
        <f t="shared" si="286"/>
        <v>5.0199968335469506E-5</v>
      </c>
      <c r="I1223" s="19">
        <f t="shared" si="287"/>
        <v>3.7639887833488927E-5</v>
      </c>
      <c r="J1223" s="19">
        <f t="shared" si="288"/>
        <v>6.7267983791394762E-5</v>
      </c>
      <c r="K1223" s="19">
        <f t="shared" si="289"/>
        <v>0.74979903536899095</v>
      </c>
      <c r="L1223" s="19">
        <f t="shared" si="290"/>
        <v>1.3400005223482503</v>
      </c>
      <c r="P1223" s="18">
        <f t="shared" si="291"/>
        <v>4.0984185559182831E-3</v>
      </c>
      <c r="Q1223" s="38">
        <v>3.8648953142085278E-3</v>
      </c>
      <c r="R1223" s="18">
        <f t="shared" si="292"/>
        <v>-2.3352324170975531E-4</v>
      </c>
      <c r="S1223" s="19">
        <f t="shared" si="293"/>
        <v>1.601796955538469E-4</v>
      </c>
      <c r="T1223" s="19">
        <f t="shared" si="294"/>
        <v>3.2947171052395279E-4</v>
      </c>
      <c r="U1223" s="18">
        <f t="shared" si="295"/>
        <v>8.1849513192158111E-3</v>
      </c>
      <c r="V1223" s="18">
        <f t="shared" si="296"/>
        <v>-1.8111917755520474E-4</v>
      </c>
      <c r="W1223" s="19">
        <f t="shared" si="297"/>
        <v>3.6724452236851316E-4</v>
      </c>
      <c r="X1223" s="18">
        <f t="shared" si="298"/>
        <v>5.5447900101798769E-3</v>
      </c>
      <c r="Y1223" s="18">
        <f t="shared" si="299"/>
        <v>0.30300351580819701</v>
      </c>
    </row>
    <row r="1224" spans="2:25" x14ac:dyDescent="0.2">
      <c r="B1224" s="24">
        <v>38666</v>
      </c>
      <c r="C1224" s="25">
        <v>567.17999999999995</v>
      </c>
      <c r="D1224" s="18">
        <f t="shared" si="285"/>
        <v>7.592486497955033E-3</v>
      </c>
      <c r="E1224" s="26">
        <v>1.9110346202418797E-2</v>
      </c>
      <c r="F1224" s="26">
        <v>1.7644121671686712E-2</v>
      </c>
      <c r="G1224" s="15">
        <v>1.8083989030906338E-2</v>
      </c>
      <c r="H1224" s="1">
        <f t="shared" si="286"/>
        <v>5.0646721308639109E-5</v>
      </c>
      <c r="I1224" s="19">
        <f t="shared" si="287"/>
        <v>3.6030847028557305E-5</v>
      </c>
      <c r="J1224" s="19">
        <f t="shared" si="288"/>
        <v>6.3713683743154453E-5</v>
      </c>
      <c r="K1224" s="19">
        <f t="shared" si="289"/>
        <v>0.71141519327552827</v>
      </c>
      <c r="L1224" s="19">
        <f t="shared" si="290"/>
        <v>1.2580021390700851</v>
      </c>
      <c r="P1224" s="18">
        <f t="shared" si="291"/>
        <v>1.3562384060819844E-2</v>
      </c>
      <c r="Q1224" s="38">
        <v>1.8083989030906338E-2</v>
      </c>
      <c r="R1224" s="18">
        <f t="shared" si="292"/>
        <v>4.521604970086494E-3</v>
      </c>
      <c r="S1224" s="19">
        <f t="shared" si="293"/>
        <v>1.6160520950540691E-4</v>
      </c>
      <c r="T1224" s="19">
        <f t="shared" si="294"/>
        <v>3.1093010258284625E-4</v>
      </c>
      <c r="U1224" s="18">
        <f t="shared" si="295"/>
        <v>2.6965711502331329E-2</v>
      </c>
      <c r="V1224" s="18">
        <f t="shared" si="296"/>
        <v>3.6099785752134106E-3</v>
      </c>
      <c r="W1224" s="19">
        <f t="shared" si="297"/>
        <v>3.6483169058259884E-4</v>
      </c>
      <c r="X1224" s="18">
        <f t="shared" si="298"/>
        <v>2.6029929323646662E-2</v>
      </c>
      <c r="Y1224" s="18">
        <f t="shared" si="299"/>
        <v>0.30200649437661059</v>
      </c>
    </row>
    <row r="1225" spans="2:25" x14ac:dyDescent="0.2">
      <c r="B1225" s="24">
        <v>38667</v>
      </c>
      <c r="C1225" s="25">
        <v>569.01</v>
      </c>
      <c r="D1225" s="18">
        <f t="shared" si="285"/>
        <v>3.2212949989928216E-3</v>
      </c>
      <c r="E1225" s="26">
        <v>5.7544179965608837E-3</v>
      </c>
      <c r="F1225" s="26">
        <v>5.8670311711382893E-3</v>
      </c>
      <c r="G1225" s="15">
        <v>5.8332472187650666E-3</v>
      </c>
      <c r="H1225" s="1">
        <f t="shared" si="286"/>
        <v>4.8230522518352931E-5</v>
      </c>
      <c r="I1225" s="19">
        <f t="shared" si="287"/>
        <v>4.2574698937630533E-5</v>
      </c>
      <c r="J1225" s="19">
        <f t="shared" si="288"/>
        <v>6.7928628052198618E-5</v>
      </c>
      <c r="K1225" s="19">
        <f t="shared" si="289"/>
        <v>0.88273352048860321</v>
      </c>
      <c r="L1225" s="19">
        <f t="shared" si="290"/>
        <v>1.408415760504151</v>
      </c>
      <c r="P1225" s="18">
        <f t="shared" si="291"/>
        <v>5.7541676183824634E-3</v>
      </c>
      <c r="Q1225" s="38">
        <v>5.8332472187650666E-3</v>
      </c>
      <c r="R1225" s="18">
        <f t="shared" si="292"/>
        <v>7.9079600382603137E-5</v>
      </c>
      <c r="S1225" s="19">
        <f t="shared" si="293"/>
        <v>1.5389552363390897E-4</v>
      </c>
      <c r="T1225" s="19">
        <f t="shared" si="294"/>
        <v>2.9227467164286722E-4</v>
      </c>
      <c r="U1225" s="18">
        <f t="shared" si="295"/>
        <v>1.1723925185134897E-2</v>
      </c>
      <c r="V1225" s="18">
        <f t="shared" si="296"/>
        <v>6.5119681435290192E-5</v>
      </c>
      <c r="W1225" s="19">
        <f t="shared" si="297"/>
        <v>3.449833955345567E-4</v>
      </c>
      <c r="X1225" s="18">
        <f t="shared" si="298"/>
        <v>8.6344825914411848E-3</v>
      </c>
      <c r="Y1225" s="18">
        <f t="shared" si="299"/>
        <v>0.29367643569690638</v>
      </c>
    </row>
    <row r="1226" spans="2:25" x14ac:dyDescent="0.2">
      <c r="B1226" s="24">
        <v>38670</v>
      </c>
      <c r="C1226" s="25">
        <v>568.80999999999995</v>
      </c>
      <c r="D1226" s="18">
        <f t="shared" si="285"/>
        <v>-3.5154945784013732E-4</v>
      </c>
      <c r="E1226" s="26">
        <v>5.0366406839562391E-3</v>
      </c>
      <c r="F1226" s="26">
        <v>-1.4635338818518424E-3</v>
      </c>
      <c r="G1226" s="15">
        <v>4.8651848789058212E-4</v>
      </c>
      <c r="H1226" s="1">
        <f t="shared" si="286"/>
        <v>4.5344106388530213E-5</v>
      </c>
      <c r="I1226" s="19">
        <f t="shared" si="287"/>
        <v>4.1132417676238856E-5</v>
      </c>
      <c r="J1226" s="19">
        <f t="shared" si="288"/>
        <v>6.4986876659298056E-5</v>
      </c>
      <c r="K1226" s="19">
        <f t="shared" si="289"/>
        <v>0.90711717469512854</v>
      </c>
      <c r="L1226" s="19">
        <f t="shared" si="290"/>
        <v>1.4331934585381194</v>
      </c>
      <c r="P1226" s="18">
        <f t="shared" si="291"/>
        <v>-6.2796934375650365E-4</v>
      </c>
      <c r="Q1226" s="38">
        <v>4.8651848789058212E-4</v>
      </c>
      <c r="R1226" s="18">
        <f t="shared" si="292"/>
        <v>1.1144878316470858E-3</v>
      </c>
      <c r="S1226" s="19">
        <f t="shared" si="293"/>
        <v>1.446854529456763E-4</v>
      </c>
      <c r="T1226" s="19">
        <f t="shared" si="294"/>
        <v>2.7481271633190854E-4</v>
      </c>
      <c r="U1226" s="18">
        <f t="shared" si="295"/>
        <v>-1.3195611849918063E-3</v>
      </c>
      <c r="V1226" s="18">
        <f t="shared" si="296"/>
        <v>9.4645574251436728E-4</v>
      </c>
      <c r="W1226" s="19">
        <f t="shared" si="297"/>
        <v>3.2429859381682686E-4</v>
      </c>
      <c r="X1226" s="18">
        <f t="shared" si="298"/>
        <v>7.4276571191702776E-4</v>
      </c>
      <c r="Y1226" s="18">
        <f t="shared" si="299"/>
        <v>0.28473610318013187</v>
      </c>
    </row>
    <row r="1227" spans="2:25" x14ac:dyDescent="0.2">
      <c r="B1227" s="24">
        <v>38671</v>
      </c>
      <c r="C1227" s="25">
        <v>566.91</v>
      </c>
      <c r="D1227" s="18">
        <f t="shared" si="285"/>
        <v>-3.3458982364435574E-3</v>
      </c>
      <c r="E1227" s="26">
        <v>-1.2177060288394357E-2</v>
      </c>
      <c r="F1227" s="26">
        <v>1.3416510953753758E-2</v>
      </c>
      <c r="G1227" s="15">
        <v>5.7384395811093235E-3</v>
      </c>
      <c r="H1227" s="1">
        <f t="shared" si="286"/>
        <v>4.3295162105736567E-5</v>
      </c>
      <c r="I1227" s="19">
        <f t="shared" si="287"/>
        <v>3.8558234917557696E-5</v>
      </c>
      <c r="J1227" s="19">
        <f t="shared" si="288"/>
        <v>6.1118534332301909E-5</v>
      </c>
      <c r="K1227" s="19">
        <f t="shared" si="289"/>
        <v>0.89058991910897056</v>
      </c>
      <c r="L1227" s="19">
        <f t="shared" si="290"/>
        <v>1.4116712205173556</v>
      </c>
      <c r="P1227" s="18">
        <f t="shared" si="291"/>
        <v>-5.9767451576357199E-3</v>
      </c>
      <c r="Q1227" s="38">
        <v>5.7384395811093235E-3</v>
      </c>
      <c r="R1227" s="18">
        <f t="shared" si="292"/>
        <v>1.1715184738745044E-2</v>
      </c>
      <c r="S1227" s="19">
        <f t="shared" si="293"/>
        <v>1.3814761472969502E-4</v>
      </c>
      <c r="T1227" s="19">
        <f t="shared" si="294"/>
        <v>2.665586865597695E-4</v>
      </c>
      <c r="U1227" s="18">
        <f t="shared" si="295"/>
        <v>-1.285276498579537E-2</v>
      </c>
      <c r="V1227" s="18">
        <f t="shared" si="296"/>
        <v>1.0101738304921797E-2</v>
      </c>
      <c r="W1227" s="19">
        <f t="shared" si="297"/>
        <v>3.0681645951737978E-4</v>
      </c>
      <c r="X1227" s="18">
        <f t="shared" si="298"/>
        <v>9.0069866315838198E-3</v>
      </c>
      <c r="Y1227" s="18">
        <f t="shared" si="299"/>
        <v>0.27695507736697111</v>
      </c>
    </row>
    <row r="1228" spans="2:25" x14ac:dyDescent="0.2">
      <c r="B1228" s="24">
        <v>38672</v>
      </c>
      <c r="C1228" s="25">
        <v>566.92999999999995</v>
      </c>
      <c r="D1228" s="18">
        <f t="shared" si="285"/>
        <v>3.5278346154848468E-5</v>
      </c>
      <c r="E1228" s="26">
        <v>6.9324092897648625E-4</v>
      </c>
      <c r="F1228" s="26">
        <v>4.1977396150810968E-2</v>
      </c>
      <c r="G1228" s="15">
        <v>2.9592149584260621E-2</v>
      </c>
      <c r="H1228" s="1">
        <f t="shared" si="286"/>
        <v>4.0697527053094812E-5</v>
      </c>
      <c r="I1228" s="19">
        <f t="shared" si="287"/>
        <v>3.8689333095144568E-5</v>
      </c>
      <c r="J1228" s="19">
        <f t="shared" si="288"/>
        <v>5.4758005452000369E-5</v>
      </c>
      <c r="K1228" s="19">
        <f t="shared" si="289"/>
        <v>0.95065562692960892</v>
      </c>
      <c r="L1228" s="19">
        <f t="shared" si="290"/>
        <v>1.3454872916617753</v>
      </c>
      <c r="P1228" s="18">
        <f t="shared" si="291"/>
        <v>6.3017363246081553E-5</v>
      </c>
      <c r="Q1228" s="38">
        <v>2.9592149584260621E-2</v>
      </c>
      <c r="R1228" s="18">
        <f t="shared" si="292"/>
        <v>2.952913222101454E-2</v>
      </c>
      <c r="S1228" s="19">
        <f t="shared" si="293"/>
        <v>1.2985899611719755E-4</v>
      </c>
      <c r="T1228" s="19">
        <f t="shared" si="294"/>
        <v>3.0288334434975292E-4</v>
      </c>
      <c r="U1228" s="18">
        <f t="shared" si="295"/>
        <v>1.3977443020070815E-4</v>
      </c>
      <c r="V1228" s="18">
        <f t="shared" si="296"/>
        <v>2.3886712388811793E-2</v>
      </c>
      <c r="W1228" s="19">
        <f t="shared" si="297"/>
        <v>3.4094919096737235E-4</v>
      </c>
      <c r="X1228" s="18">
        <f t="shared" si="298"/>
        <v>4.4061239808790759E-2</v>
      </c>
      <c r="Y1228" s="18">
        <f t="shared" si="299"/>
        <v>0.29195427337486102</v>
      </c>
    </row>
    <row r="1229" spans="2:25" x14ac:dyDescent="0.2">
      <c r="B1229" s="24">
        <v>38673</v>
      </c>
      <c r="C1229" s="25">
        <v>571.16999999999996</v>
      </c>
      <c r="D1229" s="18">
        <f t="shared" si="285"/>
        <v>7.4510493214829483E-3</v>
      </c>
      <c r="E1229" s="26">
        <v>5.2989410937981703E-3</v>
      </c>
      <c r="F1229" s="26">
        <v>-6.6424898596004877E-3</v>
      </c>
      <c r="G1229" s="15">
        <v>-3.0600605735808901E-3</v>
      </c>
      <c r="H1229" s="1">
        <f t="shared" si="286"/>
        <v>4.1586763589379408E-5</v>
      </c>
      <c r="I1229" s="19">
        <f t="shared" si="287"/>
        <v>3.6369440493043561E-5</v>
      </c>
      <c r="J1229" s="19">
        <f t="shared" si="288"/>
        <v>5.1561378711605597E-5</v>
      </c>
      <c r="K1229" s="19">
        <f t="shared" si="289"/>
        <v>0.87454366134737482</v>
      </c>
      <c r="L1229" s="19">
        <f t="shared" si="290"/>
        <v>1.2398507183851533</v>
      </c>
      <c r="P1229" s="18">
        <f t="shared" si="291"/>
        <v>1.3309736221629216E-2</v>
      </c>
      <c r="Q1229" s="38">
        <v>-3.0600605735808901E-3</v>
      </c>
      <c r="R1229" s="18">
        <f t="shared" si="292"/>
        <v>-1.6369796795210105E-2</v>
      </c>
      <c r="S1229" s="19">
        <f t="shared" si="293"/>
        <v>1.3269640104752661E-4</v>
      </c>
      <c r="T1229" s="19">
        <f t="shared" si="294"/>
        <v>3.0078855851575602E-4</v>
      </c>
      <c r="U1229" s="18">
        <f t="shared" si="295"/>
        <v>2.9204071289666244E-2</v>
      </c>
      <c r="V1229" s="18">
        <f t="shared" si="296"/>
        <v>-1.3287889995473097E-2</v>
      </c>
      <c r="W1229" s="19">
        <f t="shared" si="297"/>
        <v>3.2105407775216905E-4</v>
      </c>
      <c r="X1229" s="18">
        <f t="shared" si="298"/>
        <v>-4.6953282595038415E-3</v>
      </c>
      <c r="Y1229" s="18">
        <f t="shared" si="299"/>
        <v>0.28330817043996853</v>
      </c>
    </row>
    <row r="1230" spans="2:25" x14ac:dyDescent="0.2">
      <c r="B1230" s="24">
        <v>38674</v>
      </c>
      <c r="C1230" s="25">
        <v>574.69000000000005</v>
      </c>
      <c r="D1230" s="18">
        <f t="shared" si="285"/>
        <v>6.143876341804284E-3</v>
      </c>
      <c r="E1230" s="26">
        <v>9.6044644087768458E-3</v>
      </c>
      <c r="F1230" s="26">
        <v>6.1977070468524544E-4</v>
      </c>
      <c r="G1230" s="15">
        <v>3.3151788159127256E-3</v>
      </c>
      <c r="H1230" s="1">
        <f t="shared" si="286"/>
        <v>4.1356390764219588E-5</v>
      </c>
      <c r="I1230" s="19">
        <f t="shared" si="287"/>
        <v>3.6556234349952327E-5</v>
      </c>
      <c r="J1230" s="19">
        <f t="shared" si="288"/>
        <v>4.5498084815229239E-5</v>
      </c>
      <c r="K1230" s="19">
        <f t="shared" si="289"/>
        <v>0.88393193106154166</v>
      </c>
      <c r="L1230" s="19">
        <f t="shared" si="290"/>
        <v>1.1001464096473557</v>
      </c>
      <c r="P1230" s="18">
        <f t="shared" si="291"/>
        <v>1.0974745966578612E-2</v>
      </c>
      <c r="Q1230" s="38">
        <v>3.3151788159127256E-3</v>
      </c>
      <c r="R1230" s="18">
        <f t="shared" si="292"/>
        <v>-7.659567150665886E-3</v>
      </c>
      <c r="S1230" s="19">
        <f t="shared" si="293"/>
        <v>1.3196131992653103E-4</v>
      </c>
      <c r="T1230" s="19">
        <f t="shared" si="294"/>
        <v>2.8626138314094421E-4</v>
      </c>
      <c r="U1230" s="18">
        <f t="shared" si="295"/>
        <v>2.4147638988814724E-2</v>
      </c>
      <c r="V1230" s="18">
        <f t="shared" si="296"/>
        <v>-6.3733275219984087E-3</v>
      </c>
      <c r="W1230" s="19">
        <f t="shared" si="297"/>
        <v>3.0245025772192746E-4</v>
      </c>
      <c r="X1230" s="18">
        <f t="shared" si="298"/>
        <v>5.2408895952945778E-3</v>
      </c>
      <c r="Y1230" s="18">
        <f t="shared" si="299"/>
        <v>0.27497738894404</v>
      </c>
    </row>
    <row r="1231" spans="2:25" x14ac:dyDescent="0.2">
      <c r="B1231" s="24">
        <v>38677</v>
      </c>
      <c r="C1231" s="25">
        <v>577.15</v>
      </c>
      <c r="D1231" s="18">
        <f t="shared" si="285"/>
        <v>4.2714330814221857E-3</v>
      </c>
      <c r="E1231" s="26">
        <v>2.046152811198331E-3</v>
      </c>
      <c r="F1231" s="26">
        <v>6.1766718917289163E-3</v>
      </c>
      <c r="G1231" s="15">
        <v>4.9375161675697405E-3</v>
      </c>
      <c r="H1231" s="1">
        <f t="shared" si="286"/>
        <v>3.996971575251048E-5</v>
      </c>
      <c r="I1231" s="19">
        <f t="shared" si="287"/>
        <v>3.7903378788362309E-5</v>
      </c>
      <c r="J1231" s="19">
        <f t="shared" si="288"/>
        <v>4.2996667400507024E-5</v>
      </c>
      <c r="K1231" s="19">
        <f t="shared" si="289"/>
        <v>0.94830243535023429</v>
      </c>
      <c r="L1231" s="19">
        <f t="shared" si="290"/>
        <v>1.0757311277052657</v>
      </c>
      <c r="P1231" s="18">
        <f t="shared" si="291"/>
        <v>7.630018960974377E-3</v>
      </c>
      <c r="Q1231" s="38">
        <v>4.9375161675697405E-3</v>
      </c>
      <c r="R1231" s="18">
        <f t="shared" si="292"/>
        <v>-2.6925027934046365E-3</v>
      </c>
      <c r="S1231" s="19">
        <f t="shared" si="293"/>
        <v>1.2753667209162889E-4</v>
      </c>
      <c r="T1231" s="19">
        <f t="shared" si="294"/>
        <v>2.6952067443003703E-4</v>
      </c>
      <c r="U1231" s="18">
        <f t="shared" si="295"/>
        <v>1.7077000868054009E-2</v>
      </c>
      <c r="V1231" s="18">
        <f t="shared" si="296"/>
        <v>-2.3088914320201154E-3</v>
      </c>
      <c r="W1231" s="19">
        <f t="shared" si="297"/>
        <v>2.8576598621291255E-4</v>
      </c>
      <c r="X1231" s="18">
        <f t="shared" si="298"/>
        <v>8.0302357441305768E-3</v>
      </c>
      <c r="Y1231" s="18">
        <f t="shared" si="299"/>
        <v>0.26728542151271201</v>
      </c>
    </row>
    <row r="1232" spans="2:25" x14ac:dyDescent="0.2">
      <c r="B1232" s="24">
        <v>38678</v>
      </c>
      <c r="C1232" s="25">
        <v>579.83000000000004</v>
      </c>
      <c r="D1232" s="18">
        <f t="shared" si="285"/>
        <v>4.6327590680571382E-3</v>
      </c>
      <c r="E1232" s="26">
        <v>8.5934495363483333E-3</v>
      </c>
      <c r="F1232" s="26">
        <v>2.3730958471304481E-2</v>
      </c>
      <c r="G1232" s="15">
        <v>1.9189705790817635E-2</v>
      </c>
      <c r="H1232" s="1">
        <f t="shared" si="286"/>
        <v>3.8859280202319784E-5</v>
      </c>
      <c r="I1232" s="19">
        <f t="shared" si="287"/>
        <v>3.6153576349504422E-5</v>
      </c>
      <c r="J1232" s="19">
        <f t="shared" si="288"/>
        <v>4.199986179556189E-5</v>
      </c>
      <c r="K1232" s="19">
        <f t="shared" si="289"/>
        <v>0.93037174546908263</v>
      </c>
      <c r="L1232" s="19">
        <f t="shared" si="290"/>
        <v>1.0808193455177439</v>
      </c>
      <c r="P1232" s="18">
        <f t="shared" si="291"/>
        <v>8.2754520220957601E-3</v>
      </c>
      <c r="Q1232" s="38">
        <v>1.9189705790817635E-2</v>
      </c>
      <c r="R1232" s="18">
        <f t="shared" si="292"/>
        <v>1.0914253768721875E-2</v>
      </c>
      <c r="S1232" s="19">
        <f t="shared" si="293"/>
        <v>1.2399345813633166E-4</v>
      </c>
      <c r="T1232" s="19">
        <f t="shared" si="294"/>
        <v>2.6049669008391843E-4</v>
      </c>
      <c r="U1232" s="18">
        <f t="shared" si="295"/>
        <v>1.8784336624719421E-2</v>
      </c>
      <c r="V1232" s="18">
        <f t="shared" si="296"/>
        <v>9.5199865462370342E-3</v>
      </c>
      <c r="W1232" s="19">
        <f t="shared" si="297"/>
        <v>2.9071471554042619E-4</v>
      </c>
      <c r="X1232" s="18">
        <f t="shared" si="298"/>
        <v>3.0942816392941268E-2</v>
      </c>
      <c r="Y1232" s="18">
        <f t="shared" si="299"/>
        <v>0.26958983453592339</v>
      </c>
    </row>
    <row r="1233" spans="2:25" x14ac:dyDescent="0.2">
      <c r="B1233" s="24">
        <v>38679</v>
      </c>
      <c r="C1233" s="25">
        <v>582.01</v>
      </c>
      <c r="D1233" s="18">
        <f t="shared" si="285"/>
        <v>3.7526725854325565E-3</v>
      </c>
      <c r="E1233" s="26">
        <v>8.5202309151979072E-3</v>
      </c>
      <c r="F1233" s="26">
        <v>8.8304098454210552E-3</v>
      </c>
      <c r="G1233" s="15">
        <v>8.7373561663541092E-3</v>
      </c>
      <c r="H1233" s="1">
        <f t="shared" si="286"/>
        <v>3.7372676482188016E-5</v>
      </c>
      <c r="I1233" s="19">
        <f t="shared" si="287"/>
        <v>3.6373044644458708E-5</v>
      </c>
      <c r="J1233" s="19">
        <f t="shared" si="288"/>
        <v>4.6076258870925575E-5</v>
      </c>
      <c r="K1233" s="19">
        <f t="shared" si="289"/>
        <v>0.97325233481188489</v>
      </c>
      <c r="L1233" s="19">
        <f t="shared" si="290"/>
        <v>1.2328862476008569</v>
      </c>
      <c r="P1233" s="18">
        <f t="shared" si="291"/>
        <v>6.7033621820538312E-3</v>
      </c>
      <c r="Q1233" s="38">
        <v>8.7373561663541092E-3</v>
      </c>
      <c r="R1233" s="18">
        <f t="shared" si="292"/>
        <v>2.033993984300278E-3</v>
      </c>
      <c r="S1233" s="19">
        <f t="shared" si="293"/>
        <v>1.1924995452077912E-4</v>
      </c>
      <c r="T1233" s="19">
        <f t="shared" si="294"/>
        <v>2.4511511657057347E-4</v>
      </c>
      <c r="U1233" s="18">
        <f t="shared" si="295"/>
        <v>1.5515547220326524E-2</v>
      </c>
      <c r="V1233" s="18">
        <f t="shared" si="296"/>
        <v>1.8289760068739738E-3</v>
      </c>
      <c r="W1233" s="19">
        <f t="shared" si="297"/>
        <v>2.7785231617466418E-4</v>
      </c>
      <c r="X1233" s="18">
        <f t="shared" si="298"/>
        <v>1.4411130820205448E-2</v>
      </c>
      <c r="Y1233" s="18">
        <f t="shared" si="299"/>
        <v>0.26355849264189163</v>
      </c>
    </row>
    <row r="1234" spans="2:25" x14ac:dyDescent="0.2">
      <c r="B1234" s="24">
        <v>38681</v>
      </c>
      <c r="C1234" s="25">
        <v>583.24</v>
      </c>
      <c r="D1234" s="18">
        <f t="shared" si="285"/>
        <v>2.1111357336736866E-3</v>
      </c>
      <c r="E1234" s="26">
        <v>3.5658606984207532E-3</v>
      </c>
      <c r="F1234" s="26">
        <v>3.2688876086729456E-2</v>
      </c>
      <c r="G1234" s="15">
        <v>2.3951971470236845E-2</v>
      </c>
      <c r="H1234" s="1">
        <f t="shared" si="286"/>
        <v>3.5397729538416372E-5</v>
      </c>
      <c r="I1234" s="19">
        <f t="shared" si="287"/>
        <v>3.6109080184412274E-5</v>
      </c>
      <c r="J1234" s="19">
        <f t="shared" si="288"/>
        <v>4.529994155537276E-5</v>
      </c>
      <c r="K1234" s="19">
        <f t="shared" si="289"/>
        <v>1.0200959399168212</v>
      </c>
      <c r="L1234" s="19">
        <f t="shared" si="290"/>
        <v>1.2797414451740396</v>
      </c>
      <c r="P1234" s="18">
        <f t="shared" si="291"/>
        <v>3.7711010262994863E-3</v>
      </c>
      <c r="Q1234" s="38">
        <v>2.3951971470236845E-2</v>
      </c>
      <c r="R1234" s="18">
        <f t="shared" si="292"/>
        <v>2.0180870443937359E-2</v>
      </c>
      <c r="S1234" s="19">
        <f t="shared" si="293"/>
        <v>1.1294822942656579E-4</v>
      </c>
      <c r="T1234" s="19">
        <f t="shared" si="294"/>
        <v>2.5484426148883813E-4</v>
      </c>
      <c r="U1234" s="18">
        <f t="shared" si="295"/>
        <v>8.9687512097025562E-3</v>
      </c>
      <c r="V1234" s="18">
        <f t="shared" si="296"/>
        <v>1.7796961336707936E-2</v>
      </c>
      <c r="W1234" s="19">
        <f t="shared" si="297"/>
        <v>2.9560299344284671E-4</v>
      </c>
      <c r="X1234" s="18">
        <f t="shared" si="298"/>
        <v>3.8301156150407578E-2</v>
      </c>
      <c r="Y1234" s="18">
        <f t="shared" si="299"/>
        <v>0.27184692082256823</v>
      </c>
    </row>
    <row r="1235" spans="2:25" x14ac:dyDescent="0.2">
      <c r="B1235" s="24">
        <v>38684</v>
      </c>
      <c r="C1235" s="25">
        <v>579.13</v>
      </c>
      <c r="D1235" s="18">
        <f t="shared" si="285"/>
        <v>-7.071788033886685E-3</v>
      </c>
      <c r="E1235" s="26">
        <v>-4.4593161967649867E-3</v>
      </c>
      <c r="F1235" s="26">
        <v>4.6043246809777281E-3</v>
      </c>
      <c r="G1235" s="15">
        <v>1.8852324176549136E-3</v>
      </c>
      <c r="H1235" s="1">
        <f t="shared" si="286"/>
        <v>3.6274476925884763E-5</v>
      </c>
      <c r="I1235" s="19">
        <f t="shared" si="287"/>
        <v>3.4394216329851855E-5</v>
      </c>
      <c r="J1235" s="19">
        <f t="shared" si="288"/>
        <v>4.6722584326069943E-5</v>
      </c>
      <c r="K1235" s="19">
        <f t="shared" si="289"/>
        <v>0.94816574199334103</v>
      </c>
      <c r="L1235" s="19">
        <f t="shared" si="290"/>
        <v>1.2880291677680846</v>
      </c>
      <c r="P1235" s="18">
        <f t="shared" si="291"/>
        <v>-1.263226550855426E-2</v>
      </c>
      <c r="Q1235" s="38">
        <v>1.8852324176549136E-3</v>
      </c>
      <c r="R1235" s="18">
        <f t="shared" si="292"/>
        <v>1.4517497926209173E-2</v>
      </c>
      <c r="S1235" s="19">
        <f t="shared" si="293"/>
        <v>1.1574578357368842E-4</v>
      </c>
      <c r="T1235" s="19">
        <f t="shared" si="294"/>
        <v>2.5219907056175711E-4</v>
      </c>
      <c r="U1235" s="18">
        <f t="shared" si="295"/>
        <v>-2.9677832478892486E-2</v>
      </c>
      <c r="V1235" s="18">
        <f t="shared" si="296"/>
        <v>1.286955184462724E-2</v>
      </c>
      <c r="W1235" s="19">
        <f t="shared" si="297"/>
        <v>2.7808005991239053E-4</v>
      </c>
      <c r="X1235" s="18">
        <f t="shared" si="298"/>
        <v>3.1081717349148103E-3</v>
      </c>
      <c r="Y1235" s="18">
        <f t="shared" si="299"/>
        <v>0.26366648436632523</v>
      </c>
    </row>
    <row r="1236" spans="2:25" x14ac:dyDescent="0.2">
      <c r="B1236" s="24">
        <v>38685</v>
      </c>
      <c r="C1236" s="25">
        <v>578.84</v>
      </c>
      <c r="D1236" s="18">
        <f t="shared" si="285"/>
        <v>-5.0087654440590993E-4</v>
      </c>
      <c r="E1236" s="26">
        <v>-4.2548491018357575E-3</v>
      </c>
      <c r="F1236" s="26">
        <v>-2.2649051782388539E-2</v>
      </c>
      <c r="G1236" s="15">
        <v>-1.7130790978222704E-2</v>
      </c>
      <c r="H1236" s="1">
        <f t="shared" si="286"/>
        <v>3.4113060949095838E-5</v>
      </c>
      <c r="I1236" s="19">
        <f t="shared" si="287"/>
        <v>3.4222683685236726E-5</v>
      </c>
      <c r="J1236" s="19">
        <f t="shared" si="288"/>
        <v>4.1965580775521691E-5</v>
      </c>
      <c r="K1236" s="19">
        <f t="shared" si="289"/>
        <v>1.0032135121590076</v>
      </c>
      <c r="L1236" s="19">
        <f t="shared" si="290"/>
        <v>1.230191006258381</v>
      </c>
      <c r="P1236" s="18">
        <f t="shared" si="291"/>
        <v>-8.9471085185583018E-4</v>
      </c>
      <c r="Q1236" s="38">
        <v>-1.7130790978222704E-2</v>
      </c>
      <c r="R1236" s="18">
        <f t="shared" si="292"/>
        <v>-1.6236080126366875E-2</v>
      </c>
      <c r="S1236" s="19">
        <f t="shared" si="293"/>
        <v>1.0884906700977283E-4</v>
      </c>
      <c r="T1236" s="19">
        <f t="shared" si="294"/>
        <v>2.5288374420024003E-4</v>
      </c>
      <c r="U1236" s="18">
        <f t="shared" si="295"/>
        <v>-2.167573700263365E-3</v>
      </c>
      <c r="V1236" s="18">
        <f t="shared" si="296"/>
        <v>-1.4373552558529979E-2</v>
      </c>
      <c r="W1236" s="19">
        <f t="shared" si="297"/>
        <v>2.790030962900205E-4</v>
      </c>
      <c r="X1236" s="18">
        <f t="shared" si="298"/>
        <v>-2.8196677454137627E-2</v>
      </c>
      <c r="Y1236" s="18">
        <f t="shared" si="299"/>
        <v>0.26410371839961877</v>
      </c>
    </row>
    <row r="1237" spans="2:25" x14ac:dyDescent="0.2">
      <c r="B1237" s="24">
        <v>38686</v>
      </c>
      <c r="C1237" s="25">
        <v>574.55999999999995</v>
      </c>
      <c r="D1237" s="18">
        <f t="shared" si="285"/>
        <v>-7.4215703920193577E-3</v>
      </c>
      <c r="E1237" s="26">
        <v>-1.1057316765133053E-2</v>
      </c>
      <c r="F1237" s="26">
        <v>-4.120076457974093E-3</v>
      </c>
      <c r="G1237" s="15">
        <v>-6.2012485501217809E-3</v>
      </c>
      <c r="H1237" s="1">
        <f t="shared" si="286"/>
        <v>3.5371059717171987E-5</v>
      </c>
      <c r="I1237" s="19">
        <f t="shared" si="287"/>
        <v>3.2297191911028287E-5</v>
      </c>
      <c r="J1237" s="19">
        <f t="shared" si="288"/>
        <v>4.0128308656440385E-5</v>
      </c>
      <c r="K1237" s="19">
        <f t="shared" si="289"/>
        <v>0.91309653058962792</v>
      </c>
      <c r="L1237" s="19">
        <f t="shared" si="290"/>
        <v>1.1344955163149619</v>
      </c>
      <c r="P1237" s="18">
        <f t="shared" si="291"/>
        <v>-1.3257078299459091E-2</v>
      </c>
      <c r="Q1237" s="38">
        <v>-6.2012485501217809E-3</v>
      </c>
      <c r="R1237" s="18">
        <f t="shared" si="292"/>
        <v>7.0558297493373105E-3</v>
      </c>
      <c r="S1237" s="19">
        <f t="shared" si="293"/>
        <v>1.1286313049146581E-4</v>
      </c>
      <c r="T1237" s="19">
        <f t="shared" si="294"/>
        <v>2.4069780355532363E-4</v>
      </c>
      <c r="U1237" s="18">
        <f t="shared" si="295"/>
        <v>-3.1540988405834539E-2</v>
      </c>
      <c r="V1237" s="18">
        <f t="shared" si="296"/>
        <v>6.4025860120870285E-3</v>
      </c>
      <c r="W1237" s="19">
        <f t="shared" si="297"/>
        <v>2.6457023952744253E-4</v>
      </c>
      <c r="X1237" s="18">
        <f t="shared" si="298"/>
        <v>-1.0481747053613363E-2</v>
      </c>
      <c r="Y1237" s="18">
        <f t="shared" si="299"/>
        <v>0.25718195870212324</v>
      </c>
    </row>
    <row r="1238" spans="2:25" x14ac:dyDescent="0.2">
      <c r="B1238" s="24">
        <v>38687</v>
      </c>
      <c r="C1238" s="25">
        <v>580.22</v>
      </c>
      <c r="D1238" s="18">
        <f t="shared" si="285"/>
        <v>9.8028114875372274E-3</v>
      </c>
      <c r="E1238" s="26">
        <v>6.1079253342698394E-3</v>
      </c>
      <c r="F1238" s="26">
        <v>5.4237937269107334E-2</v>
      </c>
      <c r="G1238" s="15">
        <v>3.9798933688656085E-2</v>
      </c>
      <c r="H1238" s="1">
        <f t="shared" si="286"/>
        <v>3.9014502917753181E-5</v>
      </c>
      <c r="I1238" s="19">
        <f t="shared" si="287"/>
        <v>3.5283119679524037E-5</v>
      </c>
      <c r="J1238" s="19">
        <f t="shared" si="288"/>
        <v>3.9555256384255355E-5</v>
      </c>
      <c r="K1238" s="19">
        <f t="shared" si="289"/>
        <v>0.90435907267368476</v>
      </c>
      <c r="L1238" s="19">
        <f t="shared" si="290"/>
        <v>1.0138603192674822</v>
      </c>
      <c r="P1238" s="18">
        <f t="shared" si="291"/>
        <v>1.7510665880750041E-2</v>
      </c>
      <c r="Q1238" s="38">
        <v>3.9798933688656085E-2</v>
      </c>
      <c r="R1238" s="18">
        <f t="shared" si="292"/>
        <v>2.2288267807906045E-2</v>
      </c>
      <c r="S1238" s="19">
        <f t="shared" si="293"/>
        <v>1.2448874783721367E-4</v>
      </c>
      <c r="T1238" s="19">
        <f t="shared" si="294"/>
        <v>2.5606194825462069E-4</v>
      </c>
      <c r="U1238" s="18">
        <f t="shared" si="295"/>
        <v>3.9668075904022777E-2</v>
      </c>
      <c r="V1238" s="18">
        <f t="shared" si="296"/>
        <v>1.9608627058567626E-2</v>
      </c>
      <c r="W1238" s="19">
        <f t="shared" si="297"/>
        <v>3.4373333252103874E-4</v>
      </c>
      <c r="X1238" s="18">
        <f t="shared" si="298"/>
        <v>5.9018157075805655E-2</v>
      </c>
      <c r="Y1238" s="18">
        <f t="shared" si="299"/>
        <v>0.2931438778659034</v>
      </c>
    </row>
    <row r="1239" spans="2:25" x14ac:dyDescent="0.2">
      <c r="B1239" s="24">
        <v>38688</v>
      </c>
      <c r="C1239" s="25">
        <v>579.61</v>
      </c>
      <c r="D1239" s="18">
        <f t="shared" si="285"/>
        <v>-1.051878389495816E-3</v>
      </c>
      <c r="E1239" s="26">
        <v>-1.5799574441157445E-3</v>
      </c>
      <c r="F1239" s="26">
        <v>1.4282985651476832E-2</v>
      </c>
      <c r="G1239" s="15">
        <v>9.524102722799058E-3</v>
      </c>
      <c r="H1239" s="1">
        <f t="shared" si="286"/>
        <v>3.6740019631465287E-5</v>
      </c>
      <c r="I1239" s="19">
        <f t="shared" si="287"/>
        <v>3.6758622936660598E-5</v>
      </c>
      <c r="J1239" s="19">
        <f t="shared" si="288"/>
        <v>6.9082997472515786E-5</v>
      </c>
      <c r="K1239" s="19">
        <f t="shared" si="289"/>
        <v>1.0005063498980653</v>
      </c>
      <c r="L1239" s="19">
        <f t="shared" si="290"/>
        <v>1.8803201023156497</v>
      </c>
      <c r="P1239" s="18">
        <f t="shared" si="291"/>
        <v>-1.8789600360120911E-3</v>
      </c>
      <c r="Q1239" s="38">
        <v>9.524102722799058E-3</v>
      </c>
      <c r="R1239" s="18">
        <f t="shared" si="292"/>
        <v>1.140306275881115E-2</v>
      </c>
      <c r="S1239" s="19">
        <f t="shared" si="293"/>
        <v>1.1723125241599668E-4</v>
      </c>
      <c r="T1239" s="19">
        <f t="shared" si="294"/>
        <v>2.4850002177622657E-4</v>
      </c>
      <c r="U1239" s="18">
        <f t="shared" si="295"/>
        <v>-4.3863104273785137E-3</v>
      </c>
      <c r="V1239" s="18">
        <f t="shared" si="296"/>
        <v>1.0183608407379061E-2</v>
      </c>
      <c r="W1239" s="19">
        <f t="shared" si="297"/>
        <v>3.2855184453024208E-4</v>
      </c>
      <c r="X1239" s="18">
        <f t="shared" si="298"/>
        <v>1.444598460911775E-2</v>
      </c>
      <c r="Y1239" s="18">
        <f t="shared" si="299"/>
        <v>0.28659721061545684</v>
      </c>
    </row>
    <row r="1240" spans="2:25" x14ac:dyDescent="0.2">
      <c r="B1240" s="24">
        <v>38691</v>
      </c>
      <c r="C1240" s="25">
        <v>578.54</v>
      </c>
      <c r="D1240" s="18">
        <f t="shared" si="285"/>
        <v>-1.8477749936352198E-3</v>
      </c>
      <c r="E1240" s="26">
        <v>1.5799574441156766E-3</v>
      </c>
      <c r="F1240" s="26">
        <v>-1.1215070820140068E-2</v>
      </c>
      <c r="G1240" s="15">
        <v>-7.3765623408633442E-3</v>
      </c>
      <c r="H1240" s="1">
        <f t="shared" si="286"/>
        <v>3.4740474799203585E-5</v>
      </c>
      <c r="I1240" s="19">
        <f t="shared" si="287"/>
        <v>3.4652820945968262E-5</v>
      </c>
      <c r="J1240" s="19">
        <f t="shared" si="288"/>
        <v>6.4036579787508797E-5</v>
      </c>
      <c r="K1240" s="19">
        <f t="shared" si="289"/>
        <v>0.99747689535787998</v>
      </c>
      <c r="L1240" s="19">
        <f t="shared" si="290"/>
        <v>1.8432845307277383</v>
      </c>
      <c r="P1240" s="18">
        <f t="shared" si="291"/>
        <v>-3.300662322996497E-3</v>
      </c>
      <c r="Q1240" s="38">
        <v>-7.3765623408633442E-3</v>
      </c>
      <c r="R1240" s="18">
        <f t="shared" si="292"/>
        <v>-4.0759000178668472E-3</v>
      </c>
      <c r="S1240" s="19">
        <f t="shared" si="293"/>
        <v>1.1085103957726379E-4</v>
      </c>
      <c r="T1240" s="19">
        <f t="shared" si="294"/>
        <v>2.3458679812699178E-4</v>
      </c>
      <c r="U1240" s="18">
        <f t="shared" si="295"/>
        <v>-7.9238224207370811E-3</v>
      </c>
      <c r="V1240" s="18">
        <f t="shared" si="296"/>
        <v>-3.7464085018815698E-3</v>
      </c>
      <c r="W1240" s="19">
        <f t="shared" si="297"/>
        <v>3.1210355417654617E-4</v>
      </c>
      <c r="X1240" s="18">
        <f t="shared" si="298"/>
        <v>-1.1479677610168175E-2</v>
      </c>
      <c r="Y1240" s="18">
        <f t="shared" si="299"/>
        <v>0.27933114495905492</v>
      </c>
    </row>
    <row r="1241" spans="2:25" x14ac:dyDescent="0.2">
      <c r="B1241" s="24">
        <v>38692</v>
      </c>
      <c r="C1241" s="25">
        <v>578.65</v>
      </c>
      <c r="D1241" s="18">
        <f t="shared" si="285"/>
        <v>1.9011571190790866E-4</v>
      </c>
      <c r="E1241" s="26">
        <v>9.0171331628251413E-4</v>
      </c>
      <c r="F1241" s="26">
        <v>3.0577551915871033E-2</v>
      </c>
      <c r="G1241" s="15">
        <v>2.1674800335994476E-2</v>
      </c>
      <c r="H1241" s="1">
        <f t="shared" si="286"/>
        <v>3.2658214950286226E-5</v>
      </c>
      <c r="I1241" s="19">
        <f t="shared" si="287"/>
        <v>3.2398487337835482E-5</v>
      </c>
      <c r="J1241" s="19">
        <f t="shared" si="288"/>
        <v>6.1437760645056437E-5</v>
      </c>
      <c r="K1241" s="19">
        <f t="shared" si="289"/>
        <v>0.99204709709804673</v>
      </c>
      <c r="L1241" s="19">
        <f t="shared" si="290"/>
        <v>1.881234499147602</v>
      </c>
      <c r="P1241" s="18">
        <f t="shared" si="291"/>
        <v>3.3960182893782065E-4</v>
      </c>
      <c r="Q1241" s="38">
        <v>2.1674800335994476E-2</v>
      </c>
      <c r="R1241" s="18">
        <f t="shared" si="292"/>
        <v>2.1335198507056657E-2</v>
      </c>
      <c r="S1241" s="19">
        <f t="shared" si="293"/>
        <v>1.0420689696676102E-4</v>
      </c>
      <c r="T1241" s="19">
        <f t="shared" si="294"/>
        <v>2.4782303195950301E-4</v>
      </c>
      <c r="U1241" s="18">
        <f t="shared" si="295"/>
        <v>8.4086313395888453E-4</v>
      </c>
      <c r="V1241" s="18">
        <f t="shared" si="296"/>
        <v>1.9079599181656651E-2</v>
      </c>
      <c r="W1241" s="19">
        <f t="shared" si="297"/>
        <v>3.2156515910226695E-4</v>
      </c>
      <c r="X1241" s="18">
        <f t="shared" si="298"/>
        <v>3.3231170866377877E-2</v>
      </c>
      <c r="Y1241" s="18">
        <f t="shared" si="299"/>
        <v>0.28353357786259942</v>
      </c>
    </row>
    <row r="1242" spans="2:25" x14ac:dyDescent="0.2">
      <c r="B1242" s="24">
        <v>38693</v>
      </c>
      <c r="C1242" s="25">
        <v>575.85</v>
      </c>
      <c r="D1242" s="18">
        <f t="shared" si="285"/>
        <v>-4.8505941791702357E-3</v>
      </c>
      <c r="E1242" s="26">
        <v>-3.8379096662960635E-3</v>
      </c>
      <c r="F1242" s="26">
        <v>-1.351351556998958E-3</v>
      </c>
      <c r="G1242" s="15">
        <v>-2.0973189897880895E-3</v>
      </c>
      <c r="H1242" s="1">
        <f t="shared" si="286"/>
        <v>3.2110417886729062E-5</v>
      </c>
      <c r="I1242" s="19">
        <f t="shared" si="287"/>
        <v>3.0464863889709065E-5</v>
      </c>
      <c r="J1242" s="19">
        <f t="shared" si="288"/>
        <v>5.8100291389406259E-5</v>
      </c>
      <c r="K1242" s="19">
        <f t="shared" si="289"/>
        <v>0.94875326746525812</v>
      </c>
      <c r="L1242" s="19">
        <f t="shared" si="290"/>
        <v>1.8093906966380082</v>
      </c>
      <c r="P1242" s="18">
        <f t="shared" si="291"/>
        <v>-8.6645687415845499E-3</v>
      </c>
      <c r="Q1242" s="38">
        <v>-2.0973189897880895E-3</v>
      </c>
      <c r="R1242" s="18">
        <f t="shared" si="292"/>
        <v>6.5672497517964609E-3</v>
      </c>
      <c r="S1242" s="19">
        <f t="shared" si="293"/>
        <v>1.0245896823741401E-4</v>
      </c>
      <c r="T1242" s="19">
        <f t="shared" si="294"/>
        <v>2.3554137620008107E-4</v>
      </c>
      <c r="U1242" s="18">
        <f t="shared" si="295"/>
        <v>-2.1635925931842857E-2</v>
      </c>
      <c r="V1242" s="18">
        <f t="shared" si="296"/>
        <v>6.0241159253722849E-3</v>
      </c>
      <c r="W1242" s="19">
        <f t="shared" si="297"/>
        <v>3.0253517437282644E-4</v>
      </c>
      <c r="X1242" s="18">
        <f t="shared" si="298"/>
        <v>-3.3151377836265678E-3</v>
      </c>
      <c r="Y1242" s="18">
        <f t="shared" si="299"/>
        <v>0.2750159878865347</v>
      </c>
    </row>
    <row r="1243" spans="2:25" x14ac:dyDescent="0.2">
      <c r="B1243" s="24">
        <v>38694</v>
      </c>
      <c r="C1243" s="25">
        <v>573.87</v>
      </c>
      <c r="D1243" s="18">
        <f t="shared" si="285"/>
        <v>-3.4443202822445887E-3</v>
      </c>
      <c r="E1243" s="26">
        <v>-4.3069317398362313E-3</v>
      </c>
      <c r="F1243" s="26">
        <v>1.7564011811151245E-3</v>
      </c>
      <c r="G1243" s="15">
        <v>-6.2598695170282097E-5</v>
      </c>
      <c r="H1243" s="1">
        <f t="shared" si="286"/>
        <v>3.0895593345926199E-5</v>
      </c>
      <c r="I1243" s="19">
        <f t="shared" si="287"/>
        <v>2.9753940593577531E-5</v>
      </c>
      <c r="J1243" s="19">
        <f t="shared" si="288"/>
        <v>5.5007565385825387E-5</v>
      </c>
      <c r="K1243" s="19">
        <f t="shared" si="289"/>
        <v>0.96304803926029137</v>
      </c>
      <c r="L1243" s="19">
        <f t="shared" si="290"/>
        <v>1.7804340175612299</v>
      </c>
      <c r="P1243" s="18">
        <f t="shared" si="291"/>
        <v>-6.1525554913866879E-3</v>
      </c>
      <c r="Q1243" s="38">
        <v>-6.2598695170282097E-5</v>
      </c>
      <c r="R1243" s="18">
        <f t="shared" si="292"/>
        <v>6.0899567962164058E-3</v>
      </c>
      <c r="S1243" s="19">
        <f t="shared" si="293"/>
        <v>9.8582666487644709E-5</v>
      </c>
      <c r="T1243" s="19">
        <f t="shared" si="294"/>
        <v>2.2363414805486314E-4</v>
      </c>
      <c r="U1243" s="18">
        <f t="shared" si="295"/>
        <v>-1.5662416997352113E-2</v>
      </c>
      <c r="V1243" s="18">
        <f t="shared" si="296"/>
        <v>5.7330871538915831E-3</v>
      </c>
      <c r="W1243" s="19">
        <f t="shared" si="297"/>
        <v>2.8438329902625502E-4</v>
      </c>
      <c r="X1243" s="18">
        <f t="shared" si="298"/>
        <v>-1.0205593561390587E-4</v>
      </c>
      <c r="Y1243" s="18">
        <f t="shared" si="299"/>
        <v>0.26663800321140224</v>
      </c>
    </row>
    <row r="1244" spans="2:25" x14ac:dyDescent="0.2">
      <c r="B1244" s="24">
        <v>38695</v>
      </c>
      <c r="C1244" s="25">
        <v>574.63</v>
      </c>
      <c r="D1244" s="18">
        <f t="shared" si="285"/>
        <v>1.3234655828161495E-3</v>
      </c>
      <c r="E1244" s="26">
        <v>8.5953933398633577E-3</v>
      </c>
      <c r="F1244" s="26">
        <v>3.3690483992781725E-3</v>
      </c>
      <c r="G1244" s="15">
        <v>4.9369518814537279E-3</v>
      </c>
      <c r="H1244" s="1">
        <f t="shared" si="286"/>
        <v>2.9146951414104559E-5</v>
      </c>
      <c r="I1244" s="19">
        <f t="shared" si="287"/>
        <v>2.885877129870853E-5</v>
      </c>
      <c r="J1244" s="19">
        <f t="shared" si="288"/>
        <v>5.1344134969963471E-5</v>
      </c>
      <c r="K1244" s="19">
        <f t="shared" si="289"/>
        <v>0.990112855670505</v>
      </c>
      <c r="L1244" s="19">
        <f t="shared" si="290"/>
        <v>1.7615610717049959</v>
      </c>
      <c r="P1244" s="18">
        <f t="shared" si="291"/>
        <v>2.3640935720154244E-3</v>
      </c>
      <c r="Q1244" s="38">
        <v>4.9369518814537279E-3</v>
      </c>
      <c r="R1244" s="18">
        <f t="shared" si="292"/>
        <v>2.5728583094383035E-3</v>
      </c>
      <c r="S1244" s="19">
        <f t="shared" si="293"/>
        <v>9.300304280342071E-5</v>
      </c>
      <c r="T1244" s="19">
        <f t="shared" si="294"/>
        <v>2.1061327516439809E-4</v>
      </c>
      <c r="U1244" s="18">
        <f t="shared" si="295"/>
        <v>6.1961169564453793E-3</v>
      </c>
      <c r="V1244" s="18">
        <f t="shared" si="296"/>
        <v>2.4958379891040919E-3</v>
      </c>
      <c r="W1244" s="19">
        <f t="shared" si="297"/>
        <v>2.6878271071746705E-4</v>
      </c>
      <c r="X1244" s="18">
        <f t="shared" si="298"/>
        <v>8.2791025369385891E-3</v>
      </c>
      <c r="Y1244" s="18">
        <f t="shared" si="299"/>
        <v>0.25922129094533647</v>
      </c>
    </row>
    <row r="1245" spans="2:25" x14ac:dyDescent="0.2">
      <c r="B1245" s="24">
        <v>38698</v>
      </c>
      <c r="C1245" s="25">
        <v>574.97</v>
      </c>
      <c r="D1245" s="18">
        <f t="shared" si="285"/>
        <v>5.9151010771307984E-4</v>
      </c>
      <c r="E1245" s="26">
        <v>-4.7409502955304845E-3</v>
      </c>
      <c r="F1245" s="26">
        <v>7.7727542225894675E-3</v>
      </c>
      <c r="G1245" s="15">
        <v>4.0186428671534821E-3</v>
      </c>
      <c r="H1245" s="1">
        <f t="shared" si="286"/>
        <v>2.7419127381709885E-5</v>
      </c>
      <c r="I1245" s="19">
        <f t="shared" si="287"/>
        <v>2.7809787456150593E-5</v>
      </c>
      <c r="J1245" s="19">
        <f t="shared" si="288"/>
        <v>4.8531016047962845E-5</v>
      </c>
      <c r="K1245" s="19">
        <f t="shared" si="289"/>
        <v>1.0142477209067309</v>
      </c>
      <c r="L1245" s="19">
        <f t="shared" si="290"/>
        <v>1.7699693856900707</v>
      </c>
      <c r="P1245" s="18">
        <f t="shared" si="291"/>
        <v>1.0566086958234873E-3</v>
      </c>
      <c r="Q1245" s="38">
        <v>4.0186428671534821E-3</v>
      </c>
      <c r="R1245" s="18">
        <f t="shared" si="292"/>
        <v>2.962034171329995E-3</v>
      </c>
      <c r="S1245" s="19">
        <f t="shared" si="293"/>
        <v>8.7489845551380854E-5</v>
      </c>
      <c r="T1245" s="19">
        <f t="shared" si="294"/>
        <v>1.9850289744046177E-4</v>
      </c>
      <c r="U1245" s="18">
        <f t="shared" si="295"/>
        <v>2.8552154117401575E-3</v>
      </c>
      <c r="V1245" s="18">
        <f t="shared" si="296"/>
        <v>2.9597159384241625E-3</v>
      </c>
      <c r="W1245" s="19">
        <f t="shared" si="297"/>
        <v>2.5362471750404238E-4</v>
      </c>
      <c r="X1245" s="18">
        <f t="shared" si="298"/>
        <v>6.9375904162310474E-3</v>
      </c>
      <c r="Y1245" s="18">
        <f t="shared" si="299"/>
        <v>0.25180583665993644</v>
      </c>
    </row>
    <row r="1246" spans="2:25" x14ac:dyDescent="0.2">
      <c r="B1246" s="24">
        <v>38699</v>
      </c>
      <c r="C1246" s="25">
        <v>578.23</v>
      </c>
      <c r="D1246" s="18">
        <f t="shared" si="285"/>
        <v>5.6538478739003089E-3</v>
      </c>
      <c r="E1246" s="26">
        <v>1.549374207179249E-2</v>
      </c>
      <c r="F1246" s="26">
        <v>9.3401834797461256E-4</v>
      </c>
      <c r="G1246" s="15">
        <v>5.3019354651199753E-3</v>
      </c>
      <c r="H1246" s="1">
        <f t="shared" si="286"/>
        <v>2.7691939485679715E-5</v>
      </c>
      <c r="I1246" s="19">
        <f t="shared" si="287"/>
        <v>2.5972941007583261E-5</v>
      </c>
      <c r="J1246" s="19">
        <f t="shared" si="288"/>
        <v>4.5895014846330945E-5</v>
      </c>
      <c r="K1246" s="19">
        <f t="shared" si="289"/>
        <v>0.93792422957642974</v>
      </c>
      <c r="L1246" s="19">
        <f t="shared" si="290"/>
        <v>1.6573420171622344</v>
      </c>
      <c r="P1246" s="18">
        <f t="shared" si="291"/>
        <v>1.0099412927232558E-2</v>
      </c>
      <c r="Q1246" s="38">
        <v>5.3019354651199753E-3</v>
      </c>
      <c r="R1246" s="18">
        <f t="shared" si="292"/>
        <v>-4.7974774621125831E-3</v>
      </c>
      <c r="S1246" s="19">
        <f t="shared" si="293"/>
        <v>8.8360343306783136E-5</v>
      </c>
      <c r="T1246" s="19">
        <f t="shared" si="294"/>
        <v>1.8797367099400274E-4</v>
      </c>
      <c r="U1246" s="18">
        <f t="shared" si="295"/>
        <v>2.7156322368167975E-2</v>
      </c>
      <c r="V1246" s="18">
        <f t="shared" si="296"/>
        <v>-4.9261521752109374E-3</v>
      </c>
      <c r="W1246" s="19">
        <f t="shared" si="297"/>
        <v>2.4009386563437763E-4</v>
      </c>
      <c r="X1246" s="18">
        <f t="shared" si="298"/>
        <v>9.40738541151275E-3</v>
      </c>
      <c r="Y1246" s="18">
        <f t="shared" si="299"/>
        <v>0.24499687020163013</v>
      </c>
    </row>
    <row r="1247" spans="2:25" x14ac:dyDescent="0.2">
      <c r="B1247" s="24">
        <v>38700</v>
      </c>
      <c r="C1247" s="25">
        <v>581.22</v>
      </c>
      <c r="D1247" s="18">
        <f t="shared" si="285"/>
        <v>5.1576292692471683E-3</v>
      </c>
      <c r="E1247" s="26">
        <v>4.0026737896574063E-3</v>
      </c>
      <c r="F1247" s="26">
        <v>-4.0416413046990521E-2</v>
      </c>
      <c r="G1247" s="15">
        <v>-2.7090686995996142E-2</v>
      </c>
      <c r="H1247" s="1">
        <f t="shared" si="286"/>
        <v>2.7626491497278636E-5</v>
      </c>
      <c r="I1247" s="19">
        <f t="shared" si="287"/>
        <v>2.9670520187410093E-5</v>
      </c>
      <c r="J1247" s="19">
        <f t="shared" si="288"/>
        <v>4.3458161814603895E-5</v>
      </c>
      <c r="K1247" s="19">
        <f t="shared" si="289"/>
        <v>1.0739879941082207</v>
      </c>
      <c r="L1247" s="19">
        <f t="shared" si="290"/>
        <v>1.5730611981215481</v>
      </c>
      <c r="P1247" s="18">
        <f t="shared" si="291"/>
        <v>9.2130225074086112E-3</v>
      </c>
      <c r="Q1247" s="38">
        <v>-2.7090686995996142E-2</v>
      </c>
      <c r="R1247" s="18">
        <f t="shared" si="292"/>
        <v>-3.6303709503404752E-2</v>
      </c>
      <c r="S1247" s="19">
        <f t="shared" si="293"/>
        <v>8.8151509731697203E-5</v>
      </c>
      <c r="T1247" s="19">
        <f t="shared" si="294"/>
        <v>2.5577281015681867E-4</v>
      </c>
      <c r="U1247" s="18">
        <f t="shared" si="295"/>
        <v>2.480223272840253E-2</v>
      </c>
      <c r="V1247" s="18">
        <f t="shared" si="296"/>
        <v>-3.1957088680248512E-2</v>
      </c>
      <c r="W1247" s="19">
        <f t="shared" si="297"/>
        <v>2.6972255301121708E-4</v>
      </c>
      <c r="X1247" s="18">
        <f t="shared" si="298"/>
        <v>-4.5350953179814441E-2</v>
      </c>
      <c r="Y1247" s="18">
        <f t="shared" si="299"/>
        <v>0.25967410008085956</v>
      </c>
    </row>
    <row r="1248" spans="2:25" x14ac:dyDescent="0.2">
      <c r="B1248" s="24">
        <v>38701</v>
      </c>
      <c r="C1248" s="25">
        <v>580.85</v>
      </c>
      <c r="D1248" s="18">
        <f t="shared" si="285"/>
        <v>-6.3679470686476549E-4</v>
      </c>
      <c r="E1248" s="26">
        <v>-1.0933948045633975E-2</v>
      </c>
      <c r="F1248" s="26">
        <v>2.3580009538671674E-3</v>
      </c>
      <c r="G1248" s="15">
        <v>-1.629583745983175E-3</v>
      </c>
      <c r="H1248" s="1">
        <f t="shared" si="286"/>
        <v>2.5993232457363376E-5</v>
      </c>
      <c r="I1248" s="19">
        <f t="shared" si="287"/>
        <v>2.9128947425732617E-5</v>
      </c>
      <c r="J1248" s="19">
        <f t="shared" si="288"/>
        <v>2.834349961237916E-5</v>
      </c>
      <c r="K1248" s="19">
        <f t="shared" si="289"/>
        <v>1.1206358221707418</v>
      </c>
      <c r="L1248" s="19">
        <f t="shared" si="290"/>
        <v>1.0904184255986984</v>
      </c>
      <c r="P1248" s="18">
        <f t="shared" si="291"/>
        <v>-1.1375001305202572E-3</v>
      </c>
      <c r="Q1248" s="38">
        <v>-1.629583745983175E-3</v>
      </c>
      <c r="R1248" s="18">
        <f t="shared" si="292"/>
        <v>-4.9208361546291776E-4</v>
      </c>
      <c r="S1248" s="19">
        <f t="shared" si="293"/>
        <v>8.2940053540611386E-5</v>
      </c>
      <c r="T1248" s="19">
        <f t="shared" si="294"/>
        <v>2.4044097032448598E-4</v>
      </c>
      <c r="U1248" s="18">
        <f t="shared" si="295"/>
        <v>-3.1569872140727426E-3</v>
      </c>
      <c r="V1248" s="18">
        <f t="shared" si="296"/>
        <v>-4.4676388709484103E-4</v>
      </c>
      <c r="W1248" s="19">
        <f t="shared" si="297"/>
        <v>2.5369853242165441E-4</v>
      </c>
      <c r="X1248" s="18">
        <f t="shared" si="298"/>
        <v>-2.8128251631599592E-3</v>
      </c>
      <c r="Y1248" s="18">
        <f t="shared" si="299"/>
        <v>0.25184247676953464</v>
      </c>
    </row>
    <row r="1249" spans="2:25" x14ac:dyDescent="0.2">
      <c r="B1249" s="24">
        <v>38702</v>
      </c>
      <c r="C1249" s="25">
        <v>579.08000000000004</v>
      </c>
      <c r="D1249" s="18">
        <f t="shared" si="285"/>
        <v>-3.0519106736409201E-3</v>
      </c>
      <c r="E1249" s="26">
        <v>5.370341839587141E-3</v>
      </c>
      <c r="F1249" s="26">
        <v>-1.4935025319216096E-2</v>
      </c>
      <c r="G1249" s="15">
        <v>-8.8434151715751242E-3</v>
      </c>
      <c r="H1249" s="1">
        <f t="shared" si="286"/>
        <v>2.4992488035514576E-5</v>
      </c>
      <c r="I1249" s="19">
        <f t="shared" si="287"/>
        <v>2.7798971394624305E-5</v>
      </c>
      <c r="J1249" s="19">
        <f t="shared" si="288"/>
        <v>2.6552795884064127E-5</v>
      </c>
      <c r="K1249" s="19">
        <f t="shared" si="289"/>
        <v>1.1122930760283525</v>
      </c>
      <c r="L1249" s="19">
        <f t="shared" si="290"/>
        <v>1.0624310731421513</v>
      </c>
      <c r="P1249" s="18">
        <f t="shared" si="291"/>
        <v>-5.4515980616339464E-3</v>
      </c>
      <c r="Q1249" s="38">
        <v>-8.8434151715751242E-3</v>
      </c>
      <c r="R1249" s="18">
        <f t="shared" si="292"/>
        <v>-3.3918171099411778E-3</v>
      </c>
      <c r="S1249" s="19">
        <f t="shared" si="293"/>
        <v>7.9746845613711356E-5</v>
      </c>
      <c r="T1249" s="19">
        <f t="shared" si="294"/>
        <v>2.2670477750345419E-4</v>
      </c>
      <c r="U1249" s="18">
        <f t="shared" si="295"/>
        <v>-1.5430165889523043E-2</v>
      </c>
      <c r="V1249" s="18">
        <f t="shared" si="296"/>
        <v>-3.1713595487820397E-3</v>
      </c>
      <c r="W1249" s="19">
        <f t="shared" si="297"/>
        <v>2.4316897999016585E-4</v>
      </c>
      <c r="X1249" s="18">
        <f t="shared" si="298"/>
        <v>-1.5591609875779643E-2</v>
      </c>
      <c r="Y1249" s="18">
        <f t="shared" si="299"/>
        <v>0.2465608342732914</v>
      </c>
    </row>
    <row r="1250" spans="2:25" x14ac:dyDescent="0.2">
      <c r="B1250" s="24">
        <v>38705</v>
      </c>
      <c r="C1250" s="25">
        <v>577.14</v>
      </c>
      <c r="D1250" s="18">
        <f t="shared" si="285"/>
        <v>-3.3557658932636919E-3</v>
      </c>
      <c r="E1250" s="26">
        <v>-4.0250501568731235E-3</v>
      </c>
      <c r="F1250" s="26">
        <v>3.7897441665875652E-3</v>
      </c>
      <c r="G1250" s="15">
        <v>1.4453058695493583E-3</v>
      </c>
      <c r="H1250" s="1">
        <f t="shared" si="286"/>
        <v>2.4168608637207212E-5</v>
      </c>
      <c r="I1250" s="19">
        <f t="shared" si="287"/>
        <v>2.5147644896066661E-5</v>
      </c>
      <c r="J1250" s="19">
        <f t="shared" si="288"/>
        <v>2.7694449921989059E-5</v>
      </c>
      <c r="K1250" s="19">
        <f t="shared" si="289"/>
        <v>1.0405085900291438</v>
      </c>
      <c r="L1250" s="19">
        <f t="shared" si="290"/>
        <v>1.1458851577973697</v>
      </c>
      <c r="P1250" s="18">
        <f t="shared" si="291"/>
        <v>-5.9943716560972027E-3</v>
      </c>
      <c r="Q1250" s="38">
        <v>1.4453058695493583E-3</v>
      </c>
      <c r="R1250" s="18">
        <f t="shared" si="292"/>
        <v>7.4396775256465614E-3</v>
      </c>
      <c r="S1250" s="19">
        <f t="shared" si="293"/>
        <v>7.7117984369973961E-5</v>
      </c>
      <c r="T1250" s="19">
        <f t="shared" si="294"/>
        <v>2.1642341895438354E-4</v>
      </c>
      <c r="U1250" s="18">
        <f t="shared" si="295"/>
        <v>-1.7253187999265777E-2</v>
      </c>
      <c r="V1250" s="18">
        <f t="shared" si="296"/>
        <v>7.1194324962254299E-3</v>
      </c>
      <c r="W1250" s="19">
        <f t="shared" si="297"/>
        <v>2.2870417573414911E-4</v>
      </c>
      <c r="X1250" s="18">
        <f t="shared" si="298"/>
        <v>2.6275304104050215E-3</v>
      </c>
      <c r="Y1250" s="18">
        <f t="shared" si="299"/>
        <v>0.23911512694419246</v>
      </c>
    </row>
    <row r="1251" spans="2:25" x14ac:dyDescent="0.2">
      <c r="B1251" s="24">
        <v>38706</v>
      </c>
      <c r="C1251" s="25">
        <v>576.19000000000005</v>
      </c>
      <c r="D1251" s="18">
        <f t="shared" si="285"/>
        <v>-1.6474039777920823E-3</v>
      </c>
      <c r="E1251" s="26">
        <v>8.9585672284882344E-4</v>
      </c>
      <c r="F1251" s="26">
        <v>1.0175012866653902E-2</v>
      </c>
      <c r="G1251" s="15">
        <v>7.3912660235123774E-3</v>
      </c>
      <c r="H1251" s="1">
        <f t="shared" si="286"/>
        <v>2.2881328510937488E-5</v>
      </c>
      <c r="I1251" s="19">
        <f t="shared" si="287"/>
        <v>2.444921376440929E-5</v>
      </c>
      <c r="J1251" s="19">
        <f t="shared" si="288"/>
        <v>2.5269733273563937E-5</v>
      </c>
      <c r="K1251" s="19">
        <f t="shared" si="289"/>
        <v>1.0685224746772173</v>
      </c>
      <c r="L1251" s="19">
        <f t="shared" si="290"/>
        <v>1.1043822591631762</v>
      </c>
      <c r="P1251" s="18">
        <f t="shared" si="291"/>
        <v>-2.9427415453628209E-3</v>
      </c>
      <c r="Q1251" s="38">
        <v>7.3912660235123774E-3</v>
      </c>
      <c r="R1251" s="18">
        <f t="shared" si="292"/>
        <v>1.0334007568875198E-2</v>
      </c>
      <c r="S1251" s="19">
        <f t="shared" si="293"/>
        <v>7.3010488975943781E-5</v>
      </c>
      <c r="T1251" s="19">
        <f t="shared" si="294"/>
        <v>2.098455165631347E-4</v>
      </c>
      <c r="U1251" s="18">
        <f t="shared" si="295"/>
        <v>-8.7048845504030109E-3</v>
      </c>
      <c r="V1251" s="18">
        <f t="shared" si="296"/>
        <v>1.0042973572496965E-2</v>
      </c>
      <c r="W1251" s="19">
        <f t="shared" si="297"/>
        <v>2.1825977399591984E-4</v>
      </c>
      <c r="X1251" s="18">
        <f t="shared" si="298"/>
        <v>1.3754886615137941E-2</v>
      </c>
      <c r="Y1251" s="18">
        <f t="shared" si="299"/>
        <v>0.23359140287900143</v>
      </c>
    </row>
    <row r="1252" spans="2:25" x14ac:dyDescent="0.2">
      <c r="B1252" s="24">
        <v>38707</v>
      </c>
      <c r="C1252" s="25">
        <v>577.01</v>
      </c>
      <c r="D1252" s="18">
        <f t="shared" si="285"/>
        <v>1.4221299656624303E-3</v>
      </c>
      <c r="E1252" s="26">
        <v>1.118693482816277E-3</v>
      </c>
      <c r="F1252" s="26">
        <v>1.9092675290122742E-2</v>
      </c>
      <c r="G1252" s="15">
        <v>1.3700480747930802E-2</v>
      </c>
      <c r="H1252" s="1">
        <f t="shared" si="286"/>
        <v>2.1629796018635341E-5</v>
      </c>
      <c r="I1252" s="19">
        <f t="shared" si="287"/>
        <v>2.2893710662819556E-5</v>
      </c>
      <c r="J1252" s="19">
        <f t="shared" si="288"/>
        <v>2.2747807876913422E-5</v>
      </c>
      <c r="K1252" s="19">
        <f t="shared" si="289"/>
        <v>1.0584339604079149</v>
      </c>
      <c r="L1252" s="19">
        <f t="shared" si="290"/>
        <v>1.0516885067854937</v>
      </c>
      <c r="P1252" s="18">
        <f t="shared" si="291"/>
        <v>2.5403367900501796E-3</v>
      </c>
      <c r="Q1252" s="38">
        <v>1.3700480747930802E-2</v>
      </c>
      <c r="R1252" s="18">
        <f t="shared" si="292"/>
        <v>1.1160143957880623E-2</v>
      </c>
      <c r="S1252" s="19">
        <f t="shared" si="293"/>
        <v>6.9017058297800093E-5</v>
      </c>
      <c r="T1252" s="19">
        <f t="shared" si="294"/>
        <v>2.0472771435898378E-4</v>
      </c>
      <c r="U1252" s="18">
        <f t="shared" si="295"/>
        <v>7.7288806178754501E-3</v>
      </c>
      <c r="V1252" s="18">
        <f t="shared" si="296"/>
        <v>1.0980569617694749E-2</v>
      </c>
      <c r="W1252" s="19">
        <f t="shared" si="297"/>
        <v>2.1642637791963E-4</v>
      </c>
      <c r="X1252" s="18">
        <f t="shared" si="298"/>
        <v>2.5603877634655051E-2</v>
      </c>
      <c r="Y1252" s="18">
        <f t="shared" si="299"/>
        <v>0.23260824250208226</v>
      </c>
    </row>
    <row r="1253" spans="2:25" x14ac:dyDescent="0.2">
      <c r="B1253" s="24">
        <v>38708</v>
      </c>
      <c r="C1253" s="25">
        <v>579.35</v>
      </c>
      <c r="D1253" s="18">
        <f t="shared" si="285"/>
        <v>4.047188062621979E-3</v>
      </c>
      <c r="E1253" s="26">
        <v>-1.566521524335635E-3</v>
      </c>
      <c r="F1253" s="26">
        <v>7.0499207392188618E-3</v>
      </c>
      <c r="G1253" s="15">
        <v>4.4649880601525128E-3</v>
      </c>
      <c r="H1253" s="1">
        <f t="shared" si="286"/>
        <v>2.1314792130371011E-5</v>
      </c>
      <c r="I1253" s="19">
        <f t="shared" si="287"/>
        <v>2.1615543674508637E-5</v>
      </c>
      <c r="J1253" s="19">
        <f t="shared" si="288"/>
        <v>2.3012075343583388E-5</v>
      </c>
      <c r="K1253" s="19">
        <f t="shared" si="289"/>
        <v>1.0141099918919261</v>
      </c>
      <c r="L1253" s="19">
        <f t="shared" si="290"/>
        <v>1.0796293579984744</v>
      </c>
      <c r="P1253" s="18">
        <f t="shared" si="291"/>
        <v>7.2294522863397478E-3</v>
      </c>
      <c r="Q1253" s="38">
        <v>4.4649880601525128E-3</v>
      </c>
      <c r="R1253" s="18">
        <f t="shared" si="292"/>
        <v>-2.7644642261872351E-3</v>
      </c>
      <c r="S1253" s="19">
        <f t="shared" si="293"/>
        <v>6.801193362155986E-5</v>
      </c>
      <c r="T1253" s="19">
        <f t="shared" si="294"/>
        <v>1.9290258724491687E-4</v>
      </c>
      <c r="U1253" s="18">
        <f t="shared" si="295"/>
        <v>2.2157275523598006E-2</v>
      </c>
      <c r="V1253" s="18">
        <f t="shared" si="296"/>
        <v>-2.8021110321667353E-3</v>
      </c>
      <c r="W1253" s="19">
        <f t="shared" si="297"/>
        <v>2.0463696234709048E-4</v>
      </c>
      <c r="X1253" s="18">
        <f t="shared" si="298"/>
        <v>8.5813041177578309E-3</v>
      </c>
      <c r="Y1253" s="18">
        <f t="shared" si="299"/>
        <v>0.22618408561782727</v>
      </c>
    </row>
    <row r="1254" spans="2:25" x14ac:dyDescent="0.2">
      <c r="B1254" s="24">
        <v>38709</v>
      </c>
      <c r="C1254" s="25">
        <v>579.41</v>
      </c>
      <c r="D1254" s="18">
        <f t="shared" si="285"/>
        <v>1.0355897692970457E-4</v>
      </c>
      <c r="E1254" s="26">
        <v>1.1191942970152542E-3</v>
      </c>
      <c r="F1254" s="26">
        <v>-9.0928223690192669E-3</v>
      </c>
      <c r="G1254" s="15">
        <v>-6.0292173692089099E-3</v>
      </c>
      <c r="H1254" s="1">
        <f t="shared" si="286"/>
        <v>2.0036548070250912E-5</v>
      </c>
      <c r="I1254" s="19">
        <f t="shared" si="287"/>
        <v>1.9938210621250226E-5</v>
      </c>
      <c r="J1254" s="19">
        <f t="shared" si="288"/>
        <v>2.3343292126460246E-5</v>
      </c>
      <c r="K1254" s="19">
        <f t="shared" si="289"/>
        <v>0.99509209627048023</v>
      </c>
      <c r="L1254" s="19">
        <f t="shared" si="290"/>
        <v>1.1650356161458266</v>
      </c>
      <c r="P1254" s="18">
        <f t="shared" si="291"/>
        <v>1.8498638337315797E-4</v>
      </c>
      <c r="Q1254" s="38">
        <v>-6.0292173692089099E-3</v>
      </c>
      <c r="R1254" s="18">
        <f t="shared" si="292"/>
        <v>-6.2142037525820676E-3</v>
      </c>
      <c r="S1254" s="19">
        <f t="shared" si="293"/>
        <v>6.3933270801988268E-5</v>
      </c>
      <c r="T1254" s="19">
        <f t="shared" si="294"/>
        <v>1.8364541170693815E-4</v>
      </c>
      <c r="U1254" s="18">
        <f t="shared" si="295"/>
        <v>5.8476291656569992E-4</v>
      </c>
      <c r="V1254" s="18">
        <f t="shared" si="296"/>
        <v>-6.4556331010763423E-3</v>
      </c>
      <c r="W1254" s="19">
        <f t="shared" si="297"/>
        <v>1.9453983233137527E-4</v>
      </c>
      <c r="X1254" s="18">
        <f t="shared" si="298"/>
        <v>-1.1884521613635355E-2</v>
      </c>
      <c r="Y1254" s="18">
        <f t="shared" si="299"/>
        <v>0.22053334913986097</v>
      </c>
    </row>
    <row r="1255" spans="2:25" x14ac:dyDescent="0.2">
      <c r="B1255" s="24">
        <v>38713</v>
      </c>
      <c r="C1255" s="25">
        <v>574.01</v>
      </c>
      <c r="D1255" s="18">
        <f t="shared" si="285"/>
        <v>-9.3635266494016545E-3</v>
      </c>
      <c r="E1255" s="26">
        <v>-1.2154099650683394E-2</v>
      </c>
      <c r="F1255" s="26">
        <v>1.1925876540464914E-2</v>
      </c>
      <c r="G1255" s="15">
        <v>4.7018836831204201E-3</v>
      </c>
      <c r="H1255" s="1">
        <f t="shared" si="286"/>
        <v>2.4094893064879159E-5</v>
      </c>
      <c r="I1255" s="19">
        <f t="shared" si="287"/>
        <v>1.8748872140958279E-5</v>
      </c>
      <c r="J1255" s="19">
        <f t="shared" si="288"/>
        <v>2.1886195995956278E-5</v>
      </c>
      <c r="K1255" s="19">
        <f t="shared" si="289"/>
        <v>0.77812638929229083</v>
      </c>
      <c r="L1255" s="19">
        <f t="shared" si="290"/>
        <v>0.90833339401110313</v>
      </c>
      <c r="P1255" s="18">
        <f t="shared" si="291"/>
        <v>-1.6725975688874906E-2</v>
      </c>
      <c r="Q1255" s="38">
        <v>4.7018836831204201E-3</v>
      </c>
      <c r="R1255" s="18">
        <f t="shared" si="292"/>
        <v>2.1427859371995324E-2</v>
      </c>
      <c r="S1255" s="19">
        <f t="shared" si="293"/>
        <v>7.6882770318559049E-5</v>
      </c>
      <c r="T1255" s="19">
        <f t="shared" si="294"/>
        <v>2.0017587644048234E-4</v>
      </c>
      <c r="U1255" s="18">
        <f t="shared" si="295"/>
        <v>-4.8214811454139958E-2</v>
      </c>
      <c r="V1255" s="18">
        <f t="shared" si="296"/>
        <v>2.1321429078523198E-2</v>
      </c>
      <c r="W1255" s="19">
        <f t="shared" si="297"/>
        <v>1.8419390500166839E-4</v>
      </c>
      <c r="X1255" s="18">
        <f t="shared" si="298"/>
        <v>9.5248750103939135E-3</v>
      </c>
      <c r="Y1255" s="18">
        <f t="shared" si="299"/>
        <v>0.21458908697885151</v>
      </c>
    </row>
    <row r="1256" spans="2:25" x14ac:dyDescent="0.2">
      <c r="B1256" s="24">
        <v>38714</v>
      </c>
      <c r="C1256" s="25">
        <v>574.22</v>
      </c>
      <c r="D1256" s="18">
        <f t="shared" si="285"/>
        <v>3.6578037909041657E-4</v>
      </c>
      <c r="E1256" s="26">
        <v>-3.6297680505786127E-3</v>
      </c>
      <c r="F1256" s="26">
        <v>-8.9310471852826652E-3</v>
      </c>
      <c r="G1256" s="15">
        <v>-7.3406634448714495E-3</v>
      </c>
      <c r="H1256" s="1">
        <f t="shared" si="286"/>
        <v>2.2657227198130061E-5</v>
      </c>
      <c r="I1256" s="19">
        <f t="shared" si="287"/>
        <v>2.4452253971220227E-5</v>
      </c>
      <c r="J1256" s="19">
        <f t="shared" si="288"/>
        <v>1.3872928467951863E-5</v>
      </c>
      <c r="K1256" s="19">
        <f t="shared" si="289"/>
        <v>1.0792253508071947</v>
      </c>
      <c r="L1256" s="19">
        <f t="shared" si="290"/>
        <v>0.61229595071972531</v>
      </c>
      <c r="P1256" s="18">
        <f t="shared" si="291"/>
        <v>6.5338989861525164E-4</v>
      </c>
      <c r="Q1256" s="38">
        <v>-7.3406634448714495E-3</v>
      </c>
      <c r="R1256" s="18">
        <f t="shared" si="292"/>
        <v>-7.9940533434867019E-3</v>
      </c>
      <c r="S1256" s="19">
        <f t="shared" si="293"/>
        <v>7.2295419201022241E-5</v>
      </c>
      <c r="T1256" s="19">
        <f t="shared" si="294"/>
        <v>1.9199961718556407E-4</v>
      </c>
      <c r="U1256" s="18">
        <f t="shared" si="295"/>
        <v>1.9423189591663574E-3</v>
      </c>
      <c r="V1256" s="18">
        <f t="shared" si="296"/>
        <v>-8.121948895091104E-3</v>
      </c>
      <c r="W1256" s="19">
        <f t="shared" si="297"/>
        <v>1.7637539109022058E-4</v>
      </c>
      <c r="X1256" s="18">
        <f t="shared" si="298"/>
        <v>-1.5196422162031315E-2</v>
      </c>
      <c r="Y1256" s="18">
        <f t="shared" si="299"/>
        <v>0.20998535132850374</v>
      </c>
    </row>
    <row r="1257" spans="2:25" x14ac:dyDescent="0.2">
      <c r="B1257" s="24">
        <v>38715</v>
      </c>
      <c r="C1257" s="25">
        <v>572.80999999999995</v>
      </c>
      <c r="D1257" s="18">
        <f t="shared" si="285"/>
        <v>-2.4585245550863225E-3</v>
      </c>
      <c r="E1257" s="26">
        <v>2.2701485345390775E-3</v>
      </c>
      <c r="F1257" s="26">
        <v>-2.9239429568296501E-2</v>
      </c>
      <c r="G1257" s="15">
        <v>-1.9786556137445826E-2</v>
      </c>
      <c r="H1257" s="1">
        <f t="shared" si="286"/>
        <v>2.1660454145520001E-5</v>
      </c>
      <c r="I1257" s="19">
        <f t="shared" si="287"/>
        <v>2.2905456856933955E-5</v>
      </c>
      <c r="J1257" s="19">
        <f t="shared" si="288"/>
        <v>1.2844544650368325E-5</v>
      </c>
      <c r="K1257" s="19">
        <f t="shared" si="289"/>
        <v>1.0574781444123809</v>
      </c>
      <c r="L1257" s="19">
        <f t="shared" si="290"/>
        <v>0.59299516824881271</v>
      </c>
      <c r="P1257" s="18">
        <f t="shared" si="291"/>
        <v>-4.3916382660697121E-3</v>
      </c>
      <c r="Q1257" s="38">
        <v>-1.9786556137445826E-2</v>
      </c>
      <c r="R1257" s="18">
        <f t="shared" si="292"/>
        <v>-1.5394917871376115E-2</v>
      </c>
      <c r="S1257" s="19">
        <f t="shared" si="293"/>
        <v>6.9114883248561383E-5</v>
      </c>
      <c r="T1257" s="19">
        <f t="shared" si="294"/>
        <v>1.9469984993041516E-4</v>
      </c>
      <c r="U1257" s="18">
        <f t="shared" si="295"/>
        <v>-1.3351937622843946E-2</v>
      </c>
      <c r="V1257" s="18">
        <f t="shared" si="296"/>
        <v>-1.5532378316133527E-2</v>
      </c>
      <c r="W1257" s="19">
        <f t="shared" si="297"/>
        <v>1.8928333585162507E-4</v>
      </c>
      <c r="X1257" s="18">
        <f t="shared" si="298"/>
        <v>-3.9540217396144217E-2</v>
      </c>
      <c r="Y1257" s="18">
        <f t="shared" si="299"/>
        <v>0.21753352376796151</v>
      </c>
    </row>
    <row r="1258" spans="2:25" x14ac:dyDescent="0.2">
      <c r="B1258" s="24">
        <v>38716</v>
      </c>
      <c r="C1258" s="25">
        <v>570</v>
      </c>
      <c r="D1258" s="18">
        <f t="shared" si="285"/>
        <v>-4.9177127660077619E-3</v>
      </c>
      <c r="E1258" s="26">
        <v>-1.1344300706118695E-3</v>
      </c>
      <c r="F1258" s="26">
        <v>6.1392686199038217E-3</v>
      </c>
      <c r="G1258" s="15">
        <v>3.9571590127491143E-3</v>
      </c>
      <c r="H1258" s="1">
        <f t="shared" si="286"/>
        <v>2.1811860827726143E-5</v>
      </c>
      <c r="I1258" s="19">
        <f t="shared" si="287"/>
        <v>2.1196256490566465E-5</v>
      </c>
      <c r="J1258" s="19">
        <f t="shared" si="288"/>
        <v>1.6387023305568671E-5</v>
      </c>
      <c r="K1258" s="19">
        <f t="shared" si="289"/>
        <v>0.97177662456120417</v>
      </c>
      <c r="L1258" s="19">
        <f t="shared" si="290"/>
        <v>0.75128955915298656</v>
      </c>
      <c r="P1258" s="18">
        <f t="shared" si="291"/>
        <v>-8.7844620140395211E-3</v>
      </c>
      <c r="Q1258" s="38">
        <v>3.9571590127491143E-3</v>
      </c>
      <c r="R1258" s="18">
        <f t="shared" si="292"/>
        <v>1.2741621026788635E-2</v>
      </c>
      <c r="S1258" s="19">
        <f t="shared" si="293"/>
        <v>6.9597996626213893E-5</v>
      </c>
      <c r="T1258" s="19">
        <f t="shared" si="294"/>
        <v>1.9275879331800841E-4</v>
      </c>
      <c r="U1258" s="18">
        <f t="shared" si="295"/>
        <v>-2.6614623286218508E-2</v>
      </c>
      <c r="V1258" s="18">
        <f t="shared" si="296"/>
        <v>1.291995426277523E-2</v>
      </c>
      <c r="W1258" s="19">
        <f t="shared" si="297"/>
        <v>1.7886588214765844E-4</v>
      </c>
      <c r="X1258" s="18">
        <f t="shared" si="298"/>
        <v>8.134760657095709E-3</v>
      </c>
      <c r="Y1258" s="18">
        <f t="shared" si="299"/>
        <v>0.21146269301442894</v>
      </c>
    </row>
    <row r="1259" spans="2:25" x14ac:dyDescent="0.2">
      <c r="B1259" s="24">
        <v>38720</v>
      </c>
      <c r="C1259" s="25">
        <v>579.25</v>
      </c>
      <c r="D1259" s="18">
        <f t="shared" si="285"/>
        <v>1.6097802483889857E-2</v>
      </c>
      <c r="E1259" s="26">
        <v>1.5542603679795236E-2</v>
      </c>
      <c r="F1259" s="26">
        <v>3.9012039275015661E-2</v>
      </c>
      <c r="G1259" s="15">
        <v>3.197120859644953E-2</v>
      </c>
      <c r="H1259" s="1">
        <f t="shared" si="286"/>
        <v>3.6051503866682411E-5</v>
      </c>
      <c r="I1259" s="19">
        <f t="shared" si="287"/>
        <v>2.0259209175555939E-5</v>
      </c>
      <c r="J1259" s="19">
        <f t="shared" si="288"/>
        <v>1.3592332327271435E-5</v>
      </c>
      <c r="K1259" s="19">
        <f t="shared" si="289"/>
        <v>0.56195184673776732</v>
      </c>
      <c r="L1259" s="19">
        <f t="shared" si="290"/>
        <v>0.37702539060604934</v>
      </c>
      <c r="P1259" s="18">
        <f t="shared" si="291"/>
        <v>2.8755346470558444E-2</v>
      </c>
      <c r="Q1259" s="38">
        <v>3.197120859644953E-2</v>
      </c>
      <c r="R1259" s="18">
        <f t="shared" si="292"/>
        <v>3.2158621258910856E-3</v>
      </c>
      <c r="S1259" s="19">
        <f t="shared" si="293"/>
        <v>1.1503431386715256E-4</v>
      </c>
      <c r="T1259" s="19">
        <f t="shared" si="294"/>
        <v>1.8181377187169236E-4</v>
      </c>
      <c r="U1259" s="18">
        <f t="shared" si="295"/>
        <v>6.7765465354550913E-2</v>
      </c>
      <c r="V1259" s="18">
        <f t="shared" si="296"/>
        <v>3.3575881583197552E-3</v>
      </c>
      <c r="W1259" s="19">
        <f t="shared" si="297"/>
        <v>2.2946341996586027E-4</v>
      </c>
      <c r="X1259" s="18">
        <f t="shared" si="298"/>
        <v>5.802663079574167E-2</v>
      </c>
      <c r="Y1259" s="18">
        <f t="shared" si="299"/>
        <v>0.23951170115772022</v>
      </c>
    </row>
    <row r="1260" spans="2:25" x14ac:dyDescent="0.2">
      <c r="B1260" s="24">
        <v>38721</v>
      </c>
      <c r="C1260" s="25">
        <v>580.69000000000005</v>
      </c>
      <c r="D1260" s="18">
        <f t="shared" si="285"/>
        <v>2.4828883214098904E-3</v>
      </c>
      <c r="E1260" s="26">
        <v>-1.872587148835763E-2</v>
      </c>
      <c r="F1260" s="26">
        <v>2.9388212441748599E-3</v>
      </c>
      <c r="G1260" s="15">
        <v>-3.5605865755848876E-3</v>
      </c>
      <c r="H1260" s="1">
        <f t="shared" si="286"/>
        <v>3.4258297699677081E-5</v>
      </c>
      <c r="I1260" s="19">
        <f t="shared" si="287"/>
        <v>3.4055762472385995E-5</v>
      </c>
      <c r="J1260" s="19">
        <f t="shared" si="288"/>
        <v>5.0457278552212527E-5</v>
      </c>
      <c r="K1260" s="19">
        <f t="shared" si="289"/>
        <v>0.99408799500002609</v>
      </c>
      <c r="L1260" s="19">
        <f t="shared" si="290"/>
        <v>1.4728483882807797</v>
      </c>
      <c r="P1260" s="18">
        <f t="shared" si="291"/>
        <v>4.435159022561975E-3</v>
      </c>
      <c r="Q1260" s="38">
        <v>-3.5605865755848876E-3</v>
      </c>
      <c r="R1260" s="18">
        <f t="shared" si="292"/>
        <v>-7.9957455981468622E-3</v>
      </c>
      <c r="S1260" s="19">
        <f t="shared" si="293"/>
        <v>1.0931249316844818E-4</v>
      </c>
      <c r="T1260" s="19">
        <f t="shared" si="294"/>
        <v>1.7474086241960792E-4</v>
      </c>
      <c r="U1260" s="18">
        <f t="shared" si="295"/>
        <v>1.0722049792827074E-2</v>
      </c>
      <c r="V1260" s="18">
        <f t="shared" si="296"/>
        <v>-8.5154013529601304E-3</v>
      </c>
      <c r="W1260" s="19">
        <f t="shared" si="297"/>
        <v>2.1645628137364274E-4</v>
      </c>
      <c r="X1260" s="18">
        <f t="shared" si="298"/>
        <v>-6.6536734903290869E-3</v>
      </c>
      <c r="Y1260" s="18">
        <f t="shared" si="299"/>
        <v>0.23262431159148153</v>
      </c>
    </row>
    <row r="1261" spans="2:25" x14ac:dyDescent="0.2">
      <c r="B1261" s="24">
        <v>38722</v>
      </c>
      <c r="C1261" s="25">
        <v>580.76</v>
      </c>
      <c r="D1261" s="18">
        <f t="shared" si="285"/>
        <v>1.2053898159148374E-4</v>
      </c>
      <c r="E1261" s="26">
        <v>4.9977387078298449E-3</v>
      </c>
      <c r="F1261" s="26">
        <v>-7.9009450180467407E-3</v>
      </c>
      <c r="G1261" s="15">
        <v>-4.0313399002837652E-3</v>
      </c>
      <c r="H1261" s="1">
        <f t="shared" si="286"/>
        <v>3.2203671616461443E-5</v>
      </c>
      <c r="I1261" s="19">
        <f t="shared" si="287"/>
        <v>2.9222761866442891E-5</v>
      </c>
      <c r="J1261" s="19">
        <f t="shared" si="288"/>
        <v>4.7867647735832155E-5</v>
      </c>
      <c r="K1261" s="19">
        <f t="shared" si="289"/>
        <v>0.90743571771813714</v>
      </c>
      <c r="L1261" s="19">
        <f t="shared" si="290"/>
        <v>1.4864034233712595</v>
      </c>
      <c r="P1261" s="18">
        <f t="shared" si="291"/>
        <v>2.1531759892943019E-4</v>
      </c>
      <c r="Q1261" s="38">
        <v>-4.0313399002837652E-3</v>
      </c>
      <c r="R1261" s="18">
        <f t="shared" si="292"/>
        <v>-4.2466574992131951E-3</v>
      </c>
      <c r="S1261" s="19">
        <f t="shared" si="293"/>
        <v>1.0275652527844581E-4</v>
      </c>
      <c r="T1261" s="19">
        <f t="shared" si="294"/>
        <v>1.6533845666936886E-4</v>
      </c>
      <c r="U1261" s="18">
        <f t="shared" si="295"/>
        <v>5.3688138562525678E-4</v>
      </c>
      <c r="V1261" s="18">
        <f t="shared" si="296"/>
        <v>-4.6494725495600762E-3</v>
      </c>
      <c r="W1261" s="19">
        <f t="shared" si="297"/>
        <v>2.0444400657472134E-4</v>
      </c>
      <c r="X1261" s="18">
        <f t="shared" si="298"/>
        <v>-7.7515268752405752E-3</v>
      </c>
      <c r="Y1261" s="18">
        <f t="shared" si="299"/>
        <v>0.22607742400266403</v>
      </c>
    </row>
    <row r="1262" spans="2:25" x14ac:dyDescent="0.2">
      <c r="B1262" s="24">
        <v>38723</v>
      </c>
      <c r="C1262" s="25">
        <v>585.02</v>
      </c>
      <c r="D1262" s="18">
        <f t="shared" si="285"/>
        <v>7.3084440661600279E-3</v>
      </c>
      <c r="E1262" s="26">
        <v>0</v>
      </c>
      <c r="F1262" s="26">
        <v>2.5485849793487312E-2</v>
      </c>
      <c r="G1262" s="15">
        <v>1.7840094855441118E-2</v>
      </c>
      <c r="H1262" s="1">
        <f t="shared" si="286"/>
        <v>3.3476252599565142E-5</v>
      </c>
      <c r="I1262" s="19">
        <f t="shared" si="287"/>
        <v>2.7505541494502444E-5</v>
      </c>
      <c r="J1262" s="19">
        <f t="shared" si="288"/>
        <v>4.4938446559717084E-5</v>
      </c>
      <c r="K1262" s="19">
        <f t="shared" si="289"/>
        <v>0.82164338474551191</v>
      </c>
      <c r="L1262" s="19">
        <f t="shared" si="290"/>
        <v>1.3423977616987164</v>
      </c>
      <c r="P1262" s="18">
        <f t="shared" si="291"/>
        <v>1.305500185465976E-2</v>
      </c>
      <c r="Q1262" s="38">
        <v>1.7840094855441118E-2</v>
      </c>
      <c r="R1262" s="18">
        <f t="shared" si="292"/>
        <v>4.7850930007813583E-3</v>
      </c>
      <c r="S1262" s="19">
        <f t="shared" si="293"/>
        <v>1.0681711816724925E-4</v>
      </c>
      <c r="T1262" s="19">
        <f t="shared" si="294"/>
        <v>1.5679197617077432E-4</v>
      </c>
      <c r="U1262" s="18">
        <f t="shared" si="295"/>
        <v>3.1927141197182971E-2</v>
      </c>
      <c r="V1262" s="18">
        <f t="shared" si="296"/>
        <v>5.3798709477647609E-3</v>
      </c>
      <c r="W1262" s="19">
        <f t="shared" si="297"/>
        <v>2.1127350524730625E-4</v>
      </c>
      <c r="X1262" s="18">
        <f t="shared" si="298"/>
        <v>3.3744241620784751E-2</v>
      </c>
      <c r="Y1262" s="18">
        <f t="shared" si="299"/>
        <v>0.22982248869905347</v>
      </c>
    </row>
    <row r="1263" spans="2:25" x14ac:dyDescent="0.2">
      <c r="B1263" s="24">
        <v>38726</v>
      </c>
      <c r="C1263" s="25">
        <v>586.69000000000005</v>
      </c>
      <c r="D1263" s="18">
        <f t="shared" si="285"/>
        <v>2.8505366187997574E-3</v>
      </c>
      <c r="E1263" s="26">
        <v>-4.770026080180634E-3</v>
      </c>
      <c r="F1263" s="26">
        <v>-3.2819195851094083E-3</v>
      </c>
      <c r="G1263" s="15">
        <v>-3.7283515336307758E-3</v>
      </c>
      <c r="H1263" s="1">
        <f t="shared" si="286"/>
        <v>3.1955210984498334E-5</v>
      </c>
      <c r="I1263" s="19">
        <f t="shared" si="287"/>
        <v>2.5855209004832297E-5</v>
      </c>
      <c r="J1263" s="19">
        <f t="shared" si="288"/>
        <v>5.3417854227789551E-5</v>
      </c>
      <c r="K1263" s="19">
        <f t="shared" si="289"/>
        <v>0.80910775451849826</v>
      </c>
      <c r="L1263" s="19">
        <f t="shared" si="290"/>
        <v>1.6716476775478928</v>
      </c>
      <c r="P1263" s="18">
        <f t="shared" si="291"/>
        <v>5.0918855652895617E-3</v>
      </c>
      <c r="Q1263" s="38">
        <v>-3.7283515336307758E-3</v>
      </c>
      <c r="R1263" s="18">
        <f t="shared" si="292"/>
        <v>-8.8202370989203371E-3</v>
      </c>
      <c r="S1263" s="19">
        <f t="shared" si="293"/>
        <v>1.0196372899381453E-4</v>
      </c>
      <c r="T1263" s="19">
        <f t="shared" si="294"/>
        <v>1.520522525493981E-4</v>
      </c>
      <c r="U1263" s="18">
        <f t="shared" si="295"/>
        <v>1.2745571197112112E-2</v>
      </c>
      <c r="V1263" s="18">
        <f t="shared" si="296"/>
        <v>-1.0069947873761628E-2</v>
      </c>
      <c r="W1263" s="19">
        <f t="shared" si="297"/>
        <v>1.9943113124196748E-4</v>
      </c>
      <c r="X1263" s="18">
        <f t="shared" si="298"/>
        <v>-7.2584753989110191E-3</v>
      </c>
      <c r="Y1263" s="18">
        <f t="shared" si="299"/>
        <v>0.2232885639939759</v>
      </c>
    </row>
    <row r="1264" spans="2:25" x14ac:dyDescent="0.2">
      <c r="B1264" s="24">
        <v>38727</v>
      </c>
      <c r="C1264" s="25">
        <v>586.1</v>
      </c>
      <c r="D1264" s="18">
        <f t="shared" si="285"/>
        <v>-1.0061478180630726E-3</v>
      </c>
      <c r="E1264" s="26">
        <v>3.1825441729218581E-3</v>
      </c>
      <c r="F1264" s="26">
        <v>6.1328245507322951E-2</v>
      </c>
      <c r="G1264" s="15">
        <v>4.3884535107002624E-2</v>
      </c>
      <c r="H1264" s="1">
        <f t="shared" si="286"/>
        <v>3.0098638331336017E-5</v>
      </c>
      <c r="I1264" s="19">
        <f t="shared" si="287"/>
        <v>2.3488068423691269E-5</v>
      </c>
      <c r="J1264" s="19">
        <f t="shared" si="288"/>
        <v>4.9651469056683546E-5</v>
      </c>
      <c r="K1264" s="19">
        <f t="shared" si="289"/>
        <v>0.78036980162114467</v>
      </c>
      <c r="L1264" s="19">
        <f t="shared" si="290"/>
        <v>1.6496250930059804</v>
      </c>
      <c r="P1264" s="18">
        <f t="shared" si="291"/>
        <v>-1.7972719654098354E-3</v>
      </c>
      <c r="Q1264" s="38">
        <v>4.3884535107002624E-2</v>
      </c>
      <c r="R1264" s="18">
        <f t="shared" si="292"/>
        <v>4.5681807072412463E-2</v>
      </c>
      <c r="S1264" s="19">
        <f t="shared" si="293"/>
        <v>9.6039716445244554E-5</v>
      </c>
      <c r="T1264" s="19">
        <f t="shared" si="294"/>
        <v>2.6813876724050113E-4</v>
      </c>
      <c r="U1264" s="18">
        <f t="shared" si="295"/>
        <v>-4.63544987248974E-3</v>
      </c>
      <c r="V1264" s="18">
        <f t="shared" si="296"/>
        <v>3.9274156202317091E-2</v>
      </c>
      <c r="W1264" s="19">
        <f t="shared" si="297"/>
        <v>3.0301640866091427E-4</v>
      </c>
      <c r="X1264" s="18">
        <f t="shared" si="298"/>
        <v>6.931120678892394E-2</v>
      </c>
      <c r="Y1264" s="18">
        <f t="shared" si="299"/>
        <v>0.27523463111539681</v>
      </c>
    </row>
    <row r="1265" spans="2:25" x14ac:dyDescent="0.2">
      <c r="B1265" s="24">
        <v>38728</v>
      </c>
      <c r="C1265" s="25">
        <v>588.36</v>
      </c>
      <c r="D1265" s="18">
        <f t="shared" si="285"/>
        <v>3.8485819687586712E-3</v>
      </c>
      <c r="E1265" s="26">
        <v>9.0375671618534523E-3</v>
      </c>
      <c r="F1265" s="26">
        <v>3.690634926053573E-2</v>
      </c>
      <c r="G1265" s="15">
        <v>2.8545714630931043E-2</v>
      </c>
      <c r="H1265" s="1">
        <f t="shared" si="286"/>
        <v>2.9181415021671117E-5</v>
      </c>
      <c r="I1265" s="19">
        <f t="shared" si="287"/>
        <v>2.1886657725741313E-5</v>
      </c>
      <c r="J1265" s="19">
        <f t="shared" si="288"/>
        <v>4.2970064089112757E-5</v>
      </c>
      <c r="K1265" s="19">
        <f t="shared" si="289"/>
        <v>0.75002043970409016</v>
      </c>
      <c r="L1265" s="19">
        <f t="shared" si="290"/>
        <v>1.4725147515019994</v>
      </c>
      <c r="P1265" s="18">
        <f t="shared" si="291"/>
        <v>6.8746841715042577E-3</v>
      </c>
      <c r="Q1265" s="38">
        <v>2.8545714630931043E-2</v>
      </c>
      <c r="R1265" s="18">
        <f t="shared" si="292"/>
        <v>2.1671030459426786E-2</v>
      </c>
      <c r="S1265" s="19">
        <f t="shared" si="293"/>
        <v>9.3113010406005743E-5</v>
      </c>
      <c r="T1265" s="19">
        <f t="shared" si="294"/>
        <v>2.8022845487647529E-4</v>
      </c>
      <c r="U1265" s="18">
        <f t="shared" si="295"/>
        <v>1.8007403274999743E-2</v>
      </c>
      <c r="V1265" s="18">
        <f t="shared" si="296"/>
        <v>1.8224970684524448E-2</v>
      </c>
      <c r="W1265" s="19">
        <f t="shared" si="297"/>
        <v>3.3372689356869246E-4</v>
      </c>
      <c r="X1265" s="18">
        <f t="shared" si="298"/>
        <v>4.296060103937404E-2</v>
      </c>
      <c r="Y1265" s="18">
        <f t="shared" si="299"/>
        <v>0.28884550090346417</v>
      </c>
    </row>
    <row r="1266" spans="2:25" x14ac:dyDescent="0.2">
      <c r="B1266" s="24">
        <v>38729</v>
      </c>
      <c r="C1266" s="25">
        <v>584.25</v>
      </c>
      <c r="D1266" s="18">
        <f t="shared" si="285"/>
        <v>-7.0100320321748351E-3</v>
      </c>
      <c r="E1266" s="26">
        <v>8.9928063614401715E-4</v>
      </c>
      <c r="F1266" s="26">
        <v>4.6376205362302419E-3</v>
      </c>
      <c r="G1266" s="15">
        <v>3.5161185662043746E-3</v>
      </c>
      <c r="H1266" s="1">
        <f t="shared" si="286"/>
        <v>3.0378963065897886E-5</v>
      </c>
      <c r="I1266" s="19">
        <f t="shared" si="287"/>
        <v>2.2660367343430115E-5</v>
      </c>
      <c r="J1266" s="19">
        <f t="shared" si="288"/>
        <v>4.8914086861574465E-5</v>
      </c>
      <c r="K1266" s="19">
        <f t="shared" si="289"/>
        <v>0.74592300251576615</v>
      </c>
      <c r="L1266" s="19">
        <f t="shared" si="290"/>
        <v>1.6101302324068891</v>
      </c>
      <c r="P1266" s="18">
        <f t="shared" si="291"/>
        <v>-1.2521951369240038E-2</v>
      </c>
      <c r="Q1266" s="38">
        <v>3.5161185662043746E-3</v>
      </c>
      <c r="R1266" s="18">
        <f t="shared" si="292"/>
        <v>1.6038069935444411E-2</v>
      </c>
      <c r="S1266" s="19">
        <f t="shared" si="293"/>
        <v>9.6934185747262139E-5</v>
      </c>
      <c r="T1266" s="19">
        <f t="shared" si="294"/>
        <v>2.788479288191391E-4</v>
      </c>
      <c r="U1266" s="18">
        <f t="shared" si="295"/>
        <v>-3.2146748537706278E-2</v>
      </c>
      <c r="V1266" s="18">
        <f t="shared" si="296"/>
        <v>1.3521092483589488E-2</v>
      </c>
      <c r="W1266" s="19">
        <f t="shared" si="297"/>
        <v>3.1444506534086732E-4</v>
      </c>
      <c r="X1266" s="18">
        <f t="shared" si="298"/>
        <v>5.4515016941468104E-3</v>
      </c>
      <c r="Y1266" s="18">
        <f t="shared" si="299"/>
        <v>0.28037700750100181</v>
      </c>
    </row>
    <row r="1267" spans="2:25" x14ac:dyDescent="0.2">
      <c r="B1267" s="24">
        <v>38730</v>
      </c>
      <c r="C1267" s="25">
        <v>584.62</v>
      </c>
      <c r="D1267" s="18">
        <f t="shared" si="285"/>
        <v>6.3309009959732225E-4</v>
      </c>
      <c r="E1267" s="26">
        <v>-2.0245198681836671E-3</v>
      </c>
      <c r="F1267" s="26">
        <v>1.5305219884127473E-2</v>
      </c>
      <c r="G1267" s="15">
        <v>1.0106297958434131E-2</v>
      </c>
      <c r="H1267" s="1">
        <f t="shared" si="286"/>
        <v>2.8580273466396501E-5</v>
      </c>
      <c r="I1267" s="19">
        <f t="shared" si="287"/>
        <v>2.0922506138907262E-5</v>
      </c>
      <c r="J1267" s="19">
        <f t="shared" si="288"/>
        <v>4.4028649539157241E-5</v>
      </c>
      <c r="K1267" s="19">
        <f t="shared" si="289"/>
        <v>0.73206108974104378</v>
      </c>
      <c r="L1267" s="19">
        <f t="shared" si="290"/>
        <v>1.5405258312494561</v>
      </c>
      <c r="P1267" s="18">
        <f t="shared" si="291"/>
        <v>1.1308826269436486E-3</v>
      </c>
      <c r="Q1267" s="38">
        <v>1.0106297958434131E-2</v>
      </c>
      <c r="R1267" s="18">
        <f t="shared" si="292"/>
        <v>8.9754153314904814E-3</v>
      </c>
      <c r="S1267" s="19">
        <f t="shared" si="293"/>
        <v>9.1194868333381782E-5</v>
      </c>
      <c r="T1267" s="19">
        <f t="shared" si="294"/>
        <v>2.6695053791235605E-4</v>
      </c>
      <c r="U1267" s="18">
        <f t="shared" si="295"/>
        <v>2.9932008199098042E-3</v>
      </c>
      <c r="V1267" s="18">
        <f t="shared" si="296"/>
        <v>7.733614969296615E-3</v>
      </c>
      <c r="W1267" s="19">
        <f t="shared" si="297"/>
        <v>3.0170659692589424E-4</v>
      </c>
      <c r="X1267" s="18">
        <f t="shared" si="298"/>
        <v>1.5996491030366728E-2</v>
      </c>
      <c r="Y1267" s="18">
        <f t="shared" si="299"/>
        <v>0.2746391254564316</v>
      </c>
    </row>
    <row r="1268" spans="2:25" x14ac:dyDescent="0.2">
      <c r="B1268" s="24">
        <v>38734</v>
      </c>
      <c r="C1268" s="25">
        <v>581.79999999999995</v>
      </c>
      <c r="D1268" s="18">
        <f t="shared" si="285"/>
        <v>-4.8353174574633515E-3</v>
      </c>
      <c r="E1268" s="26">
        <v>-1.0184539768590193E-2</v>
      </c>
      <c r="F1268" s="26">
        <v>-1.0334795450058856E-2</v>
      </c>
      <c r="G1268" s="15">
        <v>-1.0289718745618256E-2</v>
      </c>
      <c r="H1268" s="1">
        <f t="shared" si="286"/>
        <v>2.8268274753279699E-5</v>
      </c>
      <c r="I1268" s="19">
        <f t="shared" si="287"/>
        <v>1.9590253561473715E-5</v>
      </c>
      <c r="J1268" s="19">
        <f t="shared" si="288"/>
        <v>4.196830555765588E-5</v>
      </c>
      <c r="K1268" s="19">
        <f t="shared" si="289"/>
        <v>0.69301199781217082</v>
      </c>
      <c r="L1268" s="19">
        <f t="shared" si="290"/>
        <v>1.4846433298086823</v>
      </c>
      <c r="P1268" s="18">
        <f t="shared" si="291"/>
        <v>-8.6372800836416169E-3</v>
      </c>
      <c r="Q1268" s="38">
        <v>-1.0289718745618256E-2</v>
      </c>
      <c r="R1268" s="18">
        <f t="shared" si="292"/>
        <v>-1.6524386619766393E-3</v>
      </c>
      <c r="S1268" s="19">
        <f t="shared" si="293"/>
        <v>9.0199332667975207E-5</v>
      </c>
      <c r="T1268" s="19">
        <f t="shared" si="294"/>
        <v>2.5109733884951039E-4</v>
      </c>
      <c r="U1268" s="18">
        <f t="shared" si="295"/>
        <v>-2.2986818361362613E-2</v>
      </c>
      <c r="V1268" s="18">
        <f t="shared" si="296"/>
        <v>-1.468073111822298E-3</v>
      </c>
      <c r="W1268" s="19">
        <f t="shared" si="297"/>
        <v>2.8995689982217626E-4</v>
      </c>
      <c r="X1268" s="18">
        <f t="shared" si="298"/>
        <v>-1.6613525870926137E-2</v>
      </c>
      <c r="Y1268" s="18">
        <f t="shared" si="299"/>
        <v>0.26923823085799697</v>
      </c>
    </row>
    <row r="1269" spans="2:25" x14ac:dyDescent="0.2">
      <c r="B1269" s="24">
        <v>38735</v>
      </c>
      <c r="C1269" s="25">
        <v>579.33000000000004</v>
      </c>
      <c r="D1269" s="18">
        <f t="shared" si="285"/>
        <v>-4.2544826603572684E-3</v>
      </c>
      <c r="E1269" s="26">
        <v>-1.3658094542950423E-3</v>
      </c>
      <c r="F1269" s="26">
        <v>-2.6556584570819254E-2</v>
      </c>
      <c r="G1269" s="15">
        <v>-1.8999352035861988E-2</v>
      </c>
      <c r="H1269" s="1">
        <f t="shared" si="286"/>
        <v>2.7658215630519755E-5</v>
      </c>
      <c r="I1269" s="19">
        <f t="shared" si="287"/>
        <v>2.1369567324142927E-5</v>
      </c>
      <c r="J1269" s="19">
        <f t="shared" si="288"/>
        <v>4.2448528235735471E-5</v>
      </c>
      <c r="K1269" s="19">
        <f t="shared" si="289"/>
        <v>0.7726300065634909</v>
      </c>
      <c r="L1269" s="19">
        <f t="shared" si="290"/>
        <v>1.5347529574140417</v>
      </c>
      <c r="P1269" s="18">
        <f t="shared" si="291"/>
        <v>-7.5997405903066202E-3</v>
      </c>
      <c r="Q1269" s="38">
        <v>-1.8999352035861988E-2</v>
      </c>
      <c r="R1269" s="18">
        <f t="shared" si="292"/>
        <v>-1.1399611445555367E-2</v>
      </c>
      <c r="S1269" s="19">
        <f t="shared" si="293"/>
        <v>8.8252736130293936E-5</v>
      </c>
      <c r="T1269" s="19">
        <f t="shared" si="294"/>
        <v>2.4382856698511798E-4</v>
      </c>
      <c r="U1269" s="18">
        <f t="shared" si="295"/>
        <v>-2.0447405155321587E-2</v>
      </c>
      <c r="V1269" s="18">
        <f t="shared" si="296"/>
        <v>-1.0277586663000301E-2</v>
      </c>
      <c r="W1269" s="19">
        <f t="shared" si="297"/>
        <v>2.9421800849980243E-4</v>
      </c>
      <c r="X1269" s="18">
        <f t="shared" si="298"/>
        <v>-3.0452937828082227E-2</v>
      </c>
      <c r="Y1269" s="18">
        <f t="shared" si="299"/>
        <v>0.27120933266565628</v>
      </c>
    </row>
    <row r="1270" spans="2:25" x14ac:dyDescent="0.2">
      <c r="B1270" s="24">
        <v>38736</v>
      </c>
      <c r="C1270" s="25">
        <v>582.51</v>
      </c>
      <c r="D1270" s="18">
        <f t="shared" si="285"/>
        <v>5.4740892737279983E-3</v>
      </c>
      <c r="E1270" s="26">
        <v>-8.6937175334384029E-3</v>
      </c>
      <c r="F1270" s="26">
        <v>-4.2723020433027774E-2</v>
      </c>
      <c r="G1270" s="15">
        <v>-3.2514229563150962E-2</v>
      </c>
      <c r="H1270" s="1">
        <f t="shared" si="286"/>
        <v>2.7796661895293206E-5</v>
      </c>
      <c r="I1270" s="19">
        <f t="shared" si="287"/>
        <v>2.0436042043133368E-5</v>
      </c>
      <c r="J1270" s="19">
        <f t="shared" si="288"/>
        <v>4.668068825608306E-5</v>
      </c>
      <c r="K1270" s="19">
        <f t="shared" si="289"/>
        <v>0.73519770539763241</v>
      </c>
      <c r="L1270" s="19">
        <f t="shared" si="290"/>
        <v>1.6793630987750898</v>
      </c>
      <c r="P1270" s="18">
        <f t="shared" si="291"/>
        <v>9.7783119052644758E-3</v>
      </c>
      <c r="Q1270" s="38">
        <v>-3.2514229563150962E-2</v>
      </c>
      <c r="R1270" s="18">
        <f t="shared" si="292"/>
        <v>-4.2292541468415434E-2</v>
      </c>
      <c r="S1270" s="19">
        <f t="shared" si="293"/>
        <v>8.8694494985474512E-5</v>
      </c>
      <c r="T1270" s="19">
        <f t="shared" si="294"/>
        <v>3.3651839679746929E-4</v>
      </c>
      <c r="U1270" s="18">
        <f t="shared" si="295"/>
        <v>2.6243338185305946E-2</v>
      </c>
      <c r="V1270" s="18">
        <f t="shared" si="296"/>
        <v>-3.2456581086139795E-2</v>
      </c>
      <c r="W1270" s="19">
        <f t="shared" si="297"/>
        <v>3.3999543543493111E-4</v>
      </c>
      <c r="X1270" s="18">
        <f t="shared" si="298"/>
        <v>-4.8479926893106408E-2</v>
      </c>
      <c r="Y1270" s="18">
        <f t="shared" si="299"/>
        <v>0.29154563769456882</v>
      </c>
    </row>
    <row r="1271" spans="2:25" x14ac:dyDescent="0.2">
      <c r="B1271" s="24">
        <v>38737</v>
      </c>
      <c r="C1271" s="25">
        <v>571.51</v>
      </c>
      <c r="D1271" s="18">
        <f t="shared" si="285"/>
        <v>-1.9064371779918307E-2</v>
      </c>
      <c r="E1271" s="26">
        <v>-4.8250328289397376E-2</v>
      </c>
      <c r="F1271" s="26">
        <v>-3.8037203251180998E-2</v>
      </c>
      <c r="G1271" s="15">
        <v>-4.1101140762645913E-2</v>
      </c>
      <c r="H1271" s="1">
        <f t="shared" si="286"/>
        <v>4.7935878463352361E-5</v>
      </c>
      <c r="I1271" s="19">
        <f t="shared" si="287"/>
        <v>1.6354468366628392E-5</v>
      </c>
      <c r="J1271" s="19">
        <f t="shared" si="288"/>
        <v>2.9847669287096096E-5</v>
      </c>
      <c r="K1271" s="19">
        <f t="shared" si="289"/>
        <v>0.3411738532992904</v>
      </c>
      <c r="L1271" s="19">
        <f t="shared" si="290"/>
        <v>0.62265823103492413</v>
      </c>
      <c r="P1271" s="18">
        <f t="shared" si="291"/>
        <v>-3.4054500067553367E-2</v>
      </c>
      <c r="Q1271" s="38">
        <v>-4.1101140762645913E-2</v>
      </c>
      <c r="R1271" s="18">
        <f t="shared" si="292"/>
        <v>-7.0466406950925459E-3</v>
      </c>
      <c r="S1271" s="19">
        <f t="shared" si="293"/>
        <v>1.5295536377740563E-4</v>
      </c>
      <c r="T1271" s="19">
        <f t="shared" si="294"/>
        <v>3.1930660169476519E-4</v>
      </c>
      <c r="U1271" s="18">
        <f t="shared" si="295"/>
        <v>-6.9597826483337927E-2</v>
      </c>
      <c r="V1271" s="18">
        <f t="shared" si="296"/>
        <v>-5.5516435084892258E-3</v>
      </c>
      <c r="W1271" s="19">
        <f t="shared" si="297"/>
        <v>4.2095393562828536E-4</v>
      </c>
      <c r="X1271" s="18">
        <f t="shared" si="298"/>
        <v>-5.507590226582626E-2</v>
      </c>
      <c r="Y1271" s="18">
        <f t="shared" si="299"/>
        <v>0.32440481486419304</v>
      </c>
    </row>
    <row r="1272" spans="2:25" x14ac:dyDescent="0.2">
      <c r="B1272" s="24">
        <v>38740</v>
      </c>
      <c r="C1272" s="25">
        <v>572.54</v>
      </c>
      <c r="D1272" s="18">
        <f t="shared" si="285"/>
        <v>1.8006210887495321E-3</v>
      </c>
      <c r="E1272" s="26">
        <v>6.7291770385745501E-3</v>
      </c>
      <c r="F1272" s="26">
        <v>2.0552232243124573E-2</v>
      </c>
      <c r="G1272" s="15">
        <v>1.6405315681759566E-2</v>
      </c>
      <c r="H1272" s="1">
        <f t="shared" si="286"/>
        <v>4.5254259933866197E-5</v>
      </c>
      <c r="I1272" s="19">
        <f t="shared" si="287"/>
        <v>7.0564932085361609E-5</v>
      </c>
      <c r="J1272" s="19">
        <f t="shared" si="288"/>
        <v>7.1566132184800282E-5</v>
      </c>
      <c r="K1272" s="19">
        <f t="shared" si="289"/>
        <v>1.5592992171009756</v>
      </c>
      <c r="L1272" s="19">
        <f t="shared" si="290"/>
        <v>1.5814231033583537</v>
      </c>
      <c r="P1272" s="18">
        <f t="shared" si="291"/>
        <v>3.2164317658266795E-3</v>
      </c>
      <c r="Q1272" s="38">
        <v>1.6405315681759566E-2</v>
      </c>
      <c r="R1272" s="18">
        <f t="shared" si="292"/>
        <v>1.3188883915932887E-2</v>
      </c>
      <c r="S1272" s="19">
        <f t="shared" si="293"/>
        <v>1.4439876794901442E-4</v>
      </c>
      <c r="T1272" s="19">
        <f t="shared" si="294"/>
        <v>3.1058500512995646E-4</v>
      </c>
      <c r="U1272" s="18">
        <f t="shared" si="295"/>
        <v>6.7654411752713847E-3</v>
      </c>
      <c r="V1272" s="18">
        <f t="shared" si="296"/>
        <v>1.0535646623647605E-2</v>
      </c>
      <c r="W1272" s="19">
        <f t="shared" si="297"/>
        <v>4.118447624476794E-4</v>
      </c>
      <c r="X1272" s="18">
        <f t="shared" si="298"/>
        <v>2.2225055284314666E-2</v>
      </c>
      <c r="Y1272" s="18">
        <f t="shared" si="299"/>
        <v>0.32087566223059028</v>
      </c>
    </row>
    <row r="1273" spans="2:25" x14ac:dyDescent="0.2">
      <c r="B1273" s="24">
        <v>38741</v>
      </c>
      <c r="C1273" s="25">
        <v>572.52</v>
      </c>
      <c r="D1273" s="18">
        <f t="shared" si="285"/>
        <v>-3.4932667287290524E-5</v>
      </c>
      <c r="E1273" s="26">
        <v>2.3949227751884189E-4</v>
      </c>
      <c r="F1273" s="26">
        <v>-2.1209564811327516E-2</v>
      </c>
      <c r="G1273" s="15">
        <v>-1.4774847684673607E-2</v>
      </c>
      <c r="H1273" s="1">
        <f t="shared" si="286"/>
        <v>4.2539077555308855E-5</v>
      </c>
      <c r="I1273" s="19">
        <f t="shared" si="287"/>
        <v>6.7058038045375099E-5</v>
      </c>
      <c r="J1273" s="19">
        <f t="shared" si="288"/>
        <v>6.9492571221583155E-5</v>
      </c>
      <c r="K1273" s="19">
        <f t="shared" si="289"/>
        <v>1.5763867460028242</v>
      </c>
      <c r="L1273" s="19">
        <f t="shared" si="290"/>
        <v>1.6336172577139139</v>
      </c>
      <c r="P1273" s="18">
        <f t="shared" si="291"/>
        <v>-6.239988048008745E-5</v>
      </c>
      <c r="Q1273" s="38">
        <v>-1.4774847684673607E-2</v>
      </c>
      <c r="R1273" s="18">
        <f t="shared" si="292"/>
        <v>-1.4712447804193519E-2</v>
      </c>
      <c r="S1273" s="19">
        <f t="shared" si="293"/>
        <v>1.3573507549677859E-4</v>
      </c>
      <c r="T1273" s="19">
        <f t="shared" si="294"/>
        <v>3.0493727204562618E-4</v>
      </c>
      <c r="U1273" s="18">
        <f t="shared" si="295"/>
        <v>-1.3537586260728719E-4</v>
      </c>
      <c r="V1273" s="18">
        <f t="shared" si="296"/>
        <v>-1.1861048224290871E-2</v>
      </c>
      <c r="W1273" s="19">
        <f t="shared" si="297"/>
        <v>4.0023184414713693E-4</v>
      </c>
      <c r="X1273" s="18">
        <f t="shared" si="298"/>
        <v>-2.03044964837477E-2</v>
      </c>
      <c r="Y1273" s="18">
        <f t="shared" si="299"/>
        <v>0.31631939718705876</v>
      </c>
    </row>
    <row r="1274" spans="2:25" x14ac:dyDescent="0.2">
      <c r="B1274" s="24">
        <v>38742</v>
      </c>
      <c r="C1274" s="25">
        <v>572.55999999999995</v>
      </c>
      <c r="D1274" s="18">
        <f t="shared" si="285"/>
        <v>6.9864114326100677E-5</v>
      </c>
      <c r="E1274" s="26">
        <v>4.7778399537132966E-3</v>
      </c>
      <c r="F1274" s="26">
        <v>-2.4495367446893724E-2</v>
      </c>
      <c r="G1274" s="15">
        <v>-1.5713405226711618E-2</v>
      </c>
      <c r="H1274" s="1">
        <f t="shared" si="286"/>
        <v>3.9987025761658555E-5</v>
      </c>
      <c r="I1274" s="19">
        <f t="shared" si="287"/>
        <v>6.3034053796409689E-5</v>
      </c>
      <c r="J1274" s="19">
        <f t="shared" si="288"/>
        <v>6.5367471348539897E-5</v>
      </c>
      <c r="K1274" s="19">
        <f t="shared" si="289"/>
        <v>1.5763626475277817</v>
      </c>
      <c r="L1274" s="19">
        <f t="shared" si="290"/>
        <v>1.6347170139174818</v>
      </c>
      <c r="P1274" s="18">
        <f t="shared" si="291"/>
        <v>1.2479758124229922E-4</v>
      </c>
      <c r="Q1274" s="38">
        <v>-1.5713405226711618E-2</v>
      </c>
      <c r="R1274" s="18">
        <f t="shared" si="292"/>
        <v>-1.5838202807953918E-2</v>
      </c>
      <c r="S1274" s="19">
        <f t="shared" si="293"/>
        <v>1.275919054331489E-4</v>
      </c>
      <c r="T1274" s="19">
        <f t="shared" si="294"/>
        <v>3.0169195581404139E-4</v>
      </c>
      <c r="U1274" s="18">
        <f t="shared" si="295"/>
        <v>2.7925318177393529E-4</v>
      </c>
      <c r="V1274" s="18">
        <f t="shared" si="296"/>
        <v>-1.2837114843637223E-2</v>
      </c>
      <c r="W1274" s="19">
        <f t="shared" si="297"/>
        <v>3.9103259972743956E-4</v>
      </c>
      <c r="X1274" s="18">
        <f t="shared" si="298"/>
        <v>-2.1846851651214551E-2</v>
      </c>
      <c r="Y1274" s="18">
        <f t="shared" si="299"/>
        <v>0.31266299738194142</v>
      </c>
    </row>
    <row r="1275" spans="2:25" x14ac:dyDescent="0.2">
      <c r="B1275" s="24">
        <v>38743</v>
      </c>
      <c r="C1275" s="25">
        <v>576.07000000000005</v>
      </c>
      <c r="D1275" s="18">
        <f t="shared" si="285"/>
        <v>6.1116476594250072E-3</v>
      </c>
      <c r="E1275" s="26">
        <v>1.677931367181212E-2</v>
      </c>
      <c r="F1275" s="26">
        <v>-2.5525169312145428E-2</v>
      </c>
      <c r="G1275" s="15">
        <v>-1.2833824416958163E-2</v>
      </c>
      <c r="H1275" s="1">
        <f t="shared" si="286"/>
        <v>3.9828938442736354E-5</v>
      </c>
      <c r="I1275" s="19">
        <f t="shared" si="287"/>
        <v>5.9272038542030588E-5</v>
      </c>
      <c r="J1275" s="19">
        <f t="shared" si="288"/>
        <v>6.134274223852132E-5</v>
      </c>
      <c r="K1275" s="19">
        <f t="shared" si="289"/>
        <v>1.4881651597932581</v>
      </c>
      <c r="L1275" s="19">
        <f t="shared" si="290"/>
        <v>1.5401550891625249</v>
      </c>
      <c r="P1275" s="18">
        <f t="shared" si="291"/>
        <v>1.0917176187782211E-2</v>
      </c>
      <c r="Q1275" s="38">
        <v>-1.2833824416958163E-2</v>
      </c>
      <c r="R1275" s="18">
        <f t="shared" si="292"/>
        <v>-2.3751000604740374E-2</v>
      </c>
      <c r="S1275" s="19">
        <f t="shared" si="293"/>
        <v>1.2708747526206471E-4</v>
      </c>
      <c r="T1275" s="19">
        <f t="shared" si="294"/>
        <v>3.1743704024878158E-4</v>
      </c>
      <c r="U1275" s="18">
        <f t="shared" si="295"/>
        <v>2.4477241162255293E-2</v>
      </c>
      <c r="V1275" s="18">
        <f t="shared" si="296"/>
        <v>-1.8767071218440994E-2</v>
      </c>
      <c r="W1275" s="19">
        <f t="shared" si="297"/>
        <v>3.7745306669371189E-4</v>
      </c>
      <c r="X1275" s="18">
        <f t="shared" si="298"/>
        <v>-1.8161413475645351E-2</v>
      </c>
      <c r="Y1275" s="18">
        <f t="shared" si="299"/>
        <v>0.3071860457010181</v>
      </c>
    </row>
    <row r="1276" spans="2:25" x14ac:dyDescent="0.2">
      <c r="B1276" s="24">
        <v>38744</v>
      </c>
      <c r="C1276" s="25">
        <v>580.79999999999995</v>
      </c>
      <c r="D1276" s="18">
        <f t="shared" si="285"/>
        <v>8.1772824208193352E-3</v>
      </c>
      <c r="E1276" s="26">
        <v>-3.0512874278175294E-3</v>
      </c>
      <c r="F1276" s="26">
        <v>-4.1562819599177559E-3</v>
      </c>
      <c r="G1276" s="15">
        <v>-3.8247836002876876E-3</v>
      </c>
      <c r="H1276" s="1">
        <f t="shared" si="286"/>
        <v>4.1451279003562631E-5</v>
      </c>
      <c r="I1276" s="19">
        <f t="shared" si="287"/>
        <v>6.1868671417254068E-5</v>
      </c>
      <c r="J1276" s="19">
        <f t="shared" si="288"/>
        <v>4.8302127227229992E-5</v>
      </c>
      <c r="K1276" s="19">
        <f t="shared" si="289"/>
        <v>1.4925636290242483</v>
      </c>
      <c r="L1276" s="19">
        <f t="shared" si="290"/>
        <v>1.1652747125867586</v>
      </c>
      <c r="P1276" s="18">
        <f t="shared" si="291"/>
        <v>1.4606999274192099E-2</v>
      </c>
      <c r="Q1276" s="38">
        <v>-3.8247836002876876E-3</v>
      </c>
      <c r="R1276" s="18">
        <f t="shared" si="292"/>
        <v>-1.8431782874479788E-2</v>
      </c>
      <c r="S1276" s="19">
        <f t="shared" si="293"/>
        <v>1.3226409241411574E-4</v>
      </c>
      <c r="T1276" s="19">
        <f t="shared" si="294"/>
        <v>3.1877465502977269E-4</v>
      </c>
      <c r="U1276" s="18">
        <f t="shared" si="295"/>
        <v>3.2102847306320778E-2</v>
      </c>
      <c r="V1276" s="18">
        <f t="shared" si="296"/>
        <v>-1.4533454173062003E-2</v>
      </c>
      <c r="W1276" s="19">
        <f t="shared" si="297"/>
        <v>3.5568362086743096E-4</v>
      </c>
      <c r="X1276" s="18">
        <f t="shared" si="298"/>
        <v>-5.5757072994817988E-3</v>
      </c>
      <c r="Y1276" s="18">
        <f t="shared" si="299"/>
        <v>0.29819608518030166</v>
      </c>
    </row>
    <row r="1277" spans="2:25" x14ac:dyDescent="0.2">
      <c r="B1277" s="24">
        <v>38747</v>
      </c>
      <c r="C1277" s="25">
        <v>581.66999999999996</v>
      </c>
      <c r="D1277" s="18">
        <f t="shared" si="285"/>
        <v>1.4968131004371478E-3</v>
      </c>
      <c r="E1277" s="26">
        <v>-9.4073384171998507E-4</v>
      </c>
      <c r="F1277" s="26">
        <v>4.0405414635038953E-2</v>
      </c>
      <c r="G1277" s="15">
        <v>2.800157009201127E-2</v>
      </c>
      <c r="H1277" s="1">
        <f t="shared" si="286"/>
        <v>3.9098629230807287E-5</v>
      </c>
      <c r="I1277" s="19">
        <f t="shared" si="287"/>
        <v>5.6659476789557259E-5</v>
      </c>
      <c r="J1277" s="19">
        <f t="shared" si="288"/>
        <v>4.3364774109187945E-5</v>
      </c>
      <c r="K1277" s="19">
        <f t="shared" si="289"/>
        <v>1.4491422820755342</v>
      </c>
      <c r="L1277" s="19">
        <f t="shared" si="290"/>
        <v>1.1091123899305195</v>
      </c>
      <c r="P1277" s="18">
        <f t="shared" si="291"/>
        <v>2.6737425401892807E-3</v>
      </c>
      <c r="Q1277" s="38">
        <v>2.800157009201127E-2</v>
      </c>
      <c r="R1277" s="18">
        <f t="shared" si="292"/>
        <v>2.5327827551821988E-2</v>
      </c>
      <c r="S1277" s="19">
        <f t="shared" si="293"/>
        <v>1.2475718081954185E-4</v>
      </c>
      <c r="T1277" s="19">
        <f t="shared" si="294"/>
        <v>3.3813810663767632E-4</v>
      </c>
      <c r="U1277" s="18">
        <f t="shared" si="295"/>
        <v>6.050487015293057E-3</v>
      </c>
      <c r="V1277" s="18">
        <f t="shared" si="296"/>
        <v>1.9390735136675313E-2</v>
      </c>
      <c r="W1277" s="19">
        <f t="shared" si="297"/>
        <v>3.8138787927245428E-4</v>
      </c>
      <c r="X1277" s="18">
        <f t="shared" si="298"/>
        <v>3.9420667337504628E-2</v>
      </c>
      <c r="Y1277" s="18">
        <f t="shared" si="299"/>
        <v>0.30878304651990462</v>
      </c>
    </row>
    <row r="1278" spans="2:25" x14ac:dyDescent="0.2">
      <c r="B1278" s="24">
        <v>38748</v>
      </c>
      <c r="C1278" s="25">
        <v>578.77</v>
      </c>
      <c r="D1278" s="18">
        <f t="shared" si="285"/>
        <v>-4.9981145722458884E-3</v>
      </c>
      <c r="E1278" s="26">
        <v>-5.1899149283341928E-3</v>
      </c>
      <c r="F1278" s="26">
        <v>6.7769842790238897E-3</v>
      </c>
      <c r="G1278" s="15">
        <v>3.1869145168164645E-3</v>
      </c>
      <c r="H1278" s="1">
        <f t="shared" si="286"/>
        <v>3.825158043359665E-5</v>
      </c>
      <c r="I1278" s="19">
        <f t="shared" si="287"/>
        <v>5.3175422017885161E-5</v>
      </c>
      <c r="J1278" s="19">
        <f t="shared" si="288"/>
        <v>4.4391648899895936E-5</v>
      </c>
      <c r="K1278" s="19">
        <f t="shared" si="289"/>
        <v>1.3901496726441345</v>
      </c>
      <c r="L1278" s="19">
        <f t="shared" si="290"/>
        <v>1.160518033417161</v>
      </c>
      <c r="P1278" s="18">
        <f t="shared" si="291"/>
        <v>-8.9280829708471218E-3</v>
      </c>
      <c r="Q1278" s="38">
        <v>3.1869145168164645E-3</v>
      </c>
      <c r="R1278" s="18">
        <f t="shared" si="292"/>
        <v>1.2114997487663585E-2</v>
      </c>
      <c r="S1278" s="19">
        <f t="shared" si="293"/>
        <v>1.2205438990242916E-4</v>
      </c>
      <c r="T1278" s="19">
        <f t="shared" si="294"/>
        <v>3.2665621008698143E-4</v>
      </c>
      <c r="U1278" s="18">
        <f t="shared" si="295"/>
        <v>-2.0426080494404964E-2</v>
      </c>
      <c r="V1278" s="18">
        <f t="shared" si="296"/>
        <v>9.4367241658159622E-3</v>
      </c>
      <c r="W1278" s="19">
        <f t="shared" si="297"/>
        <v>3.5911399196435678E-4</v>
      </c>
      <c r="X1278" s="18">
        <f t="shared" si="298"/>
        <v>4.6235896508581495E-3</v>
      </c>
      <c r="Y1278" s="18">
        <f t="shared" si="299"/>
        <v>0.29963060256103546</v>
      </c>
    </row>
    <row r="1279" spans="2:25" x14ac:dyDescent="0.2">
      <c r="B1279" s="24">
        <v>38749</v>
      </c>
      <c r="C1279" s="25">
        <v>580.61</v>
      </c>
      <c r="D1279" s="18">
        <f t="shared" si="285"/>
        <v>3.1741129652607465E-3</v>
      </c>
      <c r="E1279" s="26">
        <v>-5.4547745830798916E-3</v>
      </c>
      <c r="F1279" s="26">
        <v>-1.1926059851231359E-3</v>
      </c>
      <c r="G1279" s="15">
        <v>-2.4712565645101624E-3</v>
      </c>
      <c r="H1279" s="1">
        <f t="shared" si="286"/>
        <v>3.6560985194555035E-5</v>
      </c>
      <c r="I1279" s="19">
        <f t="shared" si="287"/>
        <v>5.1541284062733466E-5</v>
      </c>
      <c r="J1279" s="19">
        <f t="shared" si="288"/>
        <v>3.9695821333049937E-5</v>
      </c>
      <c r="K1279" s="19">
        <f t="shared" si="289"/>
        <v>1.4097345514203874</v>
      </c>
      <c r="L1279" s="19">
        <f t="shared" si="290"/>
        <v>1.0857426604292317</v>
      </c>
      <c r="P1279" s="18">
        <f t="shared" si="291"/>
        <v>5.669886814930615E-3</v>
      </c>
      <c r="Q1279" s="38">
        <v>-2.4712565645101624E-3</v>
      </c>
      <c r="R1279" s="18">
        <f t="shared" si="292"/>
        <v>-8.1411433794407774E-3</v>
      </c>
      <c r="S1279" s="19">
        <f t="shared" si="293"/>
        <v>1.1665998349793085E-4</v>
      </c>
      <c r="T1279" s="19">
        <f t="shared" si="294"/>
        <v>3.1103353041323927E-4</v>
      </c>
      <c r="U1279" s="18">
        <f t="shared" si="295"/>
        <v>1.3268351176233142E-2</v>
      </c>
      <c r="V1279" s="18">
        <f t="shared" si="296"/>
        <v>-6.4986805684904194E-3</v>
      </c>
      <c r="W1279" s="19">
        <f t="shared" si="297"/>
        <v>3.3793357898695344E-4</v>
      </c>
      <c r="X1279" s="18">
        <f t="shared" si="298"/>
        <v>-3.6959594168079076E-3</v>
      </c>
      <c r="Y1279" s="18">
        <f t="shared" si="299"/>
        <v>0.29066027376774134</v>
      </c>
    </row>
    <row r="1280" spans="2:25" x14ac:dyDescent="0.2">
      <c r="B1280" s="24">
        <v>38750</v>
      </c>
      <c r="C1280" s="25">
        <v>575.15</v>
      </c>
      <c r="D1280" s="18">
        <f t="shared" si="285"/>
        <v>-9.4483986620189832E-3</v>
      </c>
      <c r="E1280" s="26">
        <v>-1.4371504837652899E-2</v>
      </c>
      <c r="F1280" s="26">
        <v>-4.5018447539307727E-2</v>
      </c>
      <c r="G1280" s="15">
        <v>-3.582436472881128E-2</v>
      </c>
      <c r="H1280" s="1">
        <f t="shared" si="286"/>
        <v>3.9723660319468259E-5</v>
      </c>
      <c r="I1280" s="19">
        <f t="shared" si="287"/>
        <v>4.7409962775365731E-5</v>
      </c>
      <c r="J1280" s="19">
        <f t="shared" si="288"/>
        <v>3.7086944085877322E-5</v>
      </c>
      <c r="K1280" s="19">
        <f t="shared" si="289"/>
        <v>1.1934943153295083</v>
      </c>
      <c r="L1280" s="19">
        <f t="shared" si="290"/>
        <v>0.93362353286716881</v>
      </c>
      <c r="P1280" s="18">
        <f t="shared" si="291"/>
        <v>-1.6877581731433031E-2</v>
      </c>
      <c r="Q1280" s="38">
        <v>-3.582436472881128E-2</v>
      </c>
      <c r="R1280" s="18">
        <f t="shared" si="292"/>
        <v>-1.8946782997378248E-2</v>
      </c>
      <c r="S1280" s="19">
        <f t="shared" si="293"/>
        <v>1.2675155039412712E-4</v>
      </c>
      <c r="T1280" s="19">
        <f t="shared" si="294"/>
        <v>3.1391035374542941E-4</v>
      </c>
      <c r="U1280" s="18">
        <f t="shared" si="295"/>
        <v>-3.7891090395174964E-2</v>
      </c>
      <c r="V1280" s="18">
        <f t="shared" si="296"/>
        <v>-1.5054836830745681E-2</v>
      </c>
      <c r="W1280" s="19">
        <f t="shared" si="297"/>
        <v>3.9466067074111013E-4</v>
      </c>
      <c r="X1280" s="18">
        <f t="shared" si="298"/>
        <v>-4.9578297001049293E-2</v>
      </c>
      <c r="Y1280" s="18">
        <f t="shared" si="299"/>
        <v>0.31411012031655</v>
      </c>
    </row>
    <row r="1281" spans="2:25" x14ac:dyDescent="0.2">
      <c r="B1281" s="24">
        <v>38751</v>
      </c>
      <c r="C1281" s="25">
        <v>572.24</v>
      </c>
      <c r="D1281" s="18">
        <f t="shared" si="285"/>
        <v>-5.0723925418908336E-3</v>
      </c>
      <c r="E1281" s="26">
        <v>-2.6573273276817694E-3</v>
      </c>
      <c r="F1281" s="26">
        <v>-3.4734317658694572E-3</v>
      </c>
      <c r="G1281" s="15">
        <v>-3.2286004344131503E-3</v>
      </c>
      <c r="H1281" s="1">
        <f t="shared" si="286"/>
        <v>3.8883990666241952E-5</v>
      </c>
      <c r="I1281" s="19">
        <f t="shared" si="287"/>
        <v>5.2712627433600531E-5</v>
      </c>
      <c r="J1281" s="19">
        <f t="shared" si="288"/>
        <v>6.038286181051872E-5</v>
      </c>
      <c r="K1281" s="19">
        <f t="shared" si="289"/>
        <v>1.3556383110482597</v>
      </c>
      <c r="L1281" s="19">
        <f t="shared" si="290"/>
        <v>1.552897754986386</v>
      </c>
      <c r="P1281" s="18">
        <f t="shared" si="291"/>
        <v>-9.060764978494288E-3</v>
      </c>
      <c r="Q1281" s="38">
        <v>-3.2286004344131503E-3</v>
      </c>
      <c r="R1281" s="18">
        <f t="shared" si="292"/>
        <v>5.8321645440811377E-3</v>
      </c>
      <c r="S1281" s="19">
        <f t="shared" si="293"/>
        <v>1.2407230509021001E-4</v>
      </c>
      <c r="T1281" s="19">
        <f t="shared" si="294"/>
        <v>2.9711658111685791E-4</v>
      </c>
      <c r="U1281" s="18">
        <f t="shared" si="295"/>
        <v>-2.0560371792587556E-2</v>
      </c>
      <c r="V1281" s="18">
        <f t="shared" si="296"/>
        <v>4.7633195321723247E-3</v>
      </c>
      <c r="W1281" s="19">
        <f t="shared" si="297"/>
        <v>3.7160646214254908E-4</v>
      </c>
      <c r="X1281" s="18">
        <f t="shared" si="298"/>
        <v>-4.6046614384920173E-3</v>
      </c>
      <c r="Y1281" s="18">
        <f t="shared" si="299"/>
        <v>0.30479766327128766</v>
      </c>
    </row>
    <row r="1282" spans="2:25" x14ac:dyDescent="0.2">
      <c r="B1282" s="24">
        <v>38754</v>
      </c>
      <c r="C1282" s="25">
        <v>572.54999999999995</v>
      </c>
      <c r="D1282" s="18">
        <f t="shared" si="285"/>
        <v>5.4158405922004977E-4</v>
      </c>
      <c r="E1282" s="26">
        <v>2.4160436976052111E-3</v>
      </c>
      <c r="F1282" s="26">
        <v>-6.542037587435183E-2</v>
      </c>
      <c r="G1282" s="15">
        <v>-4.5069450002764716E-2</v>
      </c>
      <c r="H1282" s="1">
        <f t="shared" si="286"/>
        <v>3.6568550023859506E-5</v>
      </c>
      <c r="I1282" s="19">
        <f t="shared" si="287"/>
        <v>5.0358610226682236E-5</v>
      </c>
      <c r="J1282" s="19">
        <f t="shared" si="288"/>
        <v>5.7817006664925372E-5</v>
      </c>
      <c r="K1282" s="19">
        <f t="shared" si="289"/>
        <v>1.3771016404485623</v>
      </c>
      <c r="L1282" s="19">
        <f t="shared" si="290"/>
        <v>1.5810582215374167</v>
      </c>
      <c r="P1282" s="18">
        <f t="shared" si="291"/>
        <v>9.6742628575480097E-4</v>
      </c>
      <c r="Q1282" s="38">
        <v>-4.5069450002764716E-2</v>
      </c>
      <c r="R1282" s="18">
        <f t="shared" si="292"/>
        <v>-4.6036876288519518E-2</v>
      </c>
      <c r="S1282" s="19">
        <f t="shared" si="293"/>
        <v>1.1668412160189957E-4</v>
      </c>
      <c r="T1282" s="19">
        <f t="shared" si="294"/>
        <v>4.0645322495411358E-4</v>
      </c>
      <c r="U1282" s="18">
        <f t="shared" si="295"/>
        <v>2.2636825668917756E-3</v>
      </c>
      <c r="V1282" s="18">
        <f t="shared" si="296"/>
        <v>-3.2147259289855214E-2</v>
      </c>
      <c r="W1282" s="19">
        <f t="shared" si="297"/>
        <v>4.711853938270987E-4</v>
      </c>
      <c r="X1282" s="18">
        <f t="shared" si="298"/>
        <v>-5.7083603433697103E-2</v>
      </c>
      <c r="Y1282" s="18">
        <f t="shared" si="299"/>
        <v>0.34321472645673973</v>
      </c>
    </row>
    <row r="1283" spans="2:25" x14ac:dyDescent="0.2">
      <c r="B1283" s="24">
        <v>38755</v>
      </c>
      <c r="C1283" s="25">
        <v>568.76</v>
      </c>
      <c r="D1283" s="18">
        <f t="shared" si="285"/>
        <v>-6.6415153311746985E-3</v>
      </c>
      <c r="E1283" s="26">
        <v>-2.6579694275866363E-3</v>
      </c>
      <c r="F1283" s="26">
        <v>4.4477463982362702E-3</v>
      </c>
      <c r="G1283" s="15">
        <v>2.3160316504893981E-3</v>
      </c>
      <c r="H1283" s="1">
        <f t="shared" si="286"/>
        <v>3.7021020576081654E-5</v>
      </c>
      <c r="I1283" s="19">
        <f t="shared" si="287"/>
        <v>4.7415603058261422E-5</v>
      </c>
      <c r="J1283" s="19">
        <f t="shared" si="288"/>
        <v>5.2222148301725869E-5</v>
      </c>
      <c r="K1283" s="19">
        <f t="shared" si="289"/>
        <v>1.2807751466715491</v>
      </c>
      <c r="L1283" s="19">
        <f t="shared" si="290"/>
        <v>1.4106080137473378</v>
      </c>
      <c r="P1283" s="18">
        <f t="shared" si="291"/>
        <v>-1.1863673605672554E-2</v>
      </c>
      <c r="Q1283" s="38">
        <v>2.3160316504893981E-3</v>
      </c>
      <c r="R1283" s="18">
        <f t="shared" si="292"/>
        <v>1.4179705256161952E-2</v>
      </c>
      <c r="S1283" s="19">
        <f t="shared" si="293"/>
        <v>1.181278793911015E-4</v>
      </c>
      <c r="T1283" s="19">
        <f t="shared" si="294"/>
        <v>3.9412987392596437E-4</v>
      </c>
      <c r="U1283" s="18">
        <f t="shared" si="295"/>
        <v>-2.7589670229233178E-2</v>
      </c>
      <c r="V1283" s="18">
        <f t="shared" si="296"/>
        <v>1.0055204748431827E-2</v>
      </c>
      <c r="W1283" s="19">
        <f t="shared" si="297"/>
        <v>4.4323611035383686E-4</v>
      </c>
      <c r="X1283" s="18">
        <f t="shared" si="298"/>
        <v>3.0244886173501728E-3</v>
      </c>
      <c r="Y1283" s="18">
        <f t="shared" si="299"/>
        <v>0.33287989964619252</v>
      </c>
    </row>
    <row r="1284" spans="2:25" x14ac:dyDescent="0.2">
      <c r="B1284" s="24">
        <v>38756</v>
      </c>
      <c r="C1284" s="25">
        <v>574.99</v>
      </c>
      <c r="D1284" s="18">
        <f t="shared" ref="D1284:D1347" si="300">LN(C1284/C1283)</f>
        <v>1.0894096813598549E-2</v>
      </c>
      <c r="E1284" s="26">
        <v>6.7518944712088649E-3</v>
      </c>
      <c r="F1284" s="26">
        <v>1.774110016547022E-2</v>
      </c>
      <c r="G1284" s="15">
        <v>1.4444338457191811E-2</v>
      </c>
      <c r="H1284" s="1">
        <f t="shared" ref="H1284:H1347" si="301">$A$2 * H1283 + (1-$A$2)*D1284^2</f>
        <v>4.1920640064560244E-5</v>
      </c>
      <c r="I1284" s="19">
        <f t="shared" ref="I1284:I1347" si="302">$A$2*I1283 + (1-$A$2)*D1283*E1283</f>
        <v>4.5629843556952351E-5</v>
      </c>
      <c r="J1284" s="19">
        <f t="shared" ref="J1284:J1347" si="303">$A$2*J1283 + (1-$A$2)*D1283*F1283</f>
        <v>4.7316432850038519E-5</v>
      </c>
      <c r="K1284" s="19">
        <f t="shared" ref="K1284:K1347" si="304">I1284/H1284</f>
        <v>1.0884815567386308</v>
      </c>
      <c r="L1284" s="19">
        <f t="shared" ref="L1284:L1347" si="305">J1284/H1284</f>
        <v>1.1287144656467181</v>
      </c>
      <c r="P1284" s="18">
        <f t="shared" ref="P1284:P1347" si="306">$O$4*D1284</f>
        <v>1.9460018140509346E-2</v>
      </c>
      <c r="Q1284" s="38">
        <v>1.4444338457191811E-2</v>
      </c>
      <c r="R1284" s="18">
        <f t="shared" ref="R1284:R1347" si="307">Q1284-P1284</f>
        <v>-5.0156796833175348E-3</v>
      </c>
      <c r="S1284" s="19">
        <f t="shared" ref="S1284:S1347" si="308">$A$2*S1283 + (1-$A$2)*P1284^2</f>
        <v>1.3376174498937258E-4</v>
      </c>
      <c r="T1284" s="19">
        <f t="shared" ref="T1284:T1347" si="309">$A$2*T1283 + (1-$A$2)*R1284^2</f>
        <v>3.7199150405154514E-4</v>
      </c>
      <c r="U1284" s="18">
        <f t="shared" ref="U1284:U1347" si="310">P1284*SQRT($S$1836/S1284)</f>
        <v>4.2528572094411243E-2</v>
      </c>
      <c r="V1284" s="18">
        <f t="shared" ref="V1284:V1347" si="311">R1284*SQRT($T$1836/T1284)</f>
        <v>-3.6610585523938768E-3</v>
      </c>
      <c r="W1284" s="19">
        <f t="shared" ref="W1284:W1347" si="312">$A$2*W1283 + (1-$A$2)*Q1284^2</f>
        <v>4.2916027854056127E-4</v>
      </c>
      <c r="X1284" s="18">
        <f t="shared" ref="X1284:X1347" si="313">G1284*SQRT($W$1836/W1284)</f>
        <v>1.9169594611885814E-2</v>
      </c>
      <c r="Y1284" s="18">
        <f t="shared" ref="Y1284:Y1347" si="314">SQRT(W1284*250)</f>
        <v>0.32755162896120715</v>
      </c>
    </row>
    <row r="1285" spans="2:25" x14ac:dyDescent="0.2">
      <c r="B1285" s="24">
        <v>38757</v>
      </c>
      <c r="C1285" s="25">
        <v>574.91</v>
      </c>
      <c r="D1285" s="18">
        <f t="shared" si="300"/>
        <v>-1.3914253435799281E-4</v>
      </c>
      <c r="E1285" s="26">
        <v>9.5671621864407801E-3</v>
      </c>
      <c r="F1285" s="26">
        <v>-5.7731340097779901E-2</v>
      </c>
      <c r="G1285" s="15">
        <v>-3.7541789412513696E-2</v>
      </c>
      <c r="H1285" s="1">
        <f t="shared" si="301"/>
        <v>3.9406563299378674E-5</v>
      </c>
      <c r="I1285" s="19">
        <f t="shared" si="302"/>
        <v>4.7305400466208218E-5</v>
      </c>
      <c r="J1285" s="19">
        <f t="shared" si="303"/>
        <v>5.607384264597912E-5</v>
      </c>
      <c r="K1285" s="19">
        <f t="shared" si="304"/>
        <v>1.2004447103600655</v>
      </c>
      <c r="L1285" s="19">
        <f t="shared" si="305"/>
        <v>1.4229569379084432</v>
      </c>
      <c r="P1285" s="18">
        <f t="shared" si="306"/>
        <v>-2.4854894251931744E-4</v>
      </c>
      <c r="Q1285" s="38">
        <v>-3.7541789412513696E-2</v>
      </c>
      <c r="R1285" s="18">
        <f t="shared" si="307"/>
        <v>-3.7293240469994375E-2</v>
      </c>
      <c r="S1285" s="19">
        <f t="shared" si="308"/>
        <v>1.2573974688461986E-4</v>
      </c>
      <c r="T1285" s="19">
        <f t="shared" si="309"/>
        <v>4.3311916089362209E-4</v>
      </c>
      <c r="U1285" s="18">
        <f t="shared" si="310"/>
        <v>-5.602465003594683E-4</v>
      </c>
      <c r="V1285" s="18">
        <f t="shared" si="311"/>
        <v>-2.5227244420248318E-2</v>
      </c>
      <c r="W1285" s="19">
        <f t="shared" si="312"/>
        <v>4.8797381896573914E-4</v>
      </c>
      <c r="X1285" s="18">
        <f t="shared" si="313"/>
        <v>-4.6724185583006429E-2</v>
      </c>
      <c r="Y1285" s="18">
        <f t="shared" si="314"/>
        <v>0.34927561429540827</v>
      </c>
    </row>
    <row r="1286" spans="2:25" x14ac:dyDescent="0.2">
      <c r="B1286" s="24">
        <v>38758</v>
      </c>
      <c r="C1286" s="25">
        <v>576.65</v>
      </c>
      <c r="D1286" s="18">
        <f t="shared" si="300"/>
        <v>3.0219898645336136E-3</v>
      </c>
      <c r="E1286" s="26">
        <v>3.564219051816051E-3</v>
      </c>
      <c r="F1286" s="26">
        <v>3.56910709060132E-2</v>
      </c>
      <c r="G1286" s="15">
        <v>2.6053015349754054E-2</v>
      </c>
      <c r="H1286" s="1">
        <f t="shared" si="301"/>
        <v>3.7590114865896584E-5</v>
      </c>
      <c r="I1286" s="19">
        <f t="shared" si="302"/>
        <v>4.4387204486641602E-5</v>
      </c>
      <c r="J1286" s="19">
        <f t="shared" si="303"/>
        <v>5.3191385185605674E-5</v>
      </c>
      <c r="K1286" s="19">
        <f t="shared" si="304"/>
        <v>1.180821198471826</v>
      </c>
      <c r="L1286" s="19">
        <f t="shared" si="305"/>
        <v>1.4150365162587799</v>
      </c>
      <c r="P1286" s="18">
        <f t="shared" si="306"/>
        <v>5.3981508141962243E-3</v>
      </c>
      <c r="Q1286" s="38">
        <v>2.6053015349754054E-2</v>
      </c>
      <c r="R1286" s="18">
        <f t="shared" si="307"/>
        <v>2.0654864535557829E-2</v>
      </c>
      <c r="S1286" s="19">
        <f t="shared" si="308"/>
        <v>1.199437640043111E-4</v>
      </c>
      <c r="T1286" s="19">
        <f t="shared" si="309"/>
        <v>4.3272941697893941E-4</v>
      </c>
      <c r="U1286" s="18">
        <f t="shared" si="310"/>
        <v>1.2458326274167056E-2</v>
      </c>
      <c r="V1286" s="18">
        <f t="shared" si="311"/>
        <v>1.3978402229848438E-2</v>
      </c>
      <c r="W1286" s="19">
        <f t="shared" si="312"/>
        <v>4.9942096635666601E-4</v>
      </c>
      <c r="X1286" s="18">
        <f t="shared" si="313"/>
        <v>3.2051594662149289E-2</v>
      </c>
      <c r="Y1286" s="18">
        <f t="shared" si="314"/>
        <v>0.35334861198137812</v>
      </c>
    </row>
    <row r="1287" spans="2:25" x14ac:dyDescent="0.2">
      <c r="B1287" s="24">
        <v>38761</v>
      </c>
      <c r="C1287" s="25">
        <v>574.86</v>
      </c>
      <c r="D1287" s="18">
        <f t="shared" si="300"/>
        <v>-3.1089637811106668E-3</v>
      </c>
      <c r="E1287" s="26">
        <v>-5.9474422961267931E-3</v>
      </c>
      <c r="F1287" s="26">
        <v>-3.9393064953447153E-2</v>
      </c>
      <c r="G1287" s="15">
        <v>-2.9359378156251045E-2</v>
      </c>
      <c r="H1287" s="1">
        <f t="shared" si="301"/>
        <v>3.5914647321478262E-5</v>
      </c>
      <c r="I1287" s="19">
        <f t="shared" si="302"/>
        <v>4.2370234248417046E-5</v>
      </c>
      <c r="J1287" s="19">
        <f t="shared" si="303"/>
        <v>5.6471385346408681E-5</v>
      </c>
      <c r="K1287" s="19">
        <f t="shared" si="304"/>
        <v>1.1797480250649186</v>
      </c>
      <c r="L1287" s="19">
        <f t="shared" si="305"/>
        <v>1.5723775550661399</v>
      </c>
      <c r="P1287" s="18">
        <f t="shared" si="306"/>
        <v>-5.5535114671535143E-3</v>
      </c>
      <c r="Q1287" s="38">
        <v>-2.9359378156251045E-2</v>
      </c>
      <c r="R1287" s="18">
        <f t="shared" si="307"/>
        <v>-2.3805866689097531E-2</v>
      </c>
      <c r="S1287" s="19">
        <f t="shared" si="308"/>
        <v>1.1459762754100076E-4</v>
      </c>
      <c r="T1287" s="19">
        <f t="shared" si="309"/>
        <v>4.4076880928934807E-4</v>
      </c>
      <c r="U1287" s="18">
        <f t="shared" si="310"/>
        <v>-1.3112436049116334E-2</v>
      </c>
      <c r="V1287" s="18">
        <f t="shared" si="311"/>
        <v>-1.5963273776339947E-2</v>
      </c>
      <c r="W1287" s="19">
        <f t="shared" si="312"/>
        <v>5.2117409351857115E-4</v>
      </c>
      <c r="X1287" s="18">
        <f t="shared" si="313"/>
        <v>-3.5357412457767905E-2</v>
      </c>
      <c r="Y1287" s="18">
        <f t="shared" si="314"/>
        <v>0.36096194173297935</v>
      </c>
    </row>
    <row r="1288" spans="2:25" x14ac:dyDescent="0.2">
      <c r="B1288" s="24">
        <v>38762</v>
      </c>
      <c r="C1288" s="25">
        <v>580.26</v>
      </c>
      <c r="D1288" s="18">
        <f t="shared" si="300"/>
        <v>9.3497460660899225E-3</v>
      </c>
      <c r="E1288" s="26">
        <v>9.4990027949961777E-3</v>
      </c>
      <c r="F1288" s="26">
        <v>4.4283774961204947E-2</v>
      </c>
      <c r="G1288" s="15">
        <v>3.3848343311342316E-2</v>
      </c>
      <c r="H1288" s="1">
        <f t="shared" si="301"/>
        <v>3.9004833572211407E-5</v>
      </c>
      <c r="I1288" s="19">
        <f t="shared" si="302"/>
        <v>4.0937443154846252E-5</v>
      </c>
      <c r="J1288" s="19">
        <f t="shared" si="303"/>
        <v>6.0431398955656595E-5</v>
      </c>
      <c r="K1288" s="19">
        <f t="shared" si="304"/>
        <v>1.0495479510009169</v>
      </c>
      <c r="L1288" s="19">
        <f t="shared" si="305"/>
        <v>1.5493310295447671</v>
      </c>
      <c r="P1288" s="18">
        <f t="shared" si="306"/>
        <v>1.6701359568252739E-2</v>
      </c>
      <c r="Q1288" s="38">
        <v>3.3848343311342316E-2</v>
      </c>
      <c r="R1288" s="18">
        <f t="shared" si="307"/>
        <v>1.7146983743089577E-2</v>
      </c>
      <c r="S1288" s="19">
        <f t="shared" si="308"/>
        <v>1.2445789457422475E-4</v>
      </c>
      <c r="T1288" s="19">
        <f t="shared" si="309"/>
        <v>4.3196382382113387E-4</v>
      </c>
      <c r="U1288" s="18">
        <f t="shared" si="310"/>
        <v>3.7839389837754714E-2</v>
      </c>
      <c r="V1288" s="18">
        <f t="shared" si="311"/>
        <v>1.1614685099211403E-2</v>
      </c>
      <c r="W1288" s="19">
        <f t="shared" si="312"/>
        <v>5.5864626860280644E-4</v>
      </c>
      <c r="X1288" s="18">
        <f t="shared" si="313"/>
        <v>3.9372591223147256E-2</v>
      </c>
      <c r="Y1288" s="18">
        <f t="shared" si="314"/>
        <v>0.37371321511381106</v>
      </c>
    </row>
    <row r="1289" spans="2:25" x14ac:dyDescent="0.2">
      <c r="B1289" s="24">
        <v>38763</v>
      </c>
      <c r="C1289" s="25">
        <v>582.41999999999996</v>
      </c>
      <c r="D1289" s="18">
        <f t="shared" si="300"/>
        <v>3.7155579952631189E-3</v>
      </c>
      <c r="E1289" s="26">
        <v>2.8321944822573518E-3</v>
      </c>
      <c r="F1289" s="26">
        <v>2.3090314176818637E-2</v>
      </c>
      <c r="G1289" s="15">
        <v>1.701287826845025E-2</v>
      </c>
      <c r="H1289" s="1">
        <f t="shared" si="301"/>
        <v>3.7492865830848545E-5</v>
      </c>
      <c r="I1289" s="19">
        <f t="shared" si="302"/>
        <v>4.3809992406413036E-5</v>
      </c>
      <c r="J1289" s="19">
        <f t="shared" si="303"/>
        <v>8.164803806242546E-5</v>
      </c>
      <c r="K1289" s="19">
        <f t="shared" si="304"/>
        <v>1.1684887627439473</v>
      </c>
      <c r="L1289" s="19">
        <f t="shared" si="305"/>
        <v>2.1776953095766483</v>
      </c>
      <c r="P1289" s="18">
        <f t="shared" si="306"/>
        <v>6.6370647541593702E-3</v>
      </c>
      <c r="Q1289" s="38">
        <v>1.701287826845025E-2</v>
      </c>
      <c r="R1289" s="18">
        <f t="shared" si="307"/>
        <v>1.037581351429088E-2</v>
      </c>
      <c r="S1289" s="19">
        <f t="shared" si="308"/>
        <v>1.1963345861282553E-4</v>
      </c>
      <c r="T1289" s="19">
        <f t="shared" si="309"/>
        <v>4.1250544475686629E-4</v>
      </c>
      <c r="U1289" s="18">
        <f t="shared" si="310"/>
        <v>1.5337453150339377E-2</v>
      </c>
      <c r="V1289" s="18">
        <f t="shared" si="311"/>
        <v>7.1920170257808958E-3</v>
      </c>
      <c r="W1289" s="19">
        <f t="shared" si="312"/>
        <v>5.4249377410526449E-4</v>
      </c>
      <c r="X1289" s="18">
        <f t="shared" si="313"/>
        <v>2.0081929918026611E-2</v>
      </c>
      <c r="Y1289" s="18">
        <f t="shared" si="314"/>
        <v>0.36827088335397373</v>
      </c>
    </row>
    <row r="1290" spans="2:25" x14ac:dyDescent="0.2">
      <c r="B1290" s="24">
        <v>38764</v>
      </c>
      <c r="C1290" s="25">
        <v>585.79</v>
      </c>
      <c r="D1290" s="18">
        <f t="shared" si="300"/>
        <v>5.7695266231531294E-3</v>
      </c>
      <c r="E1290" s="26">
        <v>3.9985940610913632E-3</v>
      </c>
      <c r="F1290" s="26">
        <v>1.9315286805540507E-2</v>
      </c>
      <c r="G1290" s="15">
        <v>1.4720278982205764E-2</v>
      </c>
      <c r="H1290" s="1">
        <f t="shared" si="301"/>
        <v>3.7240540128313999E-5</v>
      </c>
      <c r="I1290" s="19">
        <f t="shared" si="302"/>
        <v>4.1812783833189739E-5</v>
      </c>
      <c r="J1290" s="19">
        <f t="shared" si="303"/>
        <v>8.1896759865848889E-5</v>
      </c>
      <c r="K1290" s="19">
        <f t="shared" si="304"/>
        <v>1.1227759771776098</v>
      </c>
      <c r="L1290" s="19">
        <f t="shared" si="305"/>
        <v>2.1991292173440509</v>
      </c>
      <c r="P1290" s="18">
        <f t="shared" si="306"/>
        <v>1.0306048740870764E-2</v>
      </c>
      <c r="Q1290" s="38">
        <v>1.4720278982205764E-2</v>
      </c>
      <c r="R1290" s="18">
        <f t="shared" si="307"/>
        <v>4.4142302413350005E-3</v>
      </c>
      <c r="S1290" s="19">
        <f t="shared" si="308"/>
        <v>1.1882832953500823E-4</v>
      </c>
      <c r="T1290" s="19">
        <f t="shared" si="309"/>
        <v>3.8892424378886531E-4</v>
      </c>
      <c r="U1290" s="18">
        <f t="shared" si="310"/>
        <v>2.3896578294564968E-2</v>
      </c>
      <c r="V1290" s="18">
        <f t="shared" si="311"/>
        <v>3.1511267010462612E-3</v>
      </c>
      <c r="W1290" s="19">
        <f t="shared" si="312"/>
        <v>5.2294534445778676E-4</v>
      </c>
      <c r="X1290" s="18">
        <f t="shared" si="313"/>
        <v>1.7697540800170872E-2</v>
      </c>
      <c r="Y1290" s="18">
        <f t="shared" si="314"/>
        <v>0.36157480016512028</v>
      </c>
    </row>
    <row r="1291" spans="2:25" x14ac:dyDescent="0.2">
      <c r="B1291" s="24">
        <v>38765</v>
      </c>
      <c r="C1291" s="25">
        <v>585.04</v>
      </c>
      <c r="D1291" s="18">
        <f t="shared" si="300"/>
        <v>-1.2811426126472327E-3</v>
      </c>
      <c r="E1291" s="26">
        <v>-4.234304138788344E-3</v>
      </c>
      <c r="F1291" s="26">
        <v>-3.9755838249247461E-3</v>
      </c>
      <c r="G1291" s="15">
        <v>-4.0531999190838251E-3</v>
      </c>
      <c r="H1291" s="1">
        <f t="shared" si="301"/>
        <v>3.5104587304251592E-5</v>
      </c>
      <c r="I1291" s="19">
        <f t="shared" si="302"/>
        <v>4.0688216496637269E-5</v>
      </c>
      <c r="J1291" s="19">
        <f t="shared" si="303"/>
        <v>8.366935796140222E-5</v>
      </c>
      <c r="K1291" s="19">
        <f t="shared" si="304"/>
        <v>1.1590569672274549</v>
      </c>
      <c r="L1291" s="19">
        <f t="shared" si="305"/>
        <v>2.3834308956900583</v>
      </c>
      <c r="P1291" s="18">
        <f t="shared" si="306"/>
        <v>-2.2884924660825953E-3</v>
      </c>
      <c r="Q1291" s="38">
        <v>-4.0531999190838251E-3</v>
      </c>
      <c r="R1291" s="18">
        <f t="shared" si="307"/>
        <v>-1.7647074530012298E-3</v>
      </c>
      <c r="S1291" s="19">
        <f t="shared" si="308"/>
        <v>1.1201286162894674E-4</v>
      </c>
      <c r="T1291" s="19">
        <f t="shared" si="309"/>
        <v>3.6577564070521402E-4</v>
      </c>
      <c r="U1291" s="18">
        <f t="shared" si="310"/>
        <v>-5.4653636542748912E-3</v>
      </c>
      <c r="V1291" s="18">
        <f t="shared" si="311"/>
        <v>-1.2989987165626644E-3</v>
      </c>
      <c r="W1291" s="19">
        <f t="shared" si="312"/>
        <v>4.9255432956536315E-4</v>
      </c>
      <c r="X1291" s="18">
        <f t="shared" si="313"/>
        <v>-5.0210666547662744E-3</v>
      </c>
      <c r="Y1291" s="18">
        <f t="shared" si="314"/>
        <v>0.35091107476302424</v>
      </c>
    </row>
    <row r="1292" spans="2:25" x14ac:dyDescent="0.2">
      <c r="B1292" s="24">
        <v>38769</v>
      </c>
      <c r="C1292" s="25">
        <v>582.91</v>
      </c>
      <c r="D1292" s="18">
        <f t="shared" si="300"/>
        <v>-3.6474204570434202E-3</v>
      </c>
      <c r="E1292" s="26">
        <v>-1.415428403330728E-3</v>
      </c>
      <c r="F1292" s="26">
        <v>-1.7364287909336269E-2</v>
      </c>
      <c r="G1292" s="15">
        <v>-1.2579630057534607E-2</v>
      </c>
      <c r="H1292" s="1">
        <f t="shared" si="301"/>
        <v>3.3796532625424024E-5</v>
      </c>
      <c r="I1292" s="19">
        <f t="shared" si="302"/>
        <v>3.8572408354865645E-5</v>
      </c>
      <c r="J1292" s="19">
        <f t="shared" si="303"/>
        <v>7.8954793874613823E-5</v>
      </c>
      <c r="K1292" s="19">
        <f t="shared" si="304"/>
        <v>1.1413125950633434</v>
      </c>
      <c r="L1292" s="19">
        <f t="shared" si="305"/>
        <v>2.3361803043433729</v>
      </c>
      <c r="P1292" s="18">
        <f t="shared" si="306"/>
        <v>-6.5153513388581715E-3</v>
      </c>
      <c r="Q1292" s="38">
        <v>-1.2579630057534607E-2</v>
      </c>
      <c r="R1292" s="18">
        <f t="shared" si="307"/>
        <v>-6.0642787186764354E-3</v>
      </c>
      <c r="S1292" s="19">
        <f t="shared" si="308"/>
        <v>1.0783907811533558E-4</v>
      </c>
      <c r="T1292" s="19">
        <f t="shared" si="309"/>
        <v>3.4603563084556867E-4</v>
      </c>
      <c r="U1292" s="18">
        <f t="shared" si="310"/>
        <v>-1.5858177703246198E-2</v>
      </c>
      <c r="V1292" s="18">
        <f t="shared" si="311"/>
        <v>-4.5894657757173194E-3</v>
      </c>
      <c r="W1292" s="19">
        <f t="shared" si="312"/>
        <v>4.7249589533450702E-4</v>
      </c>
      <c r="X1292" s="18">
        <f t="shared" si="313"/>
        <v>-1.5910868313994291E-2</v>
      </c>
      <c r="Y1292" s="18">
        <f t="shared" si="314"/>
        <v>0.34369168426603919</v>
      </c>
    </row>
    <row r="1293" spans="2:25" x14ac:dyDescent="0.2">
      <c r="B1293" s="24">
        <v>38770</v>
      </c>
      <c r="C1293" s="25">
        <v>585.79999999999995</v>
      </c>
      <c r="D1293" s="18">
        <f t="shared" si="300"/>
        <v>4.9456338879807398E-3</v>
      </c>
      <c r="E1293" s="26">
        <v>1.5228126062439295E-2</v>
      </c>
      <c r="F1293" s="26">
        <v>3.1911539716461781E-2</v>
      </c>
      <c r="G1293" s="15">
        <v>2.6906515620255034E-2</v>
      </c>
      <c r="H1293" s="1">
        <f t="shared" si="301"/>
        <v>3.3236298341135188E-5</v>
      </c>
      <c r="I1293" s="19">
        <f t="shared" si="302"/>
        <v>3.6567823604401032E-5</v>
      </c>
      <c r="J1293" s="19">
        <f t="shared" si="303"/>
        <v>7.801759777868729E-5</v>
      </c>
      <c r="K1293" s="19">
        <f t="shared" si="304"/>
        <v>1.1002375544072716</v>
      </c>
      <c r="L1293" s="19">
        <f t="shared" si="305"/>
        <v>2.347361218686864</v>
      </c>
      <c r="P1293" s="18">
        <f t="shared" si="306"/>
        <v>8.834337239989349E-3</v>
      </c>
      <c r="Q1293" s="38">
        <v>2.6906515620255034E-2</v>
      </c>
      <c r="R1293" s="18">
        <f t="shared" si="307"/>
        <v>1.8072178380265685E-2</v>
      </c>
      <c r="S1293" s="19">
        <f t="shared" si="308"/>
        <v>1.060514642966072E-4</v>
      </c>
      <c r="T1293" s="19">
        <f t="shared" si="309"/>
        <v>3.4486971087932311E-4</v>
      </c>
      <c r="U1293" s="18">
        <f t="shared" si="310"/>
        <v>2.1682989660834456E-2</v>
      </c>
      <c r="V1293" s="18">
        <f t="shared" si="311"/>
        <v>1.3700183057269588E-2</v>
      </c>
      <c r="W1293" s="19">
        <f t="shared" si="312"/>
        <v>4.8758377658381829E-4</v>
      </c>
      <c r="X1293" s="18">
        <f t="shared" si="313"/>
        <v>3.3501007560881327E-2</v>
      </c>
      <c r="Y1293" s="18">
        <f t="shared" si="314"/>
        <v>0.34913599663448419</v>
      </c>
    </row>
    <row r="1294" spans="2:25" x14ac:dyDescent="0.2">
      <c r="B1294" s="24">
        <v>38771</v>
      </c>
      <c r="C1294" s="25">
        <v>583.19000000000005</v>
      </c>
      <c r="D1294" s="18">
        <f t="shared" si="300"/>
        <v>-4.4654006225981783E-3</v>
      </c>
      <c r="E1294" s="26">
        <v>-1.8617645591756261E-3</v>
      </c>
      <c r="F1294" s="26">
        <v>6.0110616447909626E-3</v>
      </c>
      <c r="G1294" s="15">
        <v>3.6492137836009854E-3</v>
      </c>
      <c r="H1294" s="1">
        <f t="shared" si="301"/>
        <v>3.2438508603885085E-5</v>
      </c>
      <c r="I1294" s="19">
        <f t="shared" si="302"/>
        <v>3.889251836642752E-5</v>
      </c>
      <c r="J1294" s="19">
        <f t="shared" si="303"/>
        <v>8.2805909446328647E-5</v>
      </c>
      <c r="K1294" s="19">
        <f t="shared" si="304"/>
        <v>1.1989613592090189</v>
      </c>
      <c r="L1294" s="19">
        <f t="shared" si="305"/>
        <v>2.5527039623643848</v>
      </c>
      <c r="P1294" s="18">
        <f t="shared" si="306"/>
        <v>-7.9765012747025927E-3</v>
      </c>
      <c r="Q1294" s="38">
        <v>3.6492137836009854E-3</v>
      </c>
      <c r="R1294" s="18">
        <f t="shared" si="307"/>
        <v>1.1625715058303579E-2</v>
      </c>
      <c r="S1294" s="19">
        <f t="shared" si="308"/>
        <v>1.0350585079393069E-4</v>
      </c>
      <c r="T1294" s="19">
        <f t="shared" si="309"/>
        <v>3.3228696326357573E-4</v>
      </c>
      <c r="U1294" s="18">
        <f t="shared" si="310"/>
        <v>-1.9816799378771476E-2</v>
      </c>
      <c r="V1294" s="18">
        <f t="shared" si="311"/>
        <v>8.9785543297063956E-3</v>
      </c>
      <c r="W1294" s="19">
        <f t="shared" si="312"/>
        <v>4.5912775566309458E-4</v>
      </c>
      <c r="X1294" s="18">
        <f t="shared" si="313"/>
        <v>4.6822819783426915E-3</v>
      </c>
      <c r="Y1294" s="18">
        <f t="shared" si="314"/>
        <v>0.3387948330712463</v>
      </c>
    </row>
    <row r="1295" spans="2:25" x14ac:dyDescent="0.2">
      <c r="B1295" s="24">
        <v>38772</v>
      </c>
      <c r="C1295" s="25">
        <v>583.75</v>
      </c>
      <c r="D1295" s="18">
        <f t="shared" si="300"/>
        <v>9.5977521207222161E-4</v>
      </c>
      <c r="E1295" s="26">
        <v>1.1640089778951024E-3</v>
      </c>
      <c r="F1295" s="26">
        <v>-4.050002044466804E-3</v>
      </c>
      <c r="G1295" s="15">
        <v>-2.4857987377582317E-3</v>
      </c>
      <c r="H1295" s="1">
        <f t="shared" si="301"/>
        <v>3.0547468195114477E-5</v>
      </c>
      <c r="I1295" s="19">
        <f t="shared" si="302"/>
        <v>3.7057778741742309E-5</v>
      </c>
      <c r="J1295" s="19">
        <f t="shared" si="303"/>
        <v>7.6227046974881383E-5</v>
      </c>
      <c r="K1295" s="19">
        <f t="shared" si="304"/>
        <v>1.2131211171100929</v>
      </c>
      <c r="L1295" s="19">
        <f t="shared" si="305"/>
        <v>2.4953638215776106</v>
      </c>
      <c r="P1295" s="18">
        <f t="shared" si="306"/>
        <v>1.7144370347822486E-3</v>
      </c>
      <c r="Q1295" s="38">
        <v>-2.4857987377582317E-3</v>
      </c>
      <c r="R1295" s="18">
        <f t="shared" si="307"/>
        <v>-4.2002357725404805E-3</v>
      </c>
      <c r="S1295" s="19">
        <f t="shared" si="308"/>
        <v>9.7471857407068822E-5</v>
      </c>
      <c r="T1295" s="19">
        <f t="shared" si="309"/>
        <v>3.1340826430045689E-4</v>
      </c>
      <c r="U1295" s="18">
        <f t="shared" si="310"/>
        <v>4.3892007239791026E-3</v>
      </c>
      <c r="V1295" s="18">
        <f t="shared" si="311"/>
        <v>-3.340118225827813E-3</v>
      </c>
      <c r="W1295" s="19">
        <f t="shared" si="312"/>
        <v>4.3195084204518728E-4</v>
      </c>
      <c r="X1295" s="18">
        <f t="shared" si="313"/>
        <v>-3.2883181720295591E-3</v>
      </c>
      <c r="Y1295" s="18">
        <f t="shared" si="314"/>
        <v>0.3286148361095354</v>
      </c>
    </row>
    <row r="1296" spans="2:25" x14ac:dyDescent="0.2">
      <c r="B1296" s="24">
        <v>38775</v>
      </c>
      <c r="C1296" s="25">
        <v>586.15</v>
      </c>
      <c r="D1296" s="18">
        <f t="shared" si="300"/>
        <v>4.102920534730067E-3</v>
      </c>
      <c r="E1296" s="26">
        <v>-1.3969734518666148E-3</v>
      </c>
      <c r="F1296" s="26">
        <v>-6.5988305439692073E-3</v>
      </c>
      <c r="G1296" s="15">
        <v>-5.0382734163384292E-3</v>
      </c>
      <c r="H1296" s="1">
        <f t="shared" si="301"/>
        <v>2.9724657518266188E-5</v>
      </c>
      <c r="I1296" s="19">
        <f t="shared" si="302"/>
        <v>3.4901343235054565E-5</v>
      </c>
      <c r="J1296" s="19">
        <f t="shared" si="303"/>
        <v>7.1420198662121222E-5</v>
      </c>
      <c r="K1296" s="19">
        <f t="shared" si="304"/>
        <v>1.1741545958471427</v>
      </c>
      <c r="L1296" s="19">
        <f t="shared" si="305"/>
        <v>2.4027257040129926</v>
      </c>
      <c r="P1296" s="18">
        <f t="shared" si="306"/>
        <v>7.3290066538835566E-3</v>
      </c>
      <c r="Q1296" s="38">
        <v>-5.0382734163384292E-3</v>
      </c>
      <c r="R1296" s="18">
        <f t="shared" si="307"/>
        <v>-1.2367280070221986E-2</v>
      </c>
      <c r="S1296" s="19">
        <f t="shared" si="308"/>
        <v>9.4846406274604853E-5</v>
      </c>
      <c r="T1296" s="19">
        <f t="shared" si="309"/>
        <v>3.0378074542254809E-4</v>
      </c>
      <c r="U1296" s="18">
        <f t="shared" si="310"/>
        <v>1.9021212587771258E-2</v>
      </c>
      <c r="V1296" s="18">
        <f t="shared" si="311"/>
        <v>-9.9893554348672326E-3</v>
      </c>
      <c r="W1296" s="19">
        <f t="shared" si="312"/>
        <v>4.0755684346354299E-4</v>
      </c>
      <c r="X1296" s="18">
        <f t="shared" si="313"/>
        <v>-6.861398904769043E-3</v>
      </c>
      <c r="Y1296" s="18">
        <f t="shared" si="314"/>
        <v>0.31920089421222764</v>
      </c>
    </row>
    <row r="1297" spans="2:25" x14ac:dyDescent="0.2">
      <c r="B1297" s="24">
        <v>38776</v>
      </c>
      <c r="C1297" s="25">
        <v>580.82000000000005</v>
      </c>
      <c r="D1297" s="18">
        <f t="shared" si="300"/>
        <v>-9.1348313384228916E-3</v>
      </c>
      <c r="E1297" s="26">
        <v>-8.8931079904066533E-3</v>
      </c>
      <c r="F1297" s="26">
        <v>-3.5851272841480722E-2</v>
      </c>
      <c r="G1297" s="15">
        <v>-2.7763823386158501E-2</v>
      </c>
      <c r="H1297" s="1">
        <f t="shared" si="301"/>
        <v>3.2947886682056196E-5</v>
      </c>
      <c r="I1297" s="19">
        <f t="shared" si="302"/>
        <v>3.2463362377223115E-5</v>
      </c>
      <c r="J1297" s="19">
        <f t="shared" si="303"/>
        <v>6.5510518101750631E-5</v>
      </c>
      <c r="K1297" s="19">
        <f t="shared" si="304"/>
        <v>0.98529422206927286</v>
      </c>
      <c r="L1297" s="19">
        <f t="shared" si="305"/>
        <v>1.9883071328343624</v>
      </c>
      <c r="P1297" s="18">
        <f t="shared" si="306"/>
        <v>-1.6317459501030775E-2</v>
      </c>
      <c r="Q1297" s="38">
        <v>-2.7763823386158501E-2</v>
      </c>
      <c r="R1297" s="18">
        <f t="shared" si="307"/>
        <v>-1.1446363885127726E-2</v>
      </c>
      <c r="S1297" s="19">
        <f t="shared" si="308"/>
        <v>1.0513119097219534E-4</v>
      </c>
      <c r="T1297" s="19">
        <f t="shared" si="309"/>
        <v>2.9341505546864058E-4</v>
      </c>
      <c r="U1297" s="18">
        <f t="shared" si="310"/>
        <v>-4.0224464842085583E-2</v>
      </c>
      <c r="V1297" s="18">
        <f t="shared" si="311"/>
        <v>-9.4074028713198397E-3</v>
      </c>
      <c r="W1297" s="19">
        <f t="shared" si="312"/>
        <v>4.2935322619679854E-4</v>
      </c>
      <c r="X1297" s="18">
        <f t="shared" si="313"/>
        <v>-3.6838076004505609E-2</v>
      </c>
      <c r="Y1297" s="18">
        <f t="shared" si="314"/>
        <v>0.32762525322264102</v>
      </c>
    </row>
    <row r="1298" spans="2:25" x14ac:dyDescent="0.2">
      <c r="B1298" s="24">
        <v>38777</v>
      </c>
      <c r="C1298" s="25">
        <v>585.25</v>
      </c>
      <c r="D1298" s="18">
        <f t="shared" si="300"/>
        <v>7.5982081916058583E-3</v>
      </c>
      <c r="E1298" s="26">
        <v>3.5198909977794445E-3</v>
      </c>
      <c r="F1298" s="26">
        <v>8.8669815638103069E-3</v>
      </c>
      <c r="G1298" s="15">
        <v>7.2628543940010479E-3</v>
      </c>
      <c r="H1298" s="1">
        <f t="shared" si="301"/>
        <v>3.4434979544512007E-5</v>
      </c>
      <c r="I1298" s="19">
        <f t="shared" si="302"/>
        <v>3.5389783128594473E-5</v>
      </c>
      <c r="J1298" s="19">
        <f t="shared" si="303"/>
        <v>8.1229606856128057E-5</v>
      </c>
      <c r="K1298" s="19">
        <f t="shared" si="304"/>
        <v>1.0277277232834783</v>
      </c>
      <c r="L1298" s="19">
        <f t="shared" si="305"/>
        <v>2.3589271122152833</v>
      </c>
      <c r="P1298" s="18">
        <f t="shared" si="306"/>
        <v>1.3572604665992043E-2</v>
      </c>
      <c r="Q1298" s="38">
        <v>7.2628543940010479E-3</v>
      </c>
      <c r="R1298" s="18">
        <f t="shared" si="307"/>
        <v>-6.3097502719909951E-3</v>
      </c>
      <c r="S1298" s="19">
        <f t="shared" si="308"/>
        <v>1.0987625535902215E-4</v>
      </c>
      <c r="T1298" s="19">
        <f t="shared" si="309"/>
        <v>2.7819892905021551E-4</v>
      </c>
      <c r="U1298" s="18">
        <f t="shared" si="310"/>
        <v>3.2727648184302641E-2</v>
      </c>
      <c r="V1298" s="18">
        <f t="shared" si="311"/>
        <v>-5.3257139474422672E-3</v>
      </c>
      <c r="W1298" s="19">
        <f t="shared" si="312"/>
        <v>4.0675697586189821E-4</v>
      </c>
      <c r="X1298" s="18">
        <f t="shared" si="313"/>
        <v>9.9006763639999124E-3</v>
      </c>
      <c r="Y1298" s="18">
        <f t="shared" si="314"/>
        <v>0.31888750989255532</v>
      </c>
    </row>
    <row r="1299" spans="2:25" x14ac:dyDescent="0.2">
      <c r="B1299" s="24">
        <v>38778</v>
      </c>
      <c r="C1299" s="25">
        <v>584</v>
      </c>
      <c r="D1299" s="18">
        <f t="shared" si="300"/>
        <v>-2.1381235427931013E-3</v>
      </c>
      <c r="E1299" s="26">
        <v>-1.0360346966687738E-2</v>
      </c>
      <c r="F1299" s="26">
        <v>7.353504406951027E-3</v>
      </c>
      <c r="G1299" s="15">
        <v>2.039348994859397E-3</v>
      </c>
      <c r="H1299" s="1">
        <f t="shared" si="301"/>
        <v>3.2643175108896051E-5</v>
      </c>
      <c r="I1299" s="19">
        <f t="shared" si="302"/>
        <v>3.4871088017652058E-5</v>
      </c>
      <c r="J1299" s="19">
        <f t="shared" si="303"/>
        <v>8.0398220761938066E-5</v>
      </c>
      <c r="K1299" s="19">
        <f t="shared" si="304"/>
        <v>1.0682504965072728</v>
      </c>
      <c r="L1299" s="19">
        <f t="shared" si="305"/>
        <v>2.4629411965513004</v>
      </c>
      <c r="P1299" s="18">
        <f t="shared" si="306"/>
        <v>-3.8193090846656329E-3</v>
      </c>
      <c r="Q1299" s="38">
        <v>2.039348994859397E-3</v>
      </c>
      <c r="R1299" s="18">
        <f t="shared" si="307"/>
        <v>5.8586580795250299E-3</v>
      </c>
      <c r="S1299" s="19">
        <f t="shared" si="308"/>
        <v>1.0415890735053339E-4</v>
      </c>
      <c r="T1299" s="19">
        <f t="shared" si="309"/>
        <v>2.635664257767696E-4</v>
      </c>
      <c r="U1299" s="18">
        <f t="shared" si="310"/>
        <v>-9.4588888396589105E-3</v>
      </c>
      <c r="V1299" s="18">
        <f t="shared" si="311"/>
        <v>5.0803835487000298E-3</v>
      </c>
      <c r="W1299" s="19">
        <f t="shared" si="312"/>
        <v>3.8260109396955435E-4</v>
      </c>
      <c r="X1299" s="18">
        <f t="shared" si="313"/>
        <v>2.8664441294694466E-3</v>
      </c>
      <c r="Y1299" s="18">
        <f t="shared" si="314"/>
        <v>0.3092737840367149</v>
      </c>
    </row>
    <row r="1300" spans="2:25" x14ac:dyDescent="0.2">
      <c r="B1300" s="24">
        <v>38779</v>
      </c>
      <c r="C1300" s="25">
        <v>583.91999999999996</v>
      </c>
      <c r="D1300" s="18">
        <f t="shared" si="300"/>
        <v>-1.3699568485026474E-4</v>
      </c>
      <c r="E1300" s="26">
        <v>-2.844277812257595E-3</v>
      </c>
      <c r="F1300" s="26">
        <v>-2.7526677915640518E-2</v>
      </c>
      <c r="G1300" s="15">
        <v>-2.0121957884625639E-2</v>
      </c>
      <c r="H1300" s="1">
        <f t="shared" si="301"/>
        <v>3.068571067142234E-5</v>
      </c>
      <c r="I1300" s="19">
        <f t="shared" si="302"/>
        <v>3.4107924842251743E-5</v>
      </c>
      <c r="J1300" s="19">
        <f t="shared" si="303"/>
        <v>7.4630965462549692E-5</v>
      </c>
      <c r="K1300" s="19">
        <f t="shared" si="304"/>
        <v>1.1115246835073798</v>
      </c>
      <c r="L1300" s="19">
        <f t="shared" si="305"/>
        <v>2.4321080994892403</v>
      </c>
      <c r="P1300" s="18">
        <f t="shared" si="306"/>
        <v>-2.4471404632919156E-4</v>
      </c>
      <c r="Q1300" s="38">
        <v>-2.0121957884625639E-2</v>
      </c>
      <c r="R1300" s="18">
        <f t="shared" si="307"/>
        <v>-1.9877243838296449E-2</v>
      </c>
      <c r="S1300" s="19">
        <f t="shared" si="308"/>
        <v>9.7912966007369616E-5</v>
      </c>
      <c r="T1300" s="19">
        <f t="shared" si="309"/>
        <v>2.7145872958658909E-4</v>
      </c>
      <c r="U1300" s="18">
        <f t="shared" si="310"/>
        <v>-6.2508966479872096E-4</v>
      </c>
      <c r="V1300" s="18">
        <f t="shared" si="311"/>
        <v>-1.6984299953764236E-2</v>
      </c>
      <c r="W1300" s="19">
        <f t="shared" si="312"/>
        <v>3.8393861967802001E-4</v>
      </c>
      <c r="X1300" s="18">
        <f t="shared" si="313"/>
        <v>-2.8233477153778417E-2</v>
      </c>
      <c r="Y1300" s="18">
        <f t="shared" si="314"/>
        <v>0.30981390368978762</v>
      </c>
    </row>
    <row r="1301" spans="2:25" x14ac:dyDescent="0.2">
      <c r="B1301" s="24">
        <v>38782</v>
      </c>
      <c r="C1301" s="25">
        <v>580.87</v>
      </c>
      <c r="D1301" s="18">
        <f t="shared" si="300"/>
        <v>-5.2370074791758953E-3</v>
      </c>
      <c r="E1301" s="26">
        <v>3.5540850111115854E-3</v>
      </c>
      <c r="F1301" s="26">
        <v>-3.3636804762000344E-2</v>
      </c>
      <c r="G1301" s="15">
        <v>-2.2479537830066763E-2</v>
      </c>
      <c r="H1301" s="1">
        <f t="shared" si="301"/>
        <v>3.0490142871353658E-5</v>
      </c>
      <c r="I1301" s="19">
        <f t="shared" si="302"/>
        <v>3.208482857892431E-5</v>
      </c>
      <c r="J1301" s="19">
        <f t="shared" si="303"/>
        <v>7.0379369700359056E-5</v>
      </c>
      <c r="K1301" s="19">
        <f t="shared" si="304"/>
        <v>1.0523016803922196</v>
      </c>
      <c r="L1301" s="19">
        <f t="shared" si="305"/>
        <v>2.3082663140448072</v>
      </c>
      <c r="P1301" s="18">
        <f t="shared" si="306"/>
        <v>-9.3548150241820997E-3</v>
      </c>
      <c r="Q1301" s="38">
        <v>-2.2479537830066763E-2</v>
      </c>
      <c r="R1301" s="18">
        <f t="shared" si="307"/>
        <v>-1.3124722805884663E-2</v>
      </c>
      <c r="S1301" s="19">
        <f t="shared" si="308"/>
        <v>9.7288941895127236E-5</v>
      </c>
      <c r="T1301" s="19">
        <f t="shared" si="309"/>
        <v>2.6550670673527229E-4</v>
      </c>
      <c r="U1301" s="18">
        <f t="shared" si="310"/>
        <v>-2.3972150078586572E-2</v>
      </c>
      <c r="V1301" s="18">
        <f t="shared" si="311"/>
        <v>-1.1339549049081533E-2</v>
      </c>
      <c r="W1301" s="19">
        <f t="shared" si="312"/>
        <v>3.9122207976054299E-4</v>
      </c>
      <c r="X1301" s="18">
        <f t="shared" si="313"/>
        <v>-3.1246453462222944E-2</v>
      </c>
      <c r="Y1301" s="18">
        <f t="shared" si="314"/>
        <v>0.31273874070881552</v>
      </c>
    </row>
    <row r="1302" spans="2:25" x14ac:dyDescent="0.2">
      <c r="B1302" s="24">
        <v>38783</v>
      </c>
      <c r="C1302" s="25">
        <v>580.66999999999996</v>
      </c>
      <c r="D1302" s="18">
        <f t="shared" si="300"/>
        <v>-3.4437040821078141E-4</v>
      </c>
      <c r="E1302" s="26">
        <v>6.8356188380241248E-3</v>
      </c>
      <c r="F1302" s="26">
        <v>1.2595962877842171E-2</v>
      </c>
      <c r="G1302" s="15">
        <v>1.0867859665896757E-2</v>
      </c>
      <c r="H1302" s="1">
        <f t="shared" si="301"/>
        <v>2.8667849757755513E-5</v>
      </c>
      <c r="I1302" s="19">
        <f t="shared" si="302"/>
        <v>2.904297267709975E-5</v>
      </c>
      <c r="J1302" s="19">
        <f t="shared" si="303"/>
        <v>7.6725979405188035E-5</v>
      </c>
      <c r="K1302" s="19">
        <f t="shared" si="304"/>
        <v>1.013085143200974</v>
      </c>
      <c r="L1302" s="19">
        <f t="shared" si="305"/>
        <v>2.6763771979247015</v>
      </c>
      <c r="P1302" s="18">
        <f t="shared" si="306"/>
        <v>-6.1514547791344471E-4</v>
      </c>
      <c r="Q1302" s="38">
        <v>1.0867859665896757E-2</v>
      </c>
      <c r="R1302" s="18">
        <f t="shared" si="307"/>
        <v>1.1483005143810201E-2</v>
      </c>
      <c r="S1302" s="19">
        <f t="shared" si="308"/>
        <v>9.1474309618959444E-5</v>
      </c>
      <c r="T1302" s="19">
        <f t="shared" si="309"/>
        <v>2.5748786875912224E-4</v>
      </c>
      <c r="U1302" s="18">
        <f t="shared" si="310"/>
        <v>-1.6256677453681202E-3</v>
      </c>
      <c r="V1302" s="18">
        <f t="shared" si="311"/>
        <v>1.0074431888790715E-2</v>
      </c>
      <c r="W1302" s="19">
        <f t="shared" si="312"/>
        <v>3.7483537739796792E-4</v>
      </c>
      <c r="X1302" s="18">
        <f t="shared" si="313"/>
        <v>1.5432943526004888E-2</v>
      </c>
      <c r="Y1302" s="18">
        <f t="shared" si="314"/>
        <v>0.30611900357457716</v>
      </c>
    </row>
    <row r="1303" spans="2:25" x14ac:dyDescent="0.2">
      <c r="B1303" s="24">
        <v>38784</v>
      </c>
      <c r="C1303" s="25">
        <v>582.25</v>
      </c>
      <c r="D1303" s="18">
        <f t="shared" si="300"/>
        <v>2.7172995084602213E-3</v>
      </c>
      <c r="E1303" s="26">
        <v>5.8555033214757728E-3</v>
      </c>
      <c r="F1303" s="26">
        <v>-9.8508033073297415E-3</v>
      </c>
      <c r="G1303" s="15">
        <v>-5.1389113186880867E-3</v>
      </c>
      <c r="H1303" s="1">
        <f t="shared" si="301"/>
        <v>2.739080176941087E-5</v>
      </c>
      <c r="I1303" s="19">
        <f t="shared" si="302"/>
        <v>2.7159155225496341E-5</v>
      </c>
      <c r="J1303" s="19">
        <f t="shared" si="303"/>
        <v>7.1862160028193724E-5</v>
      </c>
      <c r="K1303" s="19">
        <f t="shared" si="304"/>
        <v>0.99154290751089935</v>
      </c>
      <c r="L1303" s="19">
        <f t="shared" si="305"/>
        <v>2.6235873134771461</v>
      </c>
      <c r="P1303" s="18">
        <f t="shared" si="306"/>
        <v>4.8538854236936137E-3</v>
      </c>
      <c r="Q1303" s="38">
        <v>-5.1389113186880867E-3</v>
      </c>
      <c r="R1303" s="18">
        <f t="shared" si="307"/>
        <v>-9.9927967423816995E-3</v>
      </c>
      <c r="S1303" s="19">
        <f t="shared" si="308"/>
        <v>8.7399463264202601E-5</v>
      </c>
      <c r="T1303" s="19">
        <f t="shared" si="309"/>
        <v>2.4802995583764816E-4</v>
      </c>
      <c r="U1303" s="18">
        <f t="shared" si="310"/>
        <v>1.3123167174718993E-2</v>
      </c>
      <c r="V1303" s="18">
        <f t="shared" si="311"/>
        <v>-8.9326100979153413E-3</v>
      </c>
      <c r="W1303" s="19">
        <f t="shared" si="312"/>
        <v>3.5392975932657027E-4</v>
      </c>
      <c r="X1303" s="18">
        <f t="shared" si="313"/>
        <v>-7.5099598406724736E-3</v>
      </c>
      <c r="Y1303" s="18">
        <f t="shared" si="314"/>
        <v>0.29745998021858766</v>
      </c>
    </row>
    <row r="1304" spans="2:25" x14ac:dyDescent="0.2">
      <c r="B1304" s="24">
        <v>38785</v>
      </c>
      <c r="C1304" s="25">
        <v>579.62</v>
      </c>
      <c r="D1304" s="18">
        <f t="shared" si="300"/>
        <v>-4.5271923570148302E-3</v>
      </c>
      <c r="E1304" s="26">
        <v>-3.9780092238487002E-3</v>
      </c>
      <c r="F1304" s="26">
        <v>-2.6701177294811074E-2</v>
      </c>
      <c r="G1304" s="15">
        <v>-1.988422687352236E-2</v>
      </c>
      <c r="H1304" s="1">
        <f t="shared" si="301"/>
        <v>2.6977081901491027E-5</v>
      </c>
      <c r="I1304" s="19">
        <f t="shared" si="302"/>
        <v>2.6484275289800557E-5</v>
      </c>
      <c r="J1304" s="19">
        <f t="shared" si="303"/>
        <v>6.5944375447405374E-5</v>
      </c>
      <c r="K1304" s="19">
        <f t="shared" si="304"/>
        <v>0.98173239739234985</v>
      </c>
      <c r="L1304" s="19">
        <f t="shared" si="305"/>
        <v>2.4444591779128126</v>
      </c>
      <c r="P1304" s="18">
        <f t="shared" si="306"/>
        <v>-8.0868792429964493E-3</v>
      </c>
      <c r="Q1304" s="38">
        <v>-1.988422687352236E-2</v>
      </c>
      <c r="R1304" s="18">
        <f t="shared" si="307"/>
        <v>-1.1797347630525911E-2</v>
      </c>
      <c r="S1304" s="19">
        <f t="shared" si="308"/>
        <v>8.6079352421798857E-5</v>
      </c>
      <c r="T1304" s="19">
        <f t="shared" si="309"/>
        <v>2.4149880315431778E-4</v>
      </c>
      <c r="U1304" s="18">
        <f t="shared" si="310"/>
        <v>-2.2031039342236595E-2</v>
      </c>
      <c r="V1304" s="18">
        <f t="shared" si="311"/>
        <v>-1.0687356032315302E-2</v>
      </c>
      <c r="W1304" s="19">
        <f t="shared" si="312"/>
        <v>3.5641692246843857E-4</v>
      </c>
      <c r="X1304" s="18">
        <f t="shared" si="313"/>
        <v>-2.8957067836899532E-2</v>
      </c>
      <c r="Y1304" s="18">
        <f t="shared" si="314"/>
        <v>0.29850331759816279</v>
      </c>
    </row>
    <row r="1305" spans="2:25" x14ac:dyDescent="0.2">
      <c r="B1305" s="24">
        <v>38786</v>
      </c>
      <c r="C1305" s="25">
        <v>584.22</v>
      </c>
      <c r="D1305" s="18">
        <f t="shared" si="300"/>
        <v>7.9049078112844902E-3</v>
      </c>
      <c r="E1305" s="26">
        <v>1.0727714821355106E-2</v>
      </c>
      <c r="F1305" s="26">
        <v>-1.1642673993271636E-2</v>
      </c>
      <c r="G1305" s="15">
        <v>-4.9315573488836126E-3</v>
      </c>
      <c r="H1305" s="1">
        <f t="shared" si="301"/>
        <v>2.9107711037695961E-5</v>
      </c>
      <c r="I1305" s="19">
        <f t="shared" si="302"/>
        <v>2.5975771549673063E-5</v>
      </c>
      <c r="J1305" s="19">
        <f t="shared" si="303"/>
        <v>6.9240594866903045E-5</v>
      </c>
      <c r="K1305" s="19">
        <f t="shared" si="304"/>
        <v>0.89240172530341266</v>
      </c>
      <c r="L1305" s="19">
        <f t="shared" si="305"/>
        <v>2.3787715487910734</v>
      </c>
      <c r="P1305" s="18">
        <f t="shared" si="306"/>
        <v>1.4120459184338482E-2</v>
      </c>
      <c r="Q1305" s="38">
        <v>-4.9315573488836126E-3</v>
      </c>
      <c r="R1305" s="18">
        <f t="shared" si="307"/>
        <v>-1.9052016533222096E-2</v>
      </c>
      <c r="S1305" s="19">
        <f t="shared" si="308"/>
        <v>9.2877833331085071E-5</v>
      </c>
      <c r="T1305" s="19">
        <f t="shared" si="309"/>
        <v>2.4878763500398878E-4</v>
      </c>
      <c r="U1305" s="18">
        <f t="shared" si="310"/>
        <v>3.7033631900170963E-2</v>
      </c>
      <c r="V1305" s="18">
        <f t="shared" si="311"/>
        <v>-1.7004738034995994E-2</v>
      </c>
      <c r="W1305" s="19">
        <f t="shared" si="312"/>
        <v>3.3649112259345195E-4</v>
      </c>
      <c r="X1305" s="18">
        <f t="shared" si="313"/>
        <v>-7.3913252612845788E-3</v>
      </c>
      <c r="Y1305" s="18">
        <f t="shared" si="314"/>
        <v>0.29003927432050125</v>
      </c>
    </row>
    <row r="1306" spans="2:25" x14ac:dyDescent="0.2">
      <c r="B1306" s="24">
        <v>38789</v>
      </c>
      <c r="C1306" s="25">
        <v>584.85</v>
      </c>
      <c r="D1306" s="18">
        <f t="shared" si="300"/>
        <v>1.0777798779962589E-3</v>
      </c>
      <c r="E1306" s="26">
        <v>-3.2527909721394958E-3</v>
      </c>
      <c r="F1306" s="26">
        <v>3.8648404358809091E-2</v>
      </c>
      <c r="G1306" s="15">
        <v>2.6078045759524514E-2</v>
      </c>
      <c r="H1306" s="1">
        <f t="shared" si="301"/>
        <v>2.7430944943359017E-5</v>
      </c>
      <c r="I1306" s="19">
        <f t="shared" si="302"/>
        <v>2.9505321058006423E-5</v>
      </c>
      <c r="J1306" s="19">
        <f t="shared" si="303"/>
        <v>5.9564103299269747E-5</v>
      </c>
      <c r="K1306" s="19">
        <f t="shared" si="304"/>
        <v>1.0756217519640938</v>
      </c>
      <c r="L1306" s="19">
        <f t="shared" si="305"/>
        <v>2.1714200302709625</v>
      </c>
      <c r="P1306" s="18">
        <f t="shared" si="306"/>
        <v>1.9252276105259911E-3</v>
      </c>
      <c r="Q1306" s="38">
        <v>2.6078045759524514E-2</v>
      </c>
      <c r="R1306" s="18">
        <f t="shared" si="307"/>
        <v>2.4152818148998521E-2</v>
      </c>
      <c r="S1306" s="19">
        <f t="shared" si="308"/>
        <v>8.7527553412359861E-5</v>
      </c>
      <c r="T1306" s="19">
        <f t="shared" si="309"/>
        <v>2.6886189437606503E-4</v>
      </c>
      <c r="U1306" s="18">
        <f t="shared" si="310"/>
        <v>5.201315649732907E-3</v>
      </c>
      <c r="V1306" s="18">
        <f t="shared" si="311"/>
        <v>2.0737030971038843E-2</v>
      </c>
      <c r="W1306" s="19">
        <f t="shared" si="312"/>
        <v>3.5710552347599614E-4</v>
      </c>
      <c r="X1306" s="18">
        <f t="shared" si="313"/>
        <v>3.794039002111229E-2</v>
      </c>
      <c r="Y1306" s="18">
        <f t="shared" si="314"/>
        <v>0.29879153413207515</v>
      </c>
    </row>
    <row r="1307" spans="2:25" x14ac:dyDescent="0.2">
      <c r="B1307" s="24">
        <v>38790</v>
      </c>
      <c r="C1307" s="25">
        <v>589.69000000000005</v>
      </c>
      <c r="D1307" s="18">
        <f t="shared" si="300"/>
        <v>8.241570990817855E-3</v>
      </c>
      <c r="E1307" s="26">
        <v>7.1884367513222868E-3</v>
      </c>
      <c r="F1307" s="26">
        <v>2.4662904178432216E-2</v>
      </c>
      <c r="G1307" s="15">
        <v>1.9420563950299233E-2</v>
      </c>
      <c r="H1307" s="1">
        <f t="shared" si="301"/>
        <v>2.9860497790558904E-5</v>
      </c>
      <c r="I1307" s="19">
        <f t="shared" si="302"/>
        <v>2.7524654235100044E-5</v>
      </c>
      <c r="J1307" s="19">
        <f t="shared" si="303"/>
        <v>5.8489525453388803E-5</v>
      </c>
      <c r="K1307" s="19">
        <f t="shared" si="304"/>
        <v>0.92177479518786209</v>
      </c>
      <c r="L1307" s="19">
        <f t="shared" si="305"/>
        <v>1.9587592230924442</v>
      </c>
      <c r="P1307" s="18">
        <f t="shared" si="306"/>
        <v>1.4721837315362888E-2</v>
      </c>
      <c r="Q1307" s="38">
        <v>1.9420563950299233E-2</v>
      </c>
      <c r="R1307" s="18">
        <f t="shared" si="307"/>
        <v>4.6987266349363451E-3</v>
      </c>
      <c r="S1307" s="19">
        <f t="shared" si="308"/>
        <v>9.5279849844018949E-5</v>
      </c>
      <c r="T1307" s="19">
        <f t="shared" si="309"/>
        <v>2.5405486263289272E-4</v>
      </c>
      <c r="U1307" s="18">
        <f t="shared" si="310"/>
        <v>3.8121063293244078E-2</v>
      </c>
      <c r="V1307" s="18">
        <f t="shared" si="311"/>
        <v>4.1501119803435309E-3</v>
      </c>
      <c r="W1307" s="19">
        <f t="shared" si="312"/>
        <v>3.583086903162961E-4</v>
      </c>
      <c r="X1307" s="18">
        <f t="shared" si="313"/>
        <v>2.8207084411629769E-2</v>
      </c>
      <c r="Y1307" s="18">
        <f t="shared" si="314"/>
        <v>0.29929445798255944</v>
      </c>
    </row>
    <row r="1308" spans="2:25" x14ac:dyDescent="0.2">
      <c r="B1308" s="24">
        <v>38791</v>
      </c>
      <c r="C1308" s="25">
        <v>591.74</v>
      </c>
      <c r="D1308" s="18">
        <f t="shared" si="300"/>
        <v>3.4703741354633333E-3</v>
      </c>
      <c r="E1308" s="26">
        <v>-3.4718238784742753E-3</v>
      </c>
      <c r="F1308" s="26">
        <v>-1.6323836825717076E-2</v>
      </c>
      <c r="G1308" s="15">
        <v>-1.2468232941544234E-2</v>
      </c>
      <c r="H1308" s="1">
        <f t="shared" si="301"/>
        <v>2.8791477721530939E-5</v>
      </c>
      <c r="I1308" s="19">
        <f t="shared" si="302"/>
        <v>2.9427815688935648E-5</v>
      </c>
      <c r="J1308" s="19">
        <f t="shared" si="303"/>
        <v>6.7175818463762726E-5</v>
      </c>
      <c r="K1308" s="19">
        <f t="shared" si="304"/>
        <v>1.0221016084537002</v>
      </c>
      <c r="L1308" s="19">
        <f t="shared" si="305"/>
        <v>2.3331841148787955</v>
      </c>
      <c r="P1308" s="18">
        <f t="shared" si="306"/>
        <v>6.1990952335004229E-3</v>
      </c>
      <c r="Q1308" s="38">
        <v>-1.2468232941544234E-2</v>
      </c>
      <c r="R1308" s="18">
        <f t="shared" si="307"/>
        <v>-1.8667328175044656E-2</v>
      </c>
      <c r="S1308" s="19">
        <f t="shared" si="308"/>
        <v>9.1868785756218265E-5</v>
      </c>
      <c r="T1308" s="19">
        <f t="shared" si="309"/>
        <v>2.5971971934660816E-4</v>
      </c>
      <c r="U1308" s="18">
        <f t="shared" si="310"/>
        <v>1.634736816436342E-2</v>
      </c>
      <c r="V1308" s="18">
        <f t="shared" si="311"/>
        <v>-1.6306963233755564E-2</v>
      </c>
      <c r="W1308" s="19">
        <f t="shared" si="312"/>
        <v>3.4613757885839486E-4</v>
      </c>
      <c r="X1308" s="18">
        <f t="shared" si="313"/>
        <v>-1.8424917992946124E-2</v>
      </c>
      <c r="Y1308" s="18">
        <f t="shared" si="314"/>
        <v>0.294167290354653</v>
      </c>
    </row>
    <row r="1309" spans="2:25" x14ac:dyDescent="0.2">
      <c r="B1309" s="24">
        <v>38792</v>
      </c>
      <c r="C1309" s="25">
        <v>592.71</v>
      </c>
      <c r="D1309" s="18">
        <f t="shared" si="300"/>
        <v>1.6378913704261074E-3</v>
      </c>
      <c r="E1309" s="26">
        <v>6.4710186517502356E-3</v>
      </c>
      <c r="F1309" s="26">
        <v>-2.9418392350116299E-2</v>
      </c>
      <c r="G1309" s="15">
        <v>-1.8651569049556338E-2</v>
      </c>
      <c r="H1309" s="1">
        <f t="shared" si="301"/>
        <v>2.7224950346718061E-5</v>
      </c>
      <c r="I1309" s="19">
        <f t="shared" si="302"/>
        <v>2.693923508015504E-5</v>
      </c>
      <c r="J1309" s="19">
        <f t="shared" si="303"/>
        <v>5.9746280089247416E-5</v>
      </c>
      <c r="K1309" s="19">
        <f t="shared" si="304"/>
        <v>0.98950538888319906</v>
      </c>
      <c r="L1309" s="19">
        <f t="shared" si="305"/>
        <v>2.1945413794464375</v>
      </c>
      <c r="P1309" s="18">
        <f t="shared" si="306"/>
        <v>2.9257492682541446E-3</v>
      </c>
      <c r="Q1309" s="38">
        <v>-1.8651569049556338E-2</v>
      </c>
      <c r="R1309" s="18">
        <f t="shared" si="307"/>
        <v>-2.1577318317810484E-2</v>
      </c>
      <c r="S1309" s="19">
        <f t="shared" si="308"/>
        <v>8.6870259137686542E-5</v>
      </c>
      <c r="T1309" s="19">
        <f t="shared" si="309"/>
        <v>2.7207137613309887E-4</v>
      </c>
      <c r="U1309" s="18">
        <f t="shared" si="310"/>
        <v>7.9342351938169031E-3</v>
      </c>
      <c r="V1309" s="18">
        <f t="shared" si="311"/>
        <v>-1.8416175027037684E-2</v>
      </c>
      <c r="W1309" s="19">
        <f t="shared" si="312"/>
        <v>3.4624218580751328E-4</v>
      </c>
      <c r="X1309" s="18">
        <f t="shared" si="313"/>
        <v>-2.7558172470859212E-2</v>
      </c>
      <c r="Y1309" s="18">
        <f t="shared" si="314"/>
        <v>0.29421173744750279</v>
      </c>
    </row>
    <row r="1310" spans="2:25" x14ac:dyDescent="0.2">
      <c r="B1310" s="24">
        <v>38793</v>
      </c>
      <c r="C1310" s="25">
        <v>593.49</v>
      </c>
      <c r="D1310" s="18">
        <f t="shared" si="300"/>
        <v>1.3151241146869617E-3</v>
      </c>
      <c r="E1310" s="26">
        <v>1.8411972980448838E-3</v>
      </c>
      <c r="F1310" s="26">
        <v>5.4276321505151376E-3</v>
      </c>
      <c r="G1310" s="15">
        <v>4.3517016947740616E-3</v>
      </c>
      <c r="H1310" s="1">
        <f t="shared" si="301"/>
        <v>2.5695226412136846E-5</v>
      </c>
      <c r="I1310" s="19">
        <f t="shared" si="302"/>
        <v>2.5958810511799821E-5</v>
      </c>
      <c r="J1310" s="19">
        <f t="shared" si="303"/>
        <v>5.3270455426168671E-5</v>
      </c>
      <c r="K1310" s="19">
        <f t="shared" si="304"/>
        <v>1.0102580960150043</v>
      </c>
      <c r="L1310" s="19">
        <f t="shared" si="305"/>
        <v>2.0731654421619332</v>
      </c>
      <c r="P1310" s="18">
        <f t="shared" si="306"/>
        <v>2.3491932894229425E-3</v>
      </c>
      <c r="Q1310" s="38">
        <v>4.3517016947740616E-3</v>
      </c>
      <c r="R1310" s="18">
        <f t="shared" si="307"/>
        <v>2.0025084053511191E-3</v>
      </c>
      <c r="S1310" s="19">
        <f t="shared" si="308"/>
        <v>8.1989166136089536E-5</v>
      </c>
      <c r="T1310" s="19">
        <f t="shared" si="309"/>
        <v>2.5598769595992305E-4</v>
      </c>
      <c r="U1310" s="18">
        <f t="shared" si="310"/>
        <v>6.5575866866401889E-3</v>
      </c>
      <c r="V1310" s="18">
        <f t="shared" si="311"/>
        <v>1.7620092901895329E-3</v>
      </c>
      <c r="W1310" s="19">
        <f t="shared" si="312"/>
        <v>3.2660389311748043E-4</v>
      </c>
      <c r="X1310" s="18">
        <f t="shared" si="313"/>
        <v>6.6202359825157289E-3</v>
      </c>
      <c r="Y1310" s="18">
        <f t="shared" si="314"/>
        <v>0.28574634429747325</v>
      </c>
    </row>
    <row r="1311" spans="2:25" x14ac:dyDescent="0.2">
      <c r="B1311" s="24">
        <v>38796</v>
      </c>
      <c r="C1311" s="25">
        <v>593.41</v>
      </c>
      <c r="D1311" s="18">
        <f t="shared" si="300"/>
        <v>-1.3480495428630797E-4</v>
      </c>
      <c r="E1311" s="26">
        <v>0</v>
      </c>
      <c r="F1311" s="26">
        <v>-1.0415951145918066E-2</v>
      </c>
      <c r="G1311" s="15">
        <v>-7.2911658021426453E-3</v>
      </c>
      <c r="H1311" s="1">
        <f t="shared" si="301"/>
        <v>2.4154603169950644E-5</v>
      </c>
      <c r="I1311" s="19">
        <f t="shared" si="302"/>
        <v>2.4546566059085149E-5</v>
      </c>
      <c r="J1311" s="19">
        <f t="shared" si="303"/>
        <v>5.0502508696206108E-5</v>
      </c>
      <c r="K1311" s="19">
        <f t="shared" si="304"/>
        <v>1.0162272543405773</v>
      </c>
      <c r="L1311" s="19">
        <f t="shared" si="305"/>
        <v>2.0908026656812719</v>
      </c>
      <c r="P1311" s="18">
        <f t="shared" si="306"/>
        <v>-2.4080076583930714E-4</v>
      </c>
      <c r="Q1311" s="38">
        <v>-7.2911658021426453E-3</v>
      </c>
      <c r="R1311" s="18">
        <f t="shared" si="307"/>
        <v>-7.0503650363033382E-3</v>
      </c>
      <c r="S1311" s="19">
        <f t="shared" si="308"/>
        <v>7.7073295268453878E-5</v>
      </c>
      <c r="T1311" s="19">
        <f t="shared" si="309"/>
        <v>2.4361089303103539E-4</v>
      </c>
      <c r="U1311" s="18">
        <f t="shared" si="310"/>
        <v>-6.9328120014981287E-4</v>
      </c>
      <c r="V1311" s="18">
        <f t="shared" si="311"/>
        <v>-6.3592609057137811E-3</v>
      </c>
      <c r="W1311" s="19">
        <f t="shared" si="312"/>
        <v>3.1019732545569165E-4</v>
      </c>
      <c r="X1311" s="18">
        <f t="shared" si="313"/>
        <v>-1.138159117053804E-2</v>
      </c>
      <c r="Y1311" s="18">
        <f t="shared" si="314"/>
        <v>0.27847680579165462</v>
      </c>
    </row>
    <row r="1312" spans="2:25" x14ac:dyDescent="0.2">
      <c r="B1312" s="24">
        <v>38797</v>
      </c>
      <c r="C1312" s="25">
        <v>590.9</v>
      </c>
      <c r="D1312" s="18">
        <f t="shared" si="300"/>
        <v>-4.238761402195276E-3</v>
      </c>
      <c r="E1312" s="26">
        <v>-3.9166044767571587E-3</v>
      </c>
      <c r="F1312" s="26">
        <v>-3.4661657480186986E-2</v>
      </c>
      <c r="G1312" s="15">
        <v>-2.5438141579158035E-2</v>
      </c>
      <c r="H1312" s="1">
        <f t="shared" si="301"/>
        <v>2.3783352873238031E-5</v>
      </c>
      <c r="I1312" s="19">
        <f t="shared" si="302"/>
        <v>2.307377209554004E-5</v>
      </c>
      <c r="J1312" s="19">
        <f t="shared" si="303"/>
        <v>4.7556605483518172E-5</v>
      </c>
      <c r="K1312" s="19">
        <f t="shared" si="304"/>
        <v>0.9701648131161339</v>
      </c>
      <c r="L1312" s="19">
        <f t="shared" si="305"/>
        <v>1.9995753221586661</v>
      </c>
      <c r="P1312" s="18">
        <f t="shared" si="306"/>
        <v>-7.5716578612599937E-3</v>
      </c>
      <c r="Q1312" s="38">
        <v>-2.5438141579158035E-2</v>
      </c>
      <c r="R1312" s="18">
        <f t="shared" si="307"/>
        <v>-1.7866483717898042E-2</v>
      </c>
      <c r="S1312" s="19">
        <f t="shared" si="308"/>
        <v>7.588869771842545E-5</v>
      </c>
      <c r="T1312" s="19">
        <f t="shared" si="309"/>
        <v>2.4814691387568821E-4</v>
      </c>
      <c r="U1312" s="18">
        <f t="shared" si="310"/>
        <v>-2.1968780759553795E-2</v>
      </c>
      <c r="V1312" s="18">
        <f t="shared" si="311"/>
        <v>-1.5967173364136441E-2</v>
      </c>
      <c r="W1312" s="19">
        <f t="shared" si="312"/>
        <v>3.3041142874842751E-4</v>
      </c>
      <c r="X1312" s="18">
        <f t="shared" si="313"/>
        <v>-3.8475376780427853E-2</v>
      </c>
      <c r="Y1312" s="18">
        <f t="shared" si="314"/>
        <v>0.28740712793371509</v>
      </c>
    </row>
    <row r="1313" spans="2:25" x14ac:dyDescent="0.2">
      <c r="B1313" s="24">
        <v>38798</v>
      </c>
      <c r="C1313" s="25">
        <v>594.79</v>
      </c>
      <c r="D1313" s="18">
        <f t="shared" si="300"/>
        <v>6.5616037191342375E-3</v>
      </c>
      <c r="E1313" s="26">
        <v>9.419943292039332E-3</v>
      </c>
      <c r="F1313" s="26">
        <v>-2.2675746677805458E-3</v>
      </c>
      <c r="G1313" s="15">
        <v>1.2386807201654176E-3</v>
      </c>
      <c r="H1313" s="1">
        <f t="shared" si="301"/>
        <v>2.4939630302861126E-5</v>
      </c>
      <c r="I1313" s="19">
        <f t="shared" si="302"/>
        <v>2.2685438882832248E-5</v>
      </c>
      <c r="J1313" s="19">
        <f t="shared" si="303"/>
        <v>5.3518558906294873E-5</v>
      </c>
      <c r="K1313" s="19">
        <f t="shared" si="304"/>
        <v>0.90961408037510993</v>
      </c>
      <c r="L1313" s="19">
        <f t="shared" si="305"/>
        <v>2.1459243082747346</v>
      </c>
      <c r="P1313" s="18">
        <f t="shared" si="306"/>
        <v>1.1720928277945745E-2</v>
      </c>
      <c r="Q1313" s="38">
        <v>1.2386807201654176E-3</v>
      </c>
      <c r="R1313" s="18">
        <f t="shared" si="307"/>
        <v>-1.0482247557780327E-2</v>
      </c>
      <c r="S1313" s="19">
        <f t="shared" si="308"/>
        <v>7.9578185437124819E-5</v>
      </c>
      <c r="T1313" s="19">
        <f t="shared" si="309"/>
        <v>2.3985074987490241E-4</v>
      </c>
      <c r="U1313" s="18">
        <f t="shared" si="310"/>
        <v>3.3209972497581355E-2</v>
      </c>
      <c r="V1313" s="18">
        <f t="shared" si="311"/>
        <v>-9.5285597984264125E-3</v>
      </c>
      <c r="W1313" s="19">
        <f t="shared" si="312"/>
        <v>3.106788028191124E-4</v>
      </c>
      <c r="X1313" s="18">
        <f t="shared" si="313"/>
        <v>1.9320955412118238E-3</v>
      </c>
      <c r="Y1313" s="18">
        <f t="shared" si="314"/>
        <v>0.27869284293784458</v>
      </c>
    </row>
    <row r="1314" spans="2:25" x14ac:dyDescent="0.2">
      <c r="B1314" s="24">
        <v>38799</v>
      </c>
      <c r="C1314" s="25">
        <v>592.5</v>
      </c>
      <c r="D1314" s="18">
        <f t="shared" si="300"/>
        <v>-3.8575290614769179E-3</v>
      </c>
      <c r="E1314" s="26">
        <v>2.0559687424912335E-3</v>
      </c>
      <c r="F1314" s="26">
        <v>-2.4789909361817106E-2</v>
      </c>
      <c r="G1314" s="15">
        <v>-1.6736145930524603E-2</v>
      </c>
      <c r="H1314" s="1">
        <f t="shared" si="301"/>
        <v>2.4336084312297797E-5</v>
      </c>
      <c r="I1314" s="19">
        <f t="shared" si="302"/>
        <v>2.5032908646207047E-5</v>
      </c>
      <c r="J1314" s="19">
        <f t="shared" si="303"/>
        <v>4.9414709789505774E-5</v>
      </c>
      <c r="K1314" s="19">
        <f t="shared" si="304"/>
        <v>1.0286333793459583</v>
      </c>
      <c r="L1314" s="19">
        <f t="shared" si="305"/>
        <v>2.0305119408439487</v>
      </c>
      <c r="P1314" s="18">
        <f t="shared" si="306"/>
        <v>-6.8906662753519645E-3</v>
      </c>
      <c r="Q1314" s="38">
        <v>-1.6736145930524603E-2</v>
      </c>
      <c r="R1314" s="18">
        <f t="shared" si="307"/>
        <v>-9.8454796551726391E-3</v>
      </c>
      <c r="S1314" s="19">
        <f t="shared" si="308"/>
        <v>7.7652371213993702E-5</v>
      </c>
      <c r="T1314" s="19">
        <f t="shared" si="309"/>
        <v>2.3127571306083336E-4</v>
      </c>
      <c r="U1314" s="18">
        <f t="shared" si="310"/>
        <v>-1.9764570419523272E-2</v>
      </c>
      <c r="V1314" s="18">
        <f t="shared" si="311"/>
        <v>-9.1141307942819404E-3</v>
      </c>
      <c r="W1314" s="19">
        <f t="shared" si="312"/>
        <v>3.0884398948643457E-4</v>
      </c>
      <c r="X1314" s="18">
        <f t="shared" si="313"/>
        <v>-2.6182487745319276E-2</v>
      </c>
      <c r="Y1314" s="18">
        <f t="shared" si="314"/>
        <v>0.27786866928750464</v>
      </c>
    </row>
    <row r="1315" spans="2:25" x14ac:dyDescent="0.2">
      <c r="B1315" s="24">
        <v>38800</v>
      </c>
      <c r="C1315" s="25">
        <v>592.78</v>
      </c>
      <c r="D1315" s="18">
        <f t="shared" si="300"/>
        <v>4.7246221181239888E-4</v>
      </c>
      <c r="E1315" s="26">
        <v>9.1240882242171685E-4</v>
      </c>
      <c r="F1315" s="26">
        <v>-3.3300064071873827E-3</v>
      </c>
      <c r="G1315" s="15">
        <v>-2.0572818383046529E-3</v>
      </c>
      <c r="H1315" s="1">
        <f t="shared" si="301"/>
        <v>2.2889312486055366E-5</v>
      </c>
      <c r="I1315" s="19">
        <f t="shared" si="302"/>
        <v>2.3055076577015737E-5</v>
      </c>
      <c r="J1315" s="19">
        <f t="shared" si="303"/>
        <v>5.2187494949810724E-5</v>
      </c>
      <c r="K1315" s="19">
        <f t="shared" si="304"/>
        <v>1.0072419864537809</v>
      </c>
      <c r="L1315" s="19">
        <f t="shared" si="305"/>
        <v>2.2799939920259469</v>
      </c>
      <c r="P1315" s="18">
        <f t="shared" si="306"/>
        <v>8.4395460861866898E-4</v>
      </c>
      <c r="Q1315" s="38">
        <v>-2.0572818383046529E-3</v>
      </c>
      <c r="R1315" s="18">
        <f t="shared" si="307"/>
        <v>-2.9012364469233219E-3</v>
      </c>
      <c r="S1315" s="19">
        <f t="shared" si="308"/>
        <v>7.3035964504038602E-5</v>
      </c>
      <c r="T1315" s="19">
        <f t="shared" si="309"/>
        <v>2.1790420065244073E-4</v>
      </c>
      <c r="U1315" s="18">
        <f t="shared" si="310"/>
        <v>2.4960554452675902E-3</v>
      </c>
      <c r="V1315" s="18">
        <f t="shared" si="311"/>
        <v>-2.7669016057928495E-3</v>
      </c>
      <c r="W1315" s="19">
        <f t="shared" si="312"/>
        <v>2.905672946309816E-4</v>
      </c>
      <c r="X1315" s="18">
        <f t="shared" si="313"/>
        <v>-3.3181457537194525E-3</v>
      </c>
      <c r="Y1315" s="18">
        <f t="shared" si="314"/>
        <v>0.26952147160800638</v>
      </c>
    </row>
    <row r="1316" spans="2:25" x14ac:dyDescent="0.2">
      <c r="B1316" s="24">
        <v>38803</v>
      </c>
      <c r="C1316" s="25">
        <v>592.15</v>
      </c>
      <c r="D1316" s="18">
        <f t="shared" si="300"/>
        <v>-1.0633540535945557E-3</v>
      </c>
      <c r="E1316" s="26">
        <v>-3.4258341145189733E-3</v>
      </c>
      <c r="F1316" s="26">
        <v>-7.533307577636256E-3</v>
      </c>
      <c r="G1316" s="15">
        <v>-6.3010655387010705E-3</v>
      </c>
      <c r="H1316" s="1">
        <f t="shared" si="301"/>
        <v>2.1583797047489803E-5</v>
      </c>
      <c r="I1316" s="19">
        <f t="shared" si="302"/>
        <v>2.1697636703813902E-5</v>
      </c>
      <c r="J1316" s="19">
        <f t="shared" si="303"/>
        <v>4.8961847121272727E-5</v>
      </c>
      <c r="K1316" s="19">
        <f t="shared" si="304"/>
        <v>1.0052743109135813</v>
      </c>
      <c r="L1316" s="19">
        <f t="shared" si="305"/>
        <v>2.2684538319900014</v>
      </c>
      <c r="P1316" s="18">
        <f t="shared" si="306"/>
        <v>-1.8994589020821183E-3</v>
      </c>
      <c r="Q1316" s="38">
        <v>-6.3010655387010705E-3</v>
      </c>
      <c r="R1316" s="18">
        <f t="shared" si="307"/>
        <v>-4.4016066366189526E-3</v>
      </c>
      <c r="S1316" s="19">
        <f t="shared" si="308"/>
        <v>6.8870283281038217E-5</v>
      </c>
      <c r="T1316" s="19">
        <f t="shared" si="309"/>
        <v>2.0599239707230595E-4</v>
      </c>
      <c r="U1316" s="18">
        <f t="shared" si="310"/>
        <v>-5.7851881793469211E-3</v>
      </c>
      <c r="V1316" s="18">
        <f t="shared" si="311"/>
        <v>-4.3174669736488376E-3</v>
      </c>
      <c r="W1316" s="19">
        <f t="shared" si="312"/>
        <v>2.7551546256850308E-4</v>
      </c>
      <c r="X1316" s="18">
        <f t="shared" si="313"/>
        <v>-1.0436768247475976E-2</v>
      </c>
      <c r="Y1316" s="18">
        <f t="shared" si="314"/>
        <v>0.2624478341349491</v>
      </c>
    </row>
    <row r="1317" spans="2:25" x14ac:dyDescent="0.2">
      <c r="B1317" s="24">
        <v>38804</v>
      </c>
      <c r="C1317" s="25">
        <v>587.32000000000005</v>
      </c>
      <c r="D1317" s="18">
        <f t="shared" si="300"/>
        <v>-8.1901650727670919E-3</v>
      </c>
      <c r="E1317" s="26">
        <v>-9.1554137775358988E-4</v>
      </c>
      <c r="F1317" s="26">
        <v>-1.3534295580666132E-2</v>
      </c>
      <c r="G1317" s="15">
        <v>-9.7486693197923677E-3</v>
      </c>
      <c r="H1317" s="1">
        <f t="shared" si="301"/>
        <v>2.4313497459790858E-5</v>
      </c>
      <c r="I1317" s="19">
        <f t="shared" si="302"/>
        <v>2.0614350977142043E-5</v>
      </c>
      <c r="J1317" s="19">
        <f t="shared" si="303"/>
        <v>4.6504770682975602E-5</v>
      </c>
      <c r="K1317" s="19">
        <f t="shared" si="304"/>
        <v>0.84785625808189935</v>
      </c>
      <c r="L1317" s="19">
        <f t="shared" si="305"/>
        <v>1.9127141522886288</v>
      </c>
      <c r="P1317" s="18">
        <f t="shared" si="306"/>
        <v>-1.4630011428837932E-2</v>
      </c>
      <c r="Q1317" s="38">
        <v>-9.7486693197923677E-3</v>
      </c>
      <c r="R1317" s="18">
        <f t="shared" si="307"/>
        <v>4.8813421090455646E-3</v>
      </c>
      <c r="S1317" s="19">
        <f t="shared" si="308"/>
        <v>7.7580300348651643E-5</v>
      </c>
      <c r="T1317" s="19">
        <f t="shared" si="309"/>
        <v>1.9506250329510006E-4</v>
      </c>
      <c r="U1317" s="18">
        <f t="shared" si="310"/>
        <v>-4.1982902523115519E-2</v>
      </c>
      <c r="V1317" s="18">
        <f t="shared" si="311"/>
        <v>4.9203471104297888E-3</v>
      </c>
      <c r="W1317" s="19">
        <f t="shared" si="312"/>
        <v>2.6468672802479256E-4</v>
      </c>
      <c r="X1317" s="18">
        <f t="shared" si="313"/>
        <v>-1.6474198261290575E-2</v>
      </c>
      <c r="Y1317" s="18">
        <f t="shared" si="314"/>
        <v>0.25723857021488467</v>
      </c>
    </row>
    <row r="1318" spans="2:25" x14ac:dyDescent="0.2">
      <c r="B1318" s="24">
        <v>38805</v>
      </c>
      <c r="C1318" s="25">
        <v>590.91</v>
      </c>
      <c r="D1318" s="18">
        <f t="shared" si="300"/>
        <v>6.0939054509759937E-3</v>
      </c>
      <c r="E1318" s="26">
        <v>6.8673460407500002E-4</v>
      </c>
      <c r="F1318" s="26">
        <v>5.9832780744664651E-2</v>
      </c>
      <c r="G1318" s="15">
        <v>4.208896690248775E-2</v>
      </c>
      <c r="H1318" s="1">
        <f t="shared" si="301"/>
        <v>2.5082828630929502E-5</v>
      </c>
      <c r="I1318" s="19">
        <f t="shared" si="302"/>
        <v>1.9827396019398554E-5</v>
      </c>
      <c r="J1318" s="19">
        <f t="shared" si="303"/>
        <v>5.0365371338953737E-5</v>
      </c>
      <c r="K1318" s="19">
        <f t="shared" si="304"/>
        <v>0.79047687607886052</v>
      </c>
      <c r="L1318" s="19">
        <f t="shared" si="305"/>
        <v>2.0079621832143948</v>
      </c>
      <c r="P1318" s="18">
        <f t="shared" si="306"/>
        <v>1.0885483455086874E-2</v>
      </c>
      <c r="Q1318" s="38">
        <v>4.208896690248775E-2</v>
      </c>
      <c r="R1318" s="18">
        <f t="shared" si="307"/>
        <v>3.1203483447400877E-2</v>
      </c>
      <c r="S1318" s="19">
        <f t="shared" si="308"/>
        <v>8.0035107330790741E-5</v>
      </c>
      <c r="T1318" s="19">
        <f t="shared" si="309"/>
        <v>2.4177819585252734E-4</v>
      </c>
      <c r="U1318" s="18">
        <f t="shared" si="310"/>
        <v>3.0754663509822179E-2</v>
      </c>
      <c r="V1318" s="18">
        <f t="shared" si="311"/>
        <v>2.8251265431186424E-2</v>
      </c>
      <c r="W1318" s="19">
        <f t="shared" si="312"/>
        <v>3.5509439243842765E-4</v>
      </c>
      <c r="X1318" s="18">
        <f t="shared" si="313"/>
        <v>6.1407496287394246E-2</v>
      </c>
      <c r="Y1318" s="18">
        <f t="shared" si="314"/>
        <v>0.29794898575025713</v>
      </c>
    </row>
    <row r="1319" spans="2:25" x14ac:dyDescent="0.2">
      <c r="B1319" s="24">
        <v>38806</v>
      </c>
      <c r="C1319" s="25">
        <v>590.26</v>
      </c>
      <c r="D1319" s="18">
        <f t="shared" si="300"/>
        <v>-1.1006037498643461E-3</v>
      </c>
      <c r="E1319" s="26">
        <v>-7.3495967028161455E-3</v>
      </c>
      <c r="F1319" s="26">
        <v>6.7157271911340022E-3</v>
      </c>
      <c r="G1319" s="15">
        <v>2.4961300229489575E-3</v>
      </c>
      <c r="H1319" s="1">
        <f t="shared" si="301"/>
        <v>2.3650538629926657E-5</v>
      </c>
      <c r="I1319" s="19">
        <f t="shared" si="302"/>
        <v>1.8888846003063427E-5</v>
      </c>
      <c r="J1319" s="19">
        <f t="shared" si="303"/>
        <v>6.9220367582234336E-5</v>
      </c>
      <c r="K1319" s="19">
        <f t="shared" si="304"/>
        <v>0.79866451663650773</v>
      </c>
      <c r="L1319" s="19">
        <f t="shared" si="305"/>
        <v>2.9267987788931382</v>
      </c>
      <c r="P1319" s="18">
        <f t="shared" si="306"/>
        <v>-1.9659976686766793E-3</v>
      </c>
      <c r="Q1319" s="38">
        <v>2.4961300229489575E-3</v>
      </c>
      <c r="R1319" s="18">
        <f t="shared" si="307"/>
        <v>4.4621276916256367E-3</v>
      </c>
      <c r="S1319" s="19">
        <f t="shared" si="308"/>
        <v>7.546490970093781E-5</v>
      </c>
      <c r="T1319" s="19">
        <f t="shared" si="309"/>
        <v>2.2846613911355803E-4</v>
      </c>
      <c r="U1319" s="18">
        <f t="shared" si="310"/>
        <v>-5.7202366162647398E-3</v>
      </c>
      <c r="V1319" s="18">
        <f t="shared" si="311"/>
        <v>4.1559897225819488E-3</v>
      </c>
      <c r="W1319" s="19">
        <f t="shared" si="312"/>
        <v>3.3416256879760997E-4</v>
      </c>
      <c r="X1319" s="18">
        <f t="shared" si="313"/>
        <v>3.7541648173061407E-3</v>
      </c>
      <c r="Y1319" s="18">
        <f t="shared" si="314"/>
        <v>0.28903398104617817</v>
      </c>
    </row>
    <row r="1320" spans="2:25" x14ac:dyDescent="0.2">
      <c r="B1320" s="24">
        <v>38807</v>
      </c>
      <c r="C1320" s="25">
        <v>587.75</v>
      </c>
      <c r="D1320" s="18">
        <f t="shared" si="300"/>
        <v>-4.2614303756697463E-3</v>
      </c>
      <c r="E1320" s="26">
        <v>-1.1532696469103874E-3</v>
      </c>
      <c r="F1320" s="26">
        <v>-4.7820196974085E-4</v>
      </c>
      <c r="G1320" s="15">
        <v>-6.8072227289171121E-4</v>
      </c>
      <c r="H1320" s="1">
        <f t="shared" si="301"/>
        <v>2.3321093642931905E-5</v>
      </c>
      <c r="I1320" s="19">
        <f t="shared" si="302"/>
        <v>1.8240854864346227E-5</v>
      </c>
      <c r="J1320" s="19">
        <f t="shared" si="303"/>
        <v>6.4623664255522583E-5</v>
      </c>
      <c r="K1320" s="19">
        <f t="shared" si="304"/>
        <v>0.78216121180383047</v>
      </c>
      <c r="L1320" s="19">
        <f t="shared" si="305"/>
        <v>2.7710391821658225</v>
      </c>
      <c r="P1320" s="18">
        <f t="shared" si="306"/>
        <v>-7.6121512259315167E-3</v>
      </c>
      <c r="Q1320" s="38">
        <v>-6.8072227289171121E-4</v>
      </c>
      <c r="R1320" s="18">
        <f t="shared" si="307"/>
        <v>6.9314289530398058E-3</v>
      </c>
      <c r="S1320" s="19">
        <f t="shared" si="308"/>
        <v>7.4413705896068575E-5</v>
      </c>
      <c r="T1320" s="19">
        <f t="shared" si="309"/>
        <v>2.1764085320660683E-4</v>
      </c>
      <c r="U1320" s="18">
        <f t="shared" si="310"/>
        <v>-2.2304087713307056E-2</v>
      </c>
      <c r="V1320" s="18">
        <f t="shared" si="311"/>
        <v>6.6144838156388629E-3</v>
      </c>
      <c r="W1320" s="19">
        <f t="shared" si="312"/>
        <v>3.14140617638522E-4</v>
      </c>
      <c r="X1320" s="18">
        <f t="shared" si="313"/>
        <v>-1.0559246926403604E-3</v>
      </c>
      <c r="Y1320" s="18">
        <f t="shared" si="314"/>
        <v>0.28024124323452199</v>
      </c>
    </row>
    <row r="1321" spans="2:25" x14ac:dyDescent="0.2">
      <c r="B1321" s="24">
        <v>38810</v>
      </c>
      <c r="C1321" s="25">
        <v>589.38</v>
      </c>
      <c r="D1321" s="18">
        <f t="shared" si="300"/>
        <v>2.7694494946542501E-3</v>
      </c>
      <c r="E1321" s="26">
        <v>3.6857908577291073E-3</v>
      </c>
      <c r="F1321" s="26">
        <v>-1.1166947000750686E-3</v>
      </c>
      <c r="G1321" s="15">
        <v>3.2405096726618424E-4</v>
      </c>
      <c r="H1321" s="1">
        <f t="shared" si="301"/>
        <v>2.2382019054562429E-5</v>
      </c>
      <c r="I1321" s="19">
        <f t="shared" si="302"/>
        <v>1.7441278270766365E-5</v>
      </c>
      <c r="J1321" s="19">
        <f t="shared" si="303"/>
        <v>6.0868513864164748E-5</v>
      </c>
      <c r="K1321" s="19">
        <f t="shared" si="304"/>
        <v>0.77925401762228752</v>
      </c>
      <c r="L1321" s="19">
        <f t="shared" si="305"/>
        <v>2.7195273900795423</v>
      </c>
      <c r="P1321" s="18">
        <f t="shared" si="306"/>
        <v>4.9470404318349348E-3</v>
      </c>
      <c r="Q1321" s="38">
        <v>3.2405096726618424E-4</v>
      </c>
      <c r="R1321" s="18">
        <f t="shared" si="307"/>
        <v>-4.6229894645687507E-3</v>
      </c>
      <c r="S1321" s="19">
        <f t="shared" si="308"/>
        <v>7.1417276084357034E-5</v>
      </c>
      <c r="T1321" s="19">
        <f t="shared" si="309"/>
        <v>2.0586472390958123E-4</v>
      </c>
      <c r="U1321" s="18">
        <f t="shared" si="310"/>
        <v>1.479610288218962E-2</v>
      </c>
      <c r="V1321" s="18">
        <f t="shared" si="311"/>
        <v>-4.5360238418473602E-3</v>
      </c>
      <c r="W1321" s="19">
        <f t="shared" si="312"/>
        <v>2.9529848112197385E-4</v>
      </c>
      <c r="X1321" s="18">
        <f t="shared" si="313"/>
        <v>5.1845103684722933E-4</v>
      </c>
      <c r="Y1321" s="18">
        <f t="shared" si="314"/>
        <v>0.27170686461790666</v>
      </c>
    </row>
    <row r="1322" spans="2:25" x14ac:dyDescent="0.2">
      <c r="B1322" s="24">
        <v>38811</v>
      </c>
      <c r="C1322" s="25">
        <v>592.88</v>
      </c>
      <c r="D1322" s="18">
        <f t="shared" si="300"/>
        <v>5.9208807282702235E-3</v>
      </c>
      <c r="E1322" s="26">
        <v>1.687226527068832E-2</v>
      </c>
      <c r="F1322" s="26">
        <v>-2.3906808087603752E-2</v>
      </c>
      <c r="G1322" s="15">
        <v>-1.1673086080116128E-2</v>
      </c>
      <c r="H1322" s="1">
        <f t="shared" si="301"/>
        <v>2.3142507627192786E-5</v>
      </c>
      <c r="I1322" s="19">
        <f t="shared" si="302"/>
        <v>1.700725827222073E-5</v>
      </c>
      <c r="J1322" s="19">
        <f t="shared" si="303"/>
        <v>5.7030845257946502E-5</v>
      </c>
      <c r="K1322" s="19">
        <f t="shared" si="304"/>
        <v>0.73489262901816876</v>
      </c>
      <c r="L1322" s="19">
        <f t="shared" si="305"/>
        <v>2.4643330004106567</v>
      </c>
      <c r="P1322" s="18">
        <f t="shared" si="306"/>
        <v>1.0576411092299721E-2</v>
      </c>
      <c r="Q1322" s="38">
        <v>-1.1673086080116128E-2</v>
      </c>
      <c r="R1322" s="18">
        <f t="shared" si="307"/>
        <v>-2.2249497172415849E-2</v>
      </c>
      <c r="S1322" s="19">
        <f t="shared" si="308"/>
        <v>7.3843867814894846E-5</v>
      </c>
      <c r="T1322" s="19">
        <f t="shared" si="309"/>
        <v>2.232152479405268E-4</v>
      </c>
      <c r="U1322" s="18">
        <f t="shared" si="310"/>
        <v>3.1108898101894534E-2</v>
      </c>
      <c r="V1322" s="18">
        <f t="shared" si="311"/>
        <v>-2.0965328106093434E-2</v>
      </c>
      <c r="W1322" s="19">
        <f t="shared" si="312"/>
        <v>2.8575622857268348E-4</v>
      </c>
      <c r="X1322" s="18">
        <f t="shared" si="313"/>
        <v>-1.8985099047092613E-2</v>
      </c>
      <c r="Y1322" s="18">
        <f t="shared" si="314"/>
        <v>0.26728085816827746</v>
      </c>
    </row>
    <row r="1323" spans="2:25" x14ac:dyDescent="0.2">
      <c r="B1323" s="24">
        <v>38812</v>
      </c>
      <c r="C1323" s="25">
        <v>594.75</v>
      </c>
      <c r="D1323" s="18">
        <f t="shared" si="300"/>
        <v>3.1491315399637429E-3</v>
      </c>
      <c r="E1323" s="26">
        <v>9.0395486381429993E-4</v>
      </c>
      <c r="F1323" s="26">
        <v>9.4165172727400798E-2</v>
      </c>
      <c r="G1323" s="15">
        <v>6.6186807368324843E-2</v>
      </c>
      <c r="H1323" s="1">
        <f t="shared" si="301"/>
        <v>2.2348978936920882E-5</v>
      </c>
      <c r="I1323" s="19">
        <f t="shared" si="302"/>
        <v>2.1980742992896377E-5</v>
      </c>
      <c r="J1323" s="19">
        <f t="shared" si="303"/>
        <v>4.5116032985648833E-5</v>
      </c>
      <c r="K1323" s="19">
        <f t="shared" si="304"/>
        <v>0.98352336609811852</v>
      </c>
      <c r="L1323" s="19">
        <f t="shared" si="305"/>
        <v>2.0187066761746508</v>
      </c>
      <c r="P1323" s="18">
        <f t="shared" si="306"/>
        <v>5.625262740280512E-3</v>
      </c>
      <c r="Q1323" s="38">
        <v>6.6186807368324843E-2</v>
      </c>
      <c r="R1323" s="18">
        <f t="shared" si="307"/>
        <v>6.0561544628044334E-2</v>
      </c>
      <c r="S1323" s="19">
        <f t="shared" si="308"/>
        <v>7.131185059983244E-5</v>
      </c>
      <c r="T1323" s="19">
        <f t="shared" si="309"/>
        <v>4.2988437432817171E-4</v>
      </c>
      <c r="U1323" s="18">
        <f t="shared" si="310"/>
        <v>1.683702985623943E-2</v>
      </c>
      <c r="V1323" s="18">
        <f t="shared" si="311"/>
        <v>4.1121079355551565E-2</v>
      </c>
      <c r="W1323" s="19">
        <f t="shared" si="312"/>
        <v>5.3145246303502706E-4</v>
      </c>
      <c r="X1323" s="18">
        <f t="shared" si="313"/>
        <v>7.8934025639239763E-2</v>
      </c>
      <c r="Y1323" s="18">
        <f t="shared" si="314"/>
        <v>0.364503931060773</v>
      </c>
    </row>
    <row r="1324" spans="2:25" x14ac:dyDescent="0.2">
      <c r="B1324" s="24">
        <v>38813</v>
      </c>
      <c r="C1324" s="25">
        <v>592.91</v>
      </c>
      <c r="D1324" s="18">
        <f t="shared" si="300"/>
        <v>-3.0985323613462552E-3</v>
      </c>
      <c r="E1324" s="26">
        <v>-8.392926662924096E-3</v>
      </c>
      <c r="F1324" s="26">
        <v>5.823241243958651E-2</v>
      </c>
      <c r="G1324" s="15">
        <v>3.8244810708833329E-2</v>
      </c>
      <c r="H1324" s="1">
        <f t="shared" si="301"/>
        <v>2.158409436836423E-5</v>
      </c>
      <c r="I1324" s="19">
        <f t="shared" si="302"/>
        <v>2.0832698779663066E-5</v>
      </c>
      <c r="J1324" s="19">
        <f t="shared" si="303"/>
        <v>6.0201381930629411E-5</v>
      </c>
      <c r="K1324" s="19">
        <f t="shared" si="304"/>
        <v>0.96518753226901732</v>
      </c>
      <c r="L1324" s="19">
        <f t="shared" si="305"/>
        <v>2.7891548703969007</v>
      </c>
      <c r="P1324" s="18">
        <f t="shared" si="306"/>
        <v>-5.5348779244817322E-3</v>
      </c>
      <c r="Q1324" s="38">
        <v>3.8244810708833329E-2</v>
      </c>
      <c r="R1324" s="18">
        <f t="shared" si="307"/>
        <v>4.3779688633315064E-2</v>
      </c>
      <c r="S1324" s="19">
        <f t="shared" si="308"/>
        <v>6.8871231982177403E-5</v>
      </c>
      <c r="T1324" s="19">
        <f t="shared" si="309"/>
        <v>5.1909098007828247E-4</v>
      </c>
      <c r="U1324" s="18">
        <f t="shared" si="310"/>
        <v>-1.6857479657555432E-2</v>
      </c>
      <c r="V1324" s="18">
        <f t="shared" si="311"/>
        <v>2.7051684844881258E-2</v>
      </c>
      <c r="W1324" s="19">
        <f t="shared" si="312"/>
        <v>5.873252480221951E-4</v>
      </c>
      <c r="X1324" s="18">
        <f t="shared" si="313"/>
        <v>4.3386859173806226E-2</v>
      </c>
      <c r="Y1324" s="18">
        <f t="shared" si="314"/>
        <v>0.38318574086929275</v>
      </c>
    </row>
    <row r="1325" spans="2:25" x14ac:dyDescent="0.2">
      <c r="B1325" s="24">
        <v>38814</v>
      </c>
      <c r="C1325" s="25">
        <v>586.71</v>
      </c>
      <c r="D1325" s="18">
        <f t="shared" si="300"/>
        <v>-1.0511956549053464E-2</v>
      </c>
      <c r="E1325" s="26">
        <v>-4.1086567727878949E-3</v>
      </c>
      <c r="F1325" s="26">
        <v>-2.0563725392400513E-2</v>
      </c>
      <c r="G1325" s="15">
        <v>-1.5627204806516727E-2</v>
      </c>
      <c r="H1325" s="1">
        <f t="shared" si="301"/>
        <v>2.6919122535613662E-5</v>
      </c>
      <c r="I1325" s="19">
        <f t="shared" si="302"/>
        <v>2.1143082145171854E-5</v>
      </c>
      <c r="J1325" s="19">
        <f t="shared" si="303"/>
        <v>4.576319814939237E-5</v>
      </c>
      <c r="K1325" s="19">
        <f t="shared" si="304"/>
        <v>0.7854298414519203</v>
      </c>
      <c r="L1325" s="19">
        <f t="shared" si="305"/>
        <v>1.7000256263497531</v>
      </c>
      <c r="P1325" s="18">
        <f t="shared" si="306"/>
        <v>-1.8777404739186911E-2</v>
      </c>
      <c r="Q1325" s="38">
        <v>-1.5627204806516727E-2</v>
      </c>
      <c r="R1325" s="18">
        <f t="shared" si="307"/>
        <v>3.1501999326701835E-3</v>
      </c>
      <c r="S1325" s="19">
        <f t="shared" si="308"/>
        <v>8.5894413787601122E-5</v>
      </c>
      <c r="T1325" s="19">
        <f t="shared" si="309"/>
        <v>4.8854094685053318E-4</v>
      </c>
      <c r="U1325" s="18">
        <f t="shared" si="310"/>
        <v>-5.1210218740818395E-2</v>
      </c>
      <c r="V1325" s="18">
        <f t="shared" si="311"/>
        <v>2.0064623965008895E-3</v>
      </c>
      <c r="W1325" s="19">
        <f t="shared" si="312"/>
        <v>5.6673830494475251E-4</v>
      </c>
      <c r="X1325" s="18">
        <f t="shared" si="313"/>
        <v>-1.804741696421899E-2</v>
      </c>
      <c r="Y1325" s="18">
        <f t="shared" si="314"/>
        <v>0.37641011707469835</v>
      </c>
    </row>
    <row r="1326" spans="2:25" x14ac:dyDescent="0.2">
      <c r="B1326" s="24">
        <v>38817</v>
      </c>
      <c r="C1326" s="25">
        <v>587.67999999999995</v>
      </c>
      <c r="D1326" s="18">
        <f t="shared" si="300"/>
        <v>1.6519217986897036E-3</v>
      </c>
      <c r="E1326" s="26">
        <v>5.7019198843808504E-3</v>
      </c>
      <c r="F1326" s="26">
        <v>-1.6178310396475284E-2</v>
      </c>
      <c r="G1326" s="15">
        <v>-9.6142413122184446E-3</v>
      </c>
      <c r="H1326" s="1">
        <f t="shared" si="301"/>
        <v>2.5467705921216015E-5</v>
      </c>
      <c r="I1326" s="19">
        <f t="shared" si="302"/>
        <v>2.246589850469278E-5</v>
      </c>
      <c r="J1326" s="19">
        <f t="shared" si="303"/>
        <v>5.5987305529123734E-5</v>
      </c>
      <c r="K1326" s="19">
        <f t="shared" si="304"/>
        <v>0.88213279100169906</v>
      </c>
      <c r="L1326" s="19">
        <f t="shared" si="305"/>
        <v>2.1983646937937662</v>
      </c>
      <c r="P1326" s="18">
        <f t="shared" si="306"/>
        <v>2.9508116844599456E-3</v>
      </c>
      <c r="Q1326" s="38">
        <v>-9.6142413122184446E-3</v>
      </c>
      <c r="R1326" s="18">
        <f t="shared" si="307"/>
        <v>-1.2565052996678389E-2</v>
      </c>
      <c r="S1326" s="19">
        <f t="shared" si="308"/>
        <v>8.126318633617377E-5</v>
      </c>
      <c r="T1326" s="19">
        <f t="shared" si="309"/>
        <v>4.6870132344806138E-4</v>
      </c>
      <c r="U1326" s="18">
        <f t="shared" si="310"/>
        <v>8.2736680882741116E-3</v>
      </c>
      <c r="V1326" s="18">
        <f t="shared" si="311"/>
        <v>-8.1707068058714579E-3</v>
      </c>
      <c r="W1326" s="19">
        <f t="shared" si="312"/>
        <v>5.3828002480864139E-4</v>
      </c>
      <c r="X1326" s="18">
        <f t="shared" si="313"/>
        <v>-1.1392942838744338E-2</v>
      </c>
      <c r="Y1326" s="18">
        <f t="shared" si="314"/>
        <v>0.36683784728700003</v>
      </c>
    </row>
    <row r="1327" spans="2:25" x14ac:dyDescent="0.2">
      <c r="B1327" s="24">
        <v>38818</v>
      </c>
      <c r="C1327" s="25">
        <v>583.59</v>
      </c>
      <c r="D1327" s="18">
        <f t="shared" si="300"/>
        <v>-6.9839005935217052E-3</v>
      </c>
      <c r="E1327" s="26">
        <v>-9.5978798942070367E-3</v>
      </c>
      <c r="F1327" s="26">
        <v>-9.9517870942168705E-3</v>
      </c>
      <c r="G1327" s="15">
        <v>-9.8456149342139206E-3</v>
      </c>
      <c r="H1327" s="1">
        <f t="shared" si="301"/>
        <v>2.6866135615954623E-5</v>
      </c>
      <c r="I1327" s="19">
        <f t="shared" si="302"/>
        <v>2.1683092139494672E-5</v>
      </c>
      <c r="J1327" s="19">
        <f t="shared" si="303"/>
        <v>5.1024548980781961E-5</v>
      </c>
      <c r="K1327" s="19">
        <f t="shared" si="304"/>
        <v>0.80707893570737543</v>
      </c>
      <c r="L1327" s="19">
        <f t="shared" si="305"/>
        <v>1.8992143012365617</v>
      </c>
      <c r="P1327" s="18">
        <f t="shared" si="306"/>
        <v>-1.2475273037026875E-2</v>
      </c>
      <c r="Q1327" s="38">
        <v>-9.8456149342139206E-3</v>
      </c>
      <c r="R1327" s="18">
        <f t="shared" si="307"/>
        <v>2.6296581028129543E-3</v>
      </c>
      <c r="S1327" s="19">
        <f t="shared" si="308"/>
        <v>8.5725341396905534E-5</v>
      </c>
      <c r="T1327" s="19">
        <f t="shared" si="309"/>
        <v>4.409941501454391E-4</v>
      </c>
      <c r="U1327" s="18">
        <f t="shared" si="310"/>
        <v>-3.4056418289856331E-2</v>
      </c>
      <c r="V1327" s="18">
        <f t="shared" si="311"/>
        <v>1.7628942640383637E-3</v>
      </c>
      <c r="W1327" s="19">
        <f t="shared" si="312"/>
        <v>5.1179939132609193E-4</v>
      </c>
      <c r="X1327" s="18">
        <f t="shared" si="313"/>
        <v>-1.1965145816553243E-2</v>
      </c>
      <c r="Y1327" s="18">
        <f t="shared" si="314"/>
        <v>0.35770077974687586</v>
      </c>
    </row>
    <row r="1328" spans="2:25" x14ac:dyDescent="0.2">
      <c r="B1328" s="24">
        <v>38819</v>
      </c>
      <c r="C1328" s="25">
        <v>583.97</v>
      </c>
      <c r="D1328" s="18">
        <f t="shared" si="300"/>
        <v>6.5093016790130633E-4</v>
      </c>
      <c r="E1328" s="26">
        <v>2.7516641989578663E-3</v>
      </c>
      <c r="F1328" s="26">
        <v>-1.9005768816944223E-2</v>
      </c>
      <c r="G1328" s="15">
        <v>-1.2478538912173594E-2</v>
      </c>
      <c r="H1328" s="1">
        <f t="shared" si="301"/>
        <v>2.5279590084006387E-5</v>
      </c>
      <c r="I1328" s="19">
        <f t="shared" si="302"/>
        <v>2.4403944956507147E-5</v>
      </c>
      <c r="J1328" s="19">
        <f t="shared" si="303"/>
        <v>5.2133213549569213E-5</v>
      </c>
      <c r="K1328" s="19">
        <f t="shared" si="304"/>
        <v>0.96536157728074734</v>
      </c>
      <c r="L1328" s="19">
        <f t="shared" si="305"/>
        <v>2.0622649883295487</v>
      </c>
      <c r="P1328" s="18">
        <f t="shared" si="306"/>
        <v>1.1627501657367778E-3</v>
      </c>
      <c r="Q1328" s="38">
        <v>-1.2478538912173594E-2</v>
      </c>
      <c r="R1328" s="18">
        <f t="shared" si="307"/>
        <v>-1.3641289077910372E-2</v>
      </c>
      <c r="S1328" s="19">
        <f t="shared" si="308"/>
        <v>8.0662940189966457E-5</v>
      </c>
      <c r="T1328" s="19">
        <f t="shared" si="309"/>
        <v>4.2569958719913977E-4</v>
      </c>
      <c r="U1328" s="18">
        <f t="shared" si="310"/>
        <v>3.2722984718369492E-3</v>
      </c>
      <c r="V1328" s="18">
        <f t="shared" si="311"/>
        <v>-9.3078031481167653E-3</v>
      </c>
      <c r="W1328" s="19">
        <f t="shared" si="312"/>
        <v>4.9043426384948424E-4</v>
      </c>
      <c r="X1328" s="18">
        <f t="shared" si="313"/>
        <v>-1.5491674642325752E-2</v>
      </c>
      <c r="Y1328" s="18">
        <f t="shared" si="314"/>
        <v>0.35015505988400492</v>
      </c>
    </row>
    <row r="1329" spans="2:25" x14ac:dyDescent="0.2">
      <c r="B1329" s="24">
        <v>38820</v>
      </c>
      <c r="C1329" s="25">
        <v>584.51</v>
      </c>
      <c r="D1329" s="18">
        <f t="shared" si="300"/>
        <v>9.2427775989830686E-4</v>
      </c>
      <c r="E1329" s="26">
        <v>9.3447973471894302E-3</v>
      </c>
      <c r="F1329" s="26">
        <v>-3.6041486679335259E-3</v>
      </c>
      <c r="G1329" s="15">
        <v>2.8053513660336116E-4</v>
      </c>
      <c r="H1329" s="1">
        <f t="shared" si="301"/>
        <v>2.381407204161256E-5</v>
      </c>
      <c r="I1329" s="19">
        <f t="shared" si="302"/>
        <v>2.3047176733458859E-5</v>
      </c>
      <c r="J1329" s="19">
        <f t="shared" si="303"/>
        <v>4.8262935039368639E-5</v>
      </c>
      <c r="K1329" s="19">
        <f t="shared" si="304"/>
        <v>0.96779654874589982</v>
      </c>
      <c r="L1329" s="19">
        <f t="shared" si="305"/>
        <v>2.0266561281512163</v>
      </c>
      <c r="P1329" s="18">
        <f t="shared" si="306"/>
        <v>1.6510282846062838E-3</v>
      </c>
      <c r="Q1329" s="38">
        <v>2.8053513660336116E-4</v>
      </c>
      <c r="R1329" s="18">
        <f t="shared" si="307"/>
        <v>-1.3704931480029226E-3</v>
      </c>
      <c r="S1329" s="19">
        <f t="shared" si="308"/>
        <v>7.5986717442362654E-5</v>
      </c>
      <c r="T1329" s="19">
        <f t="shared" si="309"/>
        <v>4.0027030705531476E-4</v>
      </c>
      <c r="U1329" s="18">
        <f t="shared" si="310"/>
        <v>4.787284030989482E-3</v>
      </c>
      <c r="V1329" s="18">
        <f t="shared" si="311"/>
        <v>-9.6436973713049669E-4</v>
      </c>
      <c r="W1329" s="19">
        <f t="shared" si="312"/>
        <v>4.610129300162873E-4</v>
      </c>
      <c r="X1329" s="18">
        <f t="shared" si="313"/>
        <v>3.5921605782341455E-4</v>
      </c>
      <c r="Y1329" s="18">
        <f t="shared" si="314"/>
        <v>0.3394896647971361</v>
      </c>
    </row>
    <row r="1330" spans="2:25" x14ac:dyDescent="0.2">
      <c r="B1330" s="24">
        <v>38824</v>
      </c>
      <c r="C1330" s="25">
        <v>582.46</v>
      </c>
      <c r="D1330" s="18">
        <f t="shared" si="300"/>
        <v>-3.5133758515364069E-3</v>
      </c>
      <c r="E1330" s="26">
        <v>6.3319976375073262E-3</v>
      </c>
      <c r="F1330" s="26">
        <v>-2.5290805613865812E-2</v>
      </c>
      <c r="G1330" s="15">
        <v>-1.580396463845387E-2</v>
      </c>
      <c r="H1330" s="1">
        <f t="shared" si="301"/>
        <v>2.3125856311565357E-5</v>
      </c>
      <c r="I1330" s="19">
        <f t="shared" si="302"/>
        <v>2.2182577430977161E-5</v>
      </c>
      <c r="J1330" s="19">
        <f t="shared" si="303"/>
        <v>4.5167284869578233E-5</v>
      </c>
      <c r="K1330" s="19">
        <f t="shared" si="304"/>
        <v>0.95921107232182978</v>
      </c>
      <c r="L1330" s="19">
        <f t="shared" si="305"/>
        <v>1.9531075632857688</v>
      </c>
      <c r="P1330" s="18">
        <f t="shared" si="306"/>
        <v>-6.2759087765754664E-3</v>
      </c>
      <c r="Q1330" s="38">
        <v>-1.580396463845387E-2</v>
      </c>
      <c r="R1330" s="18">
        <f t="shared" si="307"/>
        <v>-9.5280558618784025E-3</v>
      </c>
      <c r="S1330" s="19">
        <f t="shared" si="308"/>
        <v>7.3790736254134709E-5</v>
      </c>
      <c r="T1330" s="19">
        <f t="shared" si="309"/>
        <v>3.8170111954242037E-4</v>
      </c>
      <c r="U1330" s="18">
        <f t="shared" si="310"/>
        <v>-1.8466271819839168E-2</v>
      </c>
      <c r="V1330" s="18">
        <f t="shared" si="311"/>
        <v>-6.865718132468895E-3</v>
      </c>
      <c r="W1330" s="19">
        <f t="shared" si="312"/>
        <v>4.4833807211292008E-4</v>
      </c>
      <c r="X1330" s="18">
        <f t="shared" si="313"/>
        <v>-2.0520515713360818E-2</v>
      </c>
      <c r="Y1330" s="18">
        <f t="shared" si="314"/>
        <v>0.3347902597571053</v>
      </c>
    </row>
    <row r="1331" spans="2:25" x14ac:dyDescent="0.2">
      <c r="B1331" s="24">
        <v>38825</v>
      </c>
      <c r="C1331" s="25">
        <v>592.17999999999995</v>
      </c>
      <c r="D1331" s="18">
        <f t="shared" si="300"/>
        <v>1.6550129168894683E-2</v>
      </c>
      <c r="E1331" s="26">
        <v>2.701487460160518E-3</v>
      </c>
      <c r="F1331" s="26">
        <v>2.1522619679475479E-2</v>
      </c>
      <c r="G1331" s="15">
        <v>1.587628001368099E-2</v>
      </c>
      <c r="H1331" s="1">
        <f t="shared" si="301"/>
        <v>3.8172711463297367E-5</v>
      </c>
      <c r="I1331" s="19">
        <f t="shared" si="302"/>
        <v>1.9516821529622299E-5</v>
      </c>
      <c r="J1331" s="19">
        <f t="shared" si="303"/>
        <v>4.7788614119982993E-5</v>
      </c>
      <c r="K1331" s="19">
        <f t="shared" si="304"/>
        <v>0.51127679385278935</v>
      </c>
      <c r="L1331" s="19">
        <f t="shared" si="305"/>
        <v>1.2519051512998025</v>
      </c>
      <c r="P1331" s="18">
        <f t="shared" si="306"/>
        <v>2.9563333185404134E-2</v>
      </c>
      <c r="Q1331" s="38">
        <v>1.587628001368099E-2</v>
      </c>
      <c r="R1331" s="18">
        <f t="shared" si="307"/>
        <v>-1.3687053171723144E-2</v>
      </c>
      <c r="S1331" s="19">
        <f t="shared" si="308"/>
        <v>1.218027322207597E-4</v>
      </c>
      <c r="T1331" s="19">
        <f t="shared" si="309"/>
        <v>3.7003917784140974E-4</v>
      </c>
      <c r="U1331" s="18">
        <f t="shared" si="310"/>
        <v>6.7706194793220431E-2</v>
      </c>
      <c r="V1331" s="18">
        <f t="shared" si="311"/>
        <v>-1.0016811305134127E-2</v>
      </c>
      <c r="W1331" s="19">
        <f t="shared" si="312"/>
        <v>4.3656116381051325E-4</v>
      </c>
      <c r="X1331" s="18">
        <f t="shared" si="313"/>
        <v>2.0890615346764535E-2</v>
      </c>
      <c r="Y1331" s="18">
        <f t="shared" si="314"/>
        <v>0.33036387658554361</v>
      </c>
    </row>
    <row r="1332" spans="2:25" x14ac:dyDescent="0.2">
      <c r="B1332" s="24">
        <v>38826</v>
      </c>
      <c r="C1332" s="25">
        <v>592.34</v>
      </c>
      <c r="D1332" s="18">
        <f t="shared" si="300"/>
        <v>2.7015162424138476E-4</v>
      </c>
      <c r="E1332" s="26">
        <v>-5.1842784883883528E-3</v>
      </c>
      <c r="F1332" s="26">
        <v>-8.6449313702948796E-3</v>
      </c>
      <c r="G1332" s="15">
        <v>-7.6067355057229209E-3</v>
      </c>
      <c r="H1332" s="1">
        <f t="shared" si="301"/>
        <v>3.5886727689504338E-5</v>
      </c>
      <c r="I1332" s="19">
        <f t="shared" si="302"/>
        <v>2.1028410222673311E-5</v>
      </c>
      <c r="J1332" s="19">
        <f t="shared" si="303"/>
        <v>6.6293425417682862E-5</v>
      </c>
      <c r="K1332" s="19">
        <f t="shared" si="304"/>
        <v>0.58596622140121779</v>
      </c>
      <c r="L1332" s="19">
        <f t="shared" si="305"/>
        <v>1.8472964710313073</v>
      </c>
      <c r="P1332" s="18">
        <f t="shared" si="306"/>
        <v>4.8256919305721347E-4</v>
      </c>
      <c r="Q1332" s="38">
        <v>-7.6067355057229209E-3</v>
      </c>
      <c r="R1332" s="18">
        <f t="shared" si="307"/>
        <v>-8.0893046987801347E-3</v>
      </c>
      <c r="S1332" s="19">
        <f t="shared" si="308"/>
        <v>1.1450854066907938E-4</v>
      </c>
      <c r="T1332" s="19">
        <f t="shared" si="309"/>
        <v>3.5176303820150755E-4</v>
      </c>
      <c r="U1332" s="18">
        <f t="shared" si="310"/>
        <v>1.1398407439339384E-3</v>
      </c>
      <c r="V1332" s="18">
        <f t="shared" si="311"/>
        <v>-6.0719681434000727E-3</v>
      </c>
      <c r="W1332" s="19">
        <f t="shared" si="312"/>
        <v>4.13839239485124E-4</v>
      </c>
      <c r="X1332" s="18">
        <f t="shared" si="313"/>
        <v>-1.0280340841631192E-2</v>
      </c>
      <c r="Y1332" s="18">
        <f t="shared" si="314"/>
        <v>0.32165169029756552</v>
      </c>
    </row>
    <row r="1333" spans="2:25" x14ac:dyDescent="0.2">
      <c r="B1333" s="24">
        <v>38827</v>
      </c>
      <c r="C1333" s="25">
        <v>593.39</v>
      </c>
      <c r="D1333" s="18">
        <f t="shared" si="300"/>
        <v>1.7710613283926165E-3</v>
      </c>
      <c r="E1333" s="26">
        <v>1.3550137574595796E-3</v>
      </c>
      <c r="F1333" s="26">
        <v>2.9714070838043265E-2</v>
      </c>
      <c r="G1333" s="15">
        <v>2.120635371386816E-2</v>
      </c>
      <c r="H1333" s="1">
        <f t="shared" si="301"/>
        <v>3.3921723521869745E-5</v>
      </c>
      <c r="I1333" s="19">
        <f t="shared" si="302"/>
        <v>1.9682673134063445E-5</v>
      </c>
      <c r="J1333" s="19">
        <f t="shared" si="303"/>
        <v>6.2175693357553453E-5</v>
      </c>
      <c r="K1333" s="19">
        <f t="shared" si="304"/>
        <v>0.58023800357236532</v>
      </c>
      <c r="L1333" s="19">
        <f t="shared" si="305"/>
        <v>1.8329166947389341</v>
      </c>
      <c r="P1333" s="18">
        <f t="shared" si="306"/>
        <v>3.163629456225699E-3</v>
      </c>
      <c r="Q1333" s="38">
        <v>2.120635371386816E-2</v>
      </c>
      <c r="R1333" s="18">
        <f t="shared" si="307"/>
        <v>1.8042724257642459E-2</v>
      </c>
      <c r="S1333" s="19">
        <f t="shared" si="308"/>
        <v>1.0823854130911255E-4</v>
      </c>
      <c r="T1333" s="19">
        <f t="shared" si="309"/>
        <v>3.5018964982765625E-4</v>
      </c>
      <c r="U1333" s="18">
        <f t="shared" si="310"/>
        <v>7.6859608624667286E-3</v>
      </c>
      <c r="V1333" s="18">
        <f t="shared" si="311"/>
        <v>1.3573562622956498E-2</v>
      </c>
      <c r="W1333" s="19">
        <f t="shared" si="312"/>
        <v>4.1599145138627796E-4</v>
      </c>
      <c r="X1333" s="18">
        <f t="shared" si="313"/>
        <v>2.8585699884046786E-2</v>
      </c>
      <c r="Y1333" s="18">
        <f t="shared" si="314"/>
        <v>0.32248699639918738</v>
      </c>
    </row>
    <row r="1334" spans="2:25" x14ac:dyDescent="0.2">
      <c r="B1334" s="24">
        <v>38828</v>
      </c>
      <c r="C1334" s="25">
        <v>593.13</v>
      </c>
      <c r="D1334" s="18">
        <f t="shared" si="300"/>
        <v>-4.3825642072869406E-4</v>
      </c>
      <c r="E1334" s="26">
        <v>-6.1120733569190056E-3</v>
      </c>
      <c r="F1334" s="26">
        <v>-8.7622154130208452E-3</v>
      </c>
      <c r="G1334" s="15">
        <v>-7.9671727961902923E-3</v>
      </c>
      <c r="H1334" s="1">
        <f t="shared" si="301"/>
        <v>3.1897944231976153E-5</v>
      </c>
      <c r="I1334" s="19">
        <f t="shared" si="302"/>
        <v>1.8645701493936238E-5</v>
      </c>
      <c r="J1334" s="19">
        <f t="shared" si="303"/>
        <v>6.1602678262322877E-5</v>
      </c>
      <c r="K1334" s="19">
        <f t="shared" si="304"/>
        <v>0.58454241935895102</v>
      </c>
      <c r="L1334" s="19">
        <f t="shared" si="305"/>
        <v>1.9312428981103165</v>
      </c>
      <c r="P1334" s="18">
        <f t="shared" si="306"/>
        <v>-7.8285313996194863E-4</v>
      </c>
      <c r="Q1334" s="38">
        <v>-7.9671727961902923E-3</v>
      </c>
      <c r="R1334" s="18">
        <f t="shared" si="307"/>
        <v>-7.184319656228344E-3</v>
      </c>
      <c r="S1334" s="19">
        <f t="shared" si="308"/>
        <v>1.0178100037289069E-4</v>
      </c>
      <c r="T1334" s="19">
        <f t="shared" si="309"/>
        <v>3.3227513777336898E-4</v>
      </c>
      <c r="U1334" s="18">
        <f t="shared" si="310"/>
        <v>-1.9613290631660231E-3</v>
      </c>
      <c r="V1334" s="18">
        <f t="shared" si="311"/>
        <v>-5.5485578192002094E-3</v>
      </c>
      <c r="W1334" s="19">
        <f t="shared" si="312"/>
        <v>3.9484051484496254E-4</v>
      </c>
      <c r="X1334" s="18">
        <f t="shared" si="313"/>
        <v>-1.1023472259116655E-2</v>
      </c>
      <c r="Y1334" s="18">
        <f t="shared" si="314"/>
        <v>0.31418168105610589</v>
      </c>
    </row>
    <row r="1335" spans="2:25" x14ac:dyDescent="0.2">
      <c r="B1335" s="24">
        <v>38831</v>
      </c>
      <c r="C1335" s="25">
        <v>592.11</v>
      </c>
      <c r="D1335" s="18">
        <f t="shared" si="300"/>
        <v>-1.7211708207729157E-3</v>
      </c>
      <c r="E1335" s="26">
        <v>0</v>
      </c>
      <c r="F1335" s="26">
        <v>-1.9429785115953786E-2</v>
      </c>
      <c r="G1335" s="15">
        <v>-1.360084958116765E-2</v>
      </c>
      <c r="H1335" s="1">
        <f t="shared" si="301"/>
        <v>3.016181331771439E-5</v>
      </c>
      <c r="I1335" s="19">
        <f t="shared" si="302"/>
        <v>1.7687678727858136E-5</v>
      </c>
      <c r="J1335" s="19">
        <f t="shared" si="303"/>
        <v>5.8136923396457361E-5</v>
      </c>
      <c r="K1335" s="19">
        <f t="shared" si="304"/>
        <v>0.58642623842081643</v>
      </c>
      <c r="L1335" s="19">
        <f t="shared" si="305"/>
        <v>1.9275009358377289</v>
      </c>
      <c r="P1335" s="18">
        <f t="shared" si="306"/>
        <v>-3.0745105324699721E-3</v>
      </c>
      <c r="Q1335" s="38">
        <v>-1.360084958116765E-2</v>
      </c>
      <c r="R1335" s="18">
        <f t="shared" si="307"/>
        <v>-1.0526339048697679E-2</v>
      </c>
      <c r="S1335" s="19">
        <f t="shared" si="308"/>
        <v>9.6241297251373366E-5</v>
      </c>
      <c r="T1335" s="19">
        <f t="shared" si="309"/>
        <v>3.1898685833305513E-4</v>
      </c>
      <c r="U1335" s="18">
        <f t="shared" si="310"/>
        <v>-7.9213421894503023E-3</v>
      </c>
      <c r="V1335" s="18">
        <f t="shared" si="311"/>
        <v>-8.2972533408002067E-3</v>
      </c>
      <c r="W1335" s="19">
        <f t="shared" si="312"/>
        <v>3.8224907051403768E-4</v>
      </c>
      <c r="X1335" s="18">
        <f t="shared" si="313"/>
        <v>-1.9125722506502504E-2</v>
      </c>
      <c r="Y1335" s="18">
        <f t="shared" si="314"/>
        <v>0.30913147304748739</v>
      </c>
    </row>
    <row r="1336" spans="2:25" x14ac:dyDescent="0.2">
      <c r="B1336" s="24">
        <v>38832</v>
      </c>
      <c r="C1336" s="25">
        <v>590.25</v>
      </c>
      <c r="D1336" s="18">
        <f t="shared" si="300"/>
        <v>-3.146252468503623E-3</v>
      </c>
      <c r="E1336" s="26">
        <v>-1.1418256048077835E-2</v>
      </c>
      <c r="F1336" s="26">
        <v>6.3675169660942508E-3</v>
      </c>
      <c r="G1336" s="15">
        <v>1.0317850618426247E-3</v>
      </c>
      <c r="H1336" s="1">
        <f t="shared" si="301"/>
        <v>2.8946038794385432E-5</v>
      </c>
      <c r="I1336" s="19">
        <f t="shared" si="302"/>
        <v>1.6626418004186647E-5</v>
      </c>
      <c r="J1336" s="19">
        <f t="shared" si="303"/>
        <v>5.6655226744397976E-5</v>
      </c>
      <c r="K1336" s="19">
        <f t="shared" si="304"/>
        <v>0.57439355078220988</v>
      </c>
      <c r="L1336" s="19">
        <f t="shared" si="305"/>
        <v>1.9572704626992763</v>
      </c>
      <c r="P1336" s="18">
        <f t="shared" si="306"/>
        <v>-5.6201198832084307E-3</v>
      </c>
      <c r="Q1336" s="38">
        <v>1.0317850618426247E-3</v>
      </c>
      <c r="R1336" s="18">
        <f t="shared" si="307"/>
        <v>6.6519049450510549E-3</v>
      </c>
      <c r="S1336" s="19">
        <f t="shared" si="308"/>
        <v>9.2361964266389046E-5</v>
      </c>
      <c r="T1336" s="19">
        <f t="shared" si="309"/>
        <v>3.0250251719695151E-4</v>
      </c>
      <c r="U1336" s="18">
        <f t="shared" si="310"/>
        <v>-1.4780955956124036E-2</v>
      </c>
      <c r="V1336" s="18">
        <f t="shared" si="311"/>
        <v>5.3842464464560931E-3</v>
      </c>
      <c r="W1336" s="19">
        <f t="shared" si="312"/>
        <v>3.5937800110802588E-4</v>
      </c>
      <c r="X1336" s="18">
        <f t="shared" si="313"/>
        <v>1.496368382854748E-3</v>
      </c>
      <c r="Y1336" s="18">
        <f t="shared" si="314"/>
        <v>0.29974072175299515</v>
      </c>
    </row>
    <row r="1337" spans="2:25" x14ac:dyDescent="0.2">
      <c r="B1337" s="24">
        <v>38833</v>
      </c>
      <c r="C1337" s="25">
        <v>592.79999999999995</v>
      </c>
      <c r="D1337" s="18">
        <f t="shared" si="300"/>
        <v>4.3108980162548305E-3</v>
      </c>
      <c r="E1337" s="26">
        <v>6.1820460194057921E-3</v>
      </c>
      <c r="F1337" s="26">
        <v>2.9483970118573587E-2</v>
      </c>
      <c r="G1337" s="15">
        <v>2.2493392888823245E-2</v>
      </c>
      <c r="H1337" s="1">
        <f t="shared" si="301"/>
        <v>2.8324306969115297E-5</v>
      </c>
      <c r="I1337" s="19">
        <f t="shared" si="302"/>
        <v>1.7784315900571728E-5</v>
      </c>
      <c r="J1337" s="19">
        <f t="shared" si="303"/>
        <v>5.2053884181365329E-5</v>
      </c>
      <c r="K1337" s="19">
        <f t="shared" si="304"/>
        <v>0.62788176670884377</v>
      </c>
      <c r="L1337" s="19">
        <f t="shared" si="305"/>
        <v>1.8377813881951166</v>
      </c>
      <c r="P1337" s="18">
        <f t="shared" si="306"/>
        <v>7.7005147864565452E-3</v>
      </c>
      <c r="Q1337" s="38">
        <v>2.2493392888823245E-2</v>
      </c>
      <c r="R1337" s="18">
        <f t="shared" si="307"/>
        <v>1.4792878102366701E-2</v>
      </c>
      <c r="S1337" s="19">
        <f t="shared" si="308"/>
        <v>9.0378122088991851E-5</v>
      </c>
      <c r="T1337" s="19">
        <f t="shared" si="309"/>
        <v>2.9748212071822319E-4</v>
      </c>
      <c r="U1337" s="18">
        <f t="shared" si="310"/>
        <v>2.0473477996131639E-2</v>
      </c>
      <c r="V1337" s="18">
        <f t="shared" si="311"/>
        <v>1.2074402141893842E-2</v>
      </c>
      <c r="W1337" s="19">
        <f t="shared" si="312"/>
        <v>3.6817248446060217E-4</v>
      </c>
      <c r="X1337" s="18">
        <f t="shared" si="313"/>
        <v>3.222955705081075E-2</v>
      </c>
      <c r="Y1337" s="18">
        <f t="shared" si="314"/>
        <v>0.30338609248802184</v>
      </c>
    </row>
    <row r="1338" spans="2:25" x14ac:dyDescent="0.2">
      <c r="B1338" s="24">
        <v>38834</v>
      </c>
      <c r="C1338" s="25">
        <v>596.19000000000005</v>
      </c>
      <c r="D1338" s="18">
        <f t="shared" si="300"/>
        <v>5.7023342264259543E-3</v>
      </c>
      <c r="E1338" s="26">
        <v>1.8544176815371377E-2</v>
      </c>
      <c r="F1338" s="26">
        <v>1.7599174329744775E-2</v>
      </c>
      <c r="G1338" s="15">
        <v>1.7882675075432754E-2</v>
      </c>
      <c r="H1338" s="1">
        <f t="shared" si="301"/>
        <v>2.8575845488760513E-5</v>
      </c>
      <c r="I1338" s="19">
        <f t="shared" si="302"/>
        <v>1.8316267141824577E-5</v>
      </c>
      <c r="J1338" s="19">
        <f t="shared" si="303"/>
        <v>5.6556794428211947E-5</v>
      </c>
      <c r="K1338" s="19">
        <f t="shared" si="304"/>
        <v>0.64097026102092947</v>
      </c>
      <c r="L1338" s="19">
        <f t="shared" si="305"/>
        <v>1.979181839097532</v>
      </c>
      <c r="P1338" s="18">
        <f t="shared" si="306"/>
        <v>1.0186023622534846E-2</v>
      </c>
      <c r="Q1338" s="38">
        <v>1.7882675075432754E-2</v>
      </c>
      <c r="R1338" s="18">
        <f t="shared" si="307"/>
        <v>7.6966514528979089E-3</v>
      </c>
      <c r="S1338" s="19">
        <f t="shared" si="308"/>
        <v>9.1180739397982624E-5</v>
      </c>
      <c r="T1338" s="19">
        <f t="shared" si="309"/>
        <v>2.8318750009037353E-4</v>
      </c>
      <c r="U1338" s="18">
        <f t="shared" si="310"/>
        <v>2.6962282063350107E-2</v>
      </c>
      <c r="V1338" s="18">
        <f t="shared" si="311"/>
        <v>6.4388479839343109E-3</v>
      </c>
      <c r="W1338" s="19">
        <f t="shared" si="312"/>
        <v>3.6526953946417628E-4</v>
      </c>
      <c r="X1338" s="18">
        <f t="shared" si="313"/>
        <v>2.5724727846431865E-2</v>
      </c>
      <c r="Y1338" s="18">
        <f t="shared" si="314"/>
        <v>0.30218766497996585</v>
      </c>
    </row>
    <row r="1339" spans="2:25" x14ac:dyDescent="0.2">
      <c r="B1339" s="24">
        <v>38835</v>
      </c>
      <c r="C1339" s="25">
        <v>595.89</v>
      </c>
      <c r="D1339" s="18">
        <f t="shared" si="300"/>
        <v>-5.0332193532886507E-4</v>
      </c>
      <c r="E1339" s="26">
        <v>3.6735682451009645E-2</v>
      </c>
      <c r="F1339" s="26">
        <v>1.4740875147753874E-2</v>
      </c>
      <c r="G1339" s="15">
        <v>2.1339317338730603E-2</v>
      </c>
      <c r="H1339" s="1">
        <f t="shared" si="301"/>
        <v>2.6876494737669873E-5</v>
      </c>
      <c r="I1339" s="19">
        <f t="shared" si="302"/>
        <v>2.3561996762626319E-5</v>
      </c>
      <c r="J1339" s="19">
        <f t="shared" si="303"/>
        <v>5.9184769210759671E-5</v>
      </c>
      <c r="K1339" s="19">
        <f t="shared" si="304"/>
        <v>0.87667670180226365</v>
      </c>
      <c r="L1339" s="19">
        <f t="shared" si="305"/>
        <v>2.202101493830845</v>
      </c>
      <c r="P1339" s="18">
        <f t="shared" si="306"/>
        <v>-8.9907902964381746E-4</v>
      </c>
      <c r="Q1339" s="38">
        <v>2.1339317338730603E-2</v>
      </c>
      <c r="R1339" s="18">
        <f t="shared" si="307"/>
        <v>2.2238396368374422E-2</v>
      </c>
      <c r="S1339" s="19">
        <f t="shared" si="308"/>
        <v>8.5758395620196381E-5</v>
      </c>
      <c r="T1339" s="19">
        <f t="shared" si="309"/>
        <v>2.9586902646716682E-4</v>
      </c>
      <c r="U1339" s="18">
        <f t="shared" si="310"/>
        <v>-2.4539350733719808E-3</v>
      </c>
      <c r="V1339" s="18">
        <f t="shared" si="311"/>
        <v>1.8201077850752014E-2</v>
      </c>
      <c r="W1339" s="19">
        <f t="shared" si="312"/>
        <v>3.7067535496530861E-4</v>
      </c>
      <c r="X1339" s="18">
        <f t="shared" si="313"/>
        <v>3.0472542936369203E-2</v>
      </c>
      <c r="Y1339" s="18">
        <f t="shared" si="314"/>
        <v>0.30441556915067131</v>
      </c>
    </row>
    <row r="1340" spans="2:25" x14ac:dyDescent="0.2">
      <c r="B1340" s="24">
        <v>38838</v>
      </c>
      <c r="C1340" s="25">
        <v>593.46</v>
      </c>
      <c r="D1340" s="18">
        <f t="shared" si="300"/>
        <v>-4.0862712931696438E-3</v>
      </c>
      <c r="E1340" s="26">
        <v>-9.7667623897144239E-3</v>
      </c>
      <c r="F1340" s="26">
        <v>-1.1286640279666402E-2</v>
      </c>
      <c r="G1340" s="15">
        <v>-1.0830676912680809E-2</v>
      </c>
      <c r="H1340" s="1">
        <f t="shared" si="301"/>
        <v>2.6265761838292619E-5</v>
      </c>
      <c r="I1340" s="19">
        <f t="shared" si="302"/>
        <v>2.103888446965661E-5</v>
      </c>
      <c r="J1340" s="19">
        <f t="shared" si="303"/>
        <v>5.518851870964557E-5</v>
      </c>
      <c r="K1340" s="19">
        <f t="shared" si="304"/>
        <v>0.80100035168156469</v>
      </c>
      <c r="L1340" s="19">
        <f t="shared" si="305"/>
        <v>2.101158117911003</v>
      </c>
      <c r="P1340" s="18">
        <f t="shared" si="306"/>
        <v>-7.2992662772066079E-3</v>
      </c>
      <c r="Q1340" s="38">
        <v>-1.0830676912680809E-2</v>
      </c>
      <c r="R1340" s="18">
        <f t="shared" si="307"/>
        <v>-3.5314106354742006E-3</v>
      </c>
      <c r="S1340" s="19">
        <f t="shared" si="308"/>
        <v>8.3809649174118524E-5</v>
      </c>
      <c r="T1340" s="19">
        <f t="shared" si="309"/>
        <v>2.7886513654371719E-4</v>
      </c>
      <c r="U1340" s="18">
        <f t="shared" si="310"/>
        <v>-2.0152815046923084E-2</v>
      </c>
      <c r="V1340" s="18">
        <f t="shared" si="311"/>
        <v>-2.9771073936980283E-3</v>
      </c>
      <c r="W1340" s="19">
        <f t="shared" si="312"/>
        <v>3.5547304741060271E-4</v>
      </c>
      <c r="X1340" s="18">
        <f t="shared" si="313"/>
        <v>-1.579346032820083E-2</v>
      </c>
      <c r="Y1340" s="18">
        <f t="shared" si="314"/>
        <v>0.29810780240149815</v>
      </c>
    </row>
    <row r="1341" spans="2:25" x14ac:dyDescent="0.2">
      <c r="B1341" s="24">
        <v>38839</v>
      </c>
      <c r="C1341" s="25">
        <v>597.1</v>
      </c>
      <c r="D1341" s="18">
        <f t="shared" si="300"/>
        <v>6.1147885731422614E-3</v>
      </c>
      <c r="E1341" s="26">
        <v>2.8313206325615088E-3</v>
      </c>
      <c r="F1341" s="26">
        <v>2.8609797229912907E-2</v>
      </c>
      <c r="G1341" s="15">
        <v>2.0876254250707486E-2</v>
      </c>
      <c r="H1341" s="1">
        <f t="shared" si="301"/>
        <v>2.6933254485648932E-5</v>
      </c>
      <c r="I1341" s="19">
        <f t="shared" si="302"/>
        <v>2.2171129848295156E-5</v>
      </c>
      <c r="J1341" s="19">
        <f t="shared" si="303"/>
        <v>5.4644424037334814E-5</v>
      </c>
      <c r="K1341" s="19">
        <f t="shared" si="304"/>
        <v>0.82318792406275232</v>
      </c>
      <c r="L1341" s="19">
        <f t="shared" si="305"/>
        <v>2.0288830696806972</v>
      </c>
      <c r="P1341" s="18">
        <f t="shared" si="306"/>
        <v>1.0922786771106497E-2</v>
      </c>
      <c r="Q1341" s="38">
        <v>2.0876254250707486E-2</v>
      </c>
      <c r="R1341" s="18">
        <f t="shared" si="307"/>
        <v>9.9534674796009897E-3</v>
      </c>
      <c r="S1341" s="19">
        <f t="shared" si="308"/>
        <v>8.5939506474494958E-5</v>
      </c>
      <c r="T1341" s="19">
        <f t="shared" si="309"/>
        <v>2.6807751924314265E-4</v>
      </c>
      <c r="U1341" s="18">
        <f t="shared" si="310"/>
        <v>2.9781087425480614E-2</v>
      </c>
      <c r="V1341" s="18">
        <f t="shared" si="311"/>
        <v>8.5583017694871762E-3</v>
      </c>
      <c r="W1341" s="19">
        <f t="shared" si="312"/>
        <v>3.6029374405837749E-4</v>
      </c>
      <c r="X1341" s="18">
        <f t="shared" si="313"/>
        <v>3.0237734442832263E-2</v>
      </c>
      <c r="Y1341" s="18">
        <f t="shared" si="314"/>
        <v>0.30012236840094803</v>
      </c>
    </row>
    <row r="1342" spans="2:25" x14ac:dyDescent="0.2">
      <c r="B1342" s="24">
        <v>38840</v>
      </c>
      <c r="C1342" s="25">
        <v>594.32000000000005</v>
      </c>
      <c r="D1342" s="18">
        <f t="shared" si="300"/>
        <v>-4.6667087093958575E-3</v>
      </c>
      <c r="E1342" s="26">
        <v>4.9897055471395252E-3</v>
      </c>
      <c r="F1342" s="26">
        <v>-6.7245980499776054E-3</v>
      </c>
      <c r="G1342" s="15">
        <v>-3.2103069708424663E-3</v>
      </c>
      <c r="H1342" s="1">
        <f t="shared" si="301"/>
        <v>2.6623949427211064E-5</v>
      </c>
      <c r="I1342" s="19">
        <f t="shared" si="302"/>
        <v>2.1879637680450787E-5</v>
      </c>
      <c r="J1342" s="19">
        <f t="shared" si="303"/>
        <v>6.1862330265978043E-5</v>
      </c>
      <c r="K1342" s="19">
        <f t="shared" si="304"/>
        <v>0.82180285611903459</v>
      </c>
      <c r="L1342" s="19">
        <f t="shared" si="305"/>
        <v>2.3235594867360856</v>
      </c>
      <c r="P1342" s="18">
        <f t="shared" si="306"/>
        <v>-8.3360959329788157E-3</v>
      </c>
      <c r="Q1342" s="38">
        <v>-3.2103069708424663E-3</v>
      </c>
      <c r="R1342" s="18">
        <f t="shared" si="307"/>
        <v>5.1257889621363489E-3</v>
      </c>
      <c r="S1342" s="19">
        <f t="shared" si="308"/>
        <v>8.4952565810254805E-5</v>
      </c>
      <c r="T1342" s="19">
        <f t="shared" si="309"/>
        <v>2.5356929083761564E-4</v>
      </c>
      <c r="U1342" s="18">
        <f t="shared" si="310"/>
        <v>-2.2860092177885979E-2</v>
      </c>
      <c r="V1342" s="18">
        <f t="shared" si="311"/>
        <v>4.5316440057205547E-3</v>
      </c>
      <c r="W1342" s="19">
        <f t="shared" si="312"/>
        <v>3.3929448366569725E-4</v>
      </c>
      <c r="X1342" s="18">
        <f t="shared" si="313"/>
        <v>-4.7916291048448155E-3</v>
      </c>
      <c r="Y1342" s="18">
        <f t="shared" si="314"/>
        <v>0.29124495002733408</v>
      </c>
    </row>
    <row r="1343" spans="2:25" x14ac:dyDescent="0.2">
      <c r="B1343" s="24">
        <v>38841</v>
      </c>
      <c r="C1343" s="25">
        <v>596.66</v>
      </c>
      <c r="D1343" s="18">
        <f t="shared" si="300"/>
        <v>3.9295420763620576E-3</v>
      </c>
      <c r="E1343" s="26">
        <v>-9.5673702166242016E-3</v>
      </c>
      <c r="F1343" s="26">
        <v>-1.405777748854576E-4</v>
      </c>
      <c r="G1343" s="15">
        <v>-2.9686155074070807E-3</v>
      </c>
      <c r="H1343" s="1">
        <f t="shared" si="301"/>
        <v>2.5952990517372389E-5</v>
      </c>
      <c r="I1343" s="19">
        <f t="shared" si="302"/>
        <v>1.9169729279574327E-5</v>
      </c>
      <c r="J1343" s="19">
        <f t="shared" si="303"/>
        <v>6.0033494867240372E-5</v>
      </c>
      <c r="K1343" s="19">
        <f t="shared" si="304"/>
        <v>0.73863277015196038</v>
      </c>
      <c r="L1343" s="19">
        <f t="shared" si="305"/>
        <v>2.3131629022503284</v>
      </c>
      <c r="P1343" s="18">
        <f t="shared" si="306"/>
        <v>7.0193024165572018E-3</v>
      </c>
      <c r="Q1343" s="38">
        <v>-2.9686155074070807E-3</v>
      </c>
      <c r="R1343" s="18">
        <f t="shared" si="307"/>
        <v>-9.9879179239642825E-3</v>
      </c>
      <c r="S1343" s="19">
        <f t="shared" si="308"/>
        <v>8.281164824654465E-5</v>
      </c>
      <c r="T1343" s="19">
        <f t="shared" si="309"/>
        <v>2.4434064365470951E-4</v>
      </c>
      <c r="U1343" s="18">
        <f t="shared" si="310"/>
        <v>1.9496280425622726E-2</v>
      </c>
      <c r="V1343" s="18">
        <f t="shared" si="311"/>
        <v>-8.9954004157628102E-3</v>
      </c>
      <c r="W1343" s="19">
        <f t="shared" si="312"/>
        <v>3.1946557532760446E-4</v>
      </c>
      <c r="X1343" s="18">
        <f t="shared" si="313"/>
        <v>-4.5663263863122859E-3</v>
      </c>
      <c r="Y1343" s="18">
        <f t="shared" si="314"/>
        <v>0.28260642921190082</v>
      </c>
    </row>
    <row r="1344" spans="2:25" x14ac:dyDescent="0.2">
      <c r="B1344" s="24">
        <v>38842</v>
      </c>
      <c r="C1344" s="25">
        <v>603.04</v>
      </c>
      <c r="D1344" s="18">
        <f t="shared" si="300"/>
        <v>1.0636092598912281E-2</v>
      </c>
      <c r="E1344" s="26">
        <v>1.9901154317294806E-2</v>
      </c>
      <c r="F1344" s="26">
        <v>1.0627984250356499E-2</v>
      </c>
      <c r="G1344" s="15">
        <v>1.3409935270437991E-2</v>
      </c>
      <c r="H1344" s="1">
        <f t="shared" si="301"/>
        <v>3.1183399032688242E-5</v>
      </c>
      <c r="I1344" s="19">
        <f t="shared" si="302"/>
        <v>1.5763822493218388E-5</v>
      </c>
      <c r="J1344" s="19">
        <f t="shared" si="303"/>
        <v>5.639834079832112E-5</v>
      </c>
      <c r="K1344" s="19">
        <f t="shared" si="304"/>
        <v>0.50551969901337046</v>
      </c>
      <c r="L1344" s="19">
        <f t="shared" si="305"/>
        <v>1.8086014529462011</v>
      </c>
      <c r="P1344" s="18">
        <f t="shared" si="306"/>
        <v>1.8999147745833261E-2</v>
      </c>
      <c r="Q1344" s="38">
        <v>1.3409935270437991E-2</v>
      </c>
      <c r="R1344" s="18">
        <f t="shared" si="307"/>
        <v>-5.5892124753952697E-3</v>
      </c>
      <c r="S1344" s="19">
        <f t="shared" si="308"/>
        <v>9.9501006255832042E-5</v>
      </c>
      <c r="T1344" s="19">
        <f t="shared" si="309"/>
        <v>2.3155456280113379E-4</v>
      </c>
      <c r="U1344" s="18">
        <f t="shared" si="310"/>
        <v>4.814197545761411E-2</v>
      </c>
      <c r="V1344" s="18">
        <f t="shared" si="311"/>
        <v>-5.17091430038306E-3</v>
      </c>
      <c r="W1344" s="19">
        <f t="shared" si="312"/>
        <v>3.1108722264538844E-4</v>
      </c>
      <c r="X1344" s="18">
        <f t="shared" si="313"/>
        <v>2.0903096549805971E-2</v>
      </c>
      <c r="Y1344" s="18">
        <f t="shared" si="314"/>
        <v>0.27887596823919253</v>
      </c>
    </row>
    <row r="1345" spans="2:25" x14ac:dyDescent="0.2">
      <c r="B1345" s="24">
        <v>38845</v>
      </c>
      <c r="C1345" s="25">
        <v>602.91</v>
      </c>
      <c r="D1345" s="18">
        <f t="shared" si="300"/>
        <v>-2.1559766242972361E-4</v>
      </c>
      <c r="E1345" s="26">
        <v>-4.2927732803521579E-3</v>
      </c>
      <c r="F1345" s="26">
        <v>0</v>
      </c>
      <c r="G1345" s="15">
        <v>-1.2878319841056474E-3</v>
      </c>
      <c r="H1345" s="1">
        <f t="shared" si="301"/>
        <v>2.9315184031849655E-5</v>
      </c>
      <c r="I1345" s="19">
        <f t="shared" si="302"/>
        <v>2.7518224352264722E-5</v>
      </c>
      <c r="J1345" s="19">
        <f t="shared" si="303"/>
        <v>5.9796853828016239E-5</v>
      </c>
      <c r="K1345" s="19">
        <f t="shared" si="304"/>
        <v>0.93870208429759083</v>
      </c>
      <c r="L1345" s="19">
        <f t="shared" si="305"/>
        <v>2.0397911799922386</v>
      </c>
      <c r="P1345" s="18">
        <f t="shared" si="306"/>
        <v>-3.8511998688103811E-4</v>
      </c>
      <c r="Q1345" s="38">
        <v>-1.2878319841056474E-3</v>
      </c>
      <c r="R1345" s="18">
        <f t="shared" si="307"/>
        <v>-9.0271199722460926E-4</v>
      </c>
      <c r="S1345" s="19">
        <f t="shared" si="308"/>
        <v>9.3539844924739833E-5</v>
      </c>
      <c r="T1345" s="19">
        <f t="shared" si="309"/>
        <v>2.1771018237006173E-4</v>
      </c>
      <c r="U1345" s="18">
        <f t="shared" si="310"/>
        <v>-1.0064709838287088E-3</v>
      </c>
      <c r="V1345" s="18">
        <f t="shared" si="311"/>
        <v>-8.6129759694368309E-4</v>
      </c>
      <c r="W1345" s="19">
        <f t="shared" si="312"/>
        <v>2.9252149995982225E-4</v>
      </c>
      <c r="X1345" s="18">
        <f t="shared" si="313"/>
        <v>-2.0701668165041208E-3</v>
      </c>
      <c r="Y1345" s="18">
        <f t="shared" si="314"/>
        <v>0.27042628383712181</v>
      </c>
    </row>
    <row r="1346" spans="2:25" x14ac:dyDescent="0.2">
      <c r="B1346" s="24">
        <v>38846</v>
      </c>
      <c r="C1346" s="25">
        <v>603.82000000000005</v>
      </c>
      <c r="D1346" s="18">
        <f t="shared" si="300"/>
        <v>1.508208418614926E-3</v>
      </c>
      <c r="E1346" s="26">
        <v>3.8643242592308787E-3</v>
      </c>
      <c r="F1346" s="26">
        <v>-1.2034849986061519E-2</v>
      </c>
      <c r="G1346" s="15">
        <v>-7.2650977124737995E-3</v>
      </c>
      <c r="H1346" s="1">
        <f t="shared" si="301"/>
        <v>2.7692754547977531E-5</v>
      </c>
      <c r="I1346" s="19">
        <f t="shared" si="302"/>
        <v>2.5922661604203917E-5</v>
      </c>
      <c r="J1346" s="19">
        <f t="shared" si="303"/>
        <v>5.6209042598335263E-5</v>
      </c>
      <c r="K1346" s="19">
        <f t="shared" si="304"/>
        <v>0.93608100845631159</v>
      </c>
      <c r="L1346" s="19">
        <f t="shared" si="305"/>
        <v>2.0297382299385722</v>
      </c>
      <c r="P1346" s="18">
        <f t="shared" si="306"/>
        <v>2.6940978851298213E-3</v>
      </c>
      <c r="Q1346" s="38">
        <v>-7.2650977124737995E-3</v>
      </c>
      <c r="R1346" s="18">
        <f t="shared" si="307"/>
        <v>-9.9591955976036199E-3</v>
      </c>
      <c r="S1346" s="19">
        <f t="shared" si="308"/>
        <v>8.836294403413509E-5</v>
      </c>
      <c r="T1346" s="19">
        <f t="shared" si="309"/>
        <v>2.1059870604493765E-4</v>
      </c>
      <c r="U1346" s="18">
        <f t="shared" si="310"/>
        <v>7.2440561167467291E-3</v>
      </c>
      <c r="V1346" s="18">
        <f t="shared" si="311"/>
        <v>-9.6613942513628422E-3</v>
      </c>
      <c r="W1346" s="19">
        <f t="shared" si="312"/>
        <v>2.7813710864854044E-4</v>
      </c>
      <c r="X1346" s="18">
        <f t="shared" si="313"/>
        <v>-1.1976695932923487E-2</v>
      </c>
      <c r="Y1346" s="18">
        <f t="shared" si="314"/>
        <v>0.26369352885904335</v>
      </c>
    </row>
    <row r="1347" spans="2:25" x14ac:dyDescent="0.2">
      <c r="B1347" s="24">
        <v>38847</v>
      </c>
      <c r="C1347" s="25">
        <v>601.98</v>
      </c>
      <c r="D1347" s="18">
        <f t="shared" si="300"/>
        <v>-3.0519181094340589E-3</v>
      </c>
      <c r="E1347" s="26">
        <v>-1.0719263541132623E-3</v>
      </c>
      <c r="F1347" s="26">
        <v>-6.0721785105222895E-3</v>
      </c>
      <c r="G1347" s="15">
        <v>-4.5721028635995805E-3</v>
      </c>
      <c r="H1347" s="1">
        <f t="shared" si="301"/>
        <v>2.6590041523900371E-5</v>
      </c>
      <c r="I1347" s="19">
        <f t="shared" si="302"/>
        <v>2.4716994290753476E-5</v>
      </c>
      <c r="J1347" s="19">
        <f t="shared" si="303"/>
        <v>5.1747436318490403E-5</v>
      </c>
      <c r="K1347" s="19">
        <f t="shared" si="304"/>
        <v>0.92955831861099902</v>
      </c>
      <c r="L1347" s="19">
        <f t="shared" si="305"/>
        <v>1.9461209292199635</v>
      </c>
      <c r="P1347" s="18">
        <f t="shared" si="306"/>
        <v>-5.4516113441181987E-3</v>
      </c>
      <c r="Q1347" s="38">
        <v>-4.5721028635995805E-3</v>
      </c>
      <c r="R1347" s="18">
        <f t="shared" si="307"/>
        <v>8.7950848051861815E-4</v>
      </c>
      <c r="S1347" s="19">
        <f t="shared" si="308"/>
        <v>8.4844371366926078E-5</v>
      </c>
      <c r="T1347" s="19">
        <f t="shared" si="309"/>
        <v>1.9800919579227963E-4</v>
      </c>
      <c r="U1347" s="18">
        <f t="shared" si="310"/>
        <v>-1.4959493589130081E-2</v>
      </c>
      <c r="V1347" s="18">
        <f t="shared" si="311"/>
        <v>8.7991504499716983E-4</v>
      </c>
      <c r="W1347" s="19">
        <f t="shared" si="312"/>
        <v>2.6270312960534808E-4</v>
      </c>
      <c r="X1347" s="18">
        <f t="shared" si="313"/>
        <v>-7.7554749807081337E-3</v>
      </c>
      <c r="Y1347" s="18">
        <f t="shared" si="314"/>
        <v>0.25627286707987057</v>
      </c>
    </row>
    <row r="1348" spans="2:25" x14ac:dyDescent="0.2">
      <c r="B1348" s="24">
        <v>38848</v>
      </c>
      <c r="C1348" s="25">
        <v>594.72</v>
      </c>
      <c r="D1348" s="18">
        <f t="shared" ref="D1348:D1411" si="315">LN(C1348/C1347)</f>
        <v>-1.2133515616634338E-2</v>
      </c>
      <c r="E1348" s="26">
        <v>-1.6436356177852607E-2</v>
      </c>
      <c r="F1348" s="26">
        <v>-3.5318986356654633E-2</v>
      </c>
      <c r="G1348" s="15">
        <v>-2.9654197303014024E-2</v>
      </c>
      <c r="H1348" s="1">
        <f t="shared" ref="H1348:H1411" si="316">$A$2 * H1347 + (1-$A$2)*D1348^2</f>
        <v>3.3827971105612916E-5</v>
      </c>
      <c r="I1348" s="19">
        <f t="shared" ref="I1348:I1411" si="317">$A$2*I1347 + (1-$A$2)*D1347*E1347</f>
        <v>2.3430260520434142E-5</v>
      </c>
      <c r="J1348" s="19">
        <f t="shared" ref="J1348:J1411" si="318">$A$2*J1347 + (1-$A$2)*D1347*F1347</f>
        <v>4.975449763297973E-5</v>
      </c>
      <c r="K1348" s="19">
        <f t="shared" ref="K1348:K1411" si="319">I1348/H1348</f>
        <v>0.69262978992395052</v>
      </c>
      <c r="L1348" s="19">
        <f t="shared" ref="L1348:L1411" si="320">J1348/H1348</f>
        <v>1.4708093925480563</v>
      </c>
      <c r="P1348" s="18">
        <f t="shared" ref="P1348:P1411" si="321">$O$4*D1348</f>
        <v>-2.1673979775278206E-2</v>
      </c>
      <c r="Q1348" s="38">
        <v>-2.9654197303014024E-2</v>
      </c>
      <c r="R1348" s="18">
        <f t="shared" ref="R1348:R1411" si="322">Q1348-P1348</f>
        <v>-7.9802175277358181E-3</v>
      </c>
      <c r="S1348" s="19">
        <f t="shared" ref="S1348:S1411" si="323">$A$2*S1347 + (1-$A$2)*P1348^2</f>
        <v>1.0793939304286065E-4</v>
      </c>
      <c r="T1348" s="19">
        <f t="shared" ref="T1348:T1411" si="324">$A$2*T1347 + (1-$A$2)*R1348^2</f>
        <v>1.8994967635214177E-4</v>
      </c>
      <c r="U1348" s="18">
        <f t="shared" ref="U1348:U1411" si="325">P1348*SQRT($S$1836/S1348)</f>
        <v>-5.2729323737856791E-2</v>
      </c>
      <c r="V1348" s="18">
        <f t="shared" ref="V1348:V1411" si="326">R1348*SQRT($T$1836/T1348)</f>
        <v>-8.1515245841408714E-3</v>
      </c>
      <c r="W1348" s="19">
        <f t="shared" ref="W1348:W1411" si="327">$A$2*W1347 + (1-$A$2)*Q1348^2</f>
        <v>2.9970322689019225E-4</v>
      </c>
      <c r="X1348" s="18">
        <f t="shared" ref="X1348:X1411" si="328">G1348*SQRT($W$1836/W1348)</f>
        <v>-4.7093990852252611E-2</v>
      </c>
      <c r="Y1348" s="18">
        <f t="shared" ref="Y1348:Y1411" si="329">SQRT(W1348*250)</f>
        <v>0.27372578746356374</v>
      </c>
    </row>
    <row r="1349" spans="2:25" x14ac:dyDescent="0.2">
      <c r="B1349" s="24">
        <v>38849</v>
      </c>
      <c r="C1349" s="25">
        <v>588.70000000000005</v>
      </c>
      <c r="D1349" s="18">
        <f t="shared" si="315"/>
        <v>-1.0173990514726356E-2</v>
      </c>
      <c r="E1349" s="26">
        <v>-9.8609323198987058E-3</v>
      </c>
      <c r="F1349" s="26">
        <v>-6.6249782243123865E-3</v>
      </c>
      <c r="G1349" s="15">
        <v>-7.5957644529882819E-3</v>
      </c>
      <c r="H1349" s="1">
        <f t="shared" si="316"/>
        <v>3.8008897818900659E-5</v>
      </c>
      <c r="I1349" s="19">
        <f t="shared" si="317"/>
        <v>3.3990291951080436E-5</v>
      </c>
      <c r="J1349" s="19">
        <f t="shared" si="318"/>
        <v>7.2481836126330823E-5</v>
      </c>
      <c r="K1349" s="19">
        <f t="shared" si="319"/>
        <v>0.89427197055364516</v>
      </c>
      <c r="L1349" s="19">
        <f t="shared" si="320"/>
        <v>1.9069702171234186</v>
      </c>
      <c r="P1349" s="18">
        <f t="shared" si="321"/>
        <v>-1.8173699331440581E-2</v>
      </c>
      <c r="Q1349" s="38">
        <v>-7.5957644529882819E-3</v>
      </c>
      <c r="R1349" s="18">
        <f t="shared" si="322"/>
        <v>1.0577934878452299E-2</v>
      </c>
      <c r="S1349" s="19">
        <f t="shared" si="323"/>
        <v>1.2128003030366526E-4</v>
      </c>
      <c r="T1349" s="19">
        <f t="shared" si="324"/>
        <v>1.8526625814857992E-4</v>
      </c>
      <c r="U1349" s="18">
        <f t="shared" si="325"/>
        <v>-4.1711154811409766E-2</v>
      </c>
      <c r="V1349" s="18">
        <f t="shared" si="326"/>
        <v>1.0940725351354492E-2</v>
      </c>
      <c r="W1349" s="19">
        <f t="shared" si="327"/>
        <v>2.8518277153429753E-4</v>
      </c>
      <c r="X1349" s="18">
        <f t="shared" si="328"/>
        <v>-1.2366160468756795E-2</v>
      </c>
      <c r="Y1349" s="18">
        <f t="shared" si="329"/>
        <v>0.26701253319568052</v>
      </c>
    </row>
    <row r="1350" spans="2:25" x14ac:dyDescent="0.2">
      <c r="B1350" s="24">
        <v>38852</v>
      </c>
      <c r="C1350" s="25">
        <v>591.12</v>
      </c>
      <c r="D1350" s="18">
        <f t="shared" si="315"/>
        <v>4.1023264461764715E-3</v>
      </c>
      <c r="E1350" s="26">
        <v>1.0514883296882358E-2</v>
      </c>
      <c r="F1350" s="26">
        <v>1.3285115246450946E-3</v>
      </c>
      <c r="G1350" s="15">
        <v>4.084423056316273E-3</v>
      </c>
      <c r="H1350" s="1">
        <f t="shared" si="316"/>
        <v>3.6738108886026551E-5</v>
      </c>
      <c r="I1350" s="19">
        <f t="shared" si="317"/>
        <v>3.7970376347356088E-5</v>
      </c>
      <c r="J1350" s="19">
        <f t="shared" si="318"/>
        <v>7.2177073895616348E-5</v>
      </c>
      <c r="K1350" s="19">
        <f t="shared" si="319"/>
        <v>1.0335419404725601</v>
      </c>
      <c r="L1350" s="19">
        <f t="shared" si="320"/>
        <v>1.9646377041217031</v>
      </c>
      <c r="P1350" s="18">
        <f t="shared" si="321"/>
        <v>7.3279454393351774E-3</v>
      </c>
      <c r="Q1350" s="38">
        <v>4.084423056316273E-3</v>
      </c>
      <c r="R1350" s="18">
        <f t="shared" si="322"/>
        <v>-3.2435223830189043E-3</v>
      </c>
      <c r="S1350" s="19">
        <f t="shared" si="323"/>
        <v>1.1722515554715773E-4</v>
      </c>
      <c r="T1350" s="19">
        <f t="shared" si="324"/>
        <v>1.7478150890661378E-4</v>
      </c>
      <c r="U1350" s="18">
        <f t="shared" si="325"/>
        <v>1.710705854981209E-2</v>
      </c>
      <c r="V1350" s="18">
        <f t="shared" si="326"/>
        <v>-3.4539221861139575E-3</v>
      </c>
      <c r="W1350" s="19">
        <f t="shared" si="327"/>
        <v>2.6907275594441777E-4</v>
      </c>
      <c r="X1350" s="18">
        <f t="shared" si="328"/>
        <v>6.8457476723770378E-3</v>
      </c>
      <c r="Y1350" s="18">
        <f t="shared" si="329"/>
        <v>0.25936111695106584</v>
      </c>
    </row>
    <row r="1351" spans="2:25" x14ac:dyDescent="0.2">
      <c r="B1351" s="24">
        <v>38853</v>
      </c>
      <c r="C1351" s="25">
        <v>590.75</v>
      </c>
      <c r="D1351" s="18">
        <f t="shared" si="315"/>
        <v>-6.2612641337498633E-4</v>
      </c>
      <c r="E1351" s="26">
        <v>6.5352360456879502E-4</v>
      </c>
      <c r="F1351" s="26">
        <v>-4.2335161201920012E-2</v>
      </c>
      <c r="G1351" s="15">
        <v>-2.9438555759973367E-2</v>
      </c>
      <c r="H1351" s="1">
        <f t="shared" si="316"/>
        <v>3.4557344409996509E-5</v>
      </c>
      <c r="I1351" s="19">
        <f t="shared" si="317"/>
        <v>3.8280282796150307E-5</v>
      </c>
      <c r="J1351" s="19">
        <f t="shared" si="318"/>
        <v>6.8173448739575473E-5</v>
      </c>
      <c r="K1351" s="19">
        <f t="shared" si="319"/>
        <v>1.107732189776621</v>
      </c>
      <c r="L1351" s="19">
        <f t="shared" si="320"/>
        <v>1.9727629510748728</v>
      </c>
      <c r="P1351" s="18">
        <f t="shared" si="321"/>
        <v>-1.1184434626393333E-3</v>
      </c>
      <c r="Q1351" s="38">
        <v>-2.9438555759973367E-2</v>
      </c>
      <c r="R1351" s="18">
        <f t="shared" si="322"/>
        <v>-2.8320112297334034E-2</v>
      </c>
      <c r="S1351" s="19">
        <f t="shared" si="323"/>
        <v>1.1026670116107551E-4</v>
      </c>
      <c r="T1351" s="19">
        <f t="shared" si="324"/>
        <v>2.1241634400423362E-4</v>
      </c>
      <c r="U1351" s="18">
        <f t="shared" si="325"/>
        <v>-2.692125910161945E-3</v>
      </c>
      <c r="V1351" s="18">
        <f t="shared" si="326"/>
        <v>-2.7355483689704682E-2</v>
      </c>
      <c r="W1351" s="19">
        <f t="shared" si="327"/>
        <v>3.0492610450173643E-4</v>
      </c>
      <c r="X1351" s="18">
        <f t="shared" si="328"/>
        <v>-4.6349411999777435E-2</v>
      </c>
      <c r="Y1351" s="18">
        <f t="shared" si="329"/>
        <v>0.27610057248298875</v>
      </c>
    </row>
    <row r="1352" spans="2:25" x14ac:dyDescent="0.2">
      <c r="B1352" s="24">
        <v>38854</v>
      </c>
      <c r="C1352" s="25">
        <v>580.53</v>
      </c>
      <c r="D1352" s="18">
        <f t="shared" si="315"/>
        <v>-1.745143667785164E-2</v>
      </c>
      <c r="E1352" s="26">
        <v>-1.447711180591974E-2</v>
      </c>
      <c r="F1352" s="26">
        <v>4.2997609242202781E-3</v>
      </c>
      <c r="G1352" s="15">
        <v>-1.3333008948217271E-3</v>
      </c>
      <c r="H1352" s="1">
        <f t="shared" si="316"/>
        <v>5.0757062272660663E-5</v>
      </c>
      <c r="I1352" s="19">
        <f t="shared" si="317"/>
        <v>3.5958914524946213E-5</v>
      </c>
      <c r="J1352" s="19">
        <f t="shared" si="318"/>
        <v>6.5673471573781536E-5</v>
      </c>
      <c r="K1352" s="19">
        <f t="shared" si="319"/>
        <v>0.70845145315501856</v>
      </c>
      <c r="L1352" s="19">
        <f t="shared" si="320"/>
        <v>1.2938784995276473</v>
      </c>
      <c r="P1352" s="18">
        <f t="shared" si="321"/>
        <v>-3.1173329936358841E-2</v>
      </c>
      <c r="Q1352" s="38">
        <v>-1.3333008948217271E-3</v>
      </c>
      <c r="R1352" s="18">
        <f t="shared" si="322"/>
        <v>2.9840029041537115E-2</v>
      </c>
      <c r="S1352" s="19">
        <f t="shared" si="323"/>
        <v>1.619572890506762E-4</v>
      </c>
      <c r="T1352" s="19">
        <f t="shared" si="324"/>
        <v>2.5309700335596636E-4</v>
      </c>
      <c r="U1352" s="18">
        <f t="shared" si="325"/>
        <v>-6.191365891540674E-2</v>
      </c>
      <c r="V1352" s="18">
        <f t="shared" si="326"/>
        <v>2.6405787977570597E-2</v>
      </c>
      <c r="W1352" s="19">
        <f t="shared" si="327"/>
        <v>2.8673719970820019E-4</v>
      </c>
      <c r="X1352" s="18">
        <f t="shared" si="328"/>
        <v>-2.1647671183444399E-3</v>
      </c>
      <c r="Y1352" s="18">
        <f t="shared" si="329"/>
        <v>0.26773923867645932</v>
      </c>
    </row>
    <row r="1353" spans="2:25" x14ac:dyDescent="0.2">
      <c r="B1353" s="24">
        <v>38855</v>
      </c>
      <c r="C1353" s="25">
        <v>577.26</v>
      </c>
      <c r="D1353" s="18">
        <f t="shared" si="315"/>
        <v>-5.6487077879373467E-3</v>
      </c>
      <c r="E1353" s="26">
        <v>-1.9904905388784667E-3</v>
      </c>
      <c r="F1353" s="26">
        <v>-3.2391495791235514E-2</v>
      </c>
      <c r="G1353" s="15">
        <v>-2.3271194215528399E-2</v>
      </c>
      <c r="H1353" s="1">
        <f t="shared" si="316"/>
        <v>4.9626112516711262E-5</v>
      </c>
      <c r="I1353" s="19">
        <f t="shared" si="317"/>
        <v>4.8960163651000654E-5</v>
      </c>
      <c r="J1353" s="19">
        <f t="shared" si="318"/>
        <v>5.7230842949418776E-5</v>
      </c>
      <c r="K1353" s="19">
        <f t="shared" si="319"/>
        <v>0.98658067634279523</v>
      </c>
      <c r="L1353" s="19">
        <f t="shared" si="320"/>
        <v>1.1532405027725408</v>
      </c>
      <c r="P1353" s="18">
        <f t="shared" si="321"/>
        <v>-1.0090231242160864E-2</v>
      </c>
      <c r="Q1353" s="38">
        <v>-2.3271194215528399E-2</v>
      </c>
      <c r="R1353" s="18">
        <f t="shared" si="322"/>
        <v>-1.3180962973367535E-2</v>
      </c>
      <c r="S1353" s="19">
        <f t="shared" si="323"/>
        <v>1.5834861769885238E-4</v>
      </c>
      <c r="T1353" s="19">
        <f t="shared" si="324"/>
        <v>2.4833545024892552E-4</v>
      </c>
      <c r="U1353" s="18">
        <f t="shared" si="325"/>
        <v>-2.0267375062187128E-2</v>
      </c>
      <c r="V1353" s="18">
        <f t="shared" si="326"/>
        <v>-1.1775278077301818E-2</v>
      </c>
      <c r="W1353" s="19">
        <f t="shared" si="327"/>
        <v>3.0202587653871876E-4</v>
      </c>
      <c r="X1353" s="18">
        <f t="shared" si="328"/>
        <v>-3.6814730517106396E-2</v>
      </c>
      <c r="Y1353" s="18">
        <f t="shared" si="329"/>
        <v>0.2747844048243635</v>
      </c>
    </row>
    <row r="1354" spans="2:25" x14ac:dyDescent="0.2">
      <c r="B1354" s="24">
        <v>38856</v>
      </c>
      <c r="C1354" s="25">
        <v>578.88</v>
      </c>
      <c r="D1354" s="18">
        <f t="shared" si="315"/>
        <v>2.8024306057021155E-3</v>
      </c>
      <c r="E1354" s="26">
        <v>1.3274338232388114E-3</v>
      </c>
      <c r="F1354" s="26">
        <v>2.0832455170211307E-2</v>
      </c>
      <c r="G1354" s="15">
        <v>1.4980948766119556E-2</v>
      </c>
      <c r="H1354" s="1">
        <f t="shared" si="316"/>
        <v>4.7119762803695142E-5</v>
      </c>
      <c r="I1354" s="19">
        <f t="shared" si="317"/>
        <v>4.6697175796467312E-5</v>
      </c>
      <c r="J1354" s="19">
        <f t="shared" si="318"/>
        <v>6.4775198044787169E-5</v>
      </c>
      <c r="K1354" s="19">
        <f t="shared" si="319"/>
        <v>0.99103163976040454</v>
      </c>
      <c r="L1354" s="19">
        <f t="shared" si="320"/>
        <v>1.3746927868598584</v>
      </c>
      <c r="P1354" s="18">
        <f t="shared" si="321"/>
        <v>5.0059542665719702E-3</v>
      </c>
      <c r="Q1354" s="38">
        <v>1.4980948766119556E-2</v>
      </c>
      <c r="R1354" s="18">
        <f t="shared" si="322"/>
        <v>9.9749944995475848E-3</v>
      </c>
      <c r="S1354" s="19">
        <f t="shared" si="323"/>
        <v>1.5035127532406182E-4</v>
      </c>
      <c r="T1354" s="19">
        <f t="shared" si="324"/>
        <v>2.3940535414995024E-4</v>
      </c>
      <c r="U1354" s="18">
        <f t="shared" si="325"/>
        <v>1.031898171847772E-2</v>
      </c>
      <c r="V1354" s="18">
        <f t="shared" si="326"/>
        <v>9.0758879896123863E-3</v>
      </c>
      <c r="W1354" s="19">
        <f t="shared" si="327"/>
        <v>2.9737005350238154E-4</v>
      </c>
      <c r="X1354" s="18">
        <f t="shared" si="328"/>
        <v>2.3884476952258031E-2</v>
      </c>
      <c r="Y1354" s="18">
        <f t="shared" si="329"/>
        <v>0.27265823548096874</v>
      </c>
    </row>
    <row r="1355" spans="2:25" x14ac:dyDescent="0.2">
      <c r="B1355" s="24">
        <v>38859</v>
      </c>
      <c r="C1355" s="25">
        <v>577.66</v>
      </c>
      <c r="D1355" s="18">
        <f t="shared" si="315"/>
        <v>-2.1097419069282929E-3</v>
      </c>
      <c r="E1355" s="26">
        <v>8.8397795811553882E-4</v>
      </c>
      <c r="F1355" s="26">
        <v>-1.7671896281375665E-2</v>
      </c>
      <c r="G1355" s="15">
        <v>-1.2105134009528304E-2</v>
      </c>
      <c r="H1355" s="1">
        <f t="shared" si="316"/>
        <v>4.4559637690304395E-5</v>
      </c>
      <c r="I1355" s="19">
        <f t="shared" si="317"/>
        <v>4.4118547719076589E-5</v>
      </c>
      <c r="J1355" s="19">
        <f t="shared" si="318"/>
        <v>6.4391576759754987E-5</v>
      </c>
      <c r="K1355" s="19">
        <f t="shared" si="319"/>
        <v>0.9901011320088946</v>
      </c>
      <c r="L1355" s="19">
        <f t="shared" si="320"/>
        <v>1.445065087990286</v>
      </c>
      <c r="P1355" s="18">
        <f t="shared" si="321"/>
        <v>-3.7686112472738189E-3</v>
      </c>
      <c r="Q1355" s="38">
        <v>-1.2105134009528304E-2</v>
      </c>
      <c r="R1355" s="18">
        <f t="shared" si="322"/>
        <v>-8.3365227622544842E-3</v>
      </c>
      <c r="S1355" s="19">
        <f t="shared" si="323"/>
        <v>1.4218234464860282E-4</v>
      </c>
      <c r="T1355" s="19">
        <f t="shared" si="324"/>
        <v>2.2921088960688846E-4</v>
      </c>
      <c r="U1355" s="18">
        <f t="shared" si="325"/>
        <v>-7.9884409195401622E-3</v>
      </c>
      <c r="V1355" s="18">
        <f t="shared" si="326"/>
        <v>-7.751945467160618E-3</v>
      </c>
      <c r="W1355" s="19">
        <f t="shared" si="327"/>
        <v>2.8831990645555698E-4</v>
      </c>
      <c r="X1355" s="18">
        <f t="shared" si="328"/>
        <v>-1.9600056319017987E-2</v>
      </c>
      <c r="Y1355" s="18">
        <f t="shared" si="329"/>
        <v>0.26847714355953889</v>
      </c>
    </row>
    <row r="1356" spans="2:25" x14ac:dyDescent="0.2">
      <c r="B1356" s="24">
        <v>38860</v>
      </c>
      <c r="C1356" s="25">
        <v>575.70000000000005</v>
      </c>
      <c r="D1356" s="18">
        <f t="shared" si="315"/>
        <v>-3.3987686182379378E-3</v>
      </c>
      <c r="E1356" s="26">
        <v>-6.4266149166977539E-3</v>
      </c>
      <c r="F1356" s="26">
        <v>-3.6355054662746272E-3</v>
      </c>
      <c r="G1356" s="15">
        <v>-4.472838301401565E-3</v>
      </c>
      <c r="H1356" s="1">
        <f t="shared" si="316"/>
        <v>4.2579157116105269E-5</v>
      </c>
      <c r="I1356" s="19">
        <f t="shared" si="317"/>
        <v>4.135953693534976E-5</v>
      </c>
      <c r="J1356" s="19">
        <f t="shared" si="318"/>
        <v>6.2765070563752202E-5</v>
      </c>
      <c r="K1356" s="19">
        <f t="shared" si="319"/>
        <v>0.97135640385201061</v>
      </c>
      <c r="L1356" s="19">
        <f t="shared" si="320"/>
        <v>1.4740796862794578</v>
      </c>
      <c r="P1356" s="18">
        <f t="shared" si="321"/>
        <v>-6.0711870013625017E-3</v>
      </c>
      <c r="Q1356" s="38">
        <v>-4.472838301401565E-3</v>
      </c>
      <c r="R1356" s="18">
        <f t="shared" si="322"/>
        <v>1.5983486999609367E-3</v>
      </c>
      <c r="S1356" s="19">
        <f t="shared" si="323"/>
        <v>1.3586296266601743E-4</v>
      </c>
      <c r="T1356" s="19">
        <f t="shared" si="324"/>
        <v>2.1561151934447516E-4</v>
      </c>
      <c r="U1356" s="18">
        <f t="shared" si="325"/>
        <v>-1.316517368852289E-2</v>
      </c>
      <c r="V1356" s="18">
        <f t="shared" si="326"/>
        <v>1.5324239967875722E-3</v>
      </c>
      <c r="W1356" s="19">
        <f t="shared" si="327"/>
        <v>2.7222108901645264E-4</v>
      </c>
      <c r="X1356" s="18">
        <f t="shared" si="328"/>
        <v>-7.4532784492387554E-3</v>
      </c>
      <c r="Y1356" s="18">
        <f t="shared" si="329"/>
        <v>0.26087405439045325</v>
      </c>
    </row>
    <row r="1357" spans="2:25" x14ac:dyDescent="0.2">
      <c r="B1357" s="24">
        <v>38861</v>
      </c>
      <c r="C1357" s="25">
        <v>577.48</v>
      </c>
      <c r="D1357" s="18">
        <f t="shared" si="315"/>
        <v>3.0871180798497429E-3</v>
      </c>
      <c r="E1357" s="26">
        <v>2.6642999774630469E-3</v>
      </c>
      <c r="F1357" s="26">
        <v>3.0041923139937942E-3</v>
      </c>
      <c r="G1357" s="15">
        <v>2.9022246130345698E-3</v>
      </c>
      <c r="H1357" s="1">
        <f t="shared" si="316"/>
        <v>4.0596225571475062E-5</v>
      </c>
      <c r="I1357" s="19">
        <f t="shared" si="317"/>
        <v>4.0188519345251099E-5</v>
      </c>
      <c r="J1357" s="19">
        <f t="shared" si="318"/>
        <v>5.9740540843339468E-5</v>
      </c>
      <c r="K1357" s="19">
        <f t="shared" si="319"/>
        <v>0.98995704106761995</v>
      </c>
      <c r="L1357" s="19">
        <f t="shared" si="320"/>
        <v>1.4715786998019875</v>
      </c>
      <c r="P1357" s="18">
        <f t="shared" si="321"/>
        <v>5.5144887055511875E-3</v>
      </c>
      <c r="Q1357" s="38">
        <v>2.9022246130345698E-3</v>
      </c>
      <c r="R1357" s="18">
        <f t="shared" si="322"/>
        <v>-2.6122640925166176E-3</v>
      </c>
      <c r="S1357" s="19">
        <f t="shared" si="323"/>
        <v>1.2953576004707547E-4</v>
      </c>
      <c r="T1357" s="19">
        <f t="shared" si="324"/>
        <v>2.0308426360514972E-4</v>
      </c>
      <c r="U1357" s="18">
        <f t="shared" si="325"/>
        <v>1.2246554970839931E-2</v>
      </c>
      <c r="V1357" s="18">
        <f t="shared" si="326"/>
        <v>-2.580609765934991E-3</v>
      </c>
      <c r="W1357" s="19">
        <f t="shared" si="327"/>
        <v>2.5639319813773565E-4</v>
      </c>
      <c r="X1357" s="18">
        <f t="shared" si="328"/>
        <v>4.9831367208971146E-3</v>
      </c>
      <c r="Y1357" s="18">
        <f t="shared" si="329"/>
        <v>0.25317641978358474</v>
      </c>
    </row>
    <row r="1358" spans="2:25" x14ac:dyDescent="0.2">
      <c r="B1358" s="24">
        <v>38862</v>
      </c>
      <c r="C1358" s="25">
        <v>583.16</v>
      </c>
      <c r="D1358" s="18">
        <f t="shared" si="315"/>
        <v>9.7877814750072945E-3</v>
      </c>
      <c r="E1358" s="26">
        <v>8.3904223737025132E-3</v>
      </c>
      <c r="F1358" s="26">
        <v>1.5509044312415107E-2</v>
      </c>
      <c r="G1358" s="15">
        <v>1.3373457730801327E-2</v>
      </c>
      <c r="H1358" s="1">
        <f t="shared" si="316"/>
        <v>4.3908492009336315E-5</v>
      </c>
      <c r="I1358" s="19">
        <f t="shared" si="317"/>
        <v>3.8270708702370197E-5</v>
      </c>
      <c r="J1358" s="19">
        <f t="shared" si="318"/>
        <v>5.6712566177211649E-5</v>
      </c>
      <c r="K1358" s="19">
        <f t="shared" si="319"/>
        <v>0.8716015274273744</v>
      </c>
      <c r="L1358" s="19">
        <f t="shared" si="320"/>
        <v>1.2916081509962307</v>
      </c>
      <c r="P1358" s="18">
        <f t="shared" si="321"/>
        <v>1.7483817916986815E-2</v>
      </c>
      <c r="Q1358" s="38">
        <v>1.3373457730801327E-2</v>
      </c>
      <c r="R1358" s="18">
        <f t="shared" si="322"/>
        <v>-4.1103601861854876E-3</v>
      </c>
      <c r="S1358" s="19">
        <f t="shared" si="323"/>
        <v>1.4010464778151192E-4</v>
      </c>
      <c r="T1358" s="19">
        <f t="shared" si="324"/>
        <v>1.9191291144045146E-4</v>
      </c>
      <c r="U1358" s="18">
        <f t="shared" si="325"/>
        <v>3.733477403281104E-2</v>
      </c>
      <c r="V1358" s="18">
        <f t="shared" si="326"/>
        <v>-4.1770644400549251E-3</v>
      </c>
      <c r="W1358" s="19">
        <f t="shared" si="327"/>
        <v>2.5174056855012329E-4</v>
      </c>
      <c r="X1358" s="18">
        <f t="shared" si="328"/>
        <v>2.3173526925168102E-2</v>
      </c>
      <c r="Y1358" s="18">
        <f t="shared" si="329"/>
        <v>0.25086877473597791</v>
      </c>
    </row>
    <row r="1359" spans="2:25" x14ac:dyDescent="0.2">
      <c r="B1359" s="24">
        <v>38863</v>
      </c>
      <c r="C1359" s="25">
        <v>586.45000000000005</v>
      </c>
      <c r="D1359" s="18">
        <f t="shared" si="315"/>
        <v>5.6258217308929621E-3</v>
      </c>
      <c r="E1359" s="26">
        <v>1.0281179919360882E-2</v>
      </c>
      <c r="F1359" s="26">
        <v>-1.2199087787445936E-2</v>
      </c>
      <c r="G1359" s="15">
        <v>-5.4550074754038903E-3</v>
      </c>
      <c r="H1359" s="1">
        <f t="shared" si="316"/>
        <v>4.317297469764339E-5</v>
      </c>
      <c r="I1359" s="19">
        <f t="shared" si="317"/>
        <v>4.0901883420836721E-5</v>
      </c>
      <c r="J1359" s="19">
        <f t="shared" si="318"/>
        <v>6.2417760403546386E-5</v>
      </c>
      <c r="K1359" s="19">
        <f t="shared" si="319"/>
        <v>0.9473955340647251</v>
      </c>
      <c r="L1359" s="19">
        <f t="shared" si="320"/>
        <v>1.4457600116897547</v>
      </c>
      <c r="P1359" s="18">
        <f t="shared" si="321"/>
        <v>1.0049350103240514E-2</v>
      </c>
      <c r="Q1359" s="38">
        <v>-5.4550074754038903E-3</v>
      </c>
      <c r="R1359" s="18">
        <f t="shared" si="322"/>
        <v>-1.5504357578644403E-2</v>
      </c>
      <c r="S1359" s="19">
        <f t="shared" si="323"/>
        <v>1.377577351644712E-4</v>
      </c>
      <c r="T1359" s="19">
        <f t="shared" si="324"/>
        <v>1.9482124298961245E-4</v>
      </c>
      <c r="U1359" s="18">
        <f t="shared" si="325"/>
        <v>2.1641307856698797E-2</v>
      </c>
      <c r="V1359" s="18">
        <f t="shared" si="326"/>
        <v>-1.5637920935072352E-2</v>
      </c>
      <c r="W1359" s="19">
        <f t="shared" si="327"/>
        <v>2.3842156083051861E-4</v>
      </c>
      <c r="X1359" s="18">
        <f t="shared" si="328"/>
        <v>-9.7128709495044614E-3</v>
      </c>
      <c r="Y1359" s="18">
        <f t="shared" si="329"/>
        <v>0.24414215164045239</v>
      </c>
    </row>
    <row r="1360" spans="2:25" x14ac:dyDescent="0.2">
      <c r="B1360" s="24">
        <v>38867</v>
      </c>
      <c r="C1360" s="25">
        <v>577.21</v>
      </c>
      <c r="D1360" s="18">
        <f t="shared" si="315"/>
        <v>-1.5881261200549592E-2</v>
      </c>
      <c r="E1360" s="26">
        <v>-1.1161074388800313E-2</v>
      </c>
      <c r="F1360" s="26">
        <v>-3.7353064118196569E-2</v>
      </c>
      <c r="G1360" s="15">
        <v>-2.9495467199377689E-2</v>
      </c>
      <c r="H1360" s="1">
        <f t="shared" si="316"/>
        <v>5.5715463654989712E-5</v>
      </c>
      <c r="I1360" s="19">
        <f t="shared" si="317"/>
        <v>4.1918175540160167E-5</v>
      </c>
      <c r="J1360" s="19">
        <f t="shared" si="318"/>
        <v>5.4554901189032537E-5</v>
      </c>
      <c r="K1360" s="19">
        <f t="shared" si="319"/>
        <v>0.75236160287084142</v>
      </c>
      <c r="L1360" s="19">
        <f t="shared" si="320"/>
        <v>0.97916983203902253</v>
      </c>
      <c r="P1360" s="18">
        <f t="shared" si="321"/>
        <v>-2.8368540902912787E-2</v>
      </c>
      <c r="Q1360" s="38">
        <v>-2.9495467199377689E-2</v>
      </c>
      <c r="R1360" s="18">
        <f t="shared" si="322"/>
        <v>-1.1269262964649016E-3</v>
      </c>
      <c r="S1360" s="19">
        <f t="shared" si="323"/>
        <v>1.7777871783221713E-4</v>
      </c>
      <c r="T1360" s="19">
        <f t="shared" si="324"/>
        <v>1.8320816618289554E-4</v>
      </c>
      <c r="U1360" s="18">
        <f t="shared" si="325"/>
        <v>-5.3777503561423121E-2</v>
      </c>
      <c r="V1360" s="18">
        <f t="shared" si="326"/>
        <v>-1.1721049262533665E-3</v>
      </c>
      <c r="W1360" s="19">
        <f t="shared" si="327"/>
        <v>2.7631522229926142E-4</v>
      </c>
      <c r="X1360" s="18">
        <f t="shared" si="328"/>
        <v>-4.878405604597312E-2</v>
      </c>
      <c r="Y1360" s="18">
        <f t="shared" si="329"/>
        <v>0.26282847177354163</v>
      </c>
    </row>
    <row r="1361" spans="2:25" x14ac:dyDescent="0.2">
      <c r="B1361" s="24">
        <v>38868</v>
      </c>
      <c r="C1361" s="25">
        <v>581.20000000000005</v>
      </c>
      <c r="D1361" s="18">
        <f t="shared" si="315"/>
        <v>6.8887799291633949E-3</v>
      </c>
      <c r="E1361" s="26">
        <v>5.7055234872631115E-3</v>
      </c>
      <c r="F1361" s="26">
        <v>-2.3970070681103572E-2</v>
      </c>
      <c r="G1361" s="15">
        <v>-1.5067392430593567E-2</v>
      </c>
      <c r="H1361" s="1">
        <f t="shared" si="316"/>
        <v>5.5219853170436996E-5</v>
      </c>
      <c r="I1361" s="19">
        <f t="shared" si="317"/>
        <v>5.0038201266588693E-5</v>
      </c>
      <c r="J1361" s="19">
        <f t="shared" si="318"/>
        <v>8.6874433191807995E-5</v>
      </c>
      <c r="K1361" s="19">
        <f t="shared" si="319"/>
        <v>0.90616324371861245</v>
      </c>
      <c r="L1361" s="19">
        <f t="shared" si="320"/>
        <v>1.5732463634712792</v>
      </c>
      <c r="P1361" s="18">
        <f t="shared" si="321"/>
        <v>1.2305359928522145E-2</v>
      </c>
      <c r="Q1361" s="38">
        <v>-1.5067392430593567E-2</v>
      </c>
      <c r="R1361" s="18">
        <f t="shared" si="322"/>
        <v>-2.737275235911571E-2</v>
      </c>
      <c r="S1361" s="19">
        <f t="shared" si="323"/>
        <v>1.7619730774051282E-4</v>
      </c>
      <c r="T1361" s="19">
        <f t="shared" si="324"/>
        <v>2.171717305147303E-4</v>
      </c>
      <c r="U1361" s="18">
        <f t="shared" si="325"/>
        <v>2.3431398524782321E-2</v>
      </c>
      <c r="V1361" s="18">
        <f t="shared" si="326"/>
        <v>-2.6149308836399092E-2</v>
      </c>
      <c r="W1361" s="19">
        <f t="shared" si="327"/>
        <v>2.7335788784075621E-4</v>
      </c>
      <c r="X1361" s="18">
        <f t="shared" si="328"/>
        <v>-2.5055168418455946E-2</v>
      </c>
      <c r="Y1361" s="18">
        <f t="shared" si="329"/>
        <v>0.26141819362888469</v>
      </c>
    </row>
    <row r="1362" spans="2:25" x14ac:dyDescent="0.2">
      <c r="B1362" s="24">
        <v>38869</v>
      </c>
      <c r="C1362" s="25">
        <v>587.25</v>
      </c>
      <c r="D1362" s="18">
        <f t="shared" si="315"/>
        <v>1.0355691842894282E-2</v>
      </c>
      <c r="E1362" s="26">
        <v>1.0665026542354931E-2</v>
      </c>
      <c r="F1362" s="26">
        <v>3.9368705445083342E-2</v>
      </c>
      <c r="G1362" s="15">
        <v>3.0757601774264814E-2</v>
      </c>
      <c r="H1362" s="1">
        <f t="shared" si="316"/>
        <v>5.8341083192910009E-5</v>
      </c>
      <c r="I1362" s="19">
        <f t="shared" si="317"/>
        <v>4.9394154931659077E-5</v>
      </c>
      <c r="J1362" s="19">
        <f t="shared" si="318"/>
        <v>7.1754494691782646E-5</v>
      </c>
      <c r="K1362" s="19">
        <f t="shared" si="319"/>
        <v>0.84664446095957602</v>
      </c>
      <c r="L1362" s="19">
        <f t="shared" si="320"/>
        <v>1.2299136520060827</v>
      </c>
      <c r="P1362" s="18">
        <f t="shared" si="321"/>
        <v>1.8498270629346506E-2</v>
      </c>
      <c r="Q1362" s="38">
        <v>3.0757601774264814E-2</v>
      </c>
      <c r="R1362" s="18">
        <f t="shared" si="322"/>
        <v>1.2259331144918308E-2</v>
      </c>
      <c r="S1362" s="19">
        <f t="shared" si="323"/>
        <v>1.8615663025267469E-4</v>
      </c>
      <c r="T1362" s="19">
        <f t="shared" si="324"/>
        <v>2.1315889869109232E-4</v>
      </c>
      <c r="U1362" s="18">
        <f t="shared" si="325"/>
        <v>3.4268523910714221E-2</v>
      </c>
      <c r="V1362" s="18">
        <f t="shared" si="326"/>
        <v>1.1821114781701754E-2</v>
      </c>
      <c r="W1362" s="19">
        <f t="shared" si="327"/>
        <v>3.1371821858456635E-4</v>
      </c>
      <c r="X1362" s="18">
        <f t="shared" si="328"/>
        <v>4.7742772041231465E-2</v>
      </c>
      <c r="Y1362" s="18">
        <f t="shared" si="329"/>
        <v>0.28005277118097149</v>
      </c>
    </row>
    <row r="1363" spans="2:25" x14ac:dyDescent="0.2">
      <c r="B1363" s="24">
        <v>38870</v>
      </c>
      <c r="C1363" s="25">
        <v>588.44000000000005</v>
      </c>
      <c r="D1363" s="18">
        <f t="shared" si="315"/>
        <v>2.0243438429888867E-3</v>
      </c>
      <c r="E1363" s="26">
        <v>6.2587881011416935E-3</v>
      </c>
      <c r="F1363" s="26">
        <v>-8.2371458232419655E-3</v>
      </c>
      <c r="G1363" s="15">
        <v>-3.8883656459268675E-3</v>
      </c>
      <c r="H1363" s="1">
        <f t="shared" si="316"/>
        <v>5.5086496281014223E-5</v>
      </c>
      <c r="I1363" s="19">
        <f t="shared" si="317"/>
        <v>5.305712933789449E-5</v>
      </c>
      <c r="J1363" s="19">
        <f t="shared" si="318"/>
        <v>9.1910635920853146E-5</v>
      </c>
      <c r="K1363" s="19">
        <f t="shared" si="319"/>
        <v>0.96316035543870371</v>
      </c>
      <c r="L1363" s="19">
        <f t="shared" si="320"/>
        <v>1.6684785224311045</v>
      </c>
      <c r="P1363" s="18">
        <f t="shared" si="321"/>
        <v>3.6160655244057401E-3</v>
      </c>
      <c r="Q1363" s="38">
        <v>-3.8883656459268675E-3</v>
      </c>
      <c r="R1363" s="18">
        <f t="shared" si="322"/>
        <v>-7.504431170332608E-3</v>
      </c>
      <c r="S1363" s="19">
        <f t="shared" si="323"/>
        <v>1.7577178823012196E-4</v>
      </c>
      <c r="T1363" s="19">
        <f t="shared" si="324"/>
        <v>2.0374835400104236E-4</v>
      </c>
      <c r="U1363" s="18">
        <f t="shared" si="325"/>
        <v>6.8939039683413071E-3</v>
      </c>
      <c r="V1363" s="18">
        <f t="shared" si="326"/>
        <v>-7.4014040965061003E-3</v>
      </c>
      <c r="W1363" s="19">
        <f t="shared" si="327"/>
        <v>2.9580228871327785E-4</v>
      </c>
      <c r="X1363" s="18">
        <f t="shared" si="328"/>
        <v>-6.2157188800159701E-3</v>
      </c>
      <c r="Y1363" s="18">
        <f t="shared" si="329"/>
        <v>0.27193854485585428</v>
      </c>
    </row>
    <row r="1364" spans="2:25" x14ac:dyDescent="0.2">
      <c r="B1364" s="24">
        <v>38873</v>
      </c>
      <c r="C1364" s="25">
        <v>578.54999999999995</v>
      </c>
      <c r="D1364" s="18">
        <f t="shared" si="315"/>
        <v>-1.6949994059664738E-2</v>
      </c>
      <c r="E1364" s="26">
        <v>-1.0598130991823248E-2</v>
      </c>
      <c r="F1364" s="26">
        <v>-2.7290860235903613E-2</v>
      </c>
      <c r="G1364" s="15">
        <v>-2.2283041462679502E-2</v>
      </c>
      <c r="H1364" s="1">
        <f t="shared" si="316"/>
        <v>6.9019444421513585E-5</v>
      </c>
      <c r="I1364" s="19">
        <f t="shared" si="317"/>
        <v>5.0633897927047916E-5</v>
      </c>
      <c r="J1364" s="19">
        <f t="shared" si="318"/>
        <v>8.5395508839737061E-5</v>
      </c>
      <c r="K1364" s="19">
        <f t="shared" si="319"/>
        <v>0.73361787176694759</v>
      </c>
      <c r="L1364" s="19">
        <f t="shared" si="320"/>
        <v>1.2372674042145579</v>
      </c>
      <c r="P1364" s="18">
        <f t="shared" si="321"/>
        <v>-3.027760791246778E-2</v>
      </c>
      <c r="Q1364" s="38">
        <v>-2.2283041462679502E-2</v>
      </c>
      <c r="R1364" s="18">
        <f t="shared" si="322"/>
        <v>7.9945664497882776E-3</v>
      </c>
      <c r="S1364" s="19">
        <f t="shared" si="323"/>
        <v>2.2022949339038257E-4</v>
      </c>
      <c r="T1364" s="19">
        <f t="shared" si="324"/>
        <v>1.9535823832418463E-4</v>
      </c>
      <c r="U1364" s="18">
        <f t="shared" si="325"/>
        <v>-5.1568837851186204E-2</v>
      </c>
      <c r="V1364" s="18">
        <f t="shared" si="326"/>
        <v>8.052346291604659E-3</v>
      </c>
      <c r="W1364" s="19">
        <f t="shared" si="327"/>
        <v>3.0784618760013082E-4</v>
      </c>
      <c r="X1364" s="18">
        <f t="shared" si="328"/>
        <v>-3.4916653277982122E-2</v>
      </c>
      <c r="Y1364" s="18">
        <f t="shared" si="329"/>
        <v>0.27741944218102793</v>
      </c>
    </row>
    <row r="1365" spans="2:25" x14ac:dyDescent="0.2">
      <c r="B1365" s="24">
        <v>38874</v>
      </c>
      <c r="C1365" s="25">
        <v>578.44000000000005</v>
      </c>
      <c r="D1365" s="18">
        <f t="shared" si="315"/>
        <v>-1.9014857575486952E-4</v>
      </c>
      <c r="E1365" s="26">
        <v>2.8227138490257721E-3</v>
      </c>
      <c r="F1365" s="26">
        <v>-4.6775895511110901E-3</v>
      </c>
      <c r="G1365" s="15">
        <v>-2.427498531070031E-3</v>
      </c>
      <c r="H1365" s="1">
        <f t="shared" si="316"/>
        <v>6.4880447145074455E-5</v>
      </c>
      <c r="I1365" s="19">
        <f t="shared" si="317"/>
        <v>5.8374159492722219E-5</v>
      </c>
      <c r="J1365" s="19">
        <f t="shared" si="318"/>
        <v>1.0802657344225527E-4</v>
      </c>
      <c r="K1365" s="19">
        <f t="shared" si="319"/>
        <v>0.89971882225466171</v>
      </c>
      <c r="L1365" s="19">
        <f t="shared" si="320"/>
        <v>1.6650096939175665</v>
      </c>
      <c r="P1365" s="18">
        <f t="shared" si="321"/>
        <v>-3.3966053330487079E-4</v>
      </c>
      <c r="Q1365" s="38">
        <v>-2.427498531070031E-3</v>
      </c>
      <c r="R1365" s="18">
        <f t="shared" si="322"/>
        <v>-2.0878379977651604E-3</v>
      </c>
      <c r="S1365" s="19">
        <f t="shared" si="323"/>
        <v>2.0702264594363269E-4</v>
      </c>
      <c r="T1365" s="19">
        <f t="shared" si="324"/>
        <v>1.8389828807502826E-4</v>
      </c>
      <c r="U1365" s="18">
        <f t="shared" si="325"/>
        <v>-5.9667752989853271E-4</v>
      </c>
      <c r="V1365" s="18">
        <f t="shared" si="326"/>
        <v>-2.1674612709265844E-3</v>
      </c>
      <c r="W1365" s="19">
        <f t="shared" si="327"/>
        <v>2.8972898129122379E-4</v>
      </c>
      <c r="X1365" s="18">
        <f t="shared" si="328"/>
        <v>-3.9209205107466867E-3</v>
      </c>
      <c r="Y1365" s="18">
        <f t="shared" si="329"/>
        <v>0.26913239367048691</v>
      </c>
    </row>
    <row r="1366" spans="2:25" x14ac:dyDescent="0.2">
      <c r="B1366" s="24">
        <v>38875</v>
      </c>
      <c r="C1366" s="25">
        <v>574.99</v>
      </c>
      <c r="D1366" s="18">
        <f t="shared" si="315"/>
        <v>-5.9821754048193657E-3</v>
      </c>
      <c r="E1366" s="26">
        <v>3.8952656913301903E-3</v>
      </c>
      <c r="F1366" s="26">
        <v>-1.9615103017933413E-2</v>
      </c>
      <c r="G1366" s="15">
        <v>-1.2561992405154331E-2</v>
      </c>
      <c r="H1366" s="1">
        <f t="shared" si="316"/>
        <v>6.3134805670811528E-5</v>
      </c>
      <c r="I1366" s="19">
        <f t="shared" si="317"/>
        <v>5.4839505822069534E-5</v>
      </c>
      <c r="J1366" s="19">
        <f t="shared" si="318"/>
        <v>1.0159834525518653E-4</v>
      </c>
      <c r="K1366" s="19">
        <f t="shared" si="319"/>
        <v>0.86860971914613694</v>
      </c>
      <c r="L1366" s="19">
        <f t="shared" si="320"/>
        <v>1.6092287633690692</v>
      </c>
      <c r="P1366" s="18">
        <f t="shared" si="321"/>
        <v>-1.0685901171006755E-2</v>
      </c>
      <c r="Q1366" s="38">
        <v>-1.2561992405154331E-2</v>
      </c>
      <c r="R1366" s="18">
        <f t="shared" si="322"/>
        <v>-1.8760912341475762E-3</v>
      </c>
      <c r="S1366" s="19">
        <f t="shared" si="323"/>
        <v>2.0145259621720613E-4</v>
      </c>
      <c r="T1366" s="19">
        <f t="shared" si="324"/>
        <v>1.7307557388965728E-4</v>
      </c>
      <c r="U1366" s="18">
        <f t="shared" si="325"/>
        <v>-1.9029537905074074E-2</v>
      </c>
      <c r="V1366" s="18">
        <f t="shared" si="326"/>
        <v>-2.0076104890458624E-3</v>
      </c>
      <c r="W1366" s="19">
        <f t="shared" si="327"/>
        <v>2.8181346160497962E-4</v>
      </c>
      <c r="X1366" s="18">
        <f t="shared" si="328"/>
        <v>-2.0573239933437092E-2</v>
      </c>
      <c r="Y1366" s="18">
        <f t="shared" si="329"/>
        <v>0.26543052838971803</v>
      </c>
    </row>
    <row r="1367" spans="2:25" x14ac:dyDescent="0.2">
      <c r="B1367" s="24">
        <v>38876</v>
      </c>
      <c r="C1367" s="25">
        <v>575.94000000000005</v>
      </c>
      <c r="D1367" s="18">
        <f t="shared" si="315"/>
        <v>1.6508392617285974E-3</v>
      </c>
      <c r="E1367" s="26">
        <v>0</v>
      </c>
      <c r="F1367" s="26">
        <v>3.6879808074515893E-2</v>
      </c>
      <c r="G1367" s="15">
        <v>2.5815865652161124E-2</v>
      </c>
      <c r="H1367" s="1">
        <f t="shared" si="316"/>
        <v>5.9510233546646707E-5</v>
      </c>
      <c r="I1367" s="19">
        <f t="shared" si="317"/>
        <v>5.0151005715910629E-5</v>
      </c>
      <c r="J1367" s="19">
        <f t="shared" si="318"/>
        <v>1.0254290375008809E-4</v>
      </c>
      <c r="K1367" s="19">
        <f t="shared" si="319"/>
        <v>0.842729102660975</v>
      </c>
      <c r="L1367" s="19">
        <f t="shared" si="320"/>
        <v>1.7231137846184137</v>
      </c>
      <c r="P1367" s="18">
        <f t="shared" si="321"/>
        <v>2.9488779593185828E-3</v>
      </c>
      <c r="Q1367" s="38">
        <v>2.5815865652161124E-2</v>
      </c>
      <c r="R1367" s="18">
        <f t="shared" si="322"/>
        <v>2.2866987692842542E-2</v>
      </c>
      <c r="S1367" s="19">
        <f t="shared" si="323"/>
        <v>1.8988719331731107E-4</v>
      </c>
      <c r="T1367" s="19">
        <f t="shared" si="324"/>
        <v>1.9406498702495461E-4</v>
      </c>
      <c r="U1367" s="18">
        <f t="shared" si="325"/>
        <v>5.4089440022191916E-3</v>
      </c>
      <c r="V1367" s="18">
        <f t="shared" si="326"/>
        <v>2.3108872487991879E-2</v>
      </c>
      <c r="W1367" s="19">
        <f t="shared" si="327"/>
        <v>3.0489218907090679E-4</v>
      </c>
      <c r="X1367" s="18">
        <f t="shared" si="328"/>
        <v>4.0647943185371176E-2</v>
      </c>
      <c r="Y1367" s="18">
        <f t="shared" si="329"/>
        <v>0.27608521740166875</v>
      </c>
    </row>
    <row r="1368" spans="2:25" x14ac:dyDescent="0.2">
      <c r="B1368" s="24">
        <v>38877</v>
      </c>
      <c r="C1368" s="25">
        <v>572.75</v>
      </c>
      <c r="D1368" s="18">
        <f t="shared" si="315"/>
        <v>-5.5541672698957052E-3</v>
      </c>
      <c r="E1368" s="26">
        <v>-3.6784635224590885E-3</v>
      </c>
      <c r="F1368" s="26">
        <v>-2.5334688327973962E-2</v>
      </c>
      <c r="G1368" s="15">
        <v>-1.8837820886319499E-2</v>
      </c>
      <c r="H1368" s="1">
        <f t="shared" si="316"/>
        <v>5.7790545977566747E-5</v>
      </c>
      <c r="I1368" s="19">
        <f t="shared" si="317"/>
        <v>4.7141945372955986E-5</v>
      </c>
      <c r="J1368" s="19">
        <f t="shared" si="318"/>
        <v>1.0004328763314838E-4</v>
      </c>
      <c r="K1368" s="19">
        <f t="shared" si="319"/>
        <v>0.81573801692850667</v>
      </c>
      <c r="L1368" s="19">
        <f t="shared" si="320"/>
        <v>1.7311358794219283</v>
      </c>
      <c r="P1368" s="18">
        <f t="shared" si="321"/>
        <v>-9.9213544433236246E-3</v>
      </c>
      <c r="Q1368" s="38">
        <v>-1.8837820886319499E-2</v>
      </c>
      <c r="R1368" s="18">
        <f t="shared" si="322"/>
        <v>-8.916466442995874E-3</v>
      </c>
      <c r="S1368" s="19">
        <f t="shared" si="323"/>
        <v>1.8439995815767586E-4</v>
      </c>
      <c r="T1368" s="19">
        <f t="shared" si="324"/>
        <v>1.8719129023320161E-4</v>
      </c>
      <c r="U1368" s="18">
        <f t="shared" si="325"/>
        <v>-1.8466903494766547E-2</v>
      </c>
      <c r="V1368" s="18">
        <f t="shared" si="326"/>
        <v>-9.1747312705206859E-3</v>
      </c>
      <c r="W1368" s="19">
        <f t="shared" si="327"/>
        <v>3.0789046747135569E-4</v>
      </c>
      <c r="X1368" s="18">
        <f t="shared" si="328"/>
        <v>-2.9516004883583111E-2</v>
      </c>
      <c r="Y1368" s="18">
        <f t="shared" si="329"/>
        <v>0.27743939314350968</v>
      </c>
    </row>
    <row r="1369" spans="2:25" x14ac:dyDescent="0.2">
      <c r="B1369" s="24">
        <v>38880</v>
      </c>
      <c r="C1369" s="25">
        <v>566.97</v>
      </c>
      <c r="D1369" s="18">
        <f t="shared" si="315"/>
        <v>-1.0142929058549039E-2</v>
      </c>
      <c r="E1369" s="26">
        <v>-8.7089598997654727E-3</v>
      </c>
      <c r="F1369" s="26">
        <v>-3.8545721565047944E-2</v>
      </c>
      <c r="G1369" s="15">
        <v>-2.9594693065463203E-2</v>
      </c>
      <c r="H1369" s="1">
        <f t="shared" si="316"/>
        <v>6.0495853812118259E-5</v>
      </c>
      <c r="I1369" s="19">
        <f t="shared" si="317"/>
        <v>4.5539276752575472E-5</v>
      </c>
      <c r="J1369" s="19">
        <f t="shared" si="318"/>
        <v>1.0248347617741399E-4</v>
      </c>
      <c r="K1369" s="19">
        <f t="shared" si="319"/>
        <v>0.75276690686946302</v>
      </c>
      <c r="L1369" s="19">
        <f t="shared" si="320"/>
        <v>1.6940578522239975</v>
      </c>
      <c r="P1369" s="18">
        <f t="shared" si="321"/>
        <v>-1.8118214557344695E-2</v>
      </c>
      <c r="Q1369" s="38">
        <v>-2.9594693065463203E-2</v>
      </c>
      <c r="R1369" s="18">
        <f t="shared" si="322"/>
        <v>-1.1476478508118507E-2</v>
      </c>
      <c r="S1369" s="19">
        <f t="shared" si="323"/>
        <v>1.9303214259297396E-4</v>
      </c>
      <c r="T1369" s="19">
        <f t="shared" si="324"/>
        <v>1.8386238635604787E-4</v>
      </c>
      <c r="U1369" s="18">
        <f t="shared" si="325"/>
        <v>-3.29612828612477E-2</v>
      </c>
      <c r="V1369" s="18">
        <f t="shared" si="326"/>
        <v>-1.1915316792150162E-2</v>
      </c>
      <c r="W1369" s="19">
        <f t="shared" si="327"/>
        <v>3.4196779088141292E-4</v>
      </c>
      <c r="X1369" s="18">
        <f t="shared" si="328"/>
        <v>-4.3999350994498455E-2</v>
      </c>
      <c r="Y1369" s="18">
        <f t="shared" si="329"/>
        <v>0.29239006091239361</v>
      </c>
    </row>
    <row r="1370" spans="2:25" x14ac:dyDescent="0.2">
      <c r="B1370" s="24">
        <v>38881</v>
      </c>
      <c r="C1370" s="25">
        <v>560.70000000000005</v>
      </c>
      <c r="D1370" s="18">
        <f t="shared" si="315"/>
        <v>-1.1120389145428925E-2</v>
      </c>
      <c r="E1370" s="26">
        <v>-2.300477472460365E-2</v>
      </c>
      <c r="F1370" s="26">
        <v>2.3065272930995969E-2</v>
      </c>
      <c r="G1370" s="15">
        <v>9.244258634316084E-3</v>
      </c>
      <c r="H1370" s="1">
        <f t="shared" si="316"/>
        <v>6.4285885868137565E-5</v>
      </c>
      <c r="I1370" s="19">
        <f t="shared" si="317"/>
        <v>4.8106981893645116E-5</v>
      </c>
      <c r="J1370" s="19">
        <f t="shared" si="318"/>
        <v>1.1979245876746108E-4</v>
      </c>
      <c r="K1370" s="19">
        <f t="shared" si="319"/>
        <v>0.7483288321222108</v>
      </c>
      <c r="L1370" s="19">
        <f t="shared" si="320"/>
        <v>1.8634332738787784</v>
      </c>
      <c r="P1370" s="18">
        <f t="shared" si="321"/>
        <v>-1.9864241910301849E-2</v>
      </c>
      <c r="Q1370" s="38">
        <v>9.244258634316084E-3</v>
      </c>
      <c r="R1370" s="18">
        <f t="shared" si="322"/>
        <v>2.9108500544617933E-2</v>
      </c>
      <c r="S1370" s="19">
        <f t="shared" si="323"/>
        <v>2.0512550043765509E-4</v>
      </c>
      <c r="T1370" s="19">
        <f t="shared" si="324"/>
        <v>2.2366893141204639E-4</v>
      </c>
      <c r="U1370" s="18">
        <f t="shared" si="325"/>
        <v>-3.5056268957679007E-2</v>
      </c>
      <c r="V1370" s="18">
        <f t="shared" si="326"/>
        <v>2.7400620319601006E-2</v>
      </c>
      <c r="W1370" s="19">
        <f t="shared" si="327"/>
        <v>3.2657710249041577E-4</v>
      </c>
      <c r="X1370" s="18">
        <f t="shared" si="328"/>
        <v>1.4063850904564728E-2</v>
      </c>
      <c r="Y1370" s="18">
        <f t="shared" si="329"/>
        <v>0.28573462447278586</v>
      </c>
    </row>
    <row r="1371" spans="2:25" x14ac:dyDescent="0.2">
      <c r="B1371" s="24">
        <v>38882</v>
      </c>
      <c r="C1371" s="25">
        <v>563.94000000000005</v>
      </c>
      <c r="D1371" s="18">
        <f t="shared" si="315"/>
        <v>5.7618597306381709E-3</v>
      </c>
      <c r="E1371" s="26">
        <v>-8.5393777339619163E-3</v>
      </c>
      <c r="F1371" s="26">
        <v>-1.2420377021254425E-2</v>
      </c>
      <c r="G1371" s="15">
        <v>-1.1256077235066672E-2</v>
      </c>
      <c r="H1371" s="1">
        <f t="shared" si="316"/>
        <v>6.2420674369382306E-5</v>
      </c>
      <c r="I1371" s="19">
        <f t="shared" si="317"/>
        <v>6.0569885808457627E-5</v>
      </c>
      <c r="J1371" s="19">
        <f t="shared" si="318"/>
        <v>9.7215222597121193E-5</v>
      </c>
      <c r="K1371" s="19">
        <f t="shared" si="319"/>
        <v>0.97034975062953654</v>
      </c>
      <c r="L1371" s="19">
        <f t="shared" si="320"/>
        <v>1.5574202550558442</v>
      </c>
      <c r="P1371" s="18">
        <f t="shared" si="321"/>
        <v>1.0292353446072558E-2</v>
      </c>
      <c r="Q1371" s="38">
        <v>-1.1256077235066672E-2</v>
      </c>
      <c r="R1371" s="18">
        <f t="shared" si="322"/>
        <v>-2.1548430681139229E-2</v>
      </c>
      <c r="S1371" s="19">
        <f t="shared" si="323"/>
        <v>1.9917392277892868E-4</v>
      </c>
      <c r="T1371" s="19">
        <f t="shared" si="324"/>
        <v>2.3810888741651538E-4</v>
      </c>
      <c r="U1371" s="18">
        <f t="shared" si="325"/>
        <v>1.8433252697086604E-2</v>
      </c>
      <c r="V1371" s="18">
        <f t="shared" si="326"/>
        <v>-1.9659444226293708E-2</v>
      </c>
      <c r="W1371" s="19">
        <f t="shared" si="327"/>
        <v>3.1458443282429802E-4</v>
      </c>
      <c r="X1371" s="18">
        <f t="shared" si="328"/>
        <v>-1.7447912809170709E-2</v>
      </c>
      <c r="Y1371" s="18">
        <f t="shared" si="329"/>
        <v>0.28043913458373548</v>
      </c>
    </row>
    <row r="1372" spans="2:25" x14ac:dyDescent="0.2">
      <c r="B1372" s="24">
        <v>38883</v>
      </c>
      <c r="C1372" s="25">
        <v>574.16999999999996</v>
      </c>
      <c r="D1372" s="18">
        <f t="shared" si="315"/>
        <v>1.7977656857826364E-2</v>
      </c>
      <c r="E1372" s="26">
        <v>1.8115221978405285E-2</v>
      </c>
      <c r="F1372" s="26">
        <v>3.0261305591321945E-2</v>
      </c>
      <c r="G1372" s="15">
        <v>2.6617480507446944E-2</v>
      </c>
      <c r="H1372" s="1">
        <f t="shared" si="316"/>
        <v>7.8067202673084461E-5</v>
      </c>
      <c r="I1372" s="19">
        <f t="shared" si="317"/>
        <v>5.3983530858548758E-5</v>
      </c>
      <c r="J1372" s="19">
        <f t="shared" si="318"/>
        <v>8.7088441029407347E-5</v>
      </c>
      <c r="K1372" s="19">
        <f t="shared" si="319"/>
        <v>0.69150077126000153</v>
      </c>
      <c r="L1372" s="19">
        <f t="shared" si="320"/>
        <v>1.1155573409502115</v>
      </c>
      <c r="P1372" s="18">
        <f t="shared" si="321"/>
        <v>3.2113311875515818E-2</v>
      </c>
      <c r="Q1372" s="38">
        <v>2.6617480507446944E-2</v>
      </c>
      <c r="R1372" s="18">
        <f t="shared" si="322"/>
        <v>-5.4958313680688736E-3</v>
      </c>
      <c r="S1372" s="19">
        <f t="shared" si="323"/>
        <v>2.490993753890417E-4</v>
      </c>
      <c r="T1372" s="19">
        <f t="shared" si="324"/>
        <v>2.2563460391709944E-4</v>
      </c>
      <c r="U1372" s="18">
        <f t="shared" si="325"/>
        <v>5.1428315710137534E-2</v>
      </c>
      <c r="V1372" s="18">
        <f t="shared" si="326"/>
        <v>-5.1507911166065491E-3</v>
      </c>
      <c r="W1372" s="19">
        <f t="shared" si="327"/>
        <v>3.3821878296869925E-4</v>
      </c>
      <c r="X1372" s="18">
        <f t="shared" si="328"/>
        <v>3.979175695337351E-2</v>
      </c>
      <c r="Y1372" s="18">
        <f t="shared" si="329"/>
        <v>0.29078290139238727</v>
      </c>
    </row>
    <row r="1373" spans="2:25" x14ac:dyDescent="0.2">
      <c r="B1373" s="24">
        <v>38884</v>
      </c>
      <c r="C1373" s="25">
        <v>572.76</v>
      </c>
      <c r="D1373" s="18">
        <f t="shared" si="315"/>
        <v>-2.4587389122858795E-3</v>
      </c>
      <c r="E1373" s="26">
        <v>-6.44804902245535E-3</v>
      </c>
      <c r="F1373" s="26">
        <v>-3.1129587316446643E-2</v>
      </c>
      <c r="G1373" s="15">
        <v>-2.3725125828249254E-2</v>
      </c>
      <c r="H1373" s="1">
        <f t="shared" si="316"/>
        <v>7.374589433502671E-5</v>
      </c>
      <c r="I1373" s="19">
        <f t="shared" si="317"/>
        <v>7.028467368490332E-5</v>
      </c>
      <c r="J1373" s="19">
        <f t="shared" si="318"/>
        <v>1.1450477664707943E-4</v>
      </c>
      <c r="K1373" s="19">
        <f t="shared" si="319"/>
        <v>0.95306558173395928</v>
      </c>
      <c r="L1373" s="19">
        <f t="shared" si="320"/>
        <v>1.5526935794809893</v>
      </c>
      <c r="P1373" s="18">
        <f t="shared" si="321"/>
        <v>-4.3920211702299468E-3</v>
      </c>
      <c r="Q1373" s="38">
        <v>-2.3725125828249254E-2</v>
      </c>
      <c r="R1373" s="18">
        <f t="shared" si="322"/>
        <v>-1.9333104658019306E-2</v>
      </c>
      <c r="S1373" s="19">
        <f t="shared" si="323"/>
        <v>2.3531080386328407E-4</v>
      </c>
      <c r="T1373" s="19">
        <f t="shared" si="324"/>
        <v>2.3452266382514915E-4</v>
      </c>
      <c r="U1373" s="18">
        <f t="shared" si="325"/>
        <v>-7.2368074017460232E-3</v>
      </c>
      <c r="V1373" s="18">
        <f t="shared" si="326"/>
        <v>-1.7772666219918378E-2</v>
      </c>
      <c r="W1373" s="19">
        <f t="shared" si="327"/>
        <v>3.5169855172455288E-4</v>
      </c>
      <c r="X1373" s="18">
        <f t="shared" si="328"/>
        <v>-3.4781496689167364E-2</v>
      </c>
      <c r="Y1373" s="18">
        <f t="shared" si="329"/>
        <v>0.29652088953586092</v>
      </c>
    </row>
    <row r="1374" spans="2:25" x14ac:dyDescent="0.2">
      <c r="B1374" s="24">
        <v>38887</v>
      </c>
      <c r="C1374" s="25">
        <v>568.53</v>
      </c>
      <c r="D1374" s="18">
        <f t="shared" si="315"/>
        <v>-7.4126985589770865E-3</v>
      </c>
      <c r="E1374" s="26">
        <v>-1.1215909410385931E-2</v>
      </c>
      <c r="F1374" s="26">
        <v>-6.2739836334148522E-3</v>
      </c>
      <c r="G1374" s="15">
        <v>-7.7565613665061747E-3</v>
      </c>
      <c r="H1374" s="1">
        <f t="shared" si="316"/>
        <v>7.2618026670500757E-5</v>
      </c>
      <c r="I1374" s="19">
        <f t="shared" si="317"/>
        <v>6.7018837406199397E-5</v>
      </c>
      <c r="J1374" s="19">
        <f t="shared" si="318"/>
        <v>1.1222686170775556E-4</v>
      </c>
      <c r="K1374" s="19">
        <f t="shared" si="319"/>
        <v>0.92289532611912894</v>
      </c>
      <c r="L1374" s="19">
        <f t="shared" si="320"/>
        <v>1.5454408065503782</v>
      </c>
      <c r="P1374" s="18">
        <f t="shared" si="321"/>
        <v>-1.3241230631231409E-2</v>
      </c>
      <c r="Q1374" s="38">
        <v>-7.7565613665061747E-3</v>
      </c>
      <c r="R1374" s="18">
        <f t="shared" si="322"/>
        <v>5.4846692647252341E-3</v>
      </c>
      <c r="S1374" s="19">
        <f t="shared" si="323"/>
        <v>2.3171196694925469E-4</v>
      </c>
      <c r="T1374" s="19">
        <f t="shared" si="324"/>
        <v>2.2225619981224549E-4</v>
      </c>
      <c r="U1374" s="18">
        <f t="shared" si="325"/>
        <v>-2.1986578038439113E-2</v>
      </c>
      <c r="V1374" s="18">
        <f t="shared" si="326"/>
        <v>5.1792502267061676E-3</v>
      </c>
      <c r="W1374" s="19">
        <f t="shared" si="327"/>
        <v>3.3420649327502226E-4</v>
      </c>
      <c r="X1374" s="18">
        <f t="shared" si="328"/>
        <v>-1.1665055860514091E-2</v>
      </c>
      <c r="Y1374" s="18">
        <f t="shared" si="329"/>
        <v>0.28905297666475527</v>
      </c>
    </row>
    <row r="1375" spans="2:25" x14ac:dyDescent="0.2">
      <c r="B1375" s="24">
        <v>38888</v>
      </c>
      <c r="C1375" s="25">
        <v>568.72</v>
      </c>
      <c r="D1375" s="18">
        <f t="shared" si="315"/>
        <v>3.3413937439929104E-4</v>
      </c>
      <c r="E1375" s="26">
        <v>3.8275404152323163E-3</v>
      </c>
      <c r="F1375" s="26">
        <v>4.7091741338978867E-3</v>
      </c>
      <c r="G1375" s="15">
        <v>4.4446840182982153E-3</v>
      </c>
      <c r="H1375" s="1">
        <f t="shared" si="316"/>
        <v>6.8267644017562155E-5</v>
      </c>
      <c r="I1375" s="19">
        <f t="shared" si="317"/>
        <v>6.7986116493266554E-5</v>
      </c>
      <c r="J1375" s="19">
        <f t="shared" si="318"/>
        <v>1.0828367897159782E-4</v>
      </c>
      <c r="K1375" s="19">
        <f t="shared" si="319"/>
        <v>0.9958761206960185</v>
      </c>
      <c r="L1375" s="19">
        <f t="shared" si="320"/>
        <v>1.5861639951093283</v>
      </c>
      <c r="P1375" s="18">
        <f t="shared" si="321"/>
        <v>5.9686988270125192E-4</v>
      </c>
      <c r="Q1375" s="38">
        <v>4.4446840182982153E-3</v>
      </c>
      <c r="R1375" s="18">
        <f t="shared" si="322"/>
        <v>3.8478141355969635E-3</v>
      </c>
      <c r="S1375" s="19">
        <f t="shared" si="323"/>
        <v>2.1783062415171194E-4</v>
      </c>
      <c r="T1375" s="19">
        <f t="shared" si="324"/>
        <v>2.0980916824083675E-4</v>
      </c>
      <c r="U1375" s="18">
        <f t="shared" si="325"/>
        <v>1.0221713898673542E-3</v>
      </c>
      <c r="V1375" s="18">
        <f t="shared" si="326"/>
        <v>3.7397730418876861E-3</v>
      </c>
      <c r="W1375" s="19">
        <f t="shared" si="327"/>
        <v>3.1533941663987184E-4</v>
      </c>
      <c r="X1375" s="18">
        <f t="shared" si="328"/>
        <v>6.8813998459148155E-3</v>
      </c>
      <c r="Y1375" s="18">
        <f t="shared" si="329"/>
        <v>0.28077545149098765</v>
      </c>
    </row>
    <row r="1376" spans="2:25" x14ac:dyDescent="0.2">
      <c r="B1376" s="24">
        <v>38889</v>
      </c>
      <c r="C1376" s="25">
        <v>573.71</v>
      </c>
      <c r="D1376" s="18">
        <f t="shared" si="315"/>
        <v>8.7358205476007929E-3</v>
      </c>
      <c r="E1376" s="26">
        <v>7.6114090317646859E-3</v>
      </c>
      <c r="F1376" s="26">
        <v>6.763227028338919E-3</v>
      </c>
      <c r="G1376" s="15">
        <v>7.0176816293666486E-3</v>
      </c>
      <c r="H1376" s="1">
        <f t="shared" si="316"/>
        <v>6.8750459014901478E-5</v>
      </c>
      <c r="I1376" s="19">
        <f t="shared" si="317"/>
        <v>6.3983685421260589E-5</v>
      </c>
      <c r="J1376" s="19">
        <f t="shared" si="318"/>
        <v>1.0188106946324422E-4</v>
      </c>
      <c r="K1376" s="19">
        <f t="shared" si="319"/>
        <v>0.93066557428209018</v>
      </c>
      <c r="L1376" s="19">
        <f t="shared" si="320"/>
        <v>1.4818965709183378</v>
      </c>
      <c r="P1376" s="18">
        <f t="shared" si="321"/>
        <v>1.5604710444315523E-2</v>
      </c>
      <c r="Q1376" s="38">
        <v>7.0176816293666486E-3</v>
      </c>
      <c r="R1376" s="18">
        <f t="shared" si="322"/>
        <v>-8.587028814948874E-3</v>
      </c>
      <c r="S1376" s="19">
        <f t="shared" si="323"/>
        <v>2.1937120598566502E-4</v>
      </c>
      <c r="T1376" s="19">
        <f t="shared" si="324"/>
        <v>2.0164484197851226E-4</v>
      </c>
      <c r="U1376" s="18">
        <f t="shared" si="325"/>
        <v>2.6629893316019806E-2</v>
      </c>
      <c r="V1376" s="18">
        <f t="shared" si="326"/>
        <v>-8.5131983760991792E-3</v>
      </c>
      <c r="W1376" s="19">
        <f t="shared" si="327"/>
        <v>2.9937392296854856E-4</v>
      </c>
      <c r="X1376" s="18">
        <f t="shared" si="328"/>
        <v>1.1150945914651676E-2</v>
      </c>
      <c r="Y1376" s="18">
        <f t="shared" si="329"/>
        <v>0.27357536574431762</v>
      </c>
    </row>
    <row r="1377" spans="2:25" x14ac:dyDescent="0.2">
      <c r="B1377" s="24">
        <v>38890</v>
      </c>
      <c r="C1377" s="25">
        <v>570.82000000000005</v>
      </c>
      <c r="D1377" s="18">
        <f t="shared" si="315"/>
        <v>-5.0501186375857855E-3</v>
      </c>
      <c r="E1377" s="26">
        <v>-4.2462908814512078E-3</v>
      </c>
      <c r="F1377" s="26">
        <v>2.9293647737147061E-2</v>
      </c>
      <c r="G1377" s="15">
        <v>1.9231666151567579E-2</v>
      </c>
      <c r="H1377" s="1">
        <f t="shared" si="316"/>
        <v>6.6155653369228871E-5</v>
      </c>
      <c r="I1377" s="19">
        <f t="shared" si="317"/>
        <v>6.4134178500938009E-5</v>
      </c>
      <c r="J1377" s="19">
        <f t="shared" si="318"/>
        <v>9.9313145553984707E-5</v>
      </c>
      <c r="K1377" s="19">
        <f t="shared" si="319"/>
        <v>0.96944365650795439</v>
      </c>
      <c r="L1377" s="19">
        <f t="shared" si="320"/>
        <v>1.5012042130352303</v>
      </c>
      <c r="P1377" s="18">
        <f t="shared" si="321"/>
        <v>-9.0209773219998863E-3</v>
      </c>
      <c r="Q1377" s="38">
        <v>1.9231666151567579E-2</v>
      </c>
      <c r="R1377" s="18">
        <f t="shared" si="322"/>
        <v>2.8252643473567464E-2</v>
      </c>
      <c r="S1377" s="19">
        <f t="shared" si="323"/>
        <v>2.110916155371673E-4</v>
      </c>
      <c r="T1377" s="19">
        <f t="shared" si="324"/>
        <v>2.3743886325447241E-4</v>
      </c>
      <c r="U1377" s="18">
        <f t="shared" si="325"/>
        <v>-1.5693565441323699E-2</v>
      </c>
      <c r="V1377" s="18">
        <f t="shared" si="326"/>
        <v>2.5812292559384928E-2</v>
      </c>
      <c r="W1377" s="19">
        <f t="shared" si="327"/>
        <v>3.0360290656835666E-4</v>
      </c>
      <c r="X1377" s="18">
        <f t="shared" si="328"/>
        <v>3.0345128482427829E-2</v>
      </c>
      <c r="Y1377" s="18">
        <f t="shared" si="329"/>
        <v>0.27550086504780552</v>
      </c>
    </row>
    <row r="1378" spans="2:25" x14ac:dyDescent="0.2">
      <c r="B1378" s="24">
        <v>38891</v>
      </c>
      <c r="C1378" s="25">
        <v>569.47</v>
      </c>
      <c r="D1378" s="18">
        <f t="shared" si="315"/>
        <v>-2.3678198190621056E-3</v>
      </c>
      <c r="E1378" s="26">
        <v>-8.9989358685694729E-3</v>
      </c>
      <c r="F1378" s="26">
        <v>-1.2668018408771648E-2</v>
      </c>
      <c r="G1378" s="15">
        <v>-1.1567293646710995E-2</v>
      </c>
      <c r="H1378" s="1">
        <f t="shared" si="316"/>
        <v>6.2522708408807725E-5</v>
      </c>
      <c r="I1378" s="19">
        <f t="shared" si="317"/>
        <v>6.1572784154143365E-5</v>
      </c>
      <c r="J1378" s="19">
        <f t="shared" si="318"/>
        <v>8.4478173036731265E-5</v>
      </c>
      <c r="K1378" s="19">
        <f t="shared" si="319"/>
        <v>0.98480673216436443</v>
      </c>
      <c r="L1378" s="19">
        <f t="shared" si="320"/>
        <v>1.3511598455455045</v>
      </c>
      <c r="P1378" s="18">
        <f t="shared" si="321"/>
        <v>-4.2296132869766249E-3</v>
      </c>
      <c r="Q1378" s="38">
        <v>-1.1567293646710995E-2</v>
      </c>
      <c r="R1378" s="18">
        <f t="shared" si="322"/>
        <v>-7.33768035973437E-3</v>
      </c>
      <c r="S1378" s="19">
        <f t="shared" si="323"/>
        <v>1.9949949631837942E-4</v>
      </c>
      <c r="T1378" s="19">
        <f t="shared" si="324"/>
        <v>2.2642302464290193E-4</v>
      </c>
      <c r="U1378" s="18">
        <f t="shared" si="325"/>
        <v>-7.5689089936408641E-3</v>
      </c>
      <c r="V1378" s="18">
        <f t="shared" si="326"/>
        <v>-6.8650212753462855E-3</v>
      </c>
      <c r="W1378" s="19">
        <f t="shared" si="327"/>
        <v>2.9341486911280969E-4</v>
      </c>
      <c r="X1378" s="18">
        <f t="shared" si="328"/>
        <v>-1.8565888303378353E-2</v>
      </c>
      <c r="Y1378" s="18">
        <f t="shared" si="329"/>
        <v>0.27083891389200782</v>
      </c>
    </row>
    <row r="1379" spans="2:25" x14ac:dyDescent="0.2">
      <c r="B1379" s="24">
        <v>38894</v>
      </c>
      <c r="C1379" s="25">
        <v>572.29</v>
      </c>
      <c r="D1379" s="18">
        <f t="shared" si="315"/>
        <v>4.9397521970787339E-3</v>
      </c>
      <c r="E1379" s="26">
        <v>1.1682900798935605E-2</v>
      </c>
      <c r="F1379" s="26">
        <v>2.7160091386194338E-3</v>
      </c>
      <c r="G1379" s="15">
        <v>5.4060766367142847E-3</v>
      </c>
      <c r="H1379" s="1">
        <f t="shared" si="316"/>
        <v>6.0235415010391905E-5</v>
      </c>
      <c r="I1379" s="19">
        <f t="shared" si="317"/>
        <v>5.9156888626898825E-5</v>
      </c>
      <c r="J1379" s="19">
        <f t="shared" si="318"/>
        <v>8.1209217757919377E-5</v>
      </c>
      <c r="K1379" s="19">
        <f t="shared" si="319"/>
        <v>0.98209481277240285</v>
      </c>
      <c r="L1379" s="19">
        <f t="shared" si="320"/>
        <v>1.3481971983410264</v>
      </c>
      <c r="P1379" s="18">
        <f t="shared" si="321"/>
        <v>8.8238308332987975E-3</v>
      </c>
      <c r="Q1379" s="38">
        <v>5.4060766367142847E-3</v>
      </c>
      <c r="R1379" s="18">
        <f t="shared" si="322"/>
        <v>-3.4177541965845128E-3</v>
      </c>
      <c r="S1379" s="19">
        <f t="shared" si="323"/>
        <v>1.9220112597375711E-4</v>
      </c>
      <c r="T1379" s="19">
        <f t="shared" si="324"/>
        <v>2.1353850578922405E-4</v>
      </c>
      <c r="U1379" s="18">
        <f t="shared" si="325"/>
        <v>1.6087284160981208E-2</v>
      </c>
      <c r="V1379" s="18">
        <f t="shared" si="326"/>
        <v>-3.2926541596328507E-3</v>
      </c>
      <c r="W1379" s="19">
        <f t="shared" si="327"/>
        <v>2.775635168421628E-4</v>
      </c>
      <c r="X1379" s="18">
        <f t="shared" si="328"/>
        <v>8.9212567635736772E-3</v>
      </c>
      <c r="Y1379" s="18">
        <f t="shared" si="329"/>
        <v>0.26342148585592007</v>
      </c>
    </row>
    <row r="1380" spans="2:25" x14ac:dyDescent="0.2">
      <c r="B1380" s="24">
        <v>38895</v>
      </c>
      <c r="C1380" s="25">
        <v>567.83000000000004</v>
      </c>
      <c r="D1380" s="18">
        <f t="shared" si="315"/>
        <v>-7.8237777606748136E-3</v>
      </c>
      <c r="E1380" s="26">
        <v>-1.123102550882454E-2</v>
      </c>
      <c r="F1380" s="26">
        <v>-2.6801123138778814E-2</v>
      </c>
      <c r="G1380" s="15">
        <v>-2.2130093849792531E-2</v>
      </c>
      <c r="H1380" s="1">
        <f t="shared" si="316"/>
        <v>6.0293980016674177E-5</v>
      </c>
      <c r="I1380" s="19">
        <f t="shared" si="317"/>
        <v>5.9070113402672596E-5</v>
      </c>
      <c r="J1380" s="19">
        <f t="shared" si="318"/>
        <v>7.7141649419031096E-5</v>
      </c>
      <c r="K1380" s="19">
        <f t="shared" si="319"/>
        <v>0.97970167811673536</v>
      </c>
      <c r="L1380" s="19">
        <f t="shared" si="320"/>
        <v>1.2794253986500432</v>
      </c>
      <c r="P1380" s="18">
        <f t="shared" si="321"/>
        <v>-1.3975537371762516E-2</v>
      </c>
      <c r="Q1380" s="38">
        <v>-2.2130093849792531E-2</v>
      </c>
      <c r="R1380" s="18">
        <f t="shared" si="322"/>
        <v>-8.1545564780300152E-3</v>
      </c>
      <c r="S1380" s="19">
        <f t="shared" si="323"/>
        <v>1.9238799710510353E-4</v>
      </c>
      <c r="T1380" s="19">
        <f t="shared" si="324"/>
        <v>2.0471600292307348E-4</v>
      </c>
      <c r="U1380" s="18">
        <f t="shared" si="325"/>
        <v>-2.546730870736966E-2</v>
      </c>
      <c r="V1380" s="18">
        <f t="shared" si="326"/>
        <v>-8.0235735909131942E-3</v>
      </c>
      <c r="W1380" s="19">
        <f t="shared" si="327"/>
        <v>2.9029416905967058E-4</v>
      </c>
      <c r="X1380" s="18">
        <f t="shared" si="328"/>
        <v>-3.5709940883786713E-2</v>
      </c>
      <c r="Y1380" s="18">
        <f t="shared" si="329"/>
        <v>0.26939477029986614</v>
      </c>
    </row>
    <row r="1381" spans="2:25" x14ac:dyDescent="0.2">
      <c r="B1381" s="24">
        <v>38896</v>
      </c>
      <c r="C1381" s="25">
        <v>570.88</v>
      </c>
      <c r="D1381" s="18">
        <f t="shared" si="315"/>
        <v>5.3569518030055427E-3</v>
      </c>
      <c r="E1381" s="26">
        <v>1.8054620115387245E-3</v>
      </c>
      <c r="F1381" s="26">
        <v>-2.4858045044242678E-2</v>
      </c>
      <c r="G1381" s="15">
        <v>-1.6858992927508254E-2</v>
      </c>
      <c r="H1381" s="1">
        <f t="shared" si="316"/>
        <v>5.839815717285718E-5</v>
      </c>
      <c r="I1381" s="19">
        <f t="shared" si="317"/>
        <v>6.0798049454843022E-5</v>
      </c>
      <c r="J1381" s="19">
        <f t="shared" si="318"/>
        <v>8.509431232434634E-5</v>
      </c>
      <c r="K1381" s="19">
        <f t="shared" si="319"/>
        <v>1.0410953426986098</v>
      </c>
      <c r="L1381" s="19">
        <f t="shared" si="320"/>
        <v>1.4571403695577099</v>
      </c>
      <c r="P1381" s="18">
        <f t="shared" si="321"/>
        <v>9.5690703917920613E-3</v>
      </c>
      <c r="Q1381" s="38">
        <v>-1.6858992927508254E-2</v>
      </c>
      <c r="R1381" s="18">
        <f t="shared" si="322"/>
        <v>-2.6428063319300317E-2</v>
      </c>
      <c r="S1381" s="19">
        <f t="shared" si="323"/>
        <v>1.8633874376858159E-4</v>
      </c>
      <c r="T1381" s="19">
        <f t="shared" si="324"/>
        <v>2.343395945962259E-4</v>
      </c>
      <c r="U1381" s="18">
        <f t="shared" si="325"/>
        <v>1.7718285332102447E-2</v>
      </c>
      <c r="V1381" s="18">
        <f t="shared" si="326"/>
        <v>-2.4304455365926885E-2</v>
      </c>
      <c r="W1381" s="19">
        <f t="shared" si="327"/>
        <v>2.8993005746787674E-4</v>
      </c>
      <c r="X1381" s="18">
        <f t="shared" si="328"/>
        <v>-2.7221373812966181E-2</v>
      </c>
      <c r="Y1381" s="18">
        <f t="shared" si="329"/>
        <v>0.26922576839331186</v>
      </c>
    </row>
    <row r="1382" spans="2:25" x14ac:dyDescent="0.2">
      <c r="B1382" s="24">
        <v>38897</v>
      </c>
      <c r="C1382" s="25">
        <v>582.20000000000005</v>
      </c>
      <c r="D1382" s="18">
        <f t="shared" si="315"/>
        <v>1.9635001359933037E-2</v>
      </c>
      <c r="E1382" s="26">
        <v>2.097354881253399E-2</v>
      </c>
      <c r="F1382" s="26">
        <v>5.1320070180450254E-2</v>
      </c>
      <c r="G1382" s="15">
        <v>4.2216113770075371E-2</v>
      </c>
      <c r="H1382" s="1">
        <f t="shared" si="316"/>
        <v>7.8026264446760105E-5</v>
      </c>
      <c r="I1382" s="19">
        <f t="shared" si="317"/>
        <v>5.773047286623066E-5</v>
      </c>
      <c r="J1382" s="19">
        <f t="shared" si="318"/>
        <v>7.1998852631748622E-5</v>
      </c>
      <c r="K1382" s="19">
        <f t="shared" si="319"/>
        <v>0.73988513067445472</v>
      </c>
      <c r="L1382" s="19">
        <f t="shared" si="320"/>
        <v>0.92275150094973235</v>
      </c>
      <c r="P1382" s="18">
        <f t="shared" si="321"/>
        <v>3.507381008182979E-2</v>
      </c>
      <c r="Q1382" s="38">
        <v>4.2216113770075371E-2</v>
      </c>
      <c r="R1382" s="18">
        <f t="shared" si="322"/>
        <v>7.1423036882455812E-3</v>
      </c>
      <c r="S1382" s="19">
        <f t="shared" si="323"/>
        <v>2.4896874836184267E-4</v>
      </c>
      <c r="T1382" s="19">
        <f t="shared" si="324"/>
        <v>2.2333996903895991E-4</v>
      </c>
      <c r="U1382" s="18">
        <f t="shared" si="325"/>
        <v>5.6184180616317365E-2</v>
      </c>
      <c r="V1382" s="18">
        <f t="shared" si="326"/>
        <v>6.7281935830778745E-3</v>
      </c>
      <c r="W1382" s="19">
        <f t="shared" si="327"/>
        <v>3.7946626973068106E-4</v>
      </c>
      <c r="X1382" s="18">
        <f t="shared" si="328"/>
        <v>5.958222186586825E-2</v>
      </c>
      <c r="Y1382" s="18">
        <f t="shared" si="329"/>
        <v>0.30800416788197893</v>
      </c>
    </row>
    <row r="1383" spans="2:25" x14ac:dyDescent="0.2">
      <c r="B1383" s="24">
        <v>38898</v>
      </c>
      <c r="C1383" s="25">
        <v>579.55999999999995</v>
      </c>
      <c r="D1383" s="18">
        <f t="shared" si="315"/>
        <v>-4.5448363590014813E-3</v>
      </c>
      <c r="E1383" s="26">
        <v>-1.26654287212788E-2</v>
      </c>
      <c r="F1383" s="26">
        <v>-2.9251913606646758E-2</v>
      </c>
      <c r="G1383" s="15">
        <v>-2.4275968141036372E-2</v>
      </c>
      <c r="H1383" s="1">
        <f t="shared" si="316"/>
        <v>7.4584020831760609E-5</v>
      </c>
      <c r="I1383" s="19">
        <f t="shared" si="317"/>
        <v>7.8975584061660454E-5</v>
      </c>
      <c r="J1383" s="19">
        <f t="shared" si="318"/>
        <v>1.2813910034094374E-4</v>
      </c>
      <c r="K1383" s="19">
        <f t="shared" si="319"/>
        <v>1.0588807519482746</v>
      </c>
      <c r="L1383" s="19">
        <f t="shared" si="320"/>
        <v>1.7180503130823086</v>
      </c>
      <c r="P1383" s="18">
        <f t="shared" si="321"/>
        <v>-8.118396550452614E-3</v>
      </c>
      <c r="Q1383" s="38">
        <v>-2.4275968141036372E-2</v>
      </c>
      <c r="R1383" s="18">
        <f t="shared" si="322"/>
        <v>-1.6157571590583758E-2</v>
      </c>
      <c r="S1383" s="19">
        <f t="shared" si="323"/>
        <v>2.3798512521315616E-4</v>
      </c>
      <c r="T1383" s="19">
        <f t="shared" si="324"/>
        <v>2.2560359807891268E-4</v>
      </c>
      <c r="U1383" s="18">
        <f t="shared" si="325"/>
        <v>-1.3301446681323773E-2</v>
      </c>
      <c r="V1383" s="18">
        <f t="shared" si="326"/>
        <v>-1.514420465435309E-2</v>
      </c>
      <c r="W1383" s="19">
        <f t="shared" si="327"/>
        <v>3.9205765129791698E-4</v>
      </c>
      <c r="X1383" s="18">
        <f t="shared" si="328"/>
        <v>-3.3707506252452286E-2</v>
      </c>
      <c r="Y1383" s="18">
        <f t="shared" si="329"/>
        <v>0.31307253604313368</v>
      </c>
    </row>
    <row r="1384" spans="2:25" x14ac:dyDescent="0.2">
      <c r="B1384" s="24">
        <v>38901</v>
      </c>
      <c r="C1384" s="25">
        <v>584.74</v>
      </c>
      <c r="D1384" s="18">
        <f t="shared" si="315"/>
        <v>8.8981090401850371E-3</v>
      </c>
      <c r="E1384" s="26">
        <v>1.4870987621530633E-2</v>
      </c>
      <c r="F1384" s="26">
        <v>1.1803643379994838E-2</v>
      </c>
      <c r="G1384" s="15">
        <v>1.2723846652455576E-2</v>
      </c>
      <c r="H1384" s="1">
        <f t="shared" si="316"/>
        <v>7.4859560251316323E-5</v>
      </c>
      <c r="I1384" s="19">
        <f t="shared" si="317"/>
        <v>7.76907870752494E-5</v>
      </c>
      <c r="J1384" s="19">
        <f t="shared" si="318"/>
        <v>1.2842746395227861E-4</v>
      </c>
      <c r="K1384" s="19">
        <f t="shared" si="319"/>
        <v>1.0378205110266232</v>
      </c>
      <c r="L1384" s="19">
        <f t="shared" si="320"/>
        <v>1.7155786585056829</v>
      </c>
      <c r="P1384" s="18">
        <f t="shared" si="321"/>
        <v>1.5894604784683707E-2</v>
      </c>
      <c r="Q1384" s="38">
        <v>1.2723846652455576E-2</v>
      </c>
      <c r="R1384" s="18">
        <f t="shared" si="322"/>
        <v>-3.1707581322281304E-3</v>
      </c>
      <c r="S1384" s="19">
        <f t="shared" si="323"/>
        <v>2.388643253760442E-4</v>
      </c>
      <c r="T1384" s="19">
        <f t="shared" si="324"/>
        <v>2.1267060462216335E-4</v>
      </c>
      <c r="U1384" s="18">
        <f t="shared" si="325"/>
        <v>2.5994269134267042E-2</v>
      </c>
      <c r="V1384" s="18">
        <f t="shared" si="326"/>
        <v>-3.0609256032195441E-3</v>
      </c>
      <c r="W1384" s="19">
        <f t="shared" si="327"/>
        <v>3.7824796863815424E-4</v>
      </c>
      <c r="X1384" s="18">
        <f t="shared" si="328"/>
        <v>1.7986851784743376E-2</v>
      </c>
      <c r="Y1384" s="18">
        <f t="shared" si="329"/>
        <v>0.30750933670303177</v>
      </c>
    </row>
    <row r="1385" spans="2:25" x14ac:dyDescent="0.2">
      <c r="B1385" s="24">
        <v>38903</v>
      </c>
      <c r="C1385" s="25">
        <v>581.79</v>
      </c>
      <c r="D1385" s="18">
        <f t="shared" si="315"/>
        <v>-5.057746116447384E-3</v>
      </c>
      <c r="E1385" s="26">
        <v>8.8086330293757451E-4</v>
      </c>
      <c r="F1385" s="26">
        <v>-1.6529301951210582E-2</v>
      </c>
      <c r="G1385" s="15">
        <v>-1.1306252374966134E-2</v>
      </c>
      <c r="H1385" s="1">
        <f t="shared" si="316"/>
        <v>7.1902834382943655E-5</v>
      </c>
      <c r="I1385" s="19">
        <f t="shared" si="317"/>
        <v>8.0968760014231739E-5</v>
      </c>
      <c r="J1385" s="19">
        <f t="shared" si="318"/>
        <v>1.2702362246714102E-4</v>
      </c>
      <c r="K1385" s="19">
        <f t="shared" si="319"/>
        <v>1.1260857893724234</v>
      </c>
      <c r="L1385" s="19">
        <f t="shared" si="320"/>
        <v>1.7666010464988398</v>
      </c>
      <c r="P1385" s="18">
        <f t="shared" si="321"/>
        <v>-9.0346022125762006E-3</v>
      </c>
      <c r="Q1385" s="38">
        <v>-1.1306252374966134E-2</v>
      </c>
      <c r="R1385" s="18">
        <f t="shared" si="322"/>
        <v>-2.2716501623899332E-3</v>
      </c>
      <c r="S1385" s="19">
        <f t="shared" si="323"/>
        <v>2.2942990808185075E-4</v>
      </c>
      <c r="T1385" s="19">
        <f t="shared" si="324"/>
        <v>2.0021999201245072E-4</v>
      </c>
      <c r="U1385" s="18">
        <f t="shared" si="325"/>
        <v>-1.5076049113102213E-2</v>
      </c>
      <c r="V1385" s="18">
        <f t="shared" si="326"/>
        <v>-2.2601180424935675E-3</v>
      </c>
      <c r="W1385" s="19">
        <f t="shared" si="327"/>
        <v>3.6322297108585063E-4</v>
      </c>
      <c r="X1385" s="18">
        <f t="shared" si="328"/>
        <v>-1.6310116156130344E-2</v>
      </c>
      <c r="Y1385" s="18">
        <f t="shared" si="329"/>
        <v>0.3013399123439553</v>
      </c>
    </row>
    <row r="1386" spans="2:25" x14ac:dyDescent="0.2">
      <c r="B1386" s="24">
        <v>38904</v>
      </c>
      <c r="C1386" s="25">
        <v>584.16</v>
      </c>
      <c r="D1386" s="18">
        <f t="shared" si="315"/>
        <v>4.0653600310677496E-3</v>
      </c>
      <c r="E1386" s="26">
        <v>5.2689474255955999E-3</v>
      </c>
      <c r="F1386" s="26">
        <v>-2.1815177433087789E-2</v>
      </c>
      <c r="G1386" s="15">
        <v>-1.3689939975482771E-2</v>
      </c>
      <c r="H1386" s="1">
        <f t="shared" si="316"/>
        <v>6.8580293450899225E-5</v>
      </c>
      <c r="I1386" s="19">
        <f t="shared" si="317"/>
        <v>7.5843323436404624E-5</v>
      </c>
      <c r="J1386" s="19">
        <f t="shared" si="318"/>
        <v>1.2441826588419183E-4</v>
      </c>
      <c r="K1386" s="19">
        <f t="shared" si="319"/>
        <v>1.1059054958798833</v>
      </c>
      <c r="L1386" s="19">
        <f t="shared" si="320"/>
        <v>1.8141985054827796</v>
      </c>
      <c r="P1386" s="18">
        <f t="shared" si="321"/>
        <v>7.2619126950963543E-3</v>
      </c>
      <c r="Q1386" s="38">
        <v>-1.3689939975482771E-2</v>
      </c>
      <c r="R1386" s="18">
        <f t="shared" si="322"/>
        <v>-2.0951852670579127E-2</v>
      </c>
      <c r="S1386" s="19">
        <f t="shared" si="323"/>
        <v>2.1882823615641179E-4</v>
      </c>
      <c r="T1386" s="19">
        <f t="shared" si="324"/>
        <v>2.1454560031148291E-4</v>
      </c>
      <c r="U1386" s="18">
        <f t="shared" si="325"/>
        <v>1.240803091920728E-2</v>
      </c>
      <c r="V1386" s="18">
        <f t="shared" si="326"/>
        <v>-2.013752149835954E-2</v>
      </c>
      <c r="W1386" s="19">
        <f t="shared" si="327"/>
        <v>3.5267446021263886E-4</v>
      </c>
      <c r="X1386" s="18">
        <f t="shared" si="328"/>
        <v>-2.004193136860007E-2</v>
      </c>
      <c r="Y1386" s="18">
        <f t="shared" si="329"/>
        <v>0.29693200409043097</v>
      </c>
    </row>
    <row r="1387" spans="2:25" x14ac:dyDescent="0.2">
      <c r="B1387" s="24">
        <v>38905</v>
      </c>
      <c r="C1387" s="25">
        <v>580.62</v>
      </c>
      <c r="D1387" s="18">
        <f t="shared" si="315"/>
        <v>-6.0784197864205526E-3</v>
      </c>
      <c r="E1387" s="26">
        <v>-3.9491056149949175E-3</v>
      </c>
      <c r="F1387" s="26">
        <v>-6.6564966482242889E-3</v>
      </c>
      <c r="G1387" s="15">
        <v>-5.8442793382554765E-3</v>
      </c>
      <c r="H1387" s="1">
        <f t="shared" si="316"/>
        <v>6.6682307069842206E-5</v>
      </c>
      <c r="I1387" s="19">
        <f t="shared" si="317"/>
        <v>7.2577934126409166E-5</v>
      </c>
      <c r="J1387" s="19">
        <f t="shared" si="318"/>
        <v>1.1163197690671274E-4</v>
      </c>
      <c r="K1387" s="19">
        <f t="shared" si="319"/>
        <v>1.0884136634683612</v>
      </c>
      <c r="L1387" s="19">
        <f t="shared" si="320"/>
        <v>1.6740869026890568</v>
      </c>
      <c r="P1387" s="18">
        <f t="shared" si="321"/>
        <v>-1.085782156458572E-2</v>
      </c>
      <c r="Q1387" s="38">
        <v>-5.8442793382554765E-3</v>
      </c>
      <c r="R1387" s="18">
        <f t="shared" si="322"/>
        <v>5.0135422263302438E-3</v>
      </c>
      <c r="S1387" s="19">
        <f t="shared" si="323"/>
        <v>2.1277207933473004E-4</v>
      </c>
      <c r="T1387" s="19">
        <f t="shared" si="324"/>
        <v>2.031810006321057E-4</v>
      </c>
      <c r="U1387" s="18">
        <f t="shared" si="325"/>
        <v>-1.8814336397809602E-2</v>
      </c>
      <c r="V1387" s="18">
        <f t="shared" si="326"/>
        <v>4.9516110298091758E-3</v>
      </c>
      <c r="W1387" s="19">
        <f t="shared" si="327"/>
        <v>3.3356332865889409E-4</v>
      </c>
      <c r="X1387" s="18">
        <f t="shared" si="328"/>
        <v>-8.7976533965096228E-3</v>
      </c>
      <c r="Y1387" s="18">
        <f t="shared" si="329"/>
        <v>0.28877470831899998</v>
      </c>
    </row>
    <row r="1388" spans="2:25" x14ac:dyDescent="0.2">
      <c r="B1388" s="24">
        <v>38908</v>
      </c>
      <c r="C1388" s="25">
        <v>581.6</v>
      </c>
      <c r="D1388" s="18">
        <f t="shared" si="315"/>
        <v>1.6864280984035249E-3</v>
      </c>
      <c r="E1388" s="26">
        <v>5.2620160880509793E-3</v>
      </c>
      <c r="F1388" s="26">
        <v>-7.2464085207671978E-3</v>
      </c>
      <c r="G1388" s="15">
        <v>-3.493881138121744E-3</v>
      </c>
      <c r="H1388" s="1">
        <f t="shared" si="316"/>
        <v>6.2852011029516778E-5</v>
      </c>
      <c r="I1388" s="19">
        <f t="shared" si="317"/>
        <v>6.9663517381355586E-5</v>
      </c>
      <c r="J1388" s="19">
        <f t="shared" si="318"/>
        <v>1.0736171714839849E-4</v>
      </c>
      <c r="K1388" s="19">
        <f t="shared" si="319"/>
        <v>1.1083737217038285</v>
      </c>
      <c r="L1388" s="19">
        <f t="shared" si="320"/>
        <v>1.7081667776386489</v>
      </c>
      <c r="P1388" s="18">
        <f t="shared" si="321"/>
        <v>3.012449948731163E-3</v>
      </c>
      <c r="Q1388" s="38">
        <v>-3.493881138121744E-3</v>
      </c>
      <c r="R1388" s="18">
        <f t="shared" si="322"/>
        <v>-6.5063310868529074E-3</v>
      </c>
      <c r="S1388" s="19">
        <f t="shared" si="323"/>
        <v>2.0055024585626286E-4</v>
      </c>
      <c r="T1388" s="19">
        <f t="shared" si="324"/>
        <v>1.9353008124688427E-4</v>
      </c>
      <c r="U1388" s="18">
        <f t="shared" si="325"/>
        <v>5.3766499708052034E-3</v>
      </c>
      <c r="V1388" s="18">
        <f t="shared" si="326"/>
        <v>-6.5842348311779108E-3</v>
      </c>
      <c r="W1388" s="19">
        <f t="shared" si="327"/>
        <v>3.1428196126379981E-4</v>
      </c>
      <c r="X1388" s="18">
        <f t="shared" si="328"/>
        <v>-5.4184295448997458E-3</v>
      </c>
      <c r="Y1388" s="18">
        <f t="shared" si="329"/>
        <v>0.28030428165825427</v>
      </c>
    </row>
    <row r="1389" spans="2:25" x14ac:dyDescent="0.2">
      <c r="B1389" s="24">
        <v>38909</v>
      </c>
      <c r="C1389" s="25">
        <v>583.67999999999995</v>
      </c>
      <c r="D1389" s="18">
        <f t="shared" si="315"/>
        <v>3.5699612266021185E-3</v>
      </c>
      <c r="E1389" s="26">
        <v>5.4519816650716044E-3</v>
      </c>
      <c r="F1389" s="26">
        <v>1.1748892489082828E-2</v>
      </c>
      <c r="G1389" s="15">
        <v>9.8598192418794597E-3</v>
      </c>
      <c r="H1389" s="1">
        <f t="shared" si="316"/>
        <v>5.9845567757312322E-5</v>
      </c>
      <c r="I1389" s="19">
        <f t="shared" si="317"/>
        <v>6.6016147045582687E-5</v>
      </c>
      <c r="J1389" s="19">
        <f t="shared" si="318"/>
        <v>1.0018678130297862E-4</v>
      </c>
      <c r="K1389" s="19">
        <f t="shared" si="319"/>
        <v>1.1031083757663307</v>
      </c>
      <c r="L1389" s="19">
        <f t="shared" si="320"/>
        <v>1.674088575936973</v>
      </c>
      <c r="P1389" s="18">
        <f t="shared" si="321"/>
        <v>6.3769866762955936E-3</v>
      </c>
      <c r="Q1389" s="38">
        <v>9.8598192418794597E-3</v>
      </c>
      <c r="R1389" s="18">
        <f t="shared" si="322"/>
        <v>3.4828325655838661E-3</v>
      </c>
      <c r="S1389" s="19">
        <f t="shared" si="323"/>
        <v>1.9095718864906616E-4</v>
      </c>
      <c r="T1389" s="19">
        <f t="shared" si="324"/>
        <v>1.826460837328647E-4</v>
      </c>
      <c r="U1389" s="18">
        <f t="shared" si="325"/>
        <v>1.1664094432108389E-2</v>
      </c>
      <c r="V1389" s="18">
        <f t="shared" si="326"/>
        <v>3.6280294712328722E-3</v>
      </c>
      <c r="W1389" s="19">
        <f t="shared" si="327"/>
        <v>3.01258005716924E-4</v>
      </c>
      <c r="X1389" s="18">
        <f t="shared" si="328"/>
        <v>1.5617973679524184E-2</v>
      </c>
      <c r="Y1389" s="18">
        <f t="shared" si="329"/>
        <v>0.27443487648116266</v>
      </c>
    </row>
    <row r="1390" spans="2:25" x14ac:dyDescent="0.2">
      <c r="B1390" s="24">
        <v>38910</v>
      </c>
      <c r="C1390" s="25">
        <v>576.96</v>
      </c>
      <c r="D1390" s="18">
        <f t="shared" si="315"/>
        <v>-1.157994743095931E-2</v>
      </c>
      <c r="E1390" s="26">
        <v>-1.5782879129644101E-2</v>
      </c>
      <c r="F1390" s="26">
        <v>-4.954516609280097E-2</v>
      </c>
      <c r="G1390" s="15">
        <v>-3.9416480003853907E-2</v>
      </c>
      <c r="H1390" s="1">
        <f t="shared" si="316"/>
        <v>6.4300544642100453E-5</v>
      </c>
      <c r="I1390" s="19">
        <f t="shared" si="317"/>
        <v>6.3222980011994799E-5</v>
      </c>
      <c r="J1390" s="19">
        <f t="shared" si="318"/>
        <v>9.6692159863292446E-5</v>
      </c>
      <c r="K1390" s="19">
        <f t="shared" si="319"/>
        <v>0.98324174956676613</v>
      </c>
      <c r="L1390" s="19">
        <f t="shared" si="320"/>
        <v>1.5037533570125274</v>
      </c>
      <c r="P1390" s="18">
        <f t="shared" si="321"/>
        <v>-2.0685146362140347E-2</v>
      </c>
      <c r="Q1390" s="38">
        <v>-3.9416480003853907E-2</v>
      </c>
      <c r="R1390" s="18">
        <f t="shared" si="322"/>
        <v>-1.873133364171356E-2</v>
      </c>
      <c r="S1390" s="19">
        <f t="shared" si="323"/>
        <v>2.051722741315123E-4</v>
      </c>
      <c r="T1390" s="19">
        <f t="shared" si="324"/>
        <v>1.9273909030872424E-4</v>
      </c>
      <c r="U1390" s="18">
        <f t="shared" si="325"/>
        <v>-3.6500833825402028E-2</v>
      </c>
      <c r="V1390" s="18">
        <f t="shared" si="326"/>
        <v>-1.8994470397441624E-2</v>
      </c>
      <c r="W1390" s="19">
        <f t="shared" si="327"/>
        <v>3.7640205912756154E-4</v>
      </c>
      <c r="X1390" s="18">
        <f t="shared" si="328"/>
        <v>-5.5856905839467494E-2</v>
      </c>
      <c r="Y1390" s="18">
        <f t="shared" si="329"/>
        <v>0.30675807207291284</v>
      </c>
    </row>
    <row r="1391" spans="2:25" x14ac:dyDescent="0.2">
      <c r="B1391" s="24">
        <v>38911</v>
      </c>
      <c r="C1391" s="25">
        <v>570.08000000000004</v>
      </c>
      <c r="D1391" s="18">
        <f t="shared" si="315"/>
        <v>-1.1996238157426521E-2</v>
      </c>
      <c r="E1391" s="26">
        <v>-1.9860074814573192E-2</v>
      </c>
      <c r="F1391" s="26">
        <v>-1.3497020783832433E-2</v>
      </c>
      <c r="G1391" s="15">
        <v>-1.5405936993054661E-2</v>
      </c>
      <c r="H1391" s="1">
        <f t="shared" si="316"/>
        <v>6.907709575935619E-5</v>
      </c>
      <c r="I1391" s="19">
        <f t="shared" si="317"/>
        <v>7.0395495849102927E-5</v>
      </c>
      <c r="J1391" s="19">
        <f t="shared" si="318"/>
        <v>1.2531445540026189E-4</v>
      </c>
      <c r="K1391" s="19">
        <f t="shared" si="319"/>
        <v>1.0190859224067503</v>
      </c>
      <c r="L1391" s="19">
        <f t="shared" si="320"/>
        <v>1.8141245520341465</v>
      </c>
      <c r="P1391" s="18">
        <f t="shared" si="321"/>
        <v>-2.1428762398181596E-2</v>
      </c>
      <c r="Q1391" s="38">
        <v>-1.5405936993054661E-2</v>
      </c>
      <c r="R1391" s="18">
        <f t="shared" si="322"/>
        <v>6.0228254051269345E-3</v>
      </c>
      <c r="S1391" s="19">
        <f t="shared" si="323"/>
        <v>2.2041344915868486E-4</v>
      </c>
      <c r="T1391" s="19">
        <f t="shared" si="324"/>
        <v>1.8335121044183933E-4</v>
      </c>
      <c r="U1391" s="18">
        <f t="shared" si="325"/>
        <v>-3.6482246009201615E-2</v>
      </c>
      <c r="V1391" s="18">
        <f t="shared" si="326"/>
        <v>6.2618372373230095E-3</v>
      </c>
      <c r="W1391" s="19">
        <f t="shared" si="327"/>
        <v>3.6805850925794608E-4</v>
      </c>
      <c r="X1391" s="18">
        <f t="shared" si="328"/>
        <v>-2.2077745248643955E-2</v>
      </c>
      <c r="Y1391" s="18">
        <f t="shared" si="329"/>
        <v>0.30333912921759126</v>
      </c>
    </row>
    <row r="1392" spans="2:25" x14ac:dyDescent="0.2">
      <c r="B1392" s="24">
        <v>38912</v>
      </c>
      <c r="C1392" s="25">
        <v>567.32000000000005</v>
      </c>
      <c r="D1392" s="18">
        <f t="shared" si="315"/>
        <v>-4.8531834311191244E-3</v>
      </c>
      <c r="E1392" s="26">
        <v>-6.1037829380176873E-3</v>
      </c>
      <c r="F1392" s="26">
        <v>-3.0705871357101955E-2</v>
      </c>
      <c r="G1392" s="15">
        <v>-2.3325244831376671E-2</v>
      </c>
      <c r="H1392" s="1">
        <f t="shared" si="316"/>
        <v>6.6345673378760171E-5</v>
      </c>
      <c r="I1392" s="19">
        <f t="shared" si="317"/>
        <v>8.0466537336152459E-5</v>
      </c>
      <c r="J1392" s="19">
        <f t="shared" si="318"/>
        <v>1.2751039662056154E-4</v>
      </c>
      <c r="K1392" s="19">
        <f t="shared" si="319"/>
        <v>1.2128377517065481</v>
      </c>
      <c r="L1392" s="19">
        <f t="shared" si="320"/>
        <v>1.9219097512601715</v>
      </c>
      <c r="P1392" s="18">
        <f t="shared" si="321"/>
        <v>-8.6691938969102149E-3</v>
      </c>
      <c r="Q1392" s="38">
        <v>-2.3325244831376671E-2</v>
      </c>
      <c r="R1392" s="18">
        <f t="shared" si="322"/>
        <v>-1.4656050934466456E-2</v>
      </c>
      <c r="S1392" s="19">
        <f t="shared" si="323"/>
        <v>2.1169793757849726E-4</v>
      </c>
      <c r="T1392" s="19">
        <f t="shared" si="324"/>
        <v>1.8523812755494949E-4</v>
      </c>
      <c r="U1392" s="18">
        <f t="shared" si="325"/>
        <v>-1.505996375280045E-2</v>
      </c>
      <c r="V1392" s="18">
        <f t="shared" si="326"/>
        <v>-1.5159859154361591E-2</v>
      </c>
      <c r="W1392" s="19">
        <f t="shared" si="327"/>
        <v>3.7861902148908917E-4</v>
      </c>
      <c r="X1392" s="18">
        <f t="shared" si="328"/>
        <v>-3.2957178820339786E-2</v>
      </c>
      <c r="Y1392" s="18">
        <f t="shared" si="329"/>
        <v>0.30766012964352774</v>
      </c>
    </row>
    <row r="1393" spans="2:25" x14ac:dyDescent="0.2">
      <c r="B1393" s="24">
        <v>38915</v>
      </c>
      <c r="C1393" s="25">
        <v>566.62</v>
      </c>
      <c r="D1393" s="18">
        <f t="shared" si="315"/>
        <v>-1.2346333825752982E-3</v>
      </c>
      <c r="E1393" s="26">
        <v>-2.5027135657155451E-2</v>
      </c>
      <c r="F1393" s="26">
        <v>3.299988880357782E-2</v>
      </c>
      <c r="G1393" s="15">
        <v>1.5591781465357838E-2</v>
      </c>
      <c r="H1393" s="1">
        <f t="shared" si="316"/>
        <v>6.2456392151396709E-5</v>
      </c>
      <c r="I1393" s="19">
        <f t="shared" si="317"/>
        <v>7.7415911789299407E-5</v>
      </c>
      <c r="J1393" s="19">
        <f t="shared" si="318"/>
        <v>1.2880104638982959E-4</v>
      </c>
      <c r="K1393" s="19">
        <f t="shared" si="319"/>
        <v>1.2395194330412209</v>
      </c>
      <c r="L1393" s="19">
        <f t="shared" si="320"/>
        <v>2.0622556307384978</v>
      </c>
      <c r="P1393" s="18">
        <f t="shared" si="321"/>
        <v>-2.2054134852008381E-3</v>
      </c>
      <c r="Q1393" s="38">
        <v>1.5591781465357838E-2</v>
      </c>
      <c r="R1393" s="18">
        <f t="shared" si="322"/>
        <v>1.7797194950558676E-2</v>
      </c>
      <c r="S1393" s="19">
        <f t="shared" si="323"/>
        <v>1.9928789224222976E-4</v>
      </c>
      <c r="T1393" s="19">
        <f t="shared" si="324"/>
        <v>1.9312824878814399E-4</v>
      </c>
      <c r="U1393" s="18">
        <f t="shared" si="325"/>
        <v>-3.9486904768874136E-3</v>
      </c>
      <c r="V1393" s="18">
        <f t="shared" si="326"/>
        <v>1.8029017008464227E-2</v>
      </c>
      <c r="W1393" s="19">
        <f t="shared" si="327"/>
        <v>3.704880991555524E-4</v>
      </c>
      <c r="X1393" s="18">
        <f t="shared" si="328"/>
        <v>2.2270688312744737E-2</v>
      </c>
      <c r="Y1393" s="18">
        <f t="shared" si="329"/>
        <v>0.30433866791600456</v>
      </c>
    </row>
    <row r="1394" spans="2:25" x14ac:dyDescent="0.2">
      <c r="B1394" s="24">
        <v>38916</v>
      </c>
      <c r="C1394" s="25">
        <v>568.35</v>
      </c>
      <c r="D1394" s="18">
        <f t="shared" si="315"/>
        <v>3.0485410888879388E-3</v>
      </c>
      <c r="E1394" s="26">
        <v>3.2497707337919603E-3</v>
      </c>
      <c r="F1394" s="26">
        <v>1.0069430572857446E-2</v>
      </c>
      <c r="G1394" s="15">
        <v>8.0235326211378008E-3</v>
      </c>
      <c r="H1394" s="1">
        <f t="shared" si="316"/>
        <v>5.9266624788551189E-5</v>
      </c>
      <c r="I1394" s="19">
        <f t="shared" si="317"/>
        <v>7.4624917311095311E-5</v>
      </c>
      <c r="J1394" s="19">
        <f t="shared" si="318"/>
        <v>1.1862841774614961E-4</v>
      </c>
      <c r="K1394" s="19">
        <f t="shared" si="319"/>
        <v>1.2591389770775501</v>
      </c>
      <c r="L1394" s="19">
        <f t="shared" si="320"/>
        <v>2.0016057632670456</v>
      </c>
      <c r="P1394" s="18">
        <f t="shared" si="321"/>
        <v>5.4455790054844591E-3</v>
      </c>
      <c r="Q1394" s="38">
        <v>8.0235326211378008E-3</v>
      </c>
      <c r="R1394" s="18">
        <f t="shared" si="322"/>
        <v>2.5779536156533417E-3</v>
      </c>
      <c r="S1394" s="19">
        <f t="shared" si="323"/>
        <v>1.8910987854999433E-4</v>
      </c>
      <c r="T1394" s="19">
        <f t="shared" si="324"/>
        <v>1.8193930455152296E-4</v>
      </c>
      <c r="U1394" s="18">
        <f t="shared" si="325"/>
        <v>1.0008995152274828E-2</v>
      </c>
      <c r="V1394" s="18">
        <f t="shared" si="326"/>
        <v>2.6906377168202109E-3</v>
      </c>
      <c r="W1394" s="19">
        <f t="shared" si="327"/>
        <v>3.5212143774956695E-4</v>
      </c>
      <c r="X1394" s="18">
        <f t="shared" si="328"/>
        <v>1.1755589742203278E-2</v>
      </c>
      <c r="Y1394" s="18">
        <f t="shared" si="329"/>
        <v>0.296699105892471</v>
      </c>
    </row>
    <row r="1395" spans="2:25" x14ac:dyDescent="0.2">
      <c r="B1395" s="24">
        <v>38917</v>
      </c>
      <c r="C1395" s="25">
        <v>578.96</v>
      </c>
      <c r="D1395" s="18">
        <f t="shared" si="315"/>
        <v>1.8495964425152795E-2</v>
      </c>
      <c r="E1395" s="26">
        <v>1.495139985296356E-2</v>
      </c>
      <c r="F1395" s="26">
        <v>2.2430846988182134E-2</v>
      </c>
      <c r="G1395" s="15">
        <v>2.0187012847616561E-2</v>
      </c>
      <c r="H1395" s="1">
        <f t="shared" si="316"/>
        <v>7.6236669302229206E-5</v>
      </c>
      <c r="I1395" s="19">
        <f t="shared" si="317"/>
        <v>7.0741845849115406E-5</v>
      </c>
      <c r="J1395" s="19">
        <f t="shared" si="318"/>
        <v>1.1335253705196424E-4</v>
      </c>
      <c r="K1395" s="19">
        <f t="shared" si="319"/>
        <v>0.92792414066083639</v>
      </c>
      <c r="L1395" s="19">
        <f t="shared" si="320"/>
        <v>1.4868505942015195</v>
      </c>
      <c r="P1395" s="18">
        <f t="shared" si="321"/>
        <v>3.3039159592413783E-2</v>
      </c>
      <c r="Q1395" s="38">
        <v>2.0187012847616561E-2</v>
      </c>
      <c r="R1395" s="18">
        <f t="shared" si="322"/>
        <v>-1.2852146744797222E-2</v>
      </c>
      <c r="S1395" s="19">
        <f t="shared" si="323"/>
        <v>2.4325844983137397E-4</v>
      </c>
      <c r="T1395" s="19">
        <f t="shared" si="324"/>
        <v>1.8093360683541968E-4</v>
      </c>
      <c r="U1395" s="18">
        <f t="shared" si="325"/>
        <v>5.3542487979080948E-2</v>
      </c>
      <c r="V1395" s="18">
        <f t="shared" si="326"/>
        <v>-1.3451150975378317E-2</v>
      </c>
      <c r="W1395" s="19">
        <f t="shared" si="327"/>
        <v>3.5544508074718311E-4</v>
      </c>
      <c r="X1395" s="18">
        <f t="shared" si="328"/>
        <v>2.9438171914422977E-2</v>
      </c>
      <c r="Y1395" s="18">
        <f t="shared" si="329"/>
        <v>0.29809607543004618</v>
      </c>
    </row>
    <row r="1396" spans="2:25" x14ac:dyDescent="0.2">
      <c r="B1396" s="24">
        <v>38918</v>
      </c>
      <c r="C1396" s="25">
        <v>574.97</v>
      </c>
      <c r="D1396" s="18">
        <f t="shared" si="315"/>
        <v>-6.9155250346712941E-3</v>
      </c>
      <c r="E1396" s="26">
        <v>-2.9724498849307427E-3</v>
      </c>
      <c r="F1396" s="26">
        <v>0.1118091791843599</v>
      </c>
      <c r="G1396" s="15">
        <v>7.737469046357269E-2</v>
      </c>
      <c r="H1396" s="1">
        <f t="shared" si="316"/>
        <v>7.453193833440537E-5</v>
      </c>
      <c r="I1396" s="19">
        <f t="shared" si="317"/>
        <v>8.3089768685367423E-5</v>
      </c>
      <c r="J1396" s="19">
        <f t="shared" si="318"/>
        <v>1.3144419370401416E-4</v>
      </c>
      <c r="K1396" s="19">
        <f t="shared" si="319"/>
        <v>1.1148209820139832</v>
      </c>
      <c r="L1396" s="19">
        <f t="shared" si="320"/>
        <v>1.7635955355710506</v>
      </c>
      <c r="P1396" s="18">
        <f t="shared" si="321"/>
        <v>-1.2353134447810782E-2</v>
      </c>
      <c r="Q1396" s="38">
        <v>7.737469046357269E-2</v>
      </c>
      <c r="R1396" s="18">
        <f t="shared" si="322"/>
        <v>8.9727824911383466E-2</v>
      </c>
      <c r="S1396" s="19">
        <f t="shared" si="323"/>
        <v>2.3781893868263289E-4</v>
      </c>
      <c r="T1396" s="19">
        <f t="shared" si="324"/>
        <v>6.5314254422496815E-4</v>
      </c>
      <c r="U1396" s="18">
        <f t="shared" si="325"/>
        <v>-2.0246850372471044E-2</v>
      </c>
      <c r="V1396" s="18">
        <f t="shared" si="326"/>
        <v>4.9427261056873673E-2</v>
      </c>
      <c r="W1396" s="19">
        <f t="shared" si="327"/>
        <v>6.9332893936237369E-4</v>
      </c>
      <c r="X1396" s="18">
        <f t="shared" si="328"/>
        <v>8.0789383209190102E-2</v>
      </c>
      <c r="Y1396" s="18">
        <f t="shared" si="329"/>
        <v>0.41633188064402832</v>
      </c>
    </row>
    <row r="1397" spans="2:25" x14ac:dyDescent="0.2">
      <c r="B1397" s="24">
        <v>38919</v>
      </c>
      <c r="C1397" s="25">
        <v>572.5</v>
      </c>
      <c r="D1397" s="18">
        <f t="shared" si="315"/>
        <v>-4.3051300948064031E-3</v>
      </c>
      <c r="E1397" s="26">
        <v>-3.9004294028311707E-3</v>
      </c>
      <c r="F1397" s="26">
        <v>3.6297680505787311E-3</v>
      </c>
      <c r="G1397" s="15">
        <v>1.3707088145557603E-3</v>
      </c>
      <c r="H1397" s="1">
        <f t="shared" si="316"/>
        <v>7.1172070742333516E-5</v>
      </c>
      <c r="I1397" s="19">
        <f t="shared" si="317"/>
        <v>7.933774565985804E-5</v>
      </c>
      <c r="J1397" s="19">
        <f t="shared" si="318"/>
        <v>7.7164391416443889E-5</v>
      </c>
      <c r="K1397" s="19">
        <f t="shared" si="319"/>
        <v>1.114731450586663</v>
      </c>
      <c r="L1397" s="19">
        <f t="shared" si="320"/>
        <v>1.0841948338949496</v>
      </c>
      <c r="P1397" s="18">
        <f t="shared" si="321"/>
        <v>-7.6902116050235215E-3</v>
      </c>
      <c r="Q1397" s="38">
        <v>1.3707088145557603E-3</v>
      </c>
      <c r="R1397" s="18">
        <f t="shared" si="322"/>
        <v>9.0609204195792811E-3</v>
      </c>
      <c r="S1397" s="19">
        <f t="shared" si="323"/>
        <v>2.2709816363347722E-4</v>
      </c>
      <c r="T1397" s="19">
        <f t="shared" si="324"/>
        <v>6.1888000830246693E-4</v>
      </c>
      <c r="U1397" s="18">
        <f t="shared" si="325"/>
        <v>-1.2898375093892954E-2</v>
      </c>
      <c r="V1397" s="18">
        <f t="shared" si="326"/>
        <v>5.1275804272852893E-3</v>
      </c>
      <c r="W1397" s="19">
        <f t="shared" si="327"/>
        <v>6.5184193355988934E-4</v>
      </c>
      <c r="X1397" s="18">
        <f t="shared" si="328"/>
        <v>1.476043272226703E-3</v>
      </c>
      <c r="Y1397" s="18">
        <f t="shared" si="329"/>
        <v>0.40368364270796547</v>
      </c>
    </row>
    <row r="1398" spans="2:25" x14ac:dyDescent="0.2">
      <c r="B1398" s="24">
        <v>38922</v>
      </c>
      <c r="C1398" s="25">
        <v>581.66</v>
      </c>
      <c r="D1398" s="18">
        <f t="shared" si="315"/>
        <v>1.5873349156290163E-2</v>
      </c>
      <c r="E1398" s="26">
        <v>1.1201397265989996E-2</v>
      </c>
      <c r="F1398" s="26">
        <v>1.1462381925301794E-2</v>
      </c>
      <c r="G1398" s="15">
        <v>1.1384086527508254E-2</v>
      </c>
      <c r="H1398" s="1">
        <f t="shared" si="316"/>
        <v>8.2019539304043374E-5</v>
      </c>
      <c r="I1398" s="19">
        <f t="shared" si="317"/>
        <v>7.5584992280554328E-5</v>
      </c>
      <c r="J1398" s="19">
        <f t="shared" si="318"/>
        <v>7.1596930511154454E-5</v>
      </c>
      <c r="K1398" s="19">
        <f t="shared" si="319"/>
        <v>0.92154860807451722</v>
      </c>
      <c r="L1398" s="19">
        <f t="shared" si="320"/>
        <v>0.87292529461482715</v>
      </c>
      <c r="P1398" s="18">
        <f t="shared" si="321"/>
        <v>2.8354407695961221E-2</v>
      </c>
      <c r="Q1398" s="38">
        <v>1.1384086527508254E-2</v>
      </c>
      <c r="R1398" s="18">
        <f t="shared" si="322"/>
        <v>-1.6970321168452967E-2</v>
      </c>
      <c r="S1398" s="19">
        <f t="shared" si="323"/>
        <v>2.6171061996279569E-4</v>
      </c>
      <c r="T1398" s="19">
        <f t="shared" si="324"/>
        <v>5.9902671583794546E-4</v>
      </c>
      <c r="U1398" s="18">
        <f t="shared" si="325"/>
        <v>4.4300989839682857E-2</v>
      </c>
      <c r="V1398" s="18">
        <f t="shared" si="326"/>
        <v>-9.7613606227789831E-3</v>
      </c>
      <c r="W1398" s="19">
        <f t="shared" si="327"/>
        <v>6.2050726311024362E-4</v>
      </c>
      <c r="X1398" s="18">
        <f t="shared" si="328"/>
        <v>1.2564632345494594E-2</v>
      </c>
      <c r="Y1398" s="18">
        <f t="shared" si="329"/>
        <v>0.39386141696992982</v>
      </c>
    </row>
    <row r="1399" spans="2:25" x14ac:dyDescent="0.2">
      <c r="B1399" s="24">
        <v>38923</v>
      </c>
      <c r="C1399" s="25">
        <v>584.30999999999995</v>
      </c>
      <c r="D1399" s="18">
        <f t="shared" si="315"/>
        <v>4.5455793252332441E-3</v>
      </c>
      <c r="E1399" s="26">
        <v>-2.2735023401332602E-4</v>
      </c>
      <c r="F1399" s="26">
        <v>8.2691999372931733E-3</v>
      </c>
      <c r="G1399" s="15">
        <v>5.7202348859012233E-3</v>
      </c>
      <c r="H1399" s="1">
        <f t="shared" si="316"/>
        <v>7.8338104429920042E-5</v>
      </c>
      <c r="I1399" s="19">
        <f t="shared" si="317"/>
        <v>8.1718114134203464E-5</v>
      </c>
      <c r="J1399" s="19">
        <f t="shared" si="318"/>
        <v>7.8217898108269083E-5</v>
      </c>
      <c r="K1399" s="19">
        <f t="shared" si="319"/>
        <v>1.0431464321083634</v>
      </c>
      <c r="L1399" s="19">
        <f t="shared" si="320"/>
        <v>0.99846554467298232</v>
      </c>
      <c r="P1399" s="18">
        <f t="shared" si="321"/>
        <v>8.1197237037352842E-3</v>
      </c>
      <c r="Q1399" s="38">
        <v>5.7202348859012233E-3</v>
      </c>
      <c r="R1399" s="18">
        <f t="shared" si="322"/>
        <v>-2.3994888178340609E-3</v>
      </c>
      <c r="S1399" s="19">
        <f t="shared" si="323"/>
        <v>2.49963777546528E-4</v>
      </c>
      <c r="T1399" s="19">
        <f t="shared" si="324"/>
        <v>5.6343056568288331E-4</v>
      </c>
      <c r="U1399" s="18">
        <f t="shared" si="325"/>
        <v>1.2980942772194639E-2</v>
      </c>
      <c r="V1399" s="18">
        <f t="shared" si="326"/>
        <v>-1.4231213058032294E-3</v>
      </c>
      <c r="W1399" s="19">
        <f t="shared" si="327"/>
        <v>5.8524009255262182E-4</v>
      </c>
      <c r="X1399" s="18">
        <f t="shared" si="328"/>
        <v>6.500875651258892E-3</v>
      </c>
      <c r="Y1399" s="18">
        <f t="shared" si="329"/>
        <v>0.38250493217493997</v>
      </c>
    </row>
    <row r="1400" spans="2:25" x14ac:dyDescent="0.2">
      <c r="B1400" s="24">
        <v>38924</v>
      </c>
      <c r="C1400" s="25">
        <v>584.5</v>
      </c>
      <c r="D1400" s="18">
        <f t="shared" si="315"/>
        <v>3.2511700220508343E-4</v>
      </c>
      <c r="E1400" s="26">
        <v>1.8173562475820625E-3</v>
      </c>
      <c r="F1400" s="26">
        <v>3.0845052623528137E-2</v>
      </c>
      <c r="G1400" s="15">
        <v>2.2136743710744311E-2</v>
      </c>
      <c r="H1400" s="1">
        <f t="shared" si="316"/>
        <v>7.3644160228032192E-5</v>
      </c>
      <c r="I1400" s="19">
        <f t="shared" si="317"/>
        <v>7.675302097475217E-5</v>
      </c>
      <c r="J1400" s="19">
        <f t="shared" si="318"/>
        <v>7.5780122478043721E-5</v>
      </c>
      <c r="K1400" s="19">
        <f t="shared" si="319"/>
        <v>1.0422146268908992</v>
      </c>
      <c r="L1400" s="19">
        <f t="shared" si="320"/>
        <v>1.0290038238388179</v>
      </c>
      <c r="P1400" s="18">
        <f t="shared" si="321"/>
        <v>5.8075330786500252E-4</v>
      </c>
      <c r="Q1400" s="38">
        <v>2.2136743710744311E-2</v>
      </c>
      <c r="R1400" s="18">
        <f t="shared" si="322"/>
        <v>2.1555990402879307E-2</v>
      </c>
      <c r="S1400" s="19">
        <f t="shared" si="323"/>
        <v>2.3498618735801207E-4</v>
      </c>
      <c r="T1400" s="19">
        <f t="shared" si="324"/>
        <v>5.5750437507685175E-4</v>
      </c>
      <c r="U1400" s="18">
        <f t="shared" si="325"/>
        <v>9.5757775402836832E-4</v>
      </c>
      <c r="V1400" s="18">
        <f t="shared" si="326"/>
        <v>1.2852488784875875E-2</v>
      </c>
      <c r="W1400" s="19">
        <f t="shared" si="327"/>
        <v>5.7952781232637526E-4</v>
      </c>
      <c r="X1400" s="18">
        <f t="shared" si="328"/>
        <v>2.5281429524684165E-2</v>
      </c>
      <c r="Y1400" s="18">
        <f t="shared" si="329"/>
        <v>0.38063362053501504</v>
      </c>
    </row>
    <row r="1401" spans="2:25" x14ac:dyDescent="0.2">
      <c r="B1401" s="24">
        <v>38925</v>
      </c>
      <c r="C1401" s="25">
        <v>583.54999999999995</v>
      </c>
      <c r="D1401" s="18">
        <f t="shared" si="315"/>
        <v>-1.626643053760492E-3</v>
      </c>
      <c r="E1401" s="26">
        <v>-4.7776225560050723E-3</v>
      </c>
      <c r="F1401" s="26">
        <v>-7.38590613031754E-3</v>
      </c>
      <c r="G1401" s="15">
        <v>-6.6034210580237993E-3</v>
      </c>
      <c r="H1401" s="1">
        <f t="shared" si="316"/>
        <v>6.9384268671811089E-5</v>
      </c>
      <c r="I1401" s="19">
        <f t="shared" si="317"/>
        <v>7.2183290921176184E-5</v>
      </c>
      <c r="J1401" s="19">
        <f t="shared" si="318"/>
        <v>7.1835010191870262E-5</v>
      </c>
      <c r="K1401" s="19">
        <f t="shared" si="319"/>
        <v>1.0403408770164391</v>
      </c>
      <c r="L1401" s="19">
        <f t="shared" si="320"/>
        <v>1.0353212848816096</v>
      </c>
      <c r="P1401" s="18">
        <f t="shared" si="321"/>
        <v>-2.9056565106709885E-3</v>
      </c>
      <c r="Q1401" s="38">
        <v>-6.6034210580237993E-3</v>
      </c>
      <c r="R1401" s="18">
        <f t="shared" si="322"/>
        <v>-3.6977645473528107E-3</v>
      </c>
      <c r="S1401" s="19">
        <f t="shared" si="323"/>
        <v>2.213935865020116E-4</v>
      </c>
      <c r="T1401" s="19">
        <f t="shared" si="324"/>
        <v>5.2487452033110019E-4</v>
      </c>
      <c r="U1401" s="18">
        <f t="shared" si="325"/>
        <v>-4.9358877994864492E-3</v>
      </c>
      <c r="V1401" s="18">
        <f t="shared" si="326"/>
        <v>-2.2722436628570819E-3</v>
      </c>
      <c r="W1401" s="19">
        <f t="shared" si="327"/>
        <v>5.4737245376696581E-4</v>
      </c>
      <c r="X1401" s="18">
        <f t="shared" si="328"/>
        <v>-7.7598361857107419E-3</v>
      </c>
      <c r="Y1401" s="18">
        <f t="shared" si="329"/>
        <v>0.36992311828505858</v>
      </c>
    </row>
    <row r="1402" spans="2:25" x14ac:dyDescent="0.2">
      <c r="B1402" s="24">
        <v>38926</v>
      </c>
      <c r="C1402" s="25">
        <v>590.20000000000005</v>
      </c>
      <c r="D1402" s="18">
        <f t="shared" si="315"/>
        <v>1.1331324650476536E-2</v>
      </c>
      <c r="E1402" s="26">
        <v>2.1433420602747246E-2</v>
      </c>
      <c r="F1402" s="26">
        <v>3.3959383862463936E-2</v>
      </c>
      <c r="G1402" s="15">
        <v>3.0201594884548929E-2</v>
      </c>
      <c r="H1402" s="1">
        <f t="shared" si="316"/>
        <v>7.2925147651572254E-5</v>
      </c>
      <c r="I1402" s="19">
        <f t="shared" si="317"/>
        <v>6.8318582658558505E-5</v>
      </c>
      <c r="J1402" s="19">
        <f t="shared" si="318"/>
        <v>6.8245763554514519E-5</v>
      </c>
      <c r="K1402" s="19">
        <f t="shared" si="319"/>
        <v>0.93683159868220811</v>
      </c>
      <c r="L1402" s="19">
        <f t="shared" si="320"/>
        <v>0.9358330528254083</v>
      </c>
      <c r="P1402" s="18">
        <f t="shared" si="321"/>
        <v>2.0241033931241131E-2</v>
      </c>
      <c r="Q1402" s="38">
        <v>3.0201594884548929E-2</v>
      </c>
      <c r="R1402" s="18">
        <f t="shared" si="322"/>
        <v>9.9605609533077975E-3</v>
      </c>
      <c r="S1402" s="19">
        <f t="shared" si="323"/>
        <v>2.3269193858823021E-4</v>
      </c>
      <c r="T1402" s="19">
        <f t="shared" si="324"/>
        <v>4.9933481558150775E-4</v>
      </c>
      <c r="U1402" s="18">
        <f t="shared" si="325"/>
        <v>3.3538647695375949E-2</v>
      </c>
      <c r="V1402" s="18">
        <f t="shared" si="326"/>
        <v>6.2752533686281945E-3</v>
      </c>
      <c r="W1402" s="19">
        <f t="shared" si="327"/>
        <v>5.6925828655517261E-4</v>
      </c>
      <c r="X1402" s="18">
        <f t="shared" si="328"/>
        <v>3.4801681568455291E-2</v>
      </c>
      <c r="Y1402" s="18">
        <f t="shared" si="329"/>
        <v>0.37724603594841544</v>
      </c>
    </row>
    <row r="1403" spans="2:25" x14ac:dyDescent="0.2">
      <c r="B1403" s="24">
        <v>38929</v>
      </c>
      <c r="C1403" s="25">
        <v>588.74</v>
      </c>
      <c r="D1403" s="18">
        <f t="shared" si="315"/>
        <v>-2.4768024604649489E-3</v>
      </c>
      <c r="E1403" s="26">
        <v>-4.46528250330652E-4</v>
      </c>
      <c r="F1403" s="26">
        <v>3.5496051498087093E-2</v>
      </c>
      <c r="G1403" s="15">
        <v>2.4713277573561766E-2</v>
      </c>
      <c r="H1403" s="1">
        <f t="shared" si="316"/>
        <v>6.8917711818167822E-5</v>
      </c>
      <c r="I1403" s="19">
        <f t="shared" si="317"/>
        <v>7.8791610532241501E-5</v>
      </c>
      <c r="J1403" s="19">
        <f t="shared" si="318"/>
        <v>8.7239305949787622E-5</v>
      </c>
      <c r="K1403" s="19">
        <f t="shared" si="319"/>
        <v>1.1432708436421239</v>
      </c>
      <c r="L1403" s="19">
        <f t="shared" si="320"/>
        <v>1.2658473946430406</v>
      </c>
      <c r="P1403" s="18">
        <f t="shared" si="321"/>
        <v>-4.4242879089290074E-3</v>
      </c>
      <c r="Q1403" s="38">
        <v>2.4713277573561766E-2</v>
      </c>
      <c r="R1403" s="18">
        <f t="shared" si="322"/>
        <v>2.9137565482490774E-2</v>
      </c>
      <c r="S1403" s="19">
        <f t="shared" si="323"/>
        <v>2.1990488168300212E-4</v>
      </c>
      <c r="T1403" s="19">
        <f t="shared" si="324"/>
        <v>5.2031458998140359E-4</v>
      </c>
      <c r="U1403" s="18">
        <f t="shared" si="325"/>
        <v>-7.5410091732587801E-3</v>
      </c>
      <c r="V1403" s="18">
        <f t="shared" si="326"/>
        <v>1.7983062451932794E-2</v>
      </c>
      <c r="W1403" s="19">
        <f t="shared" si="327"/>
        <v>5.7174755466753689E-4</v>
      </c>
      <c r="X1403" s="18">
        <f t="shared" si="328"/>
        <v>2.8415363821535027E-2</v>
      </c>
      <c r="Y1403" s="18">
        <f t="shared" si="329"/>
        <v>0.37806995208146893</v>
      </c>
    </row>
    <row r="1404" spans="2:25" x14ac:dyDescent="0.2">
      <c r="B1404" s="24">
        <v>38930</v>
      </c>
      <c r="C1404" s="25">
        <v>586.32000000000005</v>
      </c>
      <c r="D1404" s="18">
        <f t="shared" si="315"/>
        <v>-4.1189444307793248E-3</v>
      </c>
      <c r="E1404" s="26">
        <v>4.0115944148268389E-3</v>
      </c>
      <c r="F1404" s="26">
        <v>-1.154371261958435E-2</v>
      </c>
      <c r="G1404" s="15">
        <v>-6.8771205092609923E-3</v>
      </c>
      <c r="H1404" s="1">
        <f t="shared" si="316"/>
        <v>6.5800591302508625E-5</v>
      </c>
      <c r="I1404" s="19">
        <f t="shared" si="317"/>
        <v>7.4130471636452166E-5</v>
      </c>
      <c r="J1404" s="19">
        <f t="shared" si="318"/>
        <v>7.6729945131565205E-5</v>
      </c>
      <c r="K1404" s="19">
        <f t="shared" si="319"/>
        <v>1.1265927884393643</v>
      </c>
      <c r="L1404" s="19">
        <f t="shared" si="320"/>
        <v>1.1660981096478369</v>
      </c>
      <c r="P1404" s="18">
        <f t="shared" si="321"/>
        <v>-7.3576299820158116E-3</v>
      </c>
      <c r="Q1404" s="38">
        <v>-6.8771205092609923E-3</v>
      </c>
      <c r="R1404" s="18">
        <f t="shared" si="322"/>
        <v>4.8050947275481929E-4</v>
      </c>
      <c r="S1404" s="19">
        <f t="shared" si="323"/>
        <v>2.0995867191915746E-4</v>
      </c>
      <c r="T1404" s="19">
        <f t="shared" si="324"/>
        <v>4.8910956794372378E-4</v>
      </c>
      <c r="U1404" s="18">
        <f t="shared" si="325"/>
        <v>-1.2834370085184907E-2</v>
      </c>
      <c r="V1404" s="18">
        <f t="shared" si="326"/>
        <v>3.0587379147557222E-4</v>
      </c>
      <c r="W1404" s="19">
        <f t="shared" si="327"/>
        <v>5.4028038857741848E-4</v>
      </c>
      <c r="X1404" s="18">
        <f t="shared" si="328"/>
        <v>-8.1343351967161619E-3</v>
      </c>
      <c r="Y1404" s="18">
        <f t="shared" si="329"/>
        <v>0.36751883916930655</v>
      </c>
    </row>
    <row r="1405" spans="2:25" x14ac:dyDescent="0.2">
      <c r="B1405" s="24">
        <v>38931</v>
      </c>
      <c r="C1405" s="25">
        <v>589.52</v>
      </c>
      <c r="D1405" s="18">
        <f t="shared" si="315"/>
        <v>5.4429308411490579E-3</v>
      </c>
      <c r="E1405" s="26">
        <v>4.4385336960256466E-3</v>
      </c>
      <c r="F1405" s="26">
        <v>1.4482298336913347E-2</v>
      </c>
      <c r="G1405" s="15">
        <v>1.1469168944647038E-2</v>
      </c>
      <c r="H1405" s="1">
        <f t="shared" si="316"/>
        <v>6.363008559285E-5</v>
      </c>
      <c r="I1405" s="19">
        <f t="shared" si="317"/>
        <v>6.8691231269855233E-5</v>
      </c>
      <c r="J1405" s="19">
        <f t="shared" si="318"/>
        <v>7.4979023071968518E-5</v>
      </c>
      <c r="K1405" s="19">
        <f t="shared" si="319"/>
        <v>1.0795401362397969</v>
      </c>
      <c r="L1405" s="19">
        <f t="shared" si="320"/>
        <v>1.1783580420076283</v>
      </c>
      <c r="P1405" s="18">
        <f t="shared" si="321"/>
        <v>9.7226539031748348E-3</v>
      </c>
      <c r="Q1405" s="38">
        <v>1.1469168944647038E-2</v>
      </c>
      <c r="R1405" s="18">
        <f t="shared" si="322"/>
        <v>1.746515041472203E-3</v>
      </c>
      <c r="S1405" s="19">
        <f t="shared" si="323"/>
        <v>2.0303295153926325E-4</v>
      </c>
      <c r="T1405" s="19">
        <f t="shared" si="324"/>
        <v>4.5994601275450565E-4</v>
      </c>
      <c r="U1405" s="18">
        <f t="shared" si="325"/>
        <v>1.7246663341395213E-2</v>
      </c>
      <c r="V1405" s="18">
        <f t="shared" si="326"/>
        <v>1.1464689391370462E-3</v>
      </c>
      <c r="W1405" s="19">
        <f t="shared" si="327"/>
        <v>5.1575607543962473E-4</v>
      </c>
      <c r="X1405" s="18">
        <f t="shared" si="328"/>
        <v>1.3884645811086831E-2</v>
      </c>
      <c r="Y1405" s="18">
        <f t="shared" si="329"/>
        <v>0.35908079711940344</v>
      </c>
    </row>
    <row r="1406" spans="2:25" x14ac:dyDescent="0.2">
      <c r="B1406" s="24">
        <v>38932</v>
      </c>
      <c r="C1406" s="25">
        <v>589.54999999999995</v>
      </c>
      <c r="D1406" s="18">
        <f t="shared" si="315"/>
        <v>5.0887563938456035E-5</v>
      </c>
      <c r="E1406" s="26">
        <v>4.8597400702345018E-3</v>
      </c>
      <c r="F1406" s="26">
        <v>2.0762996335698562E-2</v>
      </c>
      <c r="G1406" s="15">
        <v>1.5992019456059343E-2</v>
      </c>
      <c r="H1406" s="1">
        <f t="shared" si="316"/>
        <v>5.9812435829928817E-5</v>
      </c>
      <c r="I1406" s="19">
        <f t="shared" si="317"/>
        <v>6.6019275310278555E-5</v>
      </c>
      <c r="J1406" s="19">
        <f t="shared" si="318"/>
        <v>7.5209850583772854E-5</v>
      </c>
      <c r="K1406" s="19">
        <f t="shared" si="319"/>
        <v>1.1037717222886276</v>
      </c>
      <c r="L1406" s="19">
        <f t="shared" si="320"/>
        <v>1.2574283180445147</v>
      </c>
      <c r="P1406" s="18">
        <f t="shared" si="321"/>
        <v>9.0899955665216435E-5</v>
      </c>
      <c r="Q1406" s="38">
        <v>1.5992019456059343E-2</v>
      </c>
      <c r="R1406" s="18">
        <f t="shared" si="322"/>
        <v>1.5901119500394127E-2</v>
      </c>
      <c r="S1406" s="19">
        <f t="shared" si="323"/>
        <v>1.9085147021502384E-4</v>
      </c>
      <c r="T1406" s="19">
        <f t="shared" si="324"/>
        <v>4.4751998807118418E-4</v>
      </c>
      <c r="U1406" s="18">
        <f t="shared" si="325"/>
        <v>1.6631041221098881E-4</v>
      </c>
      <c r="V1406" s="18">
        <f t="shared" si="326"/>
        <v>1.0581929764063629E-2</v>
      </c>
      <c r="W1406" s="19">
        <f t="shared" si="327"/>
        <v>5.0015539209022613E-4</v>
      </c>
      <c r="X1406" s="18">
        <f t="shared" si="328"/>
        <v>1.9659653704875307E-2</v>
      </c>
      <c r="Y1406" s="18">
        <f t="shared" si="329"/>
        <v>0.35360832572573359</v>
      </c>
    </row>
    <row r="1407" spans="2:25" x14ac:dyDescent="0.2">
      <c r="B1407" s="24">
        <v>38933</v>
      </c>
      <c r="C1407" s="25">
        <v>589.04999999999995</v>
      </c>
      <c r="D1407" s="18">
        <f t="shared" si="315"/>
        <v>-8.4846433055406052E-4</v>
      </c>
      <c r="E1407" s="26">
        <v>6.6086575816396982E-4</v>
      </c>
      <c r="F1407" s="26">
        <v>-1.8711112280014392E-2</v>
      </c>
      <c r="G1407" s="15">
        <v>-1.2899518868560883E-2</v>
      </c>
      <c r="H1407" s="1">
        <f t="shared" si="316"/>
        <v>5.6266883183346436E-5</v>
      </c>
      <c r="I1407" s="19">
        <f t="shared" si="317"/>
        <v>6.2072956811674729E-5</v>
      </c>
      <c r="J1407" s="19">
        <f t="shared" si="318"/>
        <v>7.0760654246961681E-5</v>
      </c>
      <c r="K1407" s="19">
        <f t="shared" si="319"/>
        <v>1.1031881152792686</v>
      </c>
      <c r="L1407" s="19">
        <f t="shared" si="320"/>
        <v>1.2575897267383211</v>
      </c>
      <c r="P1407" s="18">
        <f t="shared" si="321"/>
        <v>-1.5156035003789509E-3</v>
      </c>
      <c r="Q1407" s="38">
        <v>-1.2899518868560883E-2</v>
      </c>
      <c r="R1407" s="18">
        <f t="shared" si="322"/>
        <v>-1.1383915368181933E-2</v>
      </c>
      <c r="S1407" s="19">
        <f t="shared" si="323"/>
        <v>1.7953820524034406E-4</v>
      </c>
      <c r="T1407" s="19">
        <f t="shared" si="324"/>
        <v>4.284444005335088E-4</v>
      </c>
      <c r="U1407" s="18">
        <f t="shared" si="325"/>
        <v>-2.8589771440921596E-3</v>
      </c>
      <c r="V1407" s="18">
        <f t="shared" si="326"/>
        <v>-7.7426176763910762E-3</v>
      </c>
      <c r="W1407" s="19">
        <f t="shared" si="327"/>
        <v>4.8012992378723403E-4</v>
      </c>
      <c r="X1407" s="18">
        <f t="shared" si="328"/>
        <v>-1.6185240496047786E-2</v>
      </c>
      <c r="Y1407" s="18">
        <f t="shared" si="329"/>
        <v>0.34645704055020804</v>
      </c>
    </row>
    <row r="1408" spans="2:25" x14ac:dyDescent="0.2">
      <c r="B1408" s="24">
        <v>38936</v>
      </c>
      <c r="C1408" s="25">
        <v>587.82000000000005</v>
      </c>
      <c r="D1408" s="18">
        <f t="shared" si="315"/>
        <v>-2.0902911075222743E-3</v>
      </c>
      <c r="E1408" s="26">
        <v>-5.5206058283984441E-3</v>
      </c>
      <c r="F1408" s="26">
        <v>-1.6087720594869973E-2</v>
      </c>
      <c r="G1408" s="15">
        <v>-1.2917586164928512E-2</v>
      </c>
      <c r="H1408" s="1">
        <f t="shared" si="316"/>
        <v>5.3153029207196853E-5</v>
      </c>
      <c r="I1408" s="19">
        <f t="shared" si="317"/>
        <v>5.8314936141589036E-5</v>
      </c>
      <c r="J1408" s="19">
        <f t="shared" si="318"/>
        <v>6.7467557673419023E-5</v>
      </c>
      <c r="K1408" s="19">
        <f t="shared" si="319"/>
        <v>1.0971140687818648</v>
      </c>
      <c r="L1408" s="19">
        <f t="shared" si="320"/>
        <v>1.2693078584556758</v>
      </c>
      <c r="P1408" s="18">
        <f t="shared" si="321"/>
        <v>-3.7338664753331055E-3</v>
      </c>
      <c r="Q1408" s="38">
        <v>-1.2917586164928512E-2</v>
      </c>
      <c r="R1408" s="18">
        <f t="shared" si="322"/>
        <v>-9.1837196895954067E-3</v>
      </c>
      <c r="S1408" s="19">
        <f t="shared" si="323"/>
        <v>1.6960241845726041E-4</v>
      </c>
      <c r="T1408" s="19">
        <f t="shared" si="324"/>
        <v>4.0779817894172202E-4</v>
      </c>
      <c r="U1408" s="18">
        <f t="shared" si="325"/>
        <v>-7.2468001799354861E-3</v>
      </c>
      <c r="V1408" s="18">
        <f t="shared" si="326"/>
        <v>-6.4023493836887846E-3</v>
      </c>
      <c r="W1408" s="19">
        <f t="shared" si="327"/>
        <v>4.6133397029970112E-4</v>
      </c>
      <c r="X1408" s="18">
        <f t="shared" si="328"/>
        <v>-1.6534789919770695E-2</v>
      </c>
      <c r="Y1408" s="18">
        <f t="shared" si="329"/>
        <v>0.33960785116796888</v>
      </c>
    </row>
    <row r="1409" spans="2:25" x14ac:dyDescent="0.2">
      <c r="B1409" s="24">
        <v>38937</v>
      </c>
      <c r="C1409" s="25">
        <v>586.13</v>
      </c>
      <c r="D1409" s="18">
        <f t="shared" si="315"/>
        <v>-2.8791706077007746E-3</v>
      </c>
      <c r="E1409" s="26">
        <v>1.5488442082904703E-3</v>
      </c>
      <c r="F1409" s="26">
        <v>-3.6825132238691147E-2</v>
      </c>
      <c r="G1409" s="15">
        <v>-2.531293930459666E-2</v>
      </c>
      <c r="H1409" s="1">
        <f t="shared" si="316"/>
        <v>5.0461224858059917E-5</v>
      </c>
      <c r="I1409" s="19">
        <f t="shared" si="317"/>
        <v>5.55084203693679E-5</v>
      </c>
      <c r="J1409" s="19">
        <f t="shared" si="318"/>
        <v>6.5437185370999465E-5</v>
      </c>
      <c r="K1409" s="19">
        <f t="shared" si="319"/>
        <v>1.1000212643570386</v>
      </c>
      <c r="L1409" s="19">
        <f t="shared" si="320"/>
        <v>1.296781549696123</v>
      </c>
      <c r="P1409" s="18">
        <f t="shared" si="321"/>
        <v>-5.143034178431441E-3</v>
      </c>
      <c r="Q1409" s="38">
        <v>-2.531293930459666E-2</v>
      </c>
      <c r="R1409" s="18">
        <f t="shared" si="322"/>
        <v>-2.0169905126165219E-2</v>
      </c>
      <c r="S1409" s="19">
        <f t="shared" si="323"/>
        <v>1.6101332138345563E-4</v>
      </c>
      <c r="T1409" s="19">
        <f t="shared" si="324"/>
        <v>4.0773979257312904E-4</v>
      </c>
      <c r="U1409" s="18">
        <f t="shared" si="325"/>
        <v>-1.0244529788831502E-2</v>
      </c>
      <c r="V1409" s="18">
        <f t="shared" si="326"/>
        <v>-1.4062278621943008E-2</v>
      </c>
      <c r="W1409" s="19">
        <f t="shared" si="327"/>
        <v>4.7209862585601074E-4</v>
      </c>
      <c r="X1409" s="18">
        <f t="shared" si="328"/>
        <v>-3.2029579821481025E-2</v>
      </c>
      <c r="Y1409" s="18">
        <f t="shared" si="329"/>
        <v>0.34354716774265903</v>
      </c>
    </row>
    <row r="1410" spans="2:25" x14ac:dyDescent="0.2">
      <c r="B1410" s="24">
        <v>38938</v>
      </c>
      <c r="C1410" s="25">
        <v>584.48</v>
      </c>
      <c r="D1410" s="18">
        <f t="shared" si="315"/>
        <v>-2.8190449299327846E-3</v>
      </c>
      <c r="E1410" s="26">
        <v>-9.7756832705430067E-3</v>
      </c>
      <c r="F1410" s="26">
        <v>-1.8540688463866774E-2</v>
      </c>
      <c r="G1410" s="15">
        <v>-1.5911186905869644E-2</v>
      </c>
      <c r="H1410" s="1">
        <f t="shared" si="316"/>
        <v>4.7910372225595107E-5</v>
      </c>
      <c r="I1410" s="19">
        <f t="shared" si="317"/>
        <v>5.191035194398077E-5</v>
      </c>
      <c r="J1410" s="19">
        <f t="shared" si="318"/>
        <v>6.7872504550719527E-5</v>
      </c>
      <c r="K1410" s="19">
        <f t="shared" si="319"/>
        <v>1.0834888048782212</v>
      </c>
      <c r="L1410" s="19">
        <f t="shared" si="320"/>
        <v>1.4166557552742216</v>
      </c>
      <c r="P1410" s="18">
        <f t="shared" si="321"/>
        <v>-5.0356322707657232E-3</v>
      </c>
      <c r="Q1410" s="38">
        <v>-1.5911186905869644E-2</v>
      </c>
      <c r="R1410" s="18">
        <f t="shared" si="322"/>
        <v>-1.087555463510392E-2</v>
      </c>
      <c r="S1410" s="19">
        <f t="shared" si="323"/>
        <v>1.5287397764243092E-4</v>
      </c>
      <c r="T1410" s="19">
        <f t="shared" si="324"/>
        <v>3.9037206633600911E-4</v>
      </c>
      <c r="U1410" s="18">
        <f t="shared" si="325"/>
        <v>-1.0294156079776386E-2</v>
      </c>
      <c r="V1410" s="18">
        <f t="shared" si="326"/>
        <v>-7.7491744823827849E-3</v>
      </c>
      <c r="W1410" s="19">
        <f t="shared" si="327"/>
        <v>4.5896266042986112E-4</v>
      </c>
      <c r="X1410" s="18">
        <f t="shared" si="328"/>
        <v>-2.0419209829355245E-2</v>
      </c>
      <c r="Y1410" s="18">
        <f t="shared" si="329"/>
        <v>0.33873391490588195</v>
      </c>
    </row>
    <row r="1411" spans="2:25" x14ac:dyDescent="0.2">
      <c r="B1411" s="24">
        <v>38939</v>
      </c>
      <c r="C1411" s="25">
        <v>587.04</v>
      </c>
      <c r="D1411" s="18">
        <f t="shared" si="315"/>
        <v>4.3703975599994806E-3</v>
      </c>
      <c r="E1411" s="26">
        <v>2.8982296510336909E-3</v>
      </c>
      <c r="F1411" s="26">
        <v>7.5200103716135886E-3</v>
      </c>
      <c r="G1411" s="15">
        <v>6.1334761554396192E-3</v>
      </c>
      <c r="H1411" s="1">
        <f t="shared" si="316"/>
        <v>4.6181772382006359E-5</v>
      </c>
      <c r="I1411" s="19">
        <f t="shared" si="317"/>
        <v>5.0449216248969101E-5</v>
      </c>
      <c r="J1411" s="19">
        <f t="shared" si="318"/>
        <v>6.6936176306367967E-5</v>
      </c>
      <c r="K1411" s="19">
        <f t="shared" si="319"/>
        <v>1.0924053722248532</v>
      </c>
      <c r="L1411" s="19">
        <f t="shared" si="320"/>
        <v>1.4494068298783629</v>
      </c>
      <c r="P1411" s="18">
        <f t="shared" si="321"/>
        <v>7.8067982370660181E-3</v>
      </c>
      <c r="Q1411" s="38">
        <v>6.1334761554396192E-3</v>
      </c>
      <c r="R1411" s="18">
        <f t="shared" si="322"/>
        <v>-1.6733220816263989E-3</v>
      </c>
      <c r="S1411" s="19">
        <f t="shared" si="323"/>
        <v>1.4735830490674048E-4</v>
      </c>
      <c r="T1411" s="19">
        <f t="shared" si="324"/>
        <v>3.6711774276318004E-4</v>
      </c>
      <c r="U1411" s="18">
        <f t="shared" si="325"/>
        <v>1.6255082212300542E-2</v>
      </c>
      <c r="V1411" s="18">
        <f t="shared" si="326"/>
        <v>-1.229476541862527E-3</v>
      </c>
      <c r="W1411" s="19">
        <f t="shared" si="327"/>
        <v>4.3368207258903023E-4</v>
      </c>
      <c r="X1411" s="18">
        <f t="shared" si="328"/>
        <v>8.0974071751185855E-3</v>
      </c>
      <c r="Y1411" s="18">
        <f t="shared" si="329"/>
        <v>0.32927271090580457</v>
      </c>
    </row>
    <row r="1412" spans="2:25" x14ac:dyDescent="0.2">
      <c r="B1412" s="24">
        <v>38940</v>
      </c>
      <c r="C1412" s="25">
        <v>585.6</v>
      </c>
      <c r="D1412" s="18">
        <f t="shared" ref="D1412:D1475" si="330">LN(C1412/C1411)</f>
        <v>-2.4559979598700386E-3</v>
      </c>
      <c r="E1412" s="26">
        <v>-6.9250807300691311E-3</v>
      </c>
      <c r="F1412" s="26">
        <v>-6.576910647514562E-3</v>
      </c>
      <c r="G1412" s="15">
        <v>-6.6813616722809326E-3</v>
      </c>
      <c r="H1412" s="1">
        <f t="shared" ref="H1412:H1475" si="331">$A$2 * H1411 + (1-$A$2)*D1412^2</f>
        <v>4.3772781597819127E-5</v>
      </c>
      <c r="I1412" s="19">
        <f t="shared" ref="I1412:I1475" si="332">$A$2*I1411 + (1-$A$2)*D1411*E1411</f>
        <v>4.8182248221742701E-5</v>
      </c>
      <c r="J1412" s="19">
        <f t="shared" ref="J1412:J1475" si="333">$A$2*J1411 + (1-$A$2)*D1411*F1411</f>
        <v>6.4891931826742137E-5</v>
      </c>
      <c r="K1412" s="19">
        <f t="shared" ref="K1412:K1475" si="334">I1412/H1412</f>
        <v>1.100735353408367</v>
      </c>
      <c r="L1412" s="19">
        <f t="shared" ref="L1412:L1475" si="335">J1412/H1412</f>
        <v>1.4824721998013308</v>
      </c>
      <c r="P1412" s="18">
        <f t="shared" ref="P1412:P1475" si="336">$O$4*D1412</f>
        <v>-4.3871250338501089E-3</v>
      </c>
      <c r="Q1412" s="38">
        <v>-6.6813616722809326E-3</v>
      </c>
      <c r="R1412" s="18">
        <f t="shared" ref="R1412:R1475" si="337">Q1412-P1412</f>
        <v>-2.2942366384308237E-3</v>
      </c>
      <c r="S1412" s="19">
        <f t="shared" ref="S1412:S1475" si="338">$A$2*S1411 + (1-$A$2)*P1412^2</f>
        <v>1.3967161857609411E-4</v>
      </c>
      <c r="T1412" s="19">
        <f t="shared" ref="T1412:T1475" si="339">$A$2*T1411 + (1-$A$2)*R1412^2</f>
        <v>3.4540648950257631E-4</v>
      </c>
      <c r="U1412" s="18">
        <f t="shared" ref="U1412:U1475" si="340">P1412*SQRT($S$1836/S1412)</f>
        <v>-9.382735043610247E-3</v>
      </c>
      <c r="V1412" s="18">
        <f t="shared" ref="V1412:V1475" si="341">R1412*SQRT($T$1836/T1412)</f>
        <v>-1.7378662798539625E-3</v>
      </c>
      <c r="W1412" s="19">
        <f t="shared" ref="W1412:W1475" si="342">$A$2*W1411 + (1-$A$2)*Q1412^2</f>
        <v>4.1033958386143784E-4</v>
      </c>
      <c r="X1412" s="18">
        <f t="shared" ref="X1412:X1475" si="343">G1412*SQRT($W$1836/W1412)</f>
        <v>-9.0681418781241689E-3</v>
      </c>
      <c r="Y1412" s="18">
        <f t="shared" ref="Y1412:Y1475" si="344">SQRT(W1412*250)</f>
        <v>0.32028876965226155</v>
      </c>
    </row>
    <row r="1413" spans="2:25" x14ac:dyDescent="0.2">
      <c r="B1413" s="24">
        <v>38943</v>
      </c>
      <c r="C1413" s="25">
        <v>586.76</v>
      </c>
      <c r="D1413" s="18">
        <f t="shared" si="330"/>
        <v>1.9789149724601736E-3</v>
      </c>
      <c r="E1413" s="26">
        <v>1.5679250608266516E-3</v>
      </c>
      <c r="F1413" s="26">
        <v>4.5458186282798345E-3</v>
      </c>
      <c r="G1413" s="15">
        <v>3.6524505580438796E-3</v>
      </c>
      <c r="H1413" s="1">
        <f t="shared" si="331"/>
        <v>4.13813809700436E-5</v>
      </c>
      <c r="I1413" s="19">
        <f t="shared" si="332"/>
        <v>4.6311792377137243E-5</v>
      </c>
      <c r="J1413" s="19">
        <f t="shared" si="333"/>
        <v>6.1967588665090209E-5</v>
      </c>
      <c r="K1413" s="19">
        <f t="shared" si="334"/>
        <v>1.119145646943557</v>
      </c>
      <c r="L1413" s="19">
        <f t="shared" si="335"/>
        <v>1.497475125587258</v>
      </c>
      <c r="P1413" s="18">
        <f t="shared" si="336"/>
        <v>3.534916379165164E-3</v>
      </c>
      <c r="Q1413" s="38">
        <v>3.6524505580438796E-3</v>
      </c>
      <c r="R1413" s="18">
        <f t="shared" si="337"/>
        <v>1.1753417887871553E-4</v>
      </c>
      <c r="S1413" s="19">
        <f t="shared" si="338"/>
        <v>1.3204105948998987E-4</v>
      </c>
      <c r="T1413" s="19">
        <f t="shared" si="339"/>
        <v>3.2468292898941395E-4</v>
      </c>
      <c r="U1413" s="18">
        <f t="shared" si="340"/>
        <v>7.7754971769227977E-3</v>
      </c>
      <c r="V1413" s="18">
        <f t="shared" si="341"/>
        <v>9.1828574369463221E-5</v>
      </c>
      <c r="W1413" s="19">
        <f t="shared" si="342"/>
        <v>3.8651963253448881E-4</v>
      </c>
      <c r="X1413" s="18">
        <f t="shared" si="343"/>
        <v>5.1076790356920547E-3</v>
      </c>
      <c r="Y1413" s="18">
        <f t="shared" si="344"/>
        <v>0.31085351555615742</v>
      </c>
    </row>
    <row r="1414" spans="2:25" x14ac:dyDescent="0.2">
      <c r="B1414" s="24">
        <v>38944</v>
      </c>
      <c r="C1414" s="25">
        <v>593.49</v>
      </c>
      <c r="D1414" s="18">
        <f t="shared" si="330"/>
        <v>1.1404487088548449E-2</v>
      </c>
      <c r="E1414" s="26">
        <v>1.4443090751757931E-2</v>
      </c>
      <c r="F1414" s="26">
        <v>3.8504641527559121E-2</v>
      </c>
      <c r="G1414" s="15">
        <v>3.1286176294818765E-2</v>
      </c>
      <c r="H1414" s="1">
        <f t="shared" si="331"/>
        <v>4.6702237657013089E-5</v>
      </c>
      <c r="I1414" s="19">
        <f t="shared" si="332"/>
        <v>4.3719252257222929E-5</v>
      </c>
      <c r="J1414" s="19">
        <f t="shared" si="333"/>
        <v>5.8789280657920274E-5</v>
      </c>
      <c r="K1414" s="19">
        <f t="shared" si="334"/>
        <v>0.93612757012420755</v>
      </c>
      <c r="L1414" s="19">
        <f t="shared" si="335"/>
        <v>1.2588107895316687</v>
      </c>
      <c r="P1414" s="18">
        <f t="shared" si="336"/>
        <v>2.037172327579571E-2</v>
      </c>
      <c r="Q1414" s="38">
        <v>3.1286176294818765E-2</v>
      </c>
      <c r="R1414" s="18">
        <f t="shared" si="337"/>
        <v>1.0914453019023055E-2</v>
      </c>
      <c r="S1414" s="19">
        <f t="shared" si="338"/>
        <v>1.4901902247412631E-4</v>
      </c>
      <c r="T1414" s="19">
        <f t="shared" si="339"/>
        <v>3.1234947033231678E-4</v>
      </c>
      <c r="U1414" s="18">
        <f t="shared" si="340"/>
        <v>4.2180375013610279E-2</v>
      </c>
      <c r="V1414" s="18">
        <f t="shared" si="341"/>
        <v>8.6941070002060587E-3</v>
      </c>
      <c r="W1414" s="19">
        <f t="shared" si="342"/>
        <v>4.2205794421144827E-4</v>
      </c>
      <c r="X1414" s="18">
        <f t="shared" si="343"/>
        <v>4.1868893188211138E-2</v>
      </c>
      <c r="Y1414" s="18">
        <f t="shared" si="344"/>
        <v>0.32482993404682098</v>
      </c>
    </row>
    <row r="1415" spans="2:25" x14ac:dyDescent="0.2">
      <c r="B1415" s="24">
        <v>38945</v>
      </c>
      <c r="C1415" s="25">
        <v>597.24</v>
      </c>
      <c r="D1415" s="18">
        <f t="shared" si="330"/>
        <v>6.2986779503527044E-3</v>
      </c>
      <c r="E1415" s="26">
        <v>2.4237094601380921E-3</v>
      </c>
      <c r="F1415" s="26">
        <v>2.276375910871558E-2</v>
      </c>
      <c r="G1415" s="15">
        <v>1.6661744214142332E-2</v>
      </c>
      <c r="H1415" s="1">
        <f t="shared" si="331"/>
        <v>4.6280504032927867E-5</v>
      </c>
      <c r="I1415" s="19">
        <f t="shared" si="332"/>
        <v>5.0979059641618969E-5</v>
      </c>
      <c r="J1415" s="19">
        <f t="shared" si="333"/>
        <v>8.1609465047459144E-5</v>
      </c>
      <c r="K1415" s="19">
        <f t="shared" si="334"/>
        <v>1.1015234320989278</v>
      </c>
      <c r="L1415" s="19">
        <f t="shared" si="335"/>
        <v>1.7633659518789007</v>
      </c>
      <c r="P1415" s="18">
        <f t="shared" si="336"/>
        <v>1.1251266559526895E-2</v>
      </c>
      <c r="Q1415" s="38">
        <v>1.6661744214142332E-2</v>
      </c>
      <c r="R1415" s="18">
        <f t="shared" si="337"/>
        <v>5.4104776546154369E-3</v>
      </c>
      <c r="S1415" s="19">
        <f t="shared" si="338"/>
        <v>1.4767334107729043E-4</v>
      </c>
      <c r="T1415" s="19">
        <f t="shared" si="339"/>
        <v>2.9536489821944332E-4</v>
      </c>
      <c r="U1415" s="18">
        <f t="shared" si="340"/>
        <v>2.3402049143238506E-2</v>
      </c>
      <c r="V1415" s="18">
        <f t="shared" si="341"/>
        <v>4.4319980322593102E-3</v>
      </c>
      <c r="W1415" s="19">
        <f t="shared" si="342"/>
        <v>4.1339129077421166E-4</v>
      </c>
      <c r="X1415" s="18">
        <f t="shared" si="343"/>
        <v>2.253018892383905E-2</v>
      </c>
      <c r="Y1415" s="18">
        <f t="shared" si="344"/>
        <v>0.32147756172640246</v>
      </c>
    </row>
    <row r="1416" spans="2:25" x14ac:dyDescent="0.2">
      <c r="B1416" s="24">
        <v>38946</v>
      </c>
      <c r="C1416" s="25">
        <v>598.11</v>
      </c>
      <c r="D1416" s="18">
        <f t="shared" si="330"/>
        <v>1.4556408643819688E-3</v>
      </c>
      <c r="E1416" s="26">
        <v>8.798944694392958E-4</v>
      </c>
      <c r="F1416" s="26">
        <v>-5.7535011557071757E-3</v>
      </c>
      <c r="G1416" s="15">
        <v>-3.7634824681632342E-3</v>
      </c>
      <c r="H1416" s="1">
        <f t="shared" si="331"/>
        <v>4.3630807210515716E-5</v>
      </c>
      <c r="I1416" s="19">
        <f t="shared" si="332"/>
        <v>4.8836285983199813E-5</v>
      </c>
      <c r="J1416" s="19">
        <f t="shared" si="333"/>
        <v>8.531579239852404E-5</v>
      </c>
      <c r="K1416" s="19">
        <f t="shared" si="334"/>
        <v>1.1193074138548025</v>
      </c>
      <c r="L1416" s="19">
        <f t="shared" si="335"/>
        <v>1.9554025665140933</v>
      </c>
      <c r="P1416" s="18">
        <f t="shared" si="336"/>
        <v>2.6001969793017546E-3</v>
      </c>
      <c r="Q1416" s="38">
        <v>-3.7634824681632342E-3</v>
      </c>
      <c r="R1416" s="18">
        <f t="shared" si="337"/>
        <v>-6.3636794474649892E-3</v>
      </c>
      <c r="S1416" s="19">
        <f t="shared" si="338"/>
        <v>1.3921860207252319E-4</v>
      </c>
      <c r="T1416" s="19">
        <f t="shared" si="339"/>
        <v>2.80072789292882E-4</v>
      </c>
      <c r="U1416" s="18">
        <f t="shared" si="340"/>
        <v>5.5700762279016752E-3</v>
      </c>
      <c r="V1416" s="18">
        <f t="shared" si="341"/>
        <v>-5.3532340143957243E-3</v>
      </c>
      <c r="W1416" s="19">
        <f t="shared" si="342"/>
        <v>3.894376413450493E-4</v>
      </c>
      <c r="X1416" s="18">
        <f t="shared" si="343"/>
        <v>-5.2431944696009723E-3</v>
      </c>
      <c r="Y1416" s="18">
        <f t="shared" si="344"/>
        <v>0.31202469507438402</v>
      </c>
    </row>
    <row r="1417" spans="2:25" x14ac:dyDescent="0.2">
      <c r="B1417" s="24">
        <v>38947</v>
      </c>
      <c r="C1417" s="25">
        <v>601.5</v>
      </c>
      <c r="D1417" s="18">
        <f t="shared" si="330"/>
        <v>5.6518518918883577E-3</v>
      </c>
      <c r="E1417" s="26">
        <v>6.5941314621537409E-4</v>
      </c>
      <c r="F1417" s="26">
        <v>4.723256013437256E-3</v>
      </c>
      <c r="G1417" s="15">
        <v>3.504103153270691E-3</v>
      </c>
      <c r="H1417" s="1">
        <f t="shared" si="331"/>
        <v>4.292956456635529E-5</v>
      </c>
      <c r="I1417" s="19">
        <f t="shared" si="332"/>
        <v>4.598295744497139E-5</v>
      </c>
      <c r="J1417" s="19">
        <f t="shared" si="333"/>
        <v>7.9694342970881621E-5</v>
      </c>
      <c r="K1417" s="19">
        <f t="shared" si="334"/>
        <v>1.0711256428864202</v>
      </c>
      <c r="L1417" s="19">
        <f t="shared" si="335"/>
        <v>1.8563976545277978</v>
      </c>
      <c r="P1417" s="18">
        <f t="shared" si="336"/>
        <v>1.0095847524168377E-2</v>
      </c>
      <c r="Q1417" s="38">
        <v>3.504103153270691E-3</v>
      </c>
      <c r="R1417" s="18">
        <f t="shared" si="337"/>
        <v>-6.5917443708976859E-3</v>
      </c>
      <c r="S1417" s="19">
        <f t="shared" si="338"/>
        <v>1.3698105418204719E-4</v>
      </c>
      <c r="T1417" s="19">
        <f t="shared" si="339"/>
        <v>2.6587548756638472E-4</v>
      </c>
      <c r="U1417" s="18">
        <f t="shared" si="340"/>
        <v>2.1802989935790065E-2</v>
      </c>
      <c r="V1417" s="18">
        <f t="shared" si="341"/>
        <v>-5.6912098473050083E-3</v>
      </c>
      <c r="W1417" s="19">
        <f t="shared" si="342"/>
        <v>3.6680810719887206E-4</v>
      </c>
      <c r="X1417" s="18">
        <f t="shared" si="343"/>
        <v>5.0301675502945732E-3</v>
      </c>
      <c r="Y1417" s="18">
        <f t="shared" si="344"/>
        <v>0.30282342511720922</v>
      </c>
    </row>
    <row r="1418" spans="2:25" x14ac:dyDescent="0.2">
      <c r="B1418" s="24">
        <v>38950</v>
      </c>
      <c r="C1418" s="25">
        <v>599.92999999999995</v>
      </c>
      <c r="D1418" s="18">
        <f t="shared" si="330"/>
        <v>-2.6135536713389096E-3</v>
      </c>
      <c r="E1418" s="26">
        <v>-2.4199769812482575E-3</v>
      </c>
      <c r="F1418" s="26">
        <v>-2.0079502612746845E-2</v>
      </c>
      <c r="G1418" s="15">
        <v>-1.4781644923297267E-2</v>
      </c>
      <c r="H1418" s="1">
        <f t="shared" si="331"/>
        <v>4.0763630459952117E-5</v>
      </c>
      <c r="I1418" s="19">
        <f t="shared" si="332"/>
        <v>4.3447594324551513E-5</v>
      </c>
      <c r="J1418" s="19">
        <f t="shared" si="333"/>
        <v>7.6514390998753834E-5</v>
      </c>
      <c r="K1418" s="19">
        <f t="shared" si="334"/>
        <v>1.0658421203978932</v>
      </c>
      <c r="L1418" s="19">
        <f t="shared" si="335"/>
        <v>1.8770259207880109</v>
      </c>
      <c r="P1418" s="18">
        <f t="shared" si="336"/>
        <v>-4.6685652537954564E-3</v>
      </c>
      <c r="Q1418" s="38">
        <v>-1.4781644923297267E-2</v>
      </c>
      <c r="R1418" s="18">
        <f t="shared" si="337"/>
        <v>-1.011307966950181E-2</v>
      </c>
      <c r="S1418" s="19">
        <f t="shared" si="338"/>
        <v>1.3006992102286113E-4</v>
      </c>
      <c r="T1418" s="19">
        <f t="shared" si="339"/>
        <v>2.5605942113650311E-4</v>
      </c>
      <c r="U1418" s="18">
        <f t="shared" si="340"/>
        <v>-1.0346620467377759E-2</v>
      </c>
      <c r="V1418" s="18">
        <f t="shared" si="341"/>
        <v>-8.8972632559381742E-3</v>
      </c>
      <c r="W1418" s="19">
        <f t="shared" si="342"/>
        <v>3.5790944236524611E-4</v>
      </c>
      <c r="X1418" s="18">
        <f t="shared" si="343"/>
        <v>-2.1481332600577926E-2</v>
      </c>
      <c r="Y1418" s="18">
        <f t="shared" si="344"/>
        <v>0.29912766604129337</v>
      </c>
    </row>
    <row r="1419" spans="2:25" x14ac:dyDescent="0.2">
      <c r="B1419" s="24">
        <v>38951</v>
      </c>
      <c r="C1419" s="25">
        <v>600.26</v>
      </c>
      <c r="D1419" s="18">
        <f t="shared" si="330"/>
        <v>5.4991294431084659E-4</v>
      </c>
      <c r="E1419" s="26">
        <v>-1.3224599679192862E-3</v>
      </c>
      <c r="F1419" s="26">
        <v>1.5800000766786847E-2</v>
      </c>
      <c r="G1419" s="15">
        <v>1.0663262546375006E-2</v>
      </c>
      <c r="H1419" s="1">
        <f t="shared" si="331"/>
        <v>3.8335956887134224E-5</v>
      </c>
      <c r="I1419" s="19">
        <f t="shared" si="332"/>
        <v>4.1220223048512238E-5</v>
      </c>
      <c r="J1419" s="19">
        <f t="shared" si="333"/>
        <v>7.5072259005160827E-5</v>
      </c>
      <c r="K1419" s="19">
        <f t="shared" si="334"/>
        <v>1.0752365767175096</v>
      </c>
      <c r="L1419" s="19">
        <f t="shared" si="335"/>
        <v>1.9582727314250379</v>
      </c>
      <c r="P1419" s="18">
        <f t="shared" si="336"/>
        <v>9.8230409138939088E-4</v>
      </c>
      <c r="Q1419" s="38">
        <v>1.0663262546375006E-2</v>
      </c>
      <c r="R1419" s="18">
        <f t="shared" si="337"/>
        <v>9.6809584549856151E-3</v>
      </c>
      <c r="S1419" s="19">
        <f t="shared" si="338"/>
        <v>1.2232362104116709E-4</v>
      </c>
      <c r="T1419" s="19">
        <f t="shared" si="339"/>
        <v>2.4631911326474236E-4</v>
      </c>
      <c r="U1419" s="18">
        <f t="shared" si="340"/>
        <v>2.2448861064972721E-3</v>
      </c>
      <c r="V1419" s="18">
        <f t="shared" si="341"/>
        <v>8.6838575788421822E-3</v>
      </c>
      <c r="W1419" s="19">
        <f t="shared" si="342"/>
        <v>3.4325718591130677E-4</v>
      </c>
      <c r="X1419" s="18">
        <f t="shared" si="343"/>
        <v>1.5823600703505941E-2</v>
      </c>
      <c r="Y1419" s="18">
        <f t="shared" si="344"/>
        <v>0.29294077298632687</v>
      </c>
    </row>
    <row r="1420" spans="2:25" x14ac:dyDescent="0.2">
      <c r="B1420" s="24">
        <v>38952</v>
      </c>
      <c r="C1420" s="25">
        <v>598.44000000000005</v>
      </c>
      <c r="D1420" s="18">
        <f t="shared" si="330"/>
        <v>-3.0366253416738184E-3</v>
      </c>
      <c r="E1420" s="26">
        <v>3.3028765025296912E-3</v>
      </c>
      <c r="F1420" s="26">
        <v>-4.59498325711819E-3</v>
      </c>
      <c r="G1420" s="15">
        <v>-2.2256253292238255E-3</v>
      </c>
      <c r="H1420" s="1">
        <f t="shared" si="331"/>
        <v>3.6589065081847909E-5</v>
      </c>
      <c r="I1420" s="19">
        <f t="shared" si="332"/>
        <v>3.8703375394319998E-5</v>
      </c>
      <c r="J1420" s="19">
        <f t="shared" si="333"/>
        <v>7.1089240961357811E-5</v>
      </c>
      <c r="K1420" s="19">
        <f t="shared" si="334"/>
        <v>1.0577853057393645</v>
      </c>
      <c r="L1420" s="19">
        <f t="shared" si="335"/>
        <v>1.9429094676875382</v>
      </c>
      <c r="P1420" s="18">
        <f t="shared" si="336"/>
        <v>-5.4242940232677546E-3</v>
      </c>
      <c r="Q1420" s="38">
        <v>-2.2256253292238255E-3</v>
      </c>
      <c r="R1420" s="18">
        <f t="shared" si="337"/>
        <v>3.1986686940439291E-3</v>
      </c>
      <c r="S1420" s="19">
        <f t="shared" si="338"/>
        <v>1.1674958171774855E-4</v>
      </c>
      <c r="T1420" s="19">
        <f t="shared" si="339"/>
        <v>2.321538553537132E-4</v>
      </c>
      <c r="U1420" s="18">
        <f t="shared" si="340"/>
        <v>-1.2688756967428333E-2</v>
      </c>
      <c r="V1420" s="18">
        <f t="shared" si="341"/>
        <v>2.9554573851834107E-3</v>
      </c>
      <c r="W1420" s="19">
        <f t="shared" si="342"/>
        <v>3.2295895924299334E-4</v>
      </c>
      <c r="X1420" s="18">
        <f t="shared" si="343"/>
        <v>-3.4048926083270034E-3</v>
      </c>
      <c r="Y1420" s="18">
        <f t="shared" si="344"/>
        <v>0.28414739099760944</v>
      </c>
    </row>
    <row r="1421" spans="2:25" x14ac:dyDescent="0.2">
      <c r="B1421" s="24">
        <v>38953</v>
      </c>
      <c r="C1421" s="25">
        <v>599.74</v>
      </c>
      <c r="D1421" s="18">
        <f t="shared" si="330"/>
        <v>2.1699586207602466E-3</v>
      </c>
      <c r="E1421" s="26">
        <v>2.8536952743290957E-3</v>
      </c>
      <c r="F1421" s="26">
        <v>7.4008626731289946E-3</v>
      </c>
      <c r="G1421" s="15">
        <v>6.0367124534890246E-3</v>
      </c>
      <c r="H1421" s="1">
        <f t="shared" si="331"/>
        <v>3.4676244401885731E-5</v>
      </c>
      <c r="I1421" s="19">
        <f t="shared" si="332"/>
        <v>3.5779396961380756E-5</v>
      </c>
      <c r="J1421" s="19">
        <f t="shared" si="333"/>
        <v>6.7661081059864267E-5</v>
      </c>
      <c r="K1421" s="19">
        <f t="shared" si="334"/>
        <v>1.0318129191474679</v>
      </c>
      <c r="L1421" s="19">
        <f t="shared" si="335"/>
        <v>1.951222868188828</v>
      </c>
      <c r="P1421" s="18">
        <f t="shared" si="336"/>
        <v>3.876175771766474E-3</v>
      </c>
      <c r="Q1421" s="38">
        <v>6.0367124534890246E-3</v>
      </c>
      <c r="R1421" s="18">
        <f t="shared" si="337"/>
        <v>2.1605366817225506E-3</v>
      </c>
      <c r="S1421" s="19">
        <f t="shared" si="338"/>
        <v>1.1064609113150139E-4</v>
      </c>
      <c r="T1421" s="19">
        <f t="shared" si="339"/>
        <v>2.1850469915767453E-4</v>
      </c>
      <c r="U1421" s="18">
        <f t="shared" si="340"/>
        <v>9.314058218273932E-3</v>
      </c>
      <c r="V1421" s="18">
        <f t="shared" si="341"/>
        <v>2.057664881551984E-3</v>
      </c>
      <c r="W1421" s="19">
        <f t="shared" si="342"/>
        <v>3.0576793552318027E-4</v>
      </c>
      <c r="X1421" s="18">
        <f t="shared" si="343"/>
        <v>9.4913841441889475E-3</v>
      </c>
      <c r="Y1421" s="18">
        <f t="shared" si="344"/>
        <v>0.27648143496588529</v>
      </c>
    </row>
    <row r="1422" spans="2:25" x14ac:dyDescent="0.2">
      <c r="B1422" s="24">
        <v>38954</v>
      </c>
      <c r="C1422" s="25">
        <v>599.41</v>
      </c>
      <c r="D1422" s="18">
        <f t="shared" si="330"/>
        <v>-5.5038987337791912E-4</v>
      </c>
      <c r="E1422" s="26">
        <v>-1.7551562206483272E-3</v>
      </c>
      <c r="F1422" s="26">
        <v>1.3767059850929797E-2</v>
      </c>
      <c r="G1422" s="15">
        <v>9.1103950294563595E-3</v>
      </c>
      <c r="H1422" s="1">
        <f t="shared" si="331"/>
        <v>3.2613845478535606E-5</v>
      </c>
      <c r="I1422" s="19">
        <f t="shared" si="332"/>
        <v>3.4004177183391103E-5</v>
      </c>
      <c r="J1422" s="19">
        <f t="shared" si="333"/>
        <v>6.456499014178955E-5</v>
      </c>
      <c r="K1422" s="19">
        <f t="shared" si="334"/>
        <v>1.0426301064610894</v>
      </c>
      <c r="L1422" s="19">
        <f t="shared" si="335"/>
        <v>1.9796803840345103</v>
      </c>
      <c r="P1422" s="18">
        <f t="shared" si="336"/>
        <v>-9.831560250976889E-4</v>
      </c>
      <c r="Q1422" s="38">
        <v>9.1103950294563595E-3</v>
      </c>
      <c r="R1422" s="18">
        <f t="shared" si="337"/>
        <v>1.0093551054554048E-2</v>
      </c>
      <c r="S1422" s="19">
        <f t="shared" si="338"/>
        <v>1.0406532140979246E-4</v>
      </c>
      <c r="T1422" s="19">
        <f t="shared" si="339"/>
        <v>2.1150720358166739E-4</v>
      </c>
      <c r="U1422" s="18">
        <f t="shared" si="340"/>
        <v>-2.4359757108233272E-3</v>
      </c>
      <c r="V1422" s="18">
        <f t="shared" si="341"/>
        <v>9.7706801005754216E-3</v>
      </c>
      <c r="W1422" s="19">
        <f t="shared" si="342"/>
        <v>2.9240181724735401E-4</v>
      </c>
      <c r="X1422" s="18">
        <f t="shared" si="343"/>
        <v>1.4647793427442476E-2</v>
      </c>
      <c r="Y1422" s="18">
        <f t="shared" si="344"/>
        <v>0.27037095685712714</v>
      </c>
    </row>
    <row r="1423" spans="2:25" x14ac:dyDescent="0.2">
      <c r="B1423" s="24">
        <v>38957</v>
      </c>
      <c r="C1423" s="25">
        <v>602.13</v>
      </c>
      <c r="D1423" s="18">
        <f t="shared" si="330"/>
        <v>4.5275307460973455E-3</v>
      </c>
      <c r="E1423" s="26">
        <v>9.8329209162390536E-3</v>
      </c>
      <c r="F1423" s="26">
        <v>-2.6082669180622117E-2</v>
      </c>
      <c r="G1423" s="15">
        <v>-1.5307992151563764E-2</v>
      </c>
      <c r="H1423" s="1">
        <f t="shared" si="331"/>
        <v>3.1886926829234873E-5</v>
      </c>
      <c r="I1423" s="19">
        <f t="shared" si="332"/>
        <v>3.2021887764990099E-5</v>
      </c>
      <c r="J1423" s="19">
        <f t="shared" si="333"/>
        <v>6.0236455713593805E-5</v>
      </c>
      <c r="K1423" s="19">
        <f t="shared" si="334"/>
        <v>1.0042324848825346</v>
      </c>
      <c r="L1423" s="19">
        <f t="shared" si="335"/>
        <v>1.8890643189348448</v>
      </c>
      <c r="P1423" s="18">
        <f t="shared" si="336"/>
        <v>8.0874837040910193E-3</v>
      </c>
      <c r="Q1423" s="38">
        <v>-1.5307992151563764E-2</v>
      </c>
      <c r="R1423" s="18">
        <f t="shared" si="337"/>
        <v>-2.3395475855654782E-2</v>
      </c>
      <c r="S1423" s="19">
        <f t="shared" si="338"/>
        <v>1.0174584568504117E-4</v>
      </c>
      <c r="T1423" s="19">
        <f t="shared" si="339"/>
        <v>2.3165766879751891E-4</v>
      </c>
      <c r="U1423" s="18">
        <f t="shared" si="340"/>
        <v>2.0265559534657269E-2</v>
      </c>
      <c r="V1423" s="18">
        <f t="shared" si="341"/>
        <v>-2.1639734802564266E-2</v>
      </c>
      <c r="W1423" s="19">
        <f t="shared" si="342"/>
        <v>2.8891778563525306E-4</v>
      </c>
      <c r="X1423" s="18">
        <f t="shared" si="343"/>
        <v>-2.4760312629827794E-2</v>
      </c>
      <c r="Y1423" s="18">
        <f t="shared" si="344"/>
        <v>0.26875536535818828</v>
      </c>
    </row>
    <row r="1424" spans="2:25" x14ac:dyDescent="0.2">
      <c r="B1424" s="24">
        <v>38958</v>
      </c>
      <c r="C1424" s="25">
        <v>603.11</v>
      </c>
      <c r="D1424" s="18">
        <f t="shared" si="330"/>
        <v>1.6262324781426045E-3</v>
      </c>
      <c r="E1424" s="26">
        <v>2.8227138490257721E-3</v>
      </c>
      <c r="F1424" s="26">
        <v>-7.4929168188657795E-3</v>
      </c>
      <c r="G1424" s="15">
        <v>-4.3982276184983135E-3</v>
      </c>
      <c r="H1424" s="1">
        <f t="shared" si="331"/>
        <v>3.013238914385873E-5</v>
      </c>
      <c r="I1424" s="19">
        <f t="shared" si="332"/>
        <v>3.2771705605423654E-5</v>
      </c>
      <c r="J1424" s="19">
        <f t="shared" si="333"/>
        <v>4.9536863171445027E-5</v>
      </c>
      <c r="K1424" s="19">
        <f t="shared" si="334"/>
        <v>1.0875906802133823</v>
      </c>
      <c r="L1424" s="19">
        <f t="shared" si="335"/>
        <v>1.6439739622021015</v>
      </c>
      <c r="P1424" s="18">
        <f t="shared" si="336"/>
        <v>2.9049231034772717E-3</v>
      </c>
      <c r="Q1424" s="38">
        <v>-4.3982276184983135E-3</v>
      </c>
      <c r="R1424" s="18">
        <f t="shared" si="337"/>
        <v>-7.3031507219755848E-3</v>
      </c>
      <c r="S1424" s="19">
        <f t="shared" si="338"/>
        <v>9.6147409638165659E-5</v>
      </c>
      <c r="T1424" s="19">
        <f t="shared" si="339"/>
        <v>2.2095836929774131E-4</v>
      </c>
      <c r="U1424" s="18">
        <f t="shared" si="340"/>
        <v>7.4880609382826447E-3</v>
      </c>
      <c r="V1424" s="18">
        <f t="shared" si="341"/>
        <v>-6.916691850174757E-3</v>
      </c>
      <c r="W1424" s="19">
        <f t="shared" si="342"/>
        <v>2.7274338286818511E-4</v>
      </c>
      <c r="X1424" s="18">
        <f t="shared" si="343"/>
        <v>-7.3219308294054262E-3</v>
      </c>
      <c r="Y1424" s="18">
        <f t="shared" si="344"/>
        <v>0.26112419596246972</v>
      </c>
    </row>
    <row r="1425" spans="2:25" x14ac:dyDescent="0.2">
      <c r="B1425" s="24">
        <v>38959</v>
      </c>
      <c r="C1425" s="25">
        <v>603.38</v>
      </c>
      <c r="D1425" s="18">
        <f t="shared" si="330"/>
        <v>4.4757934919870774E-4</v>
      </c>
      <c r="E1425" s="26">
        <v>5.4060030025110829E-3</v>
      </c>
      <c r="F1425" s="26">
        <v>7.1942756340270106E-3</v>
      </c>
      <c r="G1425" s="15">
        <v>6.657793844572232E-3</v>
      </c>
      <c r="H1425" s="1">
        <f t="shared" si="331"/>
        <v>2.8336465431656955E-5</v>
      </c>
      <c r="I1425" s="19">
        <f t="shared" si="332"/>
        <v>3.108082660536555E-5</v>
      </c>
      <c r="J1425" s="19">
        <f t="shared" si="333"/>
        <v>4.5833537899946698E-5</v>
      </c>
      <c r="K1425" s="19">
        <f t="shared" si="334"/>
        <v>1.0968490999813494</v>
      </c>
      <c r="L1425" s="19">
        <f t="shared" si="335"/>
        <v>1.6174754755666299</v>
      </c>
      <c r="P1425" s="18">
        <f t="shared" si="336"/>
        <v>7.9950659552172239E-4</v>
      </c>
      <c r="Q1425" s="38">
        <v>6.657793844572232E-3</v>
      </c>
      <c r="R1425" s="18">
        <f t="shared" si="337"/>
        <v>5.8582872490505096E-3</v>
      </c>
      <c r="S1425" s="19">
        <f t="shared" si="338"/>
        <v>9.0416917707652678E-5</v>
      </c>
      <c r="T1425" s="19">
        <f t="shared" si="339"/>
        <v>2.0976003890942009E-4</v>
      </c>
      <c r="U1425" s="18">
        <f t="shared" si="340"/>
        <v>2.1252044927161482E-3</v>
      </c>
      <c r="V1425" s="18">
        <f t="shared" si="341"/>
        <v>5.694461710537585E-3</v>
      </c>
      <c r="W1425" s="19">
        <f t="shared" si="342"/>
        <v>2.5903835302870339E-4</v>
      </c>
      <c r="X1425" s="18">
        <f t="shared" si="343"/>
        <v>1.1372955505005928E-2</v>
      </c>
      <c r="Y1425" s="18">
        <f t="shared" si="344"/>
        <v>0.25447905268838111</v>
      </c>
    </row>
    <row r="1426" spans="2:25" x14ac:dyDescent="0.2">
      <c r="B1426" s="24">
        <v>38960</v>
      </c>
      <c r="C1426" s="25">
        <v>602.03</v>
      </c>
      <c r="D1426" s="18">
        <f t="shared" si="330"/>
        <v>-2.239902712655326E-3</v>
      </c>
      <c r="E1426" s="26">
        <v>-3.4564735211943466E-3</v>
      </c>
      <c r="F1426" s="26">
        <v>1.3203960099658196E-2</v>
      </c>
      <c r="G1426" s="15">
        <v>8.2058300134024327E-3</v>
      </c>
      <c r="H1426" s="1">
        <f t="shared" si="331"/>
        <v>2.6937307355487178E-5</v>
      </c>
      <c r="I1426" s="19">
        <f t="shared" si="332"/>
        <v>2.9361153927381426E-5</v>
      </c>
      <c r="J1426" s="19">
        <f t="shared" si="333"/>
        <v>4.3276726178323925E-5</v>
      </c>
      <c r="K1426" s="19">
        <f t="shared" si="334"/>
        <v>1.0899810266819601</v>
      </c>
      <c r="L1426" s="19">
        <f t="shared" si="335"/>
        <v>1.6065720900462748</v>
      </c>
      <c r="P1426" s="18">
        <f t="shared" si="336"/>
        <v>-4.0011162161547311E-3</v>
      </c>
      <c r="Q1426" s="38">
        <v>8.2058300134024327E-3</v>
      </c>
      <c r="R1426" s="18">
        <f t="shared" si="337"/>
        <v>1.2206946229557165E-2</v>
      </c>
      <c r="S1426" s="19">
        <f t="shared" si="338"/>
        <v>8.5952438503704084E-5</v>
      </c>
      <c r="T1426" s="19">
        <f t="shared" si="339"/>
        <v>2.0611500874993287E-4</v>
      </c>
      <c r="U1426" s="18">
        <f t="shared" si="340"/>
        <v>-1.0908262701317235E-2</v>
      </c>
      <c r="V1426" s="18">
        <f t="shared" si="341"/>
        <v>1.1970040365892828E-2</v>
      </c>
      <c r="W1426" s="19">
        <f t="shared" si="342"/>
        <v>2.4753619061951255E-4</v>
      </c>
      <c r="X1426" s="18">
        <f t="shared" si="343"/>
        <v>1.4339308103271328E-2</v>
      </c>
      <c r="Y1426" s="18">
        <f t="shared" si="344"/>
        <v>0.24876504508245956</v>
      </c>
    </row>
    <row r="1427" spans="2:25" x14ac:dyDescent="0.2">
      <c r="B1427" s="24">
        <v>38961</v>
      </c>
      <c r="C1427" s="25">
        <v>605.59</v>
      </c>
      <c r="D1427" s="18">
        <f t="shared" si="330"/>
        <v>5.8959114831703867E-3</v>
      </c>
      <c r="E1427" s="26">
        <v>4.3271311795887383E-4</v>
      </c>
      <c r="F1427" s="26">
        <v>7.7809979302771405E-3</v>
      </c>
      <c r="G1427" s="15">
        <v>5.57651248658166E-3</v>
      </c>
      <c r="H1427" s="1">
        <f t="shared" si="331"/>
        <v>2.7406775247200773E-5</v>
      </c>
      <c r="I1427" s="19">
        <f t="shared" si="332"/>
        <v>2.8064014556719211E-5</v>
      </c>
      <c r="J1427" s="19">
        <f t="shared" si="333"/>
        <v>3.8905587444923463E-5</v>
      </c>
      <c r="K1427" s="19">
        <f t="shared" si="334"/>
        <v>1.0239809063120464</v>
      </c>
      <c r="L1427" s="19">
        <f t="shared" si="335"/>
        <v>1.4195609331636758</v>
      </c>
      <c r="P1427" s="18">
        <f t="shared" si="336"/>
        <v>1.0531808775016189E-2</v>
      </c>
      <c r="Q1427" s="38">
        <v>5.57651248658166E-3</v>
      </c>
      <c r="R1427" s="18">
        <f t="shared" si="337"/>
        <v>-4.9552962884345285E-3</v>
      </c>
      <c r="S1427" s="19">
        <f t="shared" si="338"/>
        <v>8.7450431957892332E-5</v>
      </c>
      <c r="T1427" s="19">
        <f t="shared" si="339"/>
        <v>1.9522140590330728E-4</v>
      </c>
      <c r="U1427" s="18">
        <f t="shared" si="340"/>
        <v>2.8465938653469455E-2</v>
      </c>
      <c r="V1427" s="18">
        <f t="shared" si="341"/>
        <v>-4.9928589928111243E-3</v>
      </c>
      <c r="W1427" s="19">
        <f t="shared" si="342"/>
        <v>2.3454986867312187E-4</v>
      </c>
      <c r="X1427" s="18">
        <f t="shared" si="343"/>
        <v>1.0010830629729515E-2</v>
      </c>
      <c r="Y1427" s="18">
        <f t="shared" si="344"/>
        <v>0.24215174409506215</v>
      </c>
    </row>
    <row r="1428" spans="2:25" x14ac:dyDescent="0.2">
      <c r="B1428" s="24">
        <v>38965</v>
      </c>
      <c r="C1428" s="25">
        <v>606.05999999999995</v>
      </c>
      <c r="D1428" s="18">
        <f t="shared" si="330"/>
        <v>7.7580163178000798E-4</v>
      </c>
      <c r="E1428" s="26">
        <v>8.6486491877432845E-4</v>
      </c>
      <c r="F1428" s="26">
        <v>4.4337306080072164E-2</v>
      </c>
      <c r="G1428" s="15">
        <v>3.1295573731682812E-2</v>
      </c>
      <c r="H1428" s="1">
        <f t="shared" si="331"/>
        <v>2.5798480822681078E-5</v>
      </c>
      <c r="I1428" s="19">
        <f t="shared" si="332"/>
        <v>2.6533247977781587E-5</v>
      </c>
      <c r="J1428" s="19">
        <f t="shared" si="333"/>
        <v>3.9323816701086814E-5</v>
      </c>
      <c r="K1428" s="19">
        <f t="shared" si="334"/>
        <v>1.0284810241405582</v>
      </c>
      <c r="L1428" s="19">
        <f t="shared" si="335"/>
        <v>1.5242686951750568</v>
      </c>
      <c r="P1428" s="18">
        <f t="shared" si="336"/>
        <v>1.3858068352238936E-3</v>
      </c>
      <c r="Q1428" s="38">
        <v>3.1295573731682812E-2</v>
      </c>
      <c r="R1428" s="18">
        <f t="shared" si="337"/>
        <v>2.9909766896458918E-2</v>
      </c>
      <c r="S1428" s="19">
        <f t="shared" si="338"/>
        <v>8.2318633675491982E-5</v>
      </c>
      <c r="T1428" s="19">
        <f t="shared" si="339"/>
        <v>2.3718377089713947E-4</v>
      </c>
      <c r="U1428" s="18">
        <f t="shared" si="340"/>
        <v>3.8606207971796508E-3</v>
      </c>
      <c r="V1428" s="18">
        <f t="shared" si="341"/>
        <v>2.7340971083449413E-2</v>
      </c>
      <c r="W1428" s="19">
        <f t="shared" si="342"/>
        <v>2.7924165266444631E-4</v>
      </c>
      <c r="X1428" s="18">
        <f t="shared" si="343"/>
        <v>5.1489402210769537E-2</v>
      </c>
      <c r="Y1428" s="18">
        <f t="shared" si="344"/>
        <v>0.26421660274500464</v>
      </c>
    </row>
    <row r="1429" spans="2:25" x14ac:dyDescent="0.2">
      <c r="B1429" s="24">
        <v>38966</v>
      </c>
      <c r="C1429" s="25">
        <v>601.20000000000005</v>
      </c>
      <c r="D1429" s="18">
        <f t="shared" si="330"/>
        <v>-8.0513331903282661E-3</v>
      </c>
      <c r="E1429" s="26">
        <v>-5.8524064298132485E-3</v>
      </c>
      <c r="F1429" s="26">
        <v>-2.0493968623800991E-2</v>
      </c>
      <c r="G1429" s="15">
        <v>-1.6101499965604667E-2</v>
      </c>
      <c r="H1429" s="1">
        <f t="shared" si="331"/>
        <v>2.8140009941821107E-5</v>
      </c>
      <c r="I1429" s="19">
        <f t="shared" si="332"/>
        <v>2.4981510916029953E-5</v>
      </c>
      <c r="J1429" s="19">
        <f t="shared" si="333"/>
        <v>3.9028204963360581E-5</v>
      </c>
      <c r="K1429" s="19">
        <f t="shared" si="334"/>
        <v>0.88775771464468967</v>
      </c>
      <c r="L1429" s="19">
        <f t="shared" si="335"/>
        <v>1.3869293239075109</v>
      </c>
      <c r="P1429" s="18">
        <f t="shared" si="336"/>
        <v>-1.4382017400790719E-2</v>
      </c>
      <c r="Q1429" s="38">
        <v>-1.6101499965604667E-2</v>
      </c>
      <c r="R1429" s="18">
        <f t="shared" si="337"/>
        <v>-1.7194825648139487E-3</v>
      </c>
      <c r="S1429" s="19">
        <f t="shared" si="338"/>
        <v>8.97900611259613E-5</v>
      </c>
      <c r="T1429" s="19">
        <f t="shared" si="339"/>
        <v>2.2313014186075306E-4</v>
      </c>
      <c r="U1429" s="18">
        <f t="shared" si="340"/>
        <v>-3.8362703019432065E-2</v>
      </c>
      <c r="V1429" s="18">
        <f t="shared" si="341"/>
        <v>-1.6205485541863555E-3</v>
      </c>
      <c r="W1429" s="19">
        <f t="shared" si="342"/>
        <v>2.7804265157312157E-4</v>
      </c>
      <c r="X1429" s="18">
        <f t="shared" si="343"/>
        <v>-2.6548235195758454E-2</v>
      </c>
      <c r="Y1429" s="18">
        <f t="shared" si="344"/>
        <v>0.26364874908347358</v>
      </c>
    </row>
    <row r="1430" spans="2:25" x14ac:dyDescent="0.2">
      <c r="B1430" s="24">
        <v>38967</v>
      </c>
      <c r="C1430" s="25">
        <v>598.5</v>
      </c>
      <c r="D1430" s="18">
        <f t="shared" si="330"/>
        <v>-4.5011328807916494E-3</v>
      </c>
      <c r="E1430" s="26">
        <v>-1.1808578064697831E-2</v>
      </c>
      <c r="F1430" s="26">
        <v>3.8792233535213917E-2</v>
      </c>
      <c r="G1430" s="15">
        <v>2.3611990055240391E-2</v>
      </c>
      <c r="H1430" s="1">
        <f t="shared" si="331"/>
        <v>2.7667221177944464E-5</v>
      </c>
      <c r="I1430" s="19">
        <f t="shared" si="332"/>
        <v>2.6309800708966912E-5</v>
      </c>
      <c r="J1430" s="19">
        <f t="shared" si="333"/>
        <v>4.6586738852500257E-5</v>
      </c>
      <c r="K1430" s="19">
        <f t="shared" si="334"/>
        <v>0.95093759289206647</v>
      </c>
      <c r="L1430" s="19">
        <f t="shared" si="335"/>
        <v>1.6838242826365917</v>
      </c>
      <c r="P1430" s="18">
        <f t="shared" si="336"/>
        <v>-8.0403294565651161E-3</v>
      </c>
      <c r="Q1430" s="38">
        <v>2.3611990055240391E-2</v>
      </c>
      <c r="R1430" s="18">
        <f t="shared" si="337"/>
        <v>3.1652319511805506E-2</v>
      </c>
      <c r="S1430" s="19">
        <f t="shared" si="338"/>
        <v>8.828147132461015E-5</v>
      </c>
      <c r="T1430" s="19">
        <f t="shared" si="339"/>
        <v>2.6985449317775334E-4</v>
      </c>
      <c r="U1430" s="18">
        <f t="shared" si="340"/>
        <v>-2.1629306094679737E-2</v>
      </c>
      <c r="V1430" s="18">
        <f t="shared" si="341"/>
        <v>2.7125896863579323E-2</v>
      </c>
      <c r="W1430" s="19">
        <f t="shared" si="342"/>
        <v>2.9481165694086056E-4</v>
      </c>
      <c r="X1430" s="18">
        <f t="shared" si="343"/>
        <v>3.7808138709442114E-2</v>
      </c>
      <c r="Y1430" s="18">
        <f t="shared" si="344"/>
        <v>0.27148280651859918</v>
      </c>
    </row>
    <row r="1431" spans="2:25" x14ac:dyDescent="0.2">
      <c r="B1431" s="24">
        <v>38968</v>
      </c>
      <c r="C1431" s="25">
        <v>600.42999999999995</v>
      </c>
      <c r="D1431" s="18">
        <f t="shared" si="330"/>
        <v>3.2195402018596877E-3</v>
      </c>
      <c r="E1431" s="26">
        <v>3.5133984318446898E-3</v>
      </c>
      <c r="F1431" s="26">
        <v>-3.8535693159899662E-3</v>
      </c>
      <c r="G1431" s="15">
        <v>-1.6434789916395694E-3</v>
      </c>
      <c r="H1431" s="1">
        <f t="shared" si="331"/>
        <v>2.6629114253951235E-5</v>
      </c>
      <c r="I1431" s="19">
        <f t="shared" si="332"/>
        <v>2.7920331406573283E-5</v>
      </c>
      <c r="J1431" s="19">
        <f t="shared" si="333"/>
        <v>3.3314994648268235E-5</v>
      </c>
      <c r="K1431" s="19">
        <f t="shared" si="334"/>
        <v>1.0484889260794867</v>
      </c>
      <c r="L1431" s="19">
        <f t="shared" si="335"/>
        <v>1.2510740811938552</v>
      </c>
      <c r="P1431" s="18">
        <f t="shared" si="336"/>
        <v>5.7510330414984878E-3</v>
      </c>
      <c r="Q1431" s="38">
        <v>-1.6434789916395694E-3</v>
      </c>
      <c r="R1431" s="18">
        <f t="shared" si="337"/>
        <v>-7.3945120331380572E-3</v>
      </c>
      <c r="S1431" s="19">
        <f t="shared" si="338"/>
        <v>8.4969045907797982E-5</v>
      </c>
      <c r="T1431" s="19">
        <f t="shared" si="339"/>
        <v>2.5694395207958155E-4</v>
      </c>
      <c r="U1431" s="18">
        <f t="shared" si="340"/>
        <v>1.576953964941858E-2</v>
      </c>
      <c r="V1431" s="18">
        <f t="shared" si="341"/>
        <v>-6.494320417462127E-3</v>
      </c>
      <c r="W1431" s="19">
        <f t="shared" si="342"/>
        <v>2.7728501891616654E-4</v>
      </c>
      <c r="X1431" s="18">
        <f t="shared" si="343"/>
        <v>-2.7134760056323204E-3</v>
      </c>
      <c r="Y1431" s="18">
        <f t="shared" si="344"/>
        <v>0.26328929854637395</v>
      </c>
    </row>
    <row r="1432" spans="2:25" x14ac:dyDescent="0.2">
      <c r="B1432" s="24">
        <v>38971</v>
      </c>
      <c r="C1432" s="25">
        <v>600.76</v>
      </c>
      <c r="D1432" s="18">
        <f t="shared" si="330"/>
        <v>5.4945513749246838E-4</v>
      </c>
      <c r="E1432" s="26">
        <v>4.156191042408817E-3</v>
      </c>
      <c r="F1432" s="26">
        <v>-2.7582402602111726E-4</v>
      </c>
      <c r="G1432" s="15">
        <v>1.0537804945078629E-3</v>
      </c>
      <c r="H1432" s="1">
        <f t="shared" si="331"/>
        <v>2.504948145560117E-5</v>
      </c>
      <c r="I1432" s="19">
        <f t="shared" si="332"/>
        <v>2.6923803171967373E-5</v>
      </c>
      <c r="J1432" s="19">
        <f t="shared" si="333"/>
        <v>3.0571691689363178E-5</v>
      </c>
      <c r="K1432" s="19">
        <f t="shared" si="334"/>
        <v>1.0748247711110641</v>
      </c>
      <c r="L1432" s="19">
        <f t="shared" si="335"/>
        <v>1.2204520777625605</v>
      </c>
      <c r="P1432" s="18">
        <f t="shared" si="336"/>
        <v>9.8148631556612396E-4</v>
      </c>
      <c r="Q1432" s="38">
        <v>1.0537804945078629E-3</v>
      </c>
      <c r="R1432" s="18">
        <f t="shared" si="337"/>
        <v>7.2294178941738904E-5</v>
      </c>
      <c r="S1432" s="19">
        <f t="shared" si="338"/>
        <v>7.9928702076588717E-5</v>
      </c>
      <c r="T1432" s="19">
        <f t="shared" si="339"/>
        <v>2.4152762854170518E-4</v>
      </c>
      <c r="U1432" s="18">
        <f t="shared" si="340"/>
        <v>2.7748300685791127E-3</v>
      </c>
      <c r="V1432" s="18">
        <f t="shared" si="341"/>
        <v>6.5488239121078129E-5</v>
      </c>
      <c r="W1432" s="19">
        <f t="shared" si="342"/>
        <v>2.6071454498103285E-4</v>
      </c>
      <c r="X1432" s="18">
        <f t="shared" si="343"/>
        <v>1.7942896706496347E-3</v>
      </c>
      <c r="Y1432" s="18">
        <f t="shared" si="344"/>
        <v>0.25530106980829165</v>
      </c>
    </row>
    <row r="1433" spans="2:25" x14ac:dyDescent="0.2">
      <c r="B1433" s="24">
        <v>38972</v>
      </c>
      <c r="C1433" s="25">
        <v>606.21</v>
      </c>
      <c r="D1433" s="18">
        <f t="shared" si="330"/>
        <v>9.0309403561346265E-3</v>
      </c>
      <c r="E1433" s="26">
        <v>1.308900710429851E-3</v>
      </c>
      <c r="F1433" s="26">
        <v>1.7914977574477369E-3</v>
      </c>
      <c r="G1433" s="15">
        <v>1.6467186433423711E-3</v>
      </c>
      <c r="H1433" s="1">
        <f t="shared" si="331"/>
        <v>2.8439985591228764E-5</v>
      </c>
      <c r="I1433" s="19">
        <f t="shared" si="332"/>
        <v>2.5445393412888429E-5</v>
      </c>
      <c r="J1433" s="19">
        <f t="shared" si="333"/>
        <v>2.8728297012312914E-5</v>
      </c>
      <c r="K1433" s="19">
        <f t="shared" si="334"/>
        <v>0.89470486302693819</v>
      </c>
      <c r="L1433" s="19">
        <f t="shared" si="335"/>
        <v>1.010137537522982</v>
      </c>
      <c r="P1433" s="18">
        <f t="shared" si="336"/>
        <v>1.6131880059746449E-2</v>
      </c>
      <c r="Q1433" s="38">
        <v>1.6467186433423711E-3</v>
      </c>
      <c r="R1433" s="18">
        <f t="shared" si="337"/>
        <v>-1.4485161416404078E-2</v>
      </c>
      <c r="S1433" s="19">
        <f t="shared" si="338"/>
        <v>9.0747233207716095E-5</v>
      </c>
      <c r="T1433" s="19">
        <f t="shared" si="339"/>
        <v>2.3962516490475975E-4</v>
      </c>
      <c r="U1433" s="18">
        <f t="shared" si="340"/>
        <v>4.2802763697887568E-2</v>
      </c>
      <c r="V1433" s="18">
        <f t="shared" si="341"/>
        <v>-1.3173480069913738E-2</v>
      </c>
      <c r="W1433" s="19">
        <f t="shared" si="342"/>
        <v>2.4523437321959075E-4</v>
      </c>
      <c r="X1433" s="18">
        <f t="shared" si="343"/>
        <v>2.8910377514175115E-3</v>
      </c>
      <c r="Y1433" s="18">
        <f t="shared" si="344"/>
        <v>0.24760572147044116</v>
      </c>
    </row>
    <row r="1434" spans="2:25" x14ac:dyDescent="0.2">
      <c r="B1434" s="24">
        <v>38973</v>
      </c>
      <c r="C1434" s="25">
        <v>608.13</v>
      </c>
      <c r="D1434" s="18">
        <f t="shared" si="330"/>
        <v>3.1622142067879943E-3</v>
      </c>
      <c r="E1434" s="26">
        <v>6.3023135907633978E-3</v>
      </c>
      <c r="F1434" s="26">
        <v>2.1386090555258024E-2</v>
      </c>
      <c r="G1434" s="15">
        <v>1.6860957465909633E-2</v>
      </c>
      <c r="H1434" s="1">
        <f t="shared" si="331"/>
        <v>2.7333562377131748E-5</v>
      </c>
      <c r="I1434" s="19">
        <f t="shared" si="332"/>
        <v>2.4627906062994774E-5</v>
      </c>
      <c r="J1434" s="19">
        <f t="shared" si="333"/>
        <v>2.7975333755313706E-5</v>
      </c>
      <c r="K1434" s="19">
        <f t="shared" si="334"/>
        <v>0.90101340334618718</v>
      </c>
      <c r="L1434" s="19">
        <f t="shared" si="335"/>
        <v>1.0234792439173199</v>
      </c>
      <c r="P1434" s="18">
        <f t="shared" si="336"/>
        <v>5.6486321795357593E-3</v>
      </c>
      <c r="Q1434" s="38">
        <v>1.6860957465909633E-2</v>
      </c>
      <c r="R1434" s="18">
        <f t="shared" si="337"/>
        <v>1.1212325286373875E-2</v>
      </c>
      <c r="S1434" s="19">
        <f t="shared" si="338"/>
        <v>8.7216821945234341E-5</v>
      </c>
      <c r="T1434" s="19">
        <f t="shared" si="339"/>
        <v>2.327906293101217E-4</v>
      </c>
      <c r="U1434" s="18">
        <f t="shared" si="340"/>
        <v>1.5287859773973195E-2</v>
      </c>
      <c r="V1434" s="18">
        <f t="shared" si="341"/>
        <v>1.0345615499602038E-2</v>
      </c>
      <c r="W1434" s="19">
        <f t="shared" si="342"/>
        <v>2.4757782402644811E-4</v>
      </c>
      <c r="X1434" s="18">
        <f t="shared" si="343"/>
        <v>2.9461265225059749E-2</v>
      </c>
      <c r="Y1434" s="18">
        <f t="shared" si="344"/>
        <v>0.24878596424760788</v>
      </c>
    </row>
    <row r="1435" spans="2:25" x14ac:dyDescent="0.2">
      <c r="B1435" s="24">
        <v>38974</v>
      </c>
      <c r="C1435" s="25">
        <v>607.78</v>
      </c>
      <c r="D1435" s="18">
        <f t="shared" si="330"/>
        <v>-5.7570052004958863E-4</v>
      </c>
      <c r="E1435" s="26">
        <v>-2.1666125098290039E-4</v>
      </c>
      <c r="F1435" s="26">
        <v>-4.0439442486808497E-4</v>
      </c>
      <c r="G1435" s="15">
        <v>-3.4807447270252955E-4</v>
      </c>
      <c r="H1435" s="1">
        <f t="shared" si="331"/>
        <v>2.5713434499830964E-5</v>
      </c>
      <c r="I1435" s="19">
        <f t="shared" si="332"/>
        <v>2.4345987633555791E-5</v>
      </c>
      <c r="J1435" s="19">
        <f t="shared" si="333"/>
        <v>3.0354457692884373E-5</v>
      </c>
      <c r="K1435" s="19">
        <f t="shared" si="334"/>
        <v>0.94681975034162924</v>
      </c>
      <c r="L1435" s="19">
        <f t="shared" si="335"/>
        <v>1.1804902100139101</v>
      </c>
      <c r="P1435" s="18">
        <f t="shared" si="336"/>
        <v>-1.028368184655872E-3</v>
      </c>
      <c r="Q1435" s="38">
        <v>-3.4807447270252955E-4</v>
      </c>
      <c r="R1435" s="18">
        <f t="shared" si="337"/>
        <v>6.8029371195334242E-4</v>
      </c>
      <c r="S1435" s="19">
        <f t="shared" si="338"/>
        <v>8.2047265095913017E-5</v>
      </c>
      <c r="T1435" s="19">
        <f t="shared" si="339"/>
        <v>2.1885095952358578E-4</v>
      </c>
      <c r="U1435" s="18">
        <f t="shared" si="340"/>
        <v>-2.8695916571655064E-3</v>
      </c>
      <c r="V1435" s="18">
        <f t="shared" si="341"/>
        <v>6.4738945506458666E-4</v>
      </c>
      <c r="W1435" s="19">
        <f t="shared" si="342"/>
        <v>2.3273042393517405E-4</v>
      </c>
      <c r="X1435" s="18">
        <f t="shared" si="343"/>
        <v>-6.2729326600006997E-4</v>
      </c>
      <c r="Y1435" s="18">
        <f t="shared" si="344"/>
        <v>0.24121070868390879</v>
      </c>
    </row>
    <row r="1436" spans="2:25" x14ac:dyDescent="0.2">
      <c r="B1436" s="24">
        <v>38975</v>
      </c>
      <c r="C1436" s="25">
        <v>608.83000000000004</v>
      </c>
      <c r="D1436" s="18">
        <f t="shared" si="330"/>
        <v>1.7261082198928358E-3</v>
      </c>
      <c r="E1436" s="26">
        <v>-1.9520665563219717E-3</v>
      </c>
      <c r="F1436" s="26">
        <v>-9.4422344642565437E-4</v>
      </c>
      <c r="G1436" s="15">
        <v>-1.2465763793945493E-3</v>
      </c>
      <c r="H1436" s="1">
        <f t="shared" si="331"/>
        <v>2.4349395405048002E-5</v>
      </c>
      <c r="I1436" s="19">
        <f t="shared" si="332"/>
        <v>2.2892712295234369E-5</v>
      </c>
      <c r="J1436" s="19">
        <f t="shared" si="333"/>
        <v>2.8547158836153414E-5</v>
      </c>
      <c r="K1436" s="19">
        <f t="shared" si="334"/>
        <v>0.94017579962122422</v>
      </c>
      <c r="L1436" s="19">
        <f t="shared" si="335"/>
        <v>1.1723970292188508</v>
      </c>
      <c r="P1436" s="18">
        <f t="shared" si="336"/>
        <v>3.0833301600246533E-3</v>
      </c>
      <c r="Q1436" s="38">
        <v>-1.2465763793945493E-3</v>
      </c>
      <c r="R1436" s="18">
        <f t="shared" si="337"/>
        <v>-4.3299065394192026E-3</v>
      </c>
      <c r="S1436" s="19">
        <f t="shared" si="338"/>
        <v>7.7694844682701285E-5</v>
      </c>
      <c r="T1436" s="19">
        <f t="shared" si="339"/>
        <v>2.0684478739057695E-4</v>
      </c>
      <c r="U1436" s="18">
        <f t="shared" si="340"/>
        <v>8.8415305758048433E-3</v>
      </c>
      <c r="V1436" s="18">
        <f t="shared" si="341"/>
        <v>-4.23837738596916E-3</v>
      </c>
      <c r="W1436" s="19">
        <f t="shared" si="342"/>
        <v>2.1885983565924348E-4</v>
      </c>
      <c r="X1436" s="18">
        <f t="shared" si="343"/>
        <v>-2.3166524828032299E-3</v>
      </c>
      <c r="Y1436" s="18">
        <f t="shared" si="344"/>
        <v>0.23391228893499988</v>
      </c>
    </row>
    <row r="1437" spans="2:25" x14ac:dyDescent="0.2">
      <c r="B1437" s="24">
        <v>38978</v>
      </c>
      <c r="C1437" s="25">
        <v>610.16999999999996</v>
      </c>
      <c r="D1437" s="18">
        <f t="shared" si="330"/>
        <v>2.1985242653679289E-3</v>
      </c>
      <c r="E1437" s="26">
        <v>8.0009076392911372E-3</v>
      </c>
      <c r="F1437" s="26">
        <v>-2.8380315014849161E-3</v>
      </c>
      <c r="G1437" s="15">
        <v>4.136502407478997E-4</v>
      </c>
      <c r="H1437" s="1">
        <f t="shared" si="331"/>
        <v>2.3178442217469817E-5</v>
      </c>
      <c r="I1437" s="19">
        <f t="shared" si="332"/>
        <v>2.1316980869801587E-5</v>
      </c>
      <c r="J1437" s="19">
        <f t="shared" si="333"/>
        <v>2.6736539394846757E-5</v>
      </c>
      <c r="K1437" s="19">
        <f t="shared" si="334"/>
        <v>0.91968997181936463</v>
      </c>
      <c r="L1437" s="19">
        <f t="shared" si="335"/>
        <v>1.1535089003822339</v>
      </c>
      <c r="P1437" s="18">
        <f t="shared" si="336"/>
        <v>3.9272023021684208E-3</v>
      </c>
      <c r="Q1437" s="38">
        <v>4.136502407478997E-4</v>
      </c>
      <c r="R1437" s="18">
        <f t="shared" si="337"/>
        <v>-3.5135520614205211E-3</v>
      </c>
      <c r="S1437" s="19">
        <f t="shared" si="338"/>
        <v>7.3958529077068627E-5</v>
      </c>
      <c r="T1437" s="19">
        <f t="shared" si="339"/>
        <v>1.9517480303244105E-4</v>
      </c>
      <c r="U1437" s="18">
        <f t="shared" si="340"/>
        <v>1.1542308148969395E-2</v>
      </c>
      <c r="V1437" s="18">
        <f t="shared" si="341"/>
        <v>-3.5406085198897803E-3</v>
      </c>
      <c r="W1437" s="19">
        <f t="shared" si="342"/>
        <v>2.0573851191098909E-4</v>
      </c>
      <c r="X1437" s="18">
        <f t="shared" si="343"/>
        <v>7.92867317078317E-4</v>
      </c>
      <c r="Y1437" s="18">
        <f t="shared" si="344"/>
        <v>0.2267920368481823</v>
      </c>
    </row>
    <row r="1438" spans="2:25" x14ac:dyDescent="0.2">
      <c r="B1438" s="24">
        <v>38979</v>
      </c>
      <c r="C1438" s="25">
        <v>609.5</v>
      </c>
      <c r="D1438" s="18">
        <f t="shared" si="330"/>
        <v>-1.0986579441874147E-3</v>
      </c>
      <c r="E1438" s="26">
        <v>2.3663558423153448E-3</v>
      </c>
      <c r="F1438" s="26">
        <v>-1.6253559043454249E-3</v>
      </c>
      <c r="G1438" s="15">
        <v>-4.2784238034719395E-4</v>
      </c>
      <c r="H1438" s="1">
        <f t="shared" si="331"/>
        <v>2.1860158641121192E-5</v>
      </c>
      <c r="I1438" s="19">
        <f t="shared" si="332"/>
        <v>2.1093373393010443E-5</v>
      </c>
      <c r="J1438" s="19">
        <f t="shared" si="333"/>
        <v>2.4757978163842361E-5</v>
      </c>
      <c r="K1438" s="19">
        <f t="shared" si="334"/>
        <v>0.96492316178033821</v>
      </c>
      <c r="L1438" s="19">
        <f t="shared" si="335"/>
        <v>1.1325616876937972</v>
      </c>
      <c r="P1438" s="18">
        <f t="shared" si="336"/>
        <v>-1.9625218951069305E-3</v>
      </c>
      <c r="Q1438" s="38">
        <v>-4.2784238034719395E-4</v>
      </c>
      <c r="R1438" s="18">
        <f t="shared" si="337"/>
        <v>1.5346795147597365E-3</v>
      </c>
      <c r="S1438" s="19">
        <f t="shared" si="338"/>
        <v>6.9752106863770958E-5</v>
      </c>
      <c r="T1438" s="19">
        <f t="shared" si="339"/>
        <v>1.8360562932327596E-4</v>
      </c>
      <c r="U1438" s="18">
        <f t="shared" si="340"/>
        <v>-5.9393561628011881E-3</v>
      </c>
      <c r="V1438" s="18">
        <f t="shared" si="341"/>
        <v>1.5944763861392411E-3</v>
      </c>
      <c r="W1438" s="19">
        <f t="shared" si="342"/>
        <v>1.9340518414247499E-4</v>
      </c>
      <c r="X1438" s="18">
        <f t="shared" si="343"/>
        <v>-8.4581382238088588E-4</v>
      </c>
      <c r="Y1438" s="18">
        <f t="shared" si="344"/>
        <v>0.21988928131134255</v>
      </c>
    </row>
    <row r="1439" spans="2:25" x14ac:dyDescent="0.2">
      <c r="B1439" s="24">
        <v>38980</v>
      </c>
      <c r="C1439" s="25">
        <v>613.34</v>
      </c>
      <c r="D1439" s="18">
        <f t="shared" si="330"/>
        <v>6.2804825197395166E-3</v>
      </c>
      <c r="E1439" s="26">
        <v>3.8601806458259612E-3</v>
      </c>
      <c r="F1439" s="26">
        <v>1.9996640269080369E-2</v>
      </c>
      <c r="G1439" s="15">
        <v>1.5155702382104046E-2</v>
      </c>
      <c r="H1439" s="1">
        <f t="shared" si="331"/>
        <v>2.2915216763499138E-5</v>
      </c>
      <c r="I1439" s="19">
        <f t="shared" si="332"/>
        <v>1.9671782050733771E-5</v>
      </c>
      <c r="J1439" s="19">
        <f t="shared" si="333"/>
        <v>2.337964208459828E-5</v>
      </c>
      <c r="K1439" s="19">
        <f t="shared" si="334"/>
        <v>0.85845934837798599</v>
      </c>
      <c r="L1439" s="19">
        <f t="shared" si="335"/>
        <v>1.0202671144633861</v>
      </c>
      <c r="P1439" s="18">
        <f t="shared" si="336"/>
        <v>1.1218764240531066E-2</v>
      </c>
      <c r="Q1439" s="38">
        <v>1.5155702382104046E-2</v>
      </c>
      <c r="R1439" s="18">
        <f t="shared" si="337"/>
        <v>3.93693814157298E-3</v>
      </c>
      <c r="S1439" s="19">
        <f t="shared" si="338"/>
        <v>7.3118620717021809E-5</v>
      </c>
      <c r="T1439" s="19">
        <f t="shared" si="339"/>
        <v>1.7351926047971372E-4</v>
      </c>
      <c r="U1439" s="18">
        <f t="shared" si="340"/>
        <v>3.3161529243827953E-2</v>
      </c>
      <c r="V1439" s="18">
        <f t="shared" si="341"/>
        <v>4.207538891551425E-3</v>
      </c>
      <c r="W1439" s="19">
        <f t="shared" si="342"/>
        <v>1.9558259197562135E-4</v>
      </c>
      <c r="X1439" s="18">
        <f t="shared" si="343"/>
        <v>2.9794493123795555E-2</v>
      </c>
      <c r="Y1439" s="18">
        <f t="shared" si="344"/>
        <v>0.22112360343008464</v>
      </c>
    </row>
    <row r="1440" spans="2:25" x14ac:dyDescent="0.2">
      <c r="B1440" s="24">
        <v>38981</v>
      </c>
      <c r="C1440" s="25">
        <v>610.24</v>
      </c>
      <c r="D1440" s="18">
        <f t="shared" si="330"/>
        <v>-5.0671090290115512E-3</v>
      </c>
      <c r="E1440" s="26">
        <v>-3.0010740637767064E-3</v>
      </c>
      <c r="F1440" s="26">
        <v>-8.1382611800918242E-3</v>
      </c>
      <c r="G1440" s="15">
        <v>-6.5971050451972893E-3</v>
      </c>
      <c r="H1440" s="1">
        <f t="shared" si="331"/>
        <v>2.3080839392402613E-5</v>
      </c>
      <c r="I1440" s="19">
        <f t="shared" si="332"/>
        <v>1.994610295183855E-5</v>
      </c>
      <c r="J1440" s="19">
        <f t="shared" si="333"/>
        <v>2.9512176539331102E-5</v>
      </c>
      <c r="K1440" s="19">
        <f t="shared" si="334"/>
        <v>0.86418446975564045</v>
      </c>
      <c r="L1440" s="19">
        <f t="shared" si="335"/>
        <v>1.2786439885303935</v>
      </c>
      <c r="P1440" s="18">
        <f t="shared" si="336"/>
        <v>-9.0513270913306527E-3</v>
      </c>
      <c r="Q1440" s="38">
        <v>-6.5971050451972893E-3</v>
      </c>
      <c r="R1440" s="18">
        <f t="shared" si="337"/>
        <v>2.4542220461333634E-3</v>
      </c>
      <c r="S1440" s="19">
        <f t="shared" si="338"/>
        <v>7.3647094800855867E-5</v>
      </c>
      <c r="T1440" s="19">
        <f t="shared" si="339"/>
        <v>1.634694972020345E-4</v>
      </c>
      <c r="U1440" s="18">
        <f t="shared" si="340"/>
        <v>-2.6658638967444886E-2</v>
      </c>
      <c r="V1440" s="18">
        <f t="shared" si="341"/>
        <v>2.7023331048382669E-3</v>
      </c>
      <c r="W1440" s="19">
        <f t="shared" si="342"/>
        <v>1.8645894415572612E-4</v>
      </c>
      <c r="X1440" s="18">
        <f t="shared" si="343"/>
        <v>-1.328271397651621E-2</v>
      </c>
      <c r="Y1440" s="18">
        <f t="shared" si="344"/>
        <v>0.21590446044241773</v>
      </c>
    </row>
    <row r="1441" spans="2:25" x14ac:dyDescent="0.2">
      <c r="B1441" s="24">
        <v>38982</v>
      </c>
      <c r="C1441" s="25">
        <v>609.38</v>
      </c>
      <c r="D1441" s="18">
        <f t="shared" si="330"/>
        <v>-1.4102755653993722E-3</v>
      </c>
      <c r="E1441" s="26">
        <v>-4.9499724443307479E-3</v>
      </c>
      <c r="F1441" s="26">
        <v>-2.2351082836808357E-2</v>
      </c>
      <c r="G1441" s="15">
        <v>-1.7130749719065072E-2</v>
      </c>
      <c r="H1441" s="1">
        <f t="shared" si="331"/>
        <v>2.1815321659080207E-5</v>
      </c>
      <c r="I1441" s="19">
        <f t="shared" si="332"/>
        <v>1.9661742943845957E-5</v>
      </c>
      <c r="J1441" s="19">
        <f t="shared" si="333"/>
        <v>3.0215693349337086E-5</v>
      </c>
      <c r="K1441" s="19">
        <f t="shared" si="334"/>
        <v>0.90128136779785395</v>
      </c>
      <c r="L1441" s="19">
        <f t="shared" si="335"/>
        <v>1.3850675145447779</v>
      </c>
      <c r="P1441" s="18">
        <f t="shared" si="336"/>
        <v>-2.5191613912896311E-3</v>
      </c>
      <c r="Q1441" s="38">
        <v>-1.7130749719065072E-2</v>
      </c>
      <c r="R1441" s="18">
        <f t="shared" si="337"/>
        <v>-1.461158832777544E-2</v>
      </c>
      <c r="S1441" s="19">
        <f t="shared" si="338"/>
        <v>6.9609039559726362E-5</v>
      </c>
      <c r="T1441" s="19">
        <f t="shared" si="339"/>
        <v>1.6647123817753543E-4</v>
      </c>
      <c r="U1441" s="18">
        <f t="shared" si="340"/>
        <v>-7.6317949696320395E-3</v>
      </c>
      <c r="V1441" s="18">
        <f t="shared" si="341"/>
        <v>-1.5943042904400809E-2</v>
      </c>
      <c r="W1441" s="19">
        <f t="shared" si="342"/>
        <v>1.9287916266261745E-4</v>
      </c>
      <c r="X1441" s="18">
        <f t="shared" si="343"/>
        <v>-3.3912417159746536E-2</v>
      </c>
      <c r="Y1441" s="18">
        <f t="shared" si="344"/>
        <v>0.2195900513813282</v>
      </c>
    </row>
    <row r="1442" spans="2:25" x14ac:dyDescent="0.2">
      <c r="B1442" s="24">
        <v>38985</v>
      </c>
      <c r="C1442" s="25">
        <v>614.55999999999995</v>
      </c>
      <c r="D1442" s="18">
        <f t="shared" si="330"/>
        <v>8.4645177509397596E-3</v>
      </c>
      <c r="E1442" s="26">
        <v>1.1583141089630855E-2</v>
      </c>
      <c r="F1442" s="26">
        <v>3.6979003241087431E-2</v>
      </c>
      <c r="G1442" s="15">
        <v>2.9360244595650457E-2</v>
      </c>
      <c r="H1442" s="1">
        <f t="shared" si="331"/>
        <v>2.4805286004893851E-5</v>
      </c>
      <c r="I1442" s="19">
        <f t="shared" si="332"/>
        <v>1.8900887878473589E-5</v>
      </c>
      <c r="J1442" s="19">
        <f t="shared" si="333"/>
        <v>3.0294022907474947E-5</v>
      </c>
      <c r="K1442" s="19">
        <f t="shared" si="334"/>
        <v>0.76197016534075113</v>
      </c>
      <c r="L1442" s="19">
        <f t="shared" si="335"/>
        <v>1.2212728731085067</v>
      </c>
      <c r="P1442" s="18">
        <f t="shared" si="336"/>
        <v>1.5120084923271462E-2</v>
      </c>
      <c r="Q1442" s="38">
        <v>2.9360244595650457E-2</v>
      </c>
      <c r="R1442" s="18">
        <f t="shared" si="337"/>
        <v>1.4240159672378995E-2</v>
      </c>
      <c r="S1442" s="19">
        <f t="shared" si="338"/>
        <v>7.9149515271359256E-5</v>
      </c>
      <c r="T1442" s="19">
        <f t="shared" si="339"/>
        <v>1.6864989273657427E-4</v>
      </c>
      <c r="U1442" s="18">
        <f t="shared" si="340"/>
        <v>4.2956968386321237E-2</v>
      </c>
      <c r="V1442" s="18">
        <f t="shared" si="341"/>
        <v>1.5437082185270861E-2</v>
      </c>
      <c r="W1442" s="19">
        <f t="shared" si="342"/>
        <v>2.3302785066584575E-4</v>
      </c>
      <c r="X1442" s="18">
        <f t="shared" si="343"/>
        <v>5.2878702034589796E-2</v>
      </c>
      <c r="Y1442" s="18">
        <f t="shared" si="344"/>
        <v>0.24136479168773028</v>
      </c>
    </row>
    <row r="1443" spans="2:25" x14ac:dyDescent="0.2">
      <c r="B1443" s="24">
        <v>38986</v>
      </c>
      <c r="C1443" s="25">
        <v>619.82000000000005</v>
      </c>
      <c r="D1443" s="18">
        <f t="shared" si="330"/>
        <v>8.5225487091384732E-3</v>
      </c>
      <c r="E1443" s="26">
        <v>2.9812628554616145E-3</v>
      </c>
      <c r="F1443" s="26">
        <v>2.4257840476568954E-2</v>
      </c>
      <c r="G1443" s="15">
        <v>1.7874867190236749E-2</v>
      </c>
      <c r="H1443" s="1">
        <f t="shared" si="331"/>
        <v>2.7674999034578493E-5</v>
      </c>
      <c r="I1443" s="19">
        <f t="shared" si="332"/>
        <v>2.3649576807654385E-5</v>
      </c>
      <c r="J1443" s="19">
        <f t="shared" si="333"/>
        <v>4.7256947293801076E-5</v>
      </c>
      <c r="K1443" s="19">
        <f t="shared" si="334"/>
        <v>0.85454661725933401</v>
      </c>
      <c r="L1443" s="19">
        <f t="shared" si="335"/>
        <v>1.7075681641309524</v>
      </c>
      <c r="P1443" s="18">
        <f t="shared" si="336"/>
        <v>1.522374505394411E-2</v>
      </c>
      <c r="Q1443" s="38">
        <v>1.7874867190236749E-2</v>
      </c>
      <c r="R1443" s="18">
        <f t="shared" si="337"/>
        <v>2.6511221362926392E-3</v>
      </c>
      <c r="S1443" s="19">
        <f t="shared" si="338"/>
        <v>8.8306289163126974E-5</v>
      </c>
      <c r="T1443" s="19">
        <f t="shared" si="339"/>
        <v>1.5895260608727224E-4</v>
      </c>
      <c r="U1443" s="18">
        <f t="shared" si="340"/>
        <v>4.0947671295020902E-2</v>
      </c>
      <c r="V1443" s="18">
        <f t="shared" si="341"/>
        <v>2.9603243782369763E-3</v>
      </c>
      <c r="W1443" s="19">
        <f t="shared" si="342"/>
        <v>2.3821683225001115E-4</v>
      </c>
      <c r="X1443" s="18">
        <f t="shared" si="343"/>
        <v>3.184062859100225E-2</v>
      </c>
      <c r="Y1443" s="18">
        <f t="shared" si="344"/>
        <v>0.24403730875114729</v>
      </c>
    </row>
    <row r="1444" spans="2:25" x14ac:dyDescent="0.2">
      <c r="B1444" s="24">
        <v>38987</v>
      </c>
      <c r="C1444" s="25">
        <v>620.35</v>
      </c>
      <c r="D1444" s="18">
        <f t="shared" si="330"/>
        <v>8.547215821473785E-4</v>
      </c>
      <c r="E1444" s="26">
        <v>-5.1161910788317822E-3</v>
      </c>
      <c r="F1444" s="26">
        <v>-1.5582707206572123E-2</v>
      </c>
      <c r="G1444" s="15">
        <v>-1.244275236825002E-2</v>
      </c>
      <c r="H1444" s="1">
        <f t="shared" si="331"/>
        <v>2.6058332031483092E-5</v>
      </c>
      <c r="I1444" s="19">
        <f t="shared" si="332"/>
        <v>2.3755079673220135E-5</v>
      </c>
      <c r="J1444" s="19">
        <f t="shared" si="333"/>
        <v>5.6825848078577199E-5</v>
      </c>
      <c r="K1444" s="19">
        <f t="shared" si="334"/>
        <v>0.91161167355300332</v>
      </c>
      <c r="L1444" s="19">
        <f t="shared" si="335"/>
        <v>2.1807170163432366</v>
      </c>
      <c r="P1444" s="18">
        <f t="shared" si="336"/>
        <v>1.5267807674437803E-3</v>
      </c>
      <c r="Q1444" s="38">
        <v>-1.244275236825002E-2</v>
      </c>
      <c r="R1444" s="18">
        <f t="shared" si="337"/>
        <v>-1.3969533135693801E-2</v>
      </c>
      <c r="S1444" s="19">
        <f t="shared" si="338"/>
        <v>8.3147775384049524E-5</v>
      </c>
      <c r="T1444" s="19">
        <f t="shared" si="339"/>
        <v>1.6112432108379072E-4</v>
      </c>
      <c r="U1444" s="18">
        <f t="shared" si="340"/>
        <v>4.232089923454709E-3</v>
      </c>
      <c r="V1444" s="18">
        <f t="shared" si="341"/>
        <v>-1.5493328668688921E-2</v>
      </c>
      <c r="W1444" s="19">
        <f t="shared" si="342"/>
        <v>2.3321314750486598E-4</v>
      </c>
      <c r="X1444" s="18">
        <f t="shared" si="343"/>
        <v>-2.2400874588889876E-2</v>
      </c>
      <c r="Y1444" s="18">
        <f t="shared" si="344"/>
        <v>0.24146073568225643</v>
      </c>
    </row>
    <row r="1445" spans="2:25" x14ac:dyDescent="0.2">
      <c r="B1445" s="24">
        <v>38988</v>
      </c>
      <c r="C1445" s="25">
        <v>621.54</v>
      </c>
      <c r="D1445" s="18">
        <f t="shared" si="330"/>
        <v>1.91643440918507E-3</v>
      </c>
      <c r="E1445" s="26">
        <v>-8.5524914342884485E-4</v>
      </c>
      <c r="F1445" s="26">
        <v>7.8217058916835308E-3</v>
      </c>
      <c r="G1445" s="15">
        <v>5.2186193811498182E-3</v>
      </c>
      <c r="H1445" s="1">
        <f t="shared" si="331"/>
        <v>2.4715195360276617E-5</v>
      </c>
      <c r="I1445" s="19">
        <f t="shared" si="332"/>
        <v>2.2067399756818882E-5</v>
      </c>
      <c r="J1445" s="19">
        <f t="shared" si="333"/>
        <v>5.2617164624398119E-5</v>
      </c>
      <c r="K1445" s="19">
        <f t="shared" si="334"/>
        <v>0.89286770487303557</v>
      </c>
      <c r="L1445" s="19">
        <f t="shared" si="335"/>
        <v>2.1289398630029366</v>
      </c>
      <c r="P1445" s="18">
        <f t="shared" si="336"/>
        <v>3.4233079626468672E-3</v>
      </c>
      <c r="Q1445" s="38">
        <v>5.2186193811498182E-3</v>
      </c>
      <c r="R1445" s="18">
        <f t="shared" si="337"/>
        <v>1.795311418502951E-3</v>
      </c>
      <c r="S1445" s="19">
        <f t="shared" si="338"/>
        <v>7.8862051105433841E-5</v>
      </c>
      <c r="T1445" s="19">
        <f t="shared" si="339"/>
        <v>1.5165025040412772E-4</v>
      </c>
      <c r="U1445" s="18">
        <f t="shared" si="340"/>
        <v>9.7435105470337763E-3</v>
      </c>
      <c r="V1445" s="18">
        <f t="shared" si="341"/>
        <v>2.0523981719738826E-3</v>
      </c>
      <c r="W1445" s="19">
        <f t="shared" si="342"/>
        <v>2.2085439794929275E-4</v>
      </c>
      <c r="X1445" s="18">
        <f t="shared" si="343"/>
        <v>9.6544520227232061E-3</v>
      </c>
      <c r="Y1445" s="18">
        <f t="shared" si="344"/>
        <v>0.23497574233806176</v>
      </c>
    </row>
    <row r="1446" spans="2:25" x14ac:dyDescent="0.2">
      <c r="B1446" s="24">
        <v>38989</v>
      </c>
      <c r="C1446" s="25">
        <v>620.03</v>
      </c>
      <c r="D1446" s="18">
        <f t="shared" si="330"/>
        <v>-2.4324053327719787E-3</v>
      </c>
      <c r="E1446" s="26">
        <v>-5.1469124986903538E-3</v>
      </c>
      <c r="F1446" s="26">
        <v>-3.8963569555870649E-4</v>
      </c>
      <c r="G1446" s="15">
        <v>-1.8168187364982007E-3</v>
      </c>
      <c r="H1446" s="1">
        <f t="shared" si="331"/>
        <v>2.3587279380833873E-5</v>
      </c>
      <c r="I1446" s="19">
        <f t="shared" si="332"/>
        <v>2.0645014038196159E-5</v>
      </c>
      <c r="J1446" s="19">
        <f t="shared" si="333"/>
        <v>5.0359521925495102E-5</v>
      </c>
      <c r="K1446" s="19">
        <f t="shared" si="334"/>
        <v>0.87526050397196353</v>
      </c>
      <c r="L1446" s="19">
        <f t="shared" si="335"/>
        <v>2.1350288480669515</v>
      </c>
      <c r="P1446" s="18">
        <f t="shared" si="336"/>
        <v>-4.3449817557825385E-3</v>
      </c>
      <c r="Q1446" s="38">
        <v>-1.8168187364982007E-3</v>
      </c>
      <c r="R1446" s="18">
        <f t="shared" si="337"/>
        <v>2.528163019284338E-3</v>
      </c>
      <c r="S1446" s="19">
        <f t="shared" si="338"/>
        <v>7.5263060026592801E-5</v>
      </c>
      <c r="T1446" s="19">
        <f t="shared" si="339"/>
        <v>1.4293473187500466E-4</v>
      </c>
      <c r="U1446" s="18">
        <f t="shared" si="340"/>
        <v>-1.2659033374452852E-2</v>
      </c>
      <c r="V1446" s="18">
        <f t="shared" si="341"/>
        <v>2.9770051139555399E-3</v>
      </c>
      <c r="W1446" s="19">
        <f t="shared" si="342"/>
        <v>2.0780118389161263E-4</v>
      </c>
      <c r="X1446" s="18">
        <f t="shared" si="343"/>
        <v>-3.4650748717864098E-3</v>
      </c>
      <c r="Y1446" s="18">
        <f t="shared" si="344"/>
        <v>0.22792607567565223</v>
      </c>
    </row>
    <row r="1447" spans="2:25" x14ac:dyDescent="0.2">
      <c r="B1447" s="24">
        <v>38992</v>
      </c>
      <c r="C1447" s="25">
        <v>619.24</v>
      </c>
      <c r="D1447" s="18">
        <f t="shared" si="330"/>
        <v>-1.2749442930288582E-3</v>
      </c>
      <c r="E1447" s="26">
        <v>-3.6618242317753864E-3</v>
      </c>
      <c r="F1447" s="26">
        <v>-2.7925945379317245E-2</v>
      </c>
      <c r="G1447" s="15">
        <v>-2.0646709035054688E-2</v>
      </c>
      <c r="H1447" s="1">
        <f t="shared" si="331"/>
        <v>2.2269571595003452E-5</v>
      </c>
      <c r="I1447" s="19">
        <f t="shared" si="332"/>
        <v>2.0157475840451901E-5</v>
      </c>
      <c r="J1447" s="19">
        <f t="shared" si="333"/>
        <v>4.7394815726588315E-5</v>
      </c>
      <c r="K1447" s="19">
        <f t="shared" si="334"/>
        <v>0.90515777344251047</v>
      </c>
      <c r="L1447" s="19">
        <f t="shared" si="335"/>
        <v>2.1282320373519052</v>
      </c>
      <c r="P1447" s="18">
        <f t="shared" si="336"/>
        <v>-2.2774204686258001E-3</v>
      </c>
      <c r="Q1447" s="38">
        <v>-2.0646709035054688E-2</v>
      </c>
      <c r="R1447" s="18">
        <f t="shared" si="337"/>
        <v>-1.8369288566428887E-2</v>
      </c>
      <c r="S1447" s="19">
        <f t="shared" si="338"/>
        <v>7.1058475064452169E-5</v>
      </c>
      <c r="T1447" s="19">
        <f t="shared" si="339"/>
        <v>1.5460449370870849E-4</v>
      </c>
      <c r="U1447" s="18">
        <f t="shared" si="340"/>
        <v>-6.8287120746616005E-3</v>
      </c>
      <c r="V1447" s="18">
        <f t="shared" si="341"/>
        <v>-2.0798148373485616E-2</v>
      </c>
      <c r="W1447" s="19">
        <f t="shared" si="342"/>
        <v>2.2091030849680842E-4</v>
      </c>
      <c r="X1447" s="18">
        <f t="shared" si="343"/>
        <v>-3.8191602211255546E-2</v>
      </c>
      <c r="Y1447" s="18">
        <f t="shared" si="344"/>
        <v>0.2350054831790146</v>
      </c>
    </row>
    <row r="1448" spans="2:25" x14ac:dyDescent="0.2">
      <c r="B1448" s="24">
        <v>38993</v>
      </c>
      <c r="C1448" s="25">
        <v>621.44000000000005</v>
      </c>
      <c r="D1448" s="18">
        <f t="shared" si="330"/>
        <v>3.546445990640832E-3</v>
      </c>
      <c r="E1448" s="26">
        <v>1.2012156448003434E-2</v>
      </c>
      <c r="F1448" s="26">
        <v>-1.0474112138358948E-2</v>
      </c>
      <c r="G1448" s="15">
        <v>-3.7282315624502333E-3</v>
      </c>
      <c r="H1448" s="1">
        <f t="shared" si="331"/>
        <v>2.1688034049175188E-5</v>
      </c>
      <c r="I1448" s="19">
        <f t="shared" si="332"/>
        <v>1.9228144604407393E-5</v>
      </c>
      <c r="J1448" s="19">
        <f t="shared" si="333"/>
        <v>4.668736826432078E-5</v>
      </c>
      <c r="K1448" s="19">
        <f t="shared" si="334"/>
        <v>0.88657849581062664</v>
      </c>
      <c r="L1448" s="19">
        <f t="shared" si="335"/>
        <v>2.1526786687286825</v>
      </c>
      <c r="P1448" s="18">
        <f t="shared" si="336"/>
        <v>6.3349816412555356E-3</v>
      </c>
      <c r="Q1448" s="38">
        <v>-3.7282315624502333E-3</v>
      </c>
      <c r="R1448" s="18">
        <f t="shared" si="337"/>
        <v>-1.0063213203705769E-2</v>
      </c>
      <c r="S1448" s="19">
        <f t="shared" si="338"/>
        <v>6.9202886104287716E-5</v>
      </c>
      <c r="T1448" s="19">
        <f t="shared" si="339"/>
        <v>1.5140431968518027E-4</v>
      </c>
      <c r="U1448" s="18">
        <f t="shared" si="340"/>
        <v>1.9248051882124622E-2</v>
      </c>
      <c r="V1448" s="18">
        <f t="shared" si="341"/>
        <v>-1.1513594578979509E-2</v>
      </c>
      <c r="W1448" s="19">
        <f t="shared" si="342"/>
        <v>2.0848967262199493E-4</v>
      </c>
      <c r="X1448" s="18">
        <f t="shared" si="343"/>
        <v>-7.0988113808918285E-3</v>
      </c>
      <c r="Y1448" s="18">
        <f t="shared" si="344"/>
        <v>0.22830334678996436</v>
      </c>
    </row>
    <row r="1449" spans="2:25" x14ac:dyDescent="0.2">
      <c r="B1449" s="24">
        <v>38994</v>
      </c>
      <c r="C1449" s="25">
        <v>628.33000000000004</v>
      </c>
      <c r="D1449" s="18">
        <f t="shared" si="330"/>
        <v>1.102614049723653E-2</v>
      </c>
      <c r="E1449" s="26">
        <v>1.8589466445429952E-2</v>
      </c>
      <c r="F1449" s="26">
        <v>1.7396397501065378E-2</v>
      </c>
      <c r="G1449" s="15">
        <v>1.775431818437475E-2</v>
      </c>
      <c r="H1449" s="1">
        <f t="shared" si="331"/>
        <v>2.7681298462112651E-5</v>
      </c>
      <c r="I1449" s="19">
        <f t="shared" si="332"/>
        <v>2.0630483772581284E-5</v>
      </c>
      <c r="J1449" s="19">
        <f t="shared" si="333"/>
        <v>4.1657373788545192E-5</v>
      </c>
      <c r="K1449" s="19">
        <f t="shared" si="334"/>
        <v>0.74528598435576254</v>
      </c>
      <c r="L1449" s="19">
        <f t="shared" si="335"/>
        <v>1.5048923317510403</v>
      </c>
      <c r="P1449" s="18">
        <f t="shared" si="336"/>
        <v>1.9695886475709683E-2</v>
      </c>
      <c r="Q1449" s="38">
        <v>1.775431818437475E-2</v>
      </c>
      <c r="R1449" s="18">
        <f t="shared" si="337"/>
        <v>-1.941568291334933E-3</v>
      </c>
      <c r="S1449" s="19">
        <f t="shared" si="338"/>
        <v>8.832638958187309E-5</v>
      </c>
      <c r="T1449" s="19">
        <f t="shared" si="339"/>
        <v>1.425462417498645E-4</v>
      </c>
      <c r="U1449" s="18">
        <f t="shared" si="340"/>
        <v>5.2970468803370127E-2</v>
      </c>
      <c r="V1449" s="18">
        <f t="shared" si="341"/>
        <v>-2.2893815412870396E-3</v>
      </c>
      <c r="W1449" s="19">
        <f t="shared" si="342"/>
        <v>2.1489324111619642E-4</v>
      </c>
      <c r="X1449" s="18">
        <f t="shared" si="343"/>
        <v>3.3297961940165002E-2</v>
      </c>
      <c r="Y1449" s="18">
        <f t="shared" si="344"/>
        <v>0.23178289470763175</v>
      </c>
    </row>
    <row r="1450" spans="2:25" x14ac:dyDescent="0.2">
      <c r="B1450" s="24">
        <v>38995</v>
      </c>
      <c r="C1450" s="25">
        <v>628.59</v>
      </c>
      <c r="D1450" s="18">
        <f t="shared" si="330"/>
        <v>4.1370970898437268E-4</v>
      </c>
      <c r="E1450" s="26">
        <v>-8.3752098697941206E-4</v>
      </c>
      <c r="F1450" s="26">
        <v>-7.3231137467222249E-3</v>
      </c>
      <c r="G1450" s="15">
        <v>-5.377435918799381E-3</v>
      </c>
      <c r="H1450" s="1">
        <f t="shared" si="331"/>
        <v>2.6030689897784367E-5</v>
      </c>
      <c r="I1450" s="19">
        <f t="shared" si="332"/>
        <v>3.1690858873984902E-5</v>
      </c>
      <c r="J1450" s="19">
        <f t="shared" si="333"/>
        <v>5.0666838740783768E-5</v>
      </c>
      <c r="K1450" s="19">
        <f t="shared" si="334"/>
        <v>1.2174421422723147</v>
      </c>
      <c r="L1450" s="19">
        <f t="shared" si="335"/>
        <v>1.9464270420699197</v>
      </c>
      <c r="P1450" s="18">
        <f t="shared" si="336"/>
        <v>7.390055898614129E-4</v>
      </c>
      <c r="Q1450" s="38">
        <v>-5.377435918799381E-3</v>
      </c>
      <c r="R1450" s="18">
        <f t="shared" si="337"/>
        <v>-6.1164415086607943E-3</v>
      </c>
      <c r="S1450" s="19">
        <f t="shared" si="338"/>
        <v>8.3059573962671491E-5</v>
      </c>
      <c r="T1450" s="19">
        <f t="shared" si="339"/>
        <v>1.3623811864860475E-4</v>
      </c>
      <c r="U1450" s="18">
        <f t="shared" si="340"/>
        <v>2.0495399937967506E-3</v>
      </c>
      <c r="V1450" s="18">
        <f t="shared" si="341"/>
        <v>-7.3772228040913422E-3</v>
      </c>
      <c r="W1450" s="19">
        <f t="shared" si="342"/>
        <v>2.0373465567287224E-4</v>
      </c>
      <c r="X1450" s="18">
        <f t="shared" si="343"/>
        <v>-1.0357807150443148E-2</v>
      </c>
      <c r="Y1450" s="18">
        <f t="shared" si="344"/>
        <v>0.22568487746904545</v>
      </c>
    </row>
    <row r="1451" spans="2:25" x14ac:dyDescent="0.2">
      <c r="B1451" s="24">
        <v>38996</v>
      </c>
      <c r="C1451" s="25">
        <v>627.54</v>
      </c>
      <c r="D1451" s="18">
        <f t="shared" si="330"/>
        <v>-1.6718018748946529E-3</v>
      </c>
      <c r="E1451" s="26">
        <v>1.2560185867261596E-3</v>
      </c>
      <c r="F1451" s="26">
        <v>-8.1852184598155825E-3</v>
      </c>
      <c r="G1451" s="15">
        <v>-5.3528473458530597E-3</v>
      </c>
      <c r="H1451" s="1">
        <f t="shared" si="331"/>
        <v>2.4636543794451383E-5</v>
      </c>
      <c r="I1451" s="19">
        <f t="shared" si="332"/>
        <v>2.9768617907718316E-5</v>
      </c>
      <c r="J1451" s="19">
        <f t="shared" si="333"/>
        <v>4.7445049820915782E-5</v>
      </c>
      <c r="K1451" s="19">
        <f t="shared" si="334"/>
        <v>1.2083114480701946</v>
      </c>
      <c r="L1451" s="19">
        <f t="shared" si="335"/>
        <v>1.9257997475928952</v>
      </c>
      <c r="P1451" s="18">
        <f t="shared" si="336"/>
        <v>-2.9863232693303973E-3</v>
      </c>
      <c r="Q1451" s="38">
        <v>-5.3528473458530597E-3</v>
      </c>
      <c r="R1451" s="18">
        <f t="shared" si="337"/>
        <v>-2.3665240765226624E-3</v>
      </c>
      <c r="S1451" s="19">
        <f t="shared" si="338"/>
        <v>7.8611087125047855E-5</v>
      </c>
      <c r="T1451" s="19">
        <f t="shared" si="339"/>
        <v>1.2839985770197416E-4</v>
      </c>
      <c r="U1451" s="18">
        <f t="shared" si="340"/>
        <v>-8.5133098586123359E-3</v>
      </c>
      <c r="V1451" s="18">
        <f t="shared" si="341"/>
        <v>-2.9401673328869793E-3</v>
      </c>
      <c r="W1451" s="19">
        <f t="shared" si="342"/>
        <v>1.9322975481498027E-4</v>
      </c>
      <c r="X1451" s="18">
        <f t="shared" si="343"/>
        <v>-1.0586999403855104E-2</v>
      </c>
      <c r="Y1451" s="18">
        <f t="shared" si="344"/>
        <v>0.21978953274381624</v>
      </c>
    </row>
    <row r="1452" spans="2:25" x14ac:dyDescent="0.2">
      <c r="B1452" s="24">
        <v>38999</v>
      </c>
      <c r="C1452" s="25">
        <v>627.42999999999995</v>
      </c>
      <c r="D1452" s="18">
        <f t="shared" si="330"/>
        <v>-1.7530299573965364E-4</v>
      </c>
      <c r="E1452" s="26">
        <v>6.274181947952687E-4</v>
      </c>
      <c r="F1452" s="26">
        <v>5.508915510844389E-3</v>
      </c>
      <c r="G1452" s="15">
        <v>4.0444663160296521E-3</v>
      </c>
      <c r="H1452" s="1">
        <f t="shared" si="331"/>
        <v>2.3160195035203216E-5</v>
      </c>
      <c r="I1452" s="19">
        <f t="shared" si="332"/>
        <v>2.7856511979563737E-5</v>
      </c>
      <c r="J1452" s="19">
        <f t="shared" si="333"/>
        <v>4.5419390645713355E-5</v>
      </c>
      <c r="K1452" s="19">
        <f t="shared" si="334"/>
        <v>1.2027753625227324</v>
      </c>
      <c r="L1452" s="19">
        <f t="shared" si="335"/>
        <v>1.9610970709303799</v>
      </c>
      <c r="P1452" s="18">
        <f t="shared" si="336"/>
        <v>-3.1314201953125799E-4</v>
      </c>
      <c r="Q1452" s="38">
        <v>4.0444663160296521E-3</v>
      </c>
      <c r="R1452" s="18">
        <f t="shared" si="337"/>
        <v>4.3576083355609104E-3</v>
      </c>
      <c r="S1452" s="19">
        <f t="shared" si="338"/>
        <v>7.3900305373008748E-5</v>
      </c>
      <c r="T1452" s="19">
        <f t="shared" si="339"/>
        <v>1.218351912642247E-4</v>
      </c>
      <c r="U1452" s="18">
        <f t="shared" si="340"/>
        <v>-9.2070765739976439E-4</v>
      </c>
      <c r="V1452" s="18">
        <f t="shared" si="341"/>
        <v>5.5578293805389973E-3</v>
      </c>
      <c r="W1452" s="19">
        <f t="shared" si="342"/>
        <v>1.8261743199297136E-4</v>
      </c>
      <c r="X1452" s="18">
        <f t="shared" si="343"/>
        <v>8.2283951385775187E-3</v>
      </c>
      <c r="Y1452" s="18">
        <f t="shared" si="344"/>
        <v>0.21366880445737241</v>
      </c>
    </row>
    <row r="1453" spans="2:25" x14ac:dyDescent="0.2">
      <c r="B1453" s="24">
        <v>39000</v>
      </c>
      <c r="C1453" s="25">
        <v>628.71</v>
      </c>
      <c r="D1453" s="18">
        <f t="shared" si="330"/>
        <v>2.0379901014691364E-3</v>
      </c>
      <c r="E1453" s="26">
        <v>-5.2405528173939606E-3</v>
      </c>
      <c r="F1453" s="26">
        <v>-1.1048347361335044E-2</v>
      </c>
      <c r="G1453" s="15">
        <v>-9.3060089981527178E-3</v>
      </c>
      <c r="H1453" s="1">
        <f t="shared" si="331"/>
        <v>2.2019787552312194E-5</v>
      </c>
      <c r="I1453" s="19">
        <f t="shared" si="332"/>
        <v>2.6178521963442163E-5</v>
      </c>
      <c r="J1453" s="19">
        <f t="shared" si="333"/>
        <v>4.2636283443430893E-5</v>
      </c>
      <c r="K1453" s="19">
        <f t="shared" si="334"/>
        <v>1.1888635120229978</v>
      </c>
      <c r="L1453" s="19">
        <f t="shared" si="335"/>
        <v>1.9362713351407361</v>
      </c>
      <c r="P1453" s="18">
        <f t="shared" si="336"/>
        <v>3.6404417019007171E-3</v>
      </c>
      <c r="Q1453" s="38">
        <v>-9.3060089981527178E-3</v>
      </c>
      <c r="R1453" s="18">
        <f t="shared" si="337"/>
        <v>-1.2946450700053435E-2</v>
      </c>
      <c r="S1453" s="19">
        <f t="shared" si="338"/>
        <v>7.0261455997724494E-5</v>
      </c>
      <c r="T1453" s="19">
        <f t="shared" si="339"/>
        <v>1.2458171493210608E-4</v>
      </c>
      <c r="U1453" s="18">
        <f t="shared" si="340"/>
        <v>1.0977388423419832E-2</v>
      </c>
      <c r="V1453" s="18">
        <f t="shared" si="341"/>
        <v>-1.632927719532425E-2</v>
      </c>
      <c r="W1453" s="19">
        <f t="shared" si="342"/>
        <v>1.7685649428181502E-4</v>
      </c>
      <c r="X1453" s="18">
        <f t="shared" si="343"/>
        <v>-1.9238800622380502E-2</v>
      </c>
      <c r="Y1453" s="18">
        <f t="shared" si="344"/>
        <v>0.21027154722038299</v>
      </c>
    </row>
    <row r="1454" spans="2:25" x14ac:dyDescent="0.2">
      <c r="B1454" s="24">
        <v>39001</v>
      </c>
      <c r="C1454" s="25">
        <v>627.11</v>
      </c>
      <c r="D1454" s="18">
        <f t="shared" si="330"/>
        <v>-2.5481372581002888E-3</v>
      </c>
      <c r="E1454" s="26">
        <v>-8.6544075786412974E-3</v>
      </c>
      <c r="F1454" s="26">
        <v>-7.8890507089825462E-3</v>
      </c>
      <c r="G1454" s="15">
        <v>-8.1186577698801714E-3</v>
      </c>
      <c r="H1454" s="1">
        <f t="shared" si="331"/>
        <v>2.1088180508340594E-5</v>
      </c>
      <c r="I1454" s="19">
        <f t="shared" si="332"/>
        <v>2.3966998959551127E-5</v>
      </c>
      <c r="J1454" s="19">
        <f t="shared" si="333"/>
        <v>3.8727121083225427E-5</v>
      </c>
      <c r="K1454" s="19">
        <f t="shared" si="334"/>
        <v>1.1365133634962927</v>
      </c>
      <c r="L1454" s="19">
        <f t="shared" si="335"/>
        <v>1.8364372909226783</v>
      </c>
      <c r="P1454" s="18">
        <f t="shared" si="336"/>
        <v>-4.5517125573221158E-3</v>
      </c>
      <c r="Q1454" s="38">
        <v>-8.1186577698801714E-3</v>
      </c>
      <c r="R1454" s="18">
        <f t="shared" si="337"/>
        <v>-3.5669452125580555E-3</v>
      </c>
      <c r="S1454" s="19">
        <f t="shared" si="338"/>
        <v>6.7288853870130049E-5</v>
      </c>
      <c r="T1454" s="19">
        <f t="shared" si="339"/>
        <v>1.1787019792514315E-4</v>
      </c>
      <c r="U1454" s="18">
        <f t="shared" si="340"/>
        <v>-1.40251264768295E-2</v>
      </c>
      <c r="V1454" s="18">
        <f t="shared" si="341"/>
        <v>-4.6252778230035339E-3</v>
      </c>
      <c r="W1454" s="19">
        <f t="shared" si="342"/>
        <v>1.7019986086397226E-4</v>
      </c>
      <c r="X1454" s="18">
        <f t="shared" si="343"/>
        <v>-1.7109198547360677E-2</v>
      </c>
      <c r="Y1454" s="18">
        <f t="shared" si="344"/>
        <v>0.20627642913331873</v>
      </c>
    </row>
    <row r="1455" spans="2:25" x14ac:dyDescent="0.2">
      <c r="B1455" s="24">
        <v>39002</v>
      </c>
      <c r="C1455" s="25">
        <v>632.46</v>
      </c>
      <c r="D1455" s="18">
        <f t="shared" si="330"/>
        <v>8.4950136532917844E-3</v>
      </c>
      <c r="E1455" s="26">
        <v>-3.8232841814459391E-3</v>
      </c>
      <c r="F1455" s="26">
        <v>2.7343612092312911E-2</v>
      </c>
      <c r="G1455" s="15">
        <v>1.7993543210185252E-2</v>
      </c>
      <c r="H1455" s="1">
        <f t="shared" si="331"/>
        <v>2.4152805096016992E-5</v>
      </c>
      <c r="I1455" s="19">
        <f t="shared" si="332"/>
        <v>2.3852136125853345E-5</v>
      </c>
      <c r="J1455" s="19">
        <f t="shared" si="333"/>
        <v>3.7609636860787961E-5</v>
      </c>
      <c r="K1455" s="19">
        <f t="shared" si="334"/>
        <v>0.98755138506817863</v>
      </c>
      <c r="L1455" s="19">
        <f t="shared" si="335"/>
        <v>1.5571539914835861</v>
      </c>
      <c r="P1455" s="18">
        <f t="shared" si="336"/>
        <v>1.517455945412388E-2</v>
      </c>
      <c r="Q1455" s="38">
        <v>1.7993543210185252E-2</v>
      </c>
      <c r="R1455" s="18">
        <f t="shared" si="337"/>
        <v>2.8189837560613721E-3</v>
      </c>
      <c r="S1455" s="19">
        <f t="shared" si="338"/>
        <v>7.7067557915526684E-5</v>
      </c>
      <c r="T1455" s="19">
        <f t="shared" si="339"/>
        <v>1.1127478621465083E-4</v>
      </c>
      <c r="U1455" s="18">
        <f t="shared" si="340"/>
        <v>4.3690178225365868E-2</v>
      </c>
      <c r="V1455" s="18">
        <f t="shared" si="341"/>
        <v>3.7621627667420881E-3</v>
      </c>
      <c r="W1455" s="19">
        <f t="shared" si="342"/>
        <v>1.7941392504754216E-4</v>
      </c>
      <c r="X1455" s="18">
        <f t="shared" si="343"/>
        <v>3.6932920336386732E-2</v>
      </c>
      <c r="Y1455" s="18">
        <f t="shared" si="344"/>
        <v>0.21178640480891484</v>
      </c>
    </row>
    <row r="1456" spans="2:25" x14ac:dyDescent="0.2">
      <c r="B1456" s="24">
        <v>39003</v>
      </c>
      <c r="C1456" s="25">
        <v>633.61</v>
      </c>
      <c r="D1456" s="18">
        <f t="shared" si="330"/>
        <v>1.8166457087985517E-3</v>
      </c>
      <c r="E1456" s="26">
        <v>3.8232841814458585E-3</v>
      </c>
      <c r="F1456" s="26">
        <v>-3.1940405115500055E-3</v>
      </c>
      <c r="G1456" s="15">
        <v>-1.0888431036512459E-3</v>
      </c>
      <c r="H1456" s="1">
        <f t="shared" si="331"/>
        <v>2.2901648888133743E-5</v>
      </c>
      <c r="I1456" s="19">
        <f t="shared" si="332"/>
        <v>2.0472276878994277E-5</v>
      </c>
      <c r="J1456" s="19">
        <f t="shared" si="333"/>
        <v>4.9290120132411449E-5</v>
      </c>
      <c r="K1456" s="19">
        <f t="shared" si="334"/>
        <v>0.8939215241222993</v>
      </c>
      <c r="L1456" s="19">
        <f t="shared" si="335"/>
        <v>2.1522520222528878</v>
      </c>
      <c r="P1456" s="18">
        <f t="shared" si="336"/>
        <v>3.2450563872325989E-3</v>
      </c>
      <c r="Q1456" s="38">
        <v>-1.0888431036512459E-3</v>
      </c>
      <c r="R1456" s="18">
        <f t="shared" si="337"/>
        <v>-4.3338994908838444E-3</v>
      </c>
      <c r="S1456" s="19">
        <f t="shared" si="338"/>
        <v>7.3075327897974222E-5</v>
      </c>
      <c r="T1456" s="19">
        <f t="shared" si="339"/>
        <v>1.0572526012959677E-4</v>
      </c>
      <c r="U1456" s="18">
        <f t="shared" si="340"/>
        <v>9.5948984975708276E-3</v>
      </c>
      <c r="V1456" s="18">
        <f t="shared" si="341"/>
        <v>-5.9337992040546768E-3</v>
      </c>
      <c r="W1456" s="19">
        <f t="shared" si="342"/>
        <v>1.6872022430295175E-4</v>
      </c>
      <c r="X1456" s="18">
        <f t="shared" si="343"/>
        <v>-2.3046594712088377E-3</v>
      </c>
      <c r="Y1456" s="18">
        <f t="shared" si="344"/>
        <v>0.2053778373528603</v>
      </c>
    </row>
    <row r="1457" spans="2:25" x14ac:dyDescent="0.2">
      <c r="B1457" s="24">
        <v>39006</v>
      </c>
      <c r="C1457" s="25">
        <v>634.58000000000004</v>
      </c>
      <c r="D1457" s="18">
        <f t="shared" si="330"/>
        <v>1.5297395329695893E-3</v>
      </c>
      <c r="E1457" s="26">
        <v>-4.4619217763292775E-3</v>
      </c>
      <c r="F1457" s="26">
        <v>5.0525303601691891E-3</v>
      </c>
      <c r="G1457" s="15">
        <v>2.1981947192196488E-3</v>
      </c>
      <c r="H1457" s="1">
        <f t="shared" si="331"/>
        <v>2.1667956137169518E-5</v>
      </c>
      <c r="I1457" s="19">
        <f t="shared" si="332"/>
        <v>1.9660673434359081E-5</v>
      </c>
      <c r="J1457" s="19">
        <f t="shared" si="333"/>
        <v>4.5984566525124595E-5</v>
      </c>
      <c r="K1457" s="19">
        <f t="shared" si="334"/>
        <v>0.90736169622537144</v>
      </c>
      <c r="L1457" s="19">
        <f t="shared" si="335"/>
        <v>2.1222383059121124</v>
      </c>
      <c r="P1457" s="18">
        <f t="shared" si="336"/>
        <v>2.7325587032312462E-3</v>
      </c>
      <c r="Q1457" s="38">
        <v>2.1981947192196488E-3</v>
      </c>
      <c r="R1457" s="18">
        <f t="shared" si="337"/>
        <v>-5.343639840115974E-4</v>
      </c>
      <c r="S1457" s="19">
        <f t="shared" si="338"/>
        <v>6.9138820848092068E-5</v>
      </c>
      <c r="T1457" s="19">
        <f t="shared" si="339"/>
        <v>9.9398877213865484E-5</v>
      </c>
      <c r="U1457" s="18">
        <f t="shared" si="340"/>
        <v>8.3063846781032853E-3</v>
      </c>
      <c r="V1457" s="18">
        <f t="shared" si="341"/>
        <v>-7.5455314172339879E-4</v>
      </c>
      <c r="W1457" s="19">
        <f t="shared" si="342"/>
        <v>1.5888693444619095E-4</v>
      </c>
      <c r="X1457" s="18">
        <f t="shared" si="343"/>
        <v>4.7945416876759806E-3</v>
      </c>
      <c r="Y1457" s="18">
        <f t="shared" si="344"/>
        <v>0.19930311992426947</v>
      </c>
    </row>
    <row r="1458" spans="2:25" x14ac:dyDescent="0.2">
      <c r="B1458" s="24">
        <v>39007</v>
      </c>
      <c r="C1458" s="25">
        <v>632.79</v>
      </c>
      <c r="D1458" s="18">
        <f t="shared" si="330"/>
        <v>-2.8247491896316798E-3</v>
      </c>
      <c r="E1458" s="26">
        <v>-2.1317424401914955E-3</v>
      </c>
      <c r="F1458" s="26">
        <v>-1.4830921850195543E-2</v>
      </c>
      <c r="G1458" s="15">
        <v>-1.1021168027194328E-2</v>
      </c>
      <c r="H1458" s="1">
        <f t="shared" si="331"/>
        <v>2.0846631247998839E-5</v>
      </c>
      <c r="I1458" s="19">
        <f t="shared" si="332"/>
        <v>1.8071498340241408E-5</v>
      </c>
      <c r="J1458" s="19">
        <f t="shared" si="333"/>
        <v>4.3689235859625912E-5</v>
      </c>
      <c r="K1458" s="19">
        <f t="shared" si="334"/>
        <v>0.86687859180970406</v>
      </c>
      <c r="L1458" s="19">
        <f t="shared" si="335"/>
        <v>2.0957456070423772</v>
      </c>
      <c r="P1458" s="18">
        <f t="shared" si="336"/>
        <v>-5.0458217338408187E-3</v>
      </c>
      <c r="Q1458" s="38">
        <v>-1.1021168027194328E-2</v>
      </c>
      <c r="R1458" s="18">
        <f t="shared" si="337"/>
        <v>-5.9753462933535093E-3</v>
      </c>
      <c r="S1458" s="19">
        <f t="shared" si="338"/>
        <v>6.6518110615388569E-5</v>
      </c>
      <c r="T1458" s="19">
        <f t="shared" si="339"/>
        <v>9.5577230380563161E-5</v>
      </c>
      <c r="U1458" s="18">
        <f t="shared" si="340"/>
        <v>-1.5637433437407023E-2</v>
      </c>
      <c r="V1458" s="18">
        <f t="shared" si="341"/>
        <v>-8.604571555871951E-3</v>
      </c>
      <c r="W1458" s="19">
        <f t="shared" si="342"/>
        <v>1.5664168706043852E-4</v>
      </c>
      <c r="X1458" s="18">
        <f t="shared" si="343"/>
        <v>-2.4210233577727603E-2</v>
      </c>
      <c r="Y1458" s="18">
        <f t="shared" si="344"/>
        <v>0.19788992335414562</v>
      </c>
    </row>
    <row r="1459" spans="2:25" x14ac:dyDescent="0.2">
      <c r="B1459" s="24">
        <v>39008</v>
      </c>
      <c r="C1459" s="25">
        <v>634.29999999999995</v>
      </c>
      <c r="D1459" s="18">
        <f t="shared" si="330"/>
        <v>2.3834150925620087E-3</v>
      </c>
      <c r="E1459" s="26">
        <v>2.7703800350747207E-3</v>
      </c>
      <c r="F1459" s="26">
        <v>3.2253757298875449E-3</v>
      </c>
      <c r="G1459" s="15">
        <v>3.0888770214436974E-3</v>
      </c>
      <c r="H1459" s="1">
        <f t="shared" si="331"/>
        <v>1.9936673423326052E-5</v>
      </c>
      <c r="I1459" s="19">
        <f t="shared" si="332"/>
        <v>1.7348506703652988E-5</v>
      </c>
      <c r="J1459" s="19">
        <f t="shared" si="333"/>
        <v>4.3581499776718194E-5</v>
      </c>
      <c r="K1459" s="19">
        <f t="shared" si="334"/>
        <v>0.8701806131485863</v>
      </c>
      <c r="L1459" s="19">
        <f t="shared" si="335"/>
        <v>2.1859965728147768</v>
      </c>
      <c r="P1459" s="18">
        <f t="shared" si="336"/>
        <v>4.2574709708587339E-3</v>
      </c>
      <c r="Q1459" s="38">
        <v>3.0888770214436974E-3</v>
      </c>
      <c r="R1459" s="18">
        <f t="shared" si="337"/>
        <v>-1.1685939494150365E-3</v>
      </c>
      <c r="S1459" s="19">
        <f t="shared" si="338"/>
        <v>6.3614587522527541E-5</v>
      </c>
      <c r="T1459" s="19">
        <f t="shared" si="339"/>
        <v>8.9924533266845925E-5</v>
      </c>
      <c r="U1459" s="18">
        <f t="shared" si="340"/>
        <v>1.3492016423923194E-2</v>
      </c>
      <c r="V1459" s="18">
        <f t="shared" si="341"/>
        <v>-1.734873962744211E-3</v>
      </c>
      <c r="W1459" s="19">
        <f t="shared" si="342"/>
        <v>1.4781565551202837E-4</v>
      </c>
      <c r="X1459" s="18">
        <f t="shared" si="343"/>
        <v>6.9849842775950386E-3</v>
      </c>
      <c r="Y1459" s="18">
        <f t="shared" si="344"/>
        <v>0.19223400812032998</v>
      </c>
    </row>
    <row r="1460" spans="2:25" x14ac:dyDescent="0.2">
      <c r="B1460" s="24">
        <v>39009</v>
      </c>
      <c r="C1460" s="25">
        <v>634.27</v>
      </c>
      <c r="D1460" s="18">
        <f t="shared" si="330"/>
        <v>-4.7297350568835969E-5</v>
      </c>
      <c r="E1460" s="26">
        <v>-6.1906484398727138E-3</v>
      </c>
      <c r="F1460" s="26">
        <v>5.811953328272515E-2</v>
      </c>
      <c r="G1460" s="15">
        <v>3.8826478765945791E-2</v>
      </c>
      <c r="H1460" s="1">
        <f t="shared" si="331"/>
        <v>1.8740607240288736E-5</v>
      </c>
      <c r="I1460" s="19">
        <f t="shared" si="332"/>
        <v>1.670377423669758E-5</v>
      </c>
      <c r="J1460" s="19">
        <f t="shared" si="333"/>
        <v>4.1427854341742928E-5</v>
      </c>
      <c r="K1460" s="19">
        <f t="shared" si="334"/>
        <v>0.89131446076024934</v>
      </c>
      <c r="L1460" s="19">
        <f t="shared" si="335"/>
        <v>2.2105929552101671</v>
      </c>
      <c r="P1460" s="18">
        <f t="shared" si="336"/>
        <v>-8.4486792784756629E-5</v>
      </c>
      <c r="Q1460" s="38">
        <v>3.8826478765945791E-2</v>
      </c>
      <c r="R1460" s="18">
        <f t="shared" si="337"/>
        <v>3.8910965558730547E-2</v>
      </c>
      <c r="S1460" s="19">
        <f t="shared" si="338"/>
        <v>5.9798140552265186E-5</v>
      </c>
      <c r="T1460" s="19">
        <f t="shared" si="339"/>
        <v>1.7537285571359815E-4</v>
      </c>
      <c r="U1460" s="18">
        <f t="shared" si="340"/>
        <v>-2.7615220023758676E-4</v>
      </c>
      <c r="V1460" s="18">
        <f t="shared" si="341"/>
        <v>4.1365112780412661E-2</v>
      </c>
      <c r="W1460" s="19">
        <f t="shared" si="342"/>
        <v>2.2939644338305308E-4</v>
      </c>
      <c r="X1460" s="18">
        <f t="shared" si="343"/>
        <v>7.0478994123118019E-2</v>
      </c>
      <c r="Y1460" s="18">
        <f t="shared" si="344"/>
        <v>0.23947674385159673</v>
      </c>
    </row>
    <row r="1461" spans="2:25" x14ac:dyDescent="0.2">
      <c r="B1461" s="24">
        <v>39010</v>
      </c>
      <c r="C1461" s="25">
        <v>636.01</v>
      </c>
      <c r="D1461" s="18">
        <f t="shared" si="330"/>
        <v>2.7395551976704701E-3</v>
      </c>
      <c r="E1461" s="26">
        <v>6.4219203748295802E-4</v>
      </c>
      <c r="F1461" s="26">
        <v>1.2080177103635696E-2</v>
      </c>
      <c r="G1461" s="15">
        <v>8.6487815837898736E-3</v>
      </c>
      <c r="H1461" s="1">
        <f t="shared" si="331"/>
        <v>1.8066480566736409E-5</v>
      </c>
      <c r="I1461" s="19">
        <f t="shared" si="332"/>
        <v>1.5719115858666272E-5</v>
      </c>
      <c r="J1461" s="19">
        <f t="shared" si="333"/>
        <v>3.8777249084804138E-5</v>
      </c>
      <c r="K1461" s="19">
        <f t="shared" si="334"/>
        <v>0.87007072576204736</v>
      </c>
      <c r="L1461" s="19">
        <f t="shared" si="335"/>
        <v>2.1463643093940457</v>
      </c>
      <c r="P1461" s="18">
        <f t="shared" si="336"/>
        <v>4.8936405427430756E-3</v>
      </c>
      <c r="Q1461" s="38">
        <v>8.6487815837898736E-3</v>
      </c>
      <c r="R1461" s="18">
        <f t="shared" si="337"/>
        <v>3.7551410410467979E-3</v>
      </c>
      <c r="S1461" s="19">
        <f t="shared" si="338"/>
        <v>5.7647115184823999E-5</v>
      </c>
      <c r="T1461" s="19">
        <f t="shared" si="339"/>
        <v>1.656965494250715E-4</v>
      </c>
      <c r="U1461" s="18">
        <f t="shared" si="340"/>
        <v>1.6290964586002068E-2</v>
      </c>
      <c r="V1461" s="18">
        <f t="shared" si="341"/>
        <v>4.1068885103743387E-3</v>
      </c>
      <c r="W1461" s="19">
        <f t="shared" si="342"/>
        <v>2.2012074215311606E-4</v>
      </c>
      <c r="X1461" s="18">
        <f t="shared" si="343"/>
        <v>1.6026898156386481E-2</v>
      </c>
      <c r="Y1461" s="18">
        <f t="shared" si="344"/>
        <v>0.23458513494737687</v>
      </c>
    </row>
    <row r="1462" spans="2:25" x14ac:dyDescent="0.2">
      <c r="B1462" s="24">
        <v>39013</v>
      </c>
      <c r="C1462" s="25">
        <v>639.92999999999995</v>
      </c>
      <c r="D1462" s="18">
        <f t="shared" si="330"/>
        <v>6.1445088848829542E-3</v>
      </c>
      <c r="E1462" s="26">
        <v>1.4235871988696103E-2</v>
      </c>
      <c r="F1462" s="26">
        <v>1.8710662940303137E-2</v>
      </c>
      <c r="G1462" s="15">
        <v>1.7368225654821025E-2</v>
      </c>
      <c r="H1462" s="1">
        <f t="shared" si="331"/>
        <v>1.9247791098916559E-5</v>
      </c>
      <c r="I1462" s="19">
        <f t="shared" si="332"/>
        <v>1.4881528139197635E-5</v>
      </c>
      <c r="J1462" s="19">
        <f t="shared" si="333"/>
        <v>3.8436272858098586E-5</v>
      </c>
      <c r="K1462" s="19">
        <f t="shared" si="334"/>
        <v>0.77315511492824252</v>
      </c>
      <c r="L1462" s="19">
        <f t="shared" si="335"/>
        <v>1.9969186417584368</v>
      </c>
      <c r="P1462" s="18">
        <f t="shared" si="336"/>
        <v>1.0975875872067446E-2</v>
      </c>
      <c r="Q1462" s="38">
        <v>1.7368225654821025E-2</v>
      </c>
      <c r="R1462" s="18">
        <f t="shared" si="337"/>
        <v>6.3923497827535793E-3</v>
      </c>
      <c r="S1462" s="19">
        <f t="shared" si="338"/>
        <v>6.1416479343276507E-5</v>
      </c>
      <c r="T1462" s="19">
        <f t="shared" si="339"/>
        <v>1.5820648460427141E-4</v>
      </c>
      <c r="U1462" s="18">
        <f t="shared" si="340"/>
        <v>3.5399754632966608E-2</v>
      </c>
      <c r="V1462" s="18">
        <f t="shared" si="341"/>
        <v>7.1547058403261636E-3</v>
      </c>
      <c r="W1462" s="19">
        <f t="shared" si="342"/>
        <v>2.2501281336773611E-4</v>
      </c>
      <c r="X1462" s="18">
        <f t="shared" si="343"/>
        <v>3.1832948009394381E-2</v>
      </c>
      <c r="Y1462" s="18">
        <f t="shared" si="344"/>
        <v>0.23717757765424208</v>
      </c>
    </row>
    <row r="1463" spans="2:25" x14ac:dyDescent="0.2">
      <c r="B1463" s="24">
        <v>39014</v>
      </c>
      <c r="C1463" s="25">
        <v>639.83000000000004</v>
      </c>
      <c r="D1463" s="18">
        <f t="shared" si="330"/>
        <v>-1.5627930268712219E-4</v>
      </c>
      <c r="E1463" s="26">
        <v>-2.9579569422690851E-3</v>
      </c>
      <c r="F1463" s="26">
        <v>-5.0458540385813705E-3</v>
      </c>
      <c r="G1463" s="15">
        <v>-4.4194849096876841E-3</v>
      </c>
      <c r="H1463" s="1">
        <f t="shared" si="331"/>
        <v>1.8094389026208467E-5</v>
      </c>
      <c r="I1463" s="19">
        <f t="shared" si="332"/>
        <v>1.9236982965961757E-5</v>
      </c>
      <c r="J1463" s="19">
        <f t="shared" si="333"/>
        <v>4.3028166567337243E-5</v>
      </c>
      <c r="K1463" s="19">
        <f t="shared" si="334"/>
        <v>1.0631463122683127</v>
      </c>
      <c r="L1463" s="19">
        <f t="shared" si="335"/>
        <v>2.3779839432552228</v>
      </c>
      <c r="P1463" s="18">
        <f t="shared" si="336"/>
        <v>-2.79160183474905E-4</v>
      </c>
      <c r="Q1463" s="38">
        <v>-4.4194849096876841E-3</v>
      </c>
      <c r="R1463" s="18">
        <f t="shared" si="337"/>
        <v>-4.1403247262127791E-3</v>
      </c>
      <c r="S1463" s="19">
        <f t="shared" si="338"/>
        <v>5.7736166407162177E-5</v>
      </c>
      <c r="T1463" s="19">
        <f t="shared" si="339"/>
        <v>1.4974263285832446E-4</v>
      </c>
      <c r="U1463" s="18">
        <f t="shared" si="340"/>
        <v>-9.2860929528470841E-4</v>
      </c>
      <c r="V1463" s="18">
        <f t="shared" si="341"/>
        <v>-4.7632685095377308E-3</v>
      </c>
      <c r="W1463" s="19">
        <f t="shared" si="342"/>
        <v>2.1268395537768936E-4</v>
      </c>
      <c r="X1463" s="18">
        <f t="shared" si="343"/>
        <v>-8.3316174885008417E-3</v>
      </c>
      <c r="Y1463" s="18">
        <f t="shared" si="344"/>
        <v>0.23058835366171973</v>
      </c>
    </row>
    <row r="1464" spans="2:25" x14ac:dyDescent="0.2">
      <c r="B1464" s="24">
        <v>39015</v>
      </c>
      <c r="C1464" s="25">
        <v>642.54</v>
      </c>
      <c r="D1464" s="18">
        <f t="shared" si="330"/>
        <v>4.2265555716897076E-3</v>
      </c>
      <c r="E1464" s="26">
        <v>7.7985430540072733E-3</v>
      </c>
      <c r="F1464" s="26">
        <v>7.7429256747251953E-3</v>
      </c>
      <c r="G1464" s="15">
        <v>7.7596108885098179E-3</v>
      </c>
      <c r="H1464" s="1">
        <f t="shared" si="331"/>
        <v>1.8080552004670838E-5</v>
      </c>
      <c r="I1464" s="19">
        <f t="shared" si="332"/>
        <v>1.8110500034903028E-5</v>
      </c>
      <c r="J1464" s="19">
        <f t="shared" si="333"/>
        <v>4.0493790326333634E-5</v>
      </c>
      <c r="K1464" s="19">
        <f t="shared" si="334"/>
        <v>1.0016563670304122</v>
      </c>
      <c r="L1464" s="19">
        <f t="shared" si="335"/>
        <v>2.2396324136493551</v>
      </c>
      <c r="P1464" s="18">
        <f t="shared" si="336"/>
        <v>7.5498547061088623E-3</v>
      </c>
      <c r="Q1464" s="38">
        <v>7.7596108885098179E-3</v>
      </c>
      <c r="R1464" s="18">
        <f t="shared" si="337"/>
        <v>2.0975618240095563E-4</v>
      </c>
      <c r="S1464" s="19">
        <f t="shared" si="338"/>
        <v>5.7692014787733689E-5</v>
      </c>
      <c r="T1464" s="19">
        <f t="shared" si="339"/>
        <v>1.4076071474618832E-4</v>
      </c>
      <c r="U1464" s="18">
        <f t="shared" si="340"/>
        <v>2.5123738494972396E-2</v>
      </c>
      <c r="V1464" s="18">
        <f t="shared" si="341"/>
        <v>2.4889572107482974E-4</v>
      </c>
      <c r="W1464" s="19">
        <f t="shared" si="342"/>
        <v>2.0353561172349282E-4</v>
      </c>
      <c r="X1464" s="18">
        <f t="shared" si="343"/>
        <v>1.4953566010786868E-2</v>
      </c>
      <c r="Y1464" s="18">
        <f t="shared" si="344"/>
        <v>0.22557460613037364</v>
      </c>
    </row>
    <row r="1465" spans="2:25" x14ac:dyDescent="0.2">
      <c r="B1465" s="24">
        <v>39016</v>
      </c>
      <c r="C1465" s="25">
        <v>645.41999999999996</v>
      </c>
      <c r="D1465" s="18">
        <f t="shared" si="330"/>
        <v>4.4721960311304718E-3</v>
      </c>
      <c r="E1465" s="26">
        <v>-8.4015967974989997E-4</v>
      </c>
      <c r="F1465" s="26">
        <v>6.2244663039984025E-3</v>
      </c>
      <c r="G1465" s="15">
        <v>4.1050785088739116E-3</v>
      </c>
      <c r="H1465" s="1">
        <f t="shared" si="331"/>
        <v>1.8195751124842135E-5</v>
      </c>
      <c r="I1465" s="19">
        <f t="shared" si="332"/>
        <v>1.9001528568567438E-5</v>
      </c>
      <c r="J1465" s="19">
        <f t="shared" si="333"/>
        <v>4.0027717245854955E-5</v>
      </c>
      <c r="K1465" s="19">
        <f t="shared" si="334"/>
        <v>1.0442838241849328</v>
      </c>
      <c r="L1465" s="19">
        <f t="shared" si="335"/>
        <v>2.1998386860329315</v>
      </c>
      <c r="P1465" s="18">
        <f t="shared" si="336"/>
        <v>7.9886398462219437E-3</v>
      </c>
      <c r="Q1465" s="38">
        <v>4.1050785088739116E-3</v>
      </c>
      <c r="R1465" s="18">
        <f t="shared" si="337"/>
        <v>-3.8835613373480321E-3</v>
      </c>
      <c r="S1465" s="19">
        <f t="shared" si="338"/>
        <v>5.8059595896028364E-5</v>
      </c>
      <c r="T1465" s="19">
        <f t="shared" si="339"/>
        <v>1.3321999478107366E-4</v>
      </c>
      <c r="U1465" s="18">
        <f t="shared" si="340"/>
        <v>2.6499602613872526E-2</v>
      </c>
      <c r="V1465" s="18">
        <f t="shared" si="341"/>
        <v>-4.7368415179444932E-3</v>
      </c>
      <c r="W1465" s="19">
        <f t="shared" si="342"/>
        <v>1.9233457519392434E-4</v>
      </c>
      <c r="X1465" s="18">
        <f t="shared" si="343"/>
        <v>8.1380024798470302E-3</v>
      </c>
      <c r="Y1465" s="18">
        <f t="shared" si="344"/>
        <v>0.2192798298943181</v>
      </c>
    </row>
    <row r="1466" spans="2:25" x14ac:dyDescent="0.2">
      <c r="B1466" s="24">
        <v>39017</v>
      </c>
      <c r="C1466" s="25">
        <v>640.57000000000005</v>
      </c>
      <c r="D1466" s="18">
        <f t="shared" si="330"/>
        <v>-7.5428626893688502E-3</v>
      </c>
      <c r="E1466" s="26">
        <v>-9.2886460535526946E-3</v>
      </c>
      <c r="F1466" s="26">
        <v>-2.1895093600350968E-2</v>
      </c>
      <c r="G1466" s="15">
        <v>-1.8113159336311486E-2</v>
      </c>
      <c r="H1466" s="1">
        <f t="shared" si="331"/>
        <v>2.0517692710391971E-5</v>
      </c>
      <c r="I1466" s="19">
        <f t="shared" si="332"/>
        <v>1.7635995327335789E-5</v>
      </c>
      <c r="J1466" s="19">
        <f t="shared" si="333"/>
        <v>3.9296276221142474E-5</v>
      </c>
      <c r="K1466" s="19">
        <f t="shared" si="334"/>
        <v>0.85955061206289363</v>
      </c>
      <c r="L1466" s="19">
        <f t="shared" si="335"/>
        <v>1.9152385590237138</v>
      </c>
      <c r="P1466" s="18">
        <f t="shared" si="336"/>
        <v>-1.3473741538928276E-2</v>
      </c>
      <c r="Q1466" s="38">
        <v>-1.8113159336311486E-2</v>
      </c>
      <c r="R1466" s="18">
        <f t="shared" si="337"/>
        <v>-4.6394177973832097E-3</v>
      </c>
      <c r="S1466" s="19">
        <f t="shared" si="338"/>
        <v>6.5468522805737156E-5</v>
      </c>
      <c r="T1466" s="19">
        <f t="shared" si="339"/>
        <v>1.265182469441298E-4</v>
      </c>
      <c r="U1466" s="18">
        <f t="shared" si="340"/>
        <v>-4.2089664580113512E-2</v>
      </c>
      <c r="V1466" s="18">
        <f t="shared" si="341"/>
        <v>-5.8067120906263045E-3</v>
      </c>
      <c r="W1466" s="19">
        <f t="shared" si="342"/>
        <v>2.0047969315084536E-4</v>
      </c>
      <c r="X1466" s="18">
        <f t="shared" si="343"/>
        <v>-3.5170945600669606E-2</v>
      </c>
      <c r="Y1466" s="18">
        <f t="shared" si="344"/>
        <v>0.22387479377480471</v>
      </c>
    </row>
    <row r="1467" spans="2:25" x14ac:dyDescent="0.2">
      <c r="B1467" s="24">
        <v>39020</v>
      </c>
      <c r="C1467" s="25">
        <v>640.28</v>
      </c>
      <c r="D1467" s="18">
        <f t="shared" si="330"/>
        <v>-4.5282430410340836E-4</v>
      </c>
      <c r="E1467" s="26">
        <v>-4.6768792731401833E-3</v>
      </c>
      <c r="F1467" s="26">
        <v>1.2435490907042779E-4</v>
      </c>
      <c r="G1467" s="15">
        <v>-1.3160153455927554E-3</v>
      </c>
      <c r="H1467" s="1">
        <f t="shared" si="331"/>
        <v>1.9298934138791656E-5</v>
      </c>
      <c r="I1467" s="19">
        <f t="shared" si="332"/>
        <v>2.0781614512821396E-5</v>
      </c>
      <c r="J1467" s="19">
        <f t="shared" si="333"/>
        <v>4.6847600723773494E-5</v>
      </c>
      <c r="K1467" s="19">
        <f t="shared" si="334"/>
        <v>1.0768270601561094</v>
      </c>
      <c r="L1467" s="19">
        <f t="shared" si="335"/>
        <v>2.4274708844986357</v>
      </c>
      <c r="P1467" s="18">
        <f t="shared" si="336"/>
        <v>-8.0887560695406277E-4</v>
      </c>
      <c r="Q1467" s="38">
        <v>-1.3160153455927554E-3</v>
      </c>
      <c r="R1467" s="18">
        <f t="shared" si="337"/>
        <v>-5.0713973863869262E-4</v>
      </c>
      <c r="S1467" s="19">
        <f t="shared" si="338"/>
        <v>6.1579668222244452E-5</v>
      </c>
      <c r="T1467" s="19">
        <f t="shared" si="339"/>
        <v>1.189425835703524E-4</v>
      </c>
      <c r="U1467" s="18">
        <f t="shared" si="340"/>
        <v>-2.6053530934523183E-3</v>
      </c>
      <c r="V1467" s="18">
        <f t="shared" si="341"/>
        <v>-6.5463971729839477E-4</v>
      </c>
      <c r="W1467" s="19">
        <f t="shared" si="342"/>
        <v>1.8855482534518479E-4</v>
      </c>
      <c r="X1467" s="18">
        <f t="shared" si="343"/>
        <v>-2.6349183366201198E-3</v>
      </c>
      <c r="Y1467" s="18">
        <f t="shared" si="344"/>
        <v>0.21711450052056908</v>
      </c>
    </row>
    <row r="1468" spans="2:25" x14ac:dyDescent="0.2">
      <c r="B1468" s="24">
        <v>39021</v>
      </c>
      <c r="C1468" s="25">
        <v>640.57000000000005</v>
      </c>
      <c r="D1468" s="18">
        <f t="shared" si="330"/>
        <v>4.5282430410350296E-4</v>
      </c>
      <c r="E1468" s="26">
        <v>8.519702325774849E-4</v>
      </c>
      <c r="F1468" s="26">
        <v>8.1734201146713113E-3</v>
      </c>
      <c r="G1468" s="15">
        <v>5.9769851500431634E-3</v>
      </c>
      <c r="H1468" s="1">
        <f t="shared" si="331"/>
        <v>1.8153301081487365E-5</v>
      </c>
      <c r="I1468" s="19">
        <f t="shared" si="332"/>
        <v>1.9661785918186233E-5</v>
      </c>
      <c r="J1468" s="19">
        <f t="shared" si="333"/>
        <v>4.4033366024837382E-5</v>
      </c>
      <c r="K1468" s="19">
        <f t="shared" si="334"/>
        <v>1.0830969987181678</v>
      </c>
      <c r="L1468" s="19">
        <f t="shared" si="335"/>
        <v>2.4256396028016285</v>
      </c>
      <c r="P1468" s="18">
        <f t="shared" si="336"/>
        <v>8.088756069542318E-4</v>
      </c>
      <c r="Q1468" s="38">
        <v>5.9769851500431634E-3</v>
      </c>
      <c r="R1468" s="18">
        <f t="shared" si="337"/>
        <v>5.1681095430889321E-3</v>
      </c>
      <c r="S1468" s="19">
        <f t="shared" si="338"/>
        <v>5.7924144913761319E-5</v>
      </c>
      <c r="T1468" s="19">
        <f t="shared" si="339"/>
        <v>1.1340858993109327E-4</v>
      </c>
      <c r="U1468" s="18">
        <f t="shared" si="340"/>
        <v>2.6863057800092047E-3</v>
      </c>
      <c r="V1468" s="18">
        <f t="shared" si="341"/>
        <v>6.8320671621584714E-3</v>
      </c>
      <c r="W1468" s="19">
        <f t="shared" si="342"/>
        <v>1.7938499691350386E-4</v>
      </c>
      <c r="X1468" s="18">
        <f t="shared" si="343"/>
        <v>1.2269140784985326E-2</v>
      </c>
      <c r="Y1468" s="18">
        <f t="shared" si="344"/>
        <v>0.21176933023546154</v>
      </c>
    </row>
    <row r="1469" spans="2:25" x14ac:dyDescent="0.2">
      <c r="B1469" s="24">
        <v>39022</v>
      </c>
      <c r="C1469" s="25">
        <v>636.91</v>
      </c>
      <c r="D1469" s="18">
        <f t="shared" si="330"/>
        <v>-5.7300466765698981E-3</v>
      </c>
      <c r="E1469" s="26">
        <v>-1.4914245866700204E-3</v>
      </c>
      <c r="F1469" s="26">
        <v>-2.3965200849434286E-2</v>
      </c>
      <c r="G1469" s="15">
        <v>-1.7223067970605004E-2</v>
      </c>
      <c r="H1469" s="1">
        <f t="shared" si="331"/>
        <v>1.9034109111538307E-5</v>
      </c>
      <c r="I1469" s="19">
        <f t="shared" si="332"/>
        <v>1.8505226332756088E-5</v>
      </c>
      <c r="J1469" s="19">
        <f t="shared" si="333"/>
        <v>4.161343145988143E-5</v>
      </c>
      <c r="K1469" s="19">
        <f t="shared" si="334"/>
        <v>0.97221394625390611</v>
      </c>
      <c r="L1469" s="19">
        <f t="shared" si="335"/>
        <v>2.1862558008903994</v>
      </c>
      <c r="P1469" s="18">
        <f t="shared" si="336"/>
        <v>-1.0235526100045963E-2</v>
      </c>
      <c r="Q1469" s="38">
        <v>-1.7223067970605004E-2</v>
      </c>
      <c r="R1469" s="18">
        <f t="shared" si="337"/>
        <v>-6.9875418705590414E-3</v>
      </c>
      <c r="S1469" s="19">
        <f t="shared" si="338"/>
        <v>6.0734655891618969E-5</v>
      </c>
      <c r="T1469" s="19">
        <f t="shared" si="339"/>
        <v>1.0953361901879661E-4</v>
      </c>
      <c r="U1469" s="18">
        <f t="shared" si="340"/>
        <v>-3.3196737624798536E-2</v>
      </c>
      <c r="V1469" s="18">
        <f t="shared" si="341"/>
        <v>-9.3992693833756889E-3</v>
      </c>
      <c r="W1469" s="19">
        <f t="shared" si="342"/>
        <v>1.8641994131789844E-4</v>
      </c>
      <c r="X1469" s="18">
        <f t="shared" si="343"/>
        <v>-3.4680820511725989E-2</v>
      </c>
      <c r="Y1469" s="18">
        <f t="shared" si="344"/>
        <v>0.21588187818683302</v>
      </c>
    </row>
    <row r="1470" spans="2:25" x14ac:dyDescent="0.2">
      <c r="B1470" s="24">
        <v>39023</v>
      </c>
      <c r="C1470" s="25">
        <v>636.74</v>
      </c>
      <c r="D1470" s="18">
        <f t="shared" si="330"/>
        <v>-2.6694932047190655E-4</v>
      </c>
      <c r="E1470" s="26">
        <v>2.7680205047229678E-3</v>
      </c>
      <c r="F1470" s="26">
        <v>-2.2764648758615814E-3</v>
      </c>
      <c r="G1470" s="15">
        <v>-7.6311926168621646E-4</v>
      </c>
      <c r="H1470" s="1">
        <f t="shared" si="331"/>
        <v>1.7896338281228034E-5</v>
      </c>
      <c r="I1470" s="19">
        <f t="shared" si="332"/>
        <v>1.7907668702562913E-5</v>
      </c>
      <c r="J1470" s="19">
        <f t="shared" si="333"/>
        <v>4.7355928741126407E-5</v>
      </c>
      <c r="K1470" s="19">
        <f t="shared" si="334"/>
        <v>1.0006331139452569</v>
      </c>
      <c r="L1470" s="19">
        <f t="shared" si="335"/>
        <v>2.6461239163544059</v>
      </c>
      <c r="P1470" s="18">
        <f t="shared" si="336"/>
        <v>-4.7684894928558838E-4</v>
      </c>
      <c r="Q1470" s="38">
        <v>-7.6311926168621646E-4</v>
      </c>
      <c r="R1470" s="18">
        <f t="shared" si="337"/>
        <v>-2.8627031240062808E-4</v>
      </c>
      <c r="S1470" s="19">
        <f t="shared" si="338"/>
        <v>5.7104219633347914E-5</v>
      </c>
      <c r="T1470" s="19">
        <f t="shared" si="339"/>
        <v>1.0296651891917452E-4</v>
      </c>
      <c r="U1470" s="18">
        <f t="shared" si="340"/>
        <v>-1.5949616790200721E-3</v>
      </c>
      <c r="V1470" s="18">
        <f t="shared" si="341"/>
        <v>-3.9716565772007035E-4</v>
      </c>
      <c r="W1470" s="19">
        <f t="shared" si="342"/>
        <v>1.7526968589927792E-4</v>
      </c>
      <c r="X1470" s="18">
        <f t="shared" si="343"/>
        <v>-1.5847619790144015E-3</v>
      </c>
      <c r="Y1470" s="18">
        <f t="shared" si="344"/>
        <v>0.20932611273995291</v>
      </c>
    </row>
    <row r="1471" spans="2:25" x14ac:dyDescent="0.2">
      <c r="B1471" s="24">
        <v>39024</v>
      </c>
      <c r="C1471" s="25">
        <v>635.5</v>
      </c>
      <c r="D1471" s="18">
        <f t="shared" si="330"/>
        <v>-1.9493183560496533E-3</v>
      </c>
      <c r="E1471" s="26">
        <v>-2.9812628554616574E-3</v>
      </c>
      <c r="F1471" s="26">
        <v>-8.7747749386804744E-3</v>
      </c>
      <c r="G1471" s="15">
        <v>-7.0367213137148294E-3</v>
      </c>
      <c r="H1471" s="1">
        <f t="shared" si="331"/>
        <v>1.7050548507548278E-5</v>
      </c>
      <c r="I1471" s="19">
        <f t="shared" si="332"/>
        <v>1.6788873308841854E-5</v>
      </c>
      <c r="J1471" s="19">
        <f t="shared" si="333"/>
        <v>4.4551035061760184E-5</v>
      </c>
      <c r="K1471" s="19">
        <f t="shared" si="334"/>
        <v>0.98465297473623326</v>
      </c>
      <c r="L1471" s="19">
        <f t="shared" si="335"/>
        <v>2.61287987550884</v>
      </c>
      <c r="P1471" s="18">
        <f t="shared" si="336"/>
        <v>-3.4820482339576152E-3</v>
      </c>
      <c r="Q1471" s="38">
        <v>-7.0367213137148294E-3</v>
      </c>
      <c r="R1471" s="18">
        <f t="shared" si="337"/>
        <v>-3.5546730797572142E-3</v>
      </c>
      <c r="S1471" s="19">
        <f t="shared" si="338"/>
        <v>5.4405446049563474E-5</v>
      </c>
      <c r="T1471" s="19">
        <f t="shared" si="339"/>
        <v>9.7546669826261085E-5</v>
      </c>
      <c r="U1471" s="18">
        <f t="shared" si="340"/>
        <v>-1.1932106434799916E-2</v>
      </c>
      <c r="V1471" s="18">
        <f t="shared" si="341"/>
        <v>-5.0668358351131119E-3</v>
      </c>
      <c r="W1471" s="19">
        <f t="shared" si="342"/>
        <v>1.6772443155613456E-4</v>
      </c>
      <c r="X1471" s="18">
        <f t="shared" si="343"/>
        <v>-1.4938163853355824E-2</v>
      </c>
      <c r="Y1471" s="18">
        <f t="shared" si="344"/>
        <v>0.20477086679758338</v>
      </c>
    </row>
    <row r="1472" spans="2:25" x14ac:dyDescent="0.2">
      <c r="B1472" s="24">
        <v>39027</v>
      </c>
      <c r="C1472" s="25">
        <v>642.72</v>
      </c>
      <c r="D1472" s="18">
        <f t="shared" si="330"/>
        <v>1.1297079981463429E-2</v>
      </c>
      <c r="E1472" s="26">
        <v>1.2714729459535671E-2</v>
      </c>
      <c r="F1472" s="26">
        <v>1.79751675200088E-2</v>
      </c>
      <c r="G1472" s="15">
        <v>1.6397036101866859E-2</v>
      </c>
      <c r="H1472" s="1">
        <f t="shared" si="331"/>
        <v>2.3684956563550292E-5</v>
      </c>
      <c r="I1472" s="19">
        <f t="shared" si="332"/>
        <v>1.6130226734812965E-5</v>
      </c>
      <c r="J1472" s="19">
        <f t="shared" si="333"/>
        <v>4.290426274954503E-5</v>
      </c>
      <c r="K1472" s="19">
        <f t="shared" si="334"/>
        <v>0.6810325656090247</v>
      </c>
      <c r="L1472" s="19">
        <f t="shared" si="335"/>
        <v>1.8114562563974501</v>
      </c>
      <c r="P1472" s="18">
        <f t="shared" si="336"/>
        <v>2.0179863015320966E-2</v>
      </c>
      <c r="Q1472" s="38">
        <v>1.6397036101866859E-2</v>
      </c>
      <c r="R1472" s="18">
        <f t="shared" si="337"/>
        <v>-3.782826913454107E-3</v>
      </c>
      <c r="S1472" s="19">
        <f t="shared" si="338"/>
        <v>7.5574731565616833E-5</v>
      </c>
      <c r="T1472" s="19">
        <f t="shared" si="339"/>
        <v>9.2552456404114579E-5</v>
      </c>
      <c r="U1472" s="18">
        <f t="shared" si="340"/>
        <v>5.8672342890930457E-2</v>
      </c>
      <c r="V1472" s="18">
        <f t="shared" si="341"/>
        <v>-5.5356151255724793E-3</v>
      </c>
      <c r="W1472" s="19">
        <f t="shared" si="342"/>
        <v>1.7379273323832198E-4</v>
      </c>
      <c r="X1472" s="18">
        <f t="shared" si="343"/>
        <v>3.4195942485925584E-2</v>
      </c>
      <c r="Y1472" s="18">
        <f t="shared" si="344"/>
        <v>0.20844227812413799</v>
      </c>
    </row>
    <row r="1473" spans="2:25" x14ac:dyDescent="0.2">
      <c r="B1473" s="24">
        <v>39028</v>
      </c>
      <c r="C1473" s="25">
        <v>644.19000000000005</v>
      </c>
      <c r="D1473" s="18">
        <f t="shared" si="330"/>
        <v>2.2845430361785276E-3</v>
      </c>
      <c r="E1473" s="26">
        <v>5.0409684567745148E-3</v>
      </c>
      <c r="F1473" s="26">
        <v>9.9863518720576076E-3</v>
      </c>
      <c r="G1473" s="15">
        <v>8.5027368474726792E-3</v>
      </c>
      <c r="H1473" s="1">
        <f t="shared" si="331"/>
        <v>2.2577007382786383E-5</v>
      </c>
      <c r="I1473" s="19">
        <f t="shared" si="332"/>
        <v>2.3780772069546817E-5</v>
      </c>
      <c r="J1473" s="19">
        <f t="shared" si="333"/>
        <v>5.2514021293796918E-5</v>
      </c>
      <c r="K1473" s="19">
        <f t="shared" si="334"/>
        <v>1.0533181686284177</v>
      </c>
      <c r="L1473" s="19">
        <f t="shared" si="335"/>
        <v>2.3259956646794437</v>
      </c>
      <c r="P1473" s="18">
        <f t="shared" si="336"/>
        <v>4.0808567876241672E-3</v>
      </c>
      <c r="Q1473" s="38">
        <v>8.5027368474726792E-3</v>
      </c>
      <c r="R1473" s="18">
        <f t="shared" si="337"/>
        <v>4.421880059848512E-3</v>
      </c>
      <c r="S1473" s="19">
        <f t="shared" si="338"/>
        <v>7.2039451198945711E-5</v>
      </c>
      <c r="T1473" s="19">
        <f t="shared" si="339"/>
        <v>8.8172490415688862E-5</v>
      </c>
      <c r="U1473" s="18">
        <f t="shared" si="340"/>
        <v>1.2152613327394283E-2</v>
      </c>
      <c r="V1473" s="18">
        <f t="shared" si="341"/>
        <v>6.629546126958606E-3</v>
      </c>
      <c r="W1473" s="19">
        <f t="shared" si="342"/>
        <v>1.6770296127786486E-4</v>
      </c>
      <c r="X1473" s="18">
        <f t="shared" si="343"/>
        <v>1.8051504516383609E-2</v>
      </c>
      <c r="Y1473" s="18">
        <f t="shared" si="344"/>
        <v>0.20475776009584157</v>
      </c>
    </row>
    <row r="1474" spans="2:25" x14ac:dyDescent="0.2">
      <c r="B1474" s="24">
        <v>39029</v>
      </c>
      <c r="C1474" s="25">
        <v>645.36</v>
      </c>
      <c r="D1474" s="18">
        <f t="shared" si="330"/>
        <v>1.8145869815682323E-3</v>
      </c>
      <c r="E1474" s="26">
        <v>1.8838310123735441E-3</v>
      </c>
      <c r="F1474" s="26">
        <v>2.3810648693718607E-2</v>
      </c>
      <c r="G1474" s="15">
        <v>1.7232603389315086E-2</v>
      </c>
      <c r="H1474" s="1">
        <f t="shared" si="331"/>
        <v>2.1419950494639816E-5</v>
      </c>
      <c r="I1474" s="19">
        <f t="shared" si="332"/>
        <v>2.3044904308385195E-5</v>
      </c>
      <c r="J1474" s="19">
        <f t="shared" si="333"/>
        <v>5.073203505373736E-5</v>
      </c>
      <c r="K1474" s="19">
        <f t="shared" si="334"/>
        <v>1.0758616979134481</v>
      </c>
      <c r="L1474" s="19">
        <f t="shared" si="335"/>
        <v>2.368447820009326</v>
      </c>
      <c r="P1474" s="18">
        <f t="shared" si="336"/>
        <v>3.2413789030011049E-3</v>
      </c>
      <c r="Q1474" s="38">
        <v>1.7232603389315086E-2</v>
      </c>
      <c r="R1474" s="18">
        <f t="shared" si="337"/>
        <v>1.3991224486313982E-2</v>
      </c>
      <c r="S1474" s="19">
        <f t="shared" si="338"/>
        <v>6.8347476358578208E-5</v>
      </c>
      <c r="T1474" s="19">
        <f t="shared" si="339"/>
        <v>9.462740274833345E-5</v>
      </c>
      <c r="U1474" s="18">
        <f t="shared" si="340"/>
        <v>9.9099641390163733E-3</v>
      </c>
      <c r="V1474" s="18">
        <f t="shared" si="341"/>
        <v>2.0248397442418523E-2</v>
      </c>
      <c r="W1474" s="19">
        <f t="shared" si="342"/>
        <v>1.75458540775599E-4</v>
      </c>
      <c r="X1474" s="18">
        <f t="shared" si="343"/>
        <v>3.5767506768548382E-2</v>
      </c>
      <c r="Y1474" s="18">
        <f t="shared" si="344"/>
        <v>0.20943885788912178</v>
      </c>
    </row>
    <row r="1475" spans="2:25" x14ac:dyDescent="0.2">
      <c r="B1475" s="24">
        <v>39030</v>
      </c>
      <c r="C1475" s="25">
        <v>642.71</v>
      </c>
      <c r="D1475" s="18">
        <f t="shared" si="330"/>
        <v>-4.1146890135695825E-3</v>
      </c>
      <c r="E1475" s="26">
        <v>8.361204500485622E-4</v>
      </c>
      <c r="F1475" s="26">
        <v>1.0736576988699452E-2</v>
      </c>
      <c r="G1475" s="15">
        <v>7.7664400271041847E-3</v>
      </c>
      <c r="H1475" s="1">
        <f t="shared" si="331"/>
        <v>2.1150593405664842E-5</v>
      </c>
      <c r="I1475" s="19">
        <f t="shared" si="332"/>
        <v>2.1867312563713734E-5</v>
      </c>
      <c r="J1475" s="19">
        <f t="shared" si="333"/>
        <v>5.0280502539052099E-5</v>
      </c>
      <c r="K1475" s="19">
        <f t="shared" si="334"/>
        <v>1.0338864798874594</v>
      </c>
      <c r="L1475" s="19">
        <f t="shared" si="335"/>
        <v>2.3772620263971076</v>
      </c>
      <c r="P1475" s="18">
        <f t="shared" si="336"/>
        <v>-7.3500285720491179E-3</v>
      </c>
      <c r="Q1475" s="38">
        <v>7.7664400271041847E-3</v>
      </c>
      <c r="R1475" s="18">
        <f t="shared" si="337"/>
        <v>1.5116468599153303E-2</v>
      </c>
      <c r="S1475" s="19">
        <f t="shared" si="338"/>
        <v>6.7488002977659814E-5</v>
      </c>
      <c r="T1475" s="19">
        <f t="shared" si="339"/>
        <v>1.0266021595798471E-4</v>
      </c>
      <c r="U1475" s="18">
        <f t="shared" si="340"/>
        <v>-2.2614097601831955E-2</v>
      </c>
      <c r="V1475" s="18">
        <f t="shared" si="341"/>
        <v>2.1003547411567194E-2</v>
      </c>
      <c r="W1475" s="19">
        <f t="shared" si="342"/>
        <v>1.6855008377073943E-4</v>
      </c>
      <c r="X1475" s="18">
        <f t="shared" si="343"/>
        <v>1.6446842685716081E-2</v>
      </c>
      <c r="Y1475" s="18">
        <f t="shared" si="344"/>
        <v>0.20527425786660358</v>
      </c>
    </row>
    <row r="1476" spans="2:25" x14ac:dyDescent="0.2">
      <c r="B1476" s="24">
        <v>39031</v>
      </c>
      <c r="C1476" s="25">
        <v>643.32000000000005</v>
      </c>
      <c r="D1476" s="18">
        <f t="shared" ref="D1476:D1539" si="345">LN(C1476/C1475)</f>
        <v>9.4865601229730736E-4</v>
      </c>
      <c r="E1476" s="26">
        <v>4.1779820954523407E-4</v>
      </c>
      <c r="F1476" s="26">
        <v>-2.6432792033354363E-3</v>
      </c>
      <c r="G1476" s="15">
        <v>-1.724955979471235E-3</v>
      </c>
      <c r="H1476" s="1">
        <f t="shared" ref="H1476:H1539" si="346">$A$2 * H1475 + (1-$A$2)*D1476^2</f>
        <v>1.9935554695105022E-5</v>
      </c>
      <c r="I1476" s="19">
        <f t="shared" ref="I1476:I1539" si="347">$A$2*I1475 + (1-$A$2)*D1475*E1475</f>
        <v>2.0348851272100769E-5</v>
      </c>
      <c r="J1476" s="19">
        <f t="shared" ref="J1476:J1539" si="348">$A$2*J1475 + (1-$A$2)*D1475*F1475</f>
        <v>4.4613011863984229E-5</v>
      </c>
      <c r="K1476" s="19">
        <f t="shared" ref="K1476:K1539" si="349">I1476/H1476</f>
        <v>1.0207316316659716</v>
      </c>
      <c r="L1476" s="19">
        <f t="shared" ref="L1476:L1539" si="350">J1476/H1476</f>
        <v>2.2378615767806309</v>
      </c>
      <c r="P1476" s="18">
        <f t="shared" ref="P1476:P1539" si="351">$O$4*D1476</f>
        <v>1.6945749174328154E-3</v>
      </c>
      <c r="Q1476" s="38">
        <v>-1.724955979471235E-3</v>
      </c>
      <c r="R1476" s="18">
        <f t="shared" ref="R1476:R1539" si="352">Q1476-P1476</f>
        <v>-3.4195308969040506E-3</v>
      </c>
      <c r="S1476" s="19">
        <f t="shared" ref="S1476:S1539" si="353">$A$2*S1475 + (1-$A$2)*P1476^2</f>
        <v>6.3611017848047758E-5</v>
      </c>
      <c r="T1476" s="19">
        <f t="shared" ref="T1476:T1539" si="354">$A$2*T1475 + (1-$A$2)*R1476^2</f>
        <v>9.7202194493798503E-5</v>
      </c>
      <c r="U1476" s="18">
        <f t="shared" ref="U1476:U1539" si="355">P1476*SQRT($S$1836/S1476)</f>
        <v>5.3702947772928606E-3</v>
      </c>
      <c r="V1476" s="18">
        <f t="shared" ref="V1476:V1539" si="356">R1476*SQRT($T$1836/T1476)</f>
        <v>-4.8828332032995071E-3</v>
      </c>
      <c r="W1476" s="19">
        <f t="shared" ref="W1476:W1539" si="357">$A$2*W1475 + (1-$A$2)*Q1476^2</f>
        <v>1.5861560713236185E-4</v>
      </c>
      <c r="X1476" s="18">
        <f t="shared" ref="X1476:X1539" si="358">G1476*SQRT($W$1836/W1476)</f>
        <v>-3.765564485398643E-3</v>
      </c>
      <c r="Y1476" s="18">
        <f t="shared" ref="Y1476:Y1539" si="359">SQRT(W1476*250)</f>
        <v>0.19913287469197663</v>
      </c>
    </row>
    <row r="1477" spans="2:25" x14ac:dyDescent="0.2">
      <c r="B1477" s="24">
        <v>39034</v>
      </c>
      <c r="C1477" s="25">
        <v>644.67999999999995</v>
      </c>
      <c r="D1477" s="18">
        <f t="shared" si="345"/>
        <v>2.1118020270706078E-3</v>
      </c>
      <c r="E1477" s="26">
        <v>1.043732481767418E-3</v>
      </c>
      <c r="F1477" s="26">
        <v>1.468946220100515E-2</v>
      </c>
      <c r="G1477" s="15">
        <v>1.0595743285233831E-2</v>
      </c>
      <c r="H1477" s="1">
        <f t="shared" si="346"/>
        <v>1.9007003881491092E-5</v>
      </c>
      <c r="I1477" s="19">
        <f t="shared" si="347"/>
        <v>1.9151701002779452E-5</v>
      </c>
      <c r="J1477" s="19">
        <f t="shared" si="348"/>
        <v>4.1785777389639695E-5</v>
      </c>
      <c r="K1477" s="19">
        <f t="shared" si="349"/>
        <v>1.0076128316798665</v>
      </c>
      <c r="L1477" s="19">
        <f t="shared" si="350"/>
        <v>2.1984410404803691</v>
      </c>
      <c r="P1477" s="18">
        <f t="shared" si="351"/>
        <v>3.7722912196503293E-3</v>
      </c>
      <c r="Q1477" s="38">
        <v>1.0595743285233831E-2</v>
      </c>
      <c r="R1477" s="18">
        <f t="shared" si="352"/>
        <v>6.8234520655835011E-3</v>
      </c>
      <c r="S1477" s="19">
        <f t="shared" si="353"/>
        <v>6.0648167639915946E-5</v>
      </c>
      <c r="T1477" s="19">
        <f t="shared" si="354"/>
        <v>9.4163632709649538E-5</v>
      </c>
      <c r="U1477" s="18">
        <f t="shared" si="355"/>
        <v>1.22433395522935E-2</v>
      </c>
      <c r="V1477" s="18">
        <f t="shared" si="356"/>
        <v>9.8993330239747265E-3</v>
      </c>
      <c r="W1477" s="19">
        <f t="shared" si="357"/>
        <v>1.5583485725041482E-4</v>
      </c>
      <c r="X1477" s="18">
        <f t="shared" si="358"/>
        <v>2.3335878540424151E-2</v>
      </c>
      <c r="Y1477" s="18">
        <f t="shared" si="359"/>
        <v>0.19737961980053489</v>
      </c>
    </row>
    <row r="1478" spans="2:25" x14ac:dyDescent="0.2">
      <c r="B1478" s="24">
        <v>39035</v>
      </c>
      <c r="C1478" s="25">
        <v>648.54</v>
      </c>
      <c r="D1478" s="18">
        <f t="shared" si="345"/>
        <v>5.9696130016491733E-3</v>
      </c>
      <c r="E1478" s="26">
        <v>1.2510426986142111E-3</v>
      </c>
      <c r="F1478" s="26">
        <v>7.6764474983391203E-3</v>
      </c>
      <c r="G1478" s="15">
        <v>5.7488260584216471E-3</v>
      </c>
      <c r="H1478" s="1">
        <f t="shared" si="346"/>
        <v>2.0004760411969157E-5</v>
      </c>
      <c r="I1478" s="19">
        <f t="shared" si="347"/>
        <v>1.8134848324855637E-5</v>
      </c>
      <c r="J1478" s="19">
        <f t="shared" si="348"/>
        <v>4.1139904909420895E-5</v>
      </c>
      <c r="K1478" s="19">
        <f t="shared" si="349"/>
        <v>0.90652664422840457</v>
      </c>
      <c r="L1478" s="19">
        <f t="shared" si="350"/>
        <v>2.0565057547405692</v>
      </c>
      <c r="P1478" s="18">
        <f t="shared" si="351"/>
        <v>1.0663461073606925E-2</v>
      </c>
      <c r="Q1478" s="38">
        <v>5.7488260584216471E-3</v>
      </c>
      <c r="R1478" s="18">
        <f t="shared" si="352"/>
        <v>-4.914635015185278E-3</v>
      </c>
      <c r="S1478" s="19">
        <f t="shared" si="353"/>
        <v>6.3831841705620803E-5</v>
      </c>
      <c r="T1478" s="19">
        <f t="shared" si="354"/>
        <v>8.996303298701967E-5</v>
      </c>
      <c r="U1478" s="18">
        <f t="shared" si="355"/>
        <v>3.3735179389640942E-2</v>
      </c>
      <c r="V1478" s="18">
        <f t="shared" si="356"/>
        <v>-7.2946190781203162E-3</v>
      </c>
      <c r="W1478" s="19">
        <f t="shared" si="357"/>
        <v>1.4846770587838919E-4</v>
      </c>
      <c r="X1478" s="18">
        <f t="shared" si="358"/>
        <v>1.2971440304046443E-2</v>
      </c>
      <c r="Y1478" s="18">
        <f t="shared" si="359"/>
        <v>0.19265753675783695</v>
      </c>
    </row>
    <row r="1479" spans="2:25" x14ac:dyDescent="0.2">
      <c r="B1479" s="24">
        <v>39036</v>
      </c>
      <c r="C1479" s="25">
        <v>649.24</v>
      </c>
      <c r="D1479" s="18">
        <f t="shared" si="345"/>
        <v>1.0787653807032848E-3</v>
      </c>
      <c r="E1479" s="26">
        <v>-5.6420586404388783E-3</v>
      </c>
      <c r="F1479" s="26">
        <v>-1.123939663569189E-2</v>
      </c>
      <c r="G1479" s="15">
        <v>-9.5601952371159871E-3</v>
      </c>
      <c r="H1479" s="1">
        <f t="shared" si="346"/>
        <v>1.8874298872047241E-5</v>
      </c>
      <c r="I1479" s="19">
        <f t="shared" si="347"/>
        <v>1.7494851870920235E-5</v>
      </c>
      <c r="J1479" s="19">
        <f t="shared" si="348"/>
        <v>4.1421035862409392E-5</v>
      </c>
      <c r="K1479" s="19">
        <f t="shared" si="349"/>
        <v>0.92691400033036664</v>
      </c>
      <c r="L1479" s="19">
        <f t="shared" si="350"/>
        <v>2.1945734855218264</v>
      </c>
      <c r="P1479" s="18">
        <f t="shared" si="351"/>
        <v>1.9269880043323237E-3</v>
      </c>
      <c r="Q1479" s="38">
        <v>-9.5601952371159871E-3</v>
      </c>
      <c r="R1479" s="18">
        <f t="shared" si="352"/>
        <v>-1.1487183241448311E-2</v>
      </c>
      <c r="S1479" s="19">
        <f t="shared" si="353"/>
        <v>6.0224728169413992E-5</v>
      </c>
      <c r="T1479" s="19">
        <f t="shared" si="354"/>
        <v>9.2482573737155156E-5</v>
      </c>
      <c r="U1479" s="18">
        <f t="shared" si="355"/>
        <v>6.27617595121712E-3</v>
      </c>
      <c r="V1479" s="18">
        <f t="shared" si="356"/>
        <v>-1.6816166051797383E-2</v>
      </c>
      <c r="W1479" s="19">
        <f t="shared" si="357"/>
        <v>1.4504348350399235E-4</v>
      </c>
      <c r="X1479" s="18">
        <f t="shared" si="358"/>
        <v>-2.1824418574228666E-2</v>
      </c>
      <c r="Y1479" s="18">
        <f t="shared" si="359"/>
        <v>0.19042287382559397</v>
      </c>
    </row>
    <row r="1480" spans="2:25" x14ac:dyDescent="0.2">
      <c r="B1480" s="24">
        <v>39037</v>
      </c>
      <c r="C1480" s="25">
        <v>651.05999999999995</v>
      </c>
      <c r="D1480" s="18">
        <f t="shared" si="345"/>
        <v>2.7993558233013471E-3</v>
      </c>
      <c r="E1480" s="26">
        <v>3.7649071871541685E-3</v>
      </c>
      <c r="F1480" s="26">
        <v>1.8390238899769807E-2</v>
      </c>
      <c r="G1480" s="15">
        <v>1.4002639385985114E-2</v>
      </c>
      <c r="H1480" s="1">
        <f t="shared" si="346"/>
        <v>1.8212024521251475E-5</v>
      </c>
      <c r="I1480" s="19">
        <f t="shared" si="347"/>
        <v>1.6079973306432822E-5</v>
      </c>
      <c r="J1480" s="19">
        <f t="shared" si="348"/>
        <v>3.8208293391230179E-5</v>
      </c>
      <c r="K1480" s="19">
        <f t="shared" si="349"/>
        <v>0.8829316744917195</v>
      </c>
      <c r="L1480" s="19">
        <f t="shared" si="350"/>
        <v>2.0979706757282917</v>
      </c>
      <c r="P1480" s="18">
        <f t="shared" si="351"/>
        <v>5.0004618129688063E-3</v>
      </c>
      <c r="Q1480" s="38">
        <v>1.4002639385985114E-2</v>
      </c>
      <c r="R1480" s="18">
        <f t="shared" si="352"/>
        <v>9.0021775730163081E-3</v>
      </c>
      <c r="S1480" s="19">
        <f t="shared" si="353"/>
        <v>5.8111521579826712E-5</v>
      </c>
      <c r="T1480" s="19">
        <f t="shared" si="354"/>
        <v>9.1795971376292917E-5</v>
      </c>
      <c r="U1480" s="18">
        <f t="shared" si="355"/>
        <v>1.6579923219513577E-2</v>
      </c>
      <c r="V1480" s="18">
        <f t="shared" si="356"/>
        <v>1.3227542220578337E-2</v>
      </c>
      <c r="W1480" s="19">
        <f t="shared" si="357"/>
        <v>1.4810530908018933E-4</v>
      </c>
      <c r="X1480" s="18">
        <f t="shared" si="358"/>
        <v>3.1633673137222526E-2</v>
      </c>
      <c r="Y1480" s="18">
        <f t="shared" si="359"/>
        <v>0.19242226292725936</v>
      </c>
    </row>
    <row r="1481" spans="2:25" x14ac:dyDescent="0.2">
      <c r="B1481" s="24">
        <v>39038</v>
      </c>
      <c r="C1481" s="25">
        <v>652.6</v>
      </c>
      <c r="D1481" s="18">
        <f t="shared" si="345"/>
        <v>2.3625802990490039E-3</v>
      </c>
      <c r="E1481" s="26">
        <v>2.9184927949132172E-3</v>
      </c>
      <c r="F1481" s="26">
        <v>2.7994885890902242E-3</v>
      </c>
      <c r="G1481" s="15">
        <v>2.8351898508371218E-3</v>
      </c>
      <c r="H1481" s="1">
        <f t="shared" si="346"/>
        <v>1.7454210190143654E-5</v>
      </c>
      <c r="I1481" s="19">
        <f t="shared" si="347"/>
        <v>1.5747533799559798E-5</v>
      </c>
      <c r="J1481" s="19">
        <f t="shared" si="348"/>
        <v>3.9004645129114783E-5</v>
      </c>
      <c r="K1481" s="19">
        <f t="shared" si="349"/>
        <v>0.90221978697451399</v>
      </c>
      <c r="L1481" s="19">
        <f t="shared" si="350"/>
        <v>2.2346840506791081</v>
      </c>
      <c r="P1481" s="18">
        <f t="shared" si="351"/>
        <v>4.2202539838377684E-3</v>
      </c>
      <c r="Q1481" s="38">
        <v>2.8351898508371218E-3</v>
      </c>
      <c r="R1481" s="18">
        <f t="shared" si="352"/>
        <v>-1.3850641330006466E-3</v>
      </c>
      <c r="S1481" s="19">
        <f t="shared" si="353"/>
        <v>5.5693462906323018E-5</v>
      </c>
      <c r="T1481" s="19">
        <f t="shared" si="354"/>
        <v>8.6403317252866819E-5</v>
      </c>
      <c r="U1481" s="18">
        <f t="shared" si="355"/>
        <v>1.4293546566703268E-2</v>
      </c>
      <c r="V1481" s="18">
        <f t="shared" si="356"/>
        <v>-2.0977226467605E-3</v>
      </c>
      <c r="W1481" s="19">
        <f t="shared" si="357"/>
        <v>1.3970128862479534E-4</v>
      </c>
      <c r="X1481" s="18">
        <f t="shared" si="358"/>
        <v>6.5948811199027617E-3</v>
      </c>
      <c r="Y1481" s="18">
        <f t="shared" si="359"/>
        <v>0.18688317783096164</v>
      </c>
    </row>
    <row r="1482" spans="2:25" x14ac:dyDescent="0.2">
      <c r="B1482" s="24">
        <v>39041</v>
      </c>
      <c r="C1482" s="25">
        <v>652.02</v>
      </c>
      <c r="D1482" s="18">
        <f t="shared" si="345"/>
        <v>-8.8914785640504298E-4</v>
      </c>
      <c r="E1482" s="26">
        <v>-1.4581816978102753E-3</v>
      </c>
      <c r="F1482" s="26">
        <v>7.195945628854456E-3</v>
      </c>
      <c r="G1482" s="15">
        <v>4.5997074308550363E-3</v>
      </c>
      <c r="H1482" s="1">
        <f t="shared" si="346"/>
        <v>1.6454392613368014E-5</v>
      </c>
      <c r="I1482" s="19">
        <f t="shared" si="347"/>
        <v>1.5216392186396915E-5</v>
      </c>
      <c r="J1482" s="19">
        <f t="shared" si="348"/>
        <v>3.7061207416647717E-5</v>
      </c>
      <c r="K1482" s="19">
        <f t="shared" si="349"/>
        <v>0.92476170612549313</v>
      </c>
      <c r="L1482" s="19">
        <f t="shared" si="350"/>
        <v>2.2523594937523335</v>
      </c>
      <c r="P1482" s="18">
        <f t="shared" si="351"/>
        <v>-1.5882760830286441E-3</v>
      </c>
      <c r="Q1482" s="38">
        <v>4.5997074308550363E-3</v>
      </c>
      <c r="R1482" s="18">
        <f t="shared" si="352"/>
        <v>6.1879835138836806E-3</v>
      </c>
      <c r="S1482" s="19">
        <f t="shared" si="353"/>
        <v>5.2503212386898882E-5</v>
      </c>
      <c r="T1482" s="19">
        <f t="shared" si="354"/>
        <v>8.3516586615780587E-5</v>
      </c>
      <c r="U1482" s="18">
        <f t="shared" si="355"/>
        <v>-5.5403420937924028E-3</v>
      </c>
      <c r="V1482" s="18">
        <f t="shared" si="356"/>
        <v>9.5324859072722715E-3</v>
      </c>
      <c r="W1482" s="19">
        <f t="shared" si="357"/>
        <v>1.3258864981427539E-4</v>
      </c>
      <c r="X1482" s="18">
        <f t="shared" si="358"/>
        <v>1.0982521612238271E-2</v>
      </c>
      <c r="Y1482" s="18">
        <f t="shared" si="359"/>
        <v>0.18206362199398551</v>
      </c>
    </row>
    <row r="1483" spans="2:25" x14ac:dyDescent="0.2">
      <c r="B1483" s="24">
        <v>39042</v>
      </c>
      <c r="C1483" s="25">
        <v>652.66</v>
      </c>
      <c r="D1483" s="18">
        <f t="shared" si="345"/>
        <v>9.8108356276580401E-4</v>
      </c>
      <c r="E1483" s="26">
        <v>-2.2957330337452682E-3</v>
      </c>
      <c r="F1483" s="26">
        <v>2.4334324638696336E-2</v>
      </c>
      <c r="G1483" s="15">
        <v>1.6345307336963853E-2</v>
      </c>
      <c r="H1483" s="1">
        <f t="shared" si="346"/>
        <v>1.5524880553993689E-5</v>
      </c>
      <c r="I1483" s="19">
        <f t="shared" si="347"/>
        <v>1.4381201003064524E-5</v>
      </c>
      <c r="J1483" s="19">
        <f t="shared" si="348"/>
        <v>3.4453639393806663E-5</v>
      </c>
      <c r="K1483" s="19">
        <f t="shared" si="349"/>
        <v>0.9263324734157159</v>
      </c>
      <c r="L1483" s="19">
        <f t="shared" si="350"/>
        <v>2.2192531062626215</v>
      </c>
      <c r="P1483" s="18">
        <f t="shared" si="351"/>
        <v>1.7524999323437836E-3</v>
      </c>
      <c r="Q1483" s="38">
        <v>1.6345307336963853E-2</v>
      </c>
      <c r="R1483" s="18">
        <f t="shared" si="352"/>
        <v>1.4592807404620069E-2</v>
      </c>
      <c r="S1483" s="19">
        <f t="shared" si="353"/>
        <v>4.9537295004456847E-5</v>
      </c>
      <c r="T1483" s="19">
        <f t="shared" si="354"/>
        <v>9.1282593095733805E-5</v>
      </c>
      <c r="U1483" s="18">
        <f t="shared" si="355"/>
        <v>6.2935456881153158E-3</v>
      </c>
      <c r="V1483" s="18">
        <f t="shared" si="356"/>
        <v>2.1502465438906059E-2</v>
      </c>
      <c r="W1483" s="19">
        <f t="shared" si="357"/>
        <v>1.4066347514180713E-4</v>
      </c>
      <c r="X1483" s="18">
        <f t="shared" si="358"/>
        <v>3.7890248314097943E-2</v>
      </c>
      <c r="Y1483" s="18">
        <f t="shared" si="359"/>
        <v>0.18752564834030513</v>
      </c>
    </row>
    <row r="1484" spans="2:25" x14ac:dyDescent="0.2">
      <c r="B1484" s="24">
        <v>39043</v>
      </c>
      <c r="C1484" s="25">
        <v>653.52</v>
      </c>
      <c r="D1484" s="18">
        <f t="shared" si="345"/>
        <v>1.3168171680328366E-3</v>
      </c>
      <c r="E1484" s="26">
        <v>3.1292400626216923E-3</v>
      </c>
      <c r="F1484" s="26">
        <v>1.9116338651672147E-2</v>
      </c>
      <c r="G1484" s="15">
        <v>1.432020907495701E-2</v>
      </c>
      <c r="H1484" s="1">
        <f t="shared" si="346"/>
        <v>1.469742816799563E-5</v>
      </c>
      <c r="I1484" s="19">
        <f t="shared" si="347"/>
        <v>1.3383190586246294E-5</v>
      </c>
      <c r="J1484" s="19">
        <f t="shared" si="348"/>
        <v>3.3818861385020177E-5</v>
      </c>
      <c r="K1484" s="19">
        <f t="shared" si="349"/>
        <v>0.91058043851432779</v>
      </c>
      <c r="L1484" s="19">
        <f t="shared" si="350"/>
        <v>2.3010053866881557</v>
      </c>
      <c r="P1484" s="18">
        <f t="shared" si="351"/>
        <v>2.3522175739861609E-3</v>
      </c>
      <c r="Q1484" s="38">
        <v>1.432020907495701E-2</v>
      </c>
      <c r="R1484" s="18">
        <f t="shared" si="352"/>
        <v>1.1967991500970849E-2</v>
      </c>
      <c r="S1484" s="19">
        <f t="shared" si="353"/>
        <v>4.6897032955111596E-5</v>
      </c>
      <c r="T1484" s="19">
        <f t="shared" si="354"/>
        <v>9.4399606744028408E-5</v>
      </c>
      <c r="U1484" s="18">
        <f t="shared" si="355"/>
        <v>8.6817710833647505E-3</v>
      </c>
      <c r="V1484" s="18">
        <f t="shared" si="356"/>
        <v>1.7341216947680295E-2</v>
      </c>
      <c r="W1484" s="19">
        <f t="shared" si="357"/>
        <v>1.4452776991032756E-4</v>
      </c>
      <c r="X1484" s="18">
        <f t="shared" si="358"/>
        <v>3.2749052525695099E-2</v>
      </c>
      <c r="Y1484" s="18">
        <f t="shared" si="359"/>
        <v>0.19008404056517184</v>
      </c>
    </row>
    <row r="1485" spans="2:25" x14ac:dyDescent="0.2">
      <c r="B1485" s="24">
        <v>39045</v>
      </c>
      <c r="C1485" s="25">
        <v>650.58000000000004</v>
      </c>
      <c r="D1485" s="18">
        <f t="shared" si="345"/>
        <v>-4.5088643214682414E-3</v>
      </c>
      <c r="E1485" s="26">
        <v>-9.2070120986588316E-3</v>
      </c>
      <c r="F1485" s="26">
        <v>1.451053271441439E-2</v>
      </c>
      <c r="G1485" s="15">
        <v>7.3952692704924239E-3</v>
      </c>
      <c r="H1485" s="1">
        <f t="shared" si="346"/>
        <v>1.5035373926080448E-5</v>
      </c>
      <c r="I1485" s="19">
        <f t="shared" si="347"/>
        <v>1.2827437373312898E-5</v>
      </c>
      <c r="J1485" s="19">
        <f t="shared" si="348"/>
        <v>3.330009307750606E-5</v>
      </c>
      <c r="K1485" s="19">
        <f t="shared" si="349"/>
        <v>0.85315053928006068</v>
      </c>
      <c r="L1485" s="19">
        <f t="shared" si="350"/>
        <v>2.2147831667653786</v>
      </c>
      <c r="P1485" s="18">
        <f t="shared" si="351"/>
        <v>-8.0541400531104809E-3</v>
      </c>
      <c r="Q1485" s="38">
        <v>7.3952692704924239E-3</v>
      </c>
      <c r="R1485" s="18">
        <f t="shared" si="352"/>
        <v>1.5449409323602906E-2</v>
      </c>
      <c r="S1485" s="19">
        <f t="shared" si="353"/>
        <v>4.797536129751201E-5</v>
      </c>
      <c r="T1485" s="19">
        <f t="shared" si="354"/>
        <v>1.0305668524628041E-4</v>
      </c>
      <c r="U1485" s="18">
        <f t="shared" si="355"/>
        <v>-2.939094660343175E-2</v>
      </c>
      <c r="V1485" s="18">
        <f t="shared" si="356"/>
        <v>2.1424820247235625E-2</v>
      </c>
      <c r="W1485" s="19">
        <f t="shared" si="357"/>
        <v>1.3913750417069329E-4</v>
      </c>
      <c r="X1485" s="18">
        <f t="shared" si="358"/>
        <v>1.7236810982752662E-2</v>
      </c>
      <c r="Y1485" s="18">
        <f t="shared" si="359"/>
        <v>0.18650569975921197</v>
      </c>
    </row>
    <row r="1486" spans="2:25" x14ac:dyDescent="0.2">
      <c r="B1486" s="24">
        <v>39048</v>
      </c>
      <c r="C1486" s="25">
        <v>642.47</v>
      </c>
      <c r="D1486" s="18">
        <f t="shared" si="345"/>
        <v>-1.2544149639908346E-2</v>
      </c>
      <c r="E1486" s="26">
        <v>-8.2322364646611346E-3</v>
      </c>
      <c r="F1486" s="26">
        <v>-2.3073276164302246E-2</v>
      </c>
      <c r="G1486" s="15">
        <v>-1.862096425440991E-2</v>
      </c>
      <c r="H1486" s="1">
        <f t="shared" si="346"/>
        <v>2.3574592901820391E-5</v>
      </c>
      <c r="I1486" s="19">
        <f t="shared" si="347"/>
        <v>1.4548581232452281E-5</v>
      </c>
      <c r="J1486" s="19">
        <f t="shared" si="348"/>
        <v>2.7376526098364444E-5</v>
      </c>
      <c r="K1486" s="19">
        <f t="shared" si="349"/>
        <v>0.61712969097883608</v>
      </c>
      <c r="L1486" s="19">
        <f t="shared" si="350"/>
        <v>1.161272485695839</v>
      </c>
      <c r="P1486" s="18">
        <f t="shared" si="351"/>
        <v>-2.2407491297963392E-2</v>
      </c>
      <c r="Q1486" s="38">
        <v>-1.862096425440991E-2</v>
      </c>
      <c r="R1486" s="18">
        <f t="shared" si="352"/>
        <v>3.7865270435534816E-3</v>
      </c>
      <c r="S1486" s="19">
        <f t="shared" si="353"/>
        <v>7.522257959575963E-5</v>
      </c>
      <c r="T1486" s="19">
        <f t="shared" si="354"/>
        <v>9.7733551354597294E-5</v>
      </c>
      <c r="U1486" s="18">
        <f t="shared" si="355"/>
        <v>-6.5301423523662097E-2</v>
      </c>
      <c r="V1486" s="18">
        <f t="shared" si="356"/>
        <v>5.3921580685470536E-3</v>
      </c>
      <c r="W1486" s="19">
        <f t="shared" si="357"/>
        <v>1.515936725062924E-4</v>
      </c>
      <c r="X1486" s="18">
        <f t="shared" si="358"/>
        <v>-4.158020834209486E-2</v>
      </c>
      <c r="Y1486" s="18">
        <f t="shared" si="359"/>
        <v>0.19467516052792433</v>
      </c>
    </row>
    <row r="1487" spans="2:25" x14ac:dyDescent="0.2">
      <c r="B1487" s="24">
        <v>39049</v>
      </c>
      <c r="C1487" s="25">
        <v>644.91999999999996</v>
      </c>
      <c r="D1487" s="18">
        <f t="shared" si="345"/>
        <v>3.8061550233016235E-3</v>
      </c>
      <c r="E1487" s="26">
        <v>-6.8056408998793854E-3</v>
      </c>
      <c r="F1487" s="26">
        <v>2.5035771342789084E-2</v>
      </c>
      <c r="G1487" s="15">
        <v>1.5483347669988542E-2</v>
      </c>
      <c r="H1487" s="1">
        <f t="shared" si="346"/>
        <v>2.3029326291395418E-5</v>
      </c>
      <c r="I1487" s="19">
        <f t="shared" si="347"/>
        <v>1.9871650723534308E-5</v>
      </c>
      <c r="J1487" s="19">
        <f t="shared" si="348"/>
        <v>4.3100012265738864E-5</v>
      </c>
      <c r="K1487" s="19">
        <f t="shared" si="349"/>
        <v>0.8628845877683825</v>
      </c>
      <c r="L1487" s="19">
        <f t="shared" si="350"/>
        <v>1.8715272744145612</v>
      </c>
      <c r="P1487" s="18">
        <f t="shared" si="351"/>
        <v>6.7988973355354466E-3</v>
      </c>
      <c r="Q1487" s="38">
        <v>1.5483347669988542E-2</v>
      </c>
      <c r="R1487" s="18">
        <f t="shared" si="352"/>
        <v>8.6844503344530952E-3</v>
      </c>
      <c r="S1487" s="19">
        <f t="shared" si="353"/>
        <v>7.3482725118763115E-5</v>
      </c>
      <c r="T1487" s="19">
        <f t="shared" si="354"/>
        <v>9.6394718930016402E-5</v>
      </c>
      <c r="U1487" s="18">
        <f t="shared" si="355"/>
        <v>2.0046999517008016E-2</v>
      </c>
      <c r="V1487" s="18">
        <f t="shared" si="356"/>
        <v>1.2452573308342589E-2</v>
      </c>
      <c r="W1487" s="19">
        <f t="shared" si="357"/>
        <v>1.5688209546009925E-4</v>
      </c>
      <c r="X1487" s="18">
        <f t="shared" si="358"/>
        <v>3.3986246796801248E-2</v>
      </c>
      <c r="Y1487" s="18">
        <f t="shared" si="359"/>
        <v>0.19804172253599697</v>
      </c>
    </row>
    <row r="1488" spans="2:25" x14ac:dyDescent="0.2">
      <c r="B1488" s="24">
        <v>39050</v>
      </c>
      <c r="C1488" s="25">
        <v>650.12</v>
      </c>
      <c r="D1488" s="18">
        <f t="shared" si="345"/>
        <v>8.0306831394362944E-3</v>
      </c>
      <c r="E1488" s="26">
        <v>6.1695759998168015E-3</v>
      </c>
      <c r="F1488" s="26">
        <v>-1.0892652916392442E-4</v>
      </c>
      <c r="G1488" s="15">
        <v>1.7746242295302932E-3</v>
      </c>
      <c r="H1488" s="1">
        <f t="shared" si="346"/>
        <v>2.5517079015073279E-5</v>
      </c>
      <c r="I1488" s="19">
        <f t="shared" si="347"/>
        <v>1.7125152222250473E-5</v>
      </c>
      <c r="J1488" s="19">
        <f t="shared" si="348"/>
        <v>4.623141314130979E-5</v>
      </c>
      <c r="K1488" s="19">
        <f t="shared" si="349"/>
        <v>0.67112510064864461</v>
      </c>
      <c r="L1488" s="19">
        <f t="shared" si="350"/>
        <v>1.8117831243145142</v>
      </c>
      <c r="P1488" s="18">
        <f t="shared" si="351"/>
        <v>1.4345130417699234E-2</v>
      </c>
      <c r="Q1488" s="38">
        <v>1.7746242295302932E-3</v>
      </c>
      <c r="R1488" s="18">
        <f t="shared" si="352"/>
        <v>-1.2570506188168941E-2</v>
      </c>
      <c r="S1488" s="19">
        <f t="shared" si="353"/>
        <v>8.142072761368533E-5</v>
      </c>
      <c r="T1488" s="19">
        <f t="shared" si="354"/>
        <v>1.0009209334382304E-4</v>
      </c>
      <c r="U1488" s="18">
        <f t="shared" si="355"/>
        <v>4.0182831377691235E-2</v>
      </c>
      <c r="V1488" s="18">
        <f t="shared" si="356"/>
        <v>-1.768871448485242E-2</v>
      </c>
      <c r="W1488" s="19">
        <f t="shared" si="357"/>
        <v>1.4765812720185544E-4</v>
      </c>
      <c r="X1488" s="18">
        <f t="shared" si="358"/>
        <v>4.0151591174990694E-3</v>
      </c>
      <c r="Y1488" s="18">
        <f t="shared" si="359"/>
        <v>0.19213154816547923</v>
      </c>
    </row>
    <row r="1489" spans="2:25" x14ac:dyDescent="0.2">
      <c r="B1489" s="24">
        <v>39051</v>
      </c>
      <c r="C1489" s="25">
        <v>649.64</v>
      </c>
      <c r="D1489" s="18">
        <f t="shared" si="345"/>
        <v>-7.3859792857307392E-4</v>
      </c>
      <c r="E1489" s="26">
        <v>-5.5295759779715632E-3</v>
      </c>
      <c r="F1489" s="26">
        <v>-1.526218545466813E-3</v>
      </c>
      <c r="G1489" s="15">
        <v>-2.7272257752182379E-3</v>
      </c>
      <c r="H1489" s="1">
        <f t="shared" si="346"/>
        <v>2.4018785888174425E-5</v>
      </c>
      <c r="I1489" s="19">
        <f t="shared" si="347"/>
        <v>1.9070397686467425E-5</v>
      </c>
      <c r="J1489" s="19">
        <f t="shared" si="348"/>
        <v>4.3405043086359555E-5</v>
      </c>
      <c r="K1489" s="19">
        <f t="shared" si="349"/>
        <v>0.7939784206934738</v>
      </c>
      <c r="L1489" s="19">
        <f t="shared" si="350"/>
        <v>1.8071289401738617</v>
      </c>
      <c r="P1489" s="18">
        <f t="shared" si="351"/>
        <v>-1.3193502255857868E-3</v>
      </c>
      <c r="Q1489" s="38">
        <v>-2.7272257752182379E-3</v>
      </c>
      <c r="R1489" s="18">
        <f t="shared" si="352"/>
        <v>-1.4078755496324512E-3</v>
      </c>
      <c r="S1489" s="19">
        <f t="shared" si="353"/>
        <v>7.6639925057929396E-5</v>
      </c>
      <c r="T1489" s="19">
        <f t="shared" si="354"/>
        <v>9.4205494556988823E-5</v>
      </c>
      <c r="U1489" s="18">
        <f t="shared" si="355"/>
        <v>-3.8092202419326292E-3</v>
      </c>
      <c r="V1489" s="18">
        <f t="shared" si="356"/>
        <v>-2.0420649055214865E-3</v>
      </c>
      <c r="W1489" s="19">
        <f t="shared" si="357"/>
        <v>1.3924490519548498E-4</v>
      </c>
      <c r="X1489" s="18">
        <f t="shared" si="358"/>
        <v>-6.3541354400988362E-3</v>
      </c>
      <c r="Y1489" s="18">
        <f t="shared" si="359"/>
        <v>0.18657766827482664</v>
      </c>
    </row>
    <row r="1490" spans="2:25" x14ac:dyDescent="0.2">
      <c r="B1490" s="24">
        <v>39052</v>
      </c>
      <c r="C1490" s="25">
        <v>648.33000000000004</v>
      </c>
      <c r="D1490" s="18">
        <f t="shared" si="345"/>
        <v>-2.0185373233568668E-3</v>
      </c>
      <c r="E1490" s="26">
        <v>-4.2744241186493592E-3</v>
      </c>
      <c r="F1490" s="26">
        <v>-3.7162574193833108E-3</v>
      </c>
      <c r="G1490" s="15">
        <v>-3.8837074291631253E-3</v>
      </c>
      <c r="H1490" s="1">
        <f t="shared" si="346"/>
        <v>2.2822128310431042E-5</v>
      </c>
      <c r="I1490" s="19">
        <f t="shared" si="347"/>
        <v>1.817122182707241E-5</v>
      </c>
      <c r="J1490" s="19">
        <f t="shared" si="348"/>
        <v>4.086837621255187E-5</v>
      </c>
      <c r="K1490" s="19">
        <f t="shared" si="349"/>
        <v>0.79621065922966971</v>
      </c>
      <c r="L1490" s="19">
        <f t="shared" si="350"/>
        <v>1.790734661406344</v>
      </c>
      <c r="P1490" s="18">
        <f t="shared" si="351"/>
        <v>-3.6056933954164618E-3</v>
      </c>
      <c r="Q1490" s="38">
        <v>-3.8837074291631253E-3</v>
      </c>
      <c r="R1490" s="18">
        <f t="shared" si="352"/>
        <v>-2.7801403374666349E-4</v>
      </c>
      <c r="S1490" s="19">
        <f t="shared" si="353"/>
        <v>7.282159104615863E-5</v>
      </c>
      <c r="T1490" s="19">
        <f t="shared" si="354"/>
        <v>8.8557802391747093E-5</v>
      </c>
      <c r="U1490" s="18">
        <f t="shared" si="355"/>
        <v>-1.0679778272365763E-2</v>
      </c>
      <c r="V1490" s="18">
        <f t="shared" si="356"/>
        <v>-4.1590744598986226E-4</v>
      </c>
      <c r="W1490" s="19">
        <f t="shared" si="357"/>
        <v>1.3179520188747609E-4</v>
      </c>
      <c r="X1490" s="18">
        <f t="shared" si="358"/>
        <v>-9.3008306712096134E-3</v>
      </c>
      <c r="Y1490" s="18">
        <f t="shared" si="359"/>
        <v>0.18151804448007097</v>
      </c>
    </row>
    <row r="1491" spans="2:25" x14ac:dyDescent="0.2">
      <c r="B1491" s="24">
        <v>39055</v>
      </c>
      <c r="C1491" s="25">
        <v>652.21</v>
      </c>
      <c r="D1491" s="18">
        <f t="shared" si="345"/>
        <v>5.9667699746531067E-3</v>
      </c>
      <c r="E1491" s="26">
        <v>1.2557364114997093E-2</v>
      </c>
      <c r="F1491" s="26">
        <v>-2.1925025226679296E-3</v>
      </c>
      <c r="G1491" s="15">
        <v>2.2324574686315773E-3</v>
      </c>
      <c r="H1491" s="1">
        <f t="shared" si="346"/>
        <v>2.3588941247630491E-5</v>
      </c>
      <c r="I1491" s="19">
        <f t="shared" si="347"/>
        <v>1.7598633594609094E-5</v>
      </c>
      <c r="J1491" s="19">
        <f t="shared" si="348"/>
        <v>3.8866357898052378E-5</v>
      </c>
      <c r="K1491" s="19">
        <f t="shared" si="349"/>
        <v>0.7460544078627046</v>
      </c>
      <c r="L1491" s="19">
        <f t="shared" si="350"/>
        <v>1.6476516470172862</v>
      </c>
      <c r="P1491" s="18">
        <f t="shared" si="351"/>
        <v>1.0658382602406967E-2</v>
      </c>
      <c r="Q1491" s="38">
        <v>2.2324574686315773E-3</v>
      </c>
      <c r="R1491" s="18">
        <f t="shared" si="352"/>
        <v>-8.4259251337753908E-3</v>
      </c>
      <c r="S1491" s="19">
        <f t="shared" si="353"/>
        <v>7.5268362765346596E-5</v>
      </c>
      <c r="T1491" s="19">
        <f t="shared" si="354"/>
        <v>8.7504107109841539E-5</v>
      </c>
      <c r="U1491" s="18">
        <f t="shared" si="355"/>
        <v>3.1051929738814654E-2</v>
      </c>
      <c r="V1491" s="18">
        <f t="shared" si="356"/>
        <v>-1.2680803392375248E-2</v>
      </c>
      <c r="W1491" s="19">
        <f t="shared" si="357"/>
        <v>1.2418652175518244E-4</v>
      </c>
      <c r="X1491" s="18">
        <f t="shared" si="358"/>
        <v>5.5077090964482612E-3</v>
      </c>
      <c r="Y1491" s="18">
        <f t="shared" si="359"/>
        <v>0.17620054040438018</v>
      </c>
    </row>
    <row r="1492" spans="2:25" x14ac:dyDescent="0.2">
      <c r="B1492" s="24">
        <v>39056</v>
      </c>
      <c r="C1492" s="25">
        <v>654.05999999999995</v>
      </c>
      <c r="D1492" s="18">
        <f t="shared" si="345"/>
        <v>2.8324944106237165E-3</v>
      </c>
      <c r="E1492" s="26">
        <v>1.0101095986503919E-2</v>
      </c>
      <c r="F1492" s="26">
        <v>1.644827389859171E-3</v>
      </c>
      <c r="G1492" s="15">
        <v>4.1817079688525952E-3</v>
      </c>
      <c r="H1492" s="1">
        <f t="shared" si="346"/>
        <v>2.2654986247945535E-5</v>
      </c>
      <c r="I1492" s="19">
        <f t="shared" si="347"/>
        <v>2.1038329768661614E-5</v>
      </c>
      <c r="J1492" s="19">
        <f t="shared" si="348"/>
        <v>3.5749446930872857E-5</v>
      </c>
      <c r="K1492" s="19">
        <f t="shared" si="349"/>
        <v>0.92864014740108147</v>
      </c>
      <c r="L1492" s="19">
        <f t="shared" si="350"/>
        <v>1.5779946427517604</v>
      </c>
      <c r="P1492" s="18">
        <f t="shared" si="351"/>
        <v>5.0596569460283174E-3</v>
      </c>
      <c r="Q1492" s="38">
        <v>4.1817079688525952E-3</v>
      </c>
      <c r="R1492" s="18">
        <f t="shared" si="352"/>
        <v>-8.7794897717572221E-4</v>
      </c>
      <c r="S1492" s="19">
        <f t="shared" si="353"/>
        <v>7.2288268704115351E-5</v>
      </c>
      <c r="T1492" s="19">
        <f t="shared" si="354"/>
        <v>8.2300108347642471E-5</v>
      </c>
      <c r="U1492" s="18">
        <f t="shared" si="355"/>
        <v>1.5041483914774358E-2</v>
      </c>
      <c r="V1492" s="18">
        <f t="shared" si="356"/>
        <v>-1.3624245655628254E-3</v>
      </c>
      <c r="W1492" s="19">
        <f t="shared" si="357"/>
        <v>1.177845313420774E-4</v>
      </c>
      <c r="X1492" s="18">
        <f t="shared" si="358"/>
        <v>1.0593381262875883E-2</v>
      </c>
      <c r="Y1492" s="18">
        <f t="shared" si="359"/>
        <v>0.17159875534373598</v>
      </c>
    </row>
    <row r="1493" spans="2:25" x14ac:dyDescent="0.2">
      <c r="B1493" s="24">
        <v>39057</v>
      </c>
      <c r="C1493" s="25">
        <v>652.66999999999996</v>
      </c>
      <c r="D1493" s="18">
        <f t="shared" si="345"/>
        <v>-2.1274487067198529E-3</v>
      </c>
      <c r="E1493" s="26">
        <v>5.4291217087607127E-3</v>
      </c>
      <c r="F1493" s="26">
        <v>-1.5903151287670662E-2</v>
      </c>
      <c r="G1493" s="15">
        <v>-9.503469388741248E-3</v>
      </c>
      <c r="H1493" s="1">
        <f t="shared" si="346"/>
        <v>2.156724935305224E-5</v>
      </c>
      <c r="I1493" s="19">
        <f t="shared" si="347"/>
        <v>2.1492707857918677E-5</v>
      </c>
      <c r="J1493" s="19">
        <f t="shared" si="348"/>
        <v>3.3884017978313502E-5</v>
      </c>
      <c r="K1493" s="19">
        <f t="shared" si="349"/>
        <v>0.99654376439418257</v>
      </c>
      <c r="L1493" s="19">
        <f t="shared" si="350"/>
        <v>1.571086670517776</v>
      </c>
      <c r="P1493" s="18">
        <f t="shared" si="351"/>
        <v>-3.8002407298321165E-3</v>
      </c>
      <c r="Q1493" s="38">
        <v>-9.503469388741248E-3</v>
      </c>
      <c r="R1493" s="18">
        <f t="shared" si="352"/>
        <v>-5.7032286589091315E-3</v>
      </c>
      <c r="S1493" s="19">
        <f t="shared" si="353"/>
        <v>6.8817482358148922E-5</v>
      </c>
      <c r="T1493" s="19">
        <f t="shared" si="354"/>
        <v>7.9313710874932071E-5</v>
      </c>
      <c r="U1493" s="18">
        <f t="shared" si="355"/>
        <v>-1.1578845037348356E-2</v>
      </c>
      <c r="V1493" s="18">
        <f t="shared" si="356"/>
        <v>-9.0155046372384674E-3</v>
      </c>
      <c r="W1493" s="19">
        <f t="shared" si="357"/>
        <v>1.1613641528691727E-4</v>
      </c>
      <c r="X1493" s="18">
        <f t="shared" si="358"/>
        <v>-2.4245045505525642E-2</v>
      </c>
      <c r="Y1493" s="18">
        <f t="shared" si="359"/>
        <v>0.17039396650623906</v>
      </c>
    </row>
    <row r="1494" spans="2:25" x14ac:dyDescent="0.2">
      <c r="B1494" s="24">
        <v>39058</v>
      </c>
      <c r="C1494" s="25">
        <v>650.52</v>
      </c>
      <c r="D1494" s="18">
        <f t="shared" si="345"/>
        <v>-3.2995986013551197E-3</v>
      </c>
      <c r="E1494" s="26">
        <v>-1.4587894636599842E-3</v>
      </c>
      <c r="F1494" s="26">
        <v>-3.1551212133482713E-2</v>
      </c>
      <c r="G1494" s="15">
        <v>-2.2523485332535891E-2</v>
      </c>
      <c r="H1494" s="1">
        <f t="shared" si="346"/>
        <v>2.0926455447672983E-5</v>
      </c>
      <c r="I1494" s="19">
        <f t="shared" si="347"/>
        <v>1.9510134708967896E-5</v>
      </c>
      <c r="J1494" s="19">
        <f t="shared" si="348"/>
        <v>3.38809652179982E-5</v>
      </c>
      <c r="K1494" s="19">
        <f t="shared" si="349"/>
        <v>0.93231912866244238</v>
      </c>
      <c r="L1494" s="19">
        <f t="shared" si="350"/>
        <v>1.6190494038858241</v>
      </c>
      <c r="P1494" s="18">
        <f t="shared" si="351"/>
        <v>-5.8940405742144222E-3</v>
      </c>
      <c r="Q1494" s="38">
        <v>-2.2523485332535891E-2</v>
      </c>
      <c r="R1494" s="18">
        <f t="shared" si="352"/>
        <v>-1.6629444758321468E-2</v>
      </c>
      <c r="S1494" s="19">
        <f t="shared" si="353"/>
        <v>6.6772816274089137E-5</v>
      </c>
      <c r="T1494" s="19">
        <f t="shared" si="354"/>
        <v>9.114719420064008E-5</v>
      </c>
      <c r="U1494" s="18">
        <f t="shared" si="355"/>
        <v>-1.8231264747629858E-2</v>
      </c>
      <c r="V1494" s="18">
        <f t="shared" si="356"/>
        <v>-2.4521638662327032E-2</v>
      </c>
      <c r="W1494" s="19">
        <f t="shared" si="357"/>
        <v>1.3960667386119982E-4</v>
      </c>
      <c r="X1494" s="18">
        <f t="shared" si="358"/>
        <v>-5.2409200763563299E-2</v>
      </c>
      <c r="Y1494" s="18">
        <f t="shared" si="359"/>
        <v>0.18681988241431893</v>
      </c>
    </row>
    <row r="1495" spans="2:25" x14ac:dyDescent="0.2">
      <c r="B1495" s="24">
        <v>39059</v>
      </c>
      <c r="C1495" s="25">
        <v>652.22</v>
      </c>
      <c r="D1495" s="18">
        <f t="shared" si="345"/>
        <v>2.6098852648458516E-3</v>
      </c>
      <c r="E1495" s="26">
        <v>2.2273554333694587E-2</v>
      </c>
      <c r="F1495" s="26">
        <v>1.3919220733768565E-2</v>
      </c>
      <c r="G1495" s="15">
        <v>1.6425520813746371E-2</v>
      </c>
      <c r="H1495" s="1">
        <f t="shared" si="346"/>
        <v>2.0079558186552171E-5</v>
      </c>
      <c r="I1495" s="19">
        <f t="shared" si="347"/>
        <v>1.8628331806867665E-5</v>
      </c>
      <c r="J1495" s="19">
        <f t="shared" si="348"/>
        <v>3.8094487430520207E-5</v>
      </c>
      <c r="K1495" s="19">
        <f t="shared" si="349"/>
        <v>0.92772617971961002</v>
      </c>
      <c r="L1495" s="19">
        <f t="shared" si="350"/>
        <v>1.8971775711695253</v>
      </c>
      <c r="P1495" s="18">
        <f t="shared" si="351"/>
        <v>4.6620124153065826E-3</v>
      </c>
      <c r="Q1495" s="38">
        <v>1.6425520813746371E-2</v>
      </c>
      <c r="R1495" s="18">
        <f t="shared" si="352"/>
        <v>1.1763508398439789E-2</v>
      </c>
      <c r="S1495" s="19">
        <f t="shared" si="353"/>
        <v>6.4070508883272152E-5</v>
      </c>
      <c r="T1495" s="19">
        <f t="shared" si="354"/>
        <v>9.3981170339011485E-5</v>
      </c>
      <c r="U1495" s="18">
        <f t="shared" si="355"/>
        <v>1.4721357605943714E-2</v>
      </c>
      <c r="V1495" s="18">
        <f t="shared" si="356"/>
        <v>1.7082830603452E-2</v>
      </c>
      <c r="W1495" s="19">
        <f t="shared" si="357"/>
        <v>1.4741813746969675E-4</v>
      </c>
      <c r="X1495" s="18">
        <f t="shared" si="358"/>
        <v>3.7193643217661616E-2</v>
      </c>
      <c r="Y1495" s="18">
        <f t="shared" si="359"/>
        <v>0.19197534833260282</v>
      </c>
    </row>
    <row r="1496" spans="2:25" x14ac:dyDescent="0.2">
      <c r="B1496" s="24">
        <v>39062</v>
      </c>
      <c r="C1496" s="25">
        <v>654.19000000000005</v>
      </c>
      <c r="D1496" s="18">
        <f t="shared" si="345"/>
        <v>3.0159008170538822E-3</v>
      </c>
      <c r="E1496" s="26">
        <v>1.9590649765004221E-2</v>
      </c>
      <c r="F1496" s="26">
        <v>5.5364245141240453E-3</v>
      </c>
      <c r="G1496" s="15">
        <v>9.7526920893880979E-3</v>
      </c>
      <c r="H1496" s="1">
        <f t="shared" si="346"/>
        <v>1.9420524159657417E-5</v>
      </c>
      <c r="I1496" s="19">
        <f t="shared" si="347"/>
        <v>2.0998517173530785E-5</v>
      </c>
      <c r="J1496" s="19">
        <f t="shared" si="348"/>
        <v>3.7988472330160962E-5</v>
      </c>
      <c r="K1496" s="19">
        <f t="shared" si="349"/>
        <v>1.0812538838241741</v>
      </c>
      <c r="L1496" s="19">
        <f t="shared" si="350"/>
        <v>1.9560992287260226</v>
      </c>
      <c r="P1496" s="18">
        <f t="shared" si="351"/>
        <v>5.3872740084874591E-3</v>
      </c>
      <c r="Q1496" s="38">
        <v>9.7526920893880979E-3</v>
      </c>
      <c r="R1496" s="18">
        <f t="shared" si="352"/>
        <v>4.3654180809006389E-3</v>
      </c>
      <c r="S1496" s="19">
        <f t="shared" si="353"/>
        <v>6.1967641624827296E-5</v>
      </c>
      <c r="T1496" s="19">
        <f t="shared" si="354"/>
        <v>8.9485712619934038E-5</v>
      </c>
      <c r="U1496" s="18">
        <f t="shared" si="355"/>
        <v>1.729776946513038E-2</v>
      </c>
      <c r="V1496" s="18">
        <f t="shared" si="356"/>
        <v>6.4966935928364479E-3</v>
      </c>
      <c r="W1496" s="19">
        <f t="shared" si="357"/>
        <v>1.4427994940093973E-4</v>
      </c>
      <c r="X1496" s="18">
        <f t="shared" si="358"/>
        <v>2.2322691332993052E-2</v>
      </c>
      <c r="Y1496" s="18">
        <f t="shared" si="359"/>
        <v>0.18992100292025349</v>
      </c>
    </row>
    <row r="1497" spans="2:25" x14ac:dyDescent="0.2">
      <c r="B1497" s="24">
        <v>39063</v>
      </c>
      <c r="C1497" s="25">
        <v>654.22</v>
      </c>
      <c r="D1497" s="18">
        <f t="shared" si="345"/>
        <v>4.5857185446816796E-5</v>
      </c>
      <c r="E1497" s="26">
        <v>-1.1870172570487445E-2</v>
      </c>
      <c r="F1497" s="26">
        <v>-2.9849548729560679E-2</v>
      </c>
      <c r="G1497" s="15">
        <v>-2.4455735881838706E-2</v>
      </c>
      <c r="H1497" s="1">
        <f t="shared" si="346"/>
        <v>1.8255418882965397E-5</v>
      </c>
      <c r="I1497" s="19">
        <f t="shared" si="347"/>
        <v>2.3283613541092501E-5</v>
      </c>
      <c r="J1497" s="19">
        <f t="shared" si="348"/>
        <v>3.6711002423293535E-5</v>
      </c>
      <c r="K1497" s="19">
        <f t="shared" si="349"/>
        <v>1.2754357317332796</v>
      </c>
      <c r="L1497" s="19">
        <f t="shared" si="350"/>
        <v>2.0109646707449436</v>
      </c>
      <c r="P1497" s="18">
        <f t="shared" si="351"/>
        <v>8.1914239972040749E-5</v>
      </c>
      <c r="Q1497" s="38">
        <v>-2.4455735881838706E-2</v>
      </c>
      <c r="R1497" s="18">
        <f t="shared" si="352"/>
        <v>-2.4537650121810747E-2</v>
      </c>
      <c r="S1497" s="19">
        <f t="shared" si="353"/>
        <v>5.8249985723900268E-5</v>
      </c>
      <c r="T1497" s="19">
        <f t="shared" si="354"/>
        <v>1.2024234627276196E-4</v>
      </c>
      <c r="U1497" s="18">
        <f t="shared" si="355"/>
        <v>2.7127827672978401E-4</v>
      </c>
      <c r="V1497" s="18">
        <f t="shared" si="356"/>
        <v>-3.1502690074284245E-2</v>
      </c>
      <c r="W1497" s="19">
        <f t="shared" si="357"/>
        <v>1.7150813348821856E-4</v>
      </c>
      <c r="X1497" s="18">
        <f t="shared" si="358"/>
        <v>-5.1340891657290742E-2</v>
      </c>
      <c r="Y1497" s="18">
        <f t="shared" si="359"/>
        <v>0.20706770238753952</v>
      </c>
    </row>
    <row r="1498" spans="2:25" x14ac:dyDescent="0.2">
      <c r="B1498" s="24">
        <v>39064</v>
      </c>
      <c r="C1498" s="25">
        <v>655.45</v>
      </c>
      <c r="D1498" s="18">
        <f t="shared" si="345"/>
        <v>1.8783363162247627E-3</v>
      </c>
      <c r="E1498" s="26">
        <v>1.2135923819586794E-3</v>
      </c>
      <c r="F1498" s="26">
        <v>3.3224130109706193E-2</v>
      </c>
      <c r="G1498" s="15">
        <v>2.3620968791381938E-2</v>
      </c>
      <c r="H1498" s="1">
        <f t="shared" si="346"/>
        <v>1.73717825889984E-5</v>
      </c>
      <c r="I1498" s="19">
        <f t="shared" si="347"/>
        <v>2.1853936766335918E-5</v>
      </c>
      <c r="J1498" s="19">
        <f t="shared" si="348"/>
        <v>3.4426213300400209E-5</v>
      </c>
      <c r="K1498" s="19">
        <f t="shared" si="349"/>
        <v>1.2580134856267473</v>
      </c>
      <c r="L1498" s="19">
        <f t="shared" si="350"/>
        <v>1.9817317609191374</v>
      </c>
      <c r="P1498" s="18">
        <f t="shared" si="351"/>
        <v>3.355253713376661E-3</v>
      </c>
      <c r="Q1498" s="38">
        <v>2.3620968791381938E-2</v>
      </c>
      <c r="R1498" s="18">
        <f t="shared" si="352"/>
        <v>2.0265715078005276E-2</v>
      </c>
      <c r="S1498" s="19">
        <f t="shared" si="353"/>
        <v>5.543045022933392E-5</v>
      </c>
      <c r="T1498" s="19">
        <f t="shared" si="354"/>
        <v>1.3766975795376969E-4</v>
      </c>
      <c r="U1498" s="18">
        <f t="shared" si="355"/>
        <v>1.1390812053525943E-2</v>
      </c>
      <c r="V1498" s="18">
        <f t="shared" si="356"/>
        <v>2.4315659321874374E-2</v>
      </c>
      <c r="W1498" s="19">
        <f t="shared" si="357"/>
        <v>1.9469465547753185E-4</v>
      </c>
      <c r="X1498" s="18">
        <f t="shared" si="358"/>
        <v>4.6542072961601497E-2</v>
      </c>
      <c r="Y1498" s="18">
        <f t="shared" si="359"/>
        <v>0.22062108663811572</v>
      </c>
    </row>
    <row r="1499" spans="2:25" x14ac:dyDescent="0.2">
      <c r="B1499" s="24">
        <v>39065</v>
      </c>
      <c r="C1499" s="25">
        <v>661.71</v>
      </c>
      <c r="D1499" s="18">
        <f t="shared" si="345"/>
        <v>9.5053708487880875E-3</v>
      </c>
      <c r="E1499" s="26">
        <v>1.5046928489821674E-2</v>
      </c>
      <c r="F1499" s="26">
        <v>-5.6306455068280701E-3</v>
      </c>
      <c r="G1499" s="15">
        <v>5.7262669216685391E-4</v>
      </c>
      <c r="H1499" s="1">
        <f t="shared" si="346"/>
        <v>2.1750600132037923E-5</v>
      </c>
      <c r="I1499" s="19">
        <f t="shared" si="347"/>
        <v>2.0679472639003361E-5</v>
      </c>
      <c r="J1499" s="19">
        <f t="shared" si="348"/>
        <v>3.6105005911978461E-5</v>
      </c>
      <c r="K1499" s="19">
        <f t="shared" si="349"/>
        <v>0.9507541177469937</v>
      </c>
      <c r="L1499" s="19">
        <f t="shared" si="350"/>
        <v>1.6599544698905557</v>
      </c>
      <c r="P1499" s="18">
        <f t="shared" si="351"/>
        <v>1.6979350589099811E-2</v>
      </c>
      <c r="Q1499" s="38">
        <v>5.7262669216685391E-4</v>
      </c>
      <c r="R1499" s="18">
        <f t="shared" si="352"/>
        <v>-1.6406723896932957E-2</v>
      </c>
      <c r="S1499" s="19">
        <f t="shared" si="353"/>
        <v>6.9402524001227741E-5</v>
      </c>
      <c r="T1499" s="19">
        <f t="shared" si="354"/>
        <v>1.4556040781835497E-4</v>
      </c>
      <c r="U1499" s="18">
        <f t="shared" si="355"/>
        <v>5.1515387001679125E-2</v>
      </c>
      <c r="V1499" s="18">
        <f t="shared" si="356"/>
        <v>-1.9144482428447282E-2</v>
      </c>
      <c r="W1499" s="19">
        <f t="shared" si="357"/>
        <v>1.8303265022859486E-4</v>
      </c>
      <c r="X1499" s="18">
        <f t="shared" si="358"/>
        <v>1.1636766926855747E-3</v>
      </c>
      <c r="Y1499" s="18">
        <f t="shared" si="359"/>
        <v>0.21391157649166329</v>
      </c>
    </row>
    <row r="1500" spans="2:25" x14ac:dyDescent="0.2">
      <c r="B1500" s="24">
        <v>39066</v>
      </c>
      <c r="C1500" s="25">
        <v>663.11</v>
      </c>
      <c r="D1500" s="18">
        <f t="shared" si="345"/>
        <v>2.1134954501500895E-3</v>
      </c>
      <c r="E1500" s="26">
        <v>1.7958055362468986E-2</v>
      </c>
      <c r="F1500" s="26">
        <v>-9.4174406791550942E-3</v>
      </c>
      <c r="G1500" s="15">
        <v>-1.2047918666678696E-3</v>
      </c>
      <c r="H1500" s="1">
        <f t="shared" si="346"/>
        <v>2.0713575905183954E-5</v>
      </c>
      <c r="I1500" s="19">
        <f t="shared" si="347"/>
        <v>2.802030240652016E-5</v>
      </c>
      <c r="J1500" s="19">
        <f t="shared" si="348"/>
        <v>3.0727423137631961E-5</v>
      </c>
      <c r="K1500" s="19">
        <f t="shared" si="349"/>
        <v>1.3527506083344867</v>
      </c>
      <c r="L1500" s="19">
        <f t="shared" si="350"/>
        <v>1.4834436737667231</v>
      </c>
      <c r="P1500" s="18">
        <f t="shared" si="351"/>
        <v>3.7753161646650584E-3</v>
      </c>
      <c r="Q1500" s="38">
        <v>-1.2047918666678696E-3</v>
      </c>
      <c r="R1500" s="18">
        <f t="shared" si="352"/>
        <v>-4.980108031332928E-3</v>
      </c>
      <c r="S1500" s="19">
        <f t="shared" si="353"/>
        <v>6.6093553289744958E-5</v>
      </c>
      <c r="T1500" s="19">
        <f t="shared" si="354"/>
        <v>1.3831487190947849E-4</v>
      </c>
      <c r="U1500" s="18">
        <f t="shared" si="355"/>
        <v>1.1737545820933856E-2</v>
      </c>
      <c r="V1500" s="18">
        <f t="shared" si="356"/>
        <v>-5.9613924928565544E-3</v>
      </c>
      <c r="W1500" s="19">
        <f t="shared" si="357"/>
        <v>1.7213778262139848E-4</v>
      </c>
      <c r="X1500" s="18">
        <f t="shared" si="358"/>
        <v>-2.5246370808483689E-3</v>
      </c>
      <c r="Y1500" s="18">
        <f t="shared" si="359"/>
        <v>0.20744745275695631</v>
      </c>
    </row>
    <row r="1501" spans="2:25" x14ac:dyDescent="0.2">
      <c r="B1501" s="24">
        <v>39069</v>
      </c>
      <c r="C1501" s="25">
        <v>662.4</v>
      </c>
      <c r="D1501" s="18">
        <f t="shared" si="345"/>
        <v>-1.071285871706512E-3</v>
      </c>
      <c r="E1501" s="26">
        <v>2.4916788803352297E-2</v>
      </c>
      <c r="F1501" s="26">
        <v>-2.5984486371760776E-2</v>
      </c>
      <c r="G1501" s="15">
        <v>-1.0714103819226854E-2</v>
      </c>
      <c r="H1501" s="1">
        <f t="shared" si="346"/>
        <v>1.9539620556007995E-5</v>
      </c>
      <c r="I1501" s="19">
        <f t="shared" si="347"/>
        <v>2.8616340360256247E-5</v>
      </c>
      <c r="J1501" s="19">
        <f t="shared" si="348"/>
        <v>2.7689554667726881E-5</v>
      </c>
      <c r="K1501" s="19">
        <f t="shared" si="349"/>
        <v>1.4645289696507113</v>
      </c>
      <c r="L1501" s="19">
        <f t="shared" si="350"/>
        <v>1.4170978698566878</v>
      </c>
      <c r="P1501" s="18">
        <f t="shared" si="351"/>
        <v>-1.9136274308722441E-3</v>
      </c>
      <c r="Q1501" s="38">
        <v>-1.0714103819226854E-2</v>
      </c>
      <c r="R1501" s="18">
        <f t="shared" si="352"/>
        <v>-8.8004763883546104E-3</v>
      </c>
      <c r="S1501" s="19">
        <f t="shared" si="353"/>
        <v>6.2347658289011468E-5</v>
      </c>
      <c r="T1501" s="19">
        <f t="shared" si="354"/>
        <v>1.3466288267462902E-4</v>
      </c>
      <c r="U1501" s="18">
        <f t="shared" si="355"/>
        <v>-6.1256310858414939E-3</v>
      </c>
      <c r="V1501" s="18">
        <f t="shared" si="356"/>
        <v>-1.0676419271003585E-2</v>
      </c>
      <c r="W1501" s="19">
        <f t="shared" si="357"/>
        <v>1.6869703690306485E-4</v>
      </c>
      <c r="X1501" s="18">
        <f t="shared" si="358"/>
        <v>-2.267916992200774E-2</v>
      </c>
      <c r="Y1501" s="18">
        <f t="shared" si="359"/>
        <v>0.20536372422062815</v>
      </c>
    </row>
    <row r="1502" spans="2:25" x14ac:dyDescent="0.2">
      <c r="B1502" s="24">
        <v>39070</v>
      </c>
      <c r="C1502" s="25">
        <v>663.81</v>
      </c>
      <c r="D1502" s="18">
        <f t="shared" si="345"/>
        <v>2.1263608798992987E-3</v>
      </c>
      <c r="E1502" s="26">
        <v>-3.8226346242775503E-3</v>
      </c>
      <c r="F1502" s="26">
        <v>9.7800290536396994E-3</v>
      </c>
      <c r="G1502" s="15">
        <v>5.6992299502645234E-3</v>
      </c>
      <c r="H1502" s="1">
        <f t="shared" si="346"/>
        <v>1.8638527958141483E-5</v>
      </c>
      <c r="I1502" s="19">
        <f t="shared" si="347"/>
        <v>2.529777970984129E-5</v>
      </c>
      <c r="J1502" s="19">
        <f t="shared" si="348"/>
        <v>2.769839017568033E-5</v>
      </c>
      <c r="K1502" s="19">
        <f t="shared" si="349"/>
        <v>1.3572842107839844</v>
      </c>
      <c r="L1502" s="19">
        <f t="shared" si="350"/>
        <v>1.486082497388503</v>
      </c>
      <c r="P1502" s="18">
        <f t="shared" si="351"/>
        <v>3.7982975554667767E-3</v>
      </c>
      <c r="Q1502" s="38">
        <v>5.6992299502645234E-3</v>
      </c>
      <c r="R1502" s="18">
        <f t="shared" si="352"/>
        <v>1.9009323947977467E-3</v>
      </c>
      <c r="S1502" s="19">
        <f t="shared" si="353"/>
        <v>5.9472422650862668E-5</v>
      </c>
      <c r="T1502" s="19">
        <f t="shared" si="354"/>
        <v>1.2679992235232676E-4</v>
      </c>
      <c r="U1502" s="18">
        <f t="shared" si="355"/>
        <v>1.2449006463952634E-2</v>
      </c>
      <c r="V1502" s="18">
        <f t="shared" si="356"/>
        <v>2.3765697774245924E-3</v>
      </c>
      <c r="W1502" s="19">
        <f t="shared" si="357"/>
        <v>1.6052408801044048E-4</v>
      </c>
      <c r="X1502" s="18">
        <f t="shared" si="358"/>
        <v>1.2367192086236309E-2</v>
      </c>
      <c r="Y1502" s="18">
        <f t="shared" si="359"/>
        <v>0.20032728721422383</v>
      </c>
    </row>
    <row r="1503" spans="2:25" x14ac:dyDescent="0.2">
      <c r="B1503" s="24">
        <v>39071</v>
      </c>
      <c r="C1503" s="25">
        <v>662.47</v>
      </c>
      <c r="D1503" s="18">
        <f t="shared" si="345"/>
        <v>-2.0206901347467813E-3</v>
      </c>
      <c r="E1503" s="26">
        <v>-1.1496456525853706E-3</v>
      </c>
      <c r="F1503" s="26">
        <v>-1.8121732831467854E-2</v>
      </c>
      <c r="G1503" s="15">
        <v>-1.3030106677803108E-2</v>
      </c>
      <c r="H1503" s="1">
        <f t="shared" si="346"/>
        <v>1.7765207597892771E-5</v>
      </c>
      <c r="I1503" s="19">
        <f t="shared" si="347"/>
        <v>2.3292214883858069E-5</v>
      </c>
      <c r="J1503" s="19">
        <f t="shared" si="348"/>
        <v>2.7284239036175793E-5</v>
      </c>
      <c r="K1503" s="19">
        <f t="shared" si="349"/>
        <v>1.3111141401252686</v>
      </c>
      <c r="L1503" s="19">
        <f t="shared" si="350"/>
        <v>1.5358243851545044</v>
      </c>
      <c r="P1503" s="18">
        <f t="shared" si="351"/>
        <v>-3.6095389412581819E-3</v>
      </c>
      <c r="Q1503" s="38">
        <v>-1.3030106677803108E-2</v>
      </c>
      <c r="R1503" s="18">
        <f t="shared" si="352"/>
        <v>-9.420567736544927E-3</v>
      </c>
      <c r="S1503" s="19">
        <f t="shared" si="353"/>
        <v>5.6685803573918456E-5</v>
      </c>
      <c r="T1503" s="19">
        <f t="shared" si="354"/>
        <v>1.2451675279991702E-4</v>
      </c>
      <c r="U1503" s="18">
        <f t="shared" si="355"/>
        <v>-1.2117641542093114E-2</v>
      </c>
      <c r="V1503" s="18">
        <f t="shared" si="356"/>
        <v>-1.1885202218627164E-2</v>
      </c>
      <c r="W1503" s="19">
        <f t="shared" si="357"/>
        <v>1.6107966353190982E-4</v>
      </c>
      <c r="X1503" s="18">
        <f t="shared" si="358"/>
        <v>-2.8226215064366393E-2</v>
      </c>
      <c r="Y1503" s="18">
        <f t="shared" si="359"/>
        <v>0.2006736551791925</v>
      </c>
    </row>
    <row r="1504" spans="2:25" x14ac:dyDescent="0.2">
      <c r="B1504" s="24">
        <v>39072</v>
      </c>
      <c r="C1504" s="25">
        <v>660.01</v>
      </c>
      <c r="D1504" s="18">
        <f t="shared" si="345"/>
        <v>-3.7202873953628185E-3</v>
      </c>
      <c r="E1504" s="26">
        <v>-7.3119432950058084E-3</v>
      </c>
      <c r="F1504" s="26">
        <v>-2.2188671258849022E-2</v>
      </c>
      <c r="G1504" s="15">
        <v>-1.7725652869696056E-2</v>
      </c>
      <c r="H1504" s="1">
        <f t="shared" si="346"/>
        <v>1.752972744026493E-5</v>
      </c>
      <c r="I1504" s="19">
        <f t="shared" si="347"/>
        <v>2.2034066648544613E-5</v>
      </c>
      <c r="J1504" s="19">
        <f t="shared" si="348"/>
        <v>2.7844289099429085E-5</v>
      </c>
      <c r="K1504" s="19">
        <f t="shared" si="349"/>
        <v>1.2569543208032679</v>
      </c>
      <c r="L1504" s="19">
        <f t="shared" si="350"/>
        <v>1.5884039951170095</v>
      </c>
      <c r="P1504" s="18">
        <f t="shared" si="351"/>
        <v>-6.6455128351071181E-3</v>
      </c>
      <c r="Q1504" s="38">
        <v>-1.7725652869696056E-2</v>
      </c>
      <c r="R1504" s="18">
        <f t="shared" si="352"/>
        <v>-1.1080140034588938E-2</v>
      </c>
      <c r="S1504" s="19">
        <f t="shared" si="353"/>
        <v>5.5934425809977749E-5</v>
      </c>
      <c r="T1504" s="19">
        <f t="shared" si="354"/>
        <v>1.2441191782308804E-4</v>
      </c>
      <c r="U1504" s="18">
        <f t="shared" si="355"/>
        <v>-2.2459104327202477E-2</v>
      </c>
      <c r="V1504" s="18">
        <f t="shared" si="356"/>
        <v>-1.3984844725250387E-2</v>
      </c>
      <c r="W1504" s="19">
        <f t="shared" si="357"/>
        <v>1.7026680989941308E-4</v>
      </c>
      <c r="X1504" s="18">
        <f t="shared" si="358"/>
        <v>-3.7347563320248224E-2</v>
      </c>
      <c r="Y1504" s="18">
        <f t="shared" si="359"/>
        <v>0.20631699511880564</v>
      </c>
    </row>
    <row r="1505" spans="2:25" x14ac:dyDescent="0.2">
      <c r="B1505" s="24">
        <v>39073</v>
      </c>
      <c r="C1505" s="25">
        <v>656.21</v>
      </c>
      <c r="D1505" s="18">
        <f t="shared" si="345"/>
        <v>-5.7741267536304116E-3</v>
      </c>
      <c r="E1505" s="26">
        <v>-3.8699738701929104E-3</v>
      </c>
      <c r="F1505" s="26">
        <v>-8.4797600791151218E-3</v>
      </c>
      <c r="G1505" s="15">
        <v>-7.0968242164384581E-3</v>
      </c>
      <c r="H1505" s="1">
        <f t="shared" si="346"/>
        <v>1.8478376179868463E-5</v>
      </c>
      <c r="I1505" s="19">
        <f t="shared" si="347"/>
        <v>2.2344174478193003E-5</v>
      </c>
      <c r="J1505" s="19">
        <f t="shared" si="348"/>
        <v>3.1126525793712063E-5</v>
      </c>
      <c r="K1505" s="19">
        <f t="shared" si="349"/>
        <v>1.2092066023927033</v>
      </c>
      <c r="L1505" s="19">
        <f t="shared" si="350"/>
        <v>1.6844838253495082</v>
      </c>
      <c r="P1505" s="18">
        <f t="shared" si="351"/>
        <v>-1.0314265908761625E-2</v>
      </c>
      <c r="Q1505" s="38">
        <v>-7.0968242164384581E-3</v>
      </c>
      <c r="R1505" s="18">
        <f t="shared" si="352"/>
        <v>3.2174416923231664E-3</v>
      </c>
      <c r="S1505" s="19">
        <f t="shared" si="353"/>
        <v>5.8961405135577626E-5</v>
      </c>
      <c r="T1505" s="19">
        <f t="shared" si="354"/>
        <v>1.1756831861631271E-4</v>
      </c>
      <c r="U1505" s="18">
        <f t="shared" si="355"/>
        <v>-3.3951419342051231E-2</v>
      </c>
      <c r="V1505" s="18">
        <f t="shared" si="356"/>
        <v>4.1774275207825404E-3</v>
      </c>
      <c r="W1505" s="19">
        <f t="shared" si="357"/>
        <v>1.6307269614298993E-4</v>
      </c>
      <c r="X1505" s="18">
        <f t="shared" si="358"/>
        <v>-1.5279123954032834E-2</v>
      </c>
      <c r="Y1505" s="18">
        <f t="shared" si="359"/>
        <v>0.20191130239723454</v>
      </c>
    </row>
    <row r="1506" spans="2:25" x14ac:dyDescent="0.2">
      <c r="B1506" s="24">
        <v>39077</v>
      </c>
      <c r="C1506" s="25">
        <v>659.58</v>
      </c>
      <c r="D1506" s="18">
        <f t="shared" si="345"/>
        <v>5.1224091516181266E-3</v>
      </c>
      <c r="E1506" s="26">
        <v>1.0414751803445553E-2</v>
      </c>
      <c r="F1506" s="26">
        <v>-8.4295899557681638E-3</v>
      </c>
      <c r="G1506" s="15">
        <v>-2.7762874280040485E-3</v>
      </c>
      <c r="H1506" s="1">
        <f t="shared" si="346"/>
        <v>1.8944018140071222E-5</v>
      </c>
      <c r="I1506" s="19">
        <f t="shared" si="347"/>
        <v>2.2344267189085311E-5</v>
      </c>
      <c r="J1506" s="19">
        <f t="shared" si="348"/>
        <v>3.2196726818320483E-5</v>
      </c>
      <c r="K1506" s="19">
        <f t="shared" si="349"/>
        <v>1.1794893260697281</v>
      </c>
      <c r="L1506" s="19">
        <f t="shared" si="350"/>
        <v>1.6995722122022543</v>
      </c>
      <c r="P1506" s="18">
        <f t="shared" si="351"/>
        <v>9.1501091572062793E-3</v>
      </c>
      <c r="Q1506" s="38">
        <v>-2.7762874280040485E-3</v>
      </c>
      <c r="R1506" s="18">
        <f t="shared" si="352"/>
        <v>-1.1926396585210327E-2</v>
      </c>
      <c r="S1506" s="19">
        <f t="shared" si="353"/>
        <v>6.0447190682770381E-5</v>
      </c>
      <c r="T1506" s="19">
        <f t="shared" si="354"/>
        <v>1.1904855562979694E-4</v>
      </c>
      <c r="U1506" s="18">
        <f t="shared" si="355"/>
        <v>2.9746901663699168E-2</v>
      </c>
      <c r="V1506" s="18">
        <f t="shared" si="356"/>
        <v>-1.538829748174783E-2</v>
      </c>
      <c r="W1506" s="19">
        <f t="shared" si="357"/>
        <v>1.5375080068738412E-4</v>
      </c>
      <c r="X1506" s="18">
        <f t="shared" si="358"/>
        <v>-6.1557470439155999E-3</v>
      </c>
      <c r="Y1506" s="18">
        <f t="shared" si="359"/>
        <v>0.19605534976594244</v>
      </c>
    </row>
    <row r="1507" spans="2:25" x14ac:dyDescent="0.2">
      <c r="B1507" s="24">
        <v>39078</v>
      </c>
      <c r="C1507" s="25">
        <v>664.42</v>
      </c>
      <c r="D1507" s="18">
        <f t="shared" si="345"/>
        <v>7.3112108152289116E-3</v>
      </c>
      <c r="E1507" s="26">
        <v>2.3137766497223964E-2</v>
      </c>
      <c r="F1507" s="26">
        <v>1.2267680810315999E-4</v>
      </c>
      <c r="G1507" s="15">
        <v>7.0272037148394004E-3</v>
      </c>
      <c r="H1507" s="1">
        <f t="shared" si="346"/>
        <v>2.1014605266750164E-5</v>
      </c>
      <c r="I1507" s="19">
        <f t="shared" si="347"/>
        <v>2.4204528354728249E-5</v>
      </c>
      <c r="J1507" s="19">
        <f t="shared" si="348"/>
        <v>2.7674134685192347E-5</v>
      </c>
      <c r="K1507" s="19">
        <f t="shared" si="349"/>
        <v>1.1517955273242872</v>
      </c>
      <c r="L1507" s="19">
        <f t="shared" si="350"/>
        <v>1.316900048033691</v>
      </c>
      <c r="P1507" s="18">
        <f t="shared" si="351"/>
        <v>1.3059944071347564E-2</v>
      </c>
      <c r="Q1507" s="38">
        <v>7.0272037148394004E-3</v>
      </c>
      <c r="R1507" s="18">
        <f t="shared" si="352"/>
        <v>-6.0327403565081632E-3</v>
      </c>
      <c r="S1507" s="19">
        <f t="shared" si="353"/>
        <v>6.7054087590607739E-5</v>
      </c>
      <c r="T1507" s="19">
        <f t="shared" si="354"/>
        <v>1.1408927966455165E-4</v>
      </c>
      <c r="U1507" s="18">
        <f t="shared" si="355"/>
        <v>4.0311801970221398E-2</v>
      </c>
      <c r="V1507" s="18">
        <f t="shared" si="356"/>
        <v>-7.9512536326847259E-3</v>
      </c>
      <c r="W1507" s="19">
        <f t="shared" si="357"/>
        <v>1.4748864816913225E-4</v>
      </c>
      <c r="X1507" s="18">
        <f t="shared" si="358"/>
        <v>1.5908465042730774E-2</v>
      </c>
      <c r="Y1507" s="18">
        <f t="shared" si="359"/>
        <v>0.19202125414204299</v>
      </c>
    </row>
    <row r="1508" spans="2:25" x14ac:dyDescent="0.2">
      <c r="B1508" s="24">
        <v>39079</v>
      </c>
      <c r="C1508" s="25">
        <v>663.64</v>
      </c>
      <c r="D1508" s="18">
        <f t="shared" si="345"/>
        <v>-1.174645858901716E-3</v>
      </c>
      <c r="E1508" s="26">
        <v>-9.4180390997436192E-3</v>
      </c>
      <c r="F1508" s="26">
        <v>-8.0054618067384488E-3</v>
      </c>
      <c r="G1508" s="15">
        <v>-8.4292349946399996E-3</v>
      </c>
      <c r="H1508" s="1">
        <f t="shared" si="346"/>
        <v>1.9836516524375251E-5</v>
      </c>
      <c r="I1508" s="19">
        <f t="shared" si="347"/>
        <v>3.290216197272926E-5</v>
      </c>
      <c r="J1508" s="19">
        <f t="shared" si="348"/>
        <v>2.6067501564451701E-5</v>
      </c>
      <c r="K1508" s="19">
        <f t="shared" si="349"/>
        <v>1.6586663254255782</v>
      </c>
      <c r="L1508" s="19">
        <f t="shared" si="350"/>
        <v>1.3141168981166513</v>
      </c>
      <c r="P1508" s="18">
        <f t="shared" si="351"/>
        <v>-2.0982583608370642E-3</v>
      </c>
      <c r="Q1508" s="38">
        <v>-8.4292349946399996E-3</v>
      </c>
      <c r="R1508" s="18">
        <f t="shared" si="352"/>
        <v>-6.3309766338029358E-3</v>
      </c>
      <c r="S1508" s="19">
        <f t="shared" si="353"/>
        <v>6.3295003624100636E-5</v>
      </c>
      <c r="T1508" s="19">
        <f t="shared" si="354"/>
        <v>1.0964879879294407E-4</v>
      </c>
      <c r="U1508" s="18">
        <f t="shared" si="355"/>
        <v>-6.6661912817418357E-3</v>
      </c>
      <c r="V1508" s="18">
        <f t="shared" si="356"/>
        <v>-8.5116187665614691E-3</v>
      </c>
      <c r="W1508" s="19">
        <f t="shared" si="357"/>
        <v>1.4290244943467614E-4</v>
      </c>
      <c r="X1508" s="18">
        <f t="shared" si="358"/>
        <v>-1.9386229817169025E-2</v>
      </c>
      <c r="Y1508" s="18">
        <f t="shared" si="359"/>
        <v>0.18901220161320018</v>
      </c>
    </row>
    <row r="1509" spans="2:25" x14ac:dyDescent="0.2">
      <c r="B1509" s="24">
        <v>39080</v>
      </c>
      <c r="C1509" s="25">
        <v>660.41</v>
      </c>
      <c r="D1509" s="18">
        <f t="shared" si="345"/>
        <v>-4.8789795058487581E-3</v>
      </c>
      <c r="E1509" s="26">
        <v>-3.2224461588266353E-3</v>
      </c>
      <c r="F1509" s="26">
        <v>4.7924202588750922E-2</v>
      </c>
      <c r="G1509" s="15">
        <v>3.258020796447765E-2</v>
      </c>
      <c r="H1509" s="1">
        <f t="shared" si="346"/>
        <v>2.0074591994022266E-5</v>
      </c>
      <c r="I1509" s="19">
        <f t="shared" si="347"/>
        <v>3.1591803892014801E-5</v>
      </c>
      <c r="J1509" s="19">
        <f t="shared" si="348"/>
        <v>2.5067666424177469E-5</v>
      </c>
      <c r="K1509" s="19">
        <f t="shared" si="349"/>
        <v>1.5737208458045915</v>
      </c>
      <c r="L1509" s="19">
        <f t="shared" si="350"/>
        <v>1.2487260728209082</v>
      </c>
      <c r="P1509" s="18">
        <f t="shared" si="351"/>
        <v>-8.7152731718406519E-3</v>
      </c>
      <c r="Q1509" s="38">
        <v>3.258020796447765E-2</v>
      </c>
      <c r="R1509" s="18">
        <f t="shared" si="352"/>
        <v>4.1295481136318299E-2</v>
      </c>
      <c r="S1509" s="19">
        <f t="shared" si="353"/>
        <v>6.4054662594242921E-5</v>
      </c>
      <c r="T1509" s="19">
        <f t="shared" si="354"/>
        <v>2.0538887660216873E-4</v>
      </c>
      <c r="U1509" s="18">
        <f t="shared" si="355"/>
        <v>-2.7523848188071447E-2</v>
      </c>
      <c r="V1509" s="18">
        <f t="shared" si="356"/>
        <v>4.0565558783387634E-2</v>
      </c>
      <c r="W1509" s="19">
        <f t="shared" si="357"/>
        <v>1.9801649952911241E-4</v>
      </c>
      <c r="X1509" s="18">
        <f t="shared" si="358"/>
        <v>6.365436564684443E-2</v>
      </c>
      <c r="Y1509" s="18">
        <f t="shared" si="359"/>
        <v>0.22249522440330738</v>
      </c>
    </row>
    <row r="1510" spans="2:25" x14ac:dyDescent="0.2">
      <c r="B1510" s="24">
        <v>39085</v>
      </c>
      <c r="C1510" s="25">
        <v>660.29</v>
      </c>
      <c r="D1510" s="18">
        <f t="shared" si="345"/>
        <v>-1.8172181468948409E-4</v>
      </c>
      <c r="E1510" s="26">
        <v>-8.19754852712231E-3</v>
      </c>
      <c r="F1510" s="26">
        <v>-1.2334122208444395E-2</v>
      </c>
      <c r="G1510" s="15">
        <v>-1.1093150104047768E-2</v>
      </c>
      <c r="H1510" s="1">
        <f t="shared" si="346"/>
        <v>1.8872097843456971E-5</v>
      </c>
      <c r="I1510" s="19">
        <f t="shared" si="347"/>
        <v>3.0639630584550887E-5</v>
      </c>
      <c r="J1510" s="19">
        <f t="shared" si="348"/>
        <v>9.5343343028472223E-6</v>
      </c>
      <c r="K1510" s="19">
        <f t="shared" si="349"/>
        <v>1.623541316853323</v>
      </c>
      <c r="L1510" s="19">
        <f t="shared" si="350"/>
        <v>0.50520797327006295</v>
      </c>
      <c r="P1510" s="18">
        <f t="shared" si="351"/>
        <v>-3.2460789277817341E-4</v>
      </c>
      <c r="Q1510" s="38">
        <v>-1.1093150104047768E-2</v>
      </c>
      <c r="R1510" s="18">
        <f t="shared" si="352"/>
        <v>-1.0768542211269595E-2</v>
      </c>
      <c r="S1510" s="19">
        <f t="shared" si="353"/>
        <v>6.0217705055631577E-5</v>
      </c>
      <c r="T1510" s="19">
        <f t="shared" si="354"/>
        <v>2.0002323408739231E-4</v>
      </c>
      <c r="U1510" s="18">
        <f t="shared" si="355"/>
        <v>-1.0573055181510667E-3</v>
      </c>
      <c r="V1510" s="18">
        <f t="shared" si="356"/>
        <v>-1.0719143482594428E-2</v>
      </c>
      <c r="W1510" s="19">
        <f t="shared" si="357"/>
        <v>1.9351898831122176E-4</v>
      </c>
      <c r="X1510" s="18">
        <f t="shared" si="358"/>
        <v>-2.1923915973949791E-2</v>
      </c>
      <c r="Y1510" s="18">
        <f t="shared" si="359"/>
        <v>0.21995396581513471</v>
      </c>
    </row>
    <row r="1511" spans="2:25" x14ac:dyDescent="0.2">
      <c r="B1511" s="24">
        <v>39086</v>
      </c>
      <c r="C1511" s="25">
        <v>661</v>
      </c>
      <c r="D1511" s="18">
        <f t="shared" si="345"/>
        <v>1.0747073970699017E-3</v>
      </c>
      <c r="E1511" s="26">
        <v>-3.4515854017562945E-3</v>
      </c>
      <c r="F1511" s="26">
        <v>2.1952964699187654E-2</v>
      </c>
      <c r="G1511" s="15">
        <v>1.4331599668904469E-2</v>
      </c>
      <c r="H1511" s="1">
        <f t="shared" si="346"/>
        <v>1.7809071732208557E-5</v>
      </c>
      <c r="I1511" s="19">
        <f t="shared" si="347"/>
        <v>2.8890633153139059E-5</v>
      </c>
      <c r="J1511" s="19">
        <f t="shared" si="348"/>
        <v>9.0967569888956113E-6</v>
      </c>
      <c r="K1511" s="19">
        <f t="shared" si="349"/>
        <v>1.6222425058173564</v>
      </c>
      <c r="L1511" s="19">
        <f t="shared" si="350"/>
        <v>0.51079343862957727</v>
      </c>
      <c r="P1511" s="18">
        <f t="shared" si="351"/>
        <v>1.9197392680239632E-3</v>
      </c>
      <c r="Q1511" s="38">
        <v>1.4331599668904469E-2</v>
      </c>
      <c r="R1511" s="18">
        <f t="shared" si="352"/>
        <v>1.2411860400880506E-2</v>
      </c>
      <c r="S1511" s="19">
        <f t="shared" si="353"/>
        <v>5.6825766683725267E-5</v>
      </c>
      <c r="T1511" s="19">
        <f t="shared" si="354"/>
        <v>1.9726509675880552E-4</v>
      </c>
      <c r="U1511" s="18">
        <f t="shared" si="355"/>
        <v>6.4368460168668026E-3</v>
      </c>
      <c r="V1511" s="18">
        <f t="shared" si="356"/>
        <v>1.2440995968849769E-2</v>
      </c>
      <c r="W1511" s="19">
        <f t="shared" si="357"/>
        <v>1.9423153395673303E-4</v>
      </c>
      <c r="X1511" s="18">
        <f t="shared" si="358"/>
        <v>2.8272214692598361E-2</v>
      </c>
      <c r="Y1511" s="18">
        <f t="shared" si="359"/>
        <v>0.22035853396041474</v>
      </c>
    </row>
    <row r="1512" spans="2:25" x14ac:dyDescent="0.2">
      <c r="B1512" s="24">
        <v>39087</v>
      </c>
      <c r="C1512" s="25">
        <v>657.5</v>
      </c>
      <c r="D1512" s="18">
        <f t="shared" si="345"/>
        <v>-5.3090757997667215E-3</v>
      </c>
      <c r="E1512" s="26">
        <v>-5.199819130619278E-3</v>
      </c>
      <c r="F1512" s="26">
        <v>-7.146653345354163E-3</v>
      </c>
      <c r="G1512" s="15">
        <v>-6.5626030809336974E-3</v>
      </c>
      <c r="H1512" s="1">
        <f t="shared" si="346"/>
        <v>1.8431704579136165E-5</v>
      </c>
      <c r="I1512" s="19">
        <f t="shared" si="347"/>
        <v>2.6934628502177555E-5</v>
      </c>
      <c r="J1512" s="19">
        <f t="shared" si="348"/>
        <v>9.9665323825517591E-6</v>
      </c>
      <c r="K1512" s="19">
        <f t="shared" si="349"/>
        <v>1.4613205407310133</v>
      </c>
      <c r="L1512" s="19">
        <f t="shared" si="350"/>
        <v>0.54072765433932857</v>
      </c>
      <c r="P1512" s="18">
        <f t="shared" si="351"/>
        <v>-9.4835499574262138E-3</v>
      </c>
      <c r="Q1512" s="38">
        <v>-6.5626030809336974E-3</v>
      </c>
      <c r="R1512" s="18">
        <f t="shared" si="352"/>
        <v>2.9209468764925164E-3</v>
      </c>
      <c r="S1512" s="19">
        <f t="shared" si="353"/>
        <v>5.8812483870401678E-5</v>
      </c>
      <c r="T1512" s="19">
        <f t="shared" si="354"/>
        <v>1.8594110679259467E-4</v>
      </c>
      <c r="U1512" s="18">
        <f t="shared" si="355"/>
        <v>-3.1256453468126021E-2</v>
      </c>
      <c r="V1512" s="18">
        <f t="shared" si="356"/>
        <v>3.0156389539514683E-3</v>
      </c>
      <c r="W1512" s="19">
        <f t="shared" si="357"/>
        <v>1.8516170747120186E-4</v>
      </c>
      <c r="X1512" s="18">
        <f t="shared" si="358"/>
        <v>-1.3259452180575355E-2</v>
      </c>
      <c r="Y1512" s="18">
        <f t="shared" si="359"/>
        <v>0.21515210170435348</v>
      </c>
    </row>
    <row r="1513" spans="2:25" x14ac:dyDescent="0.2">
      <c r="B1513" s="24">
        <v>39090</v>
      </c>
      <c r="C1513" s="25">
        <v>659.15</v>
      </c>
      <c r="D1513" s="18">
        <f t="shared" si="345"/>
        <v>2.5063621520593922E-3</v>
      </c>
      <c r="E1513" s="26">
        <v>5.0077146251777159E-3</v>
      </c>
      <c r="F1513" s="26">
        <v>4.9261183360557815E-3</v>
      </c>
      <c r="G1513" s="15">
        <v>4.950597222792362E-3</v>
      </c>
      <c r="H1513" s="1">
        <f t="shared" si="346"/>
        <v>1.7702713378624542E-5</v>
      </c>
      <c r="I1513" s="19">
        <f t="shared" si="347"/>
        <v>2.6974924826618993E-5</v>
      </c>
      <c r="J1513" s="19">
        <f t="shared" si="348"/>
        <v>1.1645067899107155E-5</v>
      </c>
      <c r="K1513" s="19">
        <f t="shared" si="349"/>
        <v>1.523773460580927</v>
      </c>
      <c r="L1513" s="19">
        <f t="shared" si="350"/>
        <v>0.6578125991221323</v>
      </c>
      <c r="P1513" s="18">
        <f t="shared" si="351"/>
        <v>4.4770900957002598E-3</v>
      </c>
      <c r="Q1513" s="38">
        <v>4.950597222792362E-3</v>
      </c>
      <c r="R1513" s="18">
        <f t="shared" si="352"/>
        <v>4.7350712709210221E-4</v>
      </c>
      <c r="S1513" s="19">
        <f t="shared" si="353"/>
        <v>5.6486394981678618E-5</v>
      </c>
      <c r="T1513" s="19">
        <f t="shared" si="354"/>
        <v>1.747980929250034E-4</v>
      </c>
      <c r="U1513" s="18">
        <f t="shared" si="355"/>
        <v>1.505661787002685E-2</v>
      </c>
      <c r="V1513" s="18">
        <f t="shared" si="356"/>
        <v>5.0419852073682278E-4</v>
      </c>
      <c r="W1513" s="19">
        <f t="shared" si="357"/>
        <v>1.7552250979466889E-4</v>
      </c>
      <c r="X1513" s="18">
        <f t="shared" si="358"/>
        <v>1.0273447728101461E-2</v>
      </c>
      <c r="Y1513" s="18">
        <f t="shared" si="359"/>
        <v>0.20947703322480776</v>
      </c>
    </row>
    <row r="1514" spans="2:25" x14ac:dyDescent="0.2">
      <c r="B1514" s="24">
        <v>39091</v>
      </c>
      <c r="C1514" s="25">
        <v>657.89</v>
      </c>
      <c r="D1514" s="18">
        <f t="shared" si="345"/>
        <v>-1.9133821059470438E-3</v>
      </c>
      <c r="E1514" s="26">
        <v>-8.6831225734607699E-3</v>
      </c>
      <c r="F1514" s="26">
        <v>7.9799677901193231E-2</v>
      </c>
      <c r="G1514" s="15">
        <v>5.3254837758797025E-2</v>
      </c>
      <c r="H1514" s="1">
        <f t="shared" si="346"/>
        <v>1.6860212440908572E-5</v>
      </c>
      <c r="I1514" s="19">
        <f t="shared" si="347"/>
        <v>2.6109498121313437E-5</v>
      </c>
      <c r="J1514" s="19">
        <f t="shared" si="348"/>
        <v>1.1687162018404086E-5</v>
      </c>
      <c r="K1514" s="19">
        <f t="shared" si="349"/>
        <v>1.5485865443760942</v>
      </c>
      <c r="L1514" s="19">
        <f t="shared" si="350"/>
        <v>0.69317999754540949</v>
      </c>
      <c r="P1514" s="18">
        <f t="shared" si="351"/>
        <v>-3.4178556633513275E-3</v>
      </c>
      <c r="Q1514" s="38">
        <v>5.3254837758797025E-2</v>
      </c>
      <c r="R1514" s="18">
        <f t="shared" si="352"/>
        <v>5.6672693422148354E-2</v>
      </c>
      <c r="S1514" s="19">
        <f t="shared" si="353"/>
        <v>5.3798115522908062E-5</v>
      </c>
      <c r="T1514" s="19">
        <f t="shared" si="354"/>
        <v>3.5701785813275241E-4</v>
      </c>
      <c r="U1514" s="18">
        <f t="shared" si="355"/>
        <v>-1.1778058589450264E-2</v>
      </c>
      <c r="V1514" s="18">
        <f t="shared" si="356"/>
        <v>4.2225254442953053E-2</v>
      </c>
      <c r="W1514" s="19">
        <f t="shared" si="357"/>
        <v>3.3515582388993648E-4</v>
      </c>
      <c r="X1514" s="18">
        <f t="shared" si="358"/>
        <v>7.9976190313985979E-2</v>
      </c>
      <c r="Y1514" s="18">
        <f t="shared" si="359"/>
        <v>0.28946322041406941</v>
      </c>
    </row>
    <row r="1515" spans="2:25" x14ac:dyDescent="0.2">
      <c r="B1515" s="24">
        <v>39092</v>
      </c>
      <c r="C1515" s="25">
        <v>658.35</v>
      </c>
      <c r="D1515" s="18">
        <f t="shared" si="345"/>
        <v>6.9896070432077335E-4</v>
      </c>
      <c r="E1515" s="26">
        <v>-8.172841755874358E-3</v>
      </c>
      <c r="F1515" s="26">
        <v>4.674586342426304E-2</v>
      </c>
      <c r="G1515" s="15">
        <v>3.027025187022182E-2</v>
      </c>
      <c r="H1515" s="1">
        <f t="shared" si="346"/>
        <v>1.5877912458425133E-5</v>
      </c>
      <c r="I1515" s="19">
        <f t="shared" si="347"/>
        <v>2.5539776115382909E-5</v>
      </c>
      <c r="J1515" s="19">
        <f t="shared" si="348"/>
        <v>1.8246957519109789E-6</v>
      </c>
      <c r="K1515" s="19">
        <f t="shared" si="349"/>
        <v>1.6085096943478234</v>
      </c>
      <c r="L1515" s="19">
        <f t="shared" si="350"/>
        <v>0.11492038117030677</v>
      </c>
      <c r="P1515" s="18">
        <f t="shared" si="351"/>
        <v>1.2485466412054478E-3</v>
      </c>
      <c r="Q1515" s="38">
        <v>3.027025187022182E-2</v>
      </c>
      <c r="R1515" s="18">
        <f t="shared" si="352"/>
        <v>2.902170522901637E-2</v>
      </c>
      <c r="S1515" s="19">
        <f t="shared" si="353"/>
        <v>5.0663760714449494E-5</v>
      </c>
      <c r="T1515" s="19">
        <f t="shared" si="354"/>
        <v>3.8613234910878227E-4</v>
      </c>
      <c r="U1515" s="18">
        <f t="shared" si="355"/>
        <v>4.4336313799511109E-3</v>
      </c>
      <c r="V1515" s="18">
        <f t="shared" si="356"/>
        <v>2.0792093768547269E-2</v>
      </c>
      <c r="W1515" s="19">
        <f t="shared" si="357"/>
        <v>3.7002376335374038E-4</v>
      </c>
      <c r="X1515" s="18">
        <f t="shared" si="358"/>
        <v>4.3263959014037082E-2</v>
      </c>
      <c r="Y1515" s="18">
        <f t="shared" si="359"/>
        <v>0.30414789303632384</v>
      </c>
    </row>
    <row r="1516" spans="2:25" x14ac:dyDescent="0.2">
      <c r="B1516" s="24">
        <v>39093</v>
      </c>
      <c r="C1516" s="25">
        <v>661.64</v>
      </c>
      <c r="D1516" s="18">
        <f t="shared" si="345"/>
        <v>4.9848965716677036E-3</v>
      </c>
      <c r="E1516" s="26">
        <v>7.8125003973651577E-4</v>
      </c>
      <c r="F1516" s="26">
        <v>-1.244829352656803E-2</v>
      </c>
      <c r="G1516" s="15">
        <v>-8.4794304566766666E-3</v>
      </c>
      <c r="H1516" s="1">
        <f t="shared" si="346"/>
        <v>1.6416189340733091E-5</v>
      </c>
      <c r="I1516" s="19">
        <f t="shared" si="347"/>
        <v>2.3664639834660642E-5</v>
      </c>
      <c r="J1516" s="19">
        <f t="shared" si="348"/>
        <v>3.6756253041826562E-6</v>
      </c>
      <c r="K1516" s="19">
        <f t="shared" si="349"/>
        <v>1.4415428174882308</v>
      </c>
      <c r="L1516" s="19">
        <f t="shared" si="350"/>
        <v>0.22390246773423944</v>
      </c>
      <c r="P1516" s="18">
        <f t="shared" si="351"/>
        <v>8.9044717862364203E-3</v>
      </c>
      <c r="Q1516" s="38">
        <v>-8.4794304566766666E-3</v>
      </c>
      <c r="R1516" s="18">
        <f t="shared" si="352"/>
        <v>-1.7383902242913085E-2</v>
      </c>
      <c r="S1516" s="19">
        <f t="shared" si="353"/>
        <v>5.2381312139095352E-5</v>
      </c>
      <c r="T1516" s="19">
        <f t="shared" si="354"/>
        <v>3.8109641159372485E-4</v>
      </c>
      <c r="U1516" s="18">
        <f t="shared" si="355"/>
        <v>3.1097358410348542E-2</v>
      </c>
      <c r="V1516" s="18">
        <f t="shared" si="356"/>
        <v>-1.2536411331843014E-2</v>
      </c>
      <c r="W1516" s="19">
        <f t="shared" si="357"/>
        <v>3.5213638200469292E-4</v>
      </c>
      <c r="X1516" s="18">
        <f t="shared" si="358"/>
        <v>-1.2423279771438981E-2</v>
      </c>
      <c r="Y1516" s="18">
        <f t="shared" si="359"/>
        <v>0.29670540187393496</v>
      </c>
    </row>
    <row r="1517" spans="2:25" x14ac:dyDescent="0.2">
      <c r="B1517" s="24">
        <v>39094</v>
      </c>
      <c r="C1517" s="25">
        <v>665.67</v>
      </c>
      <c r="D1517" s="18">
        <f t="shared" si="345"/>
        <v>6.072450872414442E-3</v>
      </c>
      <c r="E1517" s="26">
        <v>3.8971210663642838E-3</v>
      </c>
      <c r="F1517" s="26">
        <v>-1.2393814773812744E-2</v>
      </c>
      <c r="G1517" s="15">
        <v>-7.5065340217596354E-3</v>
      </c>
      <c r="H1517" s="1">
        <f t="shared" si="346"/>
        <v>1.7643697556162321E-5</v>
      </c>
      <c r="I1517" s="19">
        <f t="shared" si="347"/>
        <v>2.2478428483262869E-5</v>
      </c>
      <c r="J1517" s="19">
        <f t="shared" si="348"/>
        <v>-2.6811955749044068E-7</v>
      </c>
      <c r="K1517" s="19">
        <f t="shared" si="349"/>
        <v>1.2740202790095971</v>
      </c>
      <c r="L1517" s="19">
        <f t="shared" si="350"/>
        <v>-1.5196336064874111E-2</v>
      </c>
      <c r="P1517" s="18">
        <f t="shared" si="351"/>
        <v>1.0847159352120979E-2</v>
      </c>
      <c r="Q1517" s="38">
        <v>-7.5065340217596354E-3</v>
      </c>
      <c r="R1517" s="18">
        <f t="shared" si="352"/>
        <v>-1.8353693373880615E-2</v>
      </c>
      <c r="S1517" s="19">
        <f t="shared" si="353"/>
        <v>5.629808537136797E-5</v>
      </c>
      <c r="T1517" s="19">
        <f t="shared" si="354"/>
        <v>3.7844211052584709E-4</v>
      </c>
      <c r="U1517" s="18">
        <f t="shared" si="355"/>
        <v>3.6540352377016298E-2</v>
      </c>
      <c r="V1517" s="18">
        <f t="shared" si="356"/>
        <v>-1.3282111934842633E-2</v>
      </c>
      <c r="W1517" s="19">
        <f t="shared" si="357"/>
        <v>3.3438908226560144E-4</v>
      </c>
      <c r="X1517" s="18">
        <f t="shared" si="358"/>
        <v>-1.1285958381383179E-2</v>
      </c>
      <c r="Y1517" s="18">
        <f t="shared" si="359"/>
        <v>0.28913192588574571</v>
      </c>
    </row>
    <row r="1518" spans="2:25" x14ac:dyDescent="0.2">
      <c r="B1518" s="24">
        <v>39098</v>
      </c>
      <c r="C1518" s="25">
        <v>666.03</v>
      </c>
      <c r="D1518" s="18">
        <f t="shared" si="345"/>
        <v>5.4066232450181097E-4</v>
      </c>
      <c r="E1518" s="26">
        <v>7.1698785980566981E-3</v>
      </c>
      <c r="F1518" s="26">
        <v>2.5872505094277083E-2</v>
      </c>
      <c r="G1518" s="15">
        <v>2.0261717145410967E-2</v>
      </c>
      <c r="H1518" s="1">
        <f t="shared" si="346"/>
        <v>1.6602614647740722E-5</v>
      </c>
      <c r="I1518" s="19">
        <f t="shared" si="347"/>
        <v>2.2549627347428008E-5</v>
      </c>
      <c r="J1518" s="19">
        <f t="shared" si="348"/>
        <v>-4.76768226418795E-6</v>
      </c>
      <c r="K1518" s="19">
        <f t="shared" si="349"/>
        <v>1.3581973578177671</v>
      </c>
      <c r="L1518" s="19">
        <f t="shared" si="350"/>
        <v>-0.2871645439796276</v>
      </c>
      <c r="P1518" s="18">
        <f t="shared" si="351"/>
        <v>9.6577980008053432E-4</v>
      </c>
      <c r="Q1518" s="38">
        <v>2.0261717145410967E-2</v>
      </c>
      <c r="R1518" s="18">
        <f t="shared" si="352"/>
        <v>1.9295937345330434E-2</v>
      </c>
      <c r="S1518" s="19">
        <f t="shared" si="353"/>
        <v>5.2976164086420506E-5</v>
      </c>
      <c r="T1518" s="19">
        <f t="shared" si="354"/>
        <v>3.7807557577639132E-4</v>
      </c>
      <c r="U1518" s="18">
        <f t="shared" si="355"/>
        <v>3.3538326384501744E-3</v>
      </c>
      <c r="V1518" s="18">
        <f t="shared" si="356"/>
        <v>1.3970757717655052E-2</v>
      </c>
      <c r="W1518" s="19">
        <f t="shared" si="357"/>
        <v>3.3895796823050378E-4</v>
      </c>
      <c r="X1518" s="18">
        <f t="shared" si="358"/>
        <v>3.0257173543858533E-2</v>
      </c>
      <c r="Y1518" s="18">
        <f t="shared" si="359"/>
        <v>0.29110048446820891</v>
      </c>
    </row>
    <row r="1519" spans="2:25" x14ac:dyDescent="0.2">
      <c r="B1519" s="24">
        <v>39099</v>
      </c>
      <c r="C1519" s="25">
        <v>665.2</v>
      </c>
      <c r="D1519" s="18">
        <f t="shared" si="345"/>
        <v>-1.2469672521639248E-3</v>
      </c>
      <c r="E1519" s="26">
        <v>-6.9754206489753027E-3</v>
      </c>
      <c r="F1519" s="26">
        <v>-2.2390938038984294E-2</v>
      </c>
      <c r="G1519" s="15">
        <v>-1.7766282821981599E-2</v>
      </c>
      <c r="H1519" s="1">
        <f t="shared" si="346"/>
        <v>1.5699753408554433E-5</v>
      </c>
      <c r="I1519" s="19">
        <f t="shared" si="347"/>
        <v>2.1429238700335591E-5</v>
      </c>
      <c r="J1519" s="19">
        <f t="shared" si="348"/>
        <v>-3.642324003639264E-6</v>
      </c>
      <c r="K1519" s="19">
        <f t="shared" si="349"/>
        <v>1.364941100836609</v>
      </c>
      <c r="L1519" s="19">
        <f t="shared" si="350"/>
        <v>-0.23199880334774212</v>
      </c>
      <c r="P1519" s="18">
        <f t="shared" si="351"/>
        <v>-2.2274453553084864E-3</v>
      </c>
      <c r="Q1519" s="38">
        <v>-1.7766282821981599E-2</v>
      </c>
      <c r="R1519" s="18">
        <f t="shared" si="352"/>
        <v>-1.5538837466673113E-2</v>
      </c>
      <c r="S1519" s="19">
        <f t="shared" si="353"/>
        <v>5.0095285009888392E-5</v>
      </c>
      <c r="T1519" s="19">
        <f t="shared" si="354"/>
        <v>3.6987836941874887E-4</v>
      </c>
      <c r="U1519" s="18">
        <f t="shared" si="355"/>
        <v>-7.9544866288348837E-3</v>
      </c>
      <c r="V1519" s="18">
        <f t="shared" si="356"/>
        <v>-1.1374503503938026E-2</v>
      </c>
      <c r="W1519" s="19">
        <f t="shared" si="357"/>
        <v>3.3755893845531184E-4</v>
      </c>
      <c r="X1519" s="18">
        <f t="shared" si="358"/>
        <v>-2.6585620248601293E-2</v>
      </c>
      <c r="Y1519" s="18">
        <f t="shared" si="359"/>
        <v>0.29049911293122388</v>
      </c>
    </row>
    <row r="1520" spans="2:25" x14ac:dyDescent="0.2">
      <c r="B1520" s="24">
        <v>39100</v>
      </c>
      <c r="C1520" s="25">
        <v>664.04</v>
      </c>
      <c r="D1520" s="18">
        <f t="shared" si="345"/>
        <v>-1.7453586928974738E-3</v>
      </c>
      <c r="E1520" s="26">
        <v>0</v>
      </c>
      <c r="F1520" s="26">
        <v>-6.3927859814516805E-2</v>
      </c>
      <c r="G1520" s="15">
        <v>-4.4749501870161759E-2</v>
      </c>
      <c r="H1520" s="1">
        <f t="shared" si="346"/>
        <v>1.4940544822053533E-5</v>
      </c>
      <c r="I1520" s="19">
        <f t="shared" si="347"/>
        <v>2.0665371645475871E-5</v>
      </c>
      <c r="J1520" s="19">
        <f t="shared" si="348"/>
        <v>-1.7485385746302097E-6</v>
      </c>
      <c r="K1520" s="19">
        <f t="shared" si="349"/>
        <v>1.3831738997209795</v>
      </c>
      <c r="L1520" s="19">
        <f t="shared" si="350"/>
        <v>-0.11703311997359132</v>
      </c>
      <c r="P1520" s="18">
        <f t="shared" si="351"/>
        <v>-3.117717090882109E-3</v>
      </c>
      <c r="Q1520" s="38">
        <v>-4.4749501870161759E-2</v>
      </c>
      <c r="R1520" s="18">
        <f t="shared" si="352"/>
        <v>-4.1631784779279653E-2</v>
      </c>
      <c r="S1520" s="19">
        <f t="shared" si="353"/>
        <v>4.7672777500821788E-5</v>
      </c>
      <c r="T1520" s="19">
        <f t="shared" si="354"/>
        <v>4.5167799748811966E-4</v>
      </c>
      <c r="U1520" s="18">
        <f t="shared" si="355"/>
        <v>-1.1413136187257974E-2</v>
      </c>
      <c r="V1520" s="18">
        <f t="shared" si="356"/>
        <v>-2.7577440358912519E-2</v>
      </c>
      <c r="W1520" s="19">
        <f t="shared" si="357"/>
        <v>4.3745647720564985E-4</v>
      </c>
      <c r="X1520" s="18">
        <f t="shared" si="358"/>
        <v>-5.8822816002463175E-2</v>
      </c>
      <c r="Y1520" s="18">
        <f t="shared" si="359"/>
        <v>0.33070246340390702</v>
      </c>
    </row>
    <row r="1521" spans="2:25" x14ac:dyDescent="0.2">
      <c r="B1521" s="24">
        <v>39101</v>
      </c>
      <c r="C1521" s="25">
        <v>665.38</v>
      </c>
      <c r="D1521" s="18">
        <f t="shared" si="345"/>
        <v>2.0159173982710601E-3</v>
      </c>
      <c r="E1521" s="26">
        <v>1.9425025533081775E-3</v>
      </c>
      <c r="F1521" s="26">
        <v>-6.4200254298941977E-3</v>
      </c>
      <c r="G1521" s="15">
        <v>-3.9112670349334844E-3</v>
      </c>
      <c r="H1521" s="1">
        <f t="shared" si="346"/>
        <v>1.4287947510129437E-5</v>
      </c>
      <c r="I1521" s="19">
        <f t="shared" si="347"/>
        <v>1.9425449346747319E-5</v>
      </c>
      <c r="J1521" s="19">
        <f t="shared" si="348"/>
        <v>5.050996490583489E-6</v>
      </c>
      <c r="K1521" s="19">
        <f t="shared" si="349"/>
        <v>1.3595689186970803</v>
      </c>
      <c r="L1521" s="19">
        <f t="shared" si="350"/>
        <v>0.35351449093738524</v>
      </c>
      <c r="P1521" s="18">
        <f t="shared" si="351"/>
        <v>3.6010134489675803E-3</v>
      </c>
      <c r="Q1521" s="38">
        <v>-3.9112670349334844E-3</v>
      </c>
      <c r="R1521" s="18">
        <f t="shared" si="352"/>
        <v>-7.5122804839010647E-3</v>
      </c>
      <c r="S1521" s="19">
        <f t="shared" si="353"/>
        <v>4.5590448722351203E-5</v>
      </c>
      <c r="T1521" s="19">
        <f t="shared" si="354"/>
        <v>4.2796337912296046E-4</v>
      </c>
      <c r="U1521" s="18">
        <f t="shared" si="355"/>
        <v>1.3480044736512379E-2</v>
      </c>
      <c r="V1521" s="18">
        <f t="shared" si="356"/>
        <v>-5.1122476346672132E-3</v>
      </c>
      <c r="W1521" s="19">
        <f t="shared" si="357"/>
        <v>4.1212696916242427E-4</v>
      </c>
      <c r="X1521" s="18">
        <f t="shared" si="358"/>
        <v>-5.2969635185641387E-3</v>
      </c>
      <c r="Y1521" s="18">
        <f t="shared" si="359"/>
        <v>0.32098557956800189</v>
      </c>
    </row>
    <row r="1522" spans="2:25" x14ac:dyDescent="0.2">
      <c r="B1522" s="24">
        <v>39104</v>
      </c>
      <c r="C1522" s="25">
        <v>662.41</v>
      </c>
      <c r="D1522" s="18">
        <f t="shared" si="345"/>
        <v>-4.4736064486916305E-3</v>
      </c>
      <c r="E1522" s="26">
        <v>3.2936191742505296E-3</v>
      </c>
      <c r="F1522" s="26">
        <v>-1.9511144357730329E-2</v>
      </c>
      <c r="G1522" s="15">
        <v>-1.2669715298136071E-2</v>
      </c>
      <c r="H1522" s="1">
        <f t="shared" si="346"/>
        <v>1.4631459938988192E-5</v>
      </c>
      <c r="I1522" s="19">
        <f t="shared" si="347"/>
        <v>1.8494877867546474E-5</v>
      </c>
      <c r="J1522" s="19">
        <f t="shared" si="348"/>
        <v>3.9714022434604975E-6</v>
      </c>
      <c r="K1522" s="19">
        <f t="shared" si="349"/>
        <v>1.2640486967581068</v>
      </c>
      <c r="L1522" s="19">
        <f t="shared" si="350"/>
        <v>0.2714289797478085</v>
      </c>
      <c r="P1522" s="18">
        <f t="shared" si="351"/>
        <v>-7.9911592612588647E-3</v>
      </c>
      <c r="Q1522" s="38">
        <v>-1.2669715298136071E-2</v>
      </c>
      <c r="R1522" s="18">
        <f t="shared" si="352"/>
        <v>-4.6785560368772065E-3</v>
      </c>
      <c r="S1522" s="19">
        <f t="shared" si="353"/>
        <v>4.6686539379338333E-5</v>
      </c>
      <c r="T1522" s="19">
        <f t="shared" si="354"/>
        <v>4.0359890957099482E-4</v>
      </c>
      <c r="U1522" s="18">
        <f t="shared" si="355"/>
        <v>-2.9560887456443502E-2</v>
      </c>
      <c r="V1522" s="18">
        <f t="shared" si="356"/>
        <v>-3.2785381032457098E-3</v>
      </c>
      <c r="W1522" s="19">
        <f t="shared" si="357"/>
        <v>3.970306521568282E-4</v>
      </c>
      <c r="X1522" s="18">
        <f t="shared" si="358"/>
        <v>-1.7481547283324447E-2</v>
      </c>
      <c r="Y1522" s="18">
        <f t="shared" si="359"/>
        <v>0.31505184182798718</v>
      </c>
    </row>
    <row r="1523" spans="2:25" x14ac:dyDescent="0.2">
      <c r="B1523" s="24">
        <v>39105</v>
      </c>
      <c r="C1523" s="25">
        <v>664.12</v>
      </c>
      <c r="D1523" s="18">
        <f t="shared" si="345"/>
        <v>2.5781564641310603E-3</v>
      </c>
      <c r="E1523" s="26">
        <v>-3.2936191742505838E-3</v>
      </c>
      <c r="F1523" s="26">
        <v>-1.2638582052419394E-2</v>
      </c>
      <c r="G1523" s="15">
        <v>-9.8350931889687517E-3</v>
      </c>
      <c r="H1523" s="1">
        <f t="shared" si="346"/>
        <v>1.4152385787861346E-5</v>
      </c>
      <c r="I1523" s="19">
        <f t="shared" si="347"/>
        <v>1.650112383684599E-5</v>
      </c>
      <c r="J1523" s="19">
        <f t="shared" si="348"/>
        <v>8.9702289820586143E-6</v>
      </c>
      <c r="K1523" s="19">
        <f t="shared" si="349"/>
        <v>1.1659605725982387</v>
      </c>
      <c r="L1523" s="19">
        <f t="shared" si="350"/>
        <v>0.63383157557452097</v>
      </c>
      <c r="P1523" s="18">
        <f t="shared" si="351"/>
        <v>4.6053355702178073E-3</v>
      </c>
      <c r="Q1523" s="38">
        <v>-9.8350931889687517E-3</v>
      </c>
      <c r="R1523" s="18">
        <f t="shared" si="352"/>
        <v>-1.4440428759186559E-2</v>
      </c>
      <c r="S1523" s="19">
        <f t="shared" si="353"/>
        <v>4.5157893959436833E-5</v>
      </c>
      <c r="T1523" s="19">
        <f t="shared" si="354"/>
        <v>3.9189453396168362E-4</v>
      </c>
      <c r="U1523" s="18">
        <f t="shared" si="355"/>
        <v>1.732199722091975E-2</v>
      </c>
      <c r="V1523" s="18">
        <f t="shared" si="356"/>
        <v>-1.026925355977077E-2</v>
      </c>
      <c r="W1523" s="19">
        <f t="shared" si="357"/>
        <v>3.7901255650956046E-4</v>
      </c>
      <c r="X1523" s="18">
        <f t="shared" si="358"/>
        <v>-1.3889183380928313E-2</v>
      </c>
      <c r="Y1523" s="18">
        <f t="shared" si="359"/>
        <v>0.30781997844095516</v>
      </c>
    </row>
    <row r="1524" spans="2:25" x14ac:dyDescent="0.2">
      <c r="B1524" s="24">
        <v>39106</v>
      </c>
      <c r="C1524" s="25">
        <v>669.94</v>
      </c>
      <c r="D1524" s="18">
        <f t="shared" si="345"/>
        <v>8.7253000965791389E-3</v>
      </c>
      <c r="E1524" s="26">
        <v>6.1907723354034322E-3</v>
      </c>
      <c r="F1524" s="26">
        <v>1.1601058182761975E-2</v>
      </c>
      <c r="G1524" s="15">
        <v>9.9779724285544106E-3</v>
      </c>
      <c r="H1524" s="1">
        <f t="shared" si="346"/>
        <v>1.7871094347111502E-5</v>
      </c>
      <c r="I1524" s="19">
        <f t="shared" si="347"/>
        <v>1.5001568472766421E-5</v>
      </c>
      <c r="J1524" s="19">
        <f t="shared" si="348"/>
        <v>6.4769607221813426E-6</v>
      </c>
      <c r="K1524" s="19">
        <f t="shared" si="349"/>
        <v>0.83943200015566577</v>
      </c>
      <c r="L1524" s="19">
        <f t="shared" si="350"/>
        <v>0.36242664250878465</v>
      </c>
      <c r="P1524" s="18">
        <f t="shared" si="351"/>
        <v>1.5585917865983357E-2</v>
      </c>
      <c r="Q1524" s="38">
        <v>9.9779724285544106E-3</v>
      </c>
      <c r="R1524" s="18">
        <f t="shared" si="352"/>
        <v>-5.6079454374289468E-3</v>
      </c>
      <c r="S1524" s="19">
        <f t="shared" si="353"/>
        <v>5.7023670465381388E-5</v>
      </c>
      <c r="T1524" s="19">
        <f t="shared" si="354"/>
        <v>3.7026780504573339E-4</v>
      </c>
      <c r="U1524" s="18">
        <f t="shared" si="355"/>
        <v>5.2168496758668595E-2</v>
      </c>
      <c r="V1524" s="18">
        <f t="shared" si="356"/>
        <v>-4.1028835961142048E-3</v>
      </c>
      <c r="W1524" s="19">
        <f t="shared" si="357"/>
        <v>3.6224539914608633E-4</v>
      </c>
      <c r="X1524" s="18">
        <f t="shared" si="358"/>
        <v>1.4413381843649268E-2</v>
      </c>
      <c r="Y1524" s="18">
        <f t="shared" si="359"/>
        <v>0.30093412865031044</v>
      </c>
    </row>
    <row r="1525" spans="2:25" x14ac:dyDescent="0.2">
      <c r="B1525" s="24">
        <v>39107</v>
      </c>
      <c r="C1525" s="25">
        <v>661.34</v>
      </c>
      <c r="D1525" s="18">
        <f t="shared" si="345"/>
        <v>-1.2920076365104283E-2</v>
      </c>
      <c r="E1525" s="26">
        <v>-1.6529301951210582E-2</v>
      </c>
      <c r="F1525" s="26">
        <v>-5.2038278750271101E-3</v>
      </c>
      <c r="G1525" s="15">
        <v>-8.601470097882152E-3</v>
      </c>
      <c r="H1525" s="1">
        <f t="shared" si="346"/>
        <v>2.6814531083092398E-5</v>
      </c>
      <c r="I1525" s="19">
        <f t="shared" si="347"/>
        <v>1.7342455151760141E-5</v>
      </c>
      <c r="J1525" s="19">
        <f t="shared" si="348"/>
        <v>1.2161705923798863E-5</v>
      </c>
      <c r="K1525" s="19">
        <f t="shared" si="349"/>
        <v>0.64675586151477515</v>
      </c>
      <c r="L1525" s="19">
        <f t="shared" si="350"/>
        <v>0.45354908076193401</v>
      </c>
      <c r="P1525" s="18">
        <f t="shared" si="351"/>
        <v>-2.3079005514973432E-2</v>
      </c>
      <c r="Q1525" s="38">
        <v>-8.601470097882152E-3</v>
      </c>
      <c r="R1525" s="18">
        <f t="shared" si="352"/>
        <v>1.447753541709128E-2</v>
      </c>
      <c r="S1525" s="19">
        <f t="shared" si="353"/>
        <v>8.5560679971068967E-5</v>
      </c>
      <c r="T1525" s="19">
        <f t="shared" si="354"/>
        <v>3.6062767864817729E-4</v>
      </c>
      <c r="U1525" s="18">
        <f t="shared" si="355"/>
        <v>-6.3064288565092261E-2</v>
      </c>
      <c r="V1525" s="18">
        <f t="shared" si="356"/>
        <v>1.0732687882825298E-2</v>
      </c>
      <c r="W1525" s="19">
        <f t="shared" si="357"/>
        <v>3.4494979246800679E-4</v>
      </c>
      <c r="X1525" s="18">
        <f t="shared" si="358"/>
        <v>-1.273267845390182E-2</v>
      </c>
      <c r="Y1525" s="18">
        <f t="shared" si="359"/>
        <v>0.2936621325894806</v>
      </c>
    </row>
    <row r="1526" spans="2:25" x14ac:dyDescent="0.2">
      <c r="B1526" s="24">
        <v>39108</v>
      </c>
      <c r="C1526" s="25">
        <v>660.35</v>
      </c>
      <c r="D1526" s="18">
        <f t="shared" si="345"/>
        <v>-1.4980822812469877E-3</v>
      </c>
      <c r="E1526" s="26">
        <v>1.3632148790057627E-2</v>
      </c>
      <c r="F1526" s="26">
        <v>-1.0138174581653194E-2</v>
      </c>
      <c r="G1526" s="15">
        <v>-3.0070775701399478E-3</v>
      </c>
      <c r="H1526" s="1">
        <f t="shared" si="346"/>
        <v>2.5340314249390024E-5</v>
      </c>
      <c r="I1526" s="19">
        <f t="shared" si="347"/>
        <v>2.9115498450945021E-5</v>
      </c>
      <c r="J1526" s="19">
        <f t="shared" si="348"/>
        <v>1.546603478054345E-5</v>
      </c>
      <c r="K1526" s="19">
        <f t="shared" si="349"/>
        <v>1.1489793758830702</v>
      </c>
      <c r="L1526" s="19">
        <f t="shared" si="350"/>
        <v>0.61033318799176839</v>
      </c>
      <c r="P1526" s="18">
        <f t="shared" si="351"/>
        <v>-2.6760096654044928E-3</v>
      </c>
      <c r="Q1526" s="38">
        <v>-3.0070775701399478E-3</v>
      </c>
      <c r="R1526" s="18">
        <f t="shared" si="352"/>
        <v>-3.3106790473545495E-4</v>
      </c>
      <c r="S1526" s="19">
        <f t="shared" si="353"/>
        <v>8.0856700836565119E-5</v>
      </c>
      <c r="T1526" s="19">
        <f t="shared" si="354"/>
        <v>3.3899659428673939E-4</v>
      </c>
      <c r="U1526" s="18">
        <f t="shared" si="355"/>
        <v>-7.5219976381375939E-3</v>
      </c>
      <c r="V1526" s="18">
        <f t="shared" si="356"/>
        <v>-2.5314118260206625E-4</v>
      </c>
      <c r="W1526" s="19">
        <f t="shared" si="357"/>
        <v>3.2479535585069668E-4</v>
      </c>
      <c r="X1526" s="18">
        <f t="shared" si="358"/>
        <v>-4.5873804315036499E-3</v>
      </c>
      <c r="Y1526" s="18">
        <f t="shared" si="359"/>
        <v>0.28495409974708941</v>
      </c>
    </row>
    <row r="1527" spans="2:25" x14ac:dyDescent="0.2">
      <c r="B1527" s="24">
        <v>39111</v>
      </c>
      <c r="C1527" s="25">
        <v>659.55</v>
      </c>
      <c r="D1527" s="18">
        <f t="shared" si="345"/>
        <v>-1.2122131948846154E-3</v>
      </c>
      <c r="E1527" s="26">
        <v>-1.1281971445104202E-2</v>
      </c>
      <c r="F1527" s="26">
        <v>6.5374970170330345E-3</v>
      </c>
      <c r="G1527" s="15">
        <v>1.1916564783918636E-3</v>
      </c>
      <c r="H1527" s="1">
        <f t="shared" si="346"/>
        <v>2.390806304421776E-5</v>
      </c>
      <c r="I1527" s="19">
        <f t="shared" si="347"/>
        <v>2.6143243710425843E-5</v>
      </c>
      <c r="J1527" s="19">
        <f t="shared" si="348"/>
        <v>1.5449341876008637E-5</v>
      </c>
      <c r="K1527" s="19">
        <f t="shared" si="349"/>
        <v>1.0934906630484509</v>
      </c>
      <c r="L1527" s="19">
        <f t="shared" si="350"/>
        <v>0.6461979729363776</v>
      </c>
      <c r="P1527" s="18">
        <f t="shared" si="351"/>
        <v>-2.165364524131417E-3</v>
      </c>
      <c r="Q1527" s="38">
        <v>1.1916564783918636E-3</v>
      </c>
      <c r="R1527" s="18">
        <f t="shared" si="352"/>
        <v>3.3570210025232806E-3</v>
      </c>
      <c r="S1527" s="19">
        <f t="shared" si="353"/>
        <v>7.6286626997713211E-5</v>
      </c>
      <c r="T1527" s="19">
        <f t="shared" si="354"/>
        <v>3.1933297403021794E-4</v>
      </c>
      <c r="U1527" s="18">
        <f t="shared" si="355"/>
        <v>-6.2662877550918846E-3</v>
      </c>
      <c r="V1527" s="18">
        <f t="shared" si="356"/>
        <v>2.6446948372834483E-3</v>
      </c>
      <c r="W1527" s="19">
        <f t="shared" si="357"/>
        <v>3.0539283720940443E-4</v>
      </c>
      <c r="X1527" s="18">
        <f t="shared" si="358"/>
        <v>1.8747643512711314E-3</v>
      </c>
      <c r="Y1527" s="18">
        <f t="shared" si="359"/>
        <v>0.27631179725511379</v>
      </c>
    </row>
    <row r="1528" spans="2:25" x14ac:dyDescent="0.2">
      <c r="B1528" s="24">
        <v>39112</v>
      </c>
      <c r="C1528" s="25">
        <v>662.79</v>
      </c>
      <c r="D1528" s="18">
        <f t="shared" si="345"/>
        <v>4.9004136361177715E-3</v>
      </c>
      <c r="E1528" s="26">
        <v>3.9047296781562599E-3</v>
      </c>
      <c r="F1528" s="26">
        <v>-4.5483780086465198E-3</v>
      </c>
      <c r="G1528" s="15">
        <v>-2.0124457026056862E-3</v>
      </c>
      <c r="H1528" s="1">
        <f t="shared" si="346"/>
        <v>2.3914422489867633E-5</v>
      </c>
      <c r="I1528" s="19">
        <f t="shared" si="347"/>
        <v>2.5395218366804297E-5</v>
      </c>
      <c r="J1528" s="19">
        <f t="shared" si="348"/>
        <v>1.4046890954714142E-5</v>
      </c>
      <c r="K1528" s="19">
        <f t="shared" si="349"/>
        <v>1.061920620393993</v>
      </c>
      <c r="L1528" s="19">
        <f t="shared" si="350"/>
        <v>0.58738156694629395</v>
      </c>
      <c r="P1528" s="18">
        <f t="shared" si="351"/>
        <v>8.7535607482224203E-3</v>
      </c>
      <c r="Q1528" s="38">
        <v>-2.0124457026056862E-3</v>
      </c>
      <c r="R1528" s="18">
        <f t="shared" si="352"/>
        <v>-1.0766006450828106E-2</v>
      </c>
      <c r="S1528" s="19">
        <f t="shared" si="353"/>
        <v>7.6306918924219633E-5</v>
      </c>
      <c r="T1528" s="19">
        <f t="shared" si="354"/>
        <v>3.0712740928236123E-4</v>
      </c>
      <c r="U1528" s="18">
        <f t="shared" si="355"/>
        <v>2.5328315915233848E-2</v>
      </c>
      <c r="V1528" s="18">
        <f t="shared" si="356"/>
        <v>-8.6484591712204222E-3</v>
      </c>
      <c r="W1528" s="19">
        <f t="shared" si="357"/>
        <v>2.873122632391963E-4</v>
      </c>
      <c r="X1528" s="18">
        <f t="shared" si="358"/>
        <v>-3.2641651355942648E-3</v>
      </c>
      <c r="Y1528" s="18">
        <f t="shared" si="359"/>
        <v>0.26800758535869668</v>
      </c>
    </row>
    <row r="1529" spans="2:25" x14ac:dyDescent="0.2">
      <c r="B1529" s="24">
        <v>39113</v>
      </c>
      <c r="C1529" s="25">
        <v>666.78</v>
      </c>
      <c r="D1529" s="18">
        <f t="shared" si="345"/>
        <v>6.0019584945635845E-3</v>
      </c>
      <c r="E1529" s="26">
        <v>1.5660059032578926E-2</v>
      </c>
      <c r="F1529" s="26">
        <v>2.1018223524622605E-3</v>
      </c>
      <c r="G1529" s="15">
        <v>6.1692933564972598E-3</v>
      </c>
      <c r="H1529" s="1">
        <f t="shared" si="346"/>
        <v>2.4640967486703417E-5</v>
      </c>
      <c r="I1529" s="19">
        <f t="shared" si="347"/>
        <v>2.5019592698407483E-5</v>
      </c>
      <c r="J1529" s="19">
        <f t="shared" si="348"/>
        <v>1.1866741480483915E-5</v>
      </c>
      <c r="K1529" s="19">
        <f t="shared" si="349"/>
        <v>1.0153656796109316</v>
      </c>
      <c r="L1529" s="19">
        <f t="shared" si="350"/>
        <v>0.48158585846466301</v>
      </c>
      <c r="P1529" s="18">
        <f t="shared" si="351"/>
        <v>1.0721239509914968E-2</v>
      </c>
      <c r="Q1529" s="38">
        <v>6.1692933564972598E-3</v>
      </c>
      <c r="R1529" s="18">
        <f t="shared" si="352"/>
        <v>-4.5519461534177085E-3</v>
      </c>
      <c r="S1529" s="19">
        <f t="shared" si="353"/>
        <v>7.8625202386504162E-5</v>
      </c>
      <c r="T1529" s="19">
        <f t="shared" si="354"/>
        <v>2.8994297755243642E-4</v>
      </c>
      <c r="U1529" s="18">
        <f t="shared" si="355"/>
        <v>3.0561005109659027E-2</v>
      </c>
      <c r="V1529" s="18">
        <f t="shared" si="356"/>
        <v>-3.7634331900682871E-3</v>
      </c>
      <c r="W1529" s="19">
        <f t="shared" si="357"/>
        <v>2.7235713827595577E-4</v>
      </c>
      <c r="X1529" s="18">
        <f t="shared" si="358"/>
        <v>1.0277584888835177E-2</v>
      </c>
      <c r="Y1529" s="18">
        <f t="shared" si="359"/>
        <v>0.26093923539588471</v>
      </c>
    </row>
    <row r="1530" spans="2:25" x14ac:dyDescent="0.2">
      <c r="B1530" s="24">
        <v>39114</v>
      </c>
      <c r="C1530" s="25">
        <v>668.89</v>
      </c>
      <c r="D1530" s="18">
        <f t="shared" si="345"/>
        <v>3.1594656692257323E-3</v>
      </c>
      <c r="E1530" s="26">
        <v>2.4906613124518304E-3</v>
      </c>
      <c r="F1530" s="26">
        <v>-1.1615077492251477E-2</v>
      </c>
      <c r="G1530" s="15">
        <v>-7.3833558508404843E-3</v>
      </c>
      <c r="H1530" s="1">
        <f t="shared" si="346"/>
        <v>2.376144283640217E-5</v>
      </c>
      <c r="I1530" s="19">
        <f t="shared" si="347"/>
        <v>2.9157878596660295E-5</v>
      </c>
      <c r="J1530" s="19">
        <f t="shared" si="348"/>
        <v>1.1911640023000349E-5</v>
      </c>
      <c r="K1530" s="19">
        <f t="shared" si="349"/>
        <v>1.2271089258936274</v>
      </c>
      <c r="L1530" s="19">
        <f t="shared" si="350"/>
        <v>0.50130120906428699</v>
      </c>
      <c r="P1530" s="18">
        <f t="shared" si="351"/>
        <v>5.6437224938833677E-3</v>
      </c>
      <c r="Q1530" s="38">
        <v>-7.3833558508404843E-3</v>
      </c>
      <c r="R1530" s="18">
        <f t="shared" si="352"/>
        <v>-1.3027078344723851E-2</v>
      </c>
      <c r="S1530" s="19">
        <f t="shared" si="353"/>
        <v>7.5818786458591811E-5</v>
      </c>
      <c r="T1530" s="19">
        <f t="shared" si="354"/>
        <v>2.8272868511126459E-4</v>
      </c>
      <c r="U1530" s="18">
        <f t="shared" si="355"/>
        <v>1.6382522008944817E-2</v>
      </c>
      <c r="V1530" s="18">
        <f t="shared" si="356"/>
        <v>-1.0907004196904014E-2</v>
      </c>
      <c r="W1530" s="19">
        <f t="shared" si="357"/>
        <v>2.5928654659660685E-4</v>
      </c>
      <c r="X1530" s="18">
        <f t="shared" si="358"/>
        <v>-1.2606334900395793E-2</v>
      </c>
      <c r="Y1530" s="18">
        <f t="shared" si="359"/>
        <v>0.25460093607281126</v>
      </c>
    </row>
    <row r="1531" spans="2:25" x14ac:dyDescent="0.2">
      <c r="B1531" s="24">
        <v>39115</v>
      </c>
      <c r="C1531" s="25">
        <v>669.59</v>
      </c>
      <c r="D1531" s="18">
        <f t="shared" si="345"/>
        <v>1.045962679784381E-3</v>
      </c>
      <c r="E1531" s="26">
        <v>-1.1487652038732596E-3</v>
      </c>
      <c r="F1531" s="26">
        <v>1.180010621465691E-4</v>
      </c>
      <c r="G1531" s="15">
        <v>-2.6202881765937953E-4</v>
      </c>
      <c r="H1531" s="1">
        <f t="shared" si="346"/>
        <v>2.2401398541868142E-5</v>
      </c>
      <c r="I1531" s="19">
        <f t="shared" si="347"/>
        <v>2.788055541548229E-5</v>
      </c>
      <c r="J1531" s="19">
        <f t="shared" si="348"/>
        <v>8.9950953066904227E-6</v>
      </c>
      <c r="K1531" s="19">
        <f t="shared" si="349"/>
        <v>1.2445899466220209</v>
      </c>
      <c r="L1531" s="19">
        <f t="shared" si="350"/>
        <v>0.40154168454610628</v>
      </c>
      <c r="P1531" s="18">
        <f t="shared" si="351"/>
        <v>1.8683928618563764E-3</v>
      </c>
      <c r="Q1531" s="38">
        <v>-2.6202881765937953E-4</v>
      </c>
      <c r="R1531" s="18">
        <f t="shared" si="352"/>
        <v>-2.1304216795157557E-3</v>
      </c>
      <c r="S1531" s="19">
        <f t="shared" si="353"/>
        <v>7.1479112784250456E-5</v>
      </c>
      <c r="T1531" s="19">
        <f t="shared" si="354"/>
        <v>2.6603728579654176E-4</v>
      </c>
      <c r="U1531" s="18">
        <f t="shared" si="355"/>
        <v>5.5857583868490074E-3</v>
      </c>
      <c r="V1531" s="18">
        <f t="shared" si="356"/>
        <v>-1.8388136148883543E-3</v>
      </c>
      <c r="W1531" s="19">
        <f t="shared" si="357"/>
        <v>2.4373347334688748E-4</v>
      </c>
      <c r="X1531" s="18">
        <f t="shared" si="358"/>
        <v>-4.6144134042797817E-4</v>
      </c>
      <c r="Y1531" s="18">
        <f t="shared" si="359"/>
        <v>0.24684685198868117</v>
      </c>
    </row>
    <row r="1532" spans="2:25" x14ac:dyDescent="0.2">
      <c r="B1532" s="24">
        <v>39118</v>
      </c>
      <c r="C1532" s="25">
        <v>669.21</v>
      </c>
      <c r="D1532" s="18">
        <f t="shared" si="345"/>
        <v>-5.676725578199303E-4</v>
      </c>
      <c r="E1532" s="26">
        <v>1.5313938674280428E-3</v>
      </c>
      <c r="F1532" s="26">
        <v>-9.6034883551148528E-3</v>
      </c>
      <c r="G1532" s="15">
        <v>-6.2630236883519843E-3</v>
      </c>
      <c r="H1532" s="1">
        <f t="shared" si="346"/>
        <v>2.1076649757330161E-5</v>
      </c>
      <c r="I1532" s="19">
        <f t="shared" si="347"/>
        <v>2.6135628158688171E-5</v>
      </c>
      <c r="J1532" s="19">
        <f t="shared" si="348"/>
        <v>8.4627950707198101E-6</v>
      </c>
      <c r="K1532" s="19">
        <f t="shared" si="349"/>
        <v>1.2400276353028341</v>
      </c>
      <c r="L1532" s="19">
        <f t="shared" si="350"/>
        <v>0.40152468101703731</v>
      </c>
      <c r="P1532" s="18">
        <f t="shared" si="351"/>
        <v>-1.0140279145725854E-3</v>
      </c>
      <c r="Q1532" s="38">
        <v>-6.2630236883519843E-3</v>
      </c>
      <c r="R1532" s="18">
        <f t="shared" si="352"/>
        <v>-5.2489957737793993E-3</v>
      </c>
      <c r="S1532" s="19">
        <f t="shared" si="353"/>
        <v>6.7252061173887366E-5</v>
      </c>
      <c r="T1532" s="19">
        <f t="shared" si="354"/>
        <v>2.5172816604673848E-4</v>
      </c>
      <c r="U1532" s="18">
        <f t="shared" si="355"/>
        <v>-3.1253642092852869E-3</v>
      </c>
      <c r="V1532" s="18">
        <f t="shared" si="356"/>
        <v>-4.6575090683697281E-3</v>
      </c>
      <c r="W1532" s="19">
        <f t="shared" si="357"/>
        <v>2.314629928893257E-4</v>
      </c>
      <c r="X1532" s="18">
        <f t="shared" si="358"/>
        <v>-1.1317963888761324E-2</v>
      </c>
      <c r="Y1532" s="18">
        <f t="shared" si="359"/>
        <v>0.24055300501621554</v>
      </c>
    </row>
    <row r="1533" spans="2:25" x14ac:dyDescent="0.2">
      <c r="B1533" s="24">
        <v>39119</v>
      </c>
      <c r="C1533" s="25">
        <v>668.91</v>
      </c>
      <c r="D1533" s="18">
        <f t="shared" si="345"/>
        <v>-4.4839028641145023E-4</v>
      </c>
      <c r="E1533" s="26">
        <v>3.6276889425992426E-3</v>
      </c>
      <c r="F1533" s="26">
        <v>2.4986627313703562E-3</v>
      </c>
      <c r="G1533" s="15">
        <v>2.8373705947390216E-3</v>
      </c>
      <c r="H1533" s="1">
        <f t="shared" si="346"/>
        <v>1.9824114002827237E-5</v>
      </c>
      <c r="I1533" s="19">
        <f t="shared" si="347"/>
        <v>2.451533065274172E-5</v>
      </c>
      <c r="J1533" s="19">
        <f t="shared" si="348"/>
        <v>8.2821255743891385E-6</v>
      </c>
      <c r="K1533" s="19">
        <f t="shared" si="349"/>
        <v>1.236641932610226</v>
      </c>
      <c r="L1533" s="19">
        <f t="shared" si="350"/>
        <v>0.41778036452009781</v>
      </c>
      <c r="P1533" s="18">
        <f t="shared" si="351"/>
        <v>-8.0095516470013147E-4</v>
      </c>
      <c r="Q1533" s="38">
        <v>2.8373705947390216E-3</v>
      </c>
      <c r="R1533" s="18">
        <f t="shared" si="352"/>
        <v>3.638325759439153E-3</v>
      </c>
      <c r="S1533" s="19">
        <f t="shared" si="353"/>
        <v>6.3255429254005716E-5</v>
      </c>
      <c r="T1533" s="19">
        <f t="shared" si="354"/>
        <v>2.3741872094384207E-4</v>
      </c>
      <c r="U1533" s="18">
        <f t="shared" si="355"/>
        <v>-2.5454397746142304E-3</v>
      </c>
      <c r="V1533" s="18">
        <f t="shared" si="356"/>
        <v>3.3242026604053646E-3</v>
      </c>
      <c r="W1533" s="19">
        <f t="shared" si="357"/>
        <v>2.1805825362947954E-4</v>
      </c>
      <c r="X1533" s="18">
        <f t="shared" si="358"/>
        <v>5.282686405859968E-3</v>
      </c>
      <c r="Y1533" s="18">
        <f t="shared" si="359"/>
        <v>0.23348353990671353</v>
      </c>
    </row>
    <row r="1534" spans="2:25" x14ac:dyDescent="0.2">
      <c r="B1534" s="24">
        <v>39120</v>
      </c>
      <c r="C1534" s="25">
        <v>668.46</v>
      </c>
      <c r="D1534" s="18">
        <f t="shared" si="345"/>
        <v>-6.7296263110861951E-4</v>
      </c>
      <c r="E1534" s="26">
        <v>0</v>
      </c>
      <c r="F1534" s="26">
        <v>2.3489042337123612E-2</v>
      </c>
      <c r="G1534" s="15">
        <v>1.6442329635986526E-2</v>
      </c>
      <c r="H1534" s="1">
        <f t="shared" si="346"/>
        <v>1.866183988482972E-5</v>
      </c>
      <c r="I1534" s="19">
        <f t="shared" si="347"/>
        <v>2.2946813584538193E-5</v>
      </c>
      <c r="J1534" s="19">
        <f t="shared" si="348"/>
        <v>7.7179754740599033E-6</v>
      </c>
      <c r="K1534" s="19">
        <f t="shared" si="349"/>
        <v>1.2296115348836394</v>
      </c>
      <c r="L1534" s="19">
        <f t="shared" si="350"/>
        <v>0.41356991173918894</v>
      </c>
      <c r="P1534" s="18">
        <f t="shared" si="351"/>
        <v>-1.2021065383696361E-3</v>
      </c>
      <c r="Q1534" s="38">
        <v>1.6442329635986526E-2</v>
      </c>
      <c r="R1534" s="18">
        <f t="shared" si="352"/>
        <v>1.7644436174356161E-2</v>
      </c>
      <c r="S1534" s="19">
        <f t="shared" si="353"/>
        <v>5.954680710654083E-5</v>
      </c>
      <c r="T1534" s="19">
        <f t="shared" si="354"/>
        <v>2.4185316536186726E-4</v>
      </c>
      <c r="U1534" s="18">
        <f t="shared" si="355"/>
        <v>-3.937469865424089E-3</v>
      </c>
      <c r="V1534" s="18">
        <f t="shared" si="356"/>
        <v>1.5972587986384727E-2</v>
      </c>
      <c r="W1534" s="19">
        <f t="shared" si="357"/>
        <v>2.2119577064321722E-4</v>
      </c>
      <c r="X1534" s="18">
        <f t="shared" si="358"/>
        <v>3.0394847805102834E-2</v>
      </c>
      <c r="Y1534" s="18">
        <f t="shared" si="359"/>
        <v>0.23515727218354168</v>
      </c>
    </row>
    <row r="1535" spans="2:25" x14ac:dyDescent="0.2">
      <c r="B1535" s="24">
        <v>39121</v>
      </c>
      <c r="C1535" s="25">
        <v>667.16</v>
      </c>
      <c r="D1535" s="18">
        <f t="shared" si="345"/>
        <v>-1.9466620903078771E-3</v>
      </c>
      <c r="E1535" s="26">
        <v>-9.190185302995927E-3</v>
      </c>
      <c r="F1535" s="26">
        <v>3.4816921375343027E-4</v>
      </c>
      <c r="G1535" s="15">
        <v>-2.5133371412713766E-3</v>
      </c>
      <c r="H1535" s="1">
        <f t="shared" si="346"/>
        <v>1.7769499089370443E-5</v>
      </c>
      <c r="I1535" s="19">
        <f t="shared" si="347"/>
        <v>2.1570004769465901E-5</v>
      </c>
      <c r="J1535" s="19">
        <f t="shared" si="348"/>
        <v>6.30646208161156E-6</v>
      </c>
      <c r="K1535" s="19">
        <f t="shared" si="349"/>
        <v>1.2138780424243296</v>
      </c>
      <c r="L1535" s="19">
        <f t="shared" si="350"/>
        <v>0.35490376233419152</v>
      </c>
      <c r="P1535" s="18">
        <f t="shared" si="351"/>
        <v>-3.4773033725518992E-3</v>
      </c>
      <c r="Q1535" s="38">
        <v>-2.5133371412713766E-3</v>
      </c>
      <c r="R1535" s="18">
        <f t="shared" si="352"/>
        <v>9.6396623128052264E-4</v>
      </c>
      <c r="S1535" s="19">
        <f t="shared" si="353"/>
        <v>5.6699497004834031E-5</v>
      </c>
      <c r="T1535" s="19">
        <f t="shared" si="354"/>
        <v>2.2739772929385816E-4</v>
      </c>
      <c r="U1535" s="18">
        <f t="shared" si="355"/>
        <v>-1.1672301638793509E-2</v>
      </c>
      <c r="V1535" s="18">
        <f t="shared" si="356"/>
        <v>8.9993708858447847E-4</v>
      </c>
      <c r="W1535" s="19">
        <f t="shared" si="357"/>
        <v>2.0830303621976581E-4</v>
      </c>
      <c r="X1535" s="18">
        <f t="shared" si="358"/>
        <v>-4.7877115905419695E-3</v>
      </c>
      <c r="Y1535" s="18">
        <f t="shared" si="359"/>
        <v>0.22820113727793176</v>
      </c>
    </row>
    <row r="1536" spans="2:25" x14ac:dyDescent="0.2">
      <c r="B1536" s="24">
        <v>39122</v>
      </c>
      <c r="C1536" s="25">
        <v>663.18</v>
      </c>
      <c r="D1536" s="18">
        <f t="shared" si="345"/>
        <v>-5.9834506580534151E-3</v>
      </c>
      <c r="E1536" s="26">
        <v>-1.9421857328560027E-2</v>
      </c>
      <c r="F1536" s="26">
        <v>-3.4349791939964167E-2</v>
      </c>
      <c r="G1536" s="15">
        <v>-2.9871411556542923E-2</v>
      </c>
      <c r="H1536" s="1">
        <f t="shared" si="346"/>
        <v>1.8851430050649808E-5</v>
      </c>
      <c r="I1536" s="19">
        <f t="shared" si="347"/>
        <v>2.1349215603232755E-5</v>
      </c>
      <c r="J1536" s="19">
        <f t="shared" si="348"/>
        <v>5.8874082881492999E-6</v>
      </c>
      <c r="K1536" s="19">
        <f t="shared" si="349"/>
        <v>1.1324984654146621</v>
      </c>
      <c r="L1536" s="19">
        <f t="shared" si="350"/>
        <v>0.31230565916384478</v>
      </c>
      <c r="P1536" s="18">
        <f t="shared" si="351"/>
        <v>-1.0688179143333693E-2</v>
      </c>
      <c r="Q1536" s="38">
        <v>-2.9871411556542923E-2</v>
      </c>
      <c r="R1536" s="18">
        <f t="shared" si="352"/>
        <v>-1.9183232413209232E-2</v>
      </c>
      <c r="S1536" s="19">
        <f t="shared" si="353"/>
        <v>6.0151757588543596E-5</v>
      </c>
      <c r="T1536" s="19">
        <f t="shared" si="354"/>
        <v>2.3583364988537876E-4</v>
      </c>
      <c r="U1536" s="18">
        <f t="shared" si="355"/>
        <v>-3.4832374983028158E-2</v>
      </c>
      <c r="V1536" s="18">
        <f t="shared" si="356"/>
        <v>-1.7585806662789614E-2</v>
      </c>
      <c r="W1536" s="19">
        <f t="shared" si="357"/>
        <v>2.4934292774940188E-4</v>
      </c>
      <c r="X1536" s="18">
        <f t="shared" si="358"/>
        <v>-5.2009448659707809E-2</v>
      </c>
      <c r="Y1536" s="18">
        <f t="shared" si="359"/>
        <v>0.24967124771857585</v>
      </c>
    </row>
    <row r="1537" spans="2:25" x14ac:dyDescent="0.2">
      <c r="B1537" s="24">
        <v>39125</v>
      </c>
      <c r="C1537" s="25">
        <v>661.02</v>
      </c>
      <c r="D1537" s="18">
        <f t="shared" si="345"/>
        <v>-3.2623499708904729E-3</v>
      </c>
      <c r="E1537" s="26">
        <v>5.8817764660109911E-4</v>
      </c>
      <c r="F1537" s="26">
        <v>1.9150154057999781E-2</v>
      </c>
      <c r="G1537" s="15">
        <v>1.3581561134580176E-2</v>
      </c>
      <c r="H1537" s="1">
        <f t="shared" si="346"/>
        <v>1.8358919887564961E-5</v>
      </c>
      <c r="I1537" s="19">
        <f t="shared" si="347"/>
        <v>2.7040846167830318E-5</v>
      </c>
      <c r="J1537" s="19">
        <f t="shared" si="348"/>
        <v>1.7865980902090943E-5</v>
      </c>
      <c r="K1537" s="19">
        <f t="shared" si="349"/>
        <v>1.4728996222782083</v>
      </c>
      <c r="L1537" s="19">
        <f t="shared" si="350"/>
        <v>0.97314989179685341</v>
      </c>
      <c r="P1537" s="18">
        <f t="shared" si="351"/>
        <v>-5.827503711457121E-3</v>
      </c>
      <c r="Q1537" s="38">
        <v>1.3581561134580176E-2</v>
      </c>
      <c r="R1537" s="18">
        <f t="shared" si="352"/>
        <v>1.9409064846037296E-2</v>
      </c>
      <c r="S1537" s="19">
        <f t="shared" si="353"/>
        <v>5.8580240103653768E-5</v>
      </c>
      <c r="T1537" s="19">
        <f t="shared" si="354"/>
        <v>2.4428633878411689E-4</v>
      </c>
      <c r="U1537" s="18">
        <f t="shared" si="355"/>
        <v>-1.9244671782225949E-2</v>
      </c>
      <c r="V1537" s="18">
        <f t="shared" si="356"/>
        <v>1.7482293725081244E-2</v>
      </c>
      <c r="W1537" s="19">
        <f t="shared" si="357"/>
        <v>2.4544988025557808E-4</v>
      </c>
      <c r="X1537" s="18">
        <f t="shared" si="358"/>
        <v>2.3833801192173848E-2</v>
      </c>
      <c r="Y1537" s="18">
        <f t="shared" si="359"/>
        <v>0.24771449304369439</v>
      </c>
    </row>
    <row r="1538" spans="2:25" x14ac:dyDescent="0.2">
      <c r="B1538" s="24">
        <v>39126</v>
      </c>
      <c r="C1538" s="25">
        <v>665.82</v>
      </c>
      <c r="D1538" s="18">
        <f t="shared" si="345"/>
        <v>7.2352671604987645E-3</v>
      </c>
      <c r="E1538" s="26">
        <v>5.2780886875115644E-3</v>
      </c>
      <c r="F1538" s="26">
        <v>-2.1228926477188806E-3</v>
      </c>
      <c r="G1538" s="15">
        <v>9.740175285025284E-5</v>
      </c>
      <c r="H1538" s="1">
        <f t="shared" si="346"/>
        <v>2.0398330147338575E-5</v>
      </c>
      <c r="I1538" s="19">
        <f t="shared" si="347"/>
        <v>2.5303264918064446E-5</v>
      </c>
      <c r="J1538" s="19">
        <f t="shared" si="348"/>
        <v>1.3045551775945663E-5</v>
      </c>
      <c r="K1538" s="19">
        <f t="shared" si="349"/>
        <v>1.2404576617447203</v>
      </c>
      <c r="L1538" s="19">
        <f t="shared" si="350"/>
        <v>0.6395401820500366</v>
      </c>
      <c r="P1538" s="18">
        <f t="shared" si="351"/>
        <v>1.292428666679242E-2</v>
      </c>
      <c r="Q1538" s="38">
        <v>9.740175285025284E-5</v>
      </c>
      <c r="R1538" s="18">
        <f t="shared" si="352"/>
        <v>-1.2826884913942167E-2</v>
      </c>
      <c r="S1538" s="19">
        <f t="shared" si="353"/>
        <v>6.508765684816025E-5</v>
      </c>
      <c r="T1538" s="19">
        <f t="shared" si="354"/>
        <v>2.395008970528009E-4</v>
      </c>
      <c r="U1538" s="18">
        <f t="shared" si="355"/>
        <v>4.0491213002411298E-2</v>
      </c>
      <c r="V1538" s="18">
        <f t="shared" si="356"/>
        <v>-1.1668392190180012E-2</v>
      </c>
      <c r="W1538" s="19">
        <f t="shared" si="357"/>
        <v>2.3072345666633087E-4</v>
      </c>
      <c r="X1538" s="18">
        <f t="shared" si="358"/>
        <v>1.7629740896869708E-4</v>
      </c>
      <c r="Y1538" s="18">
        <f t="shared" si="359"/>
        <v>0.24016840792781785</v>
      </c>
    </row>
    <row r="1539" spans="2:25" x14ac:dyDescent="0.2">
      <c r="B1539" s="24">
        <v>39127</v>
      </c>
      <c r="C1539" s="25">
        <v>670.21</v>
      </c>
      <c r="D1539" s="18">
        <f t="shared" si="345"/>
        <v>6.5717323704956023E-3</v>
      </c>
      <c r="E1539" s="26">
        <v>8.7353753567060259E-3</v>
      </c>
      <c r="F1539" s="26">
        <v>7.0588528396246068E-3</v>
      </c>
      <c r="G1539" s="15">
        <v>7.5618095947490322E-3</v>
      </c>
      <c r="H1539" s="1">
        <f t="shared" si="346"/>
        <v>2.1765690319463446E-5</v>
      </c>
      <c r="I1539" s="19">
        <f t="shared" si="347"/>
        <v>2.6076371928037727E-5</v>
      </c>
      <c r="J1539" s="19">
        <f t="shared" si="348"/>
        <v>1.1341236941830641E-5</v>
      </c>
      <c r="K1539" s="19">
        <f t="shared" si="349"/>
        <v>1.1980493862268893</v>
      </c>
      <c r="L1539" s="19">
        <f t="shared" si="350"/>
        <v>0.52106029146656618</v>
      </c>
      <c r="P1539" s="18">
        <f t="shared" si="351"/>
        <v>1.1739020988392839E-2</v>
      </c>
      <c r="Q1539" s="38">
        <v>7.5618095947490322E-3</v>
      </c>
      <c r="R1539" s="18">
        <f t="shared" si="352"/>
        <v>-4.1772113936438069E-3</v>
      </c>
      <c r="S1539" s="19">
        <f t="shared" si="353"/>
        <v>6.9450674263226301E-5</v>
      </c>
      <c r="T1539" s="19">
        <f t="shared" si="354"/>
        <v>2.2617778893126408E-4</v>
      </c>
      <c r="U1539" s="18">
        <f t="shared" si="355"/>
        <v>3.5603866946957018E-2</v>
      </c>
      <c r="V1539" s="18">
        <f t="shared" si="356"/>
        <v>-3.9102530979352344E-3</v>
      </c>
      <c r="W1539" s="19">
        <f t="shared" si="357"/>
        <v>2.2031090712718531E-4</v>
      </c>
      <c r="X1539" s="18">
        <f t="shared" si="358"/>
        <v>1.4006601415938747E-2</v>
      </c>
      <c r="Y1539" s="18">
        <f t="shared" si="359"/>
        <v>0.23468644354073018</v>
      </c>
    </row>
    <row r="1540" spans="2:25" x14ac:dyDescent="0.2">
      <c r="B1540" s="24">
        <v>39128</v>
      </c>
      <c r="C1540" s="25">
        <v>669.73</v>
      </c>
      <c r="D1540" s="18">
        <f t="shared" ref="D1540:D1603" si="360">LN(C1540/C1539)</f>
        <v>-7.1645002094428611E-4</v>
      </c>
      <c r="E1540" s="26">
        <v>5.7965415592686786E-4</v>
      </c>
      <c r="F1540" s="26">
        <v>-1.0556566577689147E-3</v>
      </c>
      <c r="G1540" s="15">
        <v>-5.6506341366017998E-4</v>
      </c>
      <c r="H1540" s="1">
        <f t="shared" ref="H1540:H1603" si="361">$A$2 * H1539 + (1-$A$2)*D1540^2</f>
        <v>2.0490546938246302E-5</v>
      </c>
      <c r="I1540" s="19">
        <f t="shared" ref="I1540:I1603" si="362">$A$2*I1539 + (1-$A$2)*D1539*E1539</f>
        <v>2.7956182552361141E-5</v>
      </c>
      <c r="J1540" s="19">
        <f t="shared" ref="J1540:J1603" si="363">$A$2*J1539 + (1-$A$2)*D1539*F1539</f>
        <v>1.3444096227604354E-5</v>
      </c>
      <c r="K1540" s="19">
        <f t="shared" ref="K1540:K1603" si="364">I1540/H1540</f>
        <v>1.3643453557689071</v>
      </c>
      <c r="L1540" s="19">
        <f t="shared" ref="L1540:L1603" si="365">J1540/H1540</f>
        <v>0.65611212175652045</v>
      </c>
      <c r="P1540" s="18">
        <f t="shared" ref="P1540:P1603" si="366">$O$4*D1540</f>
        <v>-1.2797876357166988E-3</v>
      </c>
      <c r="Q1540" s="38">
        <v>-5.6506341366017998E-4</v>
      </c>
      <c r="R1540" s="18">
        <f t="shared" ref="R1540:R1603" si="367">Q1540-P1540</f>
        <v>7.1472422205651881E-4</v>
      </c>
      <c r="S1540" s="19">
        <f t="shared" ref="S1540:S1603" si="368">$A$2*S1539 + (1-$A$2)*P1540^2</f>
        <v>6.5381905190984712E-5</v>
      </c>
      <c r="T1540" s="19">
        <f t="shared" ref="T1540:T1603" si="369">$A$2*T1539 + (1-$A$2)*R1540^2</f>
        <v>2.1263777143820388E-4</v>
      </c>
      <c r="U1540" s="18">
        <f t="shared" ref="U1540:U1603" si="370">P1540*SQRT($S$1836/S1540)</f>
        <v>-4.0004850134516103E-3</v>
      </c>
      <c r="V1540" s="18">
        <f t="shared" ref="V1540:V1603" si="371">R1540*SQRT($T$1836/T1540)</f>
        <v>6.9002001238020424E-4</v>
      </c>
      <c r="W1540" s="19">
        <f t="shared" ref="W1540:W1603" si="372">$A$2*W1539 + (1-$A$2)*Q1540^2</f>
        <v>2.0711141049924162E-4</v>
      </c>
      <c r="X1540" s="18">
        <f t="shared" ref="X1540:X1603" si="373">G1540*SQRT($W$1836/W1540)</f>
        <v>-1.0794939369522191E-3</v>
      </c>
      <c r="Y1540" s="18">
        <f t="shared" ref="Y1540:Y1603" si="374">SQRT(W1540*250)</f>
        <v>0.22754747334305955</v>
      </c>
    </row>
    <row r="1541" spans="2:25" x14ac:dyDescent="0.2">
      <c r="B1541" s="24">
        <v>39129</v>
      </c>
      <c r="C1541" s="25">
        <v>668.84</v>
      </c>
      <c r="D1541" s="18">
        <f t="shared" si="360"/>
        <v>-1.3297774956102411E-3</v>
      </c>
      <c r="E1541" s="26">
        <v>-2.1270432461156334E-3</v>
      </c>
      <c r="F1541" s="26">
        <v>-4.4695440202211275E-3</v>
      </c>
      <c r="G1541" s="15">
        <v>-3.7667937879894793E-3</v>
      </c>
      <c r="H1541" s="1">
        <f t="shared" si="361"/>
        <v>1.9367212613221411E-5</v>
      </c>
      <c r="I1541" s="19">
        <f t="shared" si="362"/>
        <v>2.6253894005290219E-5</v>
      </c>
      <c r="J1541" s="19">
        <f t="shared" si="363"/>
        <v>1.2682829968022204E-5</v>
      </c>
      <c r="K1541" s="19">
        <f t="shared" si="364"/>
        <v>1.3555845402021083</v>
      </c>
      <c r="L1541" s="19">
        <f t="shared" si="365"/>
        <v>0.65486088376827234</v>
      </c>
      <c r="P1541" s="18">
        <f t="shared" si="366"/>
        <v>-2.3753684798463342E-3</v>
      </c>
      <c r="Q1541" s="38">
        <v>-3.7667937879894793E-3</v>
      </c>
      <c r="R1541" s="18">
        <f t="shared" si="367"/>
        <v>-1.3914253081431451E-3</v>
      </c>
      <c r="S1541" s="19">
        <f t="shared" si="368"/>
        <v>6.1797533404428474E-5</v>
      </c>
      <c r="T1541" s="19">
        <f t="shared" si="369"/>
        <v>1.999956690152001E-4</v>
      </c>
      <c r="U1541" s="18">
        <f t="shared" si="370"/>
        <v>-7.6374598874819595E-3</v>
      </c>
      <c r="V1541" s="18">
        <f t="shared" si="371"/>
        <v>-1.3851378433945931E-3</v>
      </c>
      <c r="W1541" s="19">
        <f t="shared" si="372"/>
        <v>1.9553604999576128E-4</v>
      </c>
      <c r="X1541" s="18">
        <f t="shared" si="373"/>
        <v>-7.4059957492454307E-3</v>
      </c>
      <c r="Y1541" s="18">
        <f t="shared" si="374"/>
        <v>0.22109729193036334</v>
      </c>
    </row>
    <row r="1542" spans="2:25" x14ac:dyDescent="0.2">
      <c r="B1542" s="24">
        <v>39133</v>
      </c>
      <c r="C1542" s="25">
        <v>670.05</v>
      </c>
      <c r="D1542" s="18">
        <f t="shared" si="360"/>
        <v>1.8074678717689176E-3</v>
      </c>
      <c r="E1542" s="26">
        <v>1.7406444777841182E-3</v>
      </c>
      <c r="F1542" s="26">
        <v>1.2534575170566303E-2</v>
      </c>
      <c r="G1542" s="15">
        <v>9.2963959627316468E-3</v>
      </c>
      <c r="H1542" s="1">
        <f t="shared" si="361"/>
        <v>1.8401196262876734E-5</v>
      </c>
      <c r="I1542" s="19">
        <f t="shared" si="362"/>
        <v>2.4848370019425263E-5</v>
      </c>
      <c r="J1542" s="19">
        <f t="shared" si="363"/>
        <v>1.2278470113164634E-5</v>
      </c>
      <c r="K1542" s="19">
        <f t="shared" si="364"/>
        <v>1.3503670992062238</v>
      </c>
      <c r="L1542" s="19">
        <f t="shared" si="365"/>
        <v>0.66726477658062278</v>
      </c>
      <c r="P1542" s="18">
        <f t="shared" si="366"/>
        <v>3.228662107087743E-3</v>
      </c>
      <c r="Q1542" s="38">
        <v>9.2963959627316468E-3</v>
      </c>
      <c r="R1542" s="18">
        <f t="shared" si="367"/>
        <v>6.0677338556439035E-3</v>
      </c>
      <c r="S1542" s="19">
        <f t="shared" si="368"/>
        <v>5.8715136940267417E-5</v>
      </c>
      <c r="T1542" s="19">
        <f t="shared" si="369"/>
        <v>1.9020497252286372E-4</v>
      </c>
      <c r="U1542" s="18">
        <f t="shared" si="370"/>
        <v>1.0650036130415307E-2</v>
      </c>
      <c r="V1542" s="18">
        <f t="shared" si="371"/>
        <v>6.1938257338388682E-3</v>
      </c>
      <c r="W1542" s="19">
        <f t="shared" si="372"/>
        <v>1.889892656697692E-4</v>
      </c>
      <c r="X1542" s="18">
        <f t="shared" si="373"/>
        <v>1.8591784486193832E-2</v>
      </c>
      <c r="Y1542" s="18">
        <f t="shared" si="374"/>
        <v>0.21736447827886299</v>
      </c>
    </row>
    <row r="1543" spans="2:25" x14ac:dyDescent="0.2">
      <c r="B1543" s="24">
        <v>39134</v>
      </c>
      <c r="C1543" s="25">
        <v>668.4</v>
      </c>
      <c r="D1543" s="18">
        <f t="shared" si="360"/>
        <v>-2.4655397449987186E-3</v>
      </c>
      <c r="E1543" s="26">
        <v>-8.1490555732667263E-3</v>
      </c>
      <c r="F1543" s="26">
        <v>3.7697210595753913E-2</v>
      </c>
      <c r="G1543" s="15">
        <v>2.394333074504772E-2</v>
      </c>
      <c r="H1543" s="1">
        <f t="shared" si="361"/>
        <v>1.766185766115423E-5</v>
      </c>
      <c r="I1543" s="19">
        <f t="shared" si="362"/>
        <v>2.3546237356445755E-5</v>
      </c>
      <c r="J1543" s="19">
        <f t="shared" si="363"/>
        <v>1.2901112420799016E-5</v>
      </c>
      <c r="K1543" s="19">
        <f t="shared" si="364"/>
        <v>1.3331687871221907</v>
      </c>
      <c r="L1543" s="19">
        <f t="shared" si="365"/>
        <v>0.73045048082195385</v>
      </c>
      <c r="P1543" s="18">
        <f t="shared" si="366"/>
        <v>-4.4041694309097327E-3</v>
      </c>
      <c r="Q1543" s="38">
        <v>2.394333074504772E-2</v>
      </c>
      <c r="R1543" s="18">
        <f t="shared" si="367"/>
        <v>2.8347500175957455E-2</v>
      </c>
      <c r="S1543" s="19">
        <f t="shared" si="368"/>
        <v>5.6356031226420958E-5</v>
      </c>
      <c r="T1543" s="19">
        <f t="shared" si="369"/>
        <v>2.2700752014504641E-4</v>
      </c>
      <c r="U1543" s="18">
        <f t="shared" si="370"/>
        <v>-1.4828504084559735E-2</v>
      </c>
      <c r="V1543" s="18">
        <f t="shared" si="371"/>
        <v>2.6487321098549722E-2</v>
      </c>
      <c r="W1543" s="19">
        <f t="shared" si="372"/>
        <v>2.1204689495958791E-4</v>
      </c>
      <c r="X1543" s="18">
        <f t="shared" si="373"/>
        <v>4.520574572683491E-2</v>
      </c>
      <c r="Y1543" s="18">
        <f t="shared" si="374"/>
        <v>0.2302427495924616</v>
      </c>
    </row>
    <row r="1544" spans="2:25" x14ac:dyDescent="0.2">
      <c r="B1544" s="24">
        <v>39135</v>
      </c>
      <c r="C1544" s="25">
        <v>667.22</v>
      </c>
      <c r="D1544" s="18">
        <f t="shared" si="360"/>
        <v>-1.7669701067887927E-3</v>
      </c>
      <c r="E1544" s="26">
        <v>-2.9265458405690697E-3</v>
      </c>
      <c r="F1544" s="26">
        <v>3.4693112968838305E-3</v>
      </c>
      <c r="G1544" s="15">
        <v>1.5505541556479602E-3</v>
      </c>
      <c r="H1544" s="1">
        <f t="shared" si="361"/>
        <v>1.6789477202982087E-5</v>
      </c>
      <c r="I1544" s="19">
        <f t="shared" si="362"/>
        <v>2.3338972339064553E-5</v>
      </c>
      <c r="J1544" s="19">
        <f t="shared" si="363"/>
        <v>6.5504074155859853E-6</v>
      </c>
      <c r="K1544" s="19">
        <f t="shared" si="364"/>
        <v>1.3900952398279065</v>
      </c>
      <c r="L1544" s="19">
        <f t="shared" si="365"/>
        <v>0.39014957621327989</v>
      </c>
      <c r="P1544" s="18">
        <f t="shared" si="366"/>
        <v>-3.156321347257191E-3</v>
      </c>
      <c r="Q1544" s="38">
        <v>1.5505541556479602E-3</v>
      </c>
      <c r="R1544" s="18">
        <f t="shared" si="367"/>
        <v>4.7068755029051508E-3</v>
      </c>
      <c r="S1544" s="19">
        <f t="shared" si="368"/>
        <v>5.357241121966478E-5</v>
      </c>
      <c r="T1544" s="19">
        <f t="shared" si="369"/>
        <v>2.1471634955633453E-4</v>
      </c>
      <c r="U1544" s="18">
        <f t="shared" si="370"/>
        <v>-1.0899689823100673E-2</v>
      </c>
      <c r="V1544" s="18">
        <f t="shared" si="371"/>
        <v>4.5221352346766792E-3</v>
      </c>
      <c r="W1544" s="19">
        <f t="shared" si="372"/>
        <v>1.9946833435338846E-4</v>
      </c>
      <c r="X1544" s="18">
        <f t="shared" si="373"/>
        <v>3.0183874782376435E-3</v>
      </c>
      <c r="Y1544" s="18">
        <f t="shared" si="374"/>
        <v>0.22330938983470247</v>
      </c>
    </row>
    <row r="1545" spans="2:25" x14ac:dyDescent="0.2">
      <c r="B1545" s="24">
        <v>39136</v>
      </c>
      <c r="C1545" s="25">
        <v>664.01</v>
      </c>
      <c r="D1545" s="18">
        <f t="shared" si="360"/>
        <v>-4.8226170104564156E-3</v>
      </c>
      <c r="E1545" s="26">
        <v>3.3161056429244474E-3</v>
      </c>
      <c r="F1545" s="26">
        <v>-4.9277734390695679E-3</v>
      </c>
      <c r="G1545" s="15">
        <v>-2.4546097144713631E-3</v>
      </c>
      <c r="H1545" s="1">
        <f t="shared" si="361"/>
        <v>1.7177566660575778E-5</v>
      </c>
      <c r="I1545" s="19">
        <f t="shared" si="362"/>
        <v>2.2248901139706635E-5</v>
      </c>
      <c r="J1545" s="19">
        <f t="shared" si="363"/>
        <v>5.7895728094865225E-6</v>
      </c>
      <c r="K1545" s="19">
        <f t="shared" si="364"/>
        <v>1.2952300858054635</v>
      </c>
      <c r="L1545" s="19">
        <f t="shared" si="365"/>
        <v>0.33704266290371426</v>
      </c>
      <c r="P1545" s="18">
        <f t="shared" si="366"/>
        <v>-8.614593399892026E-3</v>
      </c>
      <c r="Q1545" s="38">
        <v>-2.4546097144713631E-3</v>
      </c>
      <c r="R1545" s="18">
        <f t="shared" si="367"/>
        <v>6.1599836854206629E-3</v>
      </c>
      <c r="S1545" s="19">
        <f t="shared" si="368"/>
        <v>5.4810739713212692E-5</v>
      </c>
      <c r="T1545" s="19">
        <f t="shared" si="369"/>
        <v>2.0411009252323337E-4</v>
      </c>
      <c r="U1545" s="18">
        <f t="shared" si="370"/>
        <v>-2.9410707766366978E-2</v>
      </c>
      <c r="V1545" s="18">
        <f t="shared" si="371"/>
        <v>6.0700282754946678E-3</v>
      </c>
      <c r="W1545" s="19">
        <f t="shared" si="372"/>
        <v>1.8786174082320779E-4</v>
      </c>
      <c r="X1545" s="18">
        <f t="shared" si="373"/>
        <v>-4.9236628783904755E-3</v>
      </c>
      <c r="Y1545" s="18">
        <f t="shared" si="374"/>
        <v>0.21671510147149861</v>
      </c>
    </row>
    <row r="1546" spans="2:25" x14ac:dyDescent="0.2">
      <c r="B1546" s="24">
        <v>39139</v>
      </c>
      <c r="C1546" s="25">
        <v>663.38</v>
      </c>
      <c r="D1546" s="18">
        <f t="shared" si="360"/>
        <v>-9.4923126933996128E-4</v>
      </c>
      <c r="E1546" s="26">
        <v>-2.046107187134006E-2</v>
      </c>
      <c r="F1546" s="26">
        <v>-6.3070374629924193E-3</v>
      </c>
      <c r="G1546" s="15">
        <v>-1.0553247785496711E-2</v>
      </c>
      <c r="H1546" s="1">
        <f t="shared" si="361"/>
        <v>1.6200975061102796E-5</v>
      </c>
      <c r="I1546" s="19">
        <f t="shared" si="362"/>
        <v>1.9954428622401958E-5</v>
      </c>
      <c r="J1546" s="19">
        <f t="shared" si="363"/>
        <v>6.8680842815732647E-6</v>
      </c>
      <c r="K1546" s="19">
        <f t="shared" si="364"/>
        <v>1.2316807196568615</v>
      </c>
      <c r="L1546" s="19">
        <f t="shared" si="365"/>
        <v>0.42393030392738323</v>
      </c>
      <c r="P1546" s="18">
        <f t="shared" si="366"/>
        <v>-1.6956024934381552E-3</v>
      </c>
      <c r="Q1546" s="38">
        <v>-1.0553247785496711E-2</v>
      </c>
      <c r="R1546" s="18">
        <f t="shared" si="367"/>
        <v>-8.8576452920585552E-3</v>
      </c>
      <c r="S1546" s="19">
        <f t="shared" si="368"/>
        <v>5.1694599399365147E-5</v>
      </c>
      <c r="T1546" s="19">
        <f t="shared" si="369"/>
        <v>1.96570959779035E-4</v>
      </c>
      <c r="U1546" s="18">
        <f t="shared" si="370"/>
        <v>-5.9608059372982638E-3</v>
      </c>
      <c r="V1546" s="18">
        <f t="shared" si="371"/>
        <v>-8.894099786784555E-3</v>
      </c>
      <c r="W1546" s="19">
        <f t="shared" si="372"/>
        <v>1.8327229870314078E-4</v>
      </c>
      <c r="X1546" s="18">
        <f t="shared" si="373"/>
        <v>-2.1432002614816752E-2</v>
      </c>
      <c r="Y1546" s="18">
        <f t="shared" si="374"/>
        <v>0.21405157013155779</v>
      </c>
    </row>
    <row r="1547" spans="2:25" x14ac:dyDescent="0.2">
      <c r="B1547" s="24">
        <v>39140</v>
      </c>
      <c r="C1547" s="25">
        <v>639.71</v>
      </c>
      <c r="D1547" s="18">
        <f t="shared" si="360"/>
        <v>-3.6333029673091391E-2</v>
      </c>
      <c r="E1547" s="26">
        <v>-4.0358310876667691E-2</v>
      </c>
      <c r="F1547" s="26">
        <v>-5.31324218860494E-2</v>
      </c>
      <c r="G1547" s="15">
        <v>-4.9300188583234886E-2</v>
      </c>
      <c r="H1547" s="1">
        <f t="shared" si="361"/>
        <v>9.4434259270981079E-5</v>
      </c>
      <c r="I1547" s="19">
        <f t="shared" si="362"/>
        <v>1.9922500258527138E-5</v>
      </c>
      <c r="J1547" s="19">
        <f t="shared" si="363"/>
        <v>6.8152094552851279E-6</v>
      </c>
      <c r="K1547" s="19">
        <f t="shared" si="364"/>
        <v>0.21096687168752082</v>
      </c>
      <c r="L1547" s="19">
        <f t="shared" si="365"/>
        <v>7.2168824194710338E-2</v>
      </c>
      <c r="P1547" s="18">
        <f t="shared" si="366"/>
        <v>-6.4901334056023705E-2</v>
      </c>
      <c r="Q1547" s="38">
        <v>-4.9300188583234886E-2</v>
      </c>
      <c r="R1547" s="18">
        <f t="shared" si="367"/>
        <v>1.5601145472788819E-2</v>
      </c>
      <c r="S1547" s="19">
        <f t="shared" si="368"/>
        <v>3.0132391317049841E-4</v>
      </c>
      <c r="T1547" s="19">
        <f t="shared" si="369"/>
        <v>1.9938044659608003E-4</v>
      </c>
      <c r="U1547" s="18">
        <f t="shared" si="370"/>
        <v>-9.4501858160295105E-2</v>
      </c>
      <c r="V1547" s="18">
        <f t="shared" si="371"/>
        <v>1.5554591004913233E-2</v>
      </c>
      <c r="W1547" s="19">
        <f t="shared" si="372"/>
        <v>3.1810647644150384E-4</v>
      </c>
      <c r="X1547" s="18">
        <f t="shared" si="373"/>
        <v>-7.5995409019137816E-2</v>
      </c>
      <c r="Y1547" s="18">
        <f t="shared" si="374"/>
        <v>0.28200464377448814</v>
      </c>
    </row>
    <row r="1548" spans="2:25" x14ac:dyDescent="0.2">
      <c r="B1548" s="24">
        <v>39141</v>
      </c>
      <c r="C1548" s="25">
        <v>643.74</v>
      </c>
      <c r="D1548" s="18">
        <f t="shared" si="360"/>
        <v>6.2799692151479279E-3</v>
      </c>
      <c r="E1548" s="26">
        <v>-4.563376514843993E-3</v>
      </c>
      <c r="F1548" s="26">
        <v>8.069344841673284E-3</v>
      </c>
      <c r="G1548" s="15">
        <v>4.2795284347181004E-3</v>
      </c>
      <c r="H1548" s="1">
        <f t="shared" si="361"/>
        <v>9.1134484515314546E-5</v>
      </c>
      <c r="I1548" s="19">
        <f t="shared" si="362"/>
        <v>1.0670753264128445E-4</v>
      </c>
      <c r="J1548" s="19">
        <f t="shared" si="363"/>
        <v>1.2223400854731074E-4</v>
      </c>
      <c r="K1548" s="19">
        <f t="shared" si="364"/>
        <v>1.1708798618743814</v>
      </c>
      <c r="L1548" s="19">
        <f t="shared" si="365"/>
        <v>1.3412486963348118</v>
      </c>
      <c r="P1548" s="18">
        <f t="shared" si="366"/>
        <v>1.1217847329580592E-2</v>
      </c>
      <c r="Q1548" s="38">
        <v>4.2795284347181004E-3</v>
      </c>
      <c r="R1548" s="18">
        <f t="shared" si="367"/>
        <v>-6.9383188948624911E-3</v>
      </c>
      <c r="S1548" s="19">
        <f t="shared" si="368"/>
        <v>2.9079488430285521E-4</v>
      </c>
      <c r="T1548" s="19">
        <f t="shared" si="369"/>
        <v>1.9030603594552355E-4</v>
      </c>
      <c r="U1548" s="18">
        <f t="shared" si="370"/>
        <v>1.6627220937785292E-2</v>
      </c>
      <c r="V1548" s="18">
        <f t="shared" si="371"/>
        <v>-7.0806212997573141E-3</v>
      </c>
      <c r="W1548" s="19">
        <f t="shared" si="372"/>
        <v>3.0011894967242722E-4</v>
      </c>
      <c r="X1548" s="18">
        <f t="shared" si="373"/>
        <v>6.7916334588083395E-3</v>
      </c>
      <c r="Y1548" s="18">
        <f t="shared" si="374"/>
        <v>0.27391556622088276</v>
      </c>
    </row>
    <row r="1549" spans="2:25" x14ac:dyDescent="0.2">
      <c r="B1549" s="24">
        <v>39142</v>
      </c>
      <c r="C1549" s="25">
        <v>642.04999999999995</v>
      </c>
      <c r="D1549" s="18">
        <f t="shared" si="360"/>
        <v>-2.6287355994269834E-3</v>
      </c>
      <c r="E1549" s="26">
        <v>1.4038215676058619E-2</v>
      </c>
      <c r="F1549" s="26">
        <v>2.8545073187742048E-2</v>
      </c>
      <c r="G1549" s="15">
        <v>2.4193015934237019E-2</v>
      </c>
      <c r="H1549" s="1">
        <f t="shared" si="361"/>
        <v>8.6081030495497354E-5</v>
      </c>
      <c r="I1549" s="19">
        <f t="shared" si="362"/>
        <v>9.8585608840986422E-5</v>
      </c>
      <c r="J1549" s="19">
        <f t="shared" si="363"/>
        <v>1.1794048226599934E-4</v>
      </c>
      <c r="K1549" s="19">
        <f t="shared" si="364"/>
        <v>1.1452652027224877</v>
      </c>
      <c r="L1549" s="19">
        <f t="shared" si="365"/>
        <v>1.37011001828293</v>
      </c>
      <c r="P1549" s="18">
        <f t="shared" si="366"/>
        <v>-4.6956845828281342E-3</v>
      </c>
      <c r="Q1549" s="38">
        <v>2.4193015934237019E-2</v>
      </c>
      <c r="R1549" s="18">
        <f t="shared" si="367"/>
        <v>2.8888700517065154E-2</v>
      </c>
      <c r="S1549" s="19">
        <f t="shared" si="368"/>
        <v>2.7467015846676849E-4</v>
      </c>
      <c r="T1549" s="19">
        <f t="shared" si="369"/>
        <v>2.2896109484267299E-4</v>
      </c>
      <c r="U1549" s="18">
        <f t="shared" si="370"/>
        <v>-7.1613797089569702E-3</v>
      </c>
      <c r="V1549" s="18">
        <f t="shared" si="371"/>
        <v>2.6877604067046229E-2</v>
      </c>
      <c r="W1549" s="19">
        <f t="shared" si="372"/>
        <v>3.1722993389173639E-4</v>
      </c>
      <c r="X1549" s="18">
        <f t="shared" si="373"/>
        <v>3.7344612974635837E-2</v>
      </c>
      <c r="Y1549" s="18">
        <f t="shared" si="374"/>
        <v>0.28161584378889992</v>
      </c>
    </row>
    <row r="1550" spans="2:25" x14ac:dyDescent="0.2">
      <c r="B1550" s="24">
        <v>39143</v>
      </c>
      <c r="C1550" s="25">
        <v>635.28</v>
      </c>
      <c r="D1550" s="18">
        <f t="shared" si="360"/>
        <v>-1.0600335690327416E-2</v>
      </c>
      <c r="E1550" s="26">
        <v>-2.1969795558058901E-2</v>
      </c>
      <c r="F1550" s="26">
        <v>-1.9134346166095644E-2</v>
      </c>
      <c r="G1550" s="15">
        <v>-1.9984980983684619E-2</v>
      </c>
      <c r="H1550" s="1">
        <f t="shared" si="361"/>
        <v>8.7658195670625271E-5</v>
      </c>
      <c r="I1550" s="19">
        <f t="shared" si="362"/>
        <v>9.0456306872521876E-5</v>
      </c>
      <c r="J1550" s="19">
        <f t="shared" si="363"/>
        <v>1.063618063254274E-4</v>
      </c>
      <c r="K1550" s="19">
        <f t="shared" si="364"/>
        <v>1.0319207026848976</v>
      </c>
      <c r="L1550" s="19">
        <f t="shared" si="365"/>
        <v>1.2133697883205439</v>
      </c>
      <c r="P1550" s="18">
        <f t="shared" si="366"/>
        <v>-1.8935275531218695E-2</v>
      </c>
      <c r="Q1550" s="38">
        <v>-1.9984980983684619E-2</v>
      </c>
      <c r="R1550" s="18">
        <f t="shared" si="367"/>
        <v>-1.0497054524659238E-3</v>
      </c>
      <c r="S1550" s="19">
        <f t="shared" si="368"/>
        <v>2.7970262852535253E-4</v>
      </c>
      <c r="T1550" s="19">
        <f t="shared" si="369"/>
        <v>2.1528954204432879E-4</v>
      </c>
      <c r="U1550" s="18">
        <f t="shared" si="370"/>
        <v>-2.8617182865007175E-2</v>
      </c>
      <c r="V1550" s="18">
        <f t="shared" si="371"/>
        <v>-1.0071621077628976E-3</v>
      </c>
      <c r="W1550" s="19">
        <f t="shared" si="372"/>
        <v>3.2216010575332634E-4</v>
      </c>
      <c r="X1550" s="18">
        <f t="shared" si="373"/>
        <v>-3.0612083662680652E-2</v>
      </c>
      <c r="Y1550" s="18">
        <f t="shared" si="374"/>
        <v>0.28379574774533106</v>
      </c>
    </row>
    <row r="1551" spans="2:25" x14ac:dyDescent="0.2">
      <c r="B1551" s="24">
        <v>39146</v>
      </c>
      <c r="C1551" s="25">
        <v>630.47</v>
      </c>
      <c r="D1551" s="18">
        <f t="shared" si="360"/>
        <v>-7.6002735987011514E-3</v>
      </c>
      <c r="E1551" s="26">
        <v>-1.4564901272758717E-2</v>
      </c>
      <c r="F1551" s="26">
        <v>1.0598130991823284E-2</v>
      </c>
      <c r="G1551" s="15">
        <v>3.0492213124486836E-3</v>
      </c>
      <c r="H1551" s="1">
        <f t="shared" si="361"/>
        <v>8.5864553456894589E-5</v>
      </c>
      <c r="I1551" s="19">
        <f t="shared" si="362"/>
        <v>9.900216093796788E-5</v>
      </c>
      <c r="J1551" s="19">
        <f t="shared" si="363"/>
        <v>1.1214992750043437E-4</v>
      </c>
      <c r="K1551" s="19">
        <f t="shared" si="364"/>
        <v>1.1530038526045394</v>
      </c>
      <c r="L1551" s="19">
        <f t="shared" si="365"/>
        <v>1.3061260204041645</v>
      </c>
      <c r="P1551" s="18">
        <f t="shared" si="366"/>
        <v>-1.3576294082400733E-2</v>
      </c>
      <c r="Q1551" s="38">
        <v>3.0492213124486836E-3</v>
      </c>
      <c r="R1551" s="18">
        <f t="shared" si="367"/>
        <v>1.6625515394849417E-2</v>
      </c>
      <c r="S1551" s="19">
        <f t="shared" si="368"/>
        <v>2.7397941647454115E-4</v>
      </c>
      <c r="T1551" s="19">
        <f t="shared" si="369"/>
        <v>2.1895663525033158E-4</v>
      </c>
      <c r="U1551" s="18">
        <f t="shared" si="370"/>
        <v>-2.0731264479642159E-2</v>
      </c>
      <c r="V1551" s="18">
        <f t="shared" si="371"/>
        <v>1.581755867304523E-2</v>
      </c>
      <c r="W1551" s="19">
        <f t="shared" si="372"/>
        <v>3.0338836444486424E-4</v>
      </c>
      <c r="X1551" s="18">
        <f t="shared" si="373"/>
        <v>4.8129851095981072E-3</v>
      </c>
      <c r="Y1551" s="18">
        <f t="shared" si="374"/>
        <v>0.27540350598933205</v>
      </c>
    </row>
    <row r="1552" spans="2:25" x14ac:dyDescent="0.2">
      <c r="B1552" s="24">
        <v>39147</v>
      </c>
      <c r="C1552" s="25">
        <v>639.96</v>
      </c>
      <c r="D1552" s="18">
        <f t="shared" si="360"/>
        <v>1.4940101412256794E-2</v>
      </c>
      <c r="E1552" s="26">
        <v>2.664586470157022E-2</v>
      </c>
      <c r="F1552" s="26">
        <v>2.1432256950210313E-2</v>
      </c>
      <c r="G1552" s="15">
        <v>2.2996339275618283E-2</v>
      </c>
      <c r="H1552" s="1">
        <f t="shared" si="361"/>
        <v>9.4105078061991964E-5</v>
      </c>
      <c r="I1552" s="19">
        <f t="shared" si="362"/>
        <v>9.9703865358352024E-5</v>
      </c>
      <c r="J1552" s="19">
        <f t="shared" si="363"/>
        <v>1.0058801014004444E-4</v>
      </c>
      <c r="K1552" s="19">
        <f t="shared" si="364"/>
        <v>1.0594950603268385</v>
      </c>
      <c r="L1552" s="19">
        <f t="shared" si="365"/>
        <v>1.0688903533322807</v>
      </c>
      <c r="P1552" s="18">
        <f t="shared" si="366"/>
        <v>2.6687356416794202E-2</v>
      </c>
      <c r="Q1552" s="38">
        <v>2.2996339275618283E-2</v>
      </c>
      <c r="R1552" s="18">
        <f t="shared" si="367"/>
        <v>-3.6910171411759195E-3</v>
      </c>
      <c r="S1552" s="19">
        <f t="shared" si="368"/>
        <v>3.002735510370891E-4</v>
      </c>
      <c r="T1552" s="19">
        <f t="shared" si="369"/>
        <v>2.0663665358749893E-4</v>
      </c>
      <c r="U1552" s="18">
        <f t="shared" si="370"/>
        <v>3.8926964525530038E-2</v>
      </c>
      <c r="V1552" s="18">
        <f t="shared" si="371"/>
        <v>-3.6148124887682327E-3</v>
      </c>
      <c r="W1552" s="19">
        <f t="shared" si="372"/>
        <v>3.1691495978293304E-4</v>
      </c>
      <c r="X1552" s="18">
        <f t="shared" si="373"/>
        <v>3.5515044979398155E-2</v>
      </c>
      <c r="Y1552" s="18">
        <f t="shared" si="374"/>
        <v>0.2814760024331262</v>
      </c>
    </row>
    <row r="1553" spans="2:25" x14ac:dyDescent="0.2">
      <c r="B1553" s="24">
        <v>39148</v>
      </c>
      <c r="C1553" s="25">
        <v>638.16</v>
      </c>
      <c r="D1553" s="18">
        <f t="shared" si="360"/>
        <v>-2.8166387976371735E-3</v>
      </c>
      <c r="E1553" s="26">
        <v>-7.0642304992134244E-3</v>
      </c>
      <c r="F1553" s="26">
        <v>-5.3436543504019737E-3</v>
      </c>
      <c r="G1553" s="15">
        <v>-5.8598271950454084E-3</v>
      </c>
      <c r="H1553" s="1">
        <f t="shared" si="361"/>
        <v>8.8934780625253741E-5</v>
      </c>
      <c r="I1553" s="19">
        <f t="shared" si="362"/>
        <v>1.1760714868837489E-4</v>
      </c>
      <c r="J1553" s="19">
        <f t="shared" si="363"/>
        <v>1.1376473507142303E-4</v>
      </c>
      <c r="K1553" s="19">
        <f t="shared" si="364"/>
        <v>1.3223976925736003</v>
      </c>
      <c r="L1553" s="19">
        <f t="shared" si="365"/>
        <v>1.2791928452693415</v>
      </c>
      <c r="P1553" s="18">
        <f t="shared" si="366"/>
        <v>-5.0313342202781778E-3</v>
      </c>
      <c r="Q1553" s="38">
        <v>-5.8598271950454084E-3</v>
      </c>
      <c r="R1553" s="18">
        <f t="shared" si="367"/>
        <v>-8.2849297476723059E-4</v>
      </c>
      <c r="S1553" s="19">
        <f t="shared" si="368"/>
        <v>2.8377599741703227E-4</v>
      </c>
      <c r="T1553" s="19">
        <f t="shared" si="369"/>
        <v>1.9427963840880331E-4</v>
      </c>
      <c r="U1553" s="18">
        <f t="shared" si="370"/>
        <v>-7.5491640244064106E-3</v>
      </c>
      <c r="V1553" s="18">
        <f t="shared" si="371"/>
        <v>-8.3679404107960182E-4</v>
      </c>
      <c r="W1553" s="19">
        <f t="shared" si="372"/>
        <v>2.9996031668130465E-4</v>
      </c>
      <c r="X1553" s="18">
        <f t="shared" si="373"/>
        <v>-9.3020343530915393E-3</v>
      </c>
      <c r="Y1553" s="18">
        <f t="shared" si="374"/>
        <v>0.27384316527955588</v>
      </c>
    </row>
    <row r="1554" spans="2:25" x14ac:dyDescent="0.2">
      <c r="B1554" s="24">
        <v>39149</v>
      </c>
      <c r="C1554" s="25">
        <v>642.28</v>
      </c>
      <c r="D1554" s="18">
        <f t="shared" si="360"/>
        <v>6.4353100786098179E-3</v>
      </c>
      <c r="E1554" s="26">
        <v>5.4065425937115542E-3</v>
      </c>
      <c r="F1554" s="26">
        <v>3.1868909285191231E-3</v>
      </c>
      <c r="G1554" s="15">
        <v>3.8527864280768521E-3</v>
      </c>
      <c r="H1554" s="1">
        <f t="shared" si="361"/>
        <v>8.608348673620994E-5</v>
      </c>
      <c r="I1554" s="19">
        <f t="shared" si="362"/>
        <v>1.1174456290904458E-4</v>
      </c>
      <c r="J1554" s="19">
        <f t="shared" si="363"/>
        <v>1.0784191961700794E-4</v>
      </c>
      <c r="K1554" s="19">
        <f t="shared" si="364"/>
        <v>1.2980952229719644</v>
      </c>
      <c r="L1554" s="19">
        <f t="shared" si="365"/>
        <v>1.2527596604848672</v>
      </c>
      <c r="P1554" s="18">
        <f t="shared" si="366"/>
        <v>1.1495331188284453E-2</v>
      </c>
      <c r="Q1554" s="38">
        <v>3.8527864280768521E-3</v>
      </c>
      <c r="R1554" s="18">
        <f t="shared" si="367"/>
        <v>-7.6425447602076011E-3</v>
      </c>
      <c r="S1554" s="19">
        <f t="shared" si="368"/>
        <v>2.7467799591971104E-4</v>
      </c>
      <c r="T1554" s="19">
        <f t="shared" si="369"/>
        <v>1.861273695289817E-4</v>
      </c>
      <c r="U1554" s="18">
        <f t="shared" si="370"/>
        <v>1.75312578168846E-2</v>
      </c>
      <c r="V1554" s="18">
        <f t="shared" si="371"/>
        <v>-7.8863539170593595E-3</v>
      </c>
      <c r="W1554" s="19">
        <f t="shared" si="372"/>
        <v>2.8285333547604875E-4</v>
      </c>
      <c r="X1554" s="18">
        <f t="shared" si="373"/>
        <v>6.2982415836866324E-3</v>
      </c>
      <c r="Y1554" s="18">
        <f t="shared" si="374"/>
        <v>0.26591978841186714</v>
      </c>
    </row>
    <row r="1555" spans="2:25" x14ac:dyDescent="0.2">
      <c r="B1555" s="24">
        <v>39150</v>
      </c>
      <c r="C1555" s="25">
        <v>642.41999999999996</v>
      </c>
      <c r="D1555" s="18">
        <f t="shared" si="360"/>
        <v>2.1794971674978891E-4</v>
      </c>
      <c r="E1555" s="26">
        <v>-3.3236424447020785E-3</v>
      </c>
      <c r="F1555" s="26">
        <v>-3.4096721362332928E-4</v>
      </c>
      <c r="G1555" s="15">
        <v>-1.2357697829469539E-3</v>
      </c>
      <c r="H1555" s="1">
        <f t="shared" si="361"/>
        <v>8.0921327656779211E-5</v>
      </c>
      <c r="I1555" s="19">
        <f t="shared" si="362"/>
        <v>1.0712745581712662E-4</v>
      </c>
      <c r="J1555" s="19">
        <f t="shared" si="363"/>
        <v>1.0260192231869122E-4</v>
      </c>
      <c r="K1555" s="19">
        <f t="shared" si="364"/>
        <v>1.3238469871811598</v>
      </c>
      <c r="L1555" s="19">
        <f t="shared" si="365"/>
        <v>1.267921885239802</v>
      </c>
      <c r="P1555" s="18">
        <f t="shared" si="366"/>
        <v>3.8932143841199939E-4</v>
      </c>
      <c r="Q1555" s="38">
        <v>-1.2357697829469539E-3</v>
      </c>
      <c r="R1555" s="18">
        <f t="shared" si="367"/>
        <v>-1.6250912213589533E-3</v>
      </c>
      <c r="S1555" s="19">
        <f t="shared" si="368"/>
        <v>2.582064104354728E-4</v>
      </c>
      <c r="T1555" s="19">
        <f t="shared" si="369"/>
        <v>1.7511818264590707E-4</v>
      </c>
      <c r="U1555" s="18">
        <f t="shared" si="370"/>
        <v>6.1239034180884022E-4</v>
      </c>
      <c r="V1555" s="18">
        <f t="shared" si="371"/>
        <v>-1.7288428393256576E-3</v>
      </c>
      <c r="W1555" s="19">
        <f t="shared" si="372"/>
        <v>2.6597376296487251E-4</v>
      </c>
      <c r="X1555" s="18">
        <f t="shared" si="373"/>
        <v>-2.0832587020626985E-3</v>
      </c>
      <c r="Y1555" s="18">
        <f t="shared" si="374"/>
        <v>0.25786322099364639</v>
      </c>
    </row>
    <row r="1556" spans="2:25" x14ac:dyDescent="0.2">
      <c r="B1556" s="24">
        <v>39153</v>
      </c>
      <c r="C1556" s="25">
        <v>644.19000000000005</v>
      </c>
      <c r="D1556" s="18">
        <f t="shared" si="360"/>
        <v>2.7514182489169659E-3</v>
      </c>
      <c r="E1556" s="26">
        <v>6.2402498124853548E-4</v>
      </c>
      <c r="F1556" s="26">
        <v>2.1368334405699019E-2</v>
      </c>
      <c r="G1556" s="15">
        <v>1.5145041578363872E-2</v>
      </c>
      <c r="H1556" s="1">
        <f t="shared" si="361"/>
        <v>7.6520266140200853E-5</v>
      </c>
      <c r="I1556" s="19">
        <f t="shared" si="362"/>
        <v>1.00656345252335E-4</v>
      </c>
      <c r="J1556" s="19">
        <f t="shared" si="363"/>
        <v>9.6441348157111939E-5</v>
      </c>
      <c r="K1556" s="19">
        <f t="shared" si="364"/>
        <v>1.3154207418451982</v>
      </c>
      <c r="L1556" s="19">
        <f t="shared" si="365"/>
        <v>1.2603373331244245</v>
      </c>
      <c r="P1556" s="18">
        <f t="shared" si="366"/>
        <v>4.9148313946703725E-3</v>
      </c>
      <c r="Q1556" s="38">
        <v>1.5145041578363872E-2</v>
      </c>
      <c r="R1556" s="18">
        <f t="shared" si="367"/>
        <v>1.02302101836935E-2</v>
      </c>
      <c r="S1556" s="19">
        <f t="shared" si="368"/>
        <v>2.4416335986762668E-4</v>
      </c>
      <c r="T1556" s="19">
        <f t="shared" si="369"/>
        <v>1.708905237113054E-4</v>
      </c>
      <c r="U1556" s="18">
        <f t="shared" si="370"/>
        <v>7.9500873612509595E-3</v>
      </c>
      <c r="V1556" s="18">
        <f t="shared" si="371"/>
        <v>1.1017142280590775E-2</v>
      </c>
      <c r="W1556" s="19">
        <f t="shared" si="372"/>
        <v>2.6377767425160239E-4</v>
      </c>
      <c r="X1556" s="18">
        <f t="shared" si="373"/>
        <v>2.5637547877225299E-2</v>
      </c>
      <c r="Y1556" s="18">
        <f t="shared" si="374"/>
        <v>0.25679645356371372</v>
      </c>
    </row>
    <row r="1557" spans="2:25" x14ac:dyDescent="0.2">
      <c r="B1557" s="24">
        <v>39154</v>
      </c>
      <c r="C1557" s="25">
        <v>631.16999999999996</v>
      </c>
      <c r="D1557" s="18">
        <f t="shared" si="360"/>
        <v>-2.0418473762112171E-2</v>
      </c>
      <c r="E1557" s="26">
        <v>-3.2547251566495315E-2</v>
      </c>
      <c r="F1557" s="26">
        <v>-1.64922120266843E-2</v>
      </c>
      <c r="G1557" s="15">
        <v>-2.1308723888627604E-2</v>
      </c>
      <c r="H1557" s="1">
        <f t="shared" si="361"/>
        <v>9.6943894418232617E-5</v>
      </c>
      <c r="I1557" s="19">
        <f t="shared" si="362"/>
        <v>9.4719981760466135E-5</v>
      </c>
      <c r="J1557" s="19">
        <f t="shared" si="363"/>
        <v>9.4182460781653258E-5</v>
      </c>
      <c r="K1557" s="19">
        <f t="shared" si="364"/>
        <v>0.97705979658531006</v>
      </c>
      <c r="L1557" s="19">
        <f t="shared" si="365"/>
        <v>0.97151513611918605</v>
      </c>
      <c r="P1557" s="18">
        <f t="shared" si="366"/>
        <v>-3.6473319138878295E-2</v>
      </c>
      <c r="Q1557" s="38">
        <v>-2.1308723888627604E-2</v>
      </c>
      <c r="R1557" s="18">
        <f t="shared" si="367"/>
        <v>1.5164595250250691E-2</v>
      </c>
      <c r="S1557" s="19">
        <f t="shared" si="368"/>
        <v>3.0933173881595707E-4</v>
      </c>
      <c r="T1557" s="19">
        <f t="shared" si="369"/>
        <v>1.7443498923486262E-4</v>
      </c>
      <c r="U1557" s="18">
        <f t="shared" si="370"/>
        <v>-5.2416325032055386E-2</v>
      </c>
      <c r="V1557" s="18">
        <f t="shared" si="371"/>
        <v>1.6164319047665857E-2</v>
      </c>
      <c r="W1557" s="19">
        <f t="shared" si="372"/>
        <v>2.751947166222124E-4</v>
      </c>
      <c r="X1557" s="18">
        <f t="shared" si="373"/>
        <v>-3.5315261620776431E-2</v>
      </c>
      <c r="Y1557" s="18">
        <f t="shared" si="374"/>
        <v>0.26229502312387304</v>
      </c>
    </row>
    <row r="1558" spans="2:25" x14ac:dyDescent="0.2">
      <c r="B1558" s="24">
        <v>39155</v>
      </c>
      <c r="C1558" s="25">
        <v>635.15</v>
      </c>
      <c r="D1558" s="18">
        <f t="shared" si="360"/>
        <v>6.2859515844311932E-3</v>
      </c>
      <c r="E1558" s="26">
        <v>6.850808211538691E-3</v>
      </c>
      <c r="F1558" s="26">
        <v>1.7937700686667252E-2</v>
      </c>
      <c r="G1558" s="15">
        <v>1.4611632944128684E-2</v>
      </c>
      <c r="H1558" s="1">
        <f t="shared" si="361"/>
        <v>9.3498051992447435E-5</v>
      </c>
      <c r="I1558" s="19">
        <f t="shared" si="362"/>
        <v>1.2891069498319912E-4</v>
      </c>
      <c r="J1558" s="19">
        <f t="shared" si="363"/>
        <v>1.0873626104751673E-4</v>
      </c>
      <c r="K1558" s="19">
        <f t="shared" si="364"/>
        <v>1.3787527358710343</v>
      </c>
      <c r="L1558" s="19">
        <f t="shared" si="365"/>
        <v>1.1629788934672158</v>
      </c>
      <c r="P1558" s="18">
        <f t="shared" si="366"/>
        <v>1.1228533577074764E-2</v>
      </c>
      <c r="Q1558" s="38">
        <v>1.4611632944128684E-2</v>
      </c>
      <c r="R1558" s="18">
        <f t="shared" si="367"/>
        <v>3.3830993670539208E-3</v>
      </c>
      <c r="S1558" s="19">
        <f t="shared" si="368"/>
        <v>2.9833663246448937E-4</v>
      </c>
      <c r="T1558" s="19">
        <f t="shared" si="369"/>
        <v>1.6465561156041252E-4</v>
      </c>
      <c r="U1558" s="18">
        <f t="shared" si="370"/>
        <v>1.6431351035575022E-2</v>
      </c>
      <c r="V1558" s="18">
        <f t="shared" si="371"/>
        <v>3.71167445291556E-3</v>
      </c>
      <c r="W1558" s="19">
        <f t="shared" si="372"/>
        <v>2.7149302266251643E-4</v>
      </c>
      <c r="X1558" s="18">
        <f t="shared" si="373"/>
        <v>2.4380603368613588E-2</v>
      </c>
      <c r="Y1558" s="18">
        <f t="shared" si="374"/>
        <v>0.2605249616939404</v>
      </c>
    </row>
    <row r="1559" spans="2:25" x14ac:dyDescent="0.2">
      <c r="B1559" s="24">
        <v>39156</v>
      </c>
      <c r="C1559" s="25">
        <v>636.74</v>
      </c>
      <c r="D1559" s="18">
        <f t="shared" si="360"/>
        <v>2.5002175160887823E-3</v>
      </c>
      <c r="E1559" s="26">
        <v>2.1111191469802983E-2</v>
      </c>
      <c r="F1559" s="26">
        <v>-4.7892278431612319E-3</v>
      </c>
      <c r="G1559" s="15">
        <v>2.9808979507280325E-3</v>
      </c>
      <c r="H1559" s="1">
        <f t="shared" si="361"/>
        <v>8.8263234130566001E-5</v>
      </c>
      <c r="I1559" s="19">
        <f t="shared" si="362"/>
        <v>1.2375988420812453E-4</v>
      </c>
      <c r="J1559" s="19">
        <f t="shared" si="363"/>
        <v>1.0897741646781024E-4</v>
      </c>
      <c r="K1559" s="19">
        <f t="shared" si="364"/>
        <v>1.4021680196428001</v>
      </c>
      <c r="L1559" s="19">
        <f t="shared" si="365"/>
        <v>1.2346864188842455</v>
      </c>
      <c r="P1559" s="18">
        <f t="shared" si="366"/>
        <v>4.4661139928162058E-3</v>
      </c>
      <c r="Q1559" s="38">
        <v>2.9808979507280325E-3</v>
      </c>
      <c r="R1559" s="18">
        <f t="shared" si="367"/>
        <v>-1.4852160420881734E-3</v>
      </c>
      <c r="S1559" s="19">
        <f t="shared" si="368"/>
        <v>2.8163320496842975E-4</v>
      </c>
      <c r="T1559" s="19">
        <f t="shared" si="369"/>
        <v>1.549086268682883E-4</v>
      </c>
      <c r="U1559" s="18">
        <f t="shared" si="370"/>
        <v>6.7265348804893396E-3</v>
      </c>
      <c r="V1559" s="18">
        <f t="shared" si="371"/>
        <v>-1.6799456102347034E-3</v>
      </c>
      <c r="W1559" s="19">
        <f t="shared" si="372"/>
        <v>2.5573658645832473E-4</v>
      </c>
      <c r="X1559" s="18">
        <f t="shared" si="373"/>
        <v>5.1247856860642121E-3</v>
      </c>
      <c r="Y1559" s="18">
        <f t="shared" si="374"/>
        <v>0.25285202513442756</v>
      </c>
    </row>
    <row r="1560" spans="2:25" x14ac:dyDescent="0.2">
      <c r="B1560" s="24">
        <v>39157</v>
      </c>
      <c r="C1560" s="25">
        <v>633.94000000000005</v>
      </c>
      <c r="D1560" s="18">
        <f t="shared" si="360"/>
        <v>-4.4070962506918519E-3</v>
      </c>
      <c r="E1560" s="26">
        <v>-1.1978707906530418E-2</v>
      </c>
      <c r="F1560" s="26">
        <v>2.2326412238321441E-4</v>
      </c>
      <c r="G1560" s="15">
        <v>-3.4373274862908752E-3</v>
      </c>
      <c r="H1560" s="1">
        <f t="shared" si="361"/>
        <v>8.4132789924503765E-5</v>
      </c>
      <c r="I1560" s="19">
        <f t="shared" si="362"/>
        <v>1.1950124539753539E-4</v>
      </c>
      <c r="J1560" s="19">
        <f t="shared" si="363"/>
        <v>1.0172032479922091E-4</v>
      </c>
      <c r="K1560" s="19">
        <f t="shared" si="364"/>
        <v>1.4203884776050975</v>
      </c>
      <c r="L1560" s="19">
        <f t="shared" si="365"/>
        <v>1.2090449501377436</v>
      </c>
      <c r="P1560" s="18">
        <f t="shared" si="366"/>
        <v>-7.8723527478094003E-3</v>
      </c>
      <c r="Q1560" s="38">
        <v>-3.4373274862908752E-3</v>
      </c>
      <c r="R1560" s="18">
        <f t="shared" si="367"/>
        <v>4.4350252615185251E-3</v>
      </c>
      <c r="S1560" s="19">
        <f t="shared" si="368"/>
        <v>2.6845364893748045E-4</v>
      </c>
      <c r="T1560" s="19">
        <f t="shared" si="369"/>
        <v>1.4679427620040944E-4</v>
      </c>
      <c r="U1560" s="18">
        <f t="shared" si="370"/>
        <v>-1.2144325912581811E-2</v>
      </c>
      <c r="V1560" s="18">
        <f t="shared" si="371"/>
        <v>5.1532941047570738E-3</v>
      </c>
      <c r="W1560" s="19">
        <f t="shared" si="372"/>
        <v>2.4110130448570588E-4</v>
      </c>
      <c r="X1560" s="18">
        <f t="shared" si="373"/>
        <v>-6.0861991998852668E-3</v>
      </c>
      <c r="Y1560" s="18">
        <f t="shared" si="374"/>
        <v>0.24551033811517281</v>
      </c>
    </row>
    <row r="1561" spans="2:25" x14ac:dyDescent="0.2">
      <c r="B1561" s="24">
        <v>39160</v>
      </c>
      <c r="C1561" s="25">
        <v>640.69000000000005</v>
      </c>
      <c r="D1561" s="18">
        <f t="shared" si="360"/>
        <v>1.0591407859476444E-2</v>
      </c>
      <c r="E1561" s="26">
        <v>1.0515343999522907E-2</v>
      </c>
      <c r="F1561" s="26">
        <v>1.7043351898548227E-2</v>
      </c>
      <c r="G1561" s="15">
        <v>1.5084949528840631E-2</v>
      </c>
      <c r="H1561" s="1">
        <f t="shared" si="361"/>
        <v>8.5815497755780309E-5</v>
      </c>
      <c r="I1561" s="19">
        <f t="shared" si="362"/>
        <v>1.1549864979586344E-4</v>
      </c>
      <c r="J1561" s="19">
        <f t="shared" si="363"/>
        <v>9.5558068522667503E-5</v>
      </c>
      <c r="K1561" s="19">
        <f t="shared" si="364"/>
        <v>1.3458950051721135</v>
      </c>
      <c r="L1561" s="19">
        <f t="shared" si="365"/>
        <v>1.1135292694405068</v>
      </c>
      <c r="P1561" s="18">
        <f t="shared" si="366"/>
        <v>1.891932783465532E-2</v>
      </c>
      <c r="Q1561" s="38">
        <v>1.5084949528840631E-2</v>
      </c>
      <c r="R1561" s="18">
        <f t="shared" si="367"/>
        <v>-3.8343783058146889E-3</v>
      </c>
      <c r="S1561" s="19">
        <f t="shared" si="368"/>
        <v>2.738228879441414E-4</v>
      </c>
      <c r="T1561" s="19">
        <f t="shared" si="369"/>
        <v>1.38868767047911E-4</v>
      </c>
      <c r="U1561" s="18">
        <f t="shared" si="370"/>
        <v>2.8898436921834129E-2</v>
      </c>
      <c r="V1561" s="18">
        <f t="shared" si="371"/>
        <v>-4.5807444172835179E-3</v>
      </c>
      <c r="W1561" s="19">
        <f t="shared" si="372"/>
        <v>2.4028856835382368E-4</v>
      </c>
      <c r="X1561" s="18">
        <f t="shared" si="373"/>
        <v>2.6754838779285507E-2</v>
      </c>
      <c r="Y1561" s="18">
        <f t="shared" si="374"/>
        <v>0.24509618946131317</v>
      </c>
    </row>
    <row r="1562" spans="2:25" x14ac:dyDescent="0.2">
      <c r="B1562" s="24">
        <v>39161</v>
      </c>
      <c r="C1562" s="25">
        <v>644.71</v>
      </c>
      <c r="D1562" s="18">
        <f t="shared" si="360"/>
        <v>6.2548826923654252E-3</v>
      </c>
      <c r="E1562" s="26">
        <v>1.1647386249181596E-2</v>
      </c>
      <c r="F1562" s="26">
        <v>3.833310646544949E-3</v>
      </c>
      <c r="G1562" s="15">
        <v>6.1775333273359429E-3</v>
      </c>
      <c r="H1562" s="1">
        <f t="shared" si="361"/>
        <v>8.3013981340148641E-5</v>
      </c>
      <c r="I1562" s="19">
        <f t="shared" si="362"/>
        <v>1.1525106863301035E-4</v>
      </c>
      <c r="J1562" s="19">
        <f t="shared" si="363"/>
        <v>1.0065536988631384E-4</v>
      </c>
      <c r="K1562" s="19">
        <f t="shared" si="364"/>
        <v>1.388333227396608</v>
      </c>
      <c r="L1562" s="19">
        <f t="shared" si="365"/>
        <v>1.2125110524922285</v>
      </c>
      <c r="P1562" s="18">
        <f t="shared" si="366"/>
        <v>1.117303552032437E-2</v>
      </c>
      <c r="Q1562" s="38">
        <v>6.1775333273359429E-3</v>
      </c>
      <c r="R1562" s="18">
        <f t="shared" si="367"/>
        <v>-4.9955021929884271E-3</v>
      </c>
      <c r="S1562" s="19">
        <f t="shared" si="368"/>
        <v>2.6488371803179872E-4</v>
      </c>
      <c r="T1562" s="19">
        <f t="shared" si="369"/>
        <v>1.3203394355464546E-4</v>
      </c>
      <c r="U1562" s="18">
        <f t="shared" si="370"/>
        <v>1.7351901395590685E-2</v>
      </c>
      <c r="V1562" s="18">
        <f t="shared" si="371"/>
        <v>-6.120399182692529E-3</v>
      </c>
      <c r="W1562" s="19">
        <f t="shared" si="372"/>
        <v>2.2816096933321502E-4</v>
      </c>
      <c r="X1562" s="18">
        <f t="shared" si="373"/>
        <v>1.1243964150194335E-2</v>
      </c>
      <c r="Y1562" s="18">
        <f t="shared" si="374"/>
        <v>0.23883099114918852</v>
      </c>
    </row>
    <row r="1563" spans="2:25" x14ac:dyDescent="0.2">
      <c r="B1563" s="24">
        <v>39162</v>
      </c>
      <c r="C1563" s="25">
        <v>655.51</v>
      </c>
      <c r="D1563" s="18">
        <f t="shared" si="360"/>
        <v>1.6612955330811325E-2</v>
      </c>
      <c r="E1563" s="26">
        <v>2.7130679867637293E-2</v>
      </c>
      <c r="F1563" s="26">
        <v>2.579047719432009E-2</v>
      </c>
      <c r="G1563" s="15">
        <v>2.6192537996315251E-2</v>
      </c>
      <c r="H1563" s="1">
        <f t="shared" si="361"/>
        <v>9.4592559549151674E-5</v>
      </c>
      <c r="I1563" s="19">
        <f t="shared" si="362"/>
        <v>1.1270718659470779E-4</v>
      </c>
      <c r="J1563" s="19">
        <f t="shared" si="363"/>
        <v>9.6054662198187058E-5</v>
      </c>
      <c r="K1563" s="19">
        <f t="shared" si="364"/>
        <v>1.1915016057488486</v>
      </c>
      <c r="L1563" s="19">
        <f t="shared" si="365"/>
        <v>1.0154568462467246</v>
      </c>
      <c r="P1563" s="18">
        <f t="shared" si="366"/>
        <v>2.9675558941381474E-2</v>
      </c>
      <c r="Q1563" s="38">
        <v>2.6192537996315251E-2</v>
      </c>
      <c r="R1563" s="18">
        <f t="shared" si="367"/>
        <v>-3.4830209450662231E-3</v>
      </c>
      <c r="S1563" s="19">
        <f t="shared" si="368"/>
        <v>3.0182902285889521E-4</v>
      </c>
      <c r="T1563" s="19">
        <f t="shared" si="369"/>
        <v>1.2483979303559294E-4</v>
      </c>
      <c r="U1563" s="18">
        <f t="shared" si="370"/>
        <v>4.3173964721669962E-2</v>
      </c>
      <c r="V1563" s="18">
        <f t="shared" si="371"/>
        <v>-4.3885692731329886E-3</v>
      </c>
      <c r="W1563" s="19">
        <f t="shared" si="372"/>
        <v>2.556342539745272E-4</v>
      </c>
      <c r="X1563" s="18">
        <f t="shared" si="373"/>
        <v>4.5039451282408181E-2</v>
      </c>
      <c r="Y1563" s="18">
        <f t="shared" si="374"/>
        <v>0.25280143095645602</v>
      </c>
    </row>
    <row r="1564" spans="2:25" x14ac:dyDescent="0.2">
      <c r="B1564" s="24">
        <v>39163</v>
      </c>
      <c r="C1564" s="25">
        <v>656.07</v>
      </c>
      <c r="D1564" s="18">
        <f t="shared" si="360"/>
        <v>8.5393195082166808E-4</v>
      </c>
      <c r="E1564" s="26">
        <v>-3.8310360395845244E-3</v>
      </c>
      <c r="F1564" s="26">
        <v>9.5831344181137538E-4</v>
      </c>
      <c r="G1564" s="15">
        <v>-4.7849140260739452E-4</v>
      </c>
      <c r="H1564" s="1">
        <f t="shared" si="361"/>
        <v>8.8960757962800612E-5</v>
      </c>
      <c r="I1564" s="19">
        <f t="shared" si="362"/>
        <v>1.3298800176316138E-4</v>
      </c>
      <c r="J1564" s="19">
        <f t="shared" si="363"/>
        <v>1.1599874520166872E-4</v>
      </c>
      <c r="K1564" s="19">
        <f t="shared" si="364"/>
        <v>1.4949063475692392</v>
      </c>
      <c r="L1564" s="19">
        <f t="shared" si="365"/>
        <v>1.3039316194919808</v>
      </c>
      <c r="P1564" s="18">
        <f t="shared" si="366"/>
        <v>1.5253702567621186E-3</v>
      </c>
      <c r="Q1564" s="38">
        <v>-4.7849140260739452E-4</v>
      </c>
      <c r="R1564" s="18">
        <f t="shared" si="367"/>
        <v>-2.003861659369513E-3</v>
      </c>
      <c r="S1564" s="19">
        <f t="shared" si="368"/>
        <v>2.8385888675257437E-4</v>
      </c>
      <c r="T1564" s="19">
        <f t="shared" si="369"/>
        <v>1.1759033314645082E-4</v>
      </c>
      <c r="U1564" s="18">
        <f t="shared" si="370"/>
        <v>2.2883768715061007E-3</v>
      </c>
      <c r="V1564" s="18">
        <f t="shared" si="371"/>
        <v>-2.6015089084480418E-3</v>
      </c>
      <c r="W1564" s="19">
        <f t="shared" si="372"/>
        <v>2.4030993597739771E-4</v>
      </c>
      <c r="X1564" s="18">
        <f t="shared" si="373"/>
        <v>-8.4862008595746122E-4</v>
      </c>
      <c r="Y1564" s="18">
        <f t="shared" si="374"/>
        <v>0.24510708678932444</v>
      </c>
    </row>
    <row r="1565" spans="2:25" x14ac:dyDescent="0.2">
      <c r="B1565" s="24">
        <v>39164</v>
      </c>
      <c r="C1565" s="25">
        <v>655.98</v>
      </c>
      <c r="D1565" s="18">
        <f t="shared" si="360"/>
        <v>-1.3718989389302063E-4</v>
      </c>
      <c r="E1565" s="26">
        <v>-2.2246950221111624E-3</v>
      </c>
      <c r="F1565" s="26">
        <v>-4.6938426268990615E-3</v>
      </c>
      <c r="G1565" s="15">
        <v>-3.9530983454626918E-3</v>
      </c>
      <c r="H1565" s="1">
        <f t="shared" si="361"/>
        <v>8.3624241749051751E-5</v>
      </c>
      <c r="I1565" s="19">
        <f t="shared" si="362"/>
        <v>1.2481243501263466E-4</v>
      </c>
      <c r="J1565" s="19">
        <f t="shared" si="363"/>
        <v>1.0908792055758046E-4</v>
      </c>
      <c r="K1565" s="19">
        <f t="shared" si="364"/>
        <v>1.4925389145791563</v>
      </c>
      <c r="L1565" s="19">
        <f t="shared" si="365"/>
        <v>1.3045011622938567</v>
      </c>
      <c r="P1565" s="18">
        <f t="shared" si="366"/>
        <v>-2.4506096003481999E-4</v>
      </c>
      <c r="Q1565" s="38">
        <v>-3.9530983454626918E-3</v>
      </c>
      <c r="R1565" s="18">
        <f t="shared" si="367"/>
        <v>-3.7080373854278719E-3</v>
      </c>
      <c r="S1565" s="19">
        <f t="shared" si="368"/>
        <v>2.6683095683986788E-4</v>
      </c>
      <c r="T1565" s="19">
        <f t="shared" si="369"/>
        <v>1.1135988563276762E-4</v>
      </c>
      <c r="U1565" s="18">
        <f t="shared" si="370"/>
        <v>-3.7919233268902589E-4</v>
      </c>
      <c r="V1565" s="18">
        <f t="shared" si="371"/>
        <v>-4.9467858290485099E-3</v>
      </c>
      <c r="W1565" s="19">
        <f t="shared" si="372"/>
        <v>2.2682895901048785E-4</v>
      </c>
      <c r="X1565" s="18">
        <f t="shared" si="373"/>
        <v>-7.2162804133243819E-3</v>
      </c>
      <c r="Y1565" s="18">
        <f t="shared" si="374"/>
        <v>0.23813281956215521</v>
      </c>
    </row>
    <row r="1566" spans="2:25" x14ac:dyDescent="0.2">
      <c r="B1566" s="24">
        <v>39167</v>
      </c>
      <c r="C1566" s="25">
        <v>656.92</v>
      </c>
      <c r="D1566" s="18">
        <f t="shared" si="360"/>
        <v>1.4319447949115958E-3</v>
      </c>
      <c r="E1566" s="26">
        <v>-3.447929589623663E-3</v>
      </c>
      <c r="F1566" s="26">
        <v>2.4609152327840455E-2</v>
      </c>
      <c r="G1566" s="15">
        <v>1.6192027752601219E-2</v>
      </c>
      <c r="H1566" s="1">
        <f t="shared" si="361"/>
        <v>7.8729815197849109E-5</v>
      </c>
      <c r="I1566" s="19">
        <f t="shared" si="362"/>
        <v>1.1734200125231824E-4</v>
      </c>
      <c r="J1566" s="19">
        <f t="shared" si="363"/>
        <v>1.0258128219044172E-4</v>
      </c>
      <c r="K1566" s="19">
        <f t="shared" si="364"/>
        <v>1.4904391806005917</v>
      </c>
      <c r="L1566" s="19">
        <f t="shared" si="365"/>
        <v>1.3029534228253115</v>
      </c>
      <c r="P1566" s="18">
        <f t="shared" si="366"/>
        <v>2.5578689231404925E-3</v>
      </c>
      <c r="Q1566" s="38">
        <v>1.6192027752601219E-2</v>
      </c>
      <c r="R1566" s="18">
        <f t="shared" si="367"/>
        <v>1.3634158829460726E-2</v>
      </c>
      <c r="S1566" s="19">
        <f t="shared" si="368"/>
        <v>2.5121366103515388E-4</v>
      </c>
      <c r="T1566" s="19">
        <f t="shared" si="369"/>
        <v>1.1583170971401927E-4</v>
      </c>
      <c r="U1566" s="18">
        <f t="shared" si="370"/>
        <v>4.0790608371154844E-3</v>
      </c>
      <c r="V1566" s="18">
        <f t="shared" si="371"/>
        <v>1.7834379653546995E-2</v>
      </c>
      <c r="W1566" s="19">
        <f t="shared" si="372"/>
        <v>2.2895012723431906E-4</v>
      </c>
      <c r="X1566" s="18">
        <f t="shared" si="373"/>
        <v>2.9420891386560601E-2</v>
      </c>
      <c r="Y1566" s="18">
        <f t="shared" si="374"/>
        <v>0.23924366618278481</v>
      </c>
    </row>
    <row r="1567" spans="2:25" x14ac:dyDescent="0.2">
      <c r="B1567" s="24">
        <v>39168</v>
      </c>
      <c r="C1567" s="25">
        <v>653.07000000000005</v>
      </c>
      <c r="D1567" s="18">
        <f t="shared" si="360"/>
        <v>-5.8779243884054654E-3</v>
      </c>
      <c r="E1567" s="26">
        <v>-9.3897403498390316E-3</v>
      </c>
      <c r="F1567" s="26">
        <v>-4.0771579139029712E-3</v>
      </c>
      <c r="G1567" s="15">
        <v>-5.670932644683789E-3</v>
      </c>
      <c r="H1567" s="1">
        <f t="shared" si="361"/>
        <v>7.6079025992926874E-5</v>
      </c>
      <c r="I1567" s="19">
        <f t="shared" si="362"/>
        <v>1.1000524648743414E-4</v>
      </c>
      <c r="J1567" s="19">
        <f t="shared" si="363"/>
        <v>9.854074211399748E-5</v>
      </c>
      <c r="K1567" s="19">
        <f t="shared" si="364"/>
        <v>1.4459339489659269</v>
      </c>
      <c r="L1567" s="19">
        <f t="shared" si="365"/>
        <v>1.2952418991688839</v>
      </c>
      <c r="P1567" s="18">
        <f t="shared" si="366"/>
        <v>-1.0499678604299924E-2</v>
      </c>
      <c r="Q1567" s="38">
        <v>-5.670932644683789E-3</v>
      </c>
      <c r="R1567" s="18">
        <f t="shared" si="367"/>
        <v>4.8287459596161354E-3</v>
      </c>
      <c r="S1567" s="19">
        <f t="shared" si="368"/>
        <v>2.4275543642066026E-4</v>
      </c>
      <c r="T1567" s="19">
        <f t="shared" si="369"/>
        <v>1.1028081438372865E-4</v>
      </c>
      <c r="U1567" s="18">
        <f t="shared" si="370"/>
        <v>-1.7033152970727321E-2</v>
      </c>
      <c r="V1567" s="18">
        <f t="shared" si="371"/>
        <v>6.4733303014661995E-3</v>
      </c>
      <c r="W1567" s="19">
        <f t="shared" si="372"/>
        <v>2.1714268822389232E-4</v>
      </c>
      <c r="X1567" s="18">
        <f t="shared" si="373"/>
        <v>-1.0580517646185891E-2</v>
      </c>
      <c r="Y1567" s="18">
        <f t="shared" si="374"/>
        <v>0.23299285837976469</v>
      </c>
    </row>
    <row r="1568" spans="2:25" x14ac:dyDescent="0.2">
      <c r="B1568" s="24">
        <v>39169</v>
      </c>
      <c r="C1568" s="25">
        <v>647.87</v>
      </c>
      <c r="D1568" s="18">
        <f t="shared" si="360"/>
        <v>-7.9942621389697474E-3</v>
      </c>
      <c r="E1568" s="26">
        <v>-2.052967257694294E-3</v>
      </c>
      <c r="F1568" s="26">
        <v>-2.3530497410194161E-2</v>
      </c>
      <c r="G1568" s="15">
        <v>-1.7087238364444198E-2</v>
      </c>
      <c r="H1568" s="1">
        <f t="shared" si="361"/>
        <v>7.5348778062145173E-5</v>
      </c>
      <c r="I1568" s="19">
        <f t="shared" si="362"/>
        <v>1.067164627263749E-4</v>
      </c>
      <c r="J1568" s="19">
        <f t="shared" si="363"/>
        <v>9.4066211143408262E-5</v>
      </c>
      <c r="K1568" s="19">
        <f t="shared" si="364"/>
        <v>1.4162998454780342</v>
      </c>
      <c r="L1568" s="19">
        <f t="shared" si="365"/>
        <v>1.24841057230982</v>
      </c>
      <c r="P1568" s="18">
        <f t="shared" si="366"/>
        <v>-1.4280071942278875E-2</v>
      </c>
      <c r="Q1568" s="38">
        <v>-1.7087238364444198E-2</v>
      </c>
      <c r="R1568" s="18">
        <f t="shared" si="367"/>
        <v>-2.8071664221653234E-3</v>
      </c>
      <c r="S1568" s="19">
        <f t="shared" si="368"/>
        <v>2.4042533751602026E-4</v>
      </c>
      <c r="T1568" s="19">
        <f t="shared" si="369"/>
        <v>1.0413677652000886E-4</v>
      </c>
      <c r="U1568" s="18">
        <f t="shared" si="370"/>
        <v>-2.3277900190499586E-2</v>
      </c>
      <c r="V1568" s="18">
        <f t="shared" si="371"/>
        <v>-3.8726610474473866E-3</v>
      </c>
      <c r="W1568" s="19">
        <f t="shared" si="372"/>
        <v>2.2163254982585881E-4</v>
      </c>
      <c r="X1568" s="18">
        <f t="shared" si="373"/>
        <v>-3.155586854138219E-2</v>
      </c>
      <c r="Y1568" s="18">
        <f t="shared" si="374"/>
        <v>0.23538933165388931</v>
      </c>
    </row>
    <row r="1569" spans="2:25" x14ac:dyDescent="0.2">
      <c r="B1569" s="24">
        <v>39170</v>
      </c>
      <c r="C1569" s="25">
        <v>650.92999999999995</v>
      </c>
      <c r="D1569" s="18">
        <f t="shared" si="360"/>
        <v>4.7120506034342216E-3</v>
      </c>
      <c r="E1569" s="26">
        <v>8.5942824873341938E-3</v>
      </c>
      <c r="F1569" s="26">
        <v>5.4548506829639309E-3</v>
      </c>
      <c r="G1569" s="15">
        <v>6.3966802242750092E-3</v>
      </c>
      <c r="H1569" s="1">
        <f t="shared" si="361"/>
        <v>7.2160056631775956E-5</v>
      </c>
      <c r="I1569" s="19">
        <f t="shared" si="362"/>
        <v>1.0129819246803621E-4</v>
      </c>
      <c r="J1569" s="19">
        <f t="shared" si="363"/>
        <v>9.9708776348250228E-5</v>
      </c>
      <c r="K1569" s="19">
        <f t="shared" si="364"/>
        <v>1.4037986830435658</v>
      </c>
      <c r="L1569" s="19">
        <f t="shared" si="365"/>
        <v>1.3817724237253868</v>
      </c>
      <c r="P1569" s="18">
        <f t="shared" si="366"/>
        <v>8.4170897129689313E-3</v>
      </c>
      <c r="Q1569" s="38">
        <v>6.3966802242750092E-3</v>
      </c>
      <c r="R1569" s="18">
        <f t="shared" si="367"/>
        <v>-2.0204094886939221E-3</v>
      </c>
      <c r="S1569" s="19">
        <f t="shared" si="368"/>
        <v>2.302506612192291E-4</v>
      </c>
      <c r="T1569" s="19">
        <f t="shared" si="369"/>
        <v>9.8133493198928587E-5</v>
      </c>
      <c r="U1569" s="18">
        <f t="shared" si="370"/>
        <v>1.402054954998944E-2</v>
      </c>
      <c r="V1569" s="18">
        <f t="shared" si="371"/>
        <v>-2.8712708521744668E-3</v>
      </c>
      <c r="W1569" s="19">
        <f t="shared" si="372"/>
        <v>2.1078964790980514E-4</v>
      </c>
      <c r="X1569" s="18">
        <f t="shared" si="373"/>
        <v>1.2113092484007945E-2</v>
      </c>
      <c r="Y1569" s="18">
        <f t="shared" si="374"/>
        <v>0.22955916879412874</v>
      </c>
    </row>
    <row r="1570" spans="2:25" x14ac:dyDescent="0.2">
      <c r="B1570" s="24">
        <v>39171</v>
      </c>
      <c r="C1570" s="25">
        <v>649.89</v>
      </c>
      <c r="D1570" s="18">
        <f t="shared" si="360"/>
        <v>-1.5989917461094862E-3</v>
      </c>
      <c r="E1570" s="26">
        <v>-1.0192641795687398E-3</v>
      </c>
      <c r="F1570" s="26">
        <v>-9.0003821972991591E-3</v>
      </c>
      <c r="G1570" s="15">
        <v>-6.6060467919800327E-3</v>
      </c>
      <c r="H1570" s="1">
        <f t="shared" si="361"/>
        <v>6.7983859710116982E-5</v>
      </c>
      <c r="I1570" s="19">
        <f t="shared" si="362"/>
        <v>9.7650102558785671E-5</v>
      </c>
      <c r="J1570" s="19">
        <f t="shared" si="363"/>
        <v>9.5268461714493444E-5</v>
      </c>
      <c r="K1570" s="19">
        <f t="shared" si="364"/>
        <v>1.4363718531893523</v>
      </c>
      <c r="L1570" s="19">
        <f t="shared" si="365"/>
        <v>1.401339407922968</v>
      </c>
      <c r="P1570" s="18">
        <f t="shared" si="366"/>
        <v>-2.8562632513944872E-3</v>
      </c>
      <c r="Q1570" s="38">
        <v>-6.6060467919800327E-3</v>
      </c>
      <c r="R1570" s="18">
        <f t="shared" si="367"/>
        <v>-3.7497835405855455E-3</v>
      </c>
      <c r="S1570" s="19">
        <f t="shared" si="368"/>
        <v>2.1692511593175134E-4</v>
      </c>
      <c r="T1570" s="19">
        <f t="shared" si="369"/>
        <v>9.3089136203067639E-5</v>
      </c>
      <c r="U1570" s="18">
        <f t="shared" si="370"/>
        <v>-4.901701232494028E-3</v>
      </c>
      <c r="V1570" s="18">
        <f t="shared" si="371"/>
        <v>-5.4714204610837366E-3</v>
      </c>
      <c r="W1570" s="19">
        <f t="shared" si="372"/>
        <v>2.0076066028828661E-4</v>
      </c>
      <c r="X1570" s="18">
        <f t="shared" si="373"/>
        <v>-1.281820962690485E-2</v>
      </c>
      <c r="Y1570" s="18">
        <f t="shared" si="374"/>
        <v>0.22403161623322645</v>
      </c>
    </row>
    <row r="1571" spans="2:25" x14ac:dyDescent="0.2">
      <c r="B1571" s="24">
        <v>39174</v>
      </c>
      <c r="C1571" s="25">
        <v>650.65</v>
      </c>
      <c r="D1571" s="18">
        <f t="shared" si="360"/>
        <v>1.1687454234566347E-3</v>
      </c>
      <c r="E1571" s="26">
        <v>-5.7271582192857618E-3</v>
      </c>
      <c r="F1571" s="26">
        <v>7.9331462368764684E-3</v>
      </c>
      <c r="G1571" s="15">
        <v>3.8350549000277989E-3</v>
      </c>
      <c r="H1571" s="1">
        <f t="shared" si="361"/>
        <v>6.3986786079401001E-5</v>
      </c>
      <c r="I1571" s="19">
        <f t="shared" si="362"/>
        <v>9.1888884105872644E-5</v>
      </c>
      <c r="J1571" s="19">
        <f t="shared" si="363"/>
        <v>9.0415846222342559E-5</v>
      </c>
      <c r="K1571" s="19">
        <f t="shared" si="364"/>
        <v>1.4360603139505712</v>
      </c>
      <c r="L1571" s="19">
        <f t="shared" si="365"/>
        <v>1.4130393439380722</v>
      </c>
      <c r="P1571" s="18">
        <f t="shared" si="366"/>
        <v>2.087718470953319E-3</v>
      </c>
      <c r="Q1571" s="38">
        <v>3.8350549000277989E-3</v>
      </c>
      <c r="R1571" s="18">
        <f t="shared" si="367"/>
        <v>1.7473364290744799E-3</v>
      </c>
      <c r="S1571" s="19">
        <f t="shared" si="368"/>
        <v>2.0417112308068384E-4</v>
      </c>
      <c r="T1571" s="19">
        <f t="shared" si="369"/>
        <v>8.7686979106665821E-5</v>
      </c>
      <c r="U1571" s="18">
        <f t="shared" si="370"/>
        <v>3.6929914169256334E-3</v>
      </c>
      <c r="V1571" s="18">
        <f t="shared" si="371"/>
        <v>2.626953401237129E-3</v>
      </c>
      <c r="W1571" s="19">
        <f t="shared" si="372"/>
        <v>1.8959747943616306E-4</v>
      </c>
      <c r="X1571" s="18">
        <f t="shared" si="373"/>
        <v>7.657382430871368E-3</v>
      </c>
      <c r="Y1571" s="18">
        <f t="shared" si="374"/>
        <v>0.21771396339932073</v>
      </c>
    </row>
    <row r="1572" spans="2:25" x14ac:dyDescent="0.2">
      <c r="B1572" s="24">
        <v>39175</v>
      </c>
      <c r="C1572" s="25">
        <v>656.66</v>
      </c>
      <c r="D1572" s="18">
        <f t="shared" si="360"/>
        <v>9.1945175053593751E-3</v>
      </c>
      <c r="E1572" s="26">
        <v>6.9501506261049071E-3</v>
      </c>
      <c r="F1572" s="26">
        <v>9.0354056095995668E-3</v>
      </c>
      <c r="G1572" s="15">
        <v>8.4098291145511678E-3</v>
      </c>
      <c r="H1572" s="1">
        <f t="shared" si="361"/>
        <v>6.5219928044018546E-5</v>
      </c>
      <c r="I1572" s="19">
        <f t="shared" si="362"/>
        <v>8.5973935662028147E-5</v>
      </c>
      <c r="J1572" s="19">
        <f t="shared" si="363"/>
        <v>8.5547205150479693E-5</v>
      </c>
      <c r="K1572" s="19">
        <f t="shared" si="364"/>
        <v>1.3182157392753056</v>
      </c>
      <c r="L1572" s="19">
        <f t="shared" si="365"/>
        <v>1.3116727925970995</v>
      </c>
      <c r="P1572" s="18">
        <f t="shared" si="366"/>
        <v>1.6424076314814882E-2</v>
      </c>
      <c r="Q1572" s="38">
        <v>8.4098291145511678E-3</v>
      </c>
      <c r="R1572" s="18">
        <f t="shared" si="367"/>
        <v>-8.014247200263714E-3</v>
      </c>
      <c r="S1572" s="19">
        <f t="shared" si="368"/>
        <v>2.081058726635346E-4</v>
      </c>
      <c r="T1572" s="19">
        <f t="shared" si="369"/>
        <v>8.6279449851481957E-5</v>
      </c>
      <c r="U1572" s="18">
        <f t="shared" si="370"/>
        <v>2.8776787503186671E-2</v>
      </c>
      <c r="V1572" s="18">
        <f t="shared" si="371"/>
        <v>-1.2146536023330896E-2</v>
      </c>
      <c r="W1572" s="19">
        <f t="shared" si="372"/>
        <v>1.824651442141504E-4</v>
      </c>
      <c r="X1572" s="18">
        <f t="shared" si="373"/>
        <v>1.7116786969617645E-2</v>
      </c>
      <c r="Y1572" s="18">
        <f t="shared" si="374"/>
        <v>0.21357969485308662</v>
      </c>
    </row>
    <row r="1573" spans="2:25" x14ac:dyDescent="0.2">
      <c r="B1573" s="24">
        <v>39176</v>
      </c>
      <c r="C1573" s="25">
        <v>657.77</v>
      </c>
      <c r="D1573" s="18">
        <f t="shared" si="360"/>
        <v>1.6889454194740259E-3</v>
      </c>
      <c r="E1573" s="26">
        <v>-8.1516205858917835E-4</v>
      </c>
      <c r="F1573" s="26">
        <v>-2.4368290916381256E-3</v>
      </c>
      <c r="G1573" s="15">
        <v>-1.9503289817234413E-3</v>
      </c>
      <c r="H1573" s="1">
        <f t="shared" si="361"/>
        <v>6.1477884559175169E-5</v>
      </c>
      <c r="I1573" s="19">
        <f t="shared" si="362"/>
        <v>8.4649696418102814E-5</v>
      </c>
      <c r="J1573" s="19">
        <f t="shared" si="363"/>
        <v>8.5398944544180037E-5</v>
      </c>
      <c r="K1573" s="19">
        <f t="shared" si="364"/>
        <v>1.3769129667534958</v>
      </c>
      <c r="L1573" s="19">
        <f t="shared" si="365"/>
        <v>1.3891002456660622</v>
      </c>
      <c r="P1573" s="18">
        <f t="shared" si="366"/>
        <v>3.0169466146352415E-3</v>
      </c>
      <c r="Q1573" s="38">
        <v>-1.9503289817234413E-3</v>
      </c>
      <c r="R1573" s="18">
        <f t="shared" si="367"/>
        <v>-4.9672755963586831E-3</v>
      </c>
      <c r="S1573" s="19">
        <f t="shared" si="368"/>
        <v>1.9616563831625604E-4</v>
      </c>
      <c r="T1573" s="19">
        <f t="shared" si="369"/>
        <v>8.2583112471403873E-5</v>
      </c>
      <c r="U1573" s="18">
        <f t="shared" si="370"/>
        <v>5.444521046320071E-3</v>
      </c>
      <c r="V1573" s="18">
        <f t="shared" si="371"/>
        <v>-7.6951311292054085E-3</v>
      </c>
      <c r="W1573" s="19">
        <f t="shared" si="372"/>
        <v>1.7174546254951838E-4</v>
      </c>
      <c r="X1573" s="18">
        <f t="shared" si="373"/>
        <v>-4.0915726809853939E-3</v>
      </c>
      <c r="Y1573" s="18">
        <f t="shared" si="374"/>
        <v>0.20721092065183147</v>
      </c>
    </row>
    <row r="1574" spans="2:25" x14ac:dyDescent="0.2">
      <c r="B1574" s="24">
        <v>39177</v>
      </c>
      <c r="C1574" s="25">
        <v>659.73</v>
      </c>
      <c r="D1574" s="18">
        <f t="shared" si="360"/>
        <v>2.9753342632664291E-3</v>
      </c>
      <c r="E1574" s="26">
        <v>4.0691816067257493E-3</v>
      </c>
      <c r="F1574" s="26">
        <v>4.3397792377242389E-3</v>
      </c>
      <c r="G1574" s="15">
        <v>4.2585999484246921E-3</v>
      </c>
      <c r="H1574" s="1">
        <f t="shared" si="361"/>
        <v>5.8320368324314689E-5</v>
      </c>
      <c r="I1574" s="19">
        <f t="shared" si="362"/>
        <v>7.9488108779517642E-5</v>
      </c>
      <c r="J1574" s="19">
        <f t="shared" si="363"/>
        <v>8.0028067591587438E-5</v>
      </c>
      <c r="K1574" s="19">
        <f t="shared" si="364"/>
        <v>1.3629562203292496</v>
      </c>
      <c r="L1574" s="19">
        <f t="shared" si="365"/>
        <v>1.3722147148755655</v>
      </c>
      <c r="P1574" s="18">
        <f t="shared" si="366"/>
        <v>5.3148103718859939E-3</v>
      </c>
      <c r="Q1574" s="38">
        <v>4.2585999484246921E-3</v>
      </c>
      <c r="R1574" s="18">
        <f t="shared" si="367"/>
        <v>-1.0562104234613017E-3</v>
      </c>
      <c r="S1574" s="19">
        <f t="shared" si="368"/>
        <v>1.8609053257462709E-4</v>
      </c>
      <c r="T1574" s="19">
        <f t="shared" si="369"/>
        <v>7.7695060550637333E-5</v>
      </c>
      <c r="U1574" s="18">
        <f t="shared" si="370"/>
        <v>9.8475718449558148E-3</v>
      </c>
      <c r="V1574" s="18">
        <f t="shared" si="371"/>
        <v>-1.6869302898801792E-3</v>
      </c>
      <c r="W1574" s="19">
        <f t="shared" si="372"/>
        <v>1.6252887520779065E-4</v>
      </c>
      <c r="X1574" s="18">
        <f t="shared" si="373"/>
        <v>9.1838886907171739E-3</v>
      </c>
      <c r="Y1574" s="18">
        <f t="shared" si="374"/>
        <v>0.20157435055568867</v>
      </c>
    </row>
    <row r="1575" spans="2:25" x14ac:dyDescent="0.2">
      <c r="B1575" s="24">
        <v>39181</v>
      </c>
      <c r="C1575" s="25">
        <v>660.13</v>
      </c>
      <c r="D1575" s="18">
        <f t="shared" si="360"/>
        <v>6.0612491059084577E-4</v>
      </c>
      <c r="E1575" s="26">
        <v>2.0302507429384719E-4</v>
      </c>
      <c r="F1575" s="26">
        <v>-1.0938355755685669E-2</v>
      </c>
      <c r="G1575" s="15">
        <v>-7.5959415066918137E-3</v>
      </c>
      <c r="H1575" s="1">
        <f t="shared" si="361"/>
        <v>5.4843189469290134E-5</v>
      </c>
      <c r="I1575" s="19">
        <f t="shared" si="362"/>
        <v>7.544525278022326E-5</v>
      </c>
      <c r="J1575" s="19">
        <f t="shared" si="363"/>
        <v>7.6001121167752975E-5</v>
      </c>
      <c r="K1575" s="19">
        <f t="shared" si="364"/>
        <v>1.3756539966091763</v>
      </c>
      <c r="L1575" s="19">
        <f t="shared" si="365"/>
        <v>1.3857895921664145</v>
      </c>
      <c r="P1575" s="18">
        <f t="shared" si="366"/>
        <v>1.0827149746630773E-3</v>
      </c>
      <c r="Q1575" s="38">
        <v>-7.5959415066918137E-3</v>
      </c>
      <c r="R1575" s="18">
        <f t="shared" si="367"/>
        <v>-8.6786564813548916E-3</v>
      </c>
      <c r="S1575" s="19">
        <f t="shared" si="368"/>
        <v>1.7499543692313103E-4</v>
      </c>
      <c r="T1575" s="19">
        <f t="shared" si="369"/>
        <v>7.7552501616880891E-5</v>
      </c>
      <c r="U1575" s="18">
        <f t="shared" si="370"/>
        <v>2.0687323446417984E-3</v>
      </c>
      <c r="V1575" s="18">
        <f t="shared" si="371"/>
        <v>-1.3873881625385233E-2</v>
      </c>
      <c r="W1575" s="19">
        <f t="shared" si="372"/>
        <v>1.5623904233770823E-4</v>
      </c>
      <c r="X1575" s="18">
        <f t="shared" si="373"/>
        <v>-1.6707514988867446E-2</v>
      </c>
      <c r="Y1575" s="18">
        <f t="shared" si="374"/>
        <v>0.19763542340488219</v>
      </c>
    </row>
    <row r="1576" spans="2:25" x14ac:dyDescent="0.2">
      <c r="B1576" s="24">
        <v>39182</v>
      </c>
      <c r="C1576" s="25">
        <v>662.08</v>
      </c>
      <c r="D1576" s="18">
        <f t="shared" si="360"/>
        <v>2.9496092357213038E-3</v>
      </c>
      <c r="E1576" s="26">
        <v>1.5710292906318486E-2</v>
      </c>
      <c r="F1576" s="26">
        <v>6.3863974380226488E-3</v>
      </c>
      <c r="G1576" s="15">
        <v>9.1835660785113994E-3</v>
      </c>
      <c r="H1576" s="1">
        <f t="shared" si="361"/>
        <v>5.2074609779739868E-5</v>
      </c>
      <c r="I1576" s="19">
        <f t="shared" si="362"/>
        <v>7.0925921126710107E-5</v>
      </c>
      <c r="J1576" s="19">
        <f t="shared" si="363"/>
        <v>7.1043253303422241E-5</v>
      </c>
      <c r="K1576" s="19">
        <f t="shared" si="364"/>
        <v>1.3620058110220257</v>
      </c>
      <c r="L1576" s="19">
        <f t="shared" si="365"/>
        <v>1.3642589662008817</v>
      </c>
      <c r="P1576" s="18">
        <f t="shared" si="366"/>
        <v>5.2688580078434459E-3</v>
      </c>
      <c r="Q1576" s="38">
        <v>9.1835660785113994E-3</v>
      </c>
      <c r="R1576" s="18">
        <f t="shared" si="367"/>
        <v>3.9147080706679535E-3</v>
      </c>
      <c r="S1576" s="19">
        <f t="shared" si="368"/>
        <v>1.6616136259015211E-4</v>
      </c>
      <c r="T1576" s="19">
        <f t="shared" si="369"/>
        <v>7.3818847876581204E-5</v>
      </c>
      <c r="U1576" s="18">
        <f t="shared" si="370"/>
        <v>1.0331300548977511E-2</v>
      </c>
      <c r="V1576" s="18">
        <f t="shared" si="371"/>
        <v>6.4144458292275603E-3</v>
      </c>
      <c r="W1576" s="19">
        <f t="shared" si="372"/>
        <v>1.5192497295254885E-4</v>
      </c>
      <c r="X1576" s="18">
        <f t="shared" si="373"/>
        <v>2.0484331864658541E-2</v>
      </c>
      <c r="Y1576" s="18">
        <f t="shared" si="374"/>
        <v>0.19488777087887588</v>
      </c>
    </row>
    <row r="1577" spans="2:25" x14ac:dyDescent="0.2">
      <c r="B1577" s="24">
        <v>39183</v>
      </c>
      <c r="C1577" s="25">
        <v>658.13</v>
      </c>
      <c r="D1577" s="18">
        <f t="shared" si="360"/>
        <v>-5.9839143568672665E-3</v>
      </c>
      <c r="E1577" s="26">
        <v>-1.1456260359093206E-2</v>
      </c>
      <c r="F1577" s="26">
        <v>-1.7769681868164338E-2</v>
      </c>
      <c r="G1577" s="15">
        <v>-1.5875655415442998E-2</v>
      </c>
      <c r="H1577" s="1">
        <f t="shared" si="361"/>
        <v>5.1098567054774811E-5</v>
      </c>
      <c r="I1577" s="19">
        <f t="shared" si="362"/>
        <v>6.9450719362249328E-5</v>
      </c>
      <c r="J1577" s="19">
        <f t="shared" si="363"/>
        <v>6.7910900717187622E-5</v>
      </c>
      <c r="K1577" s="19">
        <f t="shared" si="364"/>
        <v>1.3591519951587299</v>
      </c>
      <c r="L1577" s="19">
        <f t="shared" si="365"/>
        <v>1.3290177128527094</v>
      </c>
      <c r="P1577" s="18">
        <f t="shared" si="366"/>
        <v>-1.0689007443970604E-2</v>
      </c>
      <c r="Q1577" s="38">
        <v>-1.5875655415442998E-2</v>
      </c>
      <c r="R1577" s="18">
        <f t="shared" si="367"/>
        <v>-5.1866479714723947E-3</v>
      </c>
      <c r="S1577" s="19">
        <f t="shared" si="368"/>
        <v>1.6304697364297855E-4</v>
      </c>
      <c r="T1577" s="19">
        <f t="shared" si="369"/>
        <v>7.1003796034785056E-5</v>
      </c>
      <c r="U1577" s="18">
        <f t="shared" si="370"/>
        <v>-2.1158483247887688E-2</v>
      </c>
      <c r="V1577" s="18">
        <f t="shared" si="371"/>
        <v>-8.6654152798142838E-3</v>
      </c>
      <c r="W1577" s="19">
        <f t="shared" si="372"/>
        <v>1.5793166066758901E-4</v>
      </c>
      <c r="X1577" s="18">
        <f t="shared" si="373"/>
        <v>-3.4731384395932659E-2</v>
      </c>
      <c r="Y1577" s="18">
        <f t="shared" si="374"/>
        <v>0.19870308293254349</v>
      </c>
    </row>
    <row r="1578" spans="2:25" x14ac:dyDescent="0.2">
      <c r="B1578" s="24">
        <v>39184</v>
      </c>
      <c r="C1578" s="25">
        <v>662.38</v>
      </c>
      <c r="D1578" s="18">
        <f t="shared" si="360"/>
        <v>6.4369291781990884E-3</v>
      </c>
      <c r="E1578" s="26">
        <v>-3.0367469434736658E-3</v>
      </c>
      <c r="F1578" s="26">
        <v>-4.3294796494528481E-3</v>
      </c>
      <c r="G1578" s="15">
        <v>-3.9416598376590933E-3</v>
      </c>
      <c r="H1578" s="1">
        <f t="shared" si="361"/>
        <v>5.051869646619737E-5</v>
      </c>
      <c r="I1578" s="19">
        <f t="shared" si="362"/>
        <v>6.9396873050841607E-5</v>
      </c>
      <c r="J1578" s="19">
        <f t="shared" si="363"/>
        <v>7.0216181941028724E-5</v>
      </c>
      <c r="K1578" s="19">
        <f t="shared" si="364"/>
        <v>1.3736869298928929</v>
      </c>
      <c r="L1578" s="19">
        <f t="shared" si="365"/>
        <v>1.3899048639944849</v>
      </c>
      <c r="P1578" s="18">
        <f t="shared" si="366"/>
        <v>1.1498223369978595E-2</v>
      </c>
      <c r="Q1578" s="38">
        <v>-3.9416598376590933E-3</v>
      </c>
      <c r="R1578" s="18">
        <f t="shared" si="367"/>
        <v>-1.5439883207637688E-2</v>
      </c>
      <c r="S1578" s="19">
        <f t="shared" si="368"/>
        <v>1.6119670366435517E-4</v>
      </c>
      <c r="T1578" s="19">
        <f t="shared" si="369"/>
        <v>8.1046967880627502E-5</v>
      </c>
      <c r="U1578" s="18">
        <f t="shared" si="370"/>
        <v>2.2890547820807499E-2</v>
      </c>
      <c r="V1578" s="18">
        <f t="shared" si="371"/>
        <v>-2.4144544519693167E-2</v>
      </c>
      <c r="W1578" s="19">
        <f t="shared" si="372"/>
        <v>1.4938796196408254E-4</v>
      </c>
      <c r="X1578" s="18">
        <f t="shared" si="373"/>
        <v>-8.86638065920934E-3</v>
      </c>
      <c r="Y1578" s="18">
        <f t="shared" si="374"/>
        <v>0.1932536946374393</v>
      </c>
    </row>
    <row r="1579" spans="2:25" x14ac:dyDescent="0.2">
      <c r="B1579" s="24">
        <v>39185</v>
      </c>
      <c r="C1579" s="25">
        <v>665.35</v>
      </c>
      <c r="D1579" s="18">
        <f t="shared" si="360"/>
        <v>4.4738086112415306E-3</v>
      </c>
      <c r="E1579" s="26">
        <v>-8.1135907087924735E-4</v>
      </c>
      <c r="F1579" s="26">
        <v>-2.1378877060754222E-2</v>
      </c>
      <c r="G1579" s="15">
        <v>-1.5208621663791728E-2</v>
      </c>
      <c r="H1579" s="1">
        <f t="shared" si="361"/>
        <v>4.8688472487626659E-5</v>
      </c>
      <c r="I1579" s="19">
        <f t="shared" si="362"/>
        <v>6.4060221167355948E-5</v>
      </c>
      <c r="J1579" s="19">
        <f t="shared" si="363"/>
        <v>6.4331097791648061E-5</v>
      </c>
      <c r="K1579" s="19">
        <f t="shared" si="364"/>
        <v>1.3157163881786547</v>
      </c>
      <c r="L1579" s="19">
        <f t="shared" si="365"/>
        <v>1.3212798534190349</v>
      </c>
      <c r="P1579" s="18">
        <f t="shared" si="366"/>
        <v>7.9915203822361874E-3</v>
      </c>
      <c r="Q1579" s="38">
        <v>-1.5208621663791728E-2</v>
      </c>
      <c r="R1579" s="18">
        <f t="shared" si="367"/>
        <v>-2.3200142046027918E-2</v>
      </c>
      <c r="S1579" s="19">
        <f t="shared" si="368"/>
        <v>1.5535676532567566E-4</v>
      </c>
      <c r="T1579" s="19">
        <f t="shared" si="369"/>
        <v>1.0847894526514222E-4</v>
      </c>
      <c r="U1579" s="18">
        <f t="shared" si="370"/>
        <v>1.620570204730978E-2</v>
      </c>
      <c r="V1579" s="18">
        <f t="shared" si="371"/>
        <v>-3.1358935288903343E-2</v>
      </c>
      <c r="W1579" s="19">
        <f t="shared" si="372"/>
        <v>1.543028146209789E-4</v>
      </c>
      <c r="X1579" s="18">
        <f t="shared" si="373"/>
        <v>-3.3661073653650744E-2</v>
      </c>
      <c r="Y1579" s="18">
        <f t="shared" si="374"/>
        <v>0.19640698474149212</v>
      </c>
    </row>
    <row r="1580" spans="2:25" x14ac:dyDescent="0.2">
      <c r="B1580" s="24">
        <v>39188</v>
      </c>
      <c r="C1580" s="25">
        <v>671.97</v>
      </c>
      <c r="D1580" s="18">
        <f t="shared" si="360"/>
        <v>9.9004786797332427E-3</v>
      </c>
      <c r="E1580" s="26">
        <v>2.5444626241215903E-2</v>
      </c>
      <c r="F1580" s="26">
        <v>1.3100864426586463E-2</v>
      </c>
      <c r="G1580" s="15">
        <v>1.6803992970975293E-2</v>
      </c>
      <c r="H1580" s="1">
        <f t="shared" si="361"/>
        <v>5.1648332823640214E-5</v>
      </c>
      <c r="I1580" s="19">
        <f t="shared" si="362"/>
        <v>5.9998815985428075E-5</v>
      </c>
      <c r="J1580" s="19">
        <f t="shared" si="363"/>
        <v>5.4732531666564592E-5</v>
      </c>
      <c r="K1580" s="19">
        <f t="shared" si="364"/>
        <v>1.1616796265293141</v>
      </c>
      <c r="L1580" s="19">
        <f t="shared" si="365"/>
        <v>1.0597153610641368</v>
      </c>
      <c r="P1580" s="18">
        <f t="shared" si="366"/>
        <v>1.7685127826920249E-2</v>
      </c>
      <c r="Q1580" s="38">
        <v>1.6803992970975293E-2</v>
      </c>
      <c r="R1580" s="18">
        <f t="shared" si="367"/>
        <v>-8.8113485594495597E-4</v>
      </c>
      <c r="S1580" s="19">
        <f t="shared" si="368"/>
        <v>1.6480118418140568E-4</v>
      </c>
      <c r="T1580" s="19">
        <f t="shared" si="369"/>
        <v>1.0201679246729535E-4</v>
      </c>
      <c r="U1580" s="18">
        <f t="shared" si="370"/>
        <v>3.4820224168458848E-2</v>
      </c>
      <c r="V1580" s="18">
        <f t="shared" si="371"/>
        <v>-1.2281458386424187E-3</v>
      </c>
      <c r="W1580" s="19">
        <f t="shared" si="372"/>
        <v>1.6198709652983539E-4</v>
      </c>
      <c r="X1580" s="18">
        <f t="shared" si="373"/>
        <v>3.6299221625747155E-2</v>
      </c>
      <c r="Y1580" s="18">
        <f t="shared" si="374"/>
        <v>0.20123810308303655</v>
      </c>
    </row>
    <row r="1581" spans="2:25" x14ac:dyDescent="0.2">
      <c r="B1581" s="24">
        <v>39189</v>
      </c>
      <c r="C1581" s="25">
        <v>673.56</v>
      </c>
      <c r="D1581" s="18">
        <f t="shared" si="360"/>
        <v>2.3633820726234036E-3</v>
      </c>
      <c r="E1581" s="26">
        <v>-7.7450491418151668E-3</v>
      </c>
      <c r="F1581" s="26">
        <v>-1.1882635138097883E-2</v>
      </c>
      <c r="G1581" s="15">
        <v>-1.0641359339213067E-2</v>
      </c>
      <c r="H1581" s="1">
        <f t="shared" si="361"/>
        <v>4.8884567343493659E-5</v>
      </c>
      <c r="I1581" s="19">
        <f t="shared" si="362"/>
        <v>7.1513725803198743E-5</v>
      </c>
      <c r="J1581" s="19">
        <f t="shared" si="363"/>
        <v>5.923086950306042E-5</v>
      </c>
      <c r="K1581" s="19">
        <f t="shared" si="364"/>
        <v>1.4629100693619401</v>
      </c>
      <c r="L1581" s="19">
        <f t="shared" si="365"/>
        <v>1.2116476164525942</v>
      </c>
      <c r="P1581" s="18">
        <f t="shared" si="366"/>
        <v>4.2216861840990074E-3</v>
      </c>
      <c r="Q1581" s="38">
        <v>-1.0641359339213067E-2</v>
      </c>
      <c r="R1581" s="18">
        <f t="shared" si="367"/>
        <v>-1.4863045523312074E-2</v>
      </c>
      <c r="S1581" s="19">
        <f t="shared" si="368"/>
        <v>1.5598247118474206E-4</v>
      </c>
      <c r="T1581" s="19">
        <f t="shared" si="369"/>
        <v>1.0915039225294047E-4</v>
      </c>
      <c r="U1581" s="18">
        <f t="shared" si="370"/>
        <v>8.5438098167815741E-3</v>
      </c>
      <c r="V1581" s="18">
        <f t="shared" si="371"/>
        <v>-2.0028044586133883E-2</v>
      </c>
      <c r="W1581" s="19">
        <f t="shared" si="372"/>
        <v>1.5906218245322071E-4</v>
      </c>
      <c r="X1581" s="18">
        <f t="shared" si="373"/>
        <v>-2.3197365860388942E-2</v>
      </c>
      <c r="Y1581" s="18">
        <f t="shared" si="374"/>
        <v>0.19941300261844808</v>
      </c>
    </row>
    <row r="1582" spans="2:25" x14ac:dyDescent="0.2">
      <c r="B1582" s="24">
        <v>39190</v>
      </c>
      <c r="C1582" s="25">
        <v>674.1</v>
      </c>
      <c r="D1582" s="18">
        <f t="shared" si="360"/>
        <v>8.0138911728502491E-4</v>
      </c>
      <c r="E1582" s="26">
        <v>8.7336799687546315E-3</v>
      </c>
      <c r="F1582" s="26">
        <v>5.5325035989348028E-4</v>
      </c>
      <c r="G1582" s="15">
        <v>3.0073792425518255E-3</v>
      </c>
      <c r="H1582" s="1">
        <f t="shared" si="361"/>
        <v>4.5990026773922209E-5</v>
      </c>
      <c r="I1582" s="19">
        <f t="shared" si="362"/>
        <v>6.612463163740562E-5</v>
      </c>
      <c r="J1582" s="19">
        <f t="shared" si="363"/>
        <v>5.3992024921222469E-5</v>
      </c>
      <c r="K1582" s="19">
        <f t="shared" si="364"/>
        <v>1.4378037212820316</v>
      </c>
      <c r="L1582" s="19">
        <f t="shared" si="365"/>
        <v>1.173994205018329</v>
      </c>
      <c r="P1582" s="18">
        <f t="shared" si="366"/>
        <v>1.4315135092710807E-3</v>
      </c>
      <c r="Q1582" s="38">
        <v>3.0073792425518255E-3</v>
      </c>
      <c r="R1582" s="18">
        <f t="shared" si="367"/>
        <v>1.5758657332807448E-3</v>
      </c>
      <c r="S1582" s="19">
        <f t="shared" si="368"/>
        <v>1.4674647676929105E-4</v>
      </c>
      <c r="T1582" s="19">
        <f t="shared" si="369"/>
        <v>1.0275036988632374E-4</v>
      </c>
      <c r="U1582" s="18">
        <f t="shared" si="370"/>
        <v>2.9868618291687336E-3</v>
      </c>
      <c r="V1582" s="18">
        <f t="shared" si="371"/>
        <v>2.1886227386785405E-3</v>
      </c>
      <c r="W1582" s="19">
        <f t="shared" si="372"/>
        <v>1.5006111130053937E-4</v>
      </c>
      <c r="X1582" s="18">
        <f t="shared" si="373"/>
        <v>6.7496173188634117E-3</v>
      </c>
      <c r="Y1582" s="18">
        <f t="shared" si="374"/>
        <v>0.19368861046828448</v>
      </c>
    </row>
    <row r="1583" spans="2:25" x14ac:dyDescent="0.2">
      <c r="B1583" s="24">
        <v>39191</v>
      </c>
      <c r="C1583" s="25">
        <v>673.99</v>
      </c>
      <c r="D1583" s="18">
        <f t="shared" si="360"/>
        <v>-1.6319385240475546E-4</v>
      </c>
      <c r="E1583" s="26">
        <v>1.9743343037176078E-3</v>
      </c>
      <c r="F1583" s="26">
        <v>-1.4390880880673722E-3</v>
      </c>
      <c r="G1583" s="15">
        <v>-4.1506137053187817E-4</v>
      </c>
      <c r="H1583" s="1">
        <f t="shared" si="361"/>
        <v>4.3232223101494637E-5</v>
      </c>
      <c r="I1583" s="19">
        <f t="shared" si="362"/>
        <v>6.2577098304009892E-5</v>
      </c>
      <c r="J1583" s="19">
        <f t="shared" si="363"/>
        <v>5.0779105555002276E-5</v>
      </c>
      <c r="K1583" s="19">
        <f t="shared" si="364"/>
        <v>1.447464271201137</v>
      </c>
      <c r="L1583" s="19">
        <f t="shared" si="365"/>
        <v>1.1745661433091263</v>
      </c>
      <c r="P1583" s="18">
        <f t="shared" si="366"/>
        <v>-2.9151157572346992E-4</v>
      </c>
      <c r="Q1583" s="38">
        <v>-4.1506137053187817E-4</v>
      </c>
      <c r="R1583" s="18">
        <f t="shared" si="367"/>
        <v>-1.2354979480840825E-4</v>
      </c>
      <c r="S1583" s="19">
        <f t="shared" si="368"/>
        <v>1.3794678690306044E-4</v>
      </c>
      <c r="T1583" s="19">
        <f t="shared" si="369"/>
        <v>9.6586263566252143E-5</v>
      </c>
      <c r="U1583" s="18">
        <f t="shared" si="370"/>
        <v>-6.2734080066691677E-4</v>
      </c>
      <c r="V1583" s="18">
        <f t="shared" si="371"/>
        <v>-1.7698144536174118E-4</v>
      </c>
      <c r="W1583" s="19">
        <f t="shared" si="372"/>
        <v>1.4106778117898544E-4</v>
      </c>
      <c r="X1583" s="18">
        <f t="shared" si="373"/>
        <v>-9.6077884036349724E-4</v>
      </c>
      <c r="Y1583" s="18">
        <f t="shared" si="374"/>
        <v>0.18779495545606745</v>
      </c>
    </row>
    <row r="1584" spans="2:25" x14ac:dyDescent="0.2">
      <c r="B1584" s="24">
        <v>39192</v>
      </c>
      <c r="C1584" s="25">
        <v>680.82</v>
      </c>
      <c r="D1584" s="18">
        <f t="shared" si="360"/>
        <v>1.0082680023964544E-2</v>
      </c>
      <c r="E1584" s="26">
        <v>6.0957813376975832E-3</v>
      </c>
      <c r="F1584" s="26">
        <v>7.724602523906947E-3</v>
      </c>
      <c r="G1584" s="15">
        <v>7.2359561680441376E-3</v>
      </c>
      <c r="H1584" s="1">
        <f t="shared" si="361"/>
        <v>4.6737915903344185E-5</v>
      </c>
      <c r="I1584" s="19">
        <f t="shared" si="362"/>
        <v>5.8803140452511782E-5</v>
      </c>
      <c r="J1584" s="19">
        <f t="shared" si="363"/>
        <v>4.7746450241444625E-5</v>
      </c>
      <c r="K1584" s="19">
        <f t="shared" si="364"/>
        <v>1.2581463960463908</v>
      </c>
      <c r="L1584" s="19">
        <f t="shared" si="365"/>
        <v>1.0215785047023946</v>
      </c>
      <c r="P1584" s="18">
        <f t="shared" si="366"/>
        <v>1.8010592298609216E-2</v>
      </c>
      <c r="Q1584" s="38">
        <v>7.2359561680441376E-3</v>
      </c>
      <c r="R1584" s="18">
        <f t="shared" si="367"/>
        <v>-1.0774636130565078E-2</v>
      </c>
      <c r="S1584" s="19">
        <f t="shared" si="368"/>
        <v>1.4913286578568011E-4</v>
      </c>
      <c r="T1584" s="19">
        <f t="shared" si="369"/>
        <v>9.7756654777041713E-5</v>
      </c>
      <c r="U1584" s="18">
        <f t="shared" si="370"/>
        <v>3.7277333327551544E-2</v>
      </c>
      <c r="V1584" s="18">
        <f t="shared" si="371"/>
        <v>-1.534167713134502E-2</v>
      </c>
      <c r="W1584" s="19">
        <f t="shared" si="372"/>
        <v>1.3574525800819767E-4</v>
      </c>
      <c r="X1584" s="18">
        <f t="shared" si="373"/>
        <v>1.707491795632525E-2</v>
      </c>
      <c r="Y1584" s="18">
        <f t="shared" si="374"/>
        <v>0.18421811664993598</v>
      </c>
    </row>
    <row r="1585" spans="2:25" x14ac:dyDescent="0.2">
      <c r="B1585" s="24">
        <v>39195</v>
      </c>
      <c r="C1585" s="25">
        <v>677.59</v>
      </c>
      <c r="D1585" s="18">
        <f t="shared" si="360"/>
        <v>-4.7555687713117245E-3</v>
      </c>
      <c r="E1585" s="26">
        <v>-5.7013818058646321E-3</v>
      </c>
      <c r="F1585" s="26">
        <v>2.753860061338495E-2</v>
      </c>
      <c r="G1585" s="15">
        <v>1.7566605887610071E-2</v>
      </c>
      <c r="H1585" s="1">
        <f t="shared" si="361"/>
        <v>4.5290567009464054E-5</v>
      </c>
      <c r="I1585" s="19">
        <f t="shared" si="362"/>
        <v>5.8962660788804631E-5</v>
      </c>
      <c r="J1585" s="19">
        <f t="shared" si="363"/>
        <v>4.9554744960609707E-5</v>
      </c>
      <c r="K1585" s="19">
        <f t="shared" si="364"/>
        <v>1.3018750853016172</v>
      </c>
      <c r="L1585" s="19">
        <f t="shared" si="365"/>
        <v>1.0941515691392116</v>
      </c>
      <c r="P1585" s="18">
        <f t="shared" si="366"/>
        <v>-8.4948257888298375E-3</v>
      </c>
      <c r="Q1585" s="38">
        <v>1.7566605887610071E-2</v>
      </c>
      <c r="R1585" s="18">
        <f t="shared" si="367"/>
        <v>2.6061431676439907E-2</v>
      </c>
      <c r="S1585" s="19">
        <f t="shared" si="368"/>
        <v>1.4451461774949342E-4</v>
      </c>
      <c r="T1585" s="19">
        <f t="shared" si="369"/>
        <v>1.3264314875196398E-4</v>
      </c>
      <c r="U1585" s="18">
        <f t="shared" si="370"/>
        <v>-1.786084950319472E-2</v>
      </c>
      <c r="V1585" s="18">
        <f t="shared" si="371"/>
        <v>3.1856587380675344E-2</v>
      </c>
      <c r="W1585" s="19">
        <f t="shared" si="372"/>
        <v>1.4611568107234283E-4</v>
      </c>
      <c r="X1585" s="18">
        <f t="shared" si="373"/>
        <v>3.9954387407089911E-2</v>
      </c>
      <c r="Y1585" s="18">
        <f t="shared" si="374"/>
        <v>0.19112540455963908</v>
      </c>
    </row>
    <row r="1586" spans="2:25" x14ac:dyDescent="0.2">
      <c r="B1586" s="24">
        <v>39196</v>
      </c>
      <c r="C1586" s="25">
        <v>677.16</v>
      </c>
      <c r="D1586" s="18">
        <f t="shared" si="360"/>
        <v>-6.3480349059238245E-4</v>
      </c>
      <c r="E1586" s="26">
        <v>-5.7340740403365731E-3</v>
      </c>
      <c r="F1586" s="26">
        <v>-2.891568279799125E-3</v>
      </c>
      <c r="G1586" s="15">
        <v>-3.7443200079603596E-3</v>
      </c>
      <c r="H1586" s="1">
        <f t="shared" si="361"/>
        <v>4.2597311517196308E-5</v>
      </c>
      <c r="I1586" s="19">
        <f t="shared" si="362"/>
        <v>5.7051699937634036E-5</v>
      </c>
      <c r="J1586" s="19">
        <f t="shared" si="363"/>
        <v>3.8723757718014751E-5</v>
      </c>
      <c r="K1586" s="19">
        <f t="shared" si="364"/>
        <v>1.3393263073563355</v>
      </c>
      <c r="L1586" s="19">
        <f t="shared" si="365"/>
        <v>0.90906576820892038</v>
      </c>
      <c r="P1586" s="18">
        <f t="shared" si="366"/>
        <v>-1.1339432404498585E-3</v>
      </c>
      <c r="Q1586" s="38">
        <v>-3.7443200079603596E-3</v>
      </c>
      <c r="R1586" s="18">
        <f t="shared" si="367"/>
        <v>-2.6103767675105011E-3</v>
      </c>
      <c r="S1586" s="19">
        <f t="shared" si="368"/>
        <v>1.3592089032087753E-4</v>
      </c>
      <c r="T1586" s="19">
        <f t="shared" si="369"/>
        <v>1.2509340383894766E-4</v>
      </c>
      <c r="U1586" s="18">
        <f t="shared" si="370"/>
        <v>-2.4583954003440018E-3</v>
      </c>
      <c r="V1586" s="18">
        <f t="shared" si="371"/>
        <v>-3.2857111573922591E-3</v>
      </c>
      <c r="W1586" s="19">
        <f t="shared" si="372"/>
        <v>1.3818993614732301E-4</v>
      </c>
      <c r="X1586" s="18">
        <f t="shared" si="373"/>
        <v>-8.7570893785615684E-3</v>
      </c>
      <c r="Y1586" s="18">
        <f t="shared" si="374"/>
        <v>0.18586953498847181</v>
      </c>
    </row>
    <row r="1587" spans="2:25" x14ac:dyDescent="0.2">
      <c r="B1587" s="24">
        <v>39197</v>
      </c>
      <c r="C1587" s="25">
        <v>684.37</v>
      </c>
      <c r="D1587" s="18">
        <f t="shared" si="360"/>
        <v>1.0591125273055233E-2</v>
      </c>
      <c r="E1587" s="26">
        <v>1.8662755593103639E-2</v>
      </c>
      <c r="F1587" s="26">
        <v>2.2377517878871676E-2</v>
      </c>
      <c r="G1587" s="15">
        <v>2.1263089193141262E-2</v>
      </c>
      <c r="H1587" s="1">
        <f t="shared" si="361"/>
        <v>4.6771788899137487E-5</v>
      </c>
      <c r="I1587" s="19">
        <f t="shared" si="362"/>
        <v>5.3846998554343242E-5</v>
      </c>
      <c r="J1587" s="19">
        <f t="shared" si="363"/>
        <v>3.6510466913172027E-5</v>
      </c>
      <c r="K1587" s="19">
        <f t="shared" si="364"/>
        <v>1.151270879770353</v>
      </c>
      <c r="L1587" s="19">
        <f t="shared" si="365"/>
        <v>0.78060873386532603</v>
      </c>
      <c r="P1587" s="18">
        <f t="shared" si="366"/>
        <v>1.8918823053306565E-2</v>
      </c>
      <c r="Q1587" s="38">
        <v>2.1263089193141262E-2</v>
      </c>
      <c r="R1587" s="18">
        <f t="shared" si="367"/>
        <v>2.344266139834697E-3</v>
      </c>
      <c r="S1587" s="19">
        <f t="shared" si="368"/>
        <v>1.4924094884496432E-4</v>
      </c>
      <c r="T1587" s="19">
        <f t="shared" si="369"/>
        <v>1.1791753463267333E-4</v>
      </c>
      <c r="U1587" s="18">
        <f t="shared" si="370"/>
        <v>3.9142957658517469E-2</v>
      </c>
      <c r="V1587" s="18">
        <f t="shared" si="371"/>
        <v>3.0392128123519595E-3</v>
      </c>
      <c r="W1587" s="19">
        <f t="shared" si="372"/>
        <v>1.5702567770061249E-4</v>
      </c>
      <c r="X1587" s="18">
        <f t="shared" si="373"/>
        <v>4.6651547503800447E-2</v>
      </c>
      <c r="Y1587" s="18">
        <f t="shared" si="374"/>
        <v>0.19813232806675724</v>
      </c>
    </row>
    <row r="1588" spans="2:25" x14ac:dyDescent="0.2">
      <c r="B1588" s="24">
        <v>39198</v>
      </c>
      <c r="C1588" s="25">
        <v>683.66</v>
      </c>
      <c r="D1588" s="18">
        <f t="shared" si="360"/>
        <v>-1.0379890261872002E-3</v>
      </c>
      <c r="E1588" s="26">
        <v>-4.4864992841020567E-3</v>
      </c>
      <c r="F1588" s="26">
        <v>3.5948049073981421E-2</v>
      </c>
      <c r="G1588" s="15">
        <v>2.3817684566556377E-2</v>
      </c>
      <c r="H1588" s="1">
        <f t="shared" si="361"/>
        <v>4.4030126838298332E-5</v>
      </c>
      <c r="I1588" s="19">
        <f t="shared" si="362"/>
        <v>6.2475753586701031E-5</v>
      </c>
      <c r="J1588" s="19">
        <f t="shared" si="363"/>
        <v>4.8540024607691501E-5</v>
      </c>
      <c r="K1588" s="19">
        <f t="shared" si="364"/>
        <v>1.4189319466678962</v>
      </c>
      <c r="L1588" s="19">
        <f t="shared" si="365"/>
        <v>1.1024275443483476</v>
      </c>
      <c r="P1588" s="18">
        <f t="shared" si="366"/>
        <v>-1.8541496027498858E-3</v>
      </c>
      <c r="Q1588" s="38">
        <v>2.3817684566556377E-2</v>
      </c>
      <c r="R1588" s="18">
        <f t="shared" si="367"/>
        <v>2.5671834169306261E-2</v>
      </c>
      <c r="S1588" s="19">
        <f t="shared" si="368"/>
        <v>1.4049276415922909E-4</v>
      </c>
      <c r="T1588" s="19">
        <f t="shared" si="369"/>
        <v>1.5038506673169458E-4</v>
      </c>
      <c r="U1588" s="18">
        <f t="shared" si="370"/>
        <v>-3.953860271093004E-3</v>
      </c>
      <c r="V1588" s="18">
        <f t="shared" si="371"/>
        <v>2.9471207773219387E-2</v>
      </c>
      <c r="W1588" s="19">
        <f t="shared" si="372"/>
        <v>1.8164106292529444E-4</v>
      </c>
      <c r="X1588" s="18">
        <f t="shared" si="373"/>
        <v>4.8586716886983711E-2</v>
      </c>
      <c r="Y1588" s="18">
        <f t="shared" si="374"/>
        <v>0.21309684589717326</v>
      </c>
    </row>
    <row r="1589" spans="2:25" x14ac:dyDescent="0.2">
      <c r="B1589" s="24">
        <v>39199</v>
      </c>
      <c r="C1589" s="25">
        <v>684.42</v>
      </c>
      <c r="D1589" s="18">
        <f t="shared" si="360"/>
        <v>1.1110462519444779E-3</v>
      </c>
      <c r="E1589" s="26">
        <v>-3.5252680456851603E-3</v>
      </c>
      <c r="F1589" s="26">
        <v>1.086748469691293E-2</v>
      </c>
      <c r="G1589" s="15">
        <v>6.5496588741335024E-3</v>
      </c>
      <c r="H1589" s="1">
        <f t="shared" si="361"/>
        <v>4.1462384654438019E-5</v>
      </c>
      <c r="I1589" s="19">
        <f t="shared" si="362"/>
        <v>5.9006624592872645E-5</v>
      </c>
      <c r="J1589" s="19">
        <f t="shared" si="363"/>
        <v>4.3388802304132105E-5</v>
      </c>
      <c r="K1589" s="19">
        <f t="shared" si="364"/>
        <v>1.423136297746848</v>
      </c>
      <c r="L1589" s="19">
        <f t="shared" si="365"/>
        <v>1.0464618151066207</v>
      </c>
      <c r="P1589" s="18">
        <f t="shared" si="366"/>
        <v>1.9846510075801865E-3</v>
      </c>
      <c r="Q1589" s="38">
        <v>6.5496588741335024E-3</v>
      </c>
      <c r="R1589" s="18">
        <f t="shared" si="367"/>
        <v>4.5650078665533163E-3</v>
      </c>
      <c r="S1589" s="19">
        <f t="shared" si="368"/>
        <v>1.3229952868698869E-4</v>
      </c>
      <c r="T1589" s="19">
        <f t="shared" si="369"/>
        <v>1.426123205370945E-4</v>
      </c>
      <c r="U1589" s="18">
        <f t="shared" si="370"/>
        <v>4.3612253116717377E-3</v>
      </c>
      <c r="V1589" s="18">
        <f t="shared" si="371"/>
        <v>5.3815378469896256E-3</v>
      </c>
      <c r="W1589" s="19">
        <f t="shared" si="372"/>
        <v>1.733164810318277E-4</v>
      </c>
      <c r="X1589" s="18">
        <f t="shared" si="373"/>
        <v>1.3678037236551496E-2</v>
      </c>
      <c r="Y1589" s="18">
        <f t="shared" si="374"/>
        <v>0.20815648022090719</v>
      </c>
    </row>
    <row r="1590" spans="2:25" x14ac:dyDescent="0.2">
      <c r="B1590" s="24">
        <v>39202</v>
      </c>
      <c r="C1590" s="25">
        <v>680.65</v>
      </c>
      <c r="D1590" s="18">
        <f t="shared" si="360"/>
        <v>-5.5235403093794339E-3</v>
      </c>
      <c r="E1590" s="26">
        <v>4.5023076935118474E-3</v>
      </c>
      <c r="F1590" s="26">
        <v>-1.2016824999040315E-3</v>
      </c>
      <c r="G1590" s="15">
        <v>5.0951455812073211E-4</v>
      </c>
      <c r="H1590" s="1">
        <f t="shared" si="361"/>
        <v>4.0805211428132102E-5</v>
      </c>
      <c r="I1590" s="19">
        <f t="shared" si="362"/>
        <v>5.5231222966344796E-5</v>
      </c>
      <c r="J1590" s="19">
        <f t="shared" si="363"/>
        <v>4.1509930854318328E-5</v>
      </c>
      <c r="K1590" s="19">
        <f t="shared" si="364"/>
        <v>1.3535335569482445</v>
      </c>
      <c r="L1590" s="19">
        <f t="shared" si="365"/>
        <v>1.0172703289977412</v>
      </c>
      <c r="P1590" s="18">
        <f t="shared" si="366"/>
        <v>-9.8666458045596154E-3</v>
      </c>
      <c r="Q1590" s="38">
        <v>5.0951455812073211E-4</v>
      </c>
      <c r="R1590" s="18">
        <f t="shared" si="367"/>
        <v>1.0376160362680348E-2</v>
      </c>
      <c r="S1590" s="19">
        <f t="shared" si="368"/>
        <v>1.302025989317274E-4</v>
      </c>
      <c r="T1590" s="19">
        <f t="shared" si="369"/>
        <v>1.4051546353719237E-4</v>
      </c>
      <c r="U1590" s="18">
        <f t="shared" si="370"/>
        <v>-2.1855625231335107E-2</v>
      </c>
      <c r="V1590" s="18">
        <f t="shared" si="371"/>
        <v>1.2323044219091108E-2</v>
      </c>
      <c r="W1590" s="19">
        <f t="shared" si="372"/>
        <v>1.6293306847501424E-4</v>
      </c>
      <c r="X1590" s="18">
        <f t="shared" si="373"/>
        <v>1.0974304619217952E-3</v>
      </c>
      <c r="Y1590" s="18">
        <f t="shared" si="374"/>
        <v>0.20182484266995865</v>
      </c>
    </row>
    <row r="1591" spans="2:25" x14ac:dyDescent="0.2">
      <c r="B1591" s="24">
        <v>39203</v>
      </c>
      <c r="C1591" s="25">
        <v>683.22</v>
      </c>
      <c r="D1591" s="18">
        <f t="shared" si="360"/>
        <v>3.7686920920865213E-3</v>
      </c>
      <c r="E1591" s="26">
        <v>1.0878118147182848E-2</v>
      </c>
      <c r="F1591" s="26">
        <v>-3.3120921530956807E-3</v>
      </c>
      <c r="G1591" s="15">
        <v>9.4497093698787775E-4</v>
      </c>
      <c r="H1591" s="1">
        <f t="shared" si="361"/>
        <v>3.9209081147541503E-5</v>
      </c>
      <c r="I1591" s="19">
        <f t="shared" si="362"/>
        <v>5.0425228906543594E-5</v>
      </c>
      <c r="J1591" s="19">
        <f t="shared" si="363"/>
        <v>3.9417587506696977E-5</v>
      </c>
      <c r="K1591" s="19">
        <f t="shared" si="364"/>
        <v>1.2860599491428115</v>
      </c>
      <c r="L1591" s="19">
        <f t="shared" si="365"/>
        <v>1.0053178078407621</v>
      </c>
      <c r="P1591" s="18">
        <f t="shared" si="366"/>
        <v>6.731977669452386E-3</v>
      </c>
      <c r="Q1591" s="38">
        <v>9.4497093698787775E-4</v>
      </c>
      <c r="R1591" s="18">
        <f t="shared" si="367"/>
        <v>-5.7870067324645082E-3</v>
      </c>
      <c r="S1591" s="19">
        <f t="shared" si="368"/>
        <v>1.2510961439634409E-4</v>
      </c>
      <c r="T1591" s="19">
        <f t="shared" si="369"/>
        <v>1.3409390254025619E-4</v>
      </c>
      <c r="U1591" s="18">
        <f t="shared" si="370"/>
        <v>1.5212508974831446E-2</v>
      </c>
      <c r="V1591" s="18">
        <f t="shared" si="371"/>
        <v>-7.0354659329494801E-3</v>
      </c>
      <c r="W1591" s="19">
        <f t="shared" si="372"/>
        <v>1.5321066257081847E-4</v>
      </c>
      <c r="X1591" s="18">
        <f t="shared" si="373"/>
        <v>2.0989349938245667E-3</v>
      </c>
      <c r="Y1591" s="18">
        <f t="shared" si="374"/>
        <v>0.19571066818828406</v>
      </c>
    </row>
    <row r="1592" spans="2:25" x14ac:dyDescent="0.2">
      <c r="B1592" s="24">
        <v>39204</v>
      </c>
      <c r="C1592" s="25">
        <v>686.42</v>
      </c>
      <c r="D1592" s="18">
        <f t="shared" si="360"/>
        <v>4.6727692278318239E-3</v>
      </c>
      <c r="E1592" s="26">
        <v>1.7372844828911877E-3</v>
      </c>
      <c r="F1592" s="26">
        <v>9.2065095391127057E-3</v>
      </c>
      <c r="G1592" s="15">
        <v>6.9657420222462504E-3</v>
      </c>
      <c r="H1592" s="1">
        <f t="shared" si="361"/>
        <v>3.8166622614083337E-5</v>
      </c>
      <c r="I1592" s="19">
        <f t="shared" si="362"/>
        <v>4.9859491842435233E-5</v>
      </c>
      <c r="J1592" s="19">
        <f t="shared" si="363"/>
        <v>3.6303596925957144E-5</v>
      </c>
      <c r="K1592" s="19">
        <f t="shared" si="364"/>
        <v>1.3063637395056609</v>
      </c>
      <c r="L1592" s="19">
        <f t="shared" si="365"/>
        <v>0.95118704353371986</v>
      </c>
      <c r="P1592" s="18">
        <f t="shared" si="366"/>
        <v>8.3469217775369066E-3</v>
      </c>
      <c r="Q1592" s="38">
        <v>6.9657420222462504E-3</v>
      </c>
      <c r="R1592" s="18">
        <f t="shared" si="367"/>
        <v>-1.3811797552906561E-3</v>
      </c>
      <c r="S1592" s="19">
        <f t="shared" si="368"/>
        <v>1.2178330372218263E-4</v>
      </c>
      <c r="T1592" s="19">
        <f t="shared" si="369"/>
        <v>1.2616272783882629E-4</v>
      </c>
      <c r="U1592" s="18">
        <f t="shared" si="370"/>
        <v>1.9117715369097146E-2</v>
      </c>
      <c r="V1592" s="18">
        <f t="shared" si="371"/>
        <v>-1.731123534865297E-3</v>
      </c>
      <c r="W1592" s="19">
        <f t="shared" si="372"/>
        <v>1.4692931653179862E-4</v>
      </c>
      <c r="X1592" s="18">
        <f t="shared" si="373"/>
        <v>1.5799312485684183E-2</v>
      </c>
      <c r="Y1592" s="18">
        <f t="shared" si="374"/>
        <v>0.19165680038274052</v>
      </c>
    </row>
    <row r="1593" spans="2:25" x14ac:dyDescent="0.2">
      <c r="B1593" s="24">
        <v>39205</v>
      </c>
      <c r="C1593" s="25">
        <v>689.4</v>
      </c>
      <c r="D1593" s="18">
        <f t="shared" si="360"/>
        <v>4.3319688043644278E-3</v>
      </c>
      <c r="E1593" s="26">
        <v>3.6577189687682097E-3</v>
      </c>
      <c r="F1593" s="26">
        <v>9.960655419377195E-5</v>
      </c>
      <c r="G1593" s="15">
        <v>1.1670402785661034E-3</v>
      </c>
      <c r="H1593" s="1">
        <f t="shared" si="361"/>
        <v>3.700258248055753E-5</v>
      </c>
      <c r="I1593" s="19">
        <f t="shared" si="362"/>
        <v>4.7354998100187739E-5</v>
      </c>
      <c r="J1593" s="19">
        <f t="shared" si="363"/>
        <v>3.6706574778606076E-5</v>
      </c>
      <c r="K1593" s="19">
        <f t="shared" si="364"/>
        <v>1.279775489320772</v>
      </c>
      <c r="L1593" s="19">
        <f t="shared" si="365"/>
        <v>0.99200035018888244</v>
      </c>
      <c r="P1593" s="18">
        <f t="shared" si="366"/>
        <v>7.7381533283075558E-3</v>
      </c>
      <c r="Q1593" s="38">
        <v>1.1670402785661034E-3</v>
      </c>
      <c r="R1593" s="18">
        <f t="shared" si="367"/>
        <v>-6.5711130497414522E-3</v>
      </c>
      <c r="S1593" s="19">
        <f t="shared" si="368"/>
        <v>1.180690465147955E-4</v>
      </c>
      <c r="T1593" s="19">
        <f t="shared" si="369"/>
        <v>1.2118373577124567E-4</v>
      </c>
      <c r="U1593" s="18">
        <f t="shared" si="370"/>
        <v>1.8000013313725888E-2</v>
      </c>
      <c r="V1593" s="18">
        <f t="shared" si="371"/>
        <v>-8.4034991906912077E-3</v>
      </c>
      <c r="W1593" s="19">
        <f t="shared" si="372"/>
        <v>1.3819527652059844E-4</v>
      </c>
      <c r="X1593" s="18">
        <f t="shared" si="373"/>
        <v>2.7293817134670965E-3</v>
      </c>
      <c r="Y1593" s="18">
        <f t="shared" si="374"/>
        <v>0.18587312643346163</v>
      </c>
    </row>
    <row r="1594" spans="2:25" x14ac:dyDescent="0.2">
      <c r="B1594" s="24">
        <v>39206</v>
      </c>
      <c r="C1594" s="25">
        <v>690.95</v>
      </c>
      <c r="D1594" s="18">
        <f t="shared" si="360"/>
        <v>2.2458081667288657E-3</v>
      </c>
      <c r="E1594" s="26">
        <v>2.4949633899968475E-3</v>
      </c>
      <c r="F1594" s="26">
        <v>4.0753498082212736E-3</v>
      </c>
      <c r="G1594" s="15">
        <v>3.6012338827539456E-3</v>
      </c>
      <c r="H1594" s="1">
        <f t="shared" si="361"/>
        <v>3.5085046791028836E-5</v>
      </c>
      <c r="I1594" s="19">
        <f t="shared" si="362"/>
        <v>4.5464405682246623E-5</v>
      </c>
      <c r="J1594" s="19">
        <f t="shared" si="363"/>
        <v>3.4530069841018368E-5</v>
      </c>
      <c r="K1594" s="19">
        <f t="shared" si="364"/>
        <v>1.295834261046839</v>
      </c>
      <c r="L1594" s="19">
        <f t="shared" si="365"/>
        <v>0.98418195212005888</v>
      </c>
      <c r="P1594" s="18">
        <f t="shared" si="366"/>
        <v>4.0116650707652003E-3</v>
      </c>
      <c r="Q1594" s="38">
        <v>3.6012338827539456E-3</v>
      </c>
      <c r="R1594" s="18">
        <f t="shared" si="367"/>
        <v>-4.1043118801125473E-4</v>
      </c>
      <c r="S1594" s="19">
        <f t="shared" si="368"/>
        <v>1.1195051112230762E-4</v>
      </c>
      <c r="T1594" s="19">
        <f t="shared" si="369"/>
        <v>1.1392281885057647E-4</v>
      </c>
      <c r="U1594" s="18">
        <f t="shared" si="370"/>
        <v>9.5833014685873727E-3</v>
      </c>
      <c r="V1594" s="18">
        <f t="shared" si="371"/>
        <v>-5.4135030457987815E-4</v>
      </c>
      <c r="W1594" s="19">
        <f t="shared" si="372"/>
        <v>1.3068169305806022E-4</v>
      </c>
      <c r="X1594" s="18">
        <f t="shared" si="373"/>
        <v>8.6610188386780571E-3</v>
      </c>
      <c r="Y1594" s="18">
        <f t="shared" si="374"/>
        <v>0.18074961483918867</v>
      </c>
    </row>
    <row r="1595" spans="2:25" x14ac:dyDescent="0.2">
      <c r="B1595" s="24">
        <v>39209</v>
      </c>
      <c r="C1595" s="25">
        <v>692.79</v>
      </c>
      <c r="D1595" s="18">
        <f t="shared" si="360"/>
        <v>2.6594607144191764E-3</v>
      </c>
      <c r="E1595" s="26">
        <v>-3.8409880139508835E-3</v>
      </c>
      <c r="F1595" s="26">
        <v>3.038381529649389E-2</v>
      </c>
      <c r="G1595" s="15">
        <v>2.0116374303360458E-2</v>
      </c>
      <c r="H1595" s="1">
        <f t="shared" si="361"/>
        <v>3.3404307861059447E-5</v>
      </c>
      <c r="I1595" s="19">
        <f t="shared" si="362"/>
        <v>4.3072733890728492E-5</v>
      </c>
      <c r="J1595" s="19">
        <f t="shared" si="363"/>
        <v>3.3007412883452082E-5</v>
      </c>
      <c r="K1595" s="19">
        <f t="shared" si="364"/>
        <v>1.2894365023183092</v>
      </c>
      <c r="L1595" s="19">
        <f t="shared" si="365"/>
        <v>0.9881184492952767</v>
      </c>
      <c r="P1595" s="18">
        <f t="shared" si="366"/>
        <v>4.7505685539684468E-3</v>
      </c>
      <c r="Q1595" s="38">
        <v>2.0116374303360458E-2</v>
      </c>
      <c r="R1595" s="18">
        <f t="shared" si="367"/>
        <v>1.536580574939201E-2</v>
      </c>
      <c r="S1595" s="19">
        <f t="shared" si="368"/>
        <v>1.0658755455012639E-4</v>
      </c>
      <c r="T1595" s="19">
        <f t="shared" si="369"/>
        <v>1.212539288992248E-4</v>
      </c>
      <c r="U1595" s="18">
        <f t="shared" si="370"/>
        <v>1.163043247111376E-2</v>
      </c>
      <c r="V1595" s="18">
        <f t="shared" si="371"/>
        <v>1.9644945160188439E-2</v>
      </c>
      <c r="W1595" s="19">
        <f t="shared" si="372"/>
        <v>1.4712090238135067E-4</v>
      </c>
      <c r="X1595" s="18">
        <f t="shared" si="373"/>
        <v>4.5597134386288631E-2</v>
      </c>
      <c r="Y1595" s="18">
        <f t="shared" si="374"/>
        <v>0.1917817134018196</v>
      </c>
    </row>
    <row r="1596" spans="2:25" x14ac:dyDescent="0.2">
      <c r="B1596" s="24">
        <v>39210</v>
      </c>
      <c r="C1596" s="25">
        <v>692.05</v>
      </c>
      <c r="D1596" s="18">
        <f t="shared" si="360"/>
        <v>-1.0687156212020989E-3</v>
      </c>
      <c r="E1596" s="26">
        <v>-3.0834481936534461E-3</v>
      </c>
      <c r="F1596" s="26">
        <v>1.091024316347137E-2</v>
      </c>
      <c r="G1596" s="15">
        <v>6.7121357563339245E-3</v>
      </c>
      <c r="H1596" s="1">
        <f t="shared" si="361"/>
        <v>3.1468578574135959E-5</v>
      </c>
      <c r="I1596" s="19">
        <f t="shared" si="362"/>
        <v>3.9875472453625342E-5</v>
      </c>
      <c r="J1596" s="19">
        <f t="shared" si="363"/>
        <v>3.5875241898556597E-5</v>
      </c>
      <c r="K1596" s="19">
        <f t="shared" si="364"/>
        <v>1.2671520056008825</v>
      </c>
      <c r="L1596" s="19">
        <f t="shared" si="365"/>
        <v>1.140033758246789</v>
      </c>
      <c r="P1596" s="18">
        <f t="shared" si="366"/>
        <v>-1.9090362176402212E-3</v>
      </c>
      <c r="Q1596" s="38">
        <v>6.7121357563339245E-3</v>
      </c>
      <c r="R1596" s="18">
        <f t="shared" si="367"/>
        <v>8.6211719739741448E-3</v>
      </c>
      <c r="S1596" s="19">
        <f t="shared" si="368"/>
        <v>1.0041096643393453E-4</v>
      </c>
      <c r="T1596" s="19">
        <f t="shared" si="369"/>
        <v>1.1843816953756155E-4</v>
      </c>
      <c r="U1596" s="18">
        <f t="shared" si="370"/>
        <v>-4.8153417814746982E-3</v>
      </c>
      <c r="V1596" s="18">
        <f t="shared" si="371"/>
        <v>1.1152284938113767E-2</v>
      </c>
      <c r="W1596" s="19">
        <f t="shared" si="372"/>
        <v>1.4099681422315703E-4</v>
      </c>
      <c r="X1596" s="18">
        <f t="shared" si="373"/>
        <v>1.5541077047446944E-2</v>
      </c>
      <c r="Y1596" s="18">
        <f t="shared" si="374"/>
        <v>0.18774771251812697</v>
      </c>
    </row>
    <row r="1597" spans="2:25" x14ac:dyDescent="0.2">
      <c r="B1597" s="24">
        <v>39211</v>
      </c>
      <c r="C1597" s="25">
        <v>693.43</v>
      </c>
      <c r="D1597" s="18">
        <f t="shared" si="360"/>
        <v>1.992090042972247E-3</v>
      </c>
      <c r="E1597" s="26">
        <v>7.499314061896069E-3</v>
      </c>
      <c r="F1597" s="26">
        <v>1.7175094262520108E-2</v>
      </c>
      <c r="G1597" s="15">
        <v>1.4272360202332895E-2</v>
      </c>
      <c r="H1597" s="1">
        <f t="shared" si="361"/>
        <v>2.9818569224046352E-5</v>
      </c>
      <c r="I1597" s="19">
        <f t="shared" si="362"/>
        <v>3.7680663861511307E-5</v>
      </c>
      <c r="J1597" s="19">
        <f t="shared" si="363"/>
        <v>3.3023130546648285E-5</v>
      </c>
      <c r="K1597" s="19">
        <f t="shared" si="364"/>
        <v>1.2636643823649589</v>
      </c>
      <c r="L1597" s="19">
        <f t="shared" si="365"/>
        <v>1.1074686480938765</v>
      </c>
      <c r="P1597" s="18">
        <f t="shared" si="366"/>
        <v>3.5584508782204143E-3</v>
      </c>
      <c r="Q1597" s="38">
        <v>1.4272360202332895E-2</v>
      </c>
      <c r="R1597" s="18">
        <f t="shared" si="367"/>
        <v>1.0713909324112481E-2</v>
      </c>
      <c r="S1597" s="19">
        <f t="shared" si="368"/>
        <v>9.5146062807060903E-5</v>
      </c>
      <c r="T1597" s="19">
        <f t="shared" si="369"/>
        <v>1.1821915054562612E-4</v>
      </c>
      <c r="U1597" s="18">
        <f t="shared" si="370"/>
        <v>9.2208103087082199E-3</v>
      </c>
      <c r="V1597" s="18">
        <f t="shared" si="371"/>
        <v>1.3872267067074397E-2</v>
      </c>
      <c r="W1597" s="19">
        <f t="shared" si="372"/>
        <v>1.4475902131447577E-4</v>
      </c>
      <c r="X1597" s="18">
        <f t="shared" si="373"/>
        <v>3.2613545188717973E-2</v>
      </c>
      <c r="Y1597" s="18">
        <f t="shared" si="374"/>
        <v>0.19023605160068618</v>
      </c>
    </row>
    <row r="1598" spans="2:25" x14ac:dyDescent="0.2">
      <c r="B1598" s="24">
        <v>39212</v>
      </c>
      <c r="C1598" s="25">
        <v>683.73</v>
      </c>
      <c r="D1598" s="18">
        <f t="shared" si="360"/>
        <v>-1.4087194534333486E-2</v>
      </c>
      <c r="E1598" s="26">
        <v>-1.7196829934719573E-2</v>
      </c>
      <c r="F1598" s="26">
        <v>4.2946569603472618E-3</v>
      </c>
      <c r="G1598" s="15">
        <v>-2.1527891081727889E-3</v>
      </c>
      <c r="H1598" s="1">
        <f t="shared" si="361"/>
        <v>3.9936398061492892E-5</v>
      </c>
      <c r="I1598" s="19">
        <f t="shared" si="362"/>
        <v>3.6316182562130123E-5</v>
      </c>
      <c r="J1598" s="19">
        <f t="shared" si="363"/>
        <v>3.3094602769897958E-5</v>
      </c>
      <c r="K1598" s="19">
        <f t="shared" si="364"/>
        <v>0.9093504753786642</v>
      </c>
      <c r="L1598" s="19">
        <f t="shared" si="365"/>
        <v>0.82868271492436207</v>
      </c>
      <c r="P1598" s="18">
        <f t="shared" si="366"/>
        <v>-2.5163817237682556E-2</v>
      </c>
      <c r="Q1598" s="38">
        <v>-2.1527891081727889E-3</v>
      </c>
      <c r="R1598" s="18">
        <f t="shared" si="367"/>
        <v>2.3011028129509767E-2</v>
      </c>
      <c r="S1598" s="19">
        <f t="shared" si="368"/>
        <v>1.2743036091692665E-4</v>
      </c>
      <c r="T1598" s="19">
        <f t="shared" si="369"/>
        <v>1.4289644644751396E-4</v>
      </c>
      <c r="U1598" s="18">
        <f t="shared" si="370"/>
        <v>-5.6343469877297762E-2</v>
      </c>
      <c r="V1598" s="18">
        <f t="shared" si="371"/>
        <v>2.7099963181662474E-2</v>
      </c>
      <c r="W1598" s="19">
        <f t="shared" si="372"/>
        <v>1.3635155009226327E-4</v>
      </c>
      <c r="X1598" s="18">
        <f t="shared" si="373"/>
        <v>-5.0686987401018808E-3</v>
      </c>
      <c r="Y1598" s="18">
        <f t="shared" si="374"/>
        <v>0.18462905384328279</v>
      </c>
    </row>
    <row r="1599" spans="2:25" x14ac:dyDescent="0.2">
      <c r="B1599" s="24">
        <v>39213</v>
      </c>
      <c r="C1599" s="25">
        <v>690.04</v>
      </c>
      <c r="D1599" s="18">
        <f t="shared" si="360"/>
        <v>9.1864640741938629E-3</v>
      </c>
      <c r="E1599" s="26">
        <v>-1.5603670027626157E-3</v>
      </c>
      <c r="F1599" s="26">
        <v>1.2958344969091797E-2</v>
      </c>
      <c r="G1599" s="15">
        <v>8.6027313775354722E-3</v>
      </c>
      <c r="H1599" s="1">
        <f t="shared" si="361"/>
        <v>4.260368150899059E-5</v>
      </c>
      <c r="I1599" s="19">
        <f t="shared" si="362"/>
        <v>4.8672516928256965E-5</v>
      </c>
      <c r="J1599" s="19">
        <f t="shared" si="363"/>
        <v>2.7478946520185604E-5</v>
      </c>
      <c r="K1599" s="19">
        <f t="shared" si="364"/>
        <v>1.1424486148687802</v>
      </c>
      <c r="L1599" s="19">
        <f t="shared" si="365"/>
        <v>0.64498995267314552</v>
      </c>
      <c r="P1599" s="18">
        <f t="shared" si="366"/>
        <v>1.6409690549821623E-2</v>
      </c>
      <c r="Q1599" s="38">
        <v>8.6027313775354722E-3</v>
      </c>
      <c r="R1599" s="18">
        <f t="shared" si="367"/>
        <v>-7.8069591722861511E-3</v>
      </c>
      <c r="S1599" s="19">
        <f t="shared" si="368"/>
        <v>1.3594121589836537E-4</v>
      </c>
      <c r="T1599" s="19">
        <f t="shared" si="369"/>
        <v>1.379795763517277E-4</v>
      </c>
      <c r="U1599" s="18">
        <f t="shared" si="370"/>
        <v>3.5573642787694038E-2</v>
      </c>
      <c r="V1599" s="18">
        <f t="shared" si="371"/>
        <v>-9.356596402032985E-3</v>
      </c>
      <c r="W1599" s="19">
        <f t="shared" si="372"/>
        <v>1.3261087631596949E-4</v>
      </c>
      <c r="X1599" s="18">
        <f t="shared" si="373"/>
        <v>2.053864656429634E-2</v>
      </c>
      <c r="Y1599" s="18">
        <f t="shared" si="374"/>
        <v>0.18207888147446527</v>
      </c>
    </row>
    <row r="1600" spans="2:25" x14ac:dyDescent="0.2">
      <c r="B1600" s="24">
        <v>39216</v>
      </c>
      <c r="C1600" s="25">
        <v>689.31</v>
      </c>
      <c r="D1600" s="18">
        <f t="shared" si="360"/>
        <v>-1.0584696678219362E-3</v>
      </c>
      <c r="E1600" s="26">
        <v>-4.6957628840464862E-3</v>
      </c>
      <c r="F1600" s="26">
        <v>5.6854806979194806E-3</v>
      </c>
      <c r="G1600" s="15">
        <v>2.5711076233296908E-3</v>
      </c>
      <c r="H1600" s="1">
        <f t="shared" si="361"/>
        <v>4.01146821007131E-5</v>
      </c>
      <c r="I1600" s="19">
        <f t="shared" si="362"/>
        <v>4.4892110587755367E-5</v>
      </c>
      <c r="J1600" s="19">
        <f t="shared" si="363"/>
        <v>3.297269196014883E-5</v>
      </c>
      <c r="K1600" s="19">
        <f t="shared" si="364"/>
        <v>1.1190942626704086</v>
      </c>
      <c r="L1600" s="19">
        <f t="shared" si="365"/>
        <v>0.82196069452492782</v>
      </c>
      <c r="P1600" s="18">
        <f t="shared" si="366"/>
        <v>-1.8907339717490433E-3</v>
      </c>
      <c r="Q1600" s="38">
        <v>2.5711076233296908E-3</v>
      </c>
      <c r="R1600" s="18">
        <f t="shared" si="367"/>
        <v>4.4618415950787339E-3</v>
      </c>
      <c r="S1600" s="19">
        <f t="shared" si="368"/>
        <v>1.27999235441579E-4</v>
      </c>
      <c r="T1600" s="19">
        <f t="shared" si="369"/>
        <v>1.308952835957985E-4</v>
      </c>
      <c r="U1600" s="18">
        <f t="shared" si="370"/>
        <v>-4.2240617969837857E-3</v>
      </c>
      <c r="V1600" s="18">
        <f t="shared" si="371"/>
        <v>5.4902932348821418E-3</v>
      </c>
      <c r="W1600" s="19">
        <f t="shared" si="372"/>
        <v>1.2505085940165596E-4</v>
      </c>
      <c r="X1600" s="18">
        <f t="shared" si="373"/>
        <v>6.3212351660906496E-3</v>
      </c>
      <c r="Y1600" s="18">
        <f t="shared" si="374"/>
        <v>0.17681265466706278</v>
      </c>
    </row>
    <row r="1601" spans="2:25" x14ac:dyDescent="0.2">
      <c r="B1601" s="24">
        <v>39217</v>
      </c>
      <c r="C1601" s="25">
        <v>689.18</v>
      </c>
      <c r="D1601" s="18">
        <f t="shared" si="360"/>
        <v>-1.8861217765152403E-4</v>
      </c>
      <c r="E1601" s="26">
        <v>-1.3737613778585722E-3</v>
      </c>
      <c r="F1601" s="26">
        <v>-1.6968315640854763E-2</v>
      </c>
      <c r="G1601" s="15">
        <v>-1.2289949361955904E-2</v>
      </c>
      <c r="H1601" s="1">
        <f t="shared" si="361"/>
        <v>3.7709935647883818E-5</v>
      </c>
      <c r="I1601" s="19">
        <f t="shared" si="362"/>
        <v>4.2496803307292878E-5</v>
      </c>
      <c r="J1601" s="19">
        <f t="shared" si="363"/>
        <v>3.0633255910595804E-5</v>
      </c>
      <c r="K1601" s="19">
        <f t="shared" si="364"/>
        <v>1.1269391627741399</v>
      </c>
      <c r="L1601" s="19">
        <f t="shared" si="365"/>
        <v>0.81233911923461111</v>
      </c>
      <c r="P1601" s="18">
        <f t="shared" si="366"/>
        <v>-3.3691608046277499E-4</v>
      </c>
      <c r="Q1601" s="38">
        <v>-1.2289949361955904E-2</v>
      </c>
      <c r="R1601" s="18">
        <f t="shared" si="367"/>
        <v>-1.1953033281493129E-2</v>
      </c>
      <c r="S1601" s="19">
        <f t="shared" si="368"/>
        <v>1.2032609206180071E-4</v>
      </c>
      <c r="T1601" s="19">
        <f t="shared" si="369"/>
        <v>1.3161406685775954E-4</v>
      </c>
      <c r="U1601" s="18">
        <f t="shared" si="370"/>
        <v>-7.7632819116637717E-4</v>
      </c>
      <c r="V1601" s="18">
        <f t="shared" si="371"/>
        <v>-1.466798192797141E-2</v>
      </c>
      <c r="W1601" s="19">
        <f t="shared" si="372"/>
        <v>1.2661037915672301E-4</v>
      </c>
      <c r="X1601" s="18">
        <f t="shared" si="373"/>
        <v>-3.002897238863483E-2</v>
      </c>
      <c r="Y1601" s="18">
        <f t="shared" si="374"/>
        <v>0.17791176124467081</v>
      </c>
    </row>
    <row r="1602" spans="2:25" x14ac:dyDescent="0.2">
      <c r="B1602" s="24">
        <v>39218</v>
      </c>
      <c r="C1602" s="25">
        <v>695.95</v>
      </c>
      <c r="D1602" s="18">
        <f t="shared" si="360"/>
        <v>9.7753335933395569E-3</v>
      </c>
      <c r="E1602" s="26">
        <v>3.9281137939546976E-2</v>
      </c>
      <c r="F1602" s="26">
        <v>-1.6755100261565728E-3</v>
      </c>
      <c r="G1602" s="15">
        <v>1.0611484363554491E-2</v>
      </c>
      <c r="H1602" s="1">
        <f t="shared" si="361"/>
        <v>4.1180768320675157E-5</v>
      </c>
      <c r="I1602" s="19">
        <f t="shared" si="362"/>
        <v>3.9962541596358393E-5</v>
      </c>
      <c r="J1602" s="19">
        <f t="shared" si="363"/>
        <v>2.8987286413806059E-5</v>
      </c>
      <c r="K1602" s="19">
        <f t="shared" si="364"/>
        <v>0.97041758145864554</v>
      </c>
      <c r="L1602" s="19">
        <f t="shared" si="365"/>
        <v>0.70390348689178639</v>
      </c>
      <c r="P1602" s="18">
        <f t="shared" si="366"/>
        <v>1.7461582388222034E-2</v>
      </c>
      <c r="Q1602" s="38">
        <v>1.0611484363554491E-2</v>
      </c>
      <c r="R1602" s="18">
        <f t="shared" si="367"/>
        <v>-6.850098024667543E-3</v>
      </c>
      <c r="S1602" s="19">
        <f t="shared" si="368"/>
        <v>1.3140093810813265E-4</v>
      </c>
      <c r="T1602" s="19">
        <f t="shared" si="369"/>
        <v>1.2653265342314722E-4</v>
      </c>
      <c r="U1602" s="18">
        <f t="shared" si="370"/>
        <v>3.8502407665201181E-2</v>
      </c>
      <c r="V1602" s="18">
        <f t="shared" si="371"/>
        <v>-8.5731193651279562E-3</v>
      </c>
      <c r="W1602" s="19">
        <f t="shared" si="372"/>
        <v>1.2576997243119733E-4</v>
      </c>
      <c r="X1602" s="18">
        <f t="shared" si="373"/>
        <v>2.6014332533892414E-2</v>
      </c>
      <c r="Y1602" s="18">
        <f t="shared" si="374"/>
        <v>0.17732031216924737</v>
      </c>
    </row>
    <row r="1603" spans="2:25" x14ac:dyDescent="0.2">
      <c r="B1603" s="24">
        <v>39219</v>
      </c>
      <c r="C1603" s="25">
        <v>695.16</v>
      </c>
      <c r="D1603" s="18">
        <f t="shared" si="360"/>
        <v>-1.1357837768765455E-3</v>
      </c>
      <c r="E1603" s="26">
        <v>-1.890002452609683E-3</v>
      </c>
      <c r="F1603" s="26">
        <v>1.9375087125557407E-2</v>
      </c>
      <c r="G1603" s="15">
        <v>1.2995560252107279E-2</v>
      </c>
      <c r="H1603" s="1">
        <f t="shared" si="361"/>
        <v>3.8787322508703601E-5</v>
      </c>
      <c r="I1603" s="19">
        <f t="shared" si="362"/>
        <v>6.0603962737680418E-5</v>
      </c>
      <c r="J1603" s="19">
        <f t="shared" si="363"/>
        <v>2.6265329062297755E-5</v>
      </c>
      <c r="K1603" s="19">
        <f t="shared" si="364"/>
        <v>1.5624683225835276</v>
      </c>
      <c r="L1603" s="19">
        <f t="shared" si="365"/>
        <v>0.67716272646568998</v>
      </c>
      <c r="P1603" s="18">
        <f t="shared" si="366"/>
        <v>-2.0288394054038994E-3</v>
      </c>
      <c r="Q1603" s="38">
        <v>1.2995560252107279E-2</v>
      </c>
      <c r="R1603" s="18">
        <f t="shared" si="367"/>
        <v>1.5024399657511178E-2</v>
      </c>
      <c r="S1603" s="19">
        <f t="shared" si="368"/>
        <v>1.2376385318161985E-4</v>
      </c>
      <c r="T1603" s="19">
        <f t="shared" si="369"/>
        <v>1.3248464932187571E-4</v>
      </c>
      <c r="U1603" s="18">
        <f t="shared" si="370"/>
        <v>-4.6095049317841372E-3</v>
      </c>
      <c r="V1603" s="18">
        <f t="shared" si="371"/>
        <v>1.8376285909010755E-2</v>
      </c>
      <c r="W1603" s="19">
        <f t="shared" si="372"/>
        <v>1.2835684926129452E-4</v>
      </c>
      <c r="X1603" s="18">
        <f t="shared" si="373"/>
        <v>3.1536283776491515E-2</v>
      </c>
      <c r="Y1603" s="18">
        <f t="shared" si="374"/>
        <v>0.17913462064973268</v>
      </c>
    </row>
    <row r="1604" spans="2:25" x14ac:dyDescent="0.2">
      <c r="B1604" s="24">
        <v>39220</v>
      </c>
      <c r="C1604" s="25">
        <v>699.8</v>
      </c>
      <c r="D1604" s="18">
        <f t="shared" ref="D1604:D1667" si="375">LN(C1604/C1603)</f>
        <v>6.652545037054495E-3</v>
      </c>
      <c r="E1604" s="26">
        <v>3.5879558838488668E-3</v>
      </c>
      <c r="F1604" s="26">
        <v>5.2857135730716206E-3</v>
      </c>
      <c r="G1604" s="15">
        <v>4.7763862663047947E-3</v>
      </c>
      <c r="H1604" s="1">
        <f t="shared" ref="H1604:H1667" si="376">$A$2 * H1603 + (1-$A$2)*D1604^2</f>
        <v>3.9115464486383689E-5</v>
      </c>
      <c r="I1604" s="19">
        <f t="shared" ref="I1604:I1667" si="377">$A$2*I1603 + (1-$A$2)*D1603*E1603</f>
        <v>5.709652302085545E-5</v>
      </c>
      <c r="J1604" s="19">
        <f t="shared" ref="J1604:J1667" si="378">$A$2*J1603 + (1-$A$2)*D1603*F1603</f>
        <v>2.3369054740593222E-5</v>
      </c>
      <c r="K1604" s="19">
        <f t="shared" ref="K1604:K1667" si="379">I1604/H1604</f>
        <v>1.4596918065674784</v>
      </c>
      <c r="L1604" s="19">
        <f t="shared" ref="L1604:L1667" si="380">J1604/H1604</f>
        <v>0.59743774099188107</v>
      </c>
      <c r="P1604" s="18">
        <f t="shared" ref="P1604:P1667" si="381">$O$4*D1604</f>
        <v>1.1883375860956112E-2</v>
      </c>
      <c r="Q1604" s="38">
        <v>4.7763862663047947E-3</v>
      </c>
      <c r="R1604" s="18">
        <f t="shared" ref="R1604:R1667" si="382">Q1604-P1604</f>
        <v>-7.1069895946513171E-3</v>
      </c>
      <c r="S1604" s="19">
        <f t="shared" ref="S1604:S1667" si="383">$A$2*S1603 + (1-$A$2)*P1604^2</f>
        <v>1.2481089930188791E-4</v>
      </c>
      <c r="T1604" s="19">
        <f t="shared" ref="T1604:T1667" si="384">$A$2*T1603 + (1-$A$2)*R1604^2</f>
        <v>1.2756612842847209E-4</v>
      </c>
      <c r="U1604" s="18">
        <f t="shared" ref="U1604:U1667" si="385">P1604*SQRT($S$1836/S1604)</f>
        <v>2.6885437064493378E-2</v>
      </c>
      <c r="V1604" s="18">
        <f t="shared" ref="V1604:V1667" si="386">R1604*SQRT($T$1836/T1604)</f>
        <v>-8.8585243646588582E-3</v>
      </c>
      <c r="W1604" s="19">
        <f t="shared" ref="W1604:W1667" si="387">$A$2*W1603 + (1-$A$2)*Q1604^2</f>
        <v>1.2202427025151355E-4</v>
      </c>
      <c r="X1604" s="18">
        <f t="shared" ref="X1604:X1667" si="388">G1604*SQRT($W$1836/W1604)</f>
        <v>1.1887796531163597E-2</v>
      </c>
      <c r="Y1604" s="18">
        <f t="shared" ref="Y1604:Y1667" si="389">SQRT(W1604*250)</f>
        <v>0.17465986248385285</v>
      </c>
    </row>
    <row r="1605" spans="2:25" x14ac:dyDescent="0.2">
      <c r="B1605" s="24">
        <v>39223</v>
      </c>
      <c r="C1605" s="25">
        <v>699.91</v>
      </c>
      <c r="D1605" s="18">
        <f t="shared" si="375"/>
        <v>1.5717541523086026E-4</v>
      </c>
      <c r="E1605" s="26">
        <v>-2.8315261957384519E-3</v>
      </c>
      <c r="F1605" s="26">
        <v>1.7658116473435282E-2</v>
      </c>
      <c r="G1605" s="15">
        <v>1.151122367268316E-2</v>
      </c>
      <c r="H1605" s="1">
        <f t="shared" si="376"/>
        <v>3.6770018863869846E-5</v>
      </c>
      <c r="I1605" s="19">
        <f t="shared" si="377"/>
        <v>5.5102873926100278E-5</v>
      </c>
      <c r="J1605" s="19">
        <f t="shared" si="378"/>
        <v>2.4076718312027383E-5</v>
      </c>
      <c r="K1605" s="19">
        <f t="shared" si="379"/>
        <v>1.4985816061205306</v>
      </c>
      <c r="L1605" s="19">
        <f t="shared" si="380"/>
        <v>0.6547921120509711</v>
      </c>
      <c r="P1605" s="18">
        <f t="shared" si="381"/>
        <v>2.8076090051051215E-4</v>
      </c>
      <c r="Q1605" s="38">
        <v>1.151122367268316E-2</v>
      </c>
      <c r="R1605" s="18">
        <f t="shared" si="382"/>
        <v>1.1230462772172649E-2</v>
      </c>
      <c r="S1605" s="19">
        <f t="shared" si="383"/>
        <v>1.1732697494476996E-4</v>
      </c>
      <c r="T1605" s="19">
        <f t="shared" si="384"/>
        <v>1.274795583673931E-4</v>
      </c>
      <c r="U1605" s="18">
        <f t="shared" si="385"/>
        <v>6.5515070626382668E-4</v>
      </c>
      <c r="V1605" s="18">
        <f t="shared" si="386"/>
        <v>1.4002989700283248E-2</v>
      </c>
      <c r="W1605" s="19">
        <f t="shared" si="387"/>
        <v>1.2265331026297522E-4</v>
      </c>
      <c r="X1605" s="18">
        <f t="shared" si="388"/>
        <v>2.8576358632632071E-2</v>
      </c>
      <c r="Y1605" s="18">
        <f t="shared" si="389"/>
        <v>0.17510947308967553</v>
      </c>
    </row>
    <row r="1606" spans="2:25" x14ac:dyDescent="0.2">
      <c r="B1606" s="24">
        <v>39224</v>
      </c>
      <c r="C1606" s="25">
        <v>699.12</v>
      </c>
      <c r="D1606" s="18">
        <f t="shared" si="375"/>
        <v>-1.1293540295297274E-3</v>
      </c>
      <c r="E1606" s="26">
        <v>4.3384015985981411E-3</v>
      </c>
      <c r="F1606" s="26">
        <v>1.3834913821832891E-2</v>
      </c>
      <c r="G1606" s="15">
        <v>1.0985960154862466E-2</v>
      </c>
      <c r="H1606" s="1">
        <f t="shared" si="376"/>
        <v>3.464034416347856E-5</v>
      </c>
      <c r="I1606" s="19">
        <f t="shared" si="377"/>
        <v>5.176999871220112E-5</v>
      </c>
      <c r="J1606" s="19">
        <f t="shared" si="378"/>
        <v>2.2798640520640166E-5</v>
      </c>
      <c r="K1606" s="19">
        <f t="shared" si="379"/>
        <v>1.4945001258614057</v>
      </c>
      <c r="L1606" s="19">
        <f t="shared" si="380"/>
        <v>0.65815282934390862</v>
      </c>
      <c r="P1606" s="18">
        <f t="shared" si="381"/>
        <v>-2.0173540108687792E-3</v>
      </c>
      <c r="Q1606" s="38">
        <v>1.0985960154862466E-2</v>
      </c>
      <c r="R1606" s="18">
        <f t="shared" si="382"/>
        <v>1.3003314165731245E-2</v>
      </c>
      <c r="S1606" s="19">
        <f t="shared" si="383"/>
        <v>1.1053153948039386E-4</v>
      </c>
      <c r="T1606" s="19">
        <f t="shared" si="384"/>
        <v>1.2997595562291194E-4</v>
      </c>
      <c r="U1606" s="18">
        <f t="shared" si="385"/>
        <v>-4.850008839751163E-3</v>
      </c>
      <c r="V1606" s="18">
        <f t="shared" si="386"/>
        <v>1.6057056583470956E-2</v>
      </c>
      <c r="W1606" s="19">
        <f t="shared" si="387"/>
        <v>1.2253559087865024E-4</v>
      </c>
      <c r="X1606" s="18">
        <f t="shared" si="388"/>
        <v>2.7285500638095841E-2</v>
      </c>
      <c r="Y1606" s="18">
        <f t="shared" si="389"/>
        <v>0.17502542020992995</v>
      </c>
    </row>
    <row r="1607" spans="2:25" x14ac:dyDescent="0.2">
      <c r="B1607" s="24">
        <v>39225</v>
      </c>
      <c r="C1607" s="25">
        <v>699.01</v>
      </c>
      <c r="D1607" s="18">
        <f t="shared" si="375"/>
        <v>-1.5735303616538858E-4</v>
      </c>
      <c r="E1607" s="26">
        <v>-1.3183917532582244E-3</v>
      </c>
      <c r="F1607" s="26">
        <v>-5.7413044691246697E-3</v>
      </c>
      <c r="G1607" s="15">
        <v>-4.4144306543647356E-3</v>
      </c>
      <c r="H1607" s="1">
        <f t="shared" si="376"/>
        <v>3.256340911234927E-5</v>
      </c>
      <c r="I1607" s="19">
        <f t="shared" si="377"/>
        <v>4.8369823309843346E-5</v>
      </c>
      <c r="J1607" s="19">
        <f t="shared" si="378"/>
        <v>2.0493251149028744E-5</v>
      </c>
      <c r="K1607" s="19">
        <f t="shared" si="379"/>
        <v>1.485404158482279</v>
      </c>
      <c r="L1607" s="19">
        <f t="shared" si="380"/>
        <v>0.62933371252142434</v>
      </c>
      <c r="P1607" s="18">
        <f t="shared" si="381"/>
        <v>-2.810781830413357E-4</v>
      </c>
      <c r="Q1607" s="38">
        <v>-4.4144306543647356E-3</v>
      </c>
      <c r="R1607" s="18">
        <f t="shared" si="382"/>
        <v>-4.1333524713234003E-3</v>
      </c>
      <c r="S1607" s="19">
        <f t="shared" si="383"/>
        <v>1.0390438740826913E-4</v>
      </c>
      <c r="T1607" s="19">
        <f t="shared" si="384"/>
        <v>1.2320247444466893E-4</v>
      </c>
      <c r="U1607" s="18">
        <f t="shared" si="385"/>
        <v>-6.9696941091213242E-4</v>
      </c>
      <c r="V1607" s="18">
        <f t="shared" si="386"/>
        <v>-5.2424719812095063E-3</v>
      </c>
      <c r="W1607" s="19">
        <f t="shared" si="387"/>
        <v>1.1635268730606292E-4</v>
      </c>
      <c r="X1607" s="18">
        <f t="shared" si="388"/>
        <v>-1.1251528422899979E-2</v>
      </c>
      <c r="Y1607" s="18">
        <f t="shared" si="389"/>
        <v>0.17055254857818963</v>
      </c>
    </row>
    <row r="1608" spans="2:25" x14ac:dyDescent="0.2">
      <c r="B1608" s="24">
        <v>39226</v>
      </c>
      <c r="C1608" s="25">
        <v>693.47</v>
      </c>
      <c r="D1608" s="18">
        <f t="shared" si="375"/>
        <v>-7.9570682959389273E-3</v>
      </c>
      <c r="E1608" s="26">
        <v>-1.5088648656700963E-3</v>
      </c>
      <c r="F1608" s="26">
        <v>-1.9680391875923044E-2</v>
      </c>
      <c r="G1608" s="15">
        <v>-1.4228933772847159E-2</v>
      </c>
      <c r="H1608" s="1">
        <f t="shared" si="376"/>
        <v>3.4408500717582502E-5</v>
      </c>
      <c r="I1608" s="19">
        <f t="shared" si="377"/>
        <v>4.548008108796658E-5</v>
      </c>
      <c r="J1608" s="19">
        <f t="shared" si="378"/>
        <v>1.9317860781473021E-5</v>
      </c>
      <c r="K1608" s="19">
        <f t="shared" si="379"/>
        <v>1.3217687530548687</v>
      </c>
      <c r="L1608" s="19">
        <f t="shared" si="380"/>
        <v>0.56142698398950375</v>
      </c>
      <c r="P1608" s="18">
        <f t="shared" si="381"/>
        <v>-1.4213632945776518E-2</v>
      </c>
      <c r="Q1608" s="38">
        <v>-1.4228933772847159E-2</v>
      </c>
      <c r="R1608" s="18">
        <f t="shared" si="382"/>
        <v>-1.5300827070640483E-5</v>
      </c>
      <c r="S1608" s="19">
        <f t="shared" si="383"/>
        <v>1.097917658548088E-4</v>
      </c>
      <c r="T1608" s="19">
        <f t="shared" si="384"/>
        <v>1.1581034002490734E-4</v>
      </c>
      <c r="U1608" s="18">
        <f t="shared" si="385"/>
        <v>-3.4286545808861139E-2</v>
      </c>
      <c r="V1608" s="18">
        <f t="shared" si="386"/>
        <v>-2.0016338202626819E-5</v>
      </c>
      <c r="W1608" s="19">
        <f t="shared" si="387"/>
        <v>1.2151927944642337E-4</v>
      </c>
      <c r="X1608" s="18">
        <f t="shared" si="388"/>
        <v>-3.5487450271743777E-2</v>
      </c>
      <c r="Y1608" s="18">
        <f t="shared" si="389"/>
        <v>0.17429807761879029</v>
      </c>
    </row>
    <row r="1609" spans="2:25" x14ac:dyDescent="0.2">
      <c r="B1609" s="24">
        <v>39227</v>
      </c>
      <c r="C1609" s="25">
        <v>697.27</v>
      </c>
      <c r="D1609" s="18">
        <f t="shared" si="375"/>
        <v>5.4647302252029762E-3</v>
      </c>
      <c r="E1609" s="26">
        <v>3.5798436723235129E-3</v>
      </c>
      <c r="F1609" s="26">
        <v>2.6126045731448184E-2</v>
      </c>
      <c r="G1609" s="15">
        <v>1.9362185113710781E-2</v>
      </c>
      <c r="H1609" s="1">
        <f t="shared" si="376"/>
        <v>3.4135787260582372E-5</v>
      </c>
      <c r="I1609" s="19">
        <f t="shared" si="377"/>
        <v>4.3471644669817371E-5</v>
      </c>
      <c r="J1609" s="19">
        <f t="shared" si="378"/>
        <v>2.7554682469438324E-5</v>
      </c>
      <c r="K1609" s="19">
        <f t="shared" si="379"/>
        <v>1.2734917855553722</v>
      </c>
      <c r="L1609" s="19">
        <f t="shared" si="380"/>
        <v>0.80720805584749322</v>
      </c>
      <c r="P1609" s="18">
        <f t="shared" si="381"/>
        <v>9.7615939288051984E-3</v>
      </c>
      <c r="Q1609" s="38">
        <v>1.9362185113710781E-2</v>
      </c>
      <c r="R1609" s="18">
        <f t="shared" si="382"/>
        <v>9.6005911849055825E-3</v>
      </c>
      <c r="S1609" s="19">
        <f t="shared" si="383"/>
        <v>1.0892158286537346E-4</v>
      </c>
      <c r="T1609" s="19">
        <f t="shared" si="384"/>
        <v>1.143920006893941E-4</v>
      </c>
      <c r="U1609" s="18">
        <f t="shared" si="385"/>
        <v>2.3641078718535401E-2</v>
      </c>
      <c r="V1609" s="18">
        <f t="shared" si="386"/>
        <v>1.2636987063668944E-2</v>
      </c>
      <c r="W1609" s="19">
        <f t="shared" si="387"/>
        <v>1.3672177542229419E-4</v>
      </c>
      <c r="X1609" s="18">
        <f t="shared" si="388"/>
        <v>4.5526111221945643E-2</v>
      </c>
      <c r="Y1609" s="18">
        <f t="shared" si="389"/>
        <v>0.18487953876936611</v>
      </c>
    </row>
    <row r="1610" spans="2:25" x14ac:dyDescent="0.2">
      <c r="B1610" s="24">
        <v>39231</v>
      </c>
      <c r="C1610" s="25">
        <v>697.7</v>
      </c>
      <c r="D1610" s="18">
        <f t="shared" si="375"/>
        <v>6.1650073280326856E-4</v>
      </c>
      <c r="E1610" s="26">
        <v>-3.9574158874943572E-3</v>
      </c>
      <c r="F1610" s="26">
        <v>6.4043733398092845E-3</v>
      </c>
      <c r="G1610" s="15">
        <v>3.2958365716181915E-3</v>
      </c>
      <c r="H1610" s="1">
        <f t="shared" si="376"/>
        <v>3.2110444414160246E-5</v>
      </c>
      <c r="I1610" s="19">
        <f t="shared" si="377"/>
        <v>4.2037118784687203E-5</v>
      </c>
      <c r="J1610" s="19">
        <f t="shared" si="378"/>
        <v>3.4467709027692834E-5</v>
      </c>
      <c r="K1610" s="19">
        <f t="shared" si="379"/>
        <v>1.3091416064658836</v>
      </c>
      <c r="L1610" s="19">
        <f t="shared" si="380"/>
        <v>1.0734111488190139</v>
      </c>
      <c r="P1610" s="18">
        <f t="shared" si="381"/>
        <v>1.1012492039738E-3</v>
      </c>
      <c r="Q1610" s="38">
        <v>3.2958365716181915E-3</v>
      </c>
      <c r="R1610" s="18">
        <f t="shared" si="382"/>
        <v>2.1945873676443915E-3</v>
      </c>
      <c r="S1610" s="19">
        <f t="shared" si="383"/>
        <v>1.0245905288200623E-4</v>
      </c>
      <c r="T1610" s="19">
        <f t="shared" si="384"/>
        <v>1.078174534708839E-4</v>
      </c>
      <c r="U1610" s="18">
        <f t="shared" si="385"/>
        <v>2.7498813937963337E-3</v>
      </c>
      <c r="V1610" s="18">
        <f t="shared" si="386"/>
        <v>2.9754436642672852E-3</v>
      </c>
      <c r="W1610" s="19">
        <f t="shared" si="387"/>
        <v>1.2917022121936548E-4</v>
      </c>
      <c r="X1610" s="18">
        <f t="shared" si="388"/>
        <v>7.972774827546868E-3</v>
      </c>
      <c r="Y1610" s="18">
        <f t="shared" si="389"/>
        <v>0.17970129466656987</v>
      </c>
    </row>
    <row r="1611" spans="2:25" x14ac:dyDescent="0.2">
      <c r="B1611" s="24">
        <v>39232</v>
      </c>
      <c r="C1611" s="25">
        <v>702.99</v>
      </c>
      <c r="D1611" s="18">
        <f t="shared" si="375"/>
        <v>7.5534560132343009E-3</v>
      </c>
      <c r="E1611" s="26">
        <v>5.2730818981580408E-3</v>
      </c>
      <c r="F1611" s="26">
        <v>3.7924929317358899E-2</v>
      </c>
      <c r="G1611" s="15">
        <v>2.812937509159864E-2</v>
      </c>
      <c r="H1611" s="1">
        <f t="shared" si="376"/>
        <v>3.3607099613942561E-5</v>
      </c>
      <c r="I1611" s="19">
        <f t="shared" si="377"/>
        <v>3.936850666992711E-5</v>
      </c>
      <c r="J1611" s="19">
        <f t="shared" si="378"/>
        <v>3.2636544537459548E-5</v>
      </c>
      <c r="K1611" s="19">
        <f t="shared" si="379"/>
        <v>1.1714342243802056</v>
      </c>
      <c r="L1611" s="19">
        <f t="shared" si="380"/>
        <v>0.97112053442182911</v>
      </c>
      <c r="P1611" s="18">
        <f t="shared" si="381"/>
        <v>1.3492664289305584E-2</v>
      </c>
      <c r="Q1611" s="38">
        <v>2.812937509159864E-2</v>
      </c>
      <c r="R1611" s="18">
        <f t="shared" si="382"/>
        <v>1.4636710802293056E-2</v>
      </c>
      <c r="S1611" s="19">
        <f t="shared" si="383"/>
        <v>1.0723462908652E-4</v>
      </c>
      <c r="T1611" s="19">
        <f t="shared" si="384"/>
        <v>1.1420240444922861E-4</v>
      </c>
      <c r="U1611" s="18">
        <f t="shared" si="385"/>
        <v>3.2933183300233745E-2</v>
      </c>
      <c r="V1611" s="18">
        <f t="shared" si="386"/>
        <v>1.9281874863926386E-2</v>
      </c>
      <c r="W1611" s="19">
        <f t="shared" si="387"/>
        <v>1.6889571252883459E-4</v>
      </c>
      <c r="X1611" s="18">
        <f t="shared" si="388"/>
        <v>5.9508061546235648E-2</v>
      </c>
      <c r="Y1611" s="18">
        <f t="shared" si="389"/>
        <v>0.20548461775083957</v>
      </c>
    </row>
    <row r="1612" spans="2:25" x14ac:dyDescent="0.2">
      <c r="B1612" s="24">
        <v>39233</v>
      </c>
      <c r="C1612" s="25">
        <v>702.43</v>
      </c>
      <c r="D1612" s="18">
        <f t="shared" si="375"/>
        <v>-7.969148434444507E-4</v>
      </c>
      <c r="E1612" s="26">
        <v>-1.2854619350555849E-2</v>
      </c>
      <c r="F1612" s="26">
        <v>2.0170712194247001E-2</v>
      </c>
      <c r="G1612" s="15">
        <v>1.0263112730806144E-2</v>
      </c>
      <c r="H1612" s="1">
        <f t="shared" si="376"/>
        <v>3.1628778033168127E-5</v>
      </c>
      <c r="I1612" s="19">
        <f t="shared" si="377"/>
        <v>3.9396195800046614E-5</v>
      </c>
      <c r="J1612" s="19">
        <f t="shared" si="378"/>
        <v>4.7866208989433417E-5</v>
      </c>
      <c r="K1612" s="19">
        <f t="shared" si="379"/>
        <v>1.2455807100335345</v>
      </c>
      <c r="L1612" s="19">
        <f t="shared" si="380"/>
        <v>1.5133752223762043</v>
      </c>
      <c r="P1612" s="18">
        <f t="shared" si="381"/>
        <v>-1.4235211578542569E-3</v>
      </c>
      <c r="Q1612" s="38">
        <v>1.0263112730806144E-2</v>
      </c>
      <c r="R1612" s="18">
        <f t="shared" si="382"/>
        <v>1.1686633888660401E-2</v>
      </c>
      <c r="S1612" s="19">
        <f t="shared" si="383"/>
        <v>1.0092213609054032E-4</v>
      </c>
      <c r="T1612" s="19">
        <f t="shared" si="384"/>
        <v>1.1554490488113004E-4</v>
      </c>
      <c r="U1612" s="18">
        <f t="shared" si="385"/>
        <v>-3.5815765091291077E-3</v>
      </c>
      <c r="V1612" s="18">
        <f t="shared" si="386"/>
        <v>1.530584923741278E-2</v>
      </c>
      <c r="W1612" s="19">
        <f t="shared" si="387"/>
        <v>1.6508185875261863E-4</v>
      </c>
      <c r="X1612" s="18">
        <f t="shared" si="388"/>
        <v>2.1961118530564178E-2</v>
      </c>
      <c r="Y1612" s="18">
        <f t="shared" si="389"/>
        <v>0.20315133444837288</v>
      </c>
    </row>
    <row r="1613" spans="2:25" x14ac:dyDescent="0.2">
      <c r="B1613" s="24">
        <v>39234</v>
      </c>
      <c r="C1613" s="25">
        <v>704.71</v>
      </c>
      <c r="D1613" s="18">
        <f t="shared" si="375"/>
        <v>3.2406185529590425E-3</v>
      </c>
      <c r="E1613" s="26">
        <v>3.8044512538009415E-4</v>
      </c>
      <c r="F1613" s="26">
        <v>-2.3290839530490694E-2</v>
      </c>
      <c r="G1613" s="15">
        <v>-1.6189454133729457E-2</v>
      </c>
      <c r="H1613" s="1">
        <f t="shared" si="376"/>
        <v>3.036114786752498E-5</v>
      </c>
      <c r="I1613" s="19">
        <f t="shared" si="377"/>
        <v>3.7647066270080983E-5</v>
      </c>
      <c r="J1613" s="19">
        <f t="shared" si="378"/>
        <v>4.4029776053040923E-5</v>
      </c>
      <c r="K1613" s="19">
        <f t="shared" si="379"/>
        <v>1.2399750639978009</v>
      </c>
      <c r="L1613" s="19">
        <f t="shared" si="380"/>
        <v>1.450201298223518</v>
      </c>
      <c r="P1613" s="18">
        <f t="shared" si="381"/>
        <v>5.7886850930438218E-3</v>
      </c>
      <c r="Q1613" s="38">
        <v>-1.6189454133729457E-2</v>
      </c>
      <c r="R1613" s="18">
        <f t="shared" si="382"/>
        <v>-2.1978139226773278E-2</v>
      </c>
      <c r="S1613" s="19">
        <f t="shared" si="383"/>
        <v>9.687734043149357E-5</v>
      </c>
      <c r="T1613" s="19">
        <f t="shared" si="384"/>
        <v>1.3759452682054809E-4</v>
      </c>
      <c r="U1613" s="18">
        <f t="shared" si="385"/>
        <v>1.4865254334786613E-2</v>
      </c>
      <c r="V1613" s="18">
        <f t="shared" si="386"/>
        <v>-2.6377506130836798E-2</v>
      </c>
      <c r="W1613" s="19">
        <f t="shared" si="387"/>
        <v>1.7090285273634932E-4</v>
      </c>
      <c r="X1613" s="18">
        <f t="shared" si="388"/>
        <v>-3.4047292478025126E-2</v>
      </c>
      <c r="Y1613" s="18">
        <f t="shared" si="389"/>
        <v>0.20670199124364363</v>
      </c>
    </row>
    <row r="1614" spans="2:25" x14ac:dyDescent="0.2">
      <c r="B1614" s="24">
        <v>39237</v>
      </c>
      <c r="C1614" s="25">
        <v>705.57</v>
      </c>
      <c r="D1614" s="18">
        <f t="shared" si="375"/>
        <v>1.2196161139653022E-3</v>
      </c>
      <c r="E1614" s="26">
        <v>-6.6787768535278274E-3</v>
      </c>
      <c r="F1614" s="26">
        <v>2.4445383613876385E-2</v>
      </c>
      <c r="G1614" s="15">
        <v>1.5108135473655119E-2</v>
      </c>
      <c r="H1614" s="1">
        <f t="shared" si="376"/>
        <v>2.8628726803400109E-5</v>
      </c>
      <c r="I1614" s="19">
        <f t="shared" si="377"/>
        <v>3.5462214945777493E-5</v>
      </c>
      <c r="J1614" s="19">
        <f t="shared" si="378"/>
        <v>3.6859385888068462E-5</v>
      </c>
      <c r="K1614" s="19">
        <f t="shared" si="379"/>
        <v>1.2386934001398133</v>
      </c>
      <c r="L1614" s="19">
        <f t="shared" si="380"/>
        <v>1.2874965115001493</v>
      </c>
      <c r="P1614" s="18">
        <f t="shared" si="381"/>
        <v>2.1785882857766289E-3</v>
      </c>
      <c r="Q1614" s="38">
        <v>1.5108135473655119E-2</v>
      </c>
      <c r="R1614" s="18">
        <f t="shared" si="382"/>
        <v>1.292954718787849E-2</v>
      </c>
      <c r="S1614" s="19">
        <f t="shared" si="383"/>
        <v>9.1349474820739336E-5</v>
      </c>
      <c r="T1614" s="19">
        <f t="shared" si="384"/>
        <v>1.393692466403298E-4</v>
      </c>
      <c r="U1614" s="18">
        <f t="shared" si="385"/>
        <v>5.76136858458584E-3</v>
      </c>
      <c r="V1614" s="18">
        <f t="shared" si="386"/>
        <v>1.5418539269618647E-2</v>
      </c>
      <c r="W1614" s="19">
        <f t="shared" si="387"/>
        <v>1.7434402702158733E-4</v>
      </c>
      <c r="X1614" s="18">
        <f t="shared" si="388"/>
        <v>3.1458091094032123E-2</v>
      </c>
      <c r="Y1614" s="18">
        <f t="shared" si="389"/>
        <v>0.20877261974549449</v>
      </c>
    </row>
    <row r="1615" spans="2:25" x14ac:dyDescent="0.2">
      <c r="B1615" s="24">
        <v>39238</v>
      </c>
      <c r="C1615" s="25">
        <v>702.28</v>
      </c>
      <c r="D1615" s="18">
        <f t="shared" si="375"/>
        <v>-4.6738018808975832E-3</v>
      </c>
      <c r="E1615" s="26">
        <v>-4.6056500525828228E-3</v>
      </c>
      <c r="F1615" s="26">
        <v>1.0983716980878971E-2</v>
      </c>
      <c r="G1615" s="15">
        <v>6.306906870840432E-3</v>
      </c>
      <c r="H1615" s="1">
        <f t="shared" si="376"/>
        <v>2.8221668636509011E-5</v>
      </c>
      <c r="I1615" s="19">
        <f t="shared" si="377"/>
        <v>3.2845749416702382E-5</v>
      </c>
      <c r="J1615" s="19">
        <f t="shared" si="378"/>
        <v>3.6436661760837177E-5</v>
      </c>
      <c r="K1615" s="19">
        <f t="shared" si="379"/>
        <v>1.1638485959051841</v>
      </c>
      <c r="L1615" s="19">
        <f t="shared" si="380"/>
        <v>1.2910881433035049</v>
      </c>
      <c r="P1615" s="18">
        <f t="shared" si="381"/>
        <v>-8.348766395565952E-3</v>
      </c>
      <c r="Q1615" s="38">
        <v>6.306906870840432E-3</v>
      </c>
      <c r="R1615" s="18">
        <f t="shared" si="382"/>
        <v>1.4655673266406384E-2</v>
      </c>
      <c r="S1615" s="19">
        <f t="shared" si="383"/>
        <v>9.005062035115885E-5</v>
      </c>
      <c r="T1615" s="19">
        <f t="shared" si="384"/>
        <v>1.4389441737540956E-4</v>
      </c>
      <c r="U1615" s="18">
        <f t="shared" si="385"/>
        <v>-2.2237321672667204E-2</v>
      </c>
      <c r="V1615" s="18">
        <f t="shared" si="386"/>
        <v>1.7199950366930408E-2</v>
      </c>
      <c r="W1615" s="19">
        <f t="shared" si="387"/>
        <v>1.6627000985693934E-4</v>
      </c>
      <c r="X1615" s="18">
        <f t="shared" si="388"/>
        <v>1.3447281264161124E-2</v>
      </c>
      <c r="Y1615" s="18">
        <f t="shared" si="389"/>
        <v>0.20388109884007108</v>
      </c>
    </row>
    <row r="1616" spans="2:25" x14ac:dyDescent="0.2">
      <c r="B1616" s="24">
        <v>39239</v>
      </c>
      <c r="C1616" s="25">
        <v>696.57</v>
      </c>
      <c r="D1616" s="18">
        <f t="shared" si="375"/>
        <v>-8.1638942186237143E-3</v>
      </c>
      <c r="E1616" s="26">
        <v>-1.0635312466260574E-2</v>
      </c>
      <c r="F1616" s="26">
        <v>7.8762942192549083E-3</v>
      </c>
      <c r="G1616" s="15">
        <v>2.3228122136002634E-3</v>
      </c>
      <c r="H1616" s="1">
        <f t="shared" si="376"/>
        <v>3.0527318647091136E-5</v>
      </c>
      <c r="I1616" s="19">
        <f t="shared" si="377"/>
        <v>3.21665582044113E-5</v>
      </c>
      <c r="J1616" s="19">
        <f t="shared" si="378"/>
        <v>3.1170319030118209E-5</v>
      </c>
      <c r="K1616" s="19">
        <f t="shared" si="379"/>
        <v>1.0536974627962081</v>
      </c>
      <c r="L1616" s="19">
        <f t="shared" si="380"/>
        <v>1.0210631136805834</v>
      </c>
      <c r="P1616" s="18">
        <f t="shared" si="381"/>
        <v>-1.4583084060103824E-2</v>
      </c>
      <c r="Q1616" s="38">
        <v>2.3228122136002634E-3</v>
      </c>
      <c r="R1616" s="18">
        <f t="shared" si="382"/>
        <v>1.6905896273704087E-2</v>
      </c>
      <c r="S1616" s="19">
        <f t="shared" si="383"/>
        <v>9.7407563572332584E-5</v>
      </c>
      <c r="T1616" s="19">
        <f t="shared" si="384"/>
        <v>1.5240931206191952E-4</v>
      </c>
      <c r="U1616" s="18">
        <f t="shared" si="385"/>
        <v>-3.7347072298012186E-2</v>
      </c>
      <c r="V1616" s="18">
        <f t="shared" si="386"/>
        <v>1.9278615451406713E-2</v>
      </c>
      <c r="W1616" s="19">
        <f t="shared" si="387"/>
        <v>1.5661753666030201E-4</v>
      </c>
      <c r="X1616" s="18">
        <f t="shared" si="388"/>
        <v>5.1029220968640673E-3</v>
      </c>
      <c r="Y1616" s="18">
        <f t="shared" si="389"/>
        <v>0.19787466782050578</v>
      </c>
    </row>
    <row r="1617" spans="2:25" x14ac:dyDescent="0.2">
      <c r="B1617" s="24">
        <v>39240</v>
      </c>
      <c r="C1617" s="25">
        <v>685.33</v>
      </c>
      <c r="D1617" s="18">
        <f t="shared" si="375"/>
        <v>-1.6267816600495956E-2</v>
      </c>
      <c r="E1617" s="26">
        <v>-1.5279435355834805E-2</v>
      </c>
      <c r="F1617" s="26">
        <v>3.4718051908645595E-3</v>
      </c>
      <c r="G1617" s="15">
        <v>-2.1535669731452497E-3</v>
      </c>
      <c r="H1617" s="1">
        <f t="shared" si="376"/>
        <v>4.4574190945107989E-5</v>
      </c>
      <c r="I1617" s="19">
        <f t="shared" si="377"/>
        <v>3.5446098669540311E-5</v>
      </c>
      <c r="J1617" s="19">
        <f t="shared" si="378"/>
        <v>2.544202591786584E-5</v>
      </c>
      <c r="K1617" s="19">
        <f t="shared" si="379"/>
        <v>0.7952157496967539</v>
      </c>
      <c r="L1617" s="19">
        <f t="shared" si="380"/>
        <v>0.57077930924639919</v>
      </c>
      <c r="P1617" s="18">
        <f t="shared" si="381"/>
        <v>-2.9059041017238767E-2</v>
      </c>
      <c r="Q1617" s="38">
        <v>-2.1535669731452497E-3</v>
      </c>
      <c r="R1617" s="18">
        <f t="shared" si="382"/>
        <v>2.6905474044093516E-2</v>
      </c>
      <c r="S1617" s="19">
        <f t="shared" si="383"/>
        <v>1.4222878164848657E-4</v>
      </c>
      <c r="T1617" s="19">
        <f t="shared" si="384"/>
        <v>1.8669902535044776E-4</v>
      </c>
      <c r="U1617" s="18">
        <f t="shared" si="385"/>
        <v>-6.1587284630483456E-2</v>
      </c>
      <c r="V1617" s="18">
        <f t="shared" si="386"/>
        <v>2.7721263106123484E-2</v>
      </c>
      <c r="W1617" s="19">
        <f t="shared" si="387"/>
        <v>1.4749875550315321E-4</v>
      </c>
      <c r="X1617" s="18">
        <f t="shared" si="388"/>
        <v>-4.8751640695654823E-3</v>
      </c>
      <c r="Y1617" s="18">
        <f t="shared" si="389"/>
        <v>0.19202783359656042</v>
      </c>
    </row>
    <row r="1618" spans="2:25" x14ac:dyDescent="0.2">
      <c r="B1618" s="24">
        <v>39241</v>
      </c>
      <c r="C1618" s="25">
        <v>693.11</v>
      </c>
      <c r="D1618" s="18">
        <f t="shared" si="375"/>
        <v>1.1288242670446567E-2</v>
      </c>
      <c r="E1618" s="26">
        <v>1.5279435355834833E-2</v>
      </c>
      <c r="F1618" s="26">
        <v>3.3794689389145117E-3</v>
      </c>
      <c r="G1618" s="15">
        <v>6.9494588639906086E-3</v>
      </c>
      <c r="H1618" s="1">
        <f t="shared" si="376"/>
        <v>4.9545204843614958E-5</v>
      </c>
      <c r="I1618" s="19">
        <f t="shared" si="377"/>
        <v>4.8233115877039162E-5</v>
      </c>
      <c r="J1618" s="19">
        <f t="shared" si="378"/>
        <v>2.0526782955735815E-5</v>
      </c>
      <c r="K1618" s="19">
        <f t="shared" si="379"/>
        <v>0.97351733693064169</v>
      </c>
      <c r="L1618" s="19">
        <f t="shared" si="380"/>
        <v>0.4143041293406049</v>
      </c>
      <c r="P1618" s="18">
        <f t="shared" si="381"/>
        <v>2.0164077013448207E-2</v>
      </c>
      <c r="Q1618" s="38">
        <v>6.9494588639906086E-3</v>
      </c>
      <c r="R1618" s="18">
        <f t="shared" si="382"/>
        <v>-1.3214618149457598E-2</v>
      </c>
      <c r="S1618" s="19">
        <f t="shared" si="383"/>
        <v>1.5809045485783361E-4</v>
      </c>
      <c r="T1618" s="19">
        <f t="shared" si="384"/>
        <v>1.8597465179957934E-4</v>
      </c>
      <c r="U1618" s="18">
        <f t="shared" si="385"/>
        <v>4.0534894451227835E-2</v>
      </c>
      <c r="V1618" s="18">
        <f t="shared" si="386"/>
        <v>-1.3641782879202615E-2</v>
      </c>
      <c r="W1618" s="19">
        <f t="shared" si="387"/>
        <v>1.4154652888310188E-4</v>
      </c>
      <c r="X1618" s="18">
        <f t="shared" si="388"/>
        <v>1.605929250700372E-2</v>
      </c>
      <c r="Y1618" s="18">
        <f t="shared" si="389"/>
        <v>0.18811334939545218</v>
      </c>
    </row>
    <row r="1619" spans="2:25" x14ac:dyDescent="0.2">
      <c r="B1619" s="24">
        <v>39244</v>
      </c>
      <c r="C1619" s="25">
        <v>693.73</v>
      </c>
      <c r="D1619" s="18">
        <f t="shared" si="375"/>
        <v>8.9411906392205143E-4</v>
      </c>
      <c r="E1619" s="26">
        <v>2.5240281335037274E-3</v>
      </c>
      <c r="F1619" s="26">
        <v>-3.5151567428997076E-2</v>
      </c>
      <c r="G1619" s="15">
        <v>-2.3848888760246833E-2</v>
      </c>
      <c r="H1619" s="1">
        <f t="shared" si="376"/>
        <v>4.6620459487026191E-5</v>
      </c>
      <c r="I1619" s="19">
        <f t="shared" si="377"/>
        <v>5.56878073742607E-5</v>
      </c>
      <c r="J1619" s="19">
        <f t="shared" si="378"/>
        <v>2.1584071907173878E-5</v>
      </c>
      <c r="K1619" s="19">
        <f t="shared" si="379"/>
        <v>1.194492889752788</v>
      </c>
      <c r="L1619" s="19">
        <f t="shared" si="380"/>
        <v>0.46297424231051215</v>
      </c>
      <c r="P1619" s="18">
        <f t="shared" si="381"/>
        <v>1.5971561021909913E-3</v>
      </c>
      <c r="Q1619" s="38">
        <v>-2.3848888760246833E-2</v>
      </c>
      <c r="R1619" s="18">
        <f t="shared" si="382"/>
        <v>-2.5446044862437824E-2</v>
      </c>
      <c r="S1619" s="19">
        <f t="shared" si="383"/>
        <v>1.4875808202324955E-4</v>
      </c>
      <c r="T1619" s="19">
        <f t="shared" si="384"/>
        <v>2.136662446400765E-4</v>
      </c>
      <c r="U1619" s="18">
        <f t="shared" si="385"/>
        <v>3.3098674616672185E-3</v>
      </c>
      <c r="V1619" s="18">
        <f t="shared" si="386"/>
        <v>-2.450731438201123E-2</v>
      </c>
      <c r="W1619" s="19">
        <f t="shared" si="387"/>
        <v>1.6717990685603346E-4</v>
      </c>
      <c r="X1619" s="18">
        <f t="shared" si="388"/>
        <v>-5.0710879204172721E-2</v>
      </c>
      <c r="Y1619" s="18">
        <f t="shared" si="389"/>
        <v>0.20443819778605066</v>
      </c>
    </row>
    <row r="1620" spans="2:25" x14ac:dyDescent="0.2">
      <c r="B1620" s="24">
        <v>39245</v>
      </c>
      <c r="C1620" s="25">
        <v>686.16</v>
      </c>
      <c r="D1620" s="18">
        <f t="shared" si="375"/>
        <v>-1.0971999134090811E-2</v>
      </c>
      <c r="E1620" s="26">
        <v>-1.6422656484269025E-2</v>
      </c>
      <c r="F1620" s="26">
        <v>1.5795821549272008E-3</v>
      </c>
      <c r="G1620" s="15">
        <v>-3.8210894368316669E-3</v>
      </c>
      <c r="H1620" s="1">
        <f t="shared" si="376"/>
        <v>5.1046317817713999E-5</v>
      </c>
      <c r="I1620" s="19">
        <f t="shared" si="377"/>
        <v>5.2481945832127532E-5</v>
      </c>
      <c r="J1620" s="19">
        <f t="shared" si="378"/>
        <v>1.8403246398842979E-5</v>
      </c>
      <c r="K1620" s="19">
        <f t="shared" si="379"/>
        <v>1.0281240268796694</v>
      </c>
      <c r="L1620" s="19">
        <f t="shared" si="380"/>
        <v>0.36052054654678184</v>
      </c>
      <c r="P1620" s="18">
        <f t="shared" si="381"/>
        <v>-1.9599174290478097E-2</v>
      </c>
      <c r="Q1620" s="38">
        <v>-3.8210894368316669E-3</v>
      </c>
      <c r="R1620" s="18">
        <f t="shared" si="382"/>
        <v>1.5778084853646429E-2</v>
      </c>
      <c r="S1620" s="19">
        <f t="shared" si="383"/>
        <v>1.6288025507396684E-4</v>
      </c>
      <c r="T1620" s="19">
        <f t="shared" si="384"/>
        <v>2.1578314766060392E-4</v>
      </c>
      <c r="U1620" s="18">
        <f t="shared" si="385"/>
        <v>-3.8815669211126433E-2</v>
      </c>
      <c r="V1620" s="18">
        <f t="shared" si="386"/>
        <v>1.5121292606136169E-2</v>
      </c>
      <c r="W1620" s="19">
        <f t="shared" si="387"/>
        <v>1.5802515591372744E-4</v>
      </c>
      <c r="X1620" s="18">
        <f t="shared" si="388"/>
        <v>-8.3569753472631375E-3</v>
      </c>
      <c r="Y1620" s="18">
        <f t="shared" si="389"/>
        <v>0.19876189015611584</v>
      </c>
    </row>
    <row r="1621" spans="2:25" x14ac:dyDescent="0.2">
      <c r="B1621" s="24">
        <v>39246</v>
      </c>
      <c r="C1621" s="25">
        <v>696.06</v>
      </c>
      <c r="D1621" s="18">
        <f t="shared" si="375"/>
        <v>1.4325026833204402E-2</v>
      </c>
      <c r="E1621" s="26">
        <v>2.0486522744793133E-2</v>
      </c>
      <c r="F1621" s="26">
        <v>-2.4215072535411053E-2</v>
      </c>
      <c r="G1621" s="15">
        <v>-1.0804593951349795E-2</v>
      </c>
      <c r="H1621" s="1">
        <f t="shared" si="376"/>
        <v>6.0295922374972738E-5</v>
      </c>
      <c r="I1621" s="19">
        <f t="shared" si="377"/>
        <v>6.0144391445692116E-5</v>
      </c>
      <c r="J1621" s="19">
        <f t="shared" si="378"/>
        <v>1.6259181172747206E-5</v>
      </c>
      <c r="K1621" s="19">
        <f t="shared" si="379"/>
        <v>0.9974868793226469</v>
      </c>
      <c r="L1621" s="19">
        <f t="shared" si="380"/>
        <v>0.26965639685604953</v>
      </c>
      <c r="P1621" s="18">
        <f t="shared" si="381"/>
        <v>2.5588654737258461E-2</v>
      </c>
      <c r="Q1621" s="38">
        <v>-1.0804593951349795E-2</v>
      </c>
      <c r="R1621" s="18">
        <f t="shared" si="382"/>
        <v>-3.6393248688608257E-2</v>
      </c>
      <c r="S1621" s="19">
        <f t="shared" si="383"/>
        <v>1.9239419484528607E-4</v>
      </c>
      <c r="T1621" s="19">
        <f t="shared" si="384"/>
        <v>2.8230427180762094E-4</v>
      </c>
      <c r="U1621" s="18">
        <f t="shared" si="385"/>
        <v>4.6628881290458064E-2</v>
      </c>
      <c r="V1621" s="18">
        <f t="shared" si="386"/>
        <v>-3.0493374825468648E-2</v>
      </c>
      <c r="W1621" s="19">
        <f t="shared" si="387"/>
        <v>1.5554800158611645E-4</v>
      </c>
      <c r="X1621" s="18">
        <f t="shared" si="388"/>
        <v>-2.3817779160439166E-2</v>
      </c>
      <c r="Y1621" s="18">
        <f t="shared" si="389"/>
        <v>0.19719787117646354</v>
      </c>
    </row>
    <row r="1622" spans="2:25" x14ac:dyDescent="0.2">
      <c r="B1622" s="24">
        <v>39247</v>
      </c>
      <c r="C1622" s="25">
        <v>699.82</v>
      </c>
      <c r="D1622" s="18">
        <f t="shared" si="375"/>
        <v>5.387295603998395E-3</v>
      </c>
      <c r="E1622" s="26">
        <v>-1.9314340958155119E-4</v>
      </c>
      <c r="F1622" s="26">
        <v>1.0582109330537008E-2</v>
      </c>
      <c r="G1622" s="15">
        <v>7.3495335085014398E-3</v>
      </c>
      <c r="H1622" s="1">
        <f t="shared" si="376"/>
        <v>5.8419544267965994E-5</v>
      </c>
      <c r="I1622" s="19">
        <f t="shared" si="377"/>
        <v>7.4143927241243434E-5</v>
      </c>
      <c r="J1622" s="19">
        <f t="shared" si="378"/>
        <v>-5.5292635278829066E-6</v>
      </c>
      <c r="K1622" s="19">
        <f t="shared" si="379"/>
        <v>1.2691630544249179</v>
      </c>
      <c r="L1622" s="19">
        <f t="shared" si="380"/>
        <v>-9.464749506638731E-2</v>
      </c>
      <c r="P1622" s="18">
        <f t="shared" si="381"/>
        <v>9.623273225480471E-3</v>
      </c>
      <c r="Q1622" s="38">
        <v>7.3495335085014398E-3</v>
      </c>
      <c r="R1622" s="18">
        <f t="shared" si="382"/>
        <v>-2.2737397169790311E-3</v>
      </c>
      <c r="S1622" s="19">
        <f t="shared" si="383"/>
        <v>1.8640698640890385E-4</v>
      </c>
      <c r="T1622" s="19">
        <f t="shared" si="384"/>
        <v>2.6567620903719772E-4</v>
      </c>
      <c r="U1622" s="18">
        <f t="shared" si="385"/>
        <v>1.7815386444813154E-2</v>
      </c>
      <c r="V1622" s="18">
        <f t="shared" si="386"/>
        <v>-1.9638477121634019E-3</v>
      </c>
      <c r="W1622" s="19">
        <f t="shared" si="387"/>
        <v>1.494560600585046E-4</v>
      </c>
      <c r="X1622" s="18">
        <f t="shared" si="388"/>
        <v>1.6528294462658157E-2</v>
      </c>
      <c r="Y1622" s="18">
        <f t="shared" si="389"/>
        <v>0.19329773670332032</v>
      </c>
    </row>
    <row r="1623" spans="2:25" x14ac:dyDescent="0.2">
      <c r="B1623" s="24">
        <v>39248</v>
      </c>
      <c r="C1623" s="25">
        <v>704.53</v>
      </c>
      <c r="D1623" s="18">
        <f t="shared" si="375"/>
        <v>6.7077547051962094E-3</v>
      </c>
      <c r="E1623" s="26">
        <v>5.7781362609975627E-3</v>
      </c>
      <c r="F1623" s="26">
        <v>1.4629310015959096E-2</v>
      </c>
      <c r="G1623" s="15">
        <v>1.1973957889470636E-2</v>
      </c>
      <c r="H1623" s="1">
        <f t="shared" si="376"/>
        <v>5.7614010002992949E-5</v>
      </c>
      <c r="I1623" s="19">
        <f t="shared" si="377"/>
        <v>6.9632860368286015E-5</v>
      </c>
      <c r="J1623" s="19">
        <f t="shared" si="378"/>
        <v>-1.7769706515639838E-6</v>
      </c>
      <c r="K1623" s="19">
        <f t="shared" si="379"/>
        <v>1.2086098566072507</v>
      </c>
      <c r="L1623" s="19">
        <f t="shared" si="380"/>
        <v>-3.0842683081279593E-2</v>
      </c>
      <c r="P1623" s="18">
        <f t="shared" si="381"/>
        <v>1.1981996348909566E-2</v>
      </c>
      <c r="Q1623" s="38">
        <v>1.1973957889470636E-2</v>
      </c>
      <c r="R1623" s="18">
        <f t="shared" si="382"/>
        <v>-8.0384594389297515E-6</v>
      </c>
      <c r="S1623" s="19">
        <f t="shared" si="383"/>
        <v>1.8383666141468655E-4</v>
      </c>
      <c r="T1623" s="19">
        <f t="shared" si="384"/>
        <v>2.4973564037197567E-4</v>
      </c>
      <c r="U1623" s="18">
        <f t="shared" si="385"/>
        <v>2.2336578256842699E-2</v>
      </c>
      <c r="V1623" s="18">
        <f t="shared" si="386"/>
        <v>-7.1610375937583893E-6</v>
      </c>
      <c r="W1623" s="19">
        <f t="shared" si="387"/>
        <v>1.4909123650732329E-4</v>
      </c>
      <c r="X1623" s="18">
        <f t="shared" si="388"/>
        <v>2.6961043676505151E-2</v>
      </c>
      <c r="Y1623" s="18">
        <f t="shared" si="389"/>
        <v>0.19306167182232423</v>
      </c>
    </row>
    <row r="1624" spans="2:25" x14ac:dyDescent="0.2">
      <c r="B1624" s="24">
        <v>39251</v>
      </c>
      <c r="C1624" s="25">
        <v>704.18</v>
      </c>
      <c r="D1624" s="18">
        <f t="shared" si="375"/>
        <v>-4.969085293663149E-4</v>
      </c>
      <c r="E1624" s="26">
        <v>-3.8417211382985039E-4</v>
      </c>
      <c r="F1624" s="26">
        <v>3.7383725295940293E-2</v>
      </c>
      <c r="G1624" s="15">
        <v>2.6053356073009248E-2</v>
      </c>
      <c r="H1624" s="1">
        <f t="shared" si="376"/>
        <v>5.4171984488006789E-5</v>
      </c>
      <c r="I1624" s="19">
        <f t="shared" si="377"/>
        <v>6.7780387987707126E-5</v>
      </c>
      <c r="J1624" s="19">
        <f t="shared" si="378"/>
        <v>4.2174369731292808E-6</v>
      </c>
      <c r="K1624" s="19">
        <f t="shared" si="379"/>
        <v>1.2512074022821358</v>
      </c>
      <c r="L1624" s="19">
        <f t="shared" si="380"/>
        <v>7.7852731683901763E-2</v>
      </c>
      <c r="P1624" s="18">
        <f t="shared" si="381"/>
        <v>-8.8762282556291655E-4</v>
      </c>
      <c r="Q1624" s="38">
        <v>2.6053356073009248E-2</v>
      </c>
      <c r="R1624" s="18">
        <f t="shared" si="382"/>
        <v>2.6940978898572165E-2</v>
      </c>
      <c r="S1624" s="19">
        <f t="shared" si="383"/>
        <v>1.7285373418663295E-4</v>
      </c>
      <c r="T1624" s="19">
        <f t="shared" si="384"/>
        <v>2.7830048259045576E-4</v>
      </c>
      <c r="U1624" s="18">
        <f t="shared" si="385"/>
        <v>-1.706446206304118E-3</v>
      </c>
      <c r="V1624" s="18">
        <f t="shared" si="386"/>
        <v>2.273525260944334E-2</v>
      </c>
      <c r="W1624" s="19">
        <f t="shared" si="387"/>
        <v>1.8087240407690437E-4</v>
      </c>
      <c r="X1624" s="18">
        <f t="shared" si="388"/>
        <v>5.3260170368311835E-2</v>
      </c>
      <c r="Y1624" s="18">
        <f t="shared" si="389"/>
        <v>0.21264548200990796</v>
      </c>
    </row>
    <row r="1625" spans="2:25" x14ac:dyDescent="0.2">
      <c r="B1625" s="24">
        <v>39252</v>
      </c>
      <c r="C1625" s="25">
        <v>705.79</v>
      </c>
      <c r="D1625" s="18">
        <f t="shared" si="375"/>
        <v>2.2837375259622287E-3</v>
      </c>
      <c r="E1625" s="26">
        <v>5.5561020410219318E-3</v>
      </c>
      <c r="F1625" s="26">
        <v>-1.1497614096227318E-2</v>
      </c>
      <c r="G1625" s="15">
        <v>-6.3814992550525421E-3</v>
      </c>
      <c r="H1625" s="1">
        <f t="shared" si="376"/>
        <v>5.123459284397567E-5</v>
      </c>
      <c r="I1625" s="19">
        <f t="shared" si="377"/>
        <v>6.3725018612451103E-5</v>
      </c>
      <c r="J1625" s="19">
        <f t="shared" si="378"/>
        <v>2.8498132371991229E-6</v>
      </c>
      <c r="K1625" s="19">
        <f t="shared" si="379"/>
        <v>1.2437889143866612</v>
      </c>
      <c r="L1625" s="19">
        <f t="shared" si="380"/>
        <v>5.5622833695148866E-2</v>
      </c>
      <c r="P1625" s="18">
        <f t="shared" si="381"/>
        <v>4.0794179126362037E-3</v>
      </c>
      <c r="Q1625" s="38">
        <v>-6.3814992550525421E-3</v>
      </c>
      <c r="R1625" s="18">
        <f t="shared" si="382"/>
        <v>-1.0460917167688745E-2</v>
      </c>
      <c r="S1625" s="19">
        <f t="shared" si="383"/>
        <v>1.6348100916579119E-4</v>
      </c>
      <c r="T1625" s="19">
        <f t="shared" si="384"/>
        <v>2.6816830091438314E-4</v>
      </c>
      <c r="U1625" s="18">
        <f t="shared" si="385"/>
        <v>8.0643258383146961E-3</v>
      </c>
      <c r="V1625" s="18">
        <f t="shared" si="386"/>
        <v>-8.993100256567254E-3</v>
      </c>
      <c r="W1625" s="19">
        <f t="shared" si="387"/>
        <v>1.7246347179682424E-4</v>
      </c>
      <c r="X1625" s="18">
        <f t="shared" si="388"/>
        <v>-1.3359776490928791E-2</v>
      </c>
      <c r="Y1625" s="18">
        <f t="shared" si="389"/>
        <v>0.20764360801432358</v>
      </c>
    </row>
    <row r="1626" spans="2:25" x14ac:dyDescent="0.2">
      <c r="B1626" s="24">
        <v>39253</v>
      </c>
      <c r="C1626" s="25">
        <v>696.78</v>
      </c>
      <c r="D1626" s="18">
        <f t="shared" si="375"/>
        <v>-1.2848020335439343E-2</v>
      </c>
      <c r="E1626" s="26">
        <v>-1.5402691877780846E-2</v>
      </c>
      <c r="F1626" s="26">
        <v>-1.721016336829034E-2</v>
      </c>
      <c r="G1626" s="15">
        <v>-1.6667921921137491E-2</v>
      </c>
      <c r="H1626" s="1">
        <f t="shared" si="376"/>
        <v>5.8064814865728908E-5</v>
      </c>
      <c r="I1626" s="19">
        <f t="shared" si="377"/>
        <v>6.0662838219453459E-5</v>
      </c>
      <c r="J1626" s="19">
        <f t="shared" si="378"/>
        <v>1.1033724767319766E-6</v>
      </c>
      <c r="K1626" s="19">
        <f t="shared" si="379"/>
        <v>1.0447435053350693</v>
      </c>
      <c r="L1626" s="19">
        <f t="shared" si="380"/>
        <v>1.9002428222383096E-2</v>
      </c>
      <c r="P1626" s="18">
        <f t="shared" si="381"/>
        <v>-2.2950292536889513E-2</v>
      </c>
      <c r="Q1626" s="38">
        <v>-1.6667921921137491E-2</v>
      </c>
      <c r="R1626" s="18">
        <f t="shared" si="382"/>
        <v>6.2823706157520212E-3</v>
      </c>
      <c r="S1626" s="19">
        <f t="shared" si="383"/>
        <v>1.8527510426757213E-4</v>
      </c>
      <c r="T1626" s="19">
        <f t="shared" si="384"/>
        <v>2.5444629369274002E-4</v>
      </c>
      <c r="U1626" s="18">
        <f t="shared" si="385"/>
        <v>-4.2617033507838395E-2</v>
      </c>
      <c r="V1626" s="18">
        <f t="shared" si="386"/>
        <v>5.5445828904271974E-3</v>
      </c>
      <c r="W1626" s="19">
        <f t="shared" si="387"/>
        <v>1.7878484075916295E-4</v>
      </c>
      <c r="X1626" s="18">
        <f t="shared" si="388"/>
        <v>-3.4272133684501445E-2</v>
      </c>
      <c r="Y1626" s="18">
        <f t="shared" si="389"/>
        <v>0.21141478233508351</v>
      </c>
    </row>
    <row r="1627" spans="2:25" x14ac:dyDescent="0.2">
      <c r="B1627" s="24">
        <v>39254</v>
      </c>
      <c r="C1627" s="25">
        <v>700.78</v>
      </c>
      <c r="D1627" s="18">
        <f t="shared" si="375"/>
        <v>5.724277916435234E-3</v>
      </c>
      <c r="E1627" s="26">
        <v>4.2594449684262084E-3</v>
      </c>
      <c r="F1627" s="26">
        <v>1.9149087872964387E-2</v>
      </c>
      <c r="G1627" s="15">
        <v>1.4682195001602932E-2</v>
      </c>
      <c r="H1627" s="1">
        <f t="shared" si="376"/>
        <v>5.6546967433660461E-5</v>
      </c>
      <c r="I1627" s="19">
        <f t="shared" si="377"/>
        <v>6.8896713834260337E-5</v>
      </c>
      <c r="J1627" s="19">
        <f t="shared" si="378"/>
        <v>1.4304161864049722E-5</v>
      </c>
      <c r="K1627" s="19">
        <f t="shared" si="379"/>
        <v>1.2183980319561487</v>
      </c>
      <c r="L1627" s="19">
        <f t="shared" si="380"/>
        <v>0.2529607247432149</v>
      </c>
      <c r="P1627" s="18">
        <f t="shared" si="381"/>
        <v>1.0225221420475952E-2</v>
      </c>
      <c r="Q1627" s="38">
        <v>1.4682195001602932E-2</v>
      </c>
      <c r="R1627" s="18">
        <f t="shared" si="382"/>
        <v>4.4569735811269794E-3</v>
      </c>
      <c r="S1627" s="19">
        <f t="shared" si="383"/>
        <v>1.8043190719738343E-4</v>
      </c>
      <c r="T1627" s="19">
        <f t="shared" si="384"/>
        <v>2.4037139288134743E-4</v>
      </c>
      <c r="U1627" s="18">
        <f t="shared" si="385"/>
        <v>1.9240642700372276E-2</v>
      </c>
      <c r="V1627" s="18">
        <f t="shared" si="386"/>
        <v>4.0470825383529703E-3</v>
      </c>
      <c r="W1627" s="19">
        <f t="shared" si="387"/>
        <v>1.8099176131751882E-4</v>
      </c>
      <c r="X1627" s="18">
        <f t="shared" si="388"/>
        <v>3.0004515370065508E-2</v>
      </c>
      <c r="Y1627" s="18">
        <f t="shared" si="389"/>
        <v>0.21271563254584677</v>
      </c>
    </row>
    <row r="1628" spans="2:25" x14ac:dyDescent="0.2">
      <c r="B1628" s="24">
        <v>39255</v>
      </c>
      <c r="C1628" s="25">
        <v>690.77</v>
      </c>
      <c r="D1628" s="18">
        <f t="shared" si="375"/>
        <v>-1.4387082982321955E-2</v>
      </c>
      <c r="E1628" s="26">
        <v>-2.3654704726164665E-2</v>
      </c>
      <c r="F1628" s="26">
        <v>-7.2904332626793442E-3</v>
      </c>
      <c r="G1628" s="15">
        <v>-1.2199714701724939E-2</v>
      </c>
      <c r="H1628" s="1">
        <f t="shared" si="376"/>
        <v>6.5573438792053924E-5</v>
      </c>
      <c r="I1628" s="19">
        <f t="shared" si="377"/>
        <v>6.6225845810346726E-5</v>
      </c>
      <c r="J1628" s="19">
        <f t="shared" si="378"/>
        <v>2.002279420207201E-5</v>
      </c>
      <c r="K1628" s="19">
        <f t="shared" si="379"/>
        <v>1.0099492573564994</v>
      </c>
      <c r="L1628" s="19">
        <f t="shared" si="380"/>
        <v>0.30534915616623626</v>
      </c>
      <c r="P1628" s="18">
        <f t="shared" si="381"/>
        <v>-2.5699505026935559E-2</v>
      </c>
      <c r="Q1628" s="38">
        <v>-1.2199714701724939E-2</v>
      </c>
      <c r="R1628" s="18">
        <f t="shared" si="382"/>
        <v>1.349979032521062E-2</v>
      </c>
      <c r="S1628" s="19">
        <f t="shared" si="383"/>
        <v>2.0923386628330959E-4</v>
      </c>
      <c r="T1628" s="19">
        <f t="shared" si="384"/>
        <v>2.3688376963794559E-4</v>
      </c>
      <c r="U1628" s="18">
        <f t="shared" si="385"/>
        <v>-4.4906818966385577E-2</v>
      </c>
      <c r="V1628" s="18">
        <f t="shared" si="386"/>
        <v>1.2348174620626935E-2</v>
      </c>
      <c r="W1628" s="19">
        <f t="shared" si="387"/>
        <v>1.7906223796667671E-4</v>
      </c>
      <c r="X1628" s="18">
        <f t="shared" si="388"/>
        <v>-2.5065288188738211E-2</v>
      </c>
      <c r="Y1628" s="18">
        <f t="shared" si="389"/>
        <v>0.21157873118928844</v>
      </c>
    </row>
    <row r="1629" spans="2:25" x14ac:dyDescent="0.2">
      <c r="B1629" s="24">
        <v>39258</v>
      </c>
      <c r="C1629" s="25">
        <v>689.72</v>
      </c>
      <c r="D1629" s="18">
        <f t="shared" si="375"/>
        <v>-1.5211992879036712E-3</v>
      </c>
      <c r="E1629" s="26">
        <v>-1.374386737106858E-2</v>
      </c>
      <c r="F1629" s="26">
        <v>-5.3803015579986912E-3</v>
      </c>
      <c r="G1629" s="15">
        <v>-7.8893713019196569E-3</v>
      </c>
      <c r="H1629" s="1">
        <f t="shared" si="376"/>
        <v>6.1777875300941796E-5</v>
      </c>
      <c r="I1629" s="19">
        <f t="shared" si="377"/>
        <v>8.2671627050785192E-5</v>
      </c>
      <c r="J1629" s="19">
        <f t="shared" si="378"/>
        <v>2.5114710649582567E-5</v>
      </c>
      <c r="K1629" s="19">
        <f t="shared" si="379"/>
        <v>1.3382076778792176</v>
      </c>
      <c r="L1629" s="19">
        <f t="shared" si="380"/>
        <v>0.40653244429724983</v>
      </c>
      <c r="P1629" s="18">
        <f t="shared" si="381"/>
        <v>-2.7173033473489937E-3</v>
      </c>
      <c r="Q1629" s="38">
        <v>-7.8893713019196569E-3</v>
      </c>
      <c r="R1629" s="18">
        <f t="shared" si="382"/>
        <v>-5.1720679545706628E-3</v>
      </c>
      <c r="S1629" s="19">
        <f t="shared" si="383"/>
        <v>1.9712285855520185E-4</v>
      </c>
      <c r="T1629" s="19">
        <f t="shared" si="384"/>
        <v>2.2427576067527065E-4</v>
      </c>
      <c r="U1629" s="18">
        <f t="shared" si="385"/>
        <v>-4.8918502410630858E-3</v>
      </c>
      <c r="V1629" s="18">
        <f t="shared" si="386"/>
        <v>-4.8620166877226438E-3</v>
      </c>
      <c r="W1629" s="19">
        <f t="shared" si="387"/>
        <v>1.720530344610493E-4</v>
      </c>
      <c r="X1629" s="18">
        <f t="shared" si="388"/>
        <v>-1.6536220683188746E-2</v>
      </c>
      <c r="Y1629" s="18">
        <f t="shared" si="389"/>
        <v>0.2073963804295107</v>
      </c>
    </row>
    <row r="1630" spans="2:25" x14ac:dyDescent="0.2">
      <c r="B1630" s="24">
        <v>39259</v>
      </c>
      <c r="C1630" s="25">
        <v>687.78</v>
      </c>
      <c r="D1630" s="18">
        <f t="shared" si="375"/>
        <v>-2.8166987769576986E-3</v>
      </c>
      <c r="E1630" s="26">
        <v>-1.0483966994201122E-2</v>
      </c>
      <c r="F1630" s="26">
        <v>-2.22332394600365E-2</v>
      </c>
      <c r="G1630" s="15">
        <v>-1.8708457720285884E-2</v>
      </c>
      <c r="H1630" s="1">
        <f t="shared" si="376"/>
        <v>5.8547230302892188E-5</v>
      </c>
      <c r="I1630" s="19">
        <f t="shared" si="377"/>
        <v>7.8965759103212798E-5</v>
      </c>
      <c r="J1630" s="19">
        <f t="shared" si="378"/>
        <v>2.4098898664531691E-5</v>
      </c>
      <c r="K1630" s="19">
        <f t="shared" si="379"/>
        <v>1.3487531125671703</v>
      </c>
      <c r="L1630" s="19">
        <f t="shared" si="380"/>
        <v>0.41161466631054661</v>
      </c>
      <c r="P1630" s="18">
        <f t="shared" si="381"/>
        <v>-5.0314413607493377E-3</v>
      </c>
      <c r="Q1630" s="38">
        <v>-1.8708457720285884E-2</v>
      </c>
      <c r="R1630" s="18">
        <f t="shared" si="382"/>
        <v>-1.3677016359536547E-2</v>
      </c>
      <c r="S1630" s="19">
        <f t="shared" si="383"/>
        <v>1.8681441117188928E-4</v>
      </c>
      <c r="T1630" s="19">
        <f t="shared" si="384"/>
        <v>2.2204286162469622E-4</v>
      </c>
      <c r="U1630" s="18">
        <f t="shared" si="385"/>
        <v>-9.3044509628104587E-3</v>
      </c>
      <c r="V1630" s="18">
        <f t="shared" si="386"/>
        <v>-1.292160171220498E-2</v>
      </c>
      <c r="W1630" s="19">
        <f t="shared" si="387"/>
        <v>1.8273023580968982E-4</v>
      </c>
      <c r="X1630" s="18">
        <f t="shared" si="388"/>
        <v>-3.8050275997750807E-2</v>
      </c>
      <c r="Y1630" s="18">
        <f t="shared" si="389"/>
        <v>0.21373478648180425</v>
      </c>
    </row>
    <row r="1631" spans="2:25" x14ac:dyDescent="0.2">
      <c r="B1631" s="24">
        <v>39260</v>
      </c>
      <c r="C1631" s="25">
        <v>693.94</v>
      </c>
      <c r="D1631" s="18">
        <f t="shared" si="375"/>
        <v>8.9164820829416881E-3</v>
      </c>
      <c r="E1631" s="26">
        <v>1.2687714254902808E-2</v>
      </c>
      <c r="F1631" s="26">
        <v>1.8548184313362602E-2</v>
      </c>
      <c r="G1631" s="15">
        <v>1.6790043295824661E-2</v>
      </c>
      <c r="H1631" s="1">
        <f t="shared" si="376"/>
        <v>5.9804615648843868E-5</v>
      </c>
      <c r="I1631" s="19">
        <f t="shared" si="377"/>
        <v>7.5999624177633897E-5</v>
      </c>
      <c r="J1631" s="19">
        <f t="shared" si="378"/>
        <v>2.6410425048353339E-5</v>
      </c>
      <c r="K1631" s="19">
        <f t="shared" si="379"/>
        <v>1.2707986390863648</v>
      </c>
      <c r="L1631" s="19">
        <f t="shared" si="380"/>
        <v>0.44161181811497691</v>
      </c>
      <c r="P1631" s="18">
        <f t="shared" si="381"/>
        <v>1.5927424370506968E-2</v>
      </c>
      <c r="Q1631" s="38">
        <v>1.6790043295824661E-2</v>
      </c>
      <c r="R1631" s="18">
        <f t="shared" si="382"/>
        <v>8.6261892531769302E-4</v>
      </c>
      <c r="S1631" s="19">
        <f t="shared" si="383"/>
        <v>1.9082651732626907E-4</v>
      </c>
      <c r="T1631" s="19">
        <f t="shared" si="384"/>
        <v>2.0876493661183343E-4</v>
      </c>
      <c r="U1631" s="18">
        <f t="shared" si="385"/>
        <v>2.9142695122278201E-2</v>
      </c>
      <c r="V1631" s="18">
        <f t="shared" si="386"/>
        <v>8.4049202121810906E-4</v>
      </c>
      <c r="W1631" s="19">
        <f t="shared" si="387"/>
        <v>1.8868075489364842E-4</v>
      </c>
      <c r="X1631" s="18">
        <f t="shared" si="388"/>
        <v>3.3605707674441675E-2</v>
      </c>
      <c r="Y1631" s="18">
        <f t="shared" si="389"/>
        <v>0.21718699022596197</v>
      </c>
    </row>
    <row r="1632" spans="2:25" x14ac:dyDescent="0.2">
      <c r="B1632" s="24">
        <v>39261</v>
      </c>
      <c r="C1632" s="25">
        <v>693.86</v>
      </c>
      <c r="D1632" s="18">
        <f t="shared" si="375"/>
        <v>-1.1529038779170093E-4</v>
      </c>
      <c r="E1632" s="26">
        <v>0</v>
      </c>
      <c r="F1632" s="26">
        <v>-1.0971444349504996E-2</v>
      </c>
      <c r="G1632" s="15">
        <v>-7.6800110446534967E-3</v>
      </c>
      <c r="H1632" s="1">
        <f t="shared" si="376"/>
        <v>5.6217136222324261E-5</v>
      </c>
      <c r="I1632" s="19">
        <f t="shared" si="377"/>
        <v>7.8227433336615351E-5</v>
      </c>
      <c r="J1632" s="19">
        <f t="shared" si="378"/>
        <v>3.4748872731524012E-5</v>
      </c>
      <c r="K1632" s="19">
        <f t="shared" si="379"/>
        <v>1.3915229162020286</v>
      </c>
      <c r="L1632" s="19">
        <f t="shared" si="380"/>
        <v>0.61811887026939949</v>
      </c>
      <c r="P1632" s="18">
        <f t="shared" si="381"/>
        <v>-2.0594208737454434E-4</v>
      </c>
      <c r="Q1632" s="38">
        <v>-7.6800110446534967E-3</v>
      </c>
      <c r="R1632" s="18">
        <f t="shared" si="382"/>
        <v>-7.4740689572789527E-3</v>
      </c>
      <c r="S1632" s="19">
        <f t="shared" si="383"/>
        <v>1.7937947101529403E-4</v>
      </c>
      <c r="T1632" s="19">
        <f t="shared" si="384"/>
        <v>1.9959074282181307E-4</v>
      </c>
      <c r="U1632" s="18">
        <f t="shared" si="385"/>
        <v>-3.8865321477474951E-4</v>
      </c>
      <c r="V1632" s="18">
        <f t="shared" si="386"/>
        <v>-7.4478392607598958E-3</v>
      </c>
      <c r="W1632" s="19">
        <f t="shared" si="387"/>
        <v>1.8089886377878949E-4</v>
      </c>
      <c r="X1632" s="18">
        <f t="shared" si="388"/>
        <v>-1.5698890377401804E-2</v>
      </c>
      <c r="Y1632" s="18">
        <f t="shared" si="389"/>
        <v>0.21266103532311079</v>
      </c>
    </row>
    <row r="1633" spans="2:25" x14ac:dyDescent="0.2">
      <c r="B1633" s="24">
        <v>39262</v>
      </c>
      <c r="C1633" s="25">
        <v>692.77</v>
      </c>
      <c r="D1633" s="18">
        <f t="shared" si="375"/>
        <v>-1.5721572798956091E-3</v>
      </c>
      <c r="E1633" s="26">
        <v>-1.0056400116496427E-2</v>
      </c>
      <c r="F1633" s="26">
        <v>1.2201305530229014E-2</v>
      </c>
      <c r="G1633" s="15">
        <v>5.523993836211381E-3</v>
      </c>
      <c r="H1633" s="1">
        <f t="shared" si="376"/>
        <v>5.2992408759748526E-5</v>
      </c>
      <c r="I1633" s="19">
        <f t="shared" si="377"/>
        <v>7.3533787336418422E-5</v>
      </c>
      <c r="J1633" s="19">
        <f t="shared" si="378"/>
        <v>3.2739834492053935E-5</v>
      </c>
      <c r="K1633" s="19">
        <f t="shared" si="379"/>
        <v>1.3876287011182726</v>
      </c>
      <c r="L1633" s="19">
        <f t="shared" si="380"/>
        <v>0.61782121738391615</v>
      </c>
      <c r="P1633" s="18">
        <f t="shared" si="381"/>
        <v>-2.8083291079544275E-3</v>
      </c>
      <c r="Q1633" s="38">
        <v>5.523993836211381E-3</v>
      </c>
      <c r="R1633" s="18">
        <f t="shared" si="382"/>
        <v>8.3323229441658077E-3</v>
      </c>
      <c r="S1633" s="19">
        <f t="shared" si="383"/>
        <v>1.6908990549709143E-4</v>
      </c>
      <c r="T1633" s="19">
        <f t="shared" si="384"/>
        <v>1.9178095459125661E-4</v>
      </c>
      <c r="U1633" s="18">
        <f t="shared" si="385"/>
        <v>-5.4587434547954438E-3</v>
      </c>
      <c r="V1633" s="18">
        <f t="shared" si="386"/>
        <v>8.4704551632729906E-3</v>
      </c>
      <c r="W1633" s="19">
        <f t="shared" si="387"/>
        <v>1.7187580242621219E-4</v>
      </c>
      <c r="X1633" s="18">
        <f t="shared" si="388"/>
        <v>1.158432805499964E-2</v>
      </c>
      <c r="Y1633" s="18">
        <f t="shared" si="389"/>
        <v>0.20728953327786004</v>
      </c>
    </row>
    <row r="1634" spans="2:25" x14ac:dyDescent="0.2">
      <c r="B1634" s="24">
        <v>39265</v>
      </c>
      <c r="C1634" s="25">
        <v>699.49</v>
      </c>
      <c r="D1634" s="18">
        <f t="shared" si="375"/>
        <v>9.6534443074594578E-3</v>
      </c>
      <c r="E1634" s="26">
        <v>6.8493418455747683E-3</v>
      </c>
      <c r="F1634" s="26">
        <v>-6.4118592048842109E-3</v>
      </c>
      <c r="G1634" s="15">
        <v>-2.433498889746517E-3</v>
      </c>
      <c r="H1634" s="1">
        <f t="shared" si="376"/>
        <v>5.5404203453996902E-5</v>
      </c>
      <c r="I1634" s="19">
        <f t="shared" si="377"/>
        <v>7.0070374655394895E-5</v>
      </c>
      <c r="J1634" s="19">
        <f t="shared" si="378"/>
        <v>2.9624502143715893E-5</v>
      </c>
      <c r="K1634" s="19">
        <f t="shared" si="379"/>
        <v>1.2647122472137982</v>
      </c>
      <c r="L1634" s="19">
        <f t="shared" si="380"/>
        <v>0.53469773585525227</v>
      </c>
      <c r="P1634" s="18">
        <f t="shared" si="381"/>
        <v>1.7243852754004019E-2</v>
      </c>
      <c r="Q1634" s="38">
        <v>-2.433498889746517E-3</v>
      </c>
      <c r="R1634" s="18">
        <f t="shared" si="382"/>
        <v>-1.9677351643750535E-2</v>
      </c>
      <c r="S1634" s="19">
        <f t="shared" si="383"/>
        <v>1.7678553863537228E-4</v>
      </c>
      <c r="T1634" s="19">
        <f t="shared" si="384"/>
        <v>2.0350598737848993E-4</v>
      </c>
      <c r="U1634" s="18">
        <f t="shared" si="385"/>
        <v>3.278041603956583E-2</v>
      </c>
      <c r="V1634" s="18">
        <f t="shared" si="386"/>
        <v>-1.9418757713365865E-2</v>
      </c>
      <c r="W1634" s="19">
        <f t="shared" si="387"/>
        <v>1.6191856929142329E-4</v>
      </c>
      <c r="X1634" s="18">
        <f t="shared" si="388"/>
        <v>-5.2578459238324816E-3</v>
      </c>
      <c r="Y1634" s="18">
        <f t="shared" si="389"/>
        <v>0.20119553256187331</v>
      </c>
    </row>
    <row r="1635" spans="2:25" x14ac:dyDescent="0.2">
      <c r="B1635" s="24">
        <v>39266</v>
      </c>
      <c r="C1635" s="25">
        <v>702.93</v>
      </c>
      <c r="D1635" s="18">
        <f t="shared" si="375"/>
        <v>4.9058155177639177E-3</v>
      </c>
      <c r="E1635" s="26">
        <v>4.2071583642810644E-3</v>
      </c>
      <c r="F1635" s="26">
        <v>4.7587773389070838E-2</v>
      </c>
      <c r="G1635" s="15">
        <v>3.4573588881633907E-2</v>
      </c>
      <c r="H1635" s="1">
        <f t="shared" si="376"/>
        <v>5.352397280041708E-5</v>
      </c>
      <c r="I1635" s="19">
        <f t="shared" si="377"/>
        <v>6.9833336579011658E-5</v>
      </c>
      <c r="J1635" s="19">
        <f t="shared" si="378"/>
        <v>2.4133240470595673E-5</v>
      </c>
      <c r="K1635" s="19">
        <f t="shared" si="379"/>
        <v>1.3047113830546504</v>
      </c>
      <c r="L1635" s="19">
        <f t="shared" si="380"/>
        <v>0.45088656928709181</v>
      </c>
      <c r="P1635" s="18">
        <f t="shared" si="381"/>
        <v>8.7632100763517309E-3</v>
      </c>
      <c r="Q1635" s="38">
        <v>3.4573588881633907E-2</v>
      </c>
      <c r="R1635" s="18">
        <f t="shared" si="382"/>
        <v>2.5810378805282176E-2</v>
      </c>
      <c r="S1635" s="19">
        <f t="shared" si="383"/>
        <v>1.7078603736778628E-4</v>
      </c>
      <c r="T1635" s="19">
        <f t="shared" si="384"/>
        <v>2.3126616738011012E-4</v>
      </c>
      <c r="U1635" s="18">
        <f t="shared" si="385"/>
        <v>1.694886285267206E-2</v>
      </c>
      <c r="V1635" s="18">
        <f t="shared" si="386"/>
        <v>2.389360714815358E-2</v>
      </c>
      <c r="W1635" s="19">
        <f t="shared" si="387"/>
        <v>2.2392343802331234E-4</v>
      </c>
      <c r="X1635" s="18">
        <f t="shared" si="388"/>
        <v>6.3521349864704812E-2</v>
      </c>
      <c r="Y1635" s="18">
        <f t="shared" si="389"/>
        <v>0.23660274619249053</v>
      </c>
    </row>
    <row r="1636" spans="2:25" x14ac:dyDescent="0.2">
      <c r="B1636" s="24">
        <v>39268</v>
      </c>
      <c r="C1636" s="25">
        <v>702.82</v>
      </c>
      <c r="D1636" s="18">
        <f t="shared" si="375"/>
        <v>-1.565000892398226E-4</v>
      </c>
      <c r="E1636" s="26">
        <v>-7.0217963302138297E-3</v>
      </c>
      <c r="F1636" s="26">
        <v>4.294288608939268E-2</v>
      </c>
      <c r="G1636" s="15">
        <v>2.7953481363510727E-2</v>
      </c>
      <c r="H1636" s="1">
        <f t="shared" si="376"/>
        <v>5.031400396906798E-5</v>
      </c>
      <c r="I1636" s="19">
        <f t="shared" si="377"/>
        <v>6.6881708951621772E-5</v>
      </c>
      <c r="J1636" s="19">
        <f t="shared" si="378"/>
        <v>3.6692656271236133E-5</v>
      </c>
      <c r="K1636" s="19">
        <f t="shared" si="379"/>
        <v>1.329286156449391</v>
      </c>
      <c r="L1636" s="19">
        <f t="shared" si="380"/>
        <v>0.729273231639327</v>
      </c>
      <c r="P1636" s="18">
        <f t="shared" si="381"/>
        <v>-2.7955457232551326E-4</v>
      </c>
      <c r="Q1636" s="38">
        <v>2.7953481363510727E-2</v>
      </c>
      <c r="R1636" s="18">
        <f t="shared" si="382"/>
        <v>2.8233035935836242E-2</v>
      </c>
      <c r="S1636" s="19">
        <f t="shared" si="383"/>
        <v>1.6054356417125358E-4</v>
      </c>
      <c r="T1636" s="19">
        <f t="shared" si="384"/>
        <v>2.6521645642655679E-4</v>
      </c>
      <c r="U1636" s="18">
        <f t="shared" si="385"/>
        <v>-5.5766536584078718E-4</v>
      </c>
      <c r="V1636" s="18">
        <f t="shared" si="386"/>
        <v>2.4406232199929177E-2</v>
      </c>
      <c r="W1636" s="19">
        <f t="shared" si="387"/>
        <v>2.5737185896232211E-4</v>
      </c>
      <c r="X1636" s="18">
        <f t="shared" si="388"/>
        <v>4.7904951554655371E-2</v>
      </c>
      <c r="Y1636" s="18">
        <f t="shared" si="389"/>
        <v>0.2536591507132761</v>
      </c>
    </row>
    <row r="1637" spans="2:25" x14ac:dyDescent="0.2">
      <c r="B1637" s="24">
        <v>39269</v>
      </c>
      <c r="C1637" s="25">
        <v>704.5</v>
      </c>
      <c r="D1637" s="18">
        <f t="shared" si="375"/>
        <v>2.3875178325236984E-3</v>
      </c>
      <c r="E1637" s="26">
        <v>4.0184904387720165E-3</v>
      </c>
      <c r="F1637" s="26">
        <v>-3.3955890011381604E-3</v>
      </c>
      <c r="G1637" s="15">
        <v>-1.1713651691651074E-3</v>
      </c>
      <c r="H1637" s="1">
        <f t="shared" si="376"/>
        <v>4.7637178214961023E-5</v>
      </c>
      <c r="I1637" s="19">
        <f t="shared" si="377"/>
        <v>6.2934741119662606E-5</v>
      </c>
      <c r="J1637" s="19">
        <f t="shared" si="378"/>
        <v>3.408786296464963E-5</v>
      </c>
      <c r="K1637" s="19">
        <f t="shared" si="379"/>
        <v>1.321126554467015</v>
      </c>
      <c r="L1637" s="19">
        <f t="shared" si="380"/>
        <v>0.71557267331892327</v>
      </c>
      <c r="P1637" s="18">
        <f t="shared" si="381"/>
        <v>4.264799654956769E-3</v>
      </c>
      <c r="Q1637" s="38">
        <v>-1.1713651691651074E-3</v>
      </c>
      <c r="R1637" s="18">
        <f t="shared" si="382"/>
        <v>-5.4361648241218769E-3</v>
      </c>
      <c r="S1637" s="19">
        <f t="shared" si="383"/>
        <v>1.5200226128679351E-4</v>
      </c>
      <c r="T1637" s="19">
        <f t="shared" si="384"/>
        <v>2.510765823206646E-4</v>
      </c>
      <c r="U1637" s="18">
        <f t="shared" si="385"/>
        <v>8.7433352982482625E-3</v>
      </c>
      <c r="V1637" s="18">
        <f t="shared" si="386"/>
        <v>-4.8298417779203797E-3</v>
      </c>
      <c r="W1637" s="19">
        <f t="shared" si="387"/>
        <v>2.4201187320615475E-4</v>
      </c>
      <c r="X1637" s="18">
        <f t="shared" si="388"/>
        <v>-2.0701365880984109E-3</v>
      </c>
      <c r="Y1637" s="18">
        <f t="shared" si="389"/>
        <v>0.24597351138189391</v>
      </c>
    </row>
    <row r="1638" spans="2:25" x14ac:dyDescent="0.2">
      <c r="B1638" s="24">
        <v>39272</v>
      </c>
      <c r="C1638" s="25">
        <v>705.58</v>
      </c>
      <c r="D1638" s="18">
        <f t="shared" si="375"/>
        <v>1.5318282809271531E-3</v>
      </c>
      <c r="E1638" s="26">
        <v>-2.0072266875682536E-3</v>
      </c>
      <c r="F1638" s="26">
        <v>-1.5002375578281541E-2</v>
      </c>
      <c r="G1638" s="15">
        <v>-1.1103830911067553E-2</v>
      </c>
      <c r="H1638" s="1">
        <f t="shared" si="376"/>
        <v>4.4919737394998254E-5</v>
      </c>
      <c r="I1638" s="19">
        <f t="shared" si="377"/>
        <v>5.9734309707426501E-5</v>
      </c>
      <c r="J1638" s="19">
        <f t="shared" si="378"/>
        <v>3.1556169429242325E-5</v>
      </c>
      <c r="K1638" s="19">
        <f t="shared" si="379"/>
        <v>1.3298009554721446</v>
      </c>
      <c r="L1638" s="19">
        <f t="shared" si="380"/>
        <v>0.70250120012402517</v>
      </c>
      <c r="P1638" s="18">
        <f t="shared" si="381"/>
        <v>2.736289813192965E-3</v>
      </c>
      <c r="Q1638" s="38">
        <v>-1.1103830911067553E-2</v>
      </c>
      <c r="R1638" s="18">
        <f t="shared" si="382"/>
        <v>-1.3840120724260519E-2</v>
      </c>
      <c r="S1638" s="19">
        <f t="shared" si="383"/>
        <v>1.4333136252609293E-4</v>
      </c>
      <c r="T1638" s="19">
        <f t="shared" si="384"/>
        <v>2.4750492388115106E-4</v>
      </c>
      <c r="U1638" s="18">
        <f t="shared" si="385"/>
        <v>5.7769020304544467E-3</v>
      </c>
      <c r="V1638" s="18">
        <f t="shared" si="386"/>
        <v>-1.2384867046503586E-2</v>
      </c>
      <c r="W1638" s="19">
        <f t="shared" si="387"/>
        <v>2.3488886446788022E-4</v>
      </c>
      <c r="X1638" s="18">
        <f t="shared" si="388"/>
        <v>-1.9918959902285132E-2</v>
      </c>
      <c r="Y1638" s="18">
        <f t="shared" si="389"/>
        <v>0.24232667231852553</v>
      </c>
    </row>
    <row r="1639" spans="2:25" x14ac:dyDescent="0.2">
      <c r="B1639" s="24">
        <v>39273</v>
      </c>
      <c r="C1639" s="25">
        <v>696.21</v>
      </c>
      <c r="D1639" s="18">
        <f t="shared" si="375"/>
        <v>-1.3368820656884942E-2</v>
      </c>
      <c r="E1639" s="26">
        <v>-1.1722042063214479E-2</v>
      </c>
      <c r="F1639" s="26">
        <v>1.5380233130481822E-2</v>
      </c>
      <c r="G1639" s="15">
        <v>7.2495505723729307E-3</v>
      </c>
      <c r="H1639" s="1">
        <f t="shared" si="376"/>
        <v>5.2948075096655574E-5</v>
      </c>
      <c r="I1639" s="19">
        <f t="shared" si="377"/>
        <v>5.5965767528605983E-5</v>
      </c>
      <c r="J1639" s="19">
        <f t="shared" si="378"/>
        <v>2.828393547197363E-5</v>
      </c>
      <c r="K1639" s="19">
        <f t="shared" si="379"/>
        <v>1.0569934303832893</v>
      </c>
      <c r="L1639" s="19">
        <f t="shared" si="380"/>
        <v>0.53418250654706356</v>
      </c>
      <c r="P1639" s="18">
        <f t="shared" si="381"/>
        <v>-2.3880593035987677E-2</v>
      </c>
      <c r="Q1639" s="38">
        <v>7.2495505723729307E-3</v>
      </c>
      <c r="R1639" s="18">
        <f t="shared" si="382"/>
        <v>3.1130143608360607E-2</v>
      </c>
      <c r="S1639" s="19">
        <f t="shared" si="383"/>
        <v>1.6894844419955516E-4</v>
      </c>
      <c r="T1639" s="19">
        <f t="shared" si="384"/>
        <v>2.9079977891291133E-4</v>
      </c>
      <c r="U1639" s="18">
        <f t="shared" si="385"/>
        <v>-4.6437788871745406E-2</v>
      </c>
      <c r="V1639" s="18">
        <f t="shared" si="386"/>
        <v>2.5699666056608932E-2</v>
      </c>
      <c r="W1639" s="19">
        <f t="shared" si="387"/>
        <v>2.2394889160989094E-4</v>
      </c>
      <c r="X1639" s="18">
        <f t="shared" si="388"/>
        <v>1.3318694488847715E-2</v>
      </c>
      <c r="Y1639" s="18">
        <f t="shared" si="389"/>
        <v>0.23661619323806377</v>
      </c>
    </row>
    <row r="1640" spans="2:25" x14ac:dyDescent="0.2">
      <c r="B1640" s="24">
        <v>39274</v>
      </c>
      <c r="C1640" s="25">
        <v>700.6</v>
      </c>
      <c r="D1640" s="18">
        <f t="shared" si="375"/>
        <v>6.2857718006094779E-3</v>
      </c>
      <c r="E1640" s="26">
        <v>8.098849693794161E-3</v>
      </c>
      <c r="F1640" s="26">
        <v>3.0218327645509377E-4</v>
      </c>
      <c r="G1640" s="15">
        <v>2.6411832016568137E-3</v>
      </c>
      <c r="H1640" s="1">
        <f t="shared" si="376"/>
        <v>5.2141846218616475E-5</v>
      </c>
      <c r="I1640" s="19">
        <f t="shared" si="377"/>
        <v>6.2010414161424188E-5</v>
      </c>
      <c r="J1640" s="19">
        <f t="shared" si="378"/>
        <v>1.4249964640705707E-5</v>
      </c>
      <c r="K1640" s="19">
        <f t="shared" si="379"/>
        <v>1.1892638764924339</v>
      </c>
      <c r="L1640" s="19">
        <f t="shared" si="380"/>
        <v>0.27329229158782581</v>
      </c>
      <c r="P1640" s="18">
        <f t="shared" si="381"/>
        <v>1.12282124309998E-2</v>
      </c>
      <c r="Q1640" s="38">
        <v>2.6411832016568137E-3</v>
      </c>
      <c r="R1640" s="18">
        <f t="shared" si="382"/>
        <v>-8.5870292293429851E-3</v>
      </c>
      <c r="S1640" s="19">
        <f t="shared" si="383"/>
        <v>1.6637590281132138E-4</v>
      </c>
      <c r="T1640" s="19">
        <f t="shared" si="384"/>
        <v>2.7777601643727209E-4</v>
      </c>
      <c r="U1640" s="18">
        <f t="shared" si="385"/>
        <v>2.200234304374515E-2</v>
      </c>
      <c r="V1640" s="18">
        <f t="shared" si="386"/>
        <v>-7.2533554481500851E-3</v>
      </c>
      <c r="W1640" s="19">
        <f t="shared" si="387"/>
        <v>2.1093050903558033E-4</v>
      </c>
      <c r="X1640" s="18">
        <f t="shared" si="388"/>
        <v>4.9998141104494907E-3</v>
      </c>
      <c r="Y1640" s="18">
        <f t="shared" si="389"/>
        <v>0.22963585795536176</v>
      </c>
    </row>
    <row r="1641" spans="2:25" x14ac:dyDescent="0.2">
      <c r="B1641" s="24">
        <v>39275</v>
      </c>
      <c r="C1641" s="25">
        <v>714.74</v>
      </c>
      <c r="D1641" s="18">
        <f t="shared" si="375"/>
        <v>1.9981729435249954E-2</v>
      </c>
      <c r="E1641" s="26">
        <v>2.7448023850907697E-2</v>
      </c>
      <c r="F1641" s="26">
        <v>1.2609939663904401E-2</v>
      </c>
      <c r="G1641" s="15">
        <v>1.7061364920005387E-2</v>
      </c>
      <c r="H1641" s="1">
        <f t="shared" si="376"/>
        <v>7.2969506118911577E-5</v>
      </c>
      <c r="I1641" s="19">
        <f t="shared" si="377"/>
        <v>6.1344240573096303E-5</v>
      </c>
      <c r="J1641" s="19">
        <f t="shared" si="378"/>
        <v>1.3508934069328796E-5</v>
      </c>
      <c r="K1641" s="19">
        <f t="shared" si="379"/>
        <v>0.84068323654444543</v>
      </c>
      <c r="L1641" s="19">
        <f t="shared" si="380"/>
        <v>0.18513122519034939</v>
      </c>
      <c r="P1641" s="18">
        <f t="shared" si="381"/>
        <v>3.5693167037338831E-2</v>
      </c>
      <c r="Q1641" s="38">
        <v>1.7061364920005387E-2</v>
      </c>
      <c r="R1641" s="18">
        <f t="shared" si="382"/>
        <v>-1.8631802117333444E-2</v>
      </c>
      <c r="S1641" s="19">
        <f t="shared" si="383"/>
        <v>2.3283347903196443E-4</v>
      </c>
      <c r="T1641" s="19">
        <f t="shared" si="384"/>
        <v>2.8193809845940406E-4</v>
      </c>
      <c r="U1641" s="18">
        <f t="shared" si="385"/>
        <v>5.9124283963754708E-2</v>
      </c>
      <c r="V1641" s="18">
        <f t="shared" si="386"/>
        <v>-1.5621451034113408E-2</v>
      </c>
      <c r="W1641" s="19">
        <f t="shared" si="387"/>
        <v>2.1574008886946093E-4</v>
      </c>
      <c r="X1641" s="18">
        <f t="shared" si="388"/>
        <v>3.1935474786366387E-2</v>
      </c>
      <c r="Y1641" s="18">
        <f t="shared" si="389"/>
        <v>0.23223914876128279</v>
      </c>
    </row>
    <row r="1642" spans="2:25" x14ac:dyDescent="0.2">
      <c r="B1642" s="24">
        <v>39276</v>
      </c>
      <c r="C1642" s="25">
        <v>717.17</v>
      </c>
      <c r="D1642" s="18">
        <f t="shared" si="375"/>
        <v>3.3940713211624432E-3</v>
      </c>
      <c r="E1642" s="26">
        <v>-6.1005797784211904E-3</v>
      </c>
      <c r="F1642" s="26">
        <v>2.6933195315770441E-2</v>
      </c>
      <c r="G1642" s="15">
        <v>1.7023062787512949E-2</v>
      </c>
      <c r="H1642" s="1">
        <f t="shared" si="376"/>
        <v>6.9282518959765127E-5</v>
      </c>
      <c r="I1642" s="19">
        <f t="shared" si="377"/>
        <v>9.0571125305978061E-5</v>
      </c>
      <c r="J1642" s="19">
        <f t="shared" si="378"/>
        <v>2.7816502178706949E-5</v>
      </c>
      <c r="K1642" s="19">
        <f t="shared" si="379"/>
        <v>1.3072724067462962</v>
      </c>
      <c r="L1642" s="19">
        <f t="shared" si="380"/>
        <v>0.40149380531127921</v>
      </c>
      <c r="P1642" s="18">
        <f t="shared" si="381"/>
        <v>6.0627962657315874E-3</v>
      </c>
      <c r="Q1642" s="38">
        <v>1.7023062787512949E-2</v>
      </c>
      <c r="R1642" s="18">
        <f t="shared" si="382"/>
        <v>1.0960266521781361E-2</v>
      </c>
      <c r="S1642" s="19">
        <f t="shared" si="383"/>
        <v>2.2106892020363271E-4</v>
      </c>
      <c r="T1642" s="19">
        <f t="shared" si="384"/>
        <v>2.7222945908554874E-4</v>
      </c>
      <c r="U1642" s="18">
        <f t="shared" si="385"/>
        <v>1.0306534301193347E-2</v>
      </c>
      <c r="V1642" s="18">
        <f t="shared" si="386"/>
        <v>9.3518373943709716E-3</v>
      </c>
      <c r="W1642" s="19">
        <f t="shared" si="387"/>
        <v>2.2018276353734977E-4</v>
      </c>
      <c r="X1642" s="18">
        <f t="shared" si="388"/>
        <v>3.1540681554794156E-2</v>
      </c>
      <c r="Y1642" s="18">
        <f t="shared" si="389"/>
        <v>0.23461818106092597</v>
      </c>
    </row>
    <row r="1643" spans="2:25" x14ac:dyDescent="0.2">
      <c r="B1643" s="24">
        <v>39279</v>
      </c>
      <c r="C1643" s="25">
        <v>717.01</v>
      </c>
      <c r="D1643" s="18">
        <f t="shared" si="375"/>
        <v>-2.2312401604228813E-4</v>
      </c>
      <c r="E1643" s="26">
        <v>-6.3366548663591725E-3</v>
      </c>
      <c r="F1643" s="26">
        <v>2.6828134860059959E-3</v>
      </c>
      <c r="G1643" s="15">
        <v>-2.302701970355466E-5</v>
      </c>
      <c r="H1643" s="1">
        <f t="shared" si="376"/>
        <v>6.5128554881771313E-5</v>
      </c>
      <c r="I1643" s="19">
        <f t="shared" si="377"/>
        <v>8.3894509615515199E-5</v>
      </c>
      <c r="J1643" s="19">
        <f t="shared" si="378"/>
        <v>3.1632303196495923E-5</v>
      </c>
      <c r="K1643" s="19">
        <f t="shared" si="379"/>
        <v>1.2881371276824729</v>
      </c>
      <c r="L1643" s="19">
        <f t="shared" si="380"/>
        <v>0.48569023608643613</v>
      </c>
      <c r="P1643" s="18">
        <f t="shared" si="381"/>
        <v>-3.9856423841821655E-4</v>
      </c>
      <c r="Q1643" s="38">
        <v>-2.302701970355466E-5</v>
      </c>
      <c r="R1643" s="18">
        <f t="shared" si="382"/>
        <v>3.7553721871466189E-4</v>
      </c>
      <c r="S1643" s="19">
        <f t="shared" si="383"/>
        <v>2.0781431619854349E-4</v>
      </c>
      <c r="T1643" s="19">
        <f t="shared" si="384"/>
        <v>2.5590415323257419E-4</v>
      </c>
      <c r="U1643" s="18">
        <f t="shared" si="385"/>
        <v>-6.9881806103583538E-4</v>
      </c>
      <c r="V1643" s="18">
        <f t="shared" si="386"/>
        <v>3.3048953364685636E-4</v>
      </c>
      <c r="W1643" s="19">
        <f t="shared" si="387"/>
        <v>2.0697182953972697E-4</v>
      </c>
      <c r="X1643" s="18">
        <f t="shared" si="388"/>
        <v>-4.4005518761523873E-5</v>
      </c>
      <c r="Y1643" s="18">
        <f t="shared" si="389"/>
        <v>0.22747078358534695</v>
      </c>
    </row>
    <row r="1644" spans="2:25" x14ac:dyDescent="0.2">
      <c r="B1644" s="24">
        <v>39280</v>
      </c>
      <c r="C1644" s="25">
        <v>717.22</v>
      </c>
      <c r="D1644" s="18">
        <f t="shared" si="375"/>
        <v>2.928400626130836E-4</v>
      </c>
      <c r="E1644" s="26">
        <v>5.1515865862500829E-3</v>
      </c>
      <c r="F1644" s="26">
        <v>5.848180994051491E-3</v>
      </c>
      <c r="G1644" s="15">
        <v>5.6392026717110681E-3</v>
      </c>
      <c r="H1644" s="1">
        <f t="shared" si="376"/>
        <v>6.1225986907001309E-5</v>
      </c>
      <c r="I1644" s="19">
        <f t="shared" si="377"/>
        <v>7.894567063150764E-5</v>
      </c>
      <c r="J1644" s="19">
        <f t="shared" si="378"/>
        <v>2.9698448997548762E-5</v>
      </c>
      <c r="K1644" s="19">
        <f t="shared" si="379"/>
        <v>1.2894144238364258</v>
      </c>
      <c r="L1644" s="19">
        <f t="shared" si="380"/>
        <v>0.48506280580922229</v>
      </c>
      <c r="P1644" s="18">
        <f t="shared" si="381"/>
        <v>5.2309732768347859E-4</v>
      </c>
      <c r="Q1644" s="38">
        <v>5.6392026717110681E-3</v>
      </c>
      <c r="R1644" s="18">
        <f t="shared" si="382"/>
        <v>5.1161053440275895E-3</v>
      </c>
      <c r="S1644" s="19">
        <f t="shared" si="383"/>
        <v>1.9536187507548464E-4</v>
      </c>
      <c r="T1644" s="19">
        <f t="shared" si="384"/>
        <v>2.42120376072091E-4</v>
      </c>
      <c r="U1644" s="18">
        <f t="shared" si="385"/>
        <v>9.4594550406646729E-4</v>
      </c>
      <c r="V1644" s="18">
        <f t="shared" si="386"/>
        <v>4.6287870403111308E-3</v>
      </c>
      <c r="W1644" s="19">
        <f t="shared" si="387"/>
        <v>1.9646155617370135E-4</v>
      </c>
      <c r="X1644" s="18">
        <f t="shared" si="388"/>
        <v>1.1061243304914587E-2</v>
      </c>
      <c r="Y1644" s="18">
        <f t="shared" si="389"/>
        <v>0.22161992023152011</v>
      </c>
    </row>
    <row r="1645" spans="2:25" x14ac:dyDescent="0.2">
      <c r="B1645" s="24">
        <v>39281</v>
      </c>
      <c r="C1645" s="25">
        <v>714.92</v>
      </c>
      <c r="D1645" s="18">
        <f t="shared" si="375"/>
        <v>-3.211979244191782E-3</v>
      </c>
      <c r="E1645" s="26">
        <v>-1.6539183422957064E-2</v>
      </c>
      <c r="F1645" s="26">
        <v>-5.7033688875063005E-3</v>
      </c>
      <c r="G1645" s="15">
        <v>-8.9541132481415295E-3</v>
      </c>
      <c r="H1645" s="1">
        <f t="shared" si="376"/>
        <v>5.8171436332488359E-5</v>
      </c>
      <c r="I1645" s="19">
        <f t="shared" si="377"/>
        <v>7.4299445849925624E-5</v>
      </c>
      <c r="J1645" s="19">
        <f t="shared" si="378"/>
        <v>2.8019296959004076E-5</v>
      </c>
      <c r="K1645" s="19">
        <f t="shared" si="379"/>
        <v>1.277249635461208</v>
      </c>
      <c r="L1645" s="19">
        <f t="shared" si="380"/>
        <v>0.48166761430567401</v>
      </c>
      <c r="P1645" s="18">
        <f t="shared" si="381"/>
        <v>-5.7375269770771212E-3</v>
      </c>
      <c r="Q1645" s="38">
        <v>-8.9541132481415295E-3</v>
      </c>
      <c r="R1645" s="18">
        <f t="shared" si="382"/>
        <v>-3.2165862710644083E-3</v>
      </c>
      <c r="S1645" s="19">
        <f t="shared" si="383"/>
        <v>1.8561531551971683E-4</v>
      </c>
      <c r="T1645" s="19">
        <f t="shared" si="384"/>
        <v>2.2821393914211754E-4</v>
      </c>
      <c r="U1645" s="18">
        <f t="shared" si="385"/>
        <v>-1.0644404259609143E-2</v>
      </c>
      <c r="V1645" s="18">
        <f t="shared" si="386"/>
        <v>-2.9975574287349972E-3</v>
      </c>
      <c r="W1645" s="19">
        <f t="shared" si="387"/>
        <v>1.8948443144691188E-4</v>
      </c>
      <c r="X1645" s="18">
        <f t="shared" si="388"/>
        <v>-1.7883842983771513E-2</v>
      </c>
      <c r="Y1645" s="18">
        <f t="shared" si="389"/>
        <v>0.21764904746340602</v>
      </c>
    </row>
    <row r="1646" spans="2:25" x14ac:dyDescent="0.2">
      <c r="B1646" s="24">
        <v>39282</v>
      </c>
      <c r="C1646" s="25">
        <v>718.11</v>
      </c>
      <c r="D1646" s="18">
        <f t="shared" si="375"/>
        <v>4.4521123342312124E-3</v>
      </c>
      <c r="E1646" s="26">
        <v>-9.0827145743193616E-3</v>
      </c>
      <c r="F1646" s="26">
        <v>1.3519550087512591E-2</v>
      </c>
      <c r="G1646" s="15">
        <v>6.7388706889630057E-3</v>
      </c>
      <c r="H1646" s="1">
        <f t="shared" si="376"/>
        <v>5.587042840673588E-5</v>
      </c>
      <c r="I1646" s="19">
        <f t="shared" si="377"/>
        <v>7.3028889931155223E-5</v>
      </c>
      <c r="J1646" s="19">
        <f t="shared" si="378"/>
        <v>2.7437285290782197E-5</v>
      </c>
      <c r="K1646" s="19">
        <f t="shared" si="379"/>
        <v>1.3071116870539456</v>
      </c>
      <c r="L1646" s="19">
        <f t="shared" si="380"/>
        <v>0.49108779139904157</v>
      </c>
      <c r="P1646" s="18">
        <f t="shared" si="381"/>
        <v>7.9527645357051306E-3</v>
      </c>
      <c r="Q1646" s="38">
        <v>6.7388706889630057E-3</v>
      </c>
      <c r="R1646" s="18">
        <f t="shared" si="382"/>
        <v>-1.2138938467421249E-3</v>
      </c>
      <c r="S1646" s="19">
        <f t="shared" si="383"/>
        <v>1.7827318441415596E-4</v>
      </c>
      <c r="T1646" s="19">
        <f t="shared" si="384"/>
        <v>2.1460951508985997E-4</v>
      </c>
      <c r="U1646" s="18">
        <f t="shared" si="385"/>
        <v>1.5054926395086782E-2</v>
      </c>
      <c r="V1646" s="18">
        <f t="shared" si="386"/>
        <v>-1.1665399468247842E-3</v>
      </c>
      <c r="W1646" s="19">
        <f t="shared" si="387"/>
        <v>1.8084010824985104E-4</v>
      </c>
      <c r="X1646" s="18">
        <f t="shared" si="388"/>
        <v>1.3777320945330476E-2</v>
      </c>
      <c r="Y1646" s="18">
        <f t="shared" si="389"/>
        <v>0.21262649661428079</v>
      </c>
    </row>
    <row r="1647" spans="2:25" x14ac:dyDescent="0.2">
      <c r="B1647" s="24">
        <v>39283</v>
      </c>
      <c r="C1647" s="25">
        <v>709.92</v>
      </c>
      <c r="D1647" s="18">
        <f t="shared" si="375"/>
        <v>-1.1470473025809651E-2</v>
      </c>
      <c r="E1647" s="26">
        <v>-7.9389729951113742E-3</v>
      </c>
      <c r="F1647" s="26">
        <v>2.6433257068155431E-2</v>
      </c>
      <c r="G1647" s="15">
        <v>1.6121588049175389E-2</v>
      </c>
      <c r="H1647" s="1">
        <f t="shared" si="376"/>
        <v>6.0412507788481345E-5</v>
      </c>
      <c r="I1647" s="19">
        <f t="shared" si="377"/>
        <v>6.622092060020818E-5</v>
      </c>
      <c r="J1647" s="19">
        <f t="shared" si="378"/>
        <v>2.9402481515207553E-5</v>
      </c>
      <c r="K1647" s="19">
        <f t="shared" si="379"/>
        <v>1.0961458648937978</v>
      </c>
      <c r="L1647" s="19">
        <f t="shared" si="380"/>
        <v>0.48669526545980646</v>
      </c>
      <c r="P1647" s="18">
        <f t="shared" si="381"/>
        <v>-2.0489593307436944E-2</v>
      </c>
      <c r="Q1647" s="38">
        <v>1.6121588049175389E-2</v>
      </c>
      <c r="R1647" s="18">
        <f t="shared" si="382"/>
        <v>3.661118135661233E-2</v>
      </c>
      <c r="S1647" s="19">
        <f t="shared" si="383"/>
        <v>1.9276619938355649E-4</v>
      </c>
      <c r="T1647" s="19">
        <f t="shared" si="384"/>
        <v>2.8215566020407394E-4</v>
      </c>
      <c r="U1647" s="18">
        <f t="shared" si="385"/>
        <v>-3.7301081118508876E-2</v>
      </c>
      <c r="V1647" s="18">
        <f t="shared" si="386"/>
        <v>3.0684054911691776E-2</v>
      </c>
      <c r="W1647" s="19">
        <f t="shared" si="387"/>
        <v>1.8558403782849888E-4</v>
      </c>
      <c r="X1647" s="18">
        <f t="shared" si="388"/>
        <v>3.2535878796061901E-2</v>
      </c>
      <c r="Y1647" s="18">
        <f t="shared" si="389"/>
        <v>0.21539732927110475</v>
      </c>
    </row>
    <row r="1648" spans="2:25" x14ac:dyDescent="0.2">
      <c r="B1648" s="24">
        <v>39286</v>
      </c>
      <c r="C1648" s="25">
        <v>714.76</v>
      </c>
      <c r="D1648" s="18">
        <f t="shared" si="375"/>
        <v>6.7945343798611699E-3</v>
      </c>
      <c r="E1648" s="26">
        <v>2.6533335293111881E-3</v>
      </c>
      <c r="F1648" s="26">
        <v>-3.478865924806611E-4</v>
      </c>
      <c r="G1648" s="15">
        <v>5.5247944405689372E-4</v>
      </c>
      <c r="H1648" s="1">
        <f t="shared" si="376"/>
        <v>5.9557699167519384E-5</v>
      </c>
      <c r="I1648" s="19">
        <f t="shared" si="377"/>
        <v>6.7711491899779064E-5</v>
      </c>
      <c r="J1648" s="19">
        <f t="shared" si="378"/>
        <v>9.4462148932209316E-6</v>
      </c>
      <c r="K1648" s="19">
        <f t="shared" si="379"/>
        <v>1.136905771146822</v>
      </c>
      <c r="L1648" s="19">
        <f t="shared" si="380"/>
        <v>0.1586061084504177</v>
      </c>
      <c r="P1648" s="18">
        <f t="shared" si="381"/>
        <v>1.2137010029447054E-2</v>
      </c>
      <c r="Q1648" s="38">
        <v>5.5247944405689372E-4</v>
      </c>
      <c r="R1648" s="18">
        <f t="shared" si="382"/>
        <v>-1.1584530585390161E-2</v>
      </c>
      <c r="S1648" s="19">
        <f t="shared" si="383"/>
        <v>1.9003864816783699E-4</v>
      </c>
      <c r="T1648" s="19">
        <f t="shared" si="384"/>
        <v>2.7327840152485986E-4</v>
      </c>
      <c r="U1648" s="18">
        <f t="shared" si="385"/>
        <v>2.2253292076632118E-2</v>
      </c>
      <c r="V1648" s="18">
        <f t="shared" si="386"/>
        <v>-9.865501753709649E-3</v>
      </c>
      <c r="W1648" s="19">
        <f t="shared" si="387"/>
        <v>1.7446730957095528E-4</v>
      </c>
      <c r="X1648" s="18">
        <f t="shared" si="388"/>
        <v>1.1499636795910813E-3</v>
      </c>
      <c r="Y1648" s="18">
        <f t="shared" si="389"/>
        <v>0.20884642058876379</v>
      </c>
    </row>
    <row r="1649" spans="2:25" x14ac:dyDescent="0.2">
      <c r="B1649" s="24">
        <v>39287</v>
      </c>
      <c r="C1649" s="25">
        <v>701.2</v>
      </c>
      <c r="D1649" s="18">
        <f t="shared" si="375"/>
        <v>-1.9153668963381002E-2</v>
      </c>
      <c r="E1649" s="26">
        <v>-3.1051967007762107E-2</v>
      </c>
      <c r="F1649" s="26">
        <v>-6.326816160339091E-2</v>
      </c>
      <c r="G1649" s="15">
        <v>-5.3603303224702262E-2</v>
      </c>
      <c r="H1649" s="1">
        <f t="shared" si="376"/>
        <v>7.7996019302995322E-5</v>
      </c>
      <c r="I1649" s="19">
        <f t="shared" si="377"/>
        <v>6.4730492338960913E-5</v>
      </c>
      <c r="J1649" s="19">
        <f t="shared" si="378"/>
        <v>8.7376183548535181E-6</v>
      </c>
      <c r="K1649" s="19">
        <f t="shared" si="379"/>
        <v>0.82992046154943999</v>
      </c>
      <c r="L1649" s="19">
        <f t="shared" si="380"/>
        <v>0.11202646536241835</v>
      </c>
      <c r="P1649" s="18">
        <f t="shared" si="381"/>
        <v>-3.4214010749330247E-2</v>
      </c>
      <c r="Q1649" s="38">
        <v>-5.3603303224702262E-2</v>
      </c>
      <c r="R1649" s="18">
        <f t="shared" si="382"/>
        <v>-1.9389292475372015E-2</v>
      </c>
      <c r="S1649" s="19">
        <f t="shared" si="383"/>
        <v>2.4887224117108394E-4</v>
      </c>
      <c r="T1649" s="19">
        <f t="shared" si="384"/>
        <v>2.7943837719509934E-4</v>
      </c>
      <c r="U1649" s="18">
        <f t="shared" si="385"/>
        <v>-5.4817507112032308E-2</v>
      </c>
      <c r="V1649" s="18">
        <f t="shared" si="386"/>
        <v>-1.6329102999240508E-2</v>
      </c>
      <c r="W1649" s="19">
        <f t="shared" si="387"/>
        <v>3.3639811799266069E-4</v>
      </c>
      <c r="X1649" s="18">
        <f t="shared" si="388"/>
        <v>-8.0350726228431035E-2</v>
      </c>
      <c r="Y1649" s="18">
        <f t="shared" si="389"/>
        <v>0.28999918878880537</v>
      </c>
    </row>
    <row r="1650" spans="2:25" x14ac:dyDescent="0.2">
      <c r="B1650" s="24">
        <v>39288</v>
      </c>
      <c r="C1650" s="25">
        <v>705.94</v>
      </c>
      <c r="D1650" s="18">
        <f t="shared" si="375"/>
        <v>6.7370949989677886E-3</v>
      </c>
      <c r="E1650" s="26">
        <v>-2.1048208149636503E-3</v>
      </c>
      <c r="F1650" s="26">
        <v>1.741730599890039E-2</v>
      </c>
      <c r="G1650" s="15">
        <v>1.1560667954741179E-2</v>
      </c>
      <c r="H1650" s="1">
        <f t="shared" si="376"/>
        <v>7.6039565086322605E-5</v>
      </c>
      <c r="I1650" s="19">
        <f t="shared" si="377"/>
        <v>9.6532208602333517E-5</v>
      </c>
      <c r="J1650" s="19">
        <f t="shared" si="378"/>
        <v>8.09224066499449E-5</v>
      </c>
      <c r="K1650" s="19">
        <f t="shared" si="379"/>
        <v>1.2694997465167901</v>
      </c>
      <c r="L1650" s="19">
        <f t="shared" si="380"/>
        <v>1.0642144856835929</v>
      </c>
      <c r="P1650" s="18">
        <f t="shared" si="381"/>
        <v>1.2034406627504678E-2</v>
      </c>
      <c r="Q1650" s="38">
        <v>1.1560667954741179E-2</v>
      </c>
      <c r="R1650" s="18">
        <f t="shared" si="382"/>
        <v>-4.7373867276349901E-4</v>
      </c>
      <c r="S1650" s="19">
        <f t="shared" si="383"/>
        <v>2.4262952327338663E-4</v>
      </c>
      <c r="T1650" s="19">
        <f t="shared" si="384"/>
        <v>2.6268554026319765E-4</v>
      </c>
      <c r="U1650" s="18">
        <f t="shared" si="385"/>
        <v>1.9527937783258925E-2</v>
      </c>
      <c r="V1650" s="18">
        <f t="shared" si="386"/>
        <v>-4.1149460652026878E-4</v>
      </c>
      <c r="W1650" s="19">
        <f t="shared" si="387"/>
        <v>3.2423317352668781E-4</v>
      </c>
      <c r="X1650" s="18">
        <f t="shared" si="388"/>
        <v>1.7651403218392057E-2</v>
      </c>
      <c r="Y1650" s="18">
        <f t="shared" si="389"/>
        <v>0.28470738202876289</v>
      </c>
    </row>
    <row r="1651" spans="2:25" x14ac:dyDescent="0.2">
      <c r="B1651" s="24">
        <v>39289</v>
      </c>
      <c r="C1651" s="25">
        <v>689.84</v>
      </c>
      <c r="D1651" s="18">
        <f t="shared" si="375"/>
        <v>-2.3070561401978291E-2</v>
      </c>
      <c r="E1651" s="26">
        <v>-2.8857404789003383E-2</v>
      </c>
      <c r="F1651" s="26">
        <v>6.1729684227847866E-2</v>
      </c>
      <c r="G1651" s="15">
        <v>3.4553557522792488E-2</v>
      </c>
      <c r="H1651" s="1">
        <f t="shared" si="376"/>
        <v>1.0341223938529031E-4</v>
      </c>
      <c r="I1651" s="19">
        <f t="shared" si="377"/>
        <v>8.9889453419020611E-5</v>
      </c>
      <c r="J1651" s="19">
        <f t="shared" si="378"/>
        <v>8.3107584959389211E-5</v>
      </c>
      <c r="K1651" s="19">
        <f t="shared" si="379"/>
        <v>0.86923418304590716</v>
      </c>
      <c r="L1651" s="19">
        <f t="shared" si="380"/>
        <v>0.80365327598940572</v>
      </c>
      <c r="P1651" s="18">
        <f t="shared" si="381"/>
        <v>-4.1210717242188111E-2</v>
      </c>
      <c r="Q1651" s="38">
        <v>3.4553557522792488E-2</v>
      </c>
      <c r="R1651" s="18">
        <f t="shared" si="382"/>
        <v>7.5764274764980599E-2</v>
      </c>
      <c r="S1651" s="19">
        <f t="shared" si="383"/>
        <v>3.2997114481391832E-4</v>
      </c>
      <c r="T1651" s="19">
        <f t="shared" si="384"/>
        <v>5.9133792768721464E-4</v>
      </c>
      <c r="U1651" s="18">
        <f t="shared" si="385"/>
        <v>-5.7342380066742693E-2</v>
      </c>
      <c r="V1651" s="18">
        <f t="shared" si="386"/>
        <v>4.3862157988797855E-2</v>
      </c>
      <c r="W1651" s="19">
        <f t="shared" si="387"/>
        <v>3.7641608336394235E-4</v>
      </c>
      <c r="X1651" s="18">
        <f t="shared" si="388"/>
        <v>4.8964769410084381E-2</v>
      </c>
      <c r="Y1651" s="18">
        <f t="shared" si="389"/>
        <v>0.30676378671705301</v>
      </c>
    </row>
    <row r="1652" spans="2:25" x14ac:dyDescent="0.2">
      <c r="B1652" s="24">
        <v>39290</v>
      </c>
      <c r="C1652" s="25">
        <v>679.14</v>
      </c>
      <c r="D1652" s="18">
        <f t="shared" si="375"/>
        <v>-1.5632394771685248E-2</v>
      </c>
      <c r="E1652" s="26">
        <v>-1.7722813729625874E-2</v>
      </c>
      <c r="F1652" s="26">
        <v>-1.4835531710779613E-2</v>
      </c>
      <c r="G1652" s="15">
        <v>-1.5701716316433488E-2</v>
      </c>
      <c r="H1652" s="1">
        <f t="shared" si="376"/>
        <v>1.1186981100004164E-4</v>
      </c>
      <c r="I1652" s="19">
        <f t="shared" si="377"/>
        <v>1.2444147795906608E-4</v>
      </c>
      <c r="J1652" s="19">
        <f t="shared" si="378"/>
        <v>-7.3271783563719277E-6</v>
      </c>
      <c r="K1652" s="19">
        <f t="shared" si="379"/>
        <v>1.1123776544059751</v>
      </c>
      <c r="L1652" s="19">
        <f t="shared" si="380"/>
        <v>-6.5497369584089138E-2</v>
      </c>
      <c r="P1652" s="18">
        <f t="shared" si="381"/>
        <v>-2.7923993245302595E-2</v>
      </c>
      <c r="Q1652" s="38">
        <v>-1.5701716316433488E-2</v>
      </c>
      <c r="R1652" s="18">
        <f t="shared" si="382"/>
        <v>1.2222276928869107E-2</v>
      </c>
      <c r="S1652" s="19">
        <f t="shared" si="383"/>
        <v>3.569578400509055E-4</v>
      </c>
      <c r="T1652" s="19">
        <f t="shared" si="384"/>
        <v>5.6482069522553963E-4</v>
      </c>
      <c r="U1652" s="18">
        <f t="shared" si="385"/>
        <v>-3.7357050997565401E-2</v>
      </c>
      <c r="V1652" s="18">
        <f t="shared" si="386"/>
        <v>7.2400274210301348E-3</v>
      </c>
      <c r="W1652" s="19">
        <f t="shared" si="387"/>
        <v>3.6862375207901104E-4</v>
      </c>
      <c r="X1652" s="18">
        <f t="shared" si="388"/>
        <v>-2.2484358478294195E-2</v>
      </c>
      <c r="Y1652" s="18">
        <f t="shared" si="389"/>
        <v>0.30357196514130347</v>
      </c>
    </row>
    <row r="1653" spans="2:25" x14ac:dyDescent="0.2">
      <c r="B1653" s="24">
        <v>39293</v>
      </c>
      <c r="C1653" s="25">
        <v>685.09</v>
      </c>
      <c r="D1653" s="18">
        <f t="shared" si="375"/>
        <v>8.7229246206576468E-3</v>
      </c>
      <c r="E1653" s="26">
        <v>4.8447573290872582E-3</v>
      </c>
      <c r="F1653" s="26">
        <v>-1.6966194965148416E-2</v>
      </c>
      <c r="G1653" s="15">
        <v>-1.0422909276877713E-2</v>
      </c>
      <c r="H1653" s="1">
        <f t="shared" si="376"/>
        <v>1.0972298717629965E-4</v>
      </c>
      <c r="I1653" s="19">
        <f t="shared" si="377"/>
        <v>1.3359799052271542E-4</v>
      </c>
      <c r="J1653" s="19">
        <f t="shared" si="378"/>
        <v>7.0273456460561153E-6</v>
      </c>
      <c r="K1653" s="19">
        <f t="shared" si="379"/>
        <v>1.2175934502043233</v>
      </c>
      <c r="L1653" s="19">
        <f t="shared" si="380"/>
        <v>6.4046247982337406E-2</v>
      </c>
      <c r="P1653" s="18">
        <f t="shared" si="381"/>
        <v>1.5581674576675806E-2</v>
      </c>
      <c r="Q1653" s="38">
        <v>-1.0422909276877713E-2</v>
      </c>
      <c r="R1653" s="18">
        <f t="shared" si="382"/>
        <v>-2.6004583853553517E-2</v>
      </c>
      <c r="S1653" s="19">
        <f t="shared" si="383"/>
        <v>3.5010768460465666E-4</v>
      </c>
      <c r="T1653" s="19">
        <f t="shared" si="384"/>
        <v>5.7150575639579706E-4</v>
      </c>
      <c r="U1653" s="18">
        <f t="shared" si="385"/>
        <v>2.104829062832728E-2</v>
      </c>
      <c r="V1653" s="18">
        <f t="shared" si="386"/>
        <v>-1.53138008736751E-2</v>
      </c>
      <c r="W1653" s="19">
        <f t="shared" si="387"/>
        <v>3.5302454922191178E-4</v>
      </c>
      <c r="X1653" s="18">
        <f t="shared" si="388"/>
        <v>-1.5251464066128994E-2</v>
      </c>
      <c r="Y1653" s="18">
        <f t="shared" si="389"/>
        <v>0.29707934513438988</v>
      </c>
    </row>
    <row r="1654" spans="2:25" x14ac:dyDescent="0.2">
      <c r="B1654" s="24">
        <v>39294</v>
      </c>
      <c r="C1654" s="25">
        <v>675.75</v>
      </c>
      <c r="D1654" s="18">
        <f t="shared" si="375"/>
        <v>-1.3727031336484487E-2</v>
      </c>
      <c r="E1654" s="26">
        <v>-1.3268659947833121E-2</v>
      </c>
      <c r="F1654" s="26">
        <v>-7.0822809163023748E-2</v>
      </c>
      <c r="G1654" s="15">
        <v>-5.3556564398466559E-2</v>
      </c>
      <c r="H1654" s="1">
        <f t="shared" si="376"/>
        <v>1.144454913044913E-4</v>
      </c>
      <c r="I1654" s="19">
        <f t="shared" si="377"/>
        <v>1.281177382705729E-4</v>
      </c>
      <c r="J1654" s="19">
        <f t="shared" si="378"/>
        <v>-2.273985479529516E-6</v>
      </c>
      <c r="K1654" s="19">
        <f t="shared" si="379"/>
        <v>1.11946514283997</v>
      </c>
      <c r="L1654" s="19">
        <f t="shared" si="380"/>
        <v>-1.9869594281170914E-2</v>
      </c>
      <c r="P1654" s="18">
        <f t="shared" si="381"/>
        <v>-2.4520461254749056E-2</v>
      </c>
      <c r="Q1654" s="38">
        <v>-5.3556564398466559E-2</v>
      </c>
      <c r="R1654" s="18">
        <f t="shared" si="382"/>
        <v>-2.9036103143717504E-2</v>
      </c>
      <c r="S1654" s="19">
        <f t="shared" si="383"/>
        <v>3.6517640473711626E-4</v>
      </c>
      <c r="T1654" s="19">
        <f t="shared" si="384"/>
        <v>5.8780112815840532E-4</v>
      </c>
      <c r="U1654" s="18">
        <f t="shared" si="385"/>
        <v>-3.2432528222435468E-2</v>
      </c>
      <c r="V1654" s="18">
        <f t="shared" si="386"/>
        <v>-1.6860347242955678E-2</v>
      </c>
      <c r="W1654" s="19">
        <f t="shared" si="387"/>
        <v>5.0394141167862288E-4</v>
      </c>
      <c r="X1654" s="18">
        <f t="shared" si="388"/>
        <v>-6.559152334158462E-2</v>
      </c>
      <c r="Y1654" s="18">
        <f t="shared" si="389"/>
        <v>0.3549441546492289</v>
      </c>
    </row>
    <row r="1655" spans="2:25" x14ac:dyDescent="0.2">
      <c r="B1655" s="24">
        <v>39295</v>
      </c>
      <c r="C1655" s="25">
        <v>681.85</v>
      </c>
      <c r="D1655" s="18">
        <f t="shared" si="375"/>
        <v>8.9865071472860197E-3</v>
      </c>
      <c r="E1655" s="26">
        <v>5.9926935529457425E-3</v>
      </c>
      <c r="F1655" s="26">
        <v>2.4292692569044701E-2</v>
      </c>
      <c r="G1655" s="15">
        <v>1.8802692864215015E-2</v>
      </c>
      <c r="H1655" s="1">
        <f t="shared" si="376"/>
        <v>1.1242420046871519E-4</v>
      </c>
      <c r="I1655" s="19">
        <f t="shared" si="377"/>
        <v>1.3135903262816224E-4</v>
      </c>
      <c r="J1655" s="19">
        <f t="shared" si="378"/>
        <v>5.6193668892363565E-5</v>
      </c>
      <c r="K1655" s="19">
        <f t="shared" si="379"/>
        <v>1.1684230982342287</v>
      </c>
      <c r="L1655" s="19">
        <f t="shared" si="380"/>
        <v>0.49983605538738823</v>
      </c>
      <c r="P1655" s="18">
        <f t="shared" si="381"/>
        <v>1.6052509455186041E-2</v>
      </c>
      <c r="Q1655" s="38">
        <v>1.8802692864215015E-2</v>
      </c>
      <c r="R1655" s="18">
        <f t="shared" si="382"/>
        <v>2.7501834090289737E-3</v>
      </c>
      <c r="S1655" s="19">
        <f t="shared" si="383"/>
        <v>3.5872680404141951E-4</v>
      </c>
      <c r="T1655" s="19">
        <f t="shared" si="384"/>
        <v>5.5298687099589888E-4</v>
      </c>
      <c r="U1655" s="18">
        <f t="shared" si="385"/>
        <v>2.1422223386858105E-2</v>
      </c>
      <c r="V1655" s="18">
        <f t="shared" si="386"/>
        <v>1.6464465618661113E-3</v>
      </c>
      <c r="W1655" s="19">
        <f t="shared" si="387"/>
        <v>4.9491740251466569E-4</v>
      </c>
      <c r="X1655" s="18">
        <f t="shared" si="388"/>
        <v>2.323692848504454E-2</v>
      </c>
      <c r="Y1655" s="18">
        <f t="shared" si="389"/>
        <v>0.35175183102390017</v>
      </c>
    </row>
    <row r="1656" spans="2:25" x14ac:dyDescent="0.2">
      <c r="B1656" s="24">
        <v>39296</v>
      </c>
      <c r="C1656" s="25">
        <v>684.51</v>
      </c>
      <c r="D1656" s="18">
        <f t="shared" si="375"/>
        <v>3.8935615217457202E-3</v>
      </c>
      <c r="E1656" s="26">
        <v>1.9937126579414523E-2</v>
      </c>
      <c r="F1656" s="26">
        <v>1.0976573429674804E-2</v>
      </c>
      <c r="G1656" s="15">
        <v>1.3664739374596719E-2</v>
      </c>
      <c r="H1656" s="1">
        <f t="shared" si="376"/>
        <v>1.065883377200094E-4</v>
      </c>
      <c r="I1656" s="19">
        <f t="shared" si="377"/>
        <v>1.2670869367717501E-4</v>
      </c>
      <c r="J1656" s="19">
        <f t="shared" si="378"/>
        <v>6.5920436082734287E-5</v>
      </c>
      <c r="K1656" s="19">
        <f t="shared" si="379"/>
        <v>1.188766955067998</v>
      </c>
      <c r="L1656" s="19">
        <f t="shared" si="380"/>
        <v>0.61845824311377084</v>
      </c>
      <c r="P1656" s="18">
        <f t="shared" si="381"/>
        <v>6.9550307052331835E-3</v>
      </c>
      <c r="Q1656" s="38">
        <v>1.3664739374596719E-2</v>
      </c>
      <c r="R1656" s="18">
        <f t="shared" si="382"/>
        <v>6.7097086693635351E-3</v>
      </c>
      <c r="S1656" s="19">
        <f t="shared" si="383"/>
        <v>3.4010554292557852E-4</v>
      </c>
      <c r="T1656" s="19">
        <f t="shared" si="384"/>
        <v>5.225088701618088E-4</v>
      </c>
      <c r="U1656" s="18">
        <f t="shared" si="385"/>
        <v>9.5322565019540992E-3</v>
      </c>
      <c r="V1656" s="18">
        <f t="shared" si="386"/>
        <v>4.1323797248582561E-3</v>
      </c>
      <c r="W1656" s="19">
        <f t="shared" si="387"/>
        <v>4.7642586449432491E-4</v>
      </c>
      <c r="X1656" s="18">
        <f t="shared" si="388"/>
        <v>1.7211896240909557E-2</v>
      </c>
      <c r="Y1656" s="18">
        <f t="shared" si="389"/>
        <v>0.34511804665010093</v>
      </c>
    </row>
    <row r="1657" spans="2:25" x14ac:dyDescent="0.2">
      <c r="B1657" s="24">
        <v>39297</v>
      </c>
      <c r="C1657" s="25">
        <v>667.42</v>
      </c>
      <c r="D1657" s="18">
        <f t="shared" si="375"/>
        <v>-2.5283720921057507E-2</v>
      </c>
      <c r="E1657" s="26">
        <v>-3.285490086242944E-2</v>
      </c>
      <c r="F1657" s="26">
        <v>-3.4586439068808511E-2</v>
      </c>
      <c r="G1657" s="15">
        <v>-3.406697760689479E-2</v>
      </c>
      <c r="H1657" s="1">
        <f t="shared" si="376"/>
        <v>1.3854903007364414E-4</v>
      </c>
      <c r="I1657" s="19">
        <f t="shared" si="377"/>
        <v>1.2376375779077144E-4</v>
      </c>
      <c r="J1657" s="19">
        <f t="shared" si="378"/>
        <v>6.4529487754554131E-5</v>
      </c>
      <c r="K1657" s="19">
        <f t="shared" si="379"/>
        <v>0.89328490950089112</v>
      </c>
      <c r="L1657" s="19">
        <f t="shared" si="380"/>
        <v>0.4657519992760269</v>
      </c>
      <c r="P1657" s="18">
        <f t="shared" si="381"/>
        <v>-4.5164062354319183E-2</v>
      </c>
      <c r="Q1657" s="38">
        <v>-3.406697760689479E-2</v>
      </c>
      <c r="R1657" s="18">
        <f t="shared" si="382"/>
        <v>1.1097084747424393E-2</v>
      </c>
      <c r="S1657" s="19">
        <f t="shared" si="383"/>
        <v>4.4208676205073378E-4</v>
      </c>
      <c r="T1657" s="19">
        <f t="shared" si="384"/>
        <v>4.985470553455914E-4</v>
      </c>
      <c r="U1657" s="18">
        <f t="shared" si="385"/>
        <v>-5.4292865861766369E-2</v>
      </c>
      <c r="V1657" s="18">
        <f t="shared" si="386"/>
        <v>6.9967960842346744E-3</v>
      </c>
      <c r="W1657" s="19">
        <f t="shared" si="387"/>
        <v>5.1747385042078572E-4</v>
      </c>
      <c r="X1657" s="18">
        <f t="shared" si="388"/>
        <v>-4.1173182060087903E-2</v>
      </c>
      <c r="Y1657" s="18">
        <f t="shared" si="389"/>
        <v>0.35967827652667106</v>
      </c>
    </row>
    <row r="1658" spans="2:25" x14ac:dyDescent="0.2">
      <c r="B1658" s="24">
        <v>39300</v>
      </c>
      <c r="C1658" s="25">
        <v>683.66</v>
      </c>
      <c r="D1658" s="18">
        <f t="shared" si="375"/>
        <v>2.4041185111385883E-2</v>
      </c>
      <c r="E1658" s="26">
        <v>5.6012024839355669E-2</v>
      </c>
      <c r="F1658" s="26">
        <v>2.5460004927295318E-2</v>
      </c>
      <c r="G1658" s="15">
        <v>3.4625610900913421E-2</v>
      </c>
      <c r="H1658" s="1">
        <f t="shared" si="376"/>
        <v>1.6491480316282086E-4</v>
      </c>
      <c r="I1658" s="19">
        <f t="shared" si="377"/>
        <v>1.6617958098100584E-4</v>
      </c>
      <c r="J1658" s="19">
        <f t="shared" si="378"/>
        <v>1.131261508734158E-4</v>
      </c>
      <c r="K1658" s="19">
        <f t="shared" si="379"/>
        <v>1.0076692801005636</v>
      </c>
      <c r="L1658" s="19">
        <f t="shared" si="380"/>
        <v>0.68596723098123591</v>
      </c>
      <c r="P1658" s="18">
        <f t="shared" si="381"/>
        <v>4.2944532841210768E-2</v>
      </c>
      <c r="Q1658" s="38">
        <v>3.4625610900913421E-2</v>
      </c>
      <c r="R1658" s="18">
        <f t="shared" si="382"/>
        <v>-8.3189219402973469E-3</v>
      </c>
      <c r="S1658" s="19">
        <f t="shared" si="383"/>
        <v>5.2621553038467966E-4</v>
      </c>
      <c r="T1658" s="19">
        <f t="shared" si="384"/>
        <v>4.7278649975978151E-4</v>
      </c>
      <c r="U1658" s="18">
        <f t="shared" si="385"/>
        <v>4.7318348178157811E-2</v>
      </c>
      <c r="V1658" s="18">
        <f t="shared" si="386"/>
        <v>-5.3861433481722362E-3</v>
      </c>
      <c r="W1658" s="19">
        <f t="shared" si="387"/>
        <v>5.5836139521122589E-4</v>
      </c>
      <c r="X1658" s="18">
        <f t="shared" si="388"/>
        <v>4.0286986622502491E-2</v>
      </c>
      <c r="Y1658" s="18">
        <f t="shared" si="389"/>
        <v>0.37361791820361945</v>
      </c>
    </row>
    <row r="1659" spans="2:25" x14ac:dyDescent="0.2">
      <c r="B1659" s="24">
        <v>39301</v>
      </c>
      <c r="C1659" s="25">
        <v>687.82</v>
      </c>
      <c r="D1659" s="18">
        <f t="shared" si="375"/>
        <v>6.0664577798987358E-3</v>
      </c>
      <c r="E1659" s="26">
        <v>4.8631029344979948E-3</v>
      </c>
      <c r="F1659" s="26">
        <v>-1.6279417536398987E-3</v>
      </c>
      <c r="G1659" s="15">
        <v>3.193716528014695E-4</v>
      </c>
      <c r="H1659" s="1">
        <f t="shared" si="376"/>
        <v>1.5722802957276926E-4</v>
      </c>
      <c r="I1659" s="19">
        <f t="shared" si="377"/>
        <v>2.3700453357973519E-4</v>
      </c>
      <c r="J1659" s="19">
        <f t="shared" si="378"/>
        <v>1.4306390330464508E-4</v>
      </c>
      <c r="K1659" s="19">
        <f t="shared" si="379"/>
        <v>1.5073936512703243</v>
      </c>
      <c r="L1659" s="19">
        <f t="shared" si="380"/>
        <v>0.90991347848973292</v>
      </c>
      <c r="P1659" s="18">
        <f t="shared" si="381"/>
        <v>1.0836453949822017E-2</v>
      </c>
      <c r="Q1659" s="38">
        <v>3.193716528014695E-4</v>
      </c>
      <c r="R1659" s="18">
        <f t="shared" si="382"/>
        <v>-1.0517082297020548E-2</v>
      </c>
      <c r="S1659" s="19">
        <f t="shared" si="383"/>
        <v>5.0168832261399566E-4</v>
      </c>
      <c r="T1659" s="19">
        <f t="shared" si="384"/>
        <v>4.5105585097673283E-4</v>
      </c>
      <c r="U1659" s="18">
        <f t="shared" si="385"/>
        <v>1.2228514900204204E-2</v>
      </c>
      <c r="V1659" s="18">
        <f t="shared" si="386"/>
        <v>-6.9714562122499867E-3</v>
      </c>
      <c r="W1659" s="19">
        <f t="shared" si="387"/>
        <v>5.248658313937091E-4</v>
      </c>
      <c r="X1659" s="18">
        <f t="shared" si="388"/>
        <v>3.8326331091075467E-4</v>
      </c>
      <c r="Y1659" s="18">
        <f t="shared" si="389"/>
        <v>0.36223812312956138</v>
      </c>
    </row>
    <row r="1660" spans="2:25" x14ac:dyDescent="0.2">
      <c r="B1660" s="24">
        <v>39302</v>
      </c>
      <c r="C1660" s="25">
        <v>698.14</v>
      </c>
      <c r="D1660" s="18">
        <f t="shared" si="375"/>
        <v>1.4892479920371352E-2</v>
      </c>
      <c r="E1660" s="26">
        <v>1.8391322971423669E-2</v>
      </c>
      <c r="F1660" s="26">
        <v>-7.5825519408140567E-3</v>
      </c>
      <c r="G1660" s="15">
        <v>2.0961053285726075E-4</v>
      </c>
      <c r="H1660" s="1">
        <f t="shared" si="376"/>
        <v>1.6110150528912294E-4</v>
      </c>
      <c r="I1660" s="19">
        <f t="shared" si="377"/>
        <v>2.2455437008283709E-4</v>
      </c>
      <c r="J1660" s="19">
        <f t="shared" si="378"/>
        <v>1.3388751871137094E-4</v>
      </c>
      <c r="K1660" s="19">
        <f t="shared" si="379"/>
        <v>1.3938688510690054</v>
      </c>
      <c r="L1660" s="19">
        <f t="shared" si="380"/>
        <v>0.83107552887906255</v>
      </c>
      <c r="P1660" s="18">
        <f t="shared" si="381"/>
        <v>2.6602290613559183E-2</v>
      </c>
      <c r="Q1660" s="38">
        <v>2.0961053285726075E-4</v>
      </c>
      <c r="R1660" s="18">
        <f t="shared" si="382"/>
        <v>-2.6392680080701923E-2</v>
      </c>
      <c r="S1660" s="19">
        <f t="shared" si="383"/>
        <v>5.1404793521045151E-4</v>
      </c>
      <c r="T1660" s="19">
        <f t="shared" si="384"/>
        <v>4.6578691362866571E-4</v>
      </c>
      <c r="U1660" s="18">
        <f t="shared" si="385"/>
        <v>2.9656558205939505E-2</v>
      </c>
      <c r="V1660" s="18">
        <f t="shared" si="386"/>
        <v>-1.7216039247483616E-2</v>
      </c>
      <c r="W1660" s="19">
        <f t="shared" si="387"/>
        <v>4.9337651770461563E-4</v>
      </c>
      <c r="X1660" s="18">
        <f t="shared" si="388"/>
        <v>2.5944714507857784E-4</v>
      </c>
      <c r="Y1660" s="18">
        <f t="shared" si="389"/>
        <v>0.35120382888880058</v>
      </c>
    </row>
    <row r="1661" spans="2:25" x14ac:dyDescent="0.2">
      <c r="B1661" s="24">
        <v>39303</v>
      </c>
      <c r="C1661" s="25">
        <v>676.02</v>
      </c>
      <c r="D1661" s="18">
        <f t="shared" si="375"/>
        <v>-3.2196994312057373E-2</v>
      </c>
      <c r="E1661" s="26">
        <v>-5.3814152813908125E-2</v>
      </c>
      <c r="F1661" s="26">
        <v>-5.8542059373102119E-2</v>
      </c>
      <c r="G1661" s="15">
        <v>-5.7123687405343918E-2</v>
      </c>
      <c r="H1661" s="1">
        <f t="shared" si="376"/>
        <v>2.1363420153561489E-4</v>
      </c>
      <c r="I1661" s="19">
        <f t="shared" si="377"/>
        <v>2.2751465236152635E-4</v>
      </c>
      <c r="J1661" s="19">
        <f t="shared" si="378"/>
        <v>1.1907888743726391E-4</v>
      </c>
      <c r="K1661" s="19">
        <f t="shared" si="379"/>
        <v>1.0649729805721087</v>
      </c>
      <c r="L1661" s="19">
        <f t="shared" si="380"/>
        <v>0.55739617805256858</v>
      </c>
      <c r="P1661" s="18">
        <f t="shared" si="381"/>
        <v>-5.7513174713154466E-2</v>
      </c>
      <c r="Q1661" s="38">
        <v>-5.7123687405343918E-2</v>
      </c>
      <c r="R1661" s="18">
        <f t="shared" si="382"/>
        <v>3.8948730781054874E-4</v>
      </c>
      <c r="S1661" s="19">
        <f t="shared" si="383"/>
        <v>6.8167097503297439E-4</v>
      </c>
      <c r="T1661" s="19">
        <f t="shared" si="384"/>
        <v>4.3784880083272247E-4</v>
      </c>
      <c r="U1661" s="18">
        <f t="shared" si="385"/>
        <v>-5.5677979077960633E-2</v>
      </c>
      <c r="V1661" s="18">
        <f t="shared" si="386"/>
        <v>2.6204424100552496E-4</v>
      </c>
      <c r="W1661" s="19">
        <f t="shared" si="387"/>
        <v>6.5956086640934575E-4</v>
      </c>
      <c r="X1661" s="18">
        <f t="shared" si="388"/>
        <v>-6.1152445016803322E-2</v>
      </c>
      <c r="Y1661" s="18">
        <f t="shared" si="389"/>
        <v>0.40606676372529732</v>
      </c>
    </row>
    <row r="1662" spans="2:25" x14ac:dyDescent="0.2">
      <c r="B1662" s="24">
        <v>39304</v>
      </c>
      <c r="C1662" s="25">
        <v>675.62</v>
      </c>
      <c r="D1662" s="18">
        <f t="shared" si="375"/>
        <v>-5.9187359308260563E-4</v>
      </c>
      <c r="E1662" s="26">
        <v>2.1829303582160359E-3</v>
      </c>
      <c r="F1662" s="26">
        <v>-1.1058627356733765E-2</v>
      </c>
      <c r="G1662" s="15">
        <v>-7.0861600422488244E-3</v>
      </c>
      <c r="H1662" s="1">
        <f t="shared" si="376"/>
        <v>2.0083716830448928E-4</v>
      </c>
      <c r="I1662" s="19">
        <f t="shared" si="377"/>
        <v>3.1782301154329004E-4</v>
      </c>
      <c r="J1662" s="19">
        <f t="shared" si="378"/>
        <v>2.2502685535014181E-4</v>
      </c>
      <c r="K1662" s="19">
        <f t="shared" si="379"/>
        <v>1.5824910011748348</v>
      </c>
      <c r="L1662" s="19">
        <f t="shared" si="380"/>
        <v>1.120444274582574</v>
      </c>
      <c r="P1662" s="18">
        <f t="shared" si="381"/>
        <v>-1.0572579861690579E-3</v>
      </c>
      <c r="Q1662" s="38">
        <v>-7.0861600422488244E-3</v>
      </c>
      <c r="R1662" s="18">
        <f t="shared" si="382"/>
        <v>-6.0289020560797667E-3</v>
      </c>
      <c r="S1662" s="19">
        <f t="shared" si="383"/>
        <v>6.4083778419795506E-4</v>
      </c>
      <c r="T1662" s="19">
        <f t="shared" si="384"/>
        <v>4.1375873238286726E-4</v>
      </c>
      <c r="U1662" s="18">
        <f t="shared" si="385"/>
        <v>-1.0556268859326905E-3</v>
      </c>
      <c r="V1662" s="18">
        <f t="shared" si="386"/>
        <v>-4.1726123017229739E-3</v>
      </c>
      <c r="W1662" s="19">
        <f t="shared" si="387"/>
        <v>6.2300003427344689E-4</v>
      </c>
      <c r="X1662" s="18">
        <f t="shared" si="388"/>
        <v>-7.8053422937032716E-3</v>
      </c>
      <c r="Y1662" s="18">
        <f t="shared" si="389"/>
        <v>0.39465175606902059</v>
      </c>
    </row>
    <row r="1663" spans="2:25" x14ac:dyDescent="0.2">
      <c r="B1663" s="24">
        <v>39307</v>
      </c>
      <c r="C1663" s="25">
        <v>674.51</v>
      </c>
      <c r="D1663" s="18">
        <f t="shared" si="375"/>
        <v>-1.6442864762507899E-3</v>
      </c>
      <c r="E1663" s="26">
        <v>-9.8609323198987058E-3</v>
      </c>
      <c r="F1663" s="26">
        <v>2.2074554318310912E-2</v>
      </c>
      <c r="G1663" s="15">
        <v>1.2493908326848026E-2</v>
      </c>
      <c r="H1663" s="1">
        <f t="shared" si="376"/>
        <v>1.8894915888717877E-4</v>
      </c>
      <c r="I1663" s="19">
        <f t="shared" si="377"/>
        <v>2.986761097206186E-4</v>
      </c>
      <c r="J1663" s="19">
        <f t="shared" si="378"/>
        <v>2.1191796259962479E-4</v>
      </c>
      <c r="K1663" s="19">
        <f t="shared" si="379"/>
        <v>1.5807220920150145</v>
      </c>
      <c r="L1663" s="19">
        <f t="shared" si="380"/>
        <v>1.121560761888126</v>
      </c>
      <c r="P1663" s="18">
        <f t="shared" si="381"/>
        <v>-2.9371727829785093E-3</v>
      </c>
      <c r="Q1663" s="38">
        <v>1.2493908326848026E-2</v>
      </c>
      <c r="R1663" s="18">
        <f t="shared" si="382"/>
        <v>1.5431081109826536E-2</v>
      </c>
      <c r="S1663" s="19">
        <f t="shared" si="383"/>
        <v>6.0290513618350191E-4</v>
      </c>
      <c r="T1663" s="19">
        <f t="shared" si="384"/>
        <v>4.0322030429297795E-4</v>
      </c>
      <c r="U1663" s="18">
        <f t="shared" si="385"/>
        <v>-3.0234899328036948E-3</v>
      </c>
      <c r="V1663" s="18">
        <f t="shared" si="386"/>
        <v>1.0818537367385859E-2</v>
      </c>
      <c r="W1663" s="19">
        <f t="shared" si="387"/>
        <v>5.9498589693382097E-4</v>
      </c>
      <c r="X1663" s="18">
        <f t="shared" si="388"/>
        <v>1.4082183883586518E-2</v>
      </c>
      <c r="Y1663" s="18">
        <f t="shared" si="389"/>
        <v>0.38567664465644697</v>
      </c>
    </row>
    <row r="1664" spans="2:25" x14ac:dyDescent="0.2">
      <c r="B1664" s="24">
        <v>39308</v>
      </c>
      <c r="C1664" s="25">
        <v>663.96</v>
      </c>
      <c r="D1664" s="18">
        <f t="shared" si="375"/>
        <v>-1.5764594636777349E-2</v>
      </c>
      <c r="E1664" s="26">
        <v>-1.9120191193041446E-2</v>
      </c>
      <c r="F1664" s="26">
        <v>-2.986481979337376E-2</v>
      </c>
      <c r="G1664" s="15">
        <v>-2.6641431213274065E-2</v>
      </c>
      <c r="H1664" s="1">
        <f t="shared" si="376"/>
        <v>1.925235559976626E-4</v>
      </c>
      <c r="I1664" s="19">
        <f t="shared" si="377"/>
        <v>2.8172839499679148E-4</v>
      </c>
      <c r="J1664" s="19">
        <f t="shared" si="378"/>
        <v>1.9702507137555556E-4</v>
      </c>
      <c r="K1664" s="19">
        <f t="shared" si="379"/>
        <v>1.4633450620463915</v>
      </c>
      <c r="L1664" s="19">
        <f t="shared" si="380"/>
        <v>1.0233816342865993</v>
      </c>
      <c r="P1664" s="18">
        <f t="shared" si="381"/>
        <v>-2.8160140565900472E-2</v>
      </c>
      <c r="Q1664" s="38">
        <v>-2.6641431213274065E-2</v>
      </c>
      <c r="R1664" s="18">
        <f t="shared" si="382"/>
        <v>1.5187093526264073E-3</v>
      </c>
      <c r="S1664" s="19">
        <f t="shared" si="383"/>
        <v>6.1431043901396826E-4</v>
      </c>
      <c r="T1664" s="19">
        <f t="shared" si="384"/>
        <v>3.7916547472126452E-4</v>
      </c>
      <c r="U1664" s="18">
        <f t="shared" si="385"/>
        <v>-2.8717352173403848E-2</v>
      </c>
      <c r="V1664" s="18">
        <f t="shared" si="386"/>
        <v>1.0980033540191256E-3</v>
      </c>
      <c r="W1664" s="19">
        <f t="shared" si="387"/>
        <v>6.0187269454328859E-4</v>
      </c>
      <c r="X1664" s="18">
        <f t="shared" si="388"/>
        <v>-2.9855906594426392E-2</v>
      </c>
      <c r="Y1664" s="18">
        <f t="shared" si="389"/>
        <v>0.38790227330581883</v>
      </c>
    </row>
    <row r="1665" spans="2:25" x14ac:dyDescent="0.2">
      <c r="B1665" s="24">
        <v>39309</v>
      </c>
      <c r="C1665" s="25">
        <v>655.83</v>
      </c>
      <c r="D1665" s="18">
        <f t="shared" si="375"/>
        <v>-1.2320297679608537E-2</v>
      </c>
      <c r="E1665" s="26">
        <v>-8.9827088905538005E-4</v>
      </c>
      <c r="F1665" s="26">
        <v>-3.386540979376957E-2</v>
      </c>
      <c r="G1665" s="15">
        <v>-2.3975268122355311E-2</v>
      </c>
      <c r="H1665" s="1">
        <f t="shared" si="376"/>
        <v>1.9007952673265289E-4</v>
      </c>
      <c r="I1665" s="19">
        <f t="shared" si="377"/>
        <v>2.8291001510914271E-4</v>
      </c>
      <c r="J1665" s="19">
        <f t="shared" si="378"/>
        <v>2.1345197376959876E-4</v>
      </c>
      <c r="K1665" s="19">
        <f t="shared" si="379"/>
        <v>1.4883771017962184</v>
      </c>
      <c r="L1665" s="19">
        <f t="shared" si="380"/>
        <v>1.1229614121978493</v>
      </c>
      <c r="P1665" s="18">
        <f t="shared" si="381"/>
        <v>-2.2007626739867555E-2</v>
      </c>
      <c r="Q1665" s="38">
        <v>-2.3975268122355311E-2</v>
      </c>
      <c r="R1665" s="18">
        <f t="shared" si="382"/>
        <v>-1.9676413824877559E-3</v>
      </c>
      <c r="S1665" s="19">
        <f t="shared" si="383"/>
        <v>6.0651195075641024E-4</v>
      </c>
      <c r="T1665" s="19">
        <f t="shared" si="384"/>
        <v>3.5664784299459332E-4</v>
      </c>
      <c r="U1665" s="18">
        <f t="shared" si="385"/>
        <v>-2.2586922087343156E-2</v>
      </c>
      <c r="V1665" s="18">
        <f t="shared" si="386"/>
        <v>-1.4667953987601832E-3</v>
      </c>
      <c r="W1665" s="19">
        <f t="shared" si="387"/>
        <v>6.0024914176302077E-4</v>
      </c>
      <c r="X1665" s="18">
        <f t="shared" si="388"/>
        <v>-2.6904364033738616E-2</v>
      </c>
      <c r="Y1665" s="18">
        <f t="shared" si="389"/>
        <v>0.38737873643342274</v>
      </c>
    </row>
    <row r="1666" spans="2:25" x14ac:dyDescent="0.2">
      <c r="B1666" s="24">
        <v>39310</v>
      </c>
      <c r="C1666" s="25">
        <v>658.3</v>
      </c>
      <c r="D1666" s="18">
        <f t="shared" si="375"/>
        <v>3.7591454554206649E-3</v>
      </c>
      <c r="E1666" s="26">
        <v>4.1585576204446618E-2</v>
      </c>
      <c r="F1666" s="26">
        <v>-2.4056868096548847E-2</v>
      </c>
      <c r="G1666" s="15">
        <v>-4.3641348062502059E-3</v>
      </c>
      <c r="H1666" s="1">
        <f t="shared" si="376"/>
        <v>1.795226256019943E-4</v>
      </c>
      <c r="I1666" s="19">
        <f t="shared" si="377"/>
        <v>2.6659943208759944E-4</v>
      </c>
      <c r="J1666" s="19">
        <f t="shared" si="378"/>
        <v>2.2567877112549312E-4</v>
      </c>
      <c r="K1666" s="19">
        <f t="shared" si="379"/>
        <v>1.4850464179298288</v>
      </c>
      <c r="L1666" s="19">
        <f t="shared" si="380"/>
        <v>1.2571048934290212</v>
      </c>
      <c r="P1666" s="18">
        <f t="shared" si="381"/>
        <v>6.7149246061395541E-3</v>
      </c>
      <c r="Q1666" s="38">
        <v>-4.3641348062502059E-3</v>
      </c>
      <c r="R1666" s="18">
        <f t="shared" si="382"/>
        <v>-1.107905941238976E-2</v>
      </c>
      <c r="S1666" s="19">
        <f t="shared" si="383"/>
        <v>5.7282664645899389E-4</v>
      </c>
      <c r="T1666" s="19">
        <f t="shared" si="384"/>
        <v>3.4261370586271341E-4</v>
      </c>
      <c r="U1666" s="18">
        <f t="shared" si="385"/>
        <v>7.0914175582763002E-3</v>
      </c>
      <c r="V1666" s="18">
        <f t="shared" si="386"/>
        <v>-8.4264358149101007E-3</v>
      </c>
      <c r="W1666" s="19">
        <f t="shared" si="387"/>
        <v>5.6537693361366698E-4</v>
      </c>
      <c r="X1666" s="18">
        <f t="shared" si="388"/>
        <v>-5.0460801694288647E-3</v>
      </c>
      <c r="Y1666" s="18">
        <f t="shared" si="389"/>
        <v>0.37595775481218202</v>
      </c>
    </row>
    <row r="1667" spans="2:25" x14ac:dyDescent="0.2">
      <c r="B1667" s="24">
        <v>39311</v>
      </c>
      <c r="C1667" s="25">
        <v>674.53</v>
      </c>
      <c r="D1667" s="18">
        <f t="shared" si="375"/>
        <v>2.4355397575549626E-2</v>
      </c>
      <c r="E1667" s="26">
        <v>2.6163355580559475E-2</v>
      </c>
      <c r="F1667" s="26">
        <v>4.191153317942925E-2</v>
      </c>
      <c r="G1667" s="15">
        <v>3.7187079899768313E-2</v>
      </c>
      <c r="H1667" s="1">
        <f t="shared" si="376"/>
        <v>2.0434239152965997E-4</v>
      </c>
      <c r="I1667" s="19">
        <f t="shared" si="377"/>
        <v>2.5998303995034314E-4</v>
      </c>
      <c r="J1667" s="19">
        <f t="shared" si="378"/>
        <v>2.0671204887535576E-4</v>
      </c>
      <c r="K1667" s="19">
        <f t="shared" si="379"/>
        <v>1.2722912656750767</v>
      </c>
      <c r="L1667" s="19">
        <f t="shared" si="380"/>
        <v>1.0115965039263615</v>
      </c>
      <c r="P1667" s="18">
        <f t="shared" si="381"/>
        <v>4.3505807479872698E-2</v>
      </c>
      <c r="Q1667" s="38">
        <v>3.7187079899768313E-2</v>
      </c>
      <c r="R1667" s="18">
        <f t="shared" si="382"/>
        <v>-6.3187275801043843E-3</v>
      </c>
      <c r="S1667" s="19">
        <f t="shared" si="383"/>
        <v>6.520223647399992E-4</v>
      </c>
      <c r="T1667" s="19">
        <f t="shared" si="384"/>
        <v>3.2445246260484487E-4</v>
      </c>
      <c r="U1667" s="18">
        <f t="shared" si="385"/>
        <v>4.3064510087455425E-2</v>
      </c>
      <c r="V1667" s="18">
        <f t="shared" si="386"/>
        <v>-4.9385276145656274E-3</v>
      </c>
      <c r="W1667" s="19">
        <f t="shared" si="387"/>
        <v>6.1442705228515219E-4</v>
      </c>
      <c r="X1667" s="18">
        <f t="shared" si="388"/>
        <v>4.1246010151701137E-2</v>
      </c>
      <c r="Y1667" s="18">
        <f t="shared" si="389"/>
        <v>0.3919269869137465</v>
      </c>
    </row>
    <row r="1668" spans="2:25" x14ac:dyDescent="0.2">
      <c r="B1668" s="24">
        <v>39314</v>
      </c>
      <c r="C1668" s="25">
        <v>674.12</v>
      </c>
      <c r="D1668" s="18">
        <f t="shared" ref="D1668:D1731" si="390">LN(C1668/C1667)</f>
        <v>-6.080154415612903E-4</v>
      </c>
      <c r="E1668" s="26">
        <v>-8.6452831554022242E-3</v>
      </c>
      <c r="F1668" s="26">
        <v>1.3099723504205892E-3</v>
      </c>
      <c r="G1668" s="15">
        <v>-1.6766043013262547E-3</v>
      </c>
      <c r="H1668" s="1">
        <f t="shared" ref="H1668:H1731" si="391">$A$2 * H1667 + (1-$A$2)*D1668^2</f>
        <v>1.9210402900451099E-4</v>
      </c>
      <c r="I1668" s="19">
        <f t="shared" ref="I1668:I1731" si="392">$A$2*I1667 + (1-$A$2)*D1667*E1667</f>
        <v>2.8261719317782268E-4</v>
      </c>
      <c r="J1668" s="19">
        <f t="shared" ref="J1668:J1731" si="393">$A$2*J1667 + (1-$A$2)*D1667*F1667</f>
        <v>2.5555564915798477E-4</v>
      </c>
      <c r="K1668" s="19">
        <f t="shared" ref="K1668:K1731" si="394">I1668/H1668</f>
        <v>1.471167443193949</v>
      </c>
      <c r="L1668" s="19">
        <f t="shared" ref="L1668:L1731" si="395">J1668/H1668</f>
        <v>1.3302982268632366</v>
      </c>
      <c r="P1668" s="18">
        <f t="shared" ref="P1668:P1731" si="396">$O$4*D1668</f>
        <v>-1.0860920115675155E-3</v>
      </c>
      <c r="Q1668" s="38">
        <v>-1.6766043013262547E-3</v>
      </c>
      <c r="R1668" s="18">
        <f t="shared" ref="R1668:R1731" si="397">Q1668-P1668</f>
        <v>-5.9051228975873921E-4</v>
      </c>
      <c r="S1668" s="19">
        <f t="shared" ref="S1668:S1731" si="398">$A$2*S1667 + (1-$A$2)*P1668^2</f>
        <v>6.1297179860705475E-4</v>
      </c>
      <c r="T1668" s="19">
        <f t="shared" ref="T1668:T1731" si="399">$A$2*T1667 + (1-$A$2)*R1668^2</f>
        <v>3.0500623713441554E-4</v>
      </c>
      <c r="U1668" s="18">
        <f t="shared" ref="U1668:U1731" si="400">P1668*SQRT($S$1836/S1668)</f>
        <v>-1.1087915200756835E-3</v>
      </c>
      <c r="V1668" s="18">
        <f t="shared" ref="V1668:V1731" si="401">R1668*SQRT($T$1836/T1668)</f>
        <v>-4.7601207799664793E-4</v>
      </c>
      <c r="W1668" s="19">
        <f t="shared" ref="W1668:W1731" si="402">$A$2*W1667 + (1-$A$2)*Q1668^2</f>
        <v>5.7773008926703662E-4</v>
      </c>
      <c r="X1668" s="18">
        <f t="shared" ref="X1668:X1731" si="403">G1668*SQRT($W$1836/W1668)</f>
        <v>-1.9177549584891019E-3</v>
      </c>
      <c r="Y1668" s="18">
        <f t="shared" ref="Y1668:Y1731" si="404">SQRT(W1668*250)</f>
        <v>0.38004279011284919</v>
      </c>
    </row>
    <row r="1669" spans="2:25" x14ac:dyDescent="0.2">
      <c r="B1669" s="24">
        <v>39315</v>
      </c>
      <c r="C1669" s="25">
        <v>673.85</v>
      </c>
      <c r="D1669" s="18">
        <f t="shared" si="390"/>
        <v>-4.006023926509434E-4</v>
      </c>
      <c r="E1669" s="26">
        <v>-6.799856205133163E-3</v>
      </c>
      <c r="F1669" s="26">
        <v>4.2842534083429064E-2</v>
      </c>
      <c r="G1669" s="15">
        <v>2.7949816996860392E-2</v>
      </c>
      <c r="H1669" s="1">
        <f t="shared" si="391"/>
        <v>1.8058741620086019E-4</v>
      </c>
      <c r="I1669" s="19">
        <f t="shared" si="392"/>
        <v>2.6597554952646253E-4</v>
      </c>
      <c r="J1669" s="19">
        <f t="shared" si="393"/>
        <v>2.4017452120348123E-4</v>
      </c>
      <c r="K1669" s="19">
        <f t="shared" si="394"/>
        <v>1.4728354562126771</v>
      </c>
      <c r="L1669" s="19">
        <f t="shared" si="395"/>
        <v>1.3299626643771496</v>
      </c>
      <c r="P1669" s="18">
        <f t="shared" si="396"/>
        <v>-7.155921194300194E-4</v>
      </c>
      <c r="Q1669" s="38">
        <v>2.7949816996860392E-2</v>
      </c>
      <c r="R1669" s="18">
        <f t="shared" si="397"/>
        <v>2.8665409116290411E-2</v>
      </c>
      <c r="S1669" s="19">
        <f t="shared" si="398"/>
        <v>5.7622421501551491E-4</v>
      </c>
      <c r="T1669" s="19">
        <f t="shared" si="399"/>
        <v>3.3600820369460898E-4</v>
      </c>
      <c r="U1669" s="18">
        <f t="shared" si="400"/>
        <v>-7.5348276052363645E-4</v>
      </c>
      <c r="V1669" s="18">
        <f t="shared" si="401"/>
        <v>2.2015400778943303E-2</v>
      </c>
      <c r="W1669" s="19">
        <f t="shared" si="402"/>
        <v>5.8993782012049367E-4</v>
      </c>
      <c r="X1669" s="18">
        <f t="shared" si="403"/>
        <v>3.1637406955728656E-2</v>
      </c>
      <c r="Y1669" s="18">
        <f t="shared" si="404"/>
        <v>0.38403704903319341</v>
      </c>
    </row>
    <row r="1670" spans="2:25" x14ac:dyDescent="0.2">
      <c r="B1670" s="24">
        <v>39316</v>
      </c>
      <c r="C1670" s="25">
        <v>681.28</v>
      </c>
      <c r="D1670" s="18">
        <f t="shared" si="390"/>
        <v>1.0965847489946411E-2</v>
      </c>
      <c r="E1670" s="26">
        <v>7.646596306528114E-3</v>
      </c>
      <c r="F1670" s="26">
        <v>3.7992880726346143E-2</v>
      </c>
      <c r="G1670" s="15">
        <v>2.8888995400400731E-2</v>
      </c>
      <c r="H1670" s="1">
        <f t="shared" si="391"/>
        <v>1.769671598991744E-4</v>
      </c>
      <c r="I1670" s="19">
        <f t="shared" si="392"/>
        <v>2.5018045887480227E-4</v>
      </c>
      <c r="J1670" s="19">
        <f t="shared" si="393"/>
        <v>2.2473428063160927E-4</v>
      </c>
      <c r="K1670" s="19">
        <f t="shared" si="394"/>
        <v>1.4137112163485053</v>
      </c>
      <c r="L1670" s="19">
        <f t="shared" si="395"/>
        <v>1.2699208189793507</v>
      </c>
      <c r="P1670" s="18">
        <f t="shared" si="396"/>
        <v>1.9588185668962033E-2</v>
      </c>
      <c r="Q1670" s="38">
        <v>2.8888995400400731E-2</v>
      </c>
      <c r="R1670" s="18">
        <f t="shared" si="397"/>
        <v>9.300809731438698E-3</v>
      </c>
      <c r="S1670" s="19">
        <f t="shared" si="398"/>
        <v>5.646725831826878E-4</v>
      </c>
      <c r="T1670" s="19">
        <f t="shared" si="399"/>
        <v>3.2103801517255787E-4</v>
      </c>
      <c r="U1670" s="18">
        <f t="shared" si="400"/>
        <v>2.0835282078084588E-2</v>
      </c>
      <c r="V1670" s="18">
        <f t="shared" si="401"/>
        <v>7.3077876838000622E-3</v>
      </c>
      <c r="W1670" s="19">
        <f t="shared" si="402"/>
        <v>6.0461599422792652E-4</v>
      </c>
      <c r="X1670" s="18">
        <f t="shared" si="403"/>
        <v>3.2301125544902477E-2</v>
      </c>
      <c r="Y1670" s="18">
        <f t="shared" si="404"/>
        <v>0.38878528593168443</v>
      </c>
    </row>
    <row r="1671" spans="2:25" x14ac:dyDescent="0.2">
      <c r="B1671" s="24">
        <v>39317</v>
      </c>
      <c r="C1671" s="25">
        <v>681.84</v>
      </c>
      <c r="D1671" s="18">
        <f t="shared" si="390"/>
        <v>8.2164450892755923E-4</v>
      </c>
      <c r="E1671" s="26">
        <v>-1.6941977792327841E-3</v>
      </c>
      <c r="F1671" s="26">
        <v>-1.0926582645090608E-2</v>
      </c>
      <c r="G1671" s="15">
        <v>-8.1568671853332608E-3</v>
      </c>
      <c r="H1671" s="1">
        <f t="shared" si="391"/>
        <v>1.6638963628716697E-4</v>
      </c>
      <c r="I1671" s="19">
        <f t="shared" si="392"/>
        <v>2.4020071587718862E-4</v>
      </c>
      <c r="J1671" s="19">
        <f t="shared" si="393"/>
        <v>2.3624767193864289E-4</v>
      </c>
      <c r="K1671" s="19">
        <f t="shared" si="394"/>
        <v>1.4436038279609753</v>
      </c>
      <c r="L1671" s="19">
        <f t="shared" si="395"/>
        <v>1.4198460746131447</v>
      </c>
      <c r="P1671" s="18">
        <f t="shared" si="396"/>
        <v>1.4676955164214869E-3</v>
      </c>
      <c r="Q1671" s="38">
        <v>-8.1568671853332608E-3</v>
      </c>
      <c r="R1671" s="18">
        <f t="shared" si="397"/>
        <v>-9.6245627017547478E-3</v>
      </c>
      <c r="S1671" s="19">
        <f t="shared" si="398"/>
        <v>5.3092147599946191E-4</v>
      </c>
      <c r="T1671" s="19">
        <f t="shared" si="399"/>
        <v>3.0733366669420491E-4</v>
      </c>
      <c r="U1671" s="18">
        <f t="shared" si="400"/>
        <v>1.6099943223734821E-3</v>
      </c>
      <c r="V1671" s="18">
        <f t="shared" si="401"/>
        <v>-7.7289292075067894E-3</v>
      </c>
      <c r="W1671" s="19">
        <f t="shared" si="402"/>
        <v>5.723311035110008E-4</v>
      </c>
      <c r="X1671" s="18">
        <f t="shared" si="403"/>
        <v>-9.3739956692868841E-3</v>
      </c>
      <c r="Y1671" s="18">
        <f t="shared" si="404"/>
        <v>0.37826283967335489</v>
      </c>
    </row>
    <row r="1672" spans="2:25" x14ac:dyDescent="0.2">
      <c r="B1672" s="24">
        <v>39318</v>
      </c>
      <c r="C1672" s="25">
        <v>689.47</v>
      </c>
      <c r="D1672" s="18">
        <f t="shared" si="390"/>
        <v>1.1128160283033218E-2</v>
      </c>
      <c r="E1672" s="26">
        <v>3.1742699386275888E-3</v>
      </c>
      <c r="F1672" s="26">
        <v>3.1763003545288257E-2</v>
      </c>
      <c r="G1672" s="15">
        <v>2.3186383463290054E-2</v>
      </c>
      <c r="H1672" s="1">
        <f t="shared" si="391"/>
        <v>1.6383641518702961E-4</v>
      </c>
      <c r="I1672" s="19">
        <f t="shared" si="392"/>
        <v>2.2570515122641665E-4</v>
      </c>
      <c r="J1672" s="19">
        <f t="shared" si="393"/>
        <v>2.2153414562442339E-4</v>
      </c>
      <c r="K1672" s="19">
        <f t="shared" si="394"/>
        <v>1.3776250595373438</v>
      </c>
      <c r="L1672" s="19">
        <f t="shared" si="395"/>
        <v>1.3521667046457784</v>
      </c>
      <c r="P1672" s="18">
        <f t="shared" si="396"/>
        <v>1.9878123417079278E-2</v>
      </c>
      <c r="Q1672" s="38">
        <v>2.3186383463290054E-2</v>
      </c>
      <c r="R1672" s="18">
        <f t="shared" si="397"/>
        <v>3.3082600462107752E-3</v>
      </c>
      <c r="S1672" s="19">
        <f t="shared" si="398"/>
        <v>5.2277457487457236E-4</v>
      </c>
      <c r="T1672" s="19">
        <f t="shared" si="399"/>
        <v>2.8955032176455388E-4</v>
      </c>
      <c r="U1672" s="18">
        <f t="shared" si="400"/>
        <v>2.197463536820456E-2</v>
      </c>
      <c r="V1672" s="18">
        <f t="shared" si="401"/>
        <v>2.7370391279859245E-3</v>
      </c>
      <c r="W1672" s="19">
        <f t="shared" si="402"/>
        <v>5.7024773998674459E-4</v>
      </c>
      <c r="X1672" s="18">
        <f t="shared" si="403"/>
        <v>2.6694774680907168E-2</v>
      </c>
      <c r="Y1672" s="18">
        <f t="shared" si="404"/>
        <v>0.37757374775887975</v>
      </c>
    </row>
    <row r="1673" spans="2:25" x14ac:dyDescent="0.2">
      <c r="B1673" s="24">
        <v>39321</v>
      </c>
      <c r="C1673" s="25">
        <v>684.74</v>
      </c>
      <c r="D1673" s="18">
        <f t="shared" si="390"/>
        <v>-6.8839823305510382E-3</v>
      </c>
      <c r="E1673" s="26">
        <v>-1.4900233097927013E-2</v>
      </c>
      <c r="F1673" s="26">
        <v>-2.2800464438333629E-2</v>
      </c>
      <c r="G1673" s="15">
        <v>-2.0430395036211642E-2</v>
      </c>
      <c r="H1673" s="1">
        <f t="shared" si="391"/>
        <v>1.5684958303944816E-4</v>
      </c>
      <c r="I1673" s="19">
        <f t="shared" si="392"/>
        <v>2.1428226923235136E-4</v>
      </c>
      <c r="J1673" s="19">
        <f t="shared" si="393"/>
        <v>2.294499245583092E-4</v>
      </c>
      <c r="K1673" s="19">
        <f t="shared" si="394"/>
        <v>1.366164098622173</v>
      </c>
      <c r="L1673" s="19">
        <f t="shared" si="395"/>
        <v>1.4628660154015318</v>
      </c>
      <c r="P1673" s="18">
        <f t="shared" si="396"/>
        <v>-1.2296790025241056E-2</v>
      </c>
      <c r="Q1673" s="38">
        <v>-2.0430395036211642E-2</v>
      </c>
      <c r="R1673" s="18">
        <f t="shared" si="397"/>
        <v>-8.1336050109705859E-3</v>
      </c>
      <c r="S1673" s="19">
        <f t="shared" si="398"/>
        <v>5.0048076307759003E-4</v>
      </c>
      <c r="T1673" s="19">
        <f t="shared" si="399"/>
        <v>2.7614663428714978E-4</v>
      </c>
      <c r="U1673" s="18">
        <f t="shared" si="400"/>
        <v>-1.389317755956751E-2</v>
      </c>
      <c r="V1673" s="18">
        <f t="shared" si="401"/>
        <v>-6.8905929091294896E-3</v>
      </c>
      <c r="W1673" s="19">
        <f t="shared" si="402"/>
        <v>5.610769380676795E-4</v>
      </c>
      <c r="X1673" s="18">
        <f t="shared" si="403"/>
        <v>-2.3713223073211304E-2</v>
      </c>
      <c r="Y1673" s="18">
        <f t="shared" si="404"/>
        <v>0.37452534562686124</v>
      </c>
    </row>
    <row r="1674" spans="2:25" x14ac:dyDescent="0.2">
      <c r="B1674" s="24">
        <v>39322</v>
      </c>
      <c r="C1674" s="25">
        <v>668.99</v>
      </c>
      <c r="D1674" s="18">
        <f t="shared" si="390"/>
        <v>-2.3270091833122779E-2</v>
      </c>
      <c r="E1674" s="26">
        <v>-3.5137275341643258E-2</v>
      </c>
      <c r="F1674" s="26">
        <v>-4.1925312466523257E-2</v>
      </c>
      <c r="G1674" s="15">
        <v>-3.9888901329059256E-2</v>
      </c>
      <c r="H1674" s="1">
        <f t="shared" si="391"/>
        <v>1.7992843849239933E-4</v>
      </c>
      <c r="I1674" s="19">
        <f t="shared" si="392"/>
        <v>2.0757970956044355E-4</v>
      </c>
      <c r="J1674" s="19">
        <f t="shared" si="393"/>
        <v>2.2510040874412139E-4</v>
      </c>
      <c r="K1674" s="19">
        <f t="shared" si="394"/>
        <v>1.1536792699349319</v>
      </c>
      <c r="L1674" s="19">
        <f t="shared" si="395"/>
        <v>1.2510552007798936</v>
      </c>
      <c r="P1674" s="18">
        <f t="shared" si="396"/>
        <v>-4.1567136491630491E-2</v>
      </c>
      <c r="Q1674" s="38">
        <v>-3.9888901329059256E-2</v>
      </c>
      <c r="R1674" s="18">
        <f t="shared" si="397"/>
        <v>1.6782351625712344E-3</v>
      </c>
      <c r="S1674" s="19">
        <f t="shared" si="398"/>
        <v>5.7412152745976502E-4</v>
      </c>
      <c r="T1674" s="19">
        <f t="shared" si="399"/>
        <v>2.5974682462557425E-4</v>
      </c>
      <c r="U1674" s="18">
        <f t="shared" si="400"/>
        <v>-4.3848194473240995E-2</v>
      </c>
      <c r="V1674" s="18">
        <f t="shared" si="401"/>
        <v>1.465956504006304E-3</v>
      </c>
      <c r="W1674" s="19">
        <f t="shared" si="402"/>
        <v>6.2287978873798433E-4</v>
      </c>
      <c r="X1674" s="18">
        <f t="shared" si="403"/>
        <v>-4.394151100993763E-2</v>
      </c>
      <c r="Y1674" s="18">
        <f t="shared" si="404"/>
        <v>0.39461366826872085</v>
      </c>
    </row>
    <row r="1675" spans="2:25" x14ac:dyDescent="0.2">
      <c r="B1675" s="24">
        <v>39323</v>
      </c>
      <c r="C1675" s="25">
        <v>683.02</v>
      </c>
      <c r="D1675" s="18">
        <f t="shared" si="390"/>
        <v>2.0755029385528853E-2</v>
      </c>
      <c r="E1675" s="26">
        <v>1.7395572420064485E-2</v>
      </c>
      <c r="F1675" s="26">
        <v>5.5667878461887532E-2</v>
      </c>
      <c r="G1675" s="15">
        <v>4.4186186649340611E-2</v>
      </c>
      <c r="H1675" s="1">
        <f t="shared" si="391"/>
        <v>1.9497900687050538E-4</v>
      </c>
      <c r="I1675" s="19">
        <f t="shared" si="392"/>
        <v>2.4418378442476253E-4</v>
      </c>
      <c r="J1675" s="19">
        <f t="shared" si="393"/>
        <v>2.7013073649317595E-4</v>
      </c>
      <c r="K1675" s="19">
        <f t="shared" si="394"/>
        <v>1.2523593608564041</v>
      </c>
      <c r="L1675" s="19">
        <f t="shared" si="395"/>
        <v>1.3854349800467614</v>
      </c>
      <c r="P1675" s="18">
        <f t="shared" si="396"/>
        <v>3.7074505143467842E-2</v>
      </c>
      <c r="Q1675" s="38">
        <v>4.4186186649340611E-2</v>
      </c>
      <c r="R1675" s="18">
        <f t="shared" si="397"/>
        <v>7.1116815058727689E-3</v>
      </c>
      <c r="S1675" s="19">
        <f t="shared" si="398"/>
        <v>6.2214537171016064E-4</v>
      </c>
      <c r="T1675" s="19">
        <f t="shared" si="399"/>
        <v>2.4719657597849817E-4</v>
      </c>
      <c r="U1675" s="18">
        <f t="shared" si="400"/>
        <v>3.7569286666433666E-2</v>
      </c>
      <c r="V1675" s="18">
        <f t="shared" si="401"/>
        <v>6.367874054132569E-3</v>
      </c>
      <c r="W1675" s="19">
        <f t="shared" si="402"/>
        <v>7.0265214685032737E-4</v>
      </c>
      <c r="X1675" s="18">
        <f t="shared" si="403"/>
        <v>4.5829103928545056E-2</v>
      </c>
      <c r="Y1675" s="18">
        <f t="shared" si="404"/>
        <v>0.41912174449983125</v>
      </c>
    </row>
    <row r="1676" spans="2:25" x14ac:dyDescent="0.2">
      <c r="B1676" s="24">
        <v>39324</v>
      </c>
      <c r="C1676" s="25">
        <v>680.46</v>
      </c>
      <c r="D1676" s="18">
        <f t="shared" si="390"/>
        <v>-3.7551016636363753E-3</v>
      </c>
      <c r="E1676" s="26">
        <v>-1.539845647834627E-2</v>
      </c>
      <c r="F1676" s="26">
        <v>1.6054796809580545E-2</v>
      </c>
      <c r="G1676" s="15">
        <v>6.6188208232024993E-3</v>
      </c>
      <c r="H1676" s="1">
        <f t="shared" si="391"/>
        <v>1.8412631376852972E-4</v>
      </c>
      <c r="I1676" s="19">
        <f t="shared" si="392"/>
        <v>2.5119549436466879E-4</v>
      </c>
      <c r="J1676" s="19">
        <f t="shared" si="393"/>
        <v>3.2324619950197691E-4</v>
      </c>
      <c r="K1676" s="19">
        <f t="shared" si="394"/>
        <v>1.3642563587106489</v>
      </c>
      <c r="L1676" s="19">
        <f t="shared" si="395"/>
        <v>1.7555676474810582</v>
      </c>
      <c r="P1676" s="18">
        <f t="shared" si="396"/>
        <v>-6.7077012205918425E-3</v>
      </c>
      <c r="Q1676" s="38">
        <v>6.6188208232024993E-3</v>
      </c>
      <c r="R1676" s="18">
        <f t="shared" si="397"/>
        <v>1.3326522043794342E-2</v>
      </c>
      <c r="S1676" s="19">
        <f t="shared" si="398"/>
        <v>5.8751624474743473E-4</v>
      </c>
      <c r="T1676" s="19">
        <f t="shared" si="399"/>
        <v>2.4302055280681247E-4</v>
      </c>
      <c r="U1676" s="18">
        <f t="shared" si="400"/>
        <v>-6.994671026529807E-3</v>
      </c>
      <c r="V1676" s="18">
        <f t="shared" si="401"/>
        <v>1.203479541082879E-2</v>
      </c>
      <c r="W1676" s="19">
        <f t="shared" si="402"/>
        <v>6.631215453846873E-4</v>
      </c>
      <c r="X1676" s="18">
        <f t="shared" si="403"/>
        <v>7.0665768607059741E-3</v>
      </c>
      <c r="Y1676" s="18">
        <f t="shared" si="404"/>
        <v>0.40716137629467242</v>
      </c>
    </row>
    <row r="1677" spans="2:25" x14ac:dyDescent="0.2">
      <c r="B1677" s="24">
        <v>39325</v>
      </c>
      <c r="C1677" s="25">
        <v>687.47</v>
      </c>
      <c r="D1677" s="18">
        <f t="shared" si="390"/>
        <v>1.0249152169702059E-2</v>
      </c>
      <c r="E1677" s="26">
        <v>1.386923717433051E-2</v>
      </c>
      <c r="F1677" s="26">
        <v>1.6234477324600229E-2</v>
      </c>
      <c r="G1677" s="15">
        <v>1.5524905279519313E-2</v>
      </c>
      <c r="H1677" s="1">
        <f t="shared" si="391"/>
        <v>1.7938144215428042E-4</v>
      </c>
      <c r="I1677" s="19">
        <f t="shared" si="392"/>
        <v>2.3959313087514486E-4</v>
      </c>
      <c r="J1677" s="19">
        <f t="shared" si="393"/>
        <v>3.0023418387931826E-4</v>
      </c>
      <c r="K1677" s="19">
        <f t="shared" si="394"/>
        <v>1.3356628645513857</v>
      </c>
      <c r="L1677" s="19">
        <f t="shared" si="395"/>
        <v>1.6737193116169518</v>
      </c>
      <c r="P1677" s="18">
        <f t="shared" si="396"/>
        <v>1.830795985751486E-2</v>
      </c>
      <c r="Q1677" s="38">
        <v>1.5524905279519313E-2</v>
      </c>
      <c r="R1677" s="18">
        <f t="shared" si="397"/>
        <v>-2.7830545779955473E-3</v>
      </c>
      <c r="S1677" s="19">
        <f t="shared" si="398"/>
        <v>5.7237615371125118E-4</v>
      </c>
      <c r="T1677" s="19">
        <f t="shared" si="399"/>
        <v>2.2890404320544981E-4</v>
      </c>
      <c r="U1677" s="18">
        <f t="shared" si="400"/>
        <v>1.934205923867658E-2</v>
      </c>
      <c r="V1677" s="18">
        <f t="shared" si="401"/>
        <v>-2.5896339697991438E-3</v>
      </c>
      <c r="W1677" s="19">
        <f t="shared" si="402"/>
        <v>6.3779561369788887E-4</v>
      </c>
      <c r="X1677" s="18">
        <f t="shared" si="403"/>
        <v>1.6901032110676926E-2</v>
      </c>
      <c r="Y1677" s="18">
        <f t="shared" si="404"/>
        <v>0.39931053507824232</v>
      </c>
    </row>
    <row r="1678" spans="2:25" x14ac:dyDescent="0.2">
      <c r="B1678" s="24">
        <v>39329</v>
      </c>
      <c r="C1678" s="25">
        <v>694.23</v>
      </c>
      <c r="D1678" s="18">
        <f t="shared" si="390"/>
        <v>9.7851254806939243E-3</v>
      </c>
      <c r="E1678" s="26">
        <v>7.1887903531905892E-3</v>
      </c>
      <c r="F1678" s="26">
        <v>4.0197882992073997E-2</v>
      </c>
      <c r="G1678" s="15">
        <v>3.0295155200408971E-2</v>
      </c>
      <c r="H1678" s="1">
        <f t="shared" si="391"/>
        <v>1.7436347646539911E-4</v>
      </c>
      <c r="I1678" s="19">
        <f t="shared" si="392"/>
        <v>2.3374641835928028E-4</v>
      </c>
      <c r="J1678" s="19">
        <f t="shared" si="393"/>
        <v>2.9220351055628344E-4</v>
      </c>
      <c r="K1678" s="19">
        <f t="shared" si="394"/>
        <v>1.3405698435111506</v>
      </c>
      <c r="L1678" s="19">
        <f t="shared" si="395"/>
        <v>1.6758298038079589</v>
      </c>
      <c r="P1678" s="18">
        <f t="shared" si="396"/>
        <v>1.7479073540430996E-2</v>
      </c>
      <c r="Q1678" s="38">
        <v>3.0295155200408971E-2</v>
      </c>
      <c r="R1678" s="18">
        <f t="shared" si="397"/>
        <v>1.2816081659977975E-2</v>
      </c>
      <c r="S1678" s="19">
        <f t="shared" si="398"/>
        <v>5.5636466519848381E-4</v>
      </c>
      <c r="T1678" s="19">
        <f t="shared" si="399"/>
        <v>2.2502491756003624E-4</v>
      </c>
      <c r="U1678" s="18">
        <f t="shared" si="400"/>
        <v>1.8730189144379007E-2</v>
      </c>
      <c r="V1678" s="18">
        <f t="shared" si="401"/>
        <v>1.20277211880281E-2</v>
      </c>
      <c r="W1678" s="19">
        <f t="shared" si="402"/>
        <v>6.5459566259302754E-4</v>
      </c>
      <c r="X1678" s="18">
        <f t="shared" si="403"/>
        <v>3.2554546654629209E-2</v>
      </c>
      <c r="Y1678" s="18">
        <f t="shared" si="404"/>
        <v>0.40453543188237157</v>
      </c>
    </row>
    <row r="1679" spans="2:25" x14ac:dyDescent="0.2">
      <c r="B1679" s="24">
        <v>39330</v>
      </c>
      <c r="C1679" s="25">
        <v>686.63</v>
      </c>
      <c r="D1679" s="18">
        <f t="shared" si="390"/>
        <v>-1.1007744074152521E-2</v>
      </c>
      <c r="E1679" s="26">
        <v>-2.5946926153984879E-2</v>
      </c>
      <c r="F1679" s="26">
        <v>-5.2696229088927286E-2</v>
      </c>
      <c r="G1679" s="15">
        <v>-4.4671438208444561E-2</v>
      </c>
      <c r="H1679" s="1">
        <f t="shared" si="391"/>
        <v>1.7117189365359757E-4</v>
      </c>
      <c r="I1679" s="19">
        <f t="shared" si="392"/>
        <v>2.2394222619734577E-4</v>
      </c>
      <c r="J1679" s="19">
        <f t="shared" si="393"/>
        <v>2.9827177967104823E-4</v>
      </c>
      <c r="K1679" s="19">
        <f t="shared" si="394"/>
        <v>1.3082885362625019</v>
      </c>
      <c r="L1679" s="19">
        <f t="shared" si="395"/>
        <v>1.7425277789744156</v>
      </c>
      <c r="P1679" s="18">
        <f t="shared" si="396"/>
        <v>-1.96630251258373E-2</v>
      </c>
      <c r="Q1679" s="38">
        <v>-4.4671438208444561E-2</v>
      </c>
      <c r="R1679" s="18">
        <f t="shared" si="397"/>
        <v>-2.5008413082607261E-2</v>
      </c>
      <c r="S1679" s="19">
        <f t="shared" si="398"/>
        <v>5.4618085871253332E-4</v>
      </c>
      <c r="T1679" s="19">
        <f t="shared" si="399"/>
        <v>2.4904866600105344E-4</v>
      </c>
      <c r="U1679" s="18">
        <f t="shared" si="400"/>
        <v>-2.1265990705155152E-2</v>
      </c>
      <c r="V1679" s="18">
        <f t="shared" si="401"/>
        <v>-2.2309375652638994E-2</v>
      </c>
      <c r="W1679" s="19">
        <f t="shared" si="402"/>
        <v>7.3505216633409877E-4</v>
      </c>
      <c r="X1679" s="18">
        <f t="shared" si="403"/>
        <v>-4.5299758402963616E-2</v>
      </c>
      <c r="Y1679" s="18">
        <f t="shared" si="404"/>
        <v>0.42867591672908884</v>
      </c>
    </row>
    <row r="1680" spans="2:25" x14ac:dyDescent="0.2">
      <c r="B1680" s="24">
        <v>39331</v>
      </c>
      <c r="C1680" s="25">
        <v>688.91</v>
      </c>
      <c r="D1680" s="18">
        <f t="shared" si="390"/>
        <v>3.3150647571628922E-3</v>
      </c>
      <c r="E1680" s="26">
        <v>-7.6028988770225426E-3</v>
      </c>
      <c r="F1680" s="26">
        <v>-1.2878715001945772E-2</v>
      </c>
      <c r="G1680" s="15">
        <v>-1.1295970164468802E-2</v>
      </c>
      <c r="H1680" s="1">
        <f t="shared" si="391"/>
        <v>1.6156095929503272E-4</v>
      </c>
      <c r="I1680" s="19">
        <f t="shared" si="392"/>
        <v>2.2764271998234502E-4</v>
      </c>
      <c r="J1680" s="19">
        <f t="shared" si="393"/>
        <v>3.1517946909981472E-4</v>
      </c>
      <c r="K1680" s="19">
        <f t="shared" si="394"/>
        <v>1.409020601113403</v>
      </c>
      <c r="L1680" s="19">
        <f t="shared" si="395"/>
        <v>1.9508393022367074</v>
      </c>
      <c r="P1680" s="18">
        <f t="shared" si="396"/>
        <v>5.9216676164312223E-3</v>
      </c>
      <c r="Q1680" s="38">
        <v>-1.1295970164468802E-2</v>
      </c>
      <c r="R1680" s="18">
        <f t="shared" si="397"/>
        <v>-1.7217637780900026E-2</v>
      </c>
      <c r="S1680" s="19">
        <f t="shared" si="398"/>
        <v>5.1551397603135068E-4</v>
      </c>
      <c r="T1680" s="19">
        <f t="shared" si="399"/>
        <v>2.518925690862468E-4</v>
      </c>
      <c r="U1680" s="18">
        <f t="shared" si="400"/>
        <v>6.592153756058418E-3</v>
      </c>
      <c r="V1680" s="18">
        <f t="shared" si="401"/>
        <v>-1.5272470012250353E-2</v>
      </c>
      <c r="W1680" s="19">
        <f t="shared" si="402"/>
        <v>6.9860497287144705E-4</v>
      </c>
      <c r="X1680" s="18">
        <f t="shared" si="403"/>
        <v>-1.1749861083899403E-2</v>
      </c>
      <c r="Y1680" s="18">
        <f t="shared" si="404"/>
        <v>0.41791296129440847</v>
      </c>
    </row>
    <row r="1681" spans="2:25" x14ac:dyDescent="0.2">
      <c r="B1681" s="24">
        <v>39332</v>
      </c>
      <c r="C1681" s="25">
        <v>677.74</v>
      </c>
      <c r="D1681" s="18">
        <f t="shared" si="390"/>
        <v>-1.6346904821838846E-2</v>
      </c>
      <c r="E1681" s="26">
        <v>-3.8232364123702823E-3</v>
      </c>
      <c r="F1681" s="26">
        <v>-2.42908712119938E-2</v>
      </c>
      <c r="G1681" s="15">
        <v>-1.8150580772106743E-2</v>
      </c>
      <c r="H1681" s="1">
        <f t="shared" si="391"/>
        <v>1.6790057957258625E-4</v>
      </c>
      <c r="I1681" s="19">
        <f t="shared" si="392"/>
        <v>2.1247191065623487E-4</v>
      </c>
      <c r="J1681" s="19">
        <f t="shared" si="393"/>
        <v>2.9370707450059611E-4</v>
      </c>
      <c r="K1681" s="19">
        <f t="shared" si="394"/>
        <v>1.265462639837879</v>
      </c>
      <c r="L1681" s="19">
        <f t="shared" si="395"/>
        <v>1.749291606069898</v>
      </c>
      <c r="P1681" s="18">
        <f t="shared" si="396"/>
        <v>-2.9200315530249533E-2</v>
      </c>
      <c r="Q1681" s="38">
        <v>-1.8150580772106743E-2</v>
      </c>
      <c r="R1681" s="18">
        <f t="shared" si="397"/>
        <v>1.104973475814279E-2</v>
      </c>
      <c r="S1681" s="19">
        <f t="shared" si="398"/>
        <v>5.3574264309343763E-4</v>
      </c>
      <c r="T1681" s="19">
        <f t="shared" si="399"/>
        <v>2.4410481323459051E-4</v>
      </c>
      <c r="U1681" s="18">
        <f t="shared" si="400"/>
        <v>-3.1886948464869579E-2</v>
      </c>
      <c r="V1681" s="18">
        <f t="shared" si="401"/>
        <v>9.9565086114088014E-3</v>
      </c>
      <c r="W1681" s="19">
        <f t="shared" si="402"/>
        <v>6.764552894410465E-4</v>
      </c>
      <c r="X1681" s="18">
        <f t="shared" si="403"/>
        <v>-1.918651109820339E-2</v>
      </c>
      <c r="Y1681" s="18">
        <f t="shared" si="404"/>
        <v>0.41123451017668938</v>
      </c>
    </row>
    <row r="1682" spans="2:25" x14ac:dyDescent="0.2">
      <c r="B1682" s="24">
        <v>39335</v>
      </c>
      <c r="C1682" s="25">
        <v>678.04</v>
      </c>
      <c r="D1682" s="18">
        <f t="shared" si="390"/>
        <v>4.4254968342386078E-4</v>
      </c>
      <c r="E1682" s="26">
        <v>-4.0641284207954412E-3</v>
      </c>
      <c r="F1682" s="26">
        <v>3.6803915386740084E-2</v>
      </c>
      <c r="G1682" s="15">
        <v>2.4543502244479425E-2</v>
      </c>
      <c r="H1682" s="1">
        <f t="shared" si="391"/>
        <v>1.5783829581156897E-4</v>
      </c>
      <c r="I1682" s="19">
        <f t="shared" si="392"/>
        <v>2.0347348092152512E-4</v>
      </c>
      <c r="J1682" s="19">
        <f t="shared" si="393"/>
        <v>2.9990948361508082E-4</v>
      </c>
      <c r="K1682" s="19">
        <f t="shared" si="394"/>
        <v>1.2891261900371536</v>
      </c>
      <c r="L1682" s="19">
        <f t="shared" si="395"/>
        <v>1.9001059411660131</v>
      </c>
      <c r="P1682" s="18">
        <f t="shared" si="396"/>
        <v>7.9052215294755273E-4</v>
      </c>
      <c r="Q1682" s="38">
        <v>2.4543502244479425E-2</v>
      </c>
      <c r="R1682" s="18">
        <f t="shared" si="397"/>
        <v>2.3752980091531872E-2</v>
      </c>
      <c r="S1682" s="19">
        <f t="shared" si="398"/>
        <v>5.0363558002428945E-4</v>
      </c>
      <c r="T1682" s="19">
        <f t="shared" si="399"/>
        <v>2.6331076823423767E-4</v>
      </c>
      <c r="U1682" s="18">
        <f t="shared" si="400"/>
        <v>8.9034713663476881E-4</v>
      </c>
      <c r="V1682" s="18">
        <f t="shared" si="401"/>
        <v>2.0607589117020222E-2</v>
      </c>
      <c r="W1682" s="19">
        <f t="shared" si="402"/>
        <v>6.7201098222006972E-4</v>
      </c>
      <c r="X1682" s="18">
        <f t="shared" si="403"/>
        <v>2.6029952835488392E-2</v>
      </c>
      <c r="Y1682" s="18">
        <f t="shared" si="404"/>
        <v>0.40988137985887751</v>
      </c>
    </row>
    <row r="1683" spans="2:25" x14ac:dyDescent="0.2">
      <c r="B1683" s="24">
        <v>39336</v>
      </c>
      <c r="C1683" s="25">
        <v>687.65</v>
      </c>
      <c r="D1683" s="18">
        <f t="shared" si="390"/>
        <v>1.4073704310431178E-2</v>
      </c>
      <c r="E1683" s="26">
        <v>1.5713005664556114E-2</v>
      </c>
      <c r="F1683" s="26">
        <v>-8.9640570855611425E-3</v>
      </c>
      <c r="G1683" s="15">
        <v>-1.5609382605259658E-3</v>
      </c>
      <c r="H1683" s="1">
        <f t="shared" si="391"/>
        <v>1.6025214724392178E-4</v>
      </c>
      <c r="I1683" s="19">
        <f t="shared" si="392"/>
        <v>1.9115715734147257E-4</v>
      </c>
      <c r="J1683" s="19">
        <f t="shared" si="393"/>
        <v>2.8289216826436558E-4</v>
      </c>
      <c r="K1683" s="19">
        <f t="shared" si="394"/>
        <v>1.1928523931133972</v>
      </c>
      <c r="L1683" s="19">
        <f t="shared" si="395"/>
        <v>1.7652940889071016</v>
      </c>
      <c r="P1683" s="18">
        <f t="shared" si="396"/>
        <v>2.5139719783221645E-2</v>
      </c>
      <c r="Q1683" s="38">
        <v>-1.5609382605259658E-3</v>
      </c>
      <c r="R1683" s="18">
        <f t="shared" si="397"/>
        <v>-2.6700658043747612E-2</v>
      </c>
      <c r="S1683" s="19">
        <f t="shared" si="398"/>
        <v>5.1133777586956646E-4</v>
      </c>
      <c r="T1683" s="19">
        <f t="shared" si="399"/>
        <v>2.9028763053833207E-4</v>
      </c>
      <c r="U1683" s="18">
        <f t="shared" si="400"/>
        <v>2.810023921519789E-2</v>
      </c>
      <c r="V1683" s="18">
        <f t="shared" si="401"/>
        <v>-2.2062315531324646E-2</v>
      </c>
      <c r="W1683" s="19">
        <f t="shared" si="402"/>
        <v>6.318365149820559E-4</v>
      </c>
      <c r="X1683" s="18">
        <f t="shared" si="403"/>
        <v>-1.707294326670516E-3</v>
      </c>
      <c r="Y1683" s="18">
        <f t="shared" si="404"/>
        <v>0.39744072356203508</v>
      </c>
    </row>
    <row r="1684" spans="2:25" x14ac:dyDescent="0.2">
      <c r="B1684" s="24">
        <v>39337</v>
      </c>
      <c r="C1684" s="25">
        <v>688.42</v>
      </c>
      <c r="D1684" s="18">
        <f t="shared" si="390"/>
        <v>1.1191292308755816E-3</v>
      </c>
      <c r="E1684" s="26">
        <v>-5.5834874257005684E-3</v>
      </c>
      <c r="F1684" s="26">
        <v>9.9875986283481915E-3</v>
      </c>
      <c r="G1684" s="15">
        <v>5.316272812133563E-3</v>
      </c>
      <c r="H1684" s="1">
        <f t="shared" si="391"/>
        <v>1.5071216542341046E-4</v>
      </c>
      <c r="I1684" s="19">
        <f t="shared" si="392"/>
        <v>1.9295613963404981E-4</v>
      </c>
      <c r="J1684" s="19">
        <f t="shared" si="393"/>
        <v>2.5834918883786283E-4</v>
      </c>
      <c r="K1684" s="19">
        <f t="shared" si="394"/>
        <v>1.2802957152925194</v>
      </c>
      <c r="L1684" s="19">
        <f t="shared" si="395"/>
        <v>1.7141893496922238</v>
      </c>
      <c r="P1684" s="18">
        <f t="shared" si="396"/>
        <v>1.9990895534569121E-3</v>
      </c>
      <c r="Q1684" s="38">
        <v>5.316272812133563E-3</v>
      </c>
      <c r="R1684" s="18">
        <f t="shared" si="397"/>
        <v>3.3171832586766509E-3</v>
      </c>
      <c r="S1684" s="19">
        <f t="shared" si="398"/>
        <v>4.8089729085995687E-4</v>
      </c>
      <c r="T1684" s="19">
        <f t="shared" si="399"/>
        <v>2.7353059499233081E-4</v>
      </c>
      <c r="U1684" s="18">
        <f t="shared" si="400"/>
        <v>2.304143950463502E-3</v>
      </c>
      <c r="V1684" s="18">
        <f t="shared" si="401"/>
        <v>2.8236437465183829E-3</v>
      </c>
      <c r="W1684" s="19">
        <f t="shared" si="402"/>
        <v>5.9562208947991433E-4</v>
      </c>
      <c r="X1684" s="18">
        <f t="shared" si="403"/>
        <v>5.988897679293761E-3</v>
      </c>
      <c r="Y1684" s="18">
        <f t="shared" si="404"/>
        <v>0.38588278319974134</v>
      </c>
    </row>
    <row r="1685" spans="2:25" x14ac:dyDescent="0.2">
      <c r="B1685" s="24">
        <v>39338</v>
      </c>
      <c r="C1685" s="25">
        <v>695</v>
      </c>
      <c r="D1685" s="18">
        <f t="shared" si="390"/>
        <v>9.5127287731997263E-3</v>
      </c>
      <c r="E1685" s="26">
        <v>1.312734392541171E-2</v>
      </c>
      <c r="F1685" s="26">
        <v>2.5542798050967007E-3</v>
      </c>
      <c r="G1685" s="15">
        <v>5.7261990411912028E-3</v>
      </c>
      <c r="H1685" s="1">
        <f t="shared" si="391"/>
        <v>1.4709895602075355E-4</v>
      </c>
      <c r="I1685" s="19">
        <f t="shared" si="392"/>
        <v>1.8100385261670714E-4</v>
      </c>
      <c r="J1685" s="19">
        <f t="shared" si="393"/>
        <v>2.435188823218653E-4</v>
      </c>
      <c r="K1685" s="19">
        <f t="shared" si="394"/>
        <v>1.2304903958065487</v>
      </c>
      <c r="L1685" s="19">
        <f t="shared" si="395"/>
        <v>1.6554766186614425</v>
      </c>
      <c r="P1685" s="18">
        <f t="shared" si="396"/>
        <v>1.6992493977209623E-2</v>
      </c>
      <c r="Q1685" s="38">
        <v>5.7261990411912028E-3</v>
      </c>
      <c r="R1685" s="18">
        <f t="shared" si="397"/>
        <v>-1.126629493601842E-2</v>
      </c>
      <c r="S1685" s="19">
        <f t="shared" si="398"/>
        <v>4.6936814450228976E-4</v>
      </c>
      <c r="T1685" s="19">
        <f t="shared" si="399"/>
        <v>2.647345233879122E-4</v>
      </c>
      <c r="U1685" s="18">
        <f t="shared" si="400"/>
        <v>1.9824573033588033E-2</v>
      </c>
      <c r="V1685" s="18">
        <f t="shared" si="401"/>
        <v>-9.7480829947359047E-3</v>
      </c>
      <c r="W1685" s="19">
        <f t="shared" si="402"/>
        <v>5.6185212543867979E-4</v>
      </c>
      <c r="X1685" s="18">
        <f t="shared" si="403"/>
        <v>6.6417183927709464E-3</v>
      </c>
      <c r="Y1685" s="18">
        <f t="shared" si="404"/>
        <v>0.37478397959313836</v>
      </c>
    </row>
    <row r="1686" spans="2:25" x14ac:dyDescent="0.2">
      <c r="B1686" s="24">
        <v>39339</v>
      </c>
      <c r="C1686" s="25">
        <v>694.38</v>
      </c>
      <c r="D1686" s="18">
        <f t="shared" si="390"/>
        <v>-8.9248447675078515E-4</v>
      </c>
      <c r="E1686" s="26">
        <v>5.95043078063067E-3</v>
      </c>
      <c r="F1686" s="26">
        <v>1.1666376295233148E-2</v>
      </c>
      <c r="G1686" s="15">
        <v>9.9515926408524046E-3</v>
      </c>
      <c r="H1686" s="1">
        <f t="shared" si="391"/>
        <v>1.3832081037198281E-4</v>
      </c>
      <c r="I1686" s="19">
        <f t="shared" si="392"/>
        <v>1.7763623319620186E-4</v>
      </c>
      <c r="J1686" s="19">
        <f t="shared" si="393"/>
        <v>2.3036563964235816E-4</v>
      </c>
      <c r="K1686" s="19">
        <f t="shared" si="394"/>
        <v>1.2842336067760811</v>
      </c>
      <c r="L1686" s="19">
        <f t="shared" si="395"/>
        <v>1.665444548964407</v>
      </c>
      <c r="P1686" s="18">
        <f t="shared" si="396"/>
        <v>-1.5942362551812437E-3</v>
      </c>
      <c r="Q1686" s="38">
        <v>9.9515926408524046E-3</v>
      </c>
      <c r="R1686" s="18">
        <f t="shared" si="397"/>
        <v>1.1545828896033648E-2</v>
      </c>
      <c r="S1686" s="19">
        <f t="shared" si="398"/>
        <v>4.4135855118639241E-4</v>
      </c>
      <c r="T1686" s="19">
        <f t="shared" si="399"/>
        <v>2.5684882187842659E-4</v>
      </c>
      <c r="U1686" s="18">
        <f t="shared" si="400"/>
        <v>-1.9180522435397263E-3</v>
      </c>
      <c r="V1686" s="18">
        <f t="shared" si="401"/>
        <v>1.0142142777638355E-2</v>
      </c>
      <c r="W1686" s="19">
        <f t="shared" si="402"/>
        <v>5.3408304967772697E-4</v>
      </c>
      <c r="X1686" s="18">
        <f t="shared" si="403"/>
        <v>1.1838951042894652E-2</v>
      </c>
      <c r="Y1686" s="18">
        <f t="shared" si="404"/>
        <v>0.36540492938578667</v>
      </c>
    </row>
    <row r="1687" spans="2:25" x14ac:dyDescent="0.2">
      <c r="B1687" s="24">
        <v>39342</v>
      </c>
      <c r="C1687" s="25">
        <v>691.12</v>
      </c>
      <c r="D1687" s="18">
        <f t="shared" si="390"/>
        <v>-4.7058910374126166E-3</v>
      </c>
      <c r="E1687" s="26">
        <v>-1.3048952158308045E-2</v>
      </c>
      <c r="F1687" s="26">
        <v>-2.8857966784074014E-3</v>
      </c>
      <c r="G1687" s="15">
        <v>-5.9347433223775944E-3</v>
      </c>
      <c r="H1687" s="1">
        <f t="shared" si="391"/>
        <v>1.3135028637702387E-4</v>
      </c>
      <c r="I1687" s="19">
        <f t="shared" si="392"/>
        <v>1.6665941917832816E-4</v>
      </c>
      <c r="J1687" s="19">
        <f t="shared" si="393"/>
        <v>2.1591897767921092E-4</v>
      </c>
      <c r="K1687" s="19">
        <f t="shared" si="394"/>
        <v>1.26881656504314</v>
      </c>
      <c r="L1687" s="19">
        <f t="shared" si="395"/>
        <v>1.6438409358274535</v>
      </c>
      <c r="P1687" s="18">
        <f t="shared" si="396"/>
        <v>-8.4060869406814235E-3</v>
      </c>
      <c r="Q1687" s="38">
        <v>-5.9347433223775944E-3</v>
      </c>
      <c r="R1687" s="18">
        <f t="shared" si="397"/>
        <v>2.4713436183038291E-3</v>
      </c>
      <c r="S1687" s="19">
        <f t="shared" si="398"/>
        <v>4.1911677597446652E-4</v>
      </c>
      <c r="T1687" s="19">
        <f t="shared" si="399"/>
        <v>2.4180434492250484E-4</v>
      </c>
      <c r="U1687" s="18">
        <f t="shared" si="400"/>
        <v>-1.0378387418591453E-2</v>
      </c>
      <c r="V1687" s="18">
        <f t="shared" si="401"/>
        <v>2.2374043400271138E-3</v>
      </c>
      <c r="W1687" s="19">
        <f t="shared" si="402"/>
        <v>5.0415133739521365E-4</v>
      </c>
      <c r="X1687" s="18">
        <f t="shared" si="403"/>
        <v>-7.2668552666319717E-3</v>
      </c>
      <c r="Y1687" s="18">
        <f t="shared" si="404"/>
        <v>0.35501807608740632</v>
      </c>
    </row>
    <row r="1688" spans="2:25" x14ac:dyDescent="0.2">
      <c r="B1688" s="24">
        <v>39343</v>
      </c>
      <c r="C1688" s="25">
        <v>710.08</v>
      </c>
      <c r="D1688" s="18">
        <f t="shared" si="390"/>
        <v>2.7064169693600367E-2</v>
      </c>
      <c r="E1688" s="26">
        <v>4.9510762721267386E-2</v>
      </c>
      <c r="F1688" s="26">
        <v>1.7972058564426251E-2</v>
      </c>
      <c r="G1688" s="15">
        <v>2.743366981147859E-2</v>
      </c>
      <c r="H1688" s="1">
        <f t="shared" si="391"/>
        <v>1.6741742606664228E-4</v>
      </c>
      <c r="I1688" s="19">
        <f t="shared" si="392"/>
        <v>1.6034427084819295E-4</v>
      </c>
      <c r="J1688" s="19">
        <f t="shared" si="393"/>
        <v>2.0377865370194099E-4</v>
      </c>
      <c r="K1688" s="19">
        <f t="shared" si="394"/>
        <v>0.95775137998099558</v>
      </c>
      <c r="L1688" s="19">
        <f t="shared" si="395"/>
        <v>1.2171890255965634</v>
      </c>
      <c r="P1688" s="18">
        <f t="shared" si="396"/>
        <v>4.83444605098306E-2</v>
      </c>
      <c r="Q1688" s="38">
        <v>2.743366981147859E-2</v>
      </c>
      <c r="R1688" s="18">
        <f t="shared" si="397"/>
        <v>-2.091079069835201E-2</v>
      </c>
      <c r="S1688" s="19">
        <f t="shared" si="398"/>
        <v>5.3420098113519292E-4</v>
      </c>
      <c r="T1688" s="19">
        <f t="shared" si="399"/>
        <v>2.5353175428497165E-4</v>
      </c>
      <c r="U1688" s="18">
        <f t="shared" si="400"/>
        <v>5.2868611066674662E-2</v>
      </c>
      <c r="V1688" s="18">
        <f t="shared" si="401"/>
        <v>-1.8488329233123012E-2</v>
      </c>
      <c r="W1688" s="19">
        <f t="shared" si="402"/>
        <v>5.1905863151101468E-4</v>
      </c>
      <c r="X1688" s="18">
        <f t="shared" si="403"/>
        <v>3.3105544121950999E-2</v>
      </c>
      <c r="Y1688" s="18">
        <f t="shared" si="404"/>
        <v>0.36022861890437535</v>
      </c>
    </row>
    <row r="1689" spans="2:25" x14ac:dyDescent="0.2">
      <c r="B1689" s="24">
        <v>39344</v>
      </c>
      <c r="C1689" s="25">
        <v>713.53</v>
      </c>
      <c r="D1689" s="18">
        <f t="shared" si="390"/>
        <v>4.8468425396191251E-3</v>
      </c>
      <c r="E1689" s="26">
        <v>-2.1208915691376244E-3</v>
      </c>
      <c r="F1689" s="26">
        <v>-1.0650006331626963E-3</v>
      </c>
      <c r="G1689" s="15">
        <v>-1.3817679139551745E-3</v>
      </c>
      <c r="H1689" s="1">
        <f t="shared" si="391"/>
        <v>1.5878189345887544E-4</v>
      </c>
      <c r="I1689" s="19">
        <f t="shared" si="392"/>
        <v>2.3112167563417926E-4</v>
      </c>
      <c r="J1689" s="19">
        <f t="shared" si="393"/>
        <v>2.207358650436819E-4</v>
      </c>
      <c r="K1689" s="19">
        <f t="shared" si="394"/>
        <v>1.4555921371100153</v>
      </c>
      <c r="L1689" s="19">
        <f t="shared" si="395"/>
        <v>1.3901828491600181</v>
      </c>
      <c r="P1689" s="18">
        <f t="shared" si="396"/>
        <v>8.6578672247015591E-3</v>
      </c>
      <c r="Q1689" s="38">
        <v>-1.3817679139551745E-3</v>
      </c>
      <c r="R1689" s="18">
        <f t="shared" si="397"/>
        <v>-1.0039635138656734E-2</v>
      </c>
      <c r="S1689" s="19">
        <f t="shared" si="398"/>
        <v>5.0664644215991494E-4</v>
      </c>
      <c r="T1689" s="19">
        <f t="shared" si="399"/>
        <v>2.4436750545091441E-4</v>
      </c>
      <c r="U1689" s="18">
        <f t="shared" si="400"/>
        <v>9.7221416900143635E-3</v>
      </c>
      <c r="V1689" s="18">
        <f t="shared" si="401"/>
        <v>-9.0414814192773425E-3</v>
      </c>
      <c r="W1689" s="19">
        <f t="shared" si="402"/>
        <v>4.8802967057443589E-4</v>
      </c>
      <c r="X1689" s="18">
        <f t="shared" si="403"/>
        <v>-1.7196379558235201E-3</v>
      </c>
      <c r="Y1689" s="18">
        <f t="shared" si="404"/>
        <v>0.34929560209600258</v>
      </c>
    </row>
    <row r="1690" spans="2:25" x14ac:dyDescent="0.2">
      <c r="B1690" s="24">
        <v>39345</v>
      </c>
      <c r="C1690" s="25">
        <v>709.81</v>
      </c>
      <c r="D1690" s="18">
        <f t="shared" si="390"/>
        <v>-5.2271536950668357E-3</v>
      </c>
      <c r="E1690" s="26">
        <v>-2.2328106629832922E-2</v>
      </c>
      <c r="F1690" s="26">
        <v>-3.2730924339694615E-3</v>
      </c>
      <c r="G1690" s="15">
        <v>-8.9895966927284986E-3</v>
      </c>
      <c r="H1690" s="1">
        <f t="shared" si="391"/>
        <v>1.5089436799645397E-4</v>
      </c>
      <c r="I1690" s="19">
        <f t="shared" si="392"/>
        <v>2.1663759744737553E-4</v>
      </c>
      <c r="J1690" s="19">
        <f t="shared" si="393"/>
        <v>2.0718199971864892E-4</v>
      </c>
      <c r="K1690" s="19">
        <f t="shared" si="394"/>
        <v>1.4356904125968872</v>
      </c>
      <c r="L1690" s="19">
        <f t="shared" si="395"/>
        <v>1.3730267237244913</v>
      </c>
      <c r="P1690" s="18">
        <f t="shared" si="396"/>
        <v>-9.337213306408158E-3</v>
      </c>
      <c r="Q1690" s="38">
        <v>-8.9895966927284986E-3</v>
      </c>
      <c r="R1690" s="18">
        <f t="shared" si="397"/>
        <v>3.4761661367965942E-4</v>
      </c>
      <c r="S1690" s="19">
        <f t="shared" si="398"/>
        <v>4.8147866877008193E-4</v>
      </c>
      <c r="T1690" s="19">
        <f t="shared" si="399"/>
        <v>2.2971270536246589E-4</v>
      </c>
      <c r="U1690" s="18">
        <f t="shared" si="400"/>
        <v>-1.0755541448495939E-2</v>
      </c>
      <c r="V1690" s="18">
        <f t="shared" si="401"/>
        <v>3.2288763069686897E-4</v>
      </c>
      <c r="W1690" s="19">
        <f t="shared" si="402"/>
        <v>4.6359666126184464E-4</v>
      </c>
      <c r="X1690" s="18">
        <f t="shared" si="403"/>
        <v>-1.1478763024316645E-2</v>
      </c>
      <c r="Y1690" s="18">
        <f t="shared" si="404"/>
        <v>0.34043966472116782</v>
      </c>
    </row>
    <row r="1691" spans="2:25" x14ac:dyDescent="0.2">
      <c r="B1691" s="24">
        <v>39346</v>
      </c>
      <c r="C1691" s="25">
        <v>713.35</v>
      </c>
      <c r="D1691" s="18">
        <f t="shared" si="390"/>
        <v>4.9748549720422201E-3</v>
      </c>
      <c r="E1691" s="26">
        <v>6.4921240790117157E-3</v>
      </c>
      <c r="F1691" s="26">
        <v>2.700016367850663E-2</v>
      </c>
      <c r="G1691" s="15">
        <v>2.0847751798658155E-2</v>
      </c>
      <c r="H1691" s="1">
        <f t="shared" si="391"/>
        <v>1.4332565683623791E-4</v>
      </c>
      <c r="I1691" s="19">
        <f t="shared" si="392"/>
        <v>2.1064208830497166E-4</v>
      </c>
      <c r="J1691" s="19">
        <f t="shared" si="393"/>
        <v>1.9577761716816112E-4</v>
      </c>
      <c r="K1691" s="19">
        <f t="shared" si="394"/>
        <v>1.4696746762210806</v>
      </c>
      <c r="L1691" s="19">
        <f t="shared" si="395"/>
        <v>1.3659635091842222</v>
      </c>
      <c r="P1691" s="18">
        <f t="shared" si="396"/>
        <v>8.8865345754501422E-3</v>
      </c>
      <c r="Q1691" s="38">
        <v>2.0847751798658155E-2</v>
      </c>
      <c r="R1691" s="18">
        <f t="shared" si="397"/>
        <v>1.1961217223208013E-2</v>
      </c>
      <c r="S1691" s="19">
        <f t="shared" si="398"/>
        <v>4.5732817844951722E-4</v>
      </c>
      <c r="T1691" s="19">
        <f t="shared" si="399"/>
        <v>2.2451418608836402E-4</v>
      </c>
      <c r="U1691" s="18">
        <f t="shared" si="400"/>
        <v>1.0503208281970442E-2</v>
      </c>
      <c r="V1691" s="18">
        <f t="shared" si="401"/>
        <v>1.1238203080406177E-2</v>
      </c>
      <c r="W1691" s="19">
        <f t="shared" si="402"/>
        <v>4.6185858688964126E-4</v>
      </c>
      <c r="X1691" s="18">
        <f t="shared" si="403"/>
        <v>2.6670413466332324E-2</v>
      </c>
      <c r="Y1691" s="18">
        <f t="shared" si="404"/>
        <v>0.33980089276282122</v>
      </c>
    </row>
    <row r="1692" spans="2:25" x14ac:dyDescent="0.2">
      <c r="B1692" s="24">
        <v>39349</v>
      </c>
      <c r="C1692" s="25">
        <v>710.14</v>
      </c>
      <c r="D1692" s="18">
        <f t="shared" si="390"/>
        <v>-4.5100498649028467E-3</v>
      </c>
      <c r="E1692" s="26">
        <v>-1.9604200047153787E-2</v>
      </c>
      <c r="F1692" s="26">
        <v>2.8247954198120394E-2</v>
      </c>
      <c r="G1692" s="15">
        <v>1.389230792453814E-2</v>
      </c>
      <c r="H1692" s="1">
        <f t="shared" si="391"/>
        <v>1.3594655041309825E-4</v>
      </c>
      <c r="I1692" s="19">
        <f t="shared" si="392"/>
        <v>1.9994140555188854E-4</v>
      </c>
      <c r="J1692" s="19">
        <f t="shared" si="393"/>
        <v>1.920902740493898E-4</v>
      </c>
      <c r="K1692" s="19">
        <f t="shared" si="394"/>
        <v>1.4707354099411152</v>
      </c>
      <c r="L1692" s="19">
        <f t="shared" si="395"/>
        <v>1.4129838047798098</v>
      </c>
      <c r="P1692" s="18">
        <f t="shared" si="396"/>
        <v>-8.0562577777037667E-3</v>
      </c>
      <c r="Q1692" s="38">
        <v>1.389230792453814E-2</v>
      </c>
      <c r="R1692" s="18">
        <f t="shared" si="397"/>
        <v>2.1948565702241907E-2</v>
      </c>
      <c r="S1692" s="19">
        <f t="shared" si="398"/>
        <v>4.3378268510539496E-4</v>
      </c>
      <c r="T1692" s="19">
        <f t="shared" si="399"/>
        <v>2.3994770710619997E-4</v>
      </c>
      <c r="U1692" s="18">
        <f t="shared" si="400"/>
        <v>-9.7768909496466893E-3</v>
      </c>
      <c r="V1692" s="18">
        <f t="shared" si="401"/>
        <v>1.9947626827239249E-2</v>
      </c>
      <c r="W1692" s="19">
        <f t="shared" si="402"/>
        <v>4.4572684484447386E-4</v>
      </c>
      <c r="X1692" s="18">
        <f t="shared" si="403"/>
        <v>1.8091102620978169E-2</v>
      </c>
      <c r="Y1692" s="18">
        <f t="shared" si="404"/>
        <v>0.33381388708548132</v>
      </c>
    </row>
    <row r="1693" spans="2:25" x14ac:dyDescent="0.2">
      <c r="B1693" s="24">
        <v>39350</v>
      </c>
      <c r="C1693" s="25">
        <v>710.52</v>
      </c>
      <c r="D1693" s="18">
        <f t="shared" si="390"/>
        <v>5.3496263576437945E-4</v>
      </c>
      <c r="E1693" s="26">
        <v>-5.9569950012089354E-3</v>
      </c>
      <c r="F1693" s="26">
        <v>3.2511322198915914E-2</v>
      </c>
      <c r="G1693" s="15">
        <v>2.097082703887846E-2</v>
      </c>
      <c r="H1693" s="1">
        <f t="shared" si="391"/>
        <v>1.2780692848961218E-4</v>
      </c>
      <c r="I1693" s="19">
        <f t="shared" si="392"/>
        <v>1.9324987640522689E-4</v>
      </c>
      <c r="J1693" s="19">
        <f t="shared" si="393"/>
        <v>1.7292087668552552E-4</v>
      </c>
      <c r="K1693" s="19">
        <f t="shared" si="394"/>
        <v>1.5120453850898525</v>
      </c>
      <c r="L1693" s="19">
        <f t="shared" si="395"/>
        <v>1.3529851529103922</v>
      </c>
      <c r="P1693" s="18">
        <f t="shared" si="396"/>
        <v>9.5559850206900724E-4</v>
      </c>
      <c r="Q1693" s="38">
        <v>2.097082703887846E-2</v>
      </c>
      <c r="R1693" s="18">
        <f t="shared" si="397"/>
        <v>2.0015228536809454E-2</v>
      </c>
      <c r="S1693" s="19">
        <f t="shared" si="398"/>
        <v>4.0781051410890062E-4</v>
      </c>
      <c r="T1693" s="19">
        <f t="shared" si="399"/>
        <v>2.4958740708267069E-4</v>
      </c>
      <c r="U1693" s="18">
        <f t="shared" si="400"/>
        <v>1.1960512094906222E-3</v>
      </c>
      <c r="V1693" s="18">
        <f t="shared" si="401"/>
        <v>1.7835800691932649E-2</v>
      </c>
      <c r="W1693" s="19">
        <f t="shared" si="402"/>
        <v>4.4536976935547878E-4</v>
      </c>
      <c r="X1693" s="18">
        <f t="shared" si="403"/>
        <v>2.731997029080413E-2</v>
      </c>
      <c r="Y1693" s="18">
        <f t="shared" si="404"/>
        <v>0.3336801497525283</v>
      </c>
    </row>
    <row r="1694" spans="2:25" x14ac:dyDescent="0.2">
      <c r="B1694" s="24">
        <v>39351</v>
      </c>
      <c r="C1694" s="25">
        <v>714.06</v>
      </c>
      <c r="D1694" s="18">
        <f t="shared" si="390"/>
        <v>4.9698960907183154E-3</v>
      </c>
      <c r="E1694" s="26">
        <v>5.0767132542242554E-3</v>
      </c>
      <c r="F1694" s="26">
        <v>-2.6801781038159923E-3</v>
      </c>
      <c r="G1694" s="15">
        <v>-3.5311069640391783E-4</v>
      </c>
      <c r="H1694" s="1">
        <f t="shared" si="391"/>
        <v>1.2162050480938768E-4</v>
      </c>
      <c r="I1694" s="19">
        <f t="shared" si="392"/>
        <v>1.8146367763608836E-4</v>
      </c>
      <c r="J1694" s="19">
        <f t="shared" si="393"/>
        <v>1.63589164641337E-4</v>
      </c>
      <c r="K1694" s="19">
        <f t="shared" si="394"/>
        <v>1.4920483837860332</v>
      </c>
      <c r="L1694" s="19">
        <f t="shared" si="395"/>
        <v>1.3450788162549201</v>
      </c>
      <c r="P1694" s="18">
        <f t="shared" si="396"/>
        <v>8.8776765744454731E-3</v>
      </c>
      <c r="Q1694" s="38">
        <v>-3.5311069640391783E-4</v>
      </c>
      <c r="R1694" s="18">
        <f t="shared" si="397"/>
        <v>-9.2307872708493905E-3</v>
      </c>
      <c r="S1694" s="19">
        <f t="shared" si="398"/>
        <v>3.8807067174399405E-4</v>
      </c>
      <c r="T1694" s="19">
        <f t="shared" si="399"/>
        <v>2.3972460867609095E-4</v>
      </c>
      <c r="U1694" s="18">
        <f t="shared" si="400"/>
        <v>1.1390621775055983E-2</v>
      </c>
      <c r="V1694" s="18">
        <f t="shared" si="401"/>
        <v>-8.3931662435858586E-3</v>
      </c>
      <c r="W1694" s="19">
        <f t="shared" si="402"/>
        <v>4.186550644239849E-4</v>
      </c>
      <c r="X1694" s="18">
        <f t="shared" si="403"/>
        <v>-4.744688777028624E-4</v>
      </c>
      <c r="Y1694" s="18">
        <f t="shared" si="404"/>
        <v>0.32351779874683284</v>
      </c>
    </row>
    <row r="1695" spans="2:25" x14ac:dyDescent="0.2">
      <c r="B1695" s="24">
        <v>39352</v>
      </c>
      <c r="C1695" s="25">
        <v>716.46</v>
      </c>
      <c r="D1695" s="18">
        <f t="shared" si="390"/>
        <v>3.3554263509449509E-3</v>
      </c>
      <c r="E1695" s="26">
        <v>7.0206519172226227E-3</v>
      </c>
      <c r="F1695" s="26">
        <v>1.126057396016867E-2</v>
      </c>
      <c r="G1695" s="15">
        <v>9.9885973472848555E-3</v>
      </c>
      <c r="H1695" s="1">
        <f t="shared" si="391"/>
        <v>1.1499880768062136E-4</v>
      </c>
      <c r="I1695" s="19">
        <f t="shared" si="392"/>
        <v>1.7208970121927505E-4</v>
      </c>
      <c r="J1695" s="19">
        <f t="shared" si="393"/>
        <v>1.5297460236202173E-4</v>
      </c>
      <c r="K1695" s="19">
        <f t="shared" si="394"/>
        <v>1.4964476996771001</v>
      </c>
      <c r="L1695" s="19">
        <f t="shared" si="395"/>
        <v>1.330227725376667</v>
      </c>
      <c r="P1695" s="18">
        <f t="shared" si="396"/>
        <v>5.99376513498809E-3</v>
      </c>
      <c r="Q1695" s="38">
        <v>9.9885973472848555E-3</v>
      </c>
      <c r="R1695" s="18">
        <f t="shared" si="397"/>
        <v>3.9948322122967655E-3</v>
      </c>
      <c r="S1695" s="19">
        <f t="shared" si="398"/>
        <v>3.6694194466895832E-4</v>
      </c>
      <c r="T1695" s="19">
        <f t="shared" si="399"/>
        <v>2.2629865321978972E-4</v>
      </c>
      <c r="U1695" s="18">
        <f t="shared" si="400"/>
        <v>7.9086902347105491E-3</v>
      </c>
      <c r="V1695" s="18">
        <f t="shared" si="401"/>
        <v>3.7385306923648927E-3</v>
      </c>
      <c r="W1695" s="19">
        <f t="shared" si="402"/>
        <v>3.9952208517651696E-4</v>
      </c>
      <c r="X1695" s="18">
        <f t="shared" si="403"/>
        <v>1.3739127141831653E-2</v>
      </c>
      <c r="Y1695" s="18">
        <f t="shared" si="404"/>
        <v>0.31603879713435379</v>
      </c>
    </row>
    <row r="1696" spans="2:25" x14ac:dyDescent="0.2">
      <c r="B1696" s="24">
        <v>39353</v>
      </c>
      <c r="C1696" s="25">
        <v>714.49</v>
      </c>
      <c r="D1696" s="18">
        <f t="shared" si="390"/>
        <v>-2.7534173026279528E-3</v>
      </c>
      <c r="E1696" s="26">
        <v>-4.3821279590416148E-3</v>
      </c>
      <c r="F1696" s="26">
        <v>-6.688988150796652E-3</v>
      </c>
      <c r="G1696" s="15">
        <v>-5.9969300932701409E-3</v>
      </c>
      <c r="H1696" s="1">
        <f t="shared" si="391"/>
        <v>1.0855375763032874E-4</v>
      </c>
      <c r="I1696" s="19">
        <f t="shared" si="392"/>
        <v>1.6317775597275022E-4</v>
      </c>
      <c r="J1696" s="19">
        <f t="shared" si="393"/>
        <v>1.460631678158633E-4</v>
      </c>
      <c r="K1696" s="19">
        <f t="shared" si="394"/>
        <v>1.5031976739896853</v>
      </c>
      <c r="L1696" s="19">
        <f t="shared" si="395"/>
        <v>1.3455376488510871</v>
      </c>
      <c r="P1696" s="18">
        <f t="shared" si="396"/>
        <v>-4.9184022846803727E-3</v>
      </c>
      <c r="Q1696" s="38">
        <v>-5.9969300932701409E-3</v>
      </c>
      <c r="R1696" s="18">
        <f t="shared" si="397"/>
        <v>-1.0785278085897682E-3</v>
      </c>
      <c r="S1696" s="19">
        <f t="shared" si="398"/>
        <v>3.4637686885085776E-4</v>
      </c>
      <c r="T1696" s="19">
        <f t="shared" si="399"/>
        <v>2.1279052736063639E-4</v>
      </c>
      <c r="U1696" s="18">
        <f t="shared" si="400"/>
        <v>-6.6796411276540506E-3</v>
      </c>
      <c r="V1696" s="18">
        <f t="shared" si="401"/>
        <v>-1.0408750388546906E-3</v>
      </c>
      <c r="W1696" s="19">
        <f t="shared" si="402"/>
        <v>3.7770855029854006E-4</v>
      </c>
      <c r="X1696" s="18">
        <f t="shared" si="403"/>
        <v>-8.4835106616533706E-3</v>
      </c>
      <c r="Y1696" s="18">
        <f t="shared" si="404"/>
        <v>0.30728998938239921</v>
      </c>
    </row>
    <row r="1697" spans="2:25" x14ac:dyDescent="0.2">
      <c r="B1697" s="24">
        <v>39356</v>
      </c>
      <c r="C1697" s="25">
        <v>723.78</v>
      </c>
      <c r="D1697" s="18">
        <f t="shared" si="390"/>
        <v>1.2918477334626968E-2</v>
      </c>
      <c r="E1697" s="26">
        <v>2.2150742787588842E-2</v>
      </c>
      <c r="F1697" s="26">
        <v>1.8528014605180942E-2</v>
      </c>
      <c r="G1697" s="15">
        <v>1.961483305990331E-2</v>
      </c>
      <c r="H1697" s="1">
        <f t="shared" si="391"/>
        <v>1.1205375557122526E-4</v>
      </c>
      <c r="I1697" s="19">
        <f t="shared" si="392"/>
        <v>1.541110402310705E-4</v>
      </c>
      <c r="J1697" s="19">
        <f t="shared" si="393"/>
        <v>1.384044322896001E-4</v>
      </c>
      <c r="K1697" s="19">
        <f t="shared" si="394"/>
        <v>1.3753313259823063</v>
      </c>
      <c r="L1697" s="19">
        <f t="shared" si="395"/>
        <v>1.2351610312750778</v>
      </c>
      <c r="P1697" s="18">
        <f t="shared" si="396"/>
        <v>2.3076149182536865E-2</v>
      </c>
      <c r="Q1697" s="38">
        <v>1.961483305990331E-2</v>
      </c>
      <c r="R1697" s="18">
        <f t="shared" si="397"/>
        <v>-3.4613161226335551E-3</v>
      </c>
      <c r="S1697" s="19">
        <f t="shared" si="398"/>
        <v>3.5754477638548813E-4</v>
      </c>
      <c r="T1697" s="19">
        <f t="shared" si="399"/>
        <v>2.0074193827704638E-4</v>
      </c>
      <c r="U1697" s="18">
        <f t="shared" si="400"/>
        <v>3.0846198049842517E-2</v>
      </c>
      <c r="V1697" s="18">
        <f t="shared" si="401"/>
        <v>-3.4392646877871406E-3</v>
      </c>
      <c r="W1697" s="19">
        <f t="shared" si="402"/>
        <v>3.7813053783870018E-4</v>
      </c>
      <c r="X1697" s="18">
        <f t="shared" si="403"/>
        <v>2.773248404748966E-2</v>
      </c>
      <c r="Y1697" s="18">
        <f t="shared" si="404"/>
        <v>0.30746159834957448</v>
      </c>
    </row>
    <row r="1698" spans="2:25" x14ac:dyDescent="0.2">
      <c r="B1698" s="24">
        <v>39357</v>
      </c>
      <c r="C1698" s="25">
        <v>723.53</v>
      </c>
      <c r="D1698" s="18">
        <f t="shared" si="390"/>
        <v>-3.454684932549481E-4</v>
      </c>
      <c r="E1698" s="26">
        <v>3.0023612516692339E-3</v>
      </c>
      <c r="F1698" s="26">
        <v>1.3405963344745376E-2</v>
      </c>
      <c r="G1698" s="15">
        <v>1.0284882716822532E-2</v>
      </c>
      <c r="H1698" s="1">
        <f t="shared" si="391"/>
        <v>1.0533769114574166E-4</v>
      </c>
      <c r="I1698" s="19">
        <f t="shared" si="392"/>
        <v>1.6203360993600335E-4</v>
      </c>
      <c r="J1698" s="19">
        <f t="shared" si="393"/>
        <v>1.4446139055618415E-4</v>
      </c>
      <c r="K1698" s="19">
        <f t="shared" si="394"/>
        <v>1.5382301261171478</v>
      </c>
      <c r="L1698" s="19">
        <f t="shared" si="395"/>
        <v>1.3714121601195177</v>
      </c>
      <c r="P1698" s="18">
        <f t="shared" si="396"/>
        <v>-6.1710697644287152E-4</v>
      </c>
      <c r="Q1698" s="38">
        <v>1.0284882716822532E-2</v>
      </c>
      <c r="R1698" s="18">
        <f t="shared" si="397"/>
        <v>1.0901989693265404E-2</v>
      </c>
      <c r="S1698" s="19">
        <f t="shared" si="398"/>
        <v>3.3611493906358128E-4</v>
      </c>
      <c r="T1698" s="19">
        <f t="shared" si="399"/>
        <v>1.9582862473674752E-4</v>
      </c>
      <c r="U1698" s="18">
        <f t="shared" si="400"/>
        <v>-8.5078548485476534E-4</v>
      </c>
      <c r="V1698" s="18">
        <f t="shared" si="401"/>
        <v>1.096758659513807E-2</v>
      </c>
      <c r="W1698" s="19">
        <f t="shared" si="402"/>
        <v>3.6178943431830588E-4</v>
      </c>
      <c r="X1698" s="18">
        <f t="shared" si="403"/>
        <v>1.4866078974542519E-2</v>
      </c>
      <c r="Y1698" s="18">
        <f t="shared" si="404"/>
        <v>0.30074467340183514</v>
      </c>
    </row>
    <row r="1699" spans="2:25" x14ac:dyDescent="0.2">
      <c r="B1699" s="24">
        <v>39358</v>
      </c>
      <c r="C1699" s="25">
        <v>719.73</v>
      </c>
      <c r="D1699" s="18">
        <f t="shared" si="390"/>
        <v>-5.265868632074424E-3</v>
      </c>
      <c r="E1699" s="26">
        <v>6.4219203748295802E-4</v>
      </c>
      <c r="F1699" s="26">
        <v>-3.3505104517583583E-3</v>
      </c>
      <c r="G1699" s="15">
        <v>-2.1526997049859634E-3</v>
      </c>
      <c r="H1699" s="1">
        <f t="shared" si="391"/>
        <v>1.0068119202401307E-4</v>
      </c>
      <c r="I1699" s="19">
        <f t="shared" si="392"/>
        <v>1.5224936006677387E-4</v>
      </c>
      <c r="J1699" s="19">
        <f t="shared" si="393"/>
        <v>1.3551582684537269E-4</v>
      </c>
      <c r="K1699" s="19">
        <f t="shared" si="394"/>
        <v>1.5121926648470896</v>
      </c>
      <c r="L1699" s="19">
        <f t="shared" si="395"/>
        <v>1.3459894953672316</v>
      </c>
      <c r="P1699" s="18">
        <f t="shared" si="396"/>
        <v>-9.406369418141618E-3</v>
      </c>
      <c r="Q1699" s="38">
        <v>-2.1526997049859634E-3</v>
      </c>
      <c r="R1699" s="18">
        <f t="shared" si="397"/>
        <v>7.2536697131556551E-3</v>
      </c>
      <c r="S1699" s="19">
        <f t="shared" si="398"/>
        <v>3.2125682985759937E-4</v>
      </c>
      <c r="T1699" s="19">
        <f t="shared" si="399"/>
        <v>1.8723585071099577E-4</v>
      </c>
      <c r="U1699" s="18">
        <f t="shared" si="400"/>
        <v>-1.3264759174893979E-2</v>
      </c>
      <c r="V1699" s="18">
        <f t="shared" si="401"/>
        <v>7.4628835408731284E-3</v>
      </c>
      <c r="W1699" s="19">
        <f t="shared" si="402"/>
        <v>3.4036011522039827E-4</v>
      </c>
      <c r="X1699" s="18">
        <f t="shared" si="403"/>
        <v>-3.2080354009039395E-3</v>
      </c>
      <c r="Y1699" s="18">
        <f t="shared" si="404"/>
        <v>0.29170195200769494</v>
      </c>
    </row>
    <row r="1700" spans="2:25" x14ac:dyDescent="0.2">
      <c r="B1700" s="24">
        <v>39359</v>
      </c>
      <c r="C1700" s="25">
        <v>720.59</v>
      </c>
      <c r="D1700" s="18">
        <f t="shared" si="390"/>
        <v>1.194179213232211E-3</v>
      </c>
      <c r="E1700" s="26">
        <v>-5.364244168679041E-3</v>
      </c>
      <c r="F1700" s="26">
        <v>-1.0695289116747806E-2</v>
      </c>
      <c r="G1700" s="15">
        <v>-9.0959756323271759E-3</v>
      </c>
      <c r="H1700" s="1">
        <f t="shared" si="391"/>
        <v>9.4725884342171228E-5</v>
      </c>
      <c r="I1700" s="19">
        <f t="shared" si="392"/>
        <v>1.4291149652841047E-4</v>
      </c>
      <c r="J1700" s="19">
        <f t="shared" si="393"/>
        <v>1.2844347810801144E-4</v>
      </c>
      <c r="K1700" s="19">
        <f t="shared" si="394"/>
        <v>1.5086847435721156</v>
      </c>
      <c r="L1700" s="19">
        <f t="shared" si="395"/>
        <v>1.3559491051468537</v>
      </c>
      <c r="P1700" s="18">
        <f t="shared" si="396"/>
        <v>2.133150599828547E-3</v>
      </c>
      <c r="Q1700" s="38">
        <v>-9.0959756323271759E-3</v>
      </c>
      <c r="R1700" s="18">
        <f t="shared" si="397"/>
        <v>-1.1229126232155722E-2</v>
      </c>
      <c r="S1700" s="19">
        <f t="shared" si="398"/>
        <v>3.0225443995503633E-4</v>
      </c>
      <c r="T1700" s="19">
        <f t="shared" si="399"/>
        <v>1.8356729622459727E-4</v>
      </c>
      <c r="U1700" s="18">
        <f t="shared" si="400"/>
        <v>3.1012637053086313E-3</v>
      </c>
      <c r="V1700" s="18">
        <f t="shared" si="401"/>
        <v>-1.1667873187383895E-2</v>
      </c>
      <c r="W1700" s="19">
        <f t="shared" si="402"/>
        <v>3.2490271466940776E-4</v>
      </c>
      <c r="X1700" s="18">
        <f t="shared" si="403"/>
        <v>-1.3873870934028797E-2</v>
      </c>
      <c r="Y1700" s="18">
        <f t="shared" si="404"/>
        <v>0.28500119064199003</v>
      </c>
    </row>
    <row r="1701" spans="2:25" x14ac:dyDescent="0.2">
      <c r="B1701" s="24">
        <v>39360</v>
      </c>
      <c r="C1701" s="25">
        <v>725.83</v>
      </c>
      <c r="D1701" s="18">
        <f t="shared" si="390"/>
        <v>7.2455067322501109E-3</v>
      </c>
      <c r="E1701" s="26">
        <v>1.3887628391983769E-2</v>
      </c>
      <c r="F1701" s="26">
        <v>3.280221063586055E-2</v>
      </c>
      <c r="G1701" s="15">
        <v>2.7127835962697515E-2</v>
      </c>
      <c r="H1701" s="1">
        <f t="shared" si="391"/>
        <v>9.2192173350065857E-5</v>
      </c>
      <c r="I1701" s="19">
        <f t="shared" si="392"/>
        <v>1.339524546038495E-4</v>
      </c>
      <c r="J1701" s="19">
        <f t="shared" si="393"/>
        <v>1.1997054390496701E-4</v>
      </c>
      <c r="K1701" s="19">
        <f t="shared" si="394"/>
        <v>1.4529699185549552</v>
      </c>
      <c r="L1701" s="19">
        <f t="shared" si="395"/>
        <v>1.3013094229748008</v>
      </c>
      <c r="P1701" s="18">
        <f t="shared" si="396"/>
        <v>1.2942577513242721E-2</v>
      </c>
      <c r="Q1701" s="38">
        <v>2.7127835962697515E-2</v>
      </c>
      <c r="R1701" s="18">
        <f t="shared" si="397"/>
        <v>1.4185258449454794E-2</v>
      </c>
      <c r="S1701" s="19">
        <f t="shared" si="398"/>
        <v>2.9416979231891192E-4</v>
      </c>
      <c r="T1701" s="19">
        <f t="shared" si="399"/>
        <v>1.8462655188779115E-4</v>
      </c>
      <c r="U1701" s="18">
        <f t="shared" si="400"/>
        <v>1.9073274592091786E-2</v>
      </c>
      <c r="V1701" s="18">
        <f t="shared" si="401"/>
        <v>1.4697164848985225E-2</v>
      </c>
      <c r="W1701" s="19">
        <f t="shared" si="402"/>
        <v>3.495637208303848E-4</v>
      </c>
      <c r="X1701" s="18">
        <f t="shared" si="403"/>
        <v>3.9891191264858489E-2</v>
      </c>
      <c r="Y1701" s="18">
        <f t="shared" si="404"/>
        <v>0.29561957006868844</v>
      </c>
    </row>
    <row r="1702" spans="2:25" x14ac:dyDescent="0.2">
      <c r="B1702" s="24">
        <v>39363</v>
      </c>
      <c r="C1702" s="25">
        <v>724.1</v>
      </c>
      <c r="D1702" s="18">
        <f t="shared" si="390"/>
        <v>-2.3863232307249995E-3</v>
      </c>
      <c r="E1702" s="26">
        <v>-1.0451198893402574E-2</v>
      </c>
      <c r="F1702" s="26">
        <v>3.9232624367093807E-2</v>
      </c>
      <c r="G1702" s="15">
        <v>2.432747738894489E-2</v>
      </c>
      <c r="H1702" s="1">
        <f t="shared" si="391"/>
        <v>8.7002315262751768E-5</v>
      </c>
      <c r="I1702" s="19">
        <f t="shared" si="392"/>
        <v>1.3195268162816489E-4</v>
      </c>
      <c r="J1702" s="19">
        <f t="shared" si="393"/>
        <v>1.2703242955035783E-4</v>
      </c>
      <c r="K1702" s="19">
        <f t="shared" si="394"/>
        <v>1.5166571283725101</v>
      </c>
      <c r="L1702" s="19">
        <f t="shared" si="395"/>
        <v>1.4601040117922486</v>
      </c>
      <c r="P1702" s="18">
        <f t="shared" si="396"/>
        <v>-4.2626657494966719E-3</v>
      </c>
      <c r="Q1702" s="38">
        <v>2.432747738894489E-2</v>
      </c>
      <c r="R1702" s="18">
        <f t="shared" si="397"/>
        <v>2.8590143138441562E-2</v>
      </c>
      <c r="S1702" s="19">
        <f t="shared" si="398"/>
        <v>2.7760982393729307E-4</v>
      </c>
      <c r="T1702" s="19">
        <f t="shared" si="399"/>
        <v>2.2259273585511835E-4</v>
      </c>
      <c r="U1702" s="18">
        <f t="shared" si="400"/>
        <v>-6.4664717945552416E-3</v>
      </c>
      <c r="V1702" s="18">
        <f t="shared" si="401"/>
        <v>2.6977656957424063E-2</v>
      </c>
      <c r="W1702" s="19">
        <f t="shared" si="402"/>
        <v>3.6409946694713921E-4</v>
      </c>
      <c r="X1702" s="18">
        <f t="shared" si="403"/>
        <v>3.5051942276991113E-2</v>
      </c>
      <c r="Y1702" s="18">
        <f t="shared" si="404"/>
        <v>0.30170327597953722</v>
      </c>
    </row>
    <row r="1703" spans="2:25" x14ac:dyDescent="0.2">
      <c r="B1703" s="24">
        <v>39364</v>
      </c>
      <c r="C1703" s="25">
        <v>729.79</v>
      </c>
      <c r="D1703" s="18">
        <f t="shared" si="390"/>
        <v>7.8273171294788186E-3</v>
      </c>
      <c r="E1703" s="26">
        <v>-3.651598945350006E-3</v>
      </c>
      <c r="F1703" s="26">
        <v>-2.9782291669631044E-4</v>
      </c>
      <c r="G1703" s="15">
        <v>-1.3039557252924191E-3</v>
      </c>
      <c r="H1703" s="1">
        <f t="shared" si="391"/>
        <v>8.5458189953712611E-5</v>
      </c>
      <c r="I1703" s="19">
        <f t="shared" si="392"/>
        <v>1.2553191705297025E-4</v>
      </c>
      <c r="J1703" s="19">
        <f t="shared" si="393"/>
        <v>1.1379318040156614E-4</v>
      </c>
      <c r="K1703" s="19">
        <f t="shared" si="394"/>
        <v>1.4689278712896106</v>
      </c>
      <c r="L1703" s="19">
        <f t="shared" si="395"/>
        <v>1.3315655347158748</v>
      </c>
      <c r="P1703" s="18">
        <f t="shared" si="396"/>
        <v>1.3981859711494793E-2</v>
      </c>
      <c r="Q1703" s="38">
        <v>-1.3039557252924191E-3</v>
      </c>
      <c r="R1703" s="18">
        <f t="shared" si="397"/>
        <v>-1.5285815436787212E-2</v>
      </c>
      <c r="S1703" s="19">
        <f t="shared" si="398"/>
        <v>2.7268277856057078E-4</v>
      </c>
      <c r="T1703" s="19">
        <f t="shared" si="399"/>
        <v>2.232565409178626E-4</v>
      </c>
      <c r="U1703" s="18">
        <f t="shared" si="400"/>
        <v>2.1401273070473084E-2</v>
      </c>
      <c r="V1703" s="18">
        <f t="shared" si="401"/>
        <v>-1.4402235487891031E-2</v>
      </c>
      <c r="W1703" s="19">
        <f t="shared" si="402"/>
        <v>3.423555169623222E-4</v>
      </c>
      <c r="X1703" s="18">
        <f t="shared" si="403"/>
        <v>-1.937533463230405E-3</v>
      </c>
      <c r="Y1703" s="18">
        <f t="shared" si="404"/>
        <v>0.29255577116266318</v>
      </c>
    </row>
    <row r="1704" spans="2:25" x14ac:dyDescent="0.2">
      <c r="B1704" s="24">
        <v>39365</v>
      </c>
      <c r="C1704" s="25">
        <v>728.03</v>
      </c>
      <c r="D1704" s="18">
        <f t="shared" si="390"/>
        <v>-2.4145653854180716E-3</v>
      </c>
      <c r="E1704" s="26">
        <v>-1.0165546607791927E-2</v>
      </c>
      <c r="F1704" s="26">
        <v>-6.3947625655998526E-3</v>
      </c>
      <c r="G1704" s="15">
        <v>-7.5259977782574754E-3</v>
      </c>
      <c r="H1704" s="1">
        <f t="shared" si="391"/>
        <v>8.0680506116517396E-5</v>
      </c>
      <c r="I1704" s="19">
        <f t="shared" si="392"/>
        <v>1.1628506865129654E-4</v>
      </c>
      <c r="J1704" s="19">
        <f t="shared" si="393"/>
        <v>1.0682572031242766E-4</v>
      </c>
      <c r="K1704" s="19">
        <f t="shared" si="394"/>
        <v>1.4413031629147151</v>
      </c>
      <c r="L1704" s="19">
        <f t="shared" si="395"/>
        <v>1.3240586289599101</v>
      </c>
      <c r="P1704" s="18">
        <f t="shared" si="396"/>
        <v>-4.3131144330413439E-3</v>
      </c>
      <c r="Q1704" s="38">
        <v>-7.5259977782574754E-3</v>
      </c>
      <c r="R1704" s="18">
        <f t="shared" si="397"/>
        <v>-3.2128833452161314E-3</v>
      </c>
      <c r="S1704" s="19">
        <f t="shared" si="398"/>
        <v>2.574379892136871E-4</v>
      </c>
      <c r="T1704" s="19">
        <f t="shared" si="399"/>
        <v>2.1048050562618884E-4</v>
      </c>
      <c r="U1704" s="18">
        <f t="shared" si="400"/>
        <v>-6.7945107008910103E-3</v>
      </c>
      <c r="V1704" s="18">
        <f t="shared" si="401"/>
        <v>-3.1176862676732179E-3</v>
      </c>
      <c r="W1704" s="19">
        <f t="shared" si="402"/>
        <v>3.2521262449808304E-4</v>
      </c>
      <c r="X1704" s="18">
        <f t="shared" si="403"/>
        <v>-1.1473750967324987E-2</v>
      </c>
      <c r="Y1704" s="18">
        <f t="shared" si="404"/>
        <v>0.28513708303993146</v>
      </c>
    </row>
    <row r="1705" spans="2:25" x14ac:dyDescent="0.2">
      <c r="B1705" s="24">
        <v>39366</v>
      </c>
      <c r="C1705" s="25">
        <v>724.9</v>
      </c>
      <c r="D1705" s="18">
        <f t="shared" si="390"/>
        <v>-4.3085418320037705E-3</v>
      </c>
      <c r="E1705" s="26">
        <v>2.4692612590371414E-2</v>
      </c>
      <c r="F1705" s="26">
        <v>-2.772045466677427E-2</v>
      </c>
      <c r="G1705" s="15">
        <v>-1.1996534489630561E-2</v>
      </c>
      <c r="H1705" s="1">
        <f t="shared" si="391"/>
        <v>7.695348771261394E-5</v>
      </c>
      <c r="I1705" s="19">
        <f t="shared" si="392"/>
        <v>1.1078068715000044E-4</v>
      </c>
      <c r="J1705" s="19">
        <f t="shared" si="393"/>
        <v>1.0134261143401389E-4</v>
      </c>
      <c r="K1705" s="19">
        <f t="shared" si="394"/>
        <v>1.4395798090882588</v>
      </c>
      <c r="L1705" s="19">
        <f t="shared" si="395"/>
        <v>1.3169333118790165</v>
      </c>
      <c r="P1705" s="18">
        <f t="shared" si="396"/>
        <v>-7.6963059576704105E-3</v>
      </c>
      <c r="Q1705" s="38">
        <v>-1.1996534489630561E-2</v>
      </c>
      <c r="R1705" s="18">
        <f t="shared" si="397"/>
        <v>-4.300228531960151E-3</v>
      </c>
      <c r="S1705" s="19">
        <f t="shared" si="398"/>
        <v>2.4554569738451023E-4</v>
      </c>
      <c r="T1705" s="19">
        <f t="shared" si="399"/>
        <v>1.9896119321424256E-4</v>
      </c>
      <c r="U1705" s="18">
        <f t="shared" si="400"/>
        <v>-1.2414227031091475E-2</v>
      </c>
      <c r="V1705" s="18">
        <f t="shared" si="401"/>
        <v>-4.2919113200337866E-3</v>
      </c>
      <c r="W1705" s="19">
        <f t="shared" si="402"/>
        <v>3.143348774138518E-4</v>
      </c>
      <c r="X1705" s="18">
        <f t="shared" si="403"/>
        <v>-1.8603067122220731E-2</v>
      </c>
      <c r="Y1705" s="18">
        <f t="shared" si="404"/>
        <v>0.280327878302289</v>
      </c>
    </row>
    <row r="1706" spans="2:25" x14ac:dyDescent="0.2">
      <c r="B1706" s="24">
        <v>39367</v>
      </c>
      <c r="C1706" s="25">
        <v>727.77</v>
      </c>
      <c r="D1706" s="18">
        <f t="shared" si="390"/>
        <v>3.9513499062386907E-3</v>
      </c>
      <c r="E1706" s="26">
        <v>-9.3757345654497878E-3</v>
      </c>
      <c r="F1706" s="26">
        <v>3.0474617586030289E-2</v>
      </c>
      <c r="G1706" s="15">
        <v>1.8519511940586268E-2</v>
      </c>
      <c r="H1706" s="1">
        <f t="shared" si="391"/>
        <v>7.327306841474906E-5</v>
      </c>
      <c r="I1706" s="19">
        <f t="shared" si="392"/>
        <v>9.7750496663775703E-5</v>
      </c>
      <c r="J1706" s="19">
        <f t="shared" si="393"/>
        <v>1.0242813906001073E-4</v>
      </c>
      <c r="K1706" s="19">
        <f t="shared" si="394"/>
        <v>1.3340576391652736</v>
      </c>
      <c r="L1706" s="19">
        <f t="shared" si="395"/>
        <v>1.3978961339551748</v>
      </c>
      <c r="P1706" s="18">
        <f t="shared" si="396"/>
        <v>7.0582575288777281E-3</v>
      </c>
      <c r="Q1706" s="38">
        <v>1.8519511940586268E-2</v>
      </c>
      <c r="R1706" s="18">
        <f t="shared" si="397"/>
        <v>1.1461254411708539E-2</v>
      </c>
      <c r="S1706" s="19">
        <f t="shared" si="398"/>
        <v>2.3380209550207713E-4</v>
      </c>
      <c r="T1706" s="19">
        <f t="shared" si="399"/>
        <v>1.949051427827825E-4</v>
      </c>
      <c r="U1706" s="18">
        <f t="shared" si="400"/>
        <v>1.1667473520588953E-2</v>
      </c>
      <c r="V1706" s="18">
        <f t="shared" si="401"/>
        <v>1.1557499825868468E-2</v>
      </c>
      <c r="W1706" s="19">
        <f t="shared" si="402"/>
        <v>3.160531241200717E-4</v>
      </c>
      <c r="X1706" s="18">
        <f t="shared" si="403"/>
        <v>2.8640099682098265E-2</v>
      </c>
      <c r="Y1706" s="18">
        <f t="shared" si="404"/>
        <v>0.28109301135036768</v>
      </c>
    </row>
    <row r="1707" spans="2:25" x14ac:dyDescent="0.2">
      <c r="B1707" s="24">
        <v>39370</v>
      </c>
      <c r="C1707" s="25">
        <v>722.09</v>
      </c>
      <c r="D1707" s="18">
        <f t="shared" si="390"/>
        <v>-7.8352793492641962E-3</v>
      </c>
      <c r="E1707" s="26">
        <v>-3.4632667324213322E-2</v>
      </c>
      <c r="F1707" s="26">
        <v>-1.6156542424834509E-3</v>
      </c>
      <c r="G1707" s="15">
        <v>-1.1520758167002411E-2</v>
      </c>
      <c r="H1707" s="1">
        <f t="shared" si="391"/>
        <v>7.2560180458724471E-5</v>
      </c>
      <c r="I1707" s="19">
        <f t="shared" si="392"/>
        <v>8.966265839018262E-5</v>
      </c>
      <c r="J1707" s="19">
        <f t="shared" si="393"/>
        <v>1.0350740335688332E-4</v>
      </c>
      <c r="K1707" s="19">
        <f t="shared" si="394"/>
        <v>1.235700598087498</v>
      </c>
      <c r="L1707" s="19">
        <f t="shared" si="395"/>
        <v>1.4265042162589856</v>
      </c>
      <c r="P1707" s="18">
        <f t="shared" si="396"/>
        <v>-1.3996082546495559E-2</v>
      </c>
      <c r="Q1707" s="38">
        <v>-1.1520758167002411E-2</v>
      </c>
      <c r="R1707" s="18">
        <f t="shared" si="397"/>
        <v>2.4753243794931479E-3</v>
      </c>
      <c r="S1707" s="19">
        <f t="shared" si="398"/>
        <v>2.3152738937085157E-4</v>
      </c>
      <c r="T1707" s="19">
        <f t="shared" si="399"/>
        <v>1.8357846806283832E-4</v>
      </c>
      <c r="U1707" s="18">
        <f t="shared" si="400"/>
        <v>-2.3249243779981426E-2</v>
      </c>
      <c r="V1707" s="18">
        <f t="shared" si="401"/>
        <v>2.5719625493200553E-3</v>
      </c>
      <c r="W1707" s="19">
        <f t="shared" si="402"/>
        <v>3.0505360879742052E-4</v>
      </c>
      <c r="X1707" s="18">
        <f t="shared" si="403"/>
        <v>-1.8135018739559541E-2</v>
      </c>
      <c r="Y1707" s="18">
        <f t="shared" si="404"/>
        <v>0.27615829192576336</v>
      </c>
    </row>
    <row r="1708" spans="2:25" x14ac:dyDescent="0.2">
      <c r="B1708" s="24">
        <v>39371</v>
      </c>
      <c r="C1708" s="25">
        <v>717.81</v>
      </c>
      <c r="D1708" s="18">
        <f t="shared" si="390"/>
        <v>-5.9448747901112466E-3</v>
      </c>
      <c r="E1708" s="26">
        <v>-3.1748698314580187E-2</v>
      </c>
      <c r="F1708" s="26">
        <v>1.5450747110002652E-2</v>
      </c>
      <c r="G1708" s="15">
        <v>1.2909134826278E-3</v>
      </c>
      <c r="H1708" s="1">
        <f t="shared" si="391"/>
        <v>7.0327061807407018E-5</v>
      </c>
      <c r="I1708" s="19">
        <f t="shared" si="392"/>
        <v>1.0056429627249241E-4</v>
      </c>
      <c r="J1708" s="19">
        <f t="shared" si="393"/>
        <v>9.8056505294771205E-5</v>
      </c>
      <c r="K1708" s="19">
        <f t="shared" si="394"/>
        <v>1.4299516244243371</v>
      </c>
      <c r="L1708" s="19">
        <f t="shared" si="395"/>
        <v>1.3942926488711016</v>
      </c>
      <c r="P1708" s="18">
        <f t="shared" si="396"/>
        <v>-1.061927144930591E-2</v>
      </c>
      <c r="Q1708" s="38">
        <v>1.2909134826278E-3</v>
      </c>
      <c r="R1708" s="18">
        <f t="shared" si="397"/>
        <v>1.191018493193371E-2</v>
      </c>
      <c r="S1708" s="19">
        <f t="shared" si="398"/>
        <v>2.2440188157544309E-4</v>
      </c>
      <c r="T1708" s="19">
        <f t="shared" si="399"/>
        <v>1.8107491028583969E-4</v>
      </c>
      <c r="U1708" s="18">
        <f t="shared" si="400"/>
        <v>-1.7917812962013446E-2</v>
      </c>
      <c r="V1708" s="18">
        <f t="shared" si="401"/>
        <v>1.2460422189364856E-2</v>
      </c>
      <c r="W1708" s="19">
        <f t="shared" si="402"/>
        <v>2.8685037972675309E-4</v>
      </c>
      <c r="X1708" s="18">
        <f t="shared" si="403"/>
        <v>2.0955327566047582E-3</v>
      </c>
      <c r="Y1708" s="18">
        <f t="shared" si="404"/>
        <v>0.26779207406435368</v>
      </c>
    </row>
    <row r="1709" spans="2:25" x14ac:dyDescent="0.2">
      <c r="B1709" s="24">
        <v>39372</v>
      </c>
      <c r="C1709" s="25">
        <v>719.7</v>
      </c>
      <c r="D1709" s="18">
        <f t="shared" si="390"/>
        <v>2.6295484400633597E-3</v>
      </c>
      <c r="E1709" s="26">
        <v>-2.9785793587493582E-3</v>
      </c>
      <c r="F1709" s="26">
        <v>1.852067077192231E-2</v>
      </c>
      <c r="G1709" s="15">
        <v>1.2070895732720809E-2</v>
      </c>
      <c r="H1709" s="1">
        <f t="shared" si="391"/>
        <v>6.6522309598880967E-5</v>
      </c>
      <c r="I1709" s="19">
        <f t="shared" si="392"/>
        <v>1.0585496066989459E-4</v>
      </c>
      <c r="J1709" s="19">
        <f t="shared" si="393"/>
        <v>8.6661949558126589E-5</v>
      </c>
      <c r="K1709" s="19">
        <f t="shared" si="394"/>
        <v>1.5912700762824277</v>
      </c>
      <c r="L1709" s="19">
        <f t="shared" si="395"/>
        <v>1.3027501612719774</v>
      </c>
      <c r="P1709" s="18">
        <f t="shared" si="396"/>
        <v>4.6971365520734852E-3</v>
      </c>
      <c r="Q1709" s="38">
        <v>1.2070895732720809E-2</v>
      </c>
      <c r="R1709" s="18">
        <f t="shared" si="397"/>
        <v>7.3737591806473241E-3</v>
      </c>
      <c r="S1709" s="19">
        <f t="shared" si="398"/>
        <v>2.1226155418824599E-4</v>
      </c>
      <c r="T1709" s="19">
        <f t="shared" si="399"/>
        <v>1.7347275513594014E-4</v>
      </c>
      <c r="U1709" s="18">
        <f t="shared" si="400"/>
        <v>8.1489384867319496E-3</v>
      </c>
      <c r="V1709" s="18">
        <f t="shared" si="401"/>
        <v>7.8816419881071464E-3</v>
      </c>
      <c r="W1709" s="19">
        <f t="shared" si="402"/>
        <v>2.7838174837056096E-4</v>
      </c>
      <c r="X1709" s="18">
        <f t="shared" si="403"/>
        <v>1.989042905282987E-2</v>
      </c>
      <c r="Y1709" s="18">
        <f t="shared" si="404"/>
        <v>0.26380947119586179</v>
      </c>
    </row>
    <row r="1710" spans="2:25" x14ac:dyDescent="0.2">
      <c r="B1710" s="24">
        <v>39373</v>
      </c>
      <c r="C1710" s="25">
        <v>718.31</v>
      </c>
      <c r="D1710" s="18">
        <f t="shared" si="390"/>
        <v>-1.9332277701991406E-3</v>
      </c>
      <c r="E1710" s="26">
        <v>-1.8761407277656444E-2</v>
      </c>
      <c r="F1710" s="26">
        <v>4.3321367391345169E-3</v>
      </c>
      <c r="G1710" s="15">
        <v>-2.5959264659027718E-3</v>
      </c>
      <c r="H1710" s="1">
        <f t="shared" si="391"/>
        <v>6.2755213199636254E-5</v>
      </c>
      <c r="I1710" s="19">
        <f t="shared" si="392"/>
        <v>9.9033723907316658E-5</v>
      </c>
      <c r="J1710" s="19">
        <f t="shared" si="393"/>
        <v>8.438429264087312E-5</v>
      </c>
      <c r="K1710" s="19">
        <f t="shared" si="394"/>
        <v>1.5780955694034784</v>
      </c>
      <c r="L1710" s="19">
        <f t="shared" si="395"/>
        <v>1.3446578911688285</v>
      </c>
      <c r="P1710" s="18">
        <f t="shared" si="396"/>
        <v>-3.4533057784883795E-3</v>
      </c>
      <c r="Q1710" s="38">
        <v>-2.5959264659027718E-3</v>
      </c>
      <c r="R1710" s="18">
        <f t="shared" si="397"/>
        <v>8.573793125856077E-4</v>
      </c>
      <c r="S1710" s="19">
        <f t="shared" si="398"/>
        <v>2.0024138018493568E-4</v>
      </c>
      <c r="T1710" s="19">
        <f t="shared" si="399"/>
        <v>1.6310849578492272E-4</v>
      </c>
      <c r="U1710" s="18">
        <f t="shared" si="400"/>
        <v>-6.1682454044660042E-3</v>
      </c>
      <c r="V1710" s="18">
        <f t="shared" si="401"/>
        <v>9.4510073521780671E-4</v>
      </c>
      <c r="W1710" s="19">
        <f t="shared" si="402"/>
        <v>2.6208317352130977E-4</v>
      </c>
      <c r="X1710" s="18">
        <f t="shared" si="403"/>
        <v>-4.408571091618566E-3</v>
      </c>
      <c r="Y1710" s="18">
        <f t="shared" si="404"/>
        <v>0.25597029784787034</v>
      </c>
    </row>
    <row r="1711" spans="2:25" x14ac:dyDescent="0.2">
      <c r="B1711" s="24">
        <v>39374</v>
      </c>
      <c r="C1711" s="25">
        <v>700.31</v>
      </c>
      <c r="D1711" s="18">
        <f t="shared" si="390"/>
        <v>-2.5378136589580477E-2</v>
      </c>
      <c r="E1711" s="26">
        <v>-3.4248293715176382E-2</v>
      </c>
      <c r="F1711" s="26">
        <v>-1.7911620987104068E-2</v>
      </c>
      <c r="G1711" s="15">
        <v>-2.2812622805525762E-2</v>
      </c>
      <c r="H1711" s="1">
        <f t="shared" si="391"/>
        <v>9.7632889413222314E-5</v>
      </c>
      <c r="I1711" s="19">
        <f t="shared" si="392"/>
        <v>9.5267904886308551E-5</v>
      </c>
      <c r="J1711" s="19">
        <f t="shared" si="393"/>
        <v>7.8818734659517035E-5</v>
      </c>
      <c r="K1711" s="19">
        <f t="shared" si="394"/>
        <v>0.9757767639457624</v>
      </c>
      <c r="L1711" s="19">
        <f t="shared" si="395"/>
        <v>0.80729695836332283</v>
      </c>
      <c r="P1711" s="18">
        <f t="shared" si="396"/>
        <v>-4.5332716135687443E-2</v>
      </c>
      <c r="Q1711" s="38">
        <v>-2.2812622805525762E-2</v>
      </c>
      <c r="R1711" s="18">
        <f t="shared" si="397"/>
        <v>2.2520093330161681E-2</v>
      </c>
      <c r="S1711" s="19">
        <f t="shared" si="398"/>
        <v>3.1153020650816866E-4</v>
      </c>
      <c r="T1711" s="19">
        <f t="shared" si="399"/>
        <v>1.8375126225377892E-4</v>
      </c>
      <c r="U1711" s="18">
        <f t="shared" si="400"/>
        <v>-6.4918007666820515E-2</v>
      </c>
      <c r="V1711" s="18">
        <f t="shared" si="401"/>
        <v>2.3388286890965327E-2</v>
      </c>
      <c r="W1711" s="19">
        <f t="shared" si="402"/>
        <v>2.7758312866606286E-4</v>
      </c>
      <c r="X1711" s="18">
        <f t="shared" si="403"/>
        <v>-3.7644689409516499E-2</v>
      </c>
      <c r="Y1711" s="18">
        <f t="shared" si="404"/>
        <v>0.26343079198627428</v>
      </c>
    </row>
    <row r="1712" spans="2:25" x14ac:dyDescent="0.2">
      <c r="B1712" s="24">
        <v>39377</v>
      </c>
      <c r="C1712" s="25">
        <v>702.63</v>
      </c>
      <c r="D1712" s="18">
        <f t="shared" si="390"/>
        <v>3.3073433144398174E-3</v>
      </c>
      <c r="E1712" s="26">
        <v>6.030653906225863E-3</v>
      </c>
      <c r="F1712" s="26">
        <v>2.2856148970382E-2</v>
      </c>
      <c r="G1712" s="15">
        <v>1.7808500451135158E-2</v>
      </c>
      <c r="H1712" s="1">
        <f t="shared" si="391"/>
        <v>9.2431227236403153E-5</v>
      </c>
      <c r="I1712" s="19">
        <f t="shared" si="392"/>
        <v>1.417013031449591E-4</v>
      </c>
      <c r="J1712" s="19">
        <f t="shared" si="393"/>
        <v>1.0136342441703743E-4</v>
      </c>
      <c r="K1712" s="19">
        <f t="shared" si="394"/>
        <v>1.5330457831371453</v>
      </c>
      <c r="L1712" s="19">
        <f t="shared" si="395"/>
        <v>1.0966361417856023</v>
      </c>
      <c r="P1712" s="18">
        <f t="shared" si="396"/>
        <v>5.9078748791320298E-3</v>
      </c>
      <c r="Q1712" s="38">
        <v>1.7808500451135158E-2</v>
      </c>
      <c r="R1712" s="18">
        <f t="shared" si="397"/>
        <v>1.1900625572003129E-2</v>
      </c>
      <c r="S1712" s="19">
        <f t="shared" si="398"/>
        <v>2.9493257325292725E-4</v>
      </c>
      <c r="T1712" s="19">
        <f t="shared" si="399"/>
        <v>1.8122367985885308E-4</v>
      </c>
      <c r="U1712" s="18">
        <f t="shared" si="400"/>
        <v>8.6950772039094647E-3</v>
      </c>
      <c r="V1712" s="18">
        <f t="shared" si="401"/>
        <v>1.2445309768143471E-2</v>
      </c>
      <c r="W1712" s="19">
        <f t="shared" si="402"/>
        <v>2.7995670224518397E-4</v>
      </c>
      <c r="X1712" s="18">
        <f t="shared" si="403"/>
        <v>2.9262198289175308E-2</v>
      </c>
      <c r="Y1712" s="18">
        <f t="shared" si="404"/>
        <v>0.26455467404923316</v>
      </c>
    </row>
    <row r="1713" spans="2:25" x14ac:dyDescent="0.2">
      <c r="B1713" s="24">
        <v>39378</v>
      </c>
      <c r="C1713" s="25">
        <v>708.86</v>
      </c>
      <c r="D1713" s="18">
        <f t="shared" si="390"/>
        <v>8.8276083527003592E-3</v>
      </c>
      <c r="E1713" s="26">
        <v>-4.0968848723910312E-3</v>
      </c>
      <c r="F1713" s="26">
        <v>6.5484391623844354E-2</v>
      </c>
      <c r="G1713" s="15">
        <v>4.4610008674973736E-2</v>
      </c>
      <c r="H1713" s="1">
        <f t="shared" si="391"/>
        <v>9.1560953755938875E-5</v>
      </c>
      <c r="I1713" s="19">
        <f t="shared" si="392"/>
        <v>1.3439595152896894E-4</v>
      </c>
      <c r="J1713" s="19">
        <f t="shared" si="393"/>
        <v>9.9817206841477197E-5</v>
      </c>
      <c r="K1713" s="19">
        <f t="shared" si="394"/>
        <v>1.4678304016711019</v>
      </c>
      <c r="L1713" s="19">
        <f t="shared" si="395"/>
        <v>1.0901722049285971</v>
      </c>
      <c r="P1713" s="18">
        <f t="shared" si="396"/>
        <v>1.5768670099060418E-2</v>
      </c>
      <c r="Q1713" s="38">
        <v>4.4610008674973736E-2</v>
      </c>
      <c r="R1713" s="18">
        <f t="shared" si="397"/>
        <v>2.8841338575913318E-2</v>
      </c>
      <c r="S1713" s="19">
        <f t="shared" si="398"/>
        <v>2.9215567625933173E-4</v>
      </c>
      <c r="T1713" s="19">
        <f t="shared" si="399"/>
        <v>2.2025962771834984E-4</v>
      </c>
      <c r="U1713" s="18">
        <f t="shared" si="400"/>
        <v>2.3318006900628217E-2</v>
      </c>
      <c r="V1713" s="18">
        <f t="shared" si="401"/>
        <v>2.7358441541062067E-2</v>
      </c>
      <c r="W1713" s="19">
        <f t="shared" si="402"/>
        <v>3.8256247254934696E-4</v>
      </c>
      <c r="X1713" s="18">
        <f t="shared" si="403"/>
        <v>6.2705575296867752E-2</v>
      </c>
      <c r="Y1713" s="18">
        <f t="shared" si="404"/>
        <v>0.30925817392162286</v>
      </c>
    </row>
    <row r="1714" spans="2:25" x14ac:dyDescent="0.2">
      <c r="B1714" s="24">
        <v>39379</v>
      </c>
      <c r="C1714" s="25">
        <v>707.86</v>
      </c>
      <c r="D1714" s="18">
        <f t="shared" si="390"/>
        <v>-1.4117117935478283E-3</v>
      </c>
      <c r="E1714" s="26">
        <v>-1.4595248139761471E-2</v>
      </c>
      <c r="F1714" s="26">
        <v>-1.2362602020648159E-3</v>
      </c>
      <c r="G1714" s="15">
        <v>-5.2439565833738121E-3</v>
      </c>
      <c r="H1714" s="1">
        <f t="shared" si="391"/>
        <v>8.6186872341865049E-5</v>
      </c>
      <c r="I1714" s="19">
        <f t="shared" si="392"/>
        <v>1.2416225273005654E-4</v>
      </c>
      <c r="J1714" s="19">
        <f t="shared" si="393"/>
        <v>1.2851240817919759E-4</v>
      </c>
      <c r="K1714" s="19">
        <f t="shared" si="394"/>
        <v>1.4406167593315142</v>
      </c>
      <c r="L1714" s="19">
        <f t="shared" si="395"/>
        <v>1.4910902865745717</v>
      </c>
      <c r="P1714" s="18">
        <f t="shared" si="396"/>
        <v>-2.521726911525139E-3</v>
      </c>
      <c r="Q1714" s="38">
        <v>-5.2439565833738121E-3</v>
      </c>
      <c r="R1714" s="18">
        <f t="shared" si="397"/>
        <v>-2.7222296718486731E-3</v>
      </c>
      <c r="S1714" s="19">
        <f t="shared" si="398"/>
        <v>2.7500788208075042E-4</v>
      </c>
      <c r="T1714" s="19">
        <f t="shared" si="399"/>
        <v>2.0748868211842644E-4</v>
      </c>
      <c r="U1714" s="18">
        <f t="shared" si="400"/>
        <v>-3.843518767157775E-3</v>
      </c>
      <c r="V1714" s="18">
        <f t="shared" si="401"/>
        <v>-2.6605470850014608E-3</v>
      </c>
      <c r="W1714" s="19">
        <f t="shared" si="402"/>
        <v>3.6125866903528468E-4</v>
      </c>
      <c r="X1714" s="18">
        <f t="shared" si="403"/>
        <v>-7.5853387480019074E-3</v>
      </c>
      <c r="Y1714" s="18">
        <f t="shared" si="404"/>
        <v>0.30052398782596568</v>
      </c>
    </row>
    <row r="1715" spans="2:25" x14ac:dyDescent="0.2">
      <c r="B1715" s="24">
        <v>39380</v>
      </c>
      <c r="C1715" s="25">
        <v>706.62</v>
      </c>
      <c r="D1715" s="18">
        <f t="shared" si="390"/>
        <v>-1.7532949460594826E-3</v>
      </c>
      <c r="E1715" s="26">
        <v>-1.4314163456017607E-2</v>
      </c>
      <c r="F1715" s="26">
        <v>-1.7087014947915785E-2</v>
      </c>
      <c r="G1715" s="15">
        <v>-1.6255159500346332E-2</v>
      </c>
      <c r="H1715" s="1">
        <f t="shared" si="391"/>
        <v>8.1200102591425801E-5</v>
      </c>
      <c r="I1715" s="19">
        <f t="shared" si="392"/>
        <v>1.1794877460197264E-4</v>
      </c>
      <c r="J1715" s="19">
        <f t="shared" si="393"/>
        <v>1.2090637827487465E-4</v>
      </c>
      <c r="K1715" s="19">
        <f t="shared" si="394"/>
        <v>1.452569280551959</v>
      </c>
      <c r="L1715" s="19">
        <f t="shared" si="395"/>
        <v>1.4889929250858061</v>
      </c>
      <c r="P1715" s="18">
        <f t="shared" si="396"/>
        <v>-3.1318935419585845E-3</v>
      </c>
      <c r="Q1715" s="38">
        <v>-1.6255159500346332E-2</v>
      </c>
      <c r="R1715" s="18">
        <f t="shared" si="397"/>
        <v>-1.3123265958387748E-2</v>
      </c>
      <c r="S1715" s="19">
        <f t="shared" si="398"/>
        <v>2.5909593458539512E-4</v>
      </c>
      <c r="T1715" s="19">
        <f t="shared" si="399"/>
        <v>2.0537256775619557E-4</v>
      </c>
      <c r="U1715" s="18">
        <f t="shared" si="400"/>
        <v>-4.917905909697852E-3</v>
      </c>
      <c r="V1715" s="18">
        <f t="shared" si="401"/>
        <v>-1.2891816221278421E-2</v>
      </c>
      <c r="W1715" s="19">
        <f t="shared" si="402"/>
        <v>3.5543696151606955E-4</v>
      </c>
      <c r="X1715" s="18">
        <f t="shared" si="403"/>
        <v>-2.3704727830673605E-2</v>
      </c>
      <c r="Y1715" s="18">
        <f t="shared" si="404"/>
        <v>0.29809267079050666</v>
      </c>
    </row>
    <row r="1716" spans="2:25" x14ac:dyDescent="0.2">
      <c r="B1716" s="24">
        <v>39381</v>
      </c>
      <c r="C1716" s="25">
        <v>717.18</v>
      </c>
      <c r="D1716" s="18">
        <f t="shared" si="390"/>
        <v>1.4833816036432367E-2</v>
      </c>
      <c r="E1716" s="26">
        <v>3.3487181305520794E-2</v>
      </c>
      <c r="F1716" s="26">
        <v>1.0449643361138603E-2</v>
      </c>
      <c r="G1716" s="15">
        <v>1.7360904744453259E-2</v>
      </c>
      <c r="H1716" s="1">
        <f t="shared" si="391"/>
        <v>8.9530622328103348E-5</v>
      </c>
      <c r="I1716" s="19">
        <f t="shared" si="392"/>
        <v>1.1237766515252457E-4</v>
      </c>
      <c r="J1716" s="19">
        <f t="shared" si="393"/>
        <v>1.1544951019546759E-4</v>
      </c>
      <c r="K1716" s="19">
        <f t="shared" si="394"/>
        <v>1.255186909577078</v>
      </c>
      <c r="L1716" s="19">
        <f t="shared" si="395"/>
        <v>1.2894974612415757</v>
      </c>
      <c r="P1716" s="18">
        <f t="shared" si="396"/>
        <v>2.6497499893853044E-2</v>
      </c>
      <c r="Q1716" s="38">
        <v>1.7360904744453259E-2</v>
      </c>
      <c r="R1716" s="18">
        <f t="shared" si="397"/>
        <v>-9.136595149399785E-3</v>
      </c>
      <c r="S1716" s="19">
        <f t="shared" si="398"/>
        <v>2.8567722854775594E-4</v>
      </c>
      <c r="T1716" s="19">
        <f t="shared" si="399"/>
        <v>1.9805885594626597E-4</v>
      </c>
      <c r="U1716" s="18">
        <f t="shared" si="400"/>
        <v>3.9625121841242117E-2</v>
      </c>
      <c r="V1716" s="18">
        <f t="shared" si="401"/>
        <v>-9.1396726315282652E-3</v>
      </c>
      <c r="W1716" s="19">
        <f t="shared" si="402"/>
        <v>3.5219480463786416E-4</v>
      </c>
      <c r="X1716" s="18">
        <f t="shared" si="403"/>
        <v>2.5433487362970675E-2</v>
      </c>
      <c r="Y1716" s="18">
        <f t="shared" si="404"/>
        <v>0.29673001391747694</v>
      </c>
    </row>
    <row r="1717" spans="2:25" x14ac:dyDescent="0.2">
      <c r="B1717" s="24">
        <v>39384</v>
      </c>
      <c r="C1717" s="25">
        <v>720.74</v>
      </c>
      <c r="D1717" s="18">
        <f t="shared" si="390"/>
        <v>4.9516068679651744E-3</v>
      </c>
      <c r="E1717" s="26">
        <v>1.4412685656082201E-3</v>
      </c>
      <c r="F1717" s="26">
        <v>2.1093060634311605E-3</v>
      </c>
      <c r="G1717" s="15">
        <v>1.9088948140842782E-3</v>
      </c>
      <c r="H1717" s="1">
        <f t="shared" si="391"/>
        <v>8.5629889622909928E-5</v>
      </c>
      <c r="I1717" s="19">
        <f t="shared" si="392"/>
        <v>1.3543956646725828E-4</v>
      </c>
      <c r="J1717" s="19">
        <f t="shared" si="393"/>
        <v>1.1782302481966695E-4</v>
      </c>
      <c r="K1717" s="19">
        <f t="shared" si="394"/>
        <v>1.5816856364488641</v>
      </c>
      <c r="L1717" s="19">
        <f t="shared" si="395"/>
        <v>1.375956752233672</v>
      </c>
      <c r="P1717" s="18">
        <f t="shared" si="396"/>
        <v>8.8450067154712368E-3</v>
      </c>
      <c r="Q1717" s="38">
        <v>1.9088948140842782E-3</v>
      </c>
      <c r="R1717" s="18">
        <f t="shared" si="397"/>
        <v>-6.9361119013869581E-3</v>
      </c>
      <c r="S1717" s="19">
        <f t="shared" si="398"/>
        <v>2.7323064346269449E-4</v>
      </c>
      <c r="T1717" s="19">
        <f t="shared" si="399"/>
        <v>1.8906190348800373E-4</v>
      </c>
      <c r="U1717" s="18">
        <f t="shared" si="400"/>
        <v>1.3524991101582919E-2</v>
      </c>
      <c r="V1717" s="18">
        <f t="shared" si="401"/>
        <v>-7.1016206544327167E-3</v>
      </c>
      <c r="W1717" s="19">
        <f t="shared" si="402"/>
        <v>3.3128174912426658E-4</v>
      </c>
      <c r="X1717" s="18">
        <f t="shared" si="403"/>
        <v>2.8834224444095808E-3</v>
      </c>
      <c r="Y1717" s="18">
        <f t="shared" si="404"/>
        <v>0.28778540143840975</v>
      </c>
    </row>
    <row r="1718" spans="2:25" x14ac:dyDescent="0.2">
      <c r="B1718" s="24">
        <v>39385</v>
      </c>
      <c r="C1718" s="25">
        <v>716.52</v>
      </c>
      <c r="D1718" s="18">
        <f t="shared" si="390"/>
        <v>-5.8723016390083383E-3</v>
      </c>
      <c r="E1718" s="26">
        <v>-1.3776652937507374E-2</v>
      </c>
      <c r="F1718" s="26">
        <v>1.026642358596129E-2</v>
      </c>
      <c r="G1718" s="15">
        <v>3.0535006289206905E-3</v>
      </c>
      <c r="H1718" s="1">
        <f t="shared" si="391"/>
        <v>8.2561131837905337E-5</v>
      </c>
      <c r="I1718" s="19">
        <f t="shared" si="392"/>
        <v>1.2774138819890565E-4</v>
      </c>
      <c r="J1718" s="19">
        <f t="shared" si="393"/>
        <v>1.1138031059390652E-4</v>
      </c>
      <c r="K1718" s="19">
        <f t="shared" si="394"/>
        <v>1.5472339750586754</v>
      </c>
      <c r="L1718" s="19">
        <f t="shared" si="395"/>
        <v>1.3490647247009975</v>
      </c>
      <c r="P1718" s="18">
        <f t="shared" si="396"/>
        <v>-1.0489634742276314E-2</v>
      </c>
      <c r="Q1718" s="38">
        <v>3.0535006289206905E-3</v>
      </c>
      <c r="R1718" s="18">
        <f t="shared" si="397"/>
        <v>1.3543135371197005E-2</v>
      </c>
      <c r="S1718" s="19">
        <f t="shared" si="398"/>
        <v>2.6343875107651501E-4</v>
      </c>
      <c r="T1718" s="19">
        <f t="shared" si="399"/>
        <v>1.8872318021967755E-4</v>
      </c>
      <c r="U1718" s="18">
        <f t="shared" si="400"/>
        <v>-1.6335185103648342E-2</v>
      </c>
      <c r="V1718" s="18">
        <f t="shared" si="401"/>
        <v>1.387873835064149E-2</v>
      </c>
      <c r="W1718" s="19">
        <f t="shared" si="402"/>
        <v>3.1196427614225974E-4</v>
      </c>
      <c r="X1718" s="18">
        <f t="shared" si="403"/>
        <v>4.753030632603448E-3</v>
      </c>
      <c r="Y1718" s="18">
        <f t="shared" si="404"/>
        <v>0.2792688114264909</v>
      </c>
    </row>
    <row r="1719" spans="2:25" x14ac:dyDescent="0.2">
      <c r="B1719" s="24">
        <v>39386</v>
      </c>
      <c r="C1719" s="25">
        <v>724.4</v>
      </c>
      <c r="D1719" s="18">
        <f t="shared" si="390"/>
        <v>1.0937565662356858E-2</v>
      </c>
      <c r="E1719" s="26">
        <v>-4.8792485187674995E-3</v>
      </c>
      <c r="F1719" s="26">
        <v>1.5652262779047819E-2</v>
      </c>
      <c r="G1719" s="15">
        <v>9.4928093897032242E-3</v>
      </c>
      <c r="H1719" s="1">
        <f t="shared" si="391"/>
        <v>8.4785284484733089E-5</v>
      </c>
      <c r="I1719" s="19">
        <f t="shared" si="392"/>
        <v>1.2493094460446972E-4</v>
      </c>
      <c r="J1719" s="19">
        <f t="shared" si="393"/>
        <v>1.0108023979523646E-4</v>
      </c>
      <c r="K1719" s="19">
        <f t="shared" si="394"/>
        <v>1.4734979703578805</v>
      </c>
      <c r="L1719" s="19">
        <f t="shared" si="395"/>
        <v>1.1921908431343122</v>
      </c>
      <c r="P1719" s="18">
        <f t="shared" si="396"/>
        <v>1.9537666118112029E-2</v>
      </c>
      <c r="Q1719" s="38">
        <v>9.4928093897032242E-3</v>
      </c>
      <c r="R1719" s="18">
        <f t="shared" si="397"/>
        <v>-1.0044856728408805E-2</v>
      </c>
      <c r="S1719" s="19">
        <f t="shared" si="398"/>
        <v>2.7053564985249351E-4</v>
      </c>
      <c r="T1719" s="19">
        <f t="shared" si="399"/>
        <v>1.8345373820815246E-4</v>
      </c>
      <c r="U1719" s="18">
        <f t="shared" si="400"/>
        <v>3.0023682303381389E-2</v>
      </c>
      <c r="V1719" s="18">
        <f t="shared" si="401"/>
        <v>-1.0440561496962127E-2</v>
      </c>
      <c r="W1719" s="19">
        <f t="shared" si="402"/>
        <v>2.9865322538027837E-4</v>
      </c>
      <c r="X1719" s="18">
        <f t="shared" si="403"/>
        <v>1.5102059872043624E-2</v>
      </c>
      <c r="Y1719" s="18">
        <f t="shared" si="404"/>
        <v>0.27324587159748559</v>
      </c>
    </row>
    <row r="1720" spans="2:25" x14ac:dyDescent="0.2">
      <c r="B1720" s="24">
        <v>39387</v>
      </c>
      <c r="C1720" s="25">
        <v>705.46</v>
      </c>
      <c r="D1720" s="18">
        <f t="shared" si="390"/>
        <v>-2.6493653701492918E-2</v>
      </c>
      <c r="E1720" s="26">
        <v>-7.1458963982144977E-2</v>
      </c>
      <c r="F1720" s="26">
        <v>-1.3302085434094269E-2</v>
      </c>
      <c r="G1720" s="15">
        <v>-3.074914899850948E-2</v>
      </c>
      <c r="H1720" s="1">
        <f t="shared" si="391"/>
        <v>1.218129886029269E-4</v>
      </c>
      <c r="I1720" s="19">
        <f t="shared" si="392"/>
        <v>1.142330618647829E-4</v>
      </c>
      <c r="J1720" s="19">
        <f t="shared" si="393"/>
        <v>1.0528728452214026E-4</v>
      </c>
      <c r="K1720" s="19">
        <f t="shared" si="394"/>
        <v>0.9377740680605724</v>
      </c>
      <c r="L1720" s="19">
        <f t="shared" si="395"/>
        <v>0.86433545165979475</v>
      </c>
      <c r="P1720" s="18">
        <f t="shared" si="396"/>
        <v>-4.732535339651734E-2</v>
      </c>
      <c r="Q1720" s="38">
        <v>-3.074914899850948E-2</v>
      </c>
      <c r="R1720" s="18">
        <f t="shared" si="397"/>
        <v>1.657620439800786E-2</v>
      </c>
      <c r="S1720" s="19">
        <f t="shared" si="398"/>
        <v>3.8868485530765937E-4</v>
      </c>
      <c r="T1720" s="19">
        <f t="shared" si="399"/>
        <v>1.8893274705033544E-4</v>
      </c>
      <c r="U1720" s="18">
        <f t="shared" si="400"/>
        <v>-6.0673434525496117E-2</v>
      </c>
      <c r="V1720" s="18">
        <f t="shared" si="401"/>
        <v>1.6977544038399257E-2</v>
      </c>
      <c r="W1720" s="19">
        <f t="shared" si="402"/>
        <v>3.374646417054139E-4</v>
      </c>
      <c r="X1720" s="18">
        <f t="shared" si="403"/>
        <v>-4.6019722425692217E-2</v>
      </c>
      <c r="Y1720" s="18">
        <f t="shared" si="404"/>
        <v>0.29045853477967121</v>
      </c>
    </row>
    <row r="1721" spans="2:25" x14ac:dyDescent="0.2">
      <c r="B1721" s="24">
        <v>39388</v>
      </c>
      <c r="C1721" s="25">
        <v>704.95</v>
      </c>
      <c r="D1721" s="18">
        <f t="shared" si="390"/>
        <v>-7.2319399639521754E-4</v>
      </c>
      <c r="E1721" s="26">
        <v>-2.0433243744636193E-2</v>
      </c>
      <c r="F1721" s="26">
        <v>2.2914400796674359E-3</v>
      </c>
      <c r="G1721" s="15">
        <v>-4.5259650676236531E-3</v>
      </c>
      <c r="H1721" s="1">
        <f t="shared" si="391"/>
        <v>1.1453558986013661E-4</v>
      </c>
      <c r="I1721" s="19">
        <f t="shared" si="392"/>
        <v>2.2097162088952028E-4</v>
      </c>
      <c r="J1721" s="19">
        <f t="shared" si="393"/>
        <v>1.2011529815072587E-4</v>
      </c>
      <c r="K1721" s="19">
        <f t="shared" si="394"/>
        <v>1.9292834756371919</v>
      </c>
      <c r="L1721" s="19">
        <f t="shared" si="395"/>
        <v>1.0487159344741912</v>
      </c>
      <c r="P1721" s="18">
        <f t="shared" si="396"/>
        <v>-1.2918343328279689E-3</v>
      </c>
      <c r="Q1721" s="38">
        <v>-4.5259650676236531E-3</v>
      </c>
      <c r="R1721" s="18">
        <f t="shared" si="397"/>
        <v>-3.2341307347956844E-3</v>
      </c>
      <c r="S1721" s="19">
        <f t="shared" si="398"/>
        <v>3.6546389414580813E-4</v>
      </c>
      <c r="T1721" s="19">
        <f t="shared" si="399"/>
        <v>1.782243583239003E-4</v>
      </c>
      <c r="U1721" s="18">
        <f t="shared" si="400"/>
        <v>-1.708000947596334E-3</v>
      </c>
      <c r="V1721" s="18">
        <f t="shared" si="401"/>
        <v>-3.4104951298024274E-3</v>
      </c>
      <c r="W1721" s="19">
        <f t="shared" si="402"/>
        <v>3.1844582479069E-4</v>
      </c>
      <c r="X1721" s="18">
        <f t="shared" si="403"/>
        <v>-6.9729804871665581E-3</v>
      </c>
      <c r="Y1721" s="18">
        <f t="shared" si="404"/>
        <v>0.2821550215708955</v>
      </c>
    </row>
    <row r="1722" spans="2:25" x14ac:dyDescent="0.2">
      <c r="B1722" s="24">
        <v>39391</v>
      </c>
      <c r="C1722" s="25">
        <v>701.71</v>
      </c>
      <c r="D1722" s="18">
        <f t="shared" si="390"/>
        <v>-4.606665050212482E-3</v>
      </c>
      <c r="E1722" s="26">
        <v>-4.9742359991364601E-2</v>
      </c>
      <c r="F1722" s="26">
        <v>-9.0362865908637114E-3</v>
      </c>
      <c r="G1722" s="15">
        <v>-2.1248108611013977E-2</v>
      </c>
      <c r="H1722" s="1">
        <f t="shared" si="391"/>
        <v>1.0893673624161936E-4</v>
      </c>
      <c r="I1722" s="19">
        <f t="shared" si="392"/>
        <v>2.085999555883291E-4</v>
      </c>
      <c r="J1722" s="19">
        <f t="shared" si="393"/>
        <v>1.1280895091915942E-4</v>
      </c>
      <c r="K1722" s="19">
        <f t="shared" si="394"/>
        <v>1.9148724551987573</v>
      </c>
      <c r="L1722" s="19">
        <f t="shared" si="395"/>
        <v>1.0355455359792638</v>
      </c>
      <c r="P1722" s="18">
        <f t="shared" si="396"/>
        <v>-8.2288405343052401E-3</v>
      </c>
      <c r="Q1722" s="38">
        <v>-2.1248108611013977E-2</v>
      </c>
      <c r="R1722" s="18">
        <f t="shared" si="397"/>
        <v>-1.3019268076708737E-2</v>
      </c>
      <c r="S1722" s="19">
        <f t="shared" si="398"/>
        <v>3.4759888948940115E-4</v>
      </c>
      <c r="T1722" s="19">
        <f t="shared" si="399"/>
        <v>1.7770097729965872E-4</v>
      </c>
      <c r="U1722" s="18">
        <f t="shared" si="400"/>
        <v>-1.1155858052024393E-2</v>
      </c>
      <c r="V1722" s="18">
        <f t="shared" si="401"/>
        <v>-1.3749441367122958E-2</v>
      </c>
      <c r="W1722" s="19">
        <f t="shared" si="402"/>
        <v>3.264280024759754E-4</v>
      </c>
      <c r="X1722" s="18">
        <f t="shared" si="403"/>
        <v>-3.2333417176851051E-2</v>
      </c>
      <c r="Y1722" s="18">
        <f t="shared" si="404"/>
        <v>0.28566939041310296</v>
      </c>
    </row>
    <row r="1723" spans="2:25" x14ac:dyDescent="0.2">
      <c r="B1723" s="24">
        <v>39392</v>
      </c>
      <c r="C1723" s="25">
        <v>709.91</v>
      </c>
      <c r="D1723" s="18">
        <f t="shared" si="390"/>
        <v>1.1617988176023889E-2</v>
      </c>
      <c r="E1723" s="26">
        <v>-2.3087814746064021E-2</v>
      </c>
      <c r="F1723" s="26">
        <v>2.9687075758401158E-2</v>
      </c>
      <c r="G1723" s="15">
        <v>1.3854608607061603E-2</v>
      </c>
      <c r="H1723" s="1">
        <f t="shared" si="391"/>
        <v>1.1049919102261606E-4</v>
      </c>
      <c r="I1723" s="19">
        <f t="shared" si="392"/>
        <v>2.0983274173026777E-4</v>
      </c>
      <c r="J1723" s="19">
        <f t="shared" si="393"/>
        <v>1.0853804260132E-4</v>
      </c>
      <c r="K1723" s="19">
        <f t="shared" si="394"/>
        <v>1.8989527415392655</v>
      </c>
      <c r="L1723" s="19">
        <f t="shared" si="395"/>
        <v>0.98225192055121313</v>
      </c>
      <c r="P1723" s="18">
        <f t="shared" si="396"/>
        <v>2.0753098171427665E-2</v>
      </c>
      <c r="Q1723" s="38">
        <v>1.3854608607061603E-2</v>
      </c>
      <c r="R1723" s="18">
        <f t="shared" si="397"/>
        <v>-6.8984895643660615E-3</v>
      </c>
      <c r="S1723" s="19">
        <f t="shared" si="398"/>
        <v>3.5258442114281195E-4</v>
      </c>
      <c r="T1723" s="19">
        <f t="shared" si="399"/>
        <v>1.6989426815785925E-4</v>
      </c>
      <c r="U1723" s="18">
        <f t="shared" si="400"/>
        <v>2.7935400650235073E-2</v>
      </c>
      <c r="V1723" s="18">
        <f t="shared" si="401"/>
        <v>-7.450888083542123E-3</v>
      </c>
      <c r="W1723" s="19">
        <f t="shared" si="402"/>
        <v>3.1835933310670882E-4</v>
      </c>
      <c r="X1723" s="18">
        <f t="shared" si="403"/>
        <v>2.1348162509322862E-2</v>
      </c>
      <c r="Y1723" s="18">
        <f t="shared" si="404"/>
        <v>0.28211670152027019</v>
      </c>
    </row>
    <row r="1724" spans="2:25" x14ac:dyDescent="0.2">
      <c r="B1724" s="24">
        <v>39393</v>
      </c>
      <c r="C1724" s="25">
        <v>688.73</v>
      </c>
      <c r="D1724" s="18">
        <f t="shared" si="390"/>
        <v>-3.0288879504194146E-2</v>
      </c>
      <c r="E1724" s="26">
        <v>-4.8746912509642824E-2</v>
      </c>
      <c r="F1724" s="26">
        <v>-2.9042745839202279E-2</v>
      </c>
      <c r="G1724" s="15">
        <v>-3.4953995840334443E-2</v>
      </c>
      <c r="H1724" s="1">
        <f t="shared" si="391"/>
        <v>1.5891421285843467E-4</v>
      </c>
      <c r="I1724" s="19">
        <f t="shared" si="392"/>
        <v>1.8114873970265157E-4</v>
      </c>
      <c r="J1724" s="19">
        <f t="shared" si="393"/>
        <v>1.227200057537506E-4</v>
      </c>
      <c r="K1724" s="19">
        <f t="shared" si="394"/>
        <v>1.1399152816118723</v>
      </c>
      <c r="L1724" s="19">
        <f t="shared" si="395"/>
        <v>0.77224059161450265</v>
      </c>
      <c r="P1724" s="18">
        <f t="shared" si="396"/>
        <v>-5.4104727972636893E-2</v>
      </c>
      <c r="Q1724" s="38">
        <v>-3.4953995840334443E-2</v>
      </c>
      <c r="R1724" s="18">
        <f t="shared" si="397"/>
        <v>1.915073213230245E-2</v>
      </c>
      <c r="S1724" s="19">
        <f t="shared" si="398"/>
        <v>5.0706865121382554E-4</v>
      </c>
      <c r="T1724" s="19">
        <f t="shared" si="399"/>
        <v>1.8170564454057979E-4</v>
      </c>
      <c r="U1724" s="18">
        <f t="shared" si="400"/>
        <v>-6.0730290769150708E-2</v>
      </c>
      <c r="V1724" s="18">
        <f t="shared" si="401"/>
        <v>2.000067092585547E-2</v>
      </c>
      <c r="W1724" s="19">
        <f t="shared" si="402"/>
        <v>3.725646826326734E-4</v>
      </c>
      <c r="X1724" s="18">
        <f t="shared" si="403"/>
        <v>-4.9787580349654116E-2</v>
      </c>
      <c r="Y1724" s="18">
        <f t="shared" si="404"/>
        <v>0.30519038428195661</v>
      </c>
    </row>
    <row r="1725" spans="2:25" x14ac:dyDescent="0.2">
      <c r="B1725" s="24">
        <v>39394</v>
      </c>
      <c r="C1725" s="25">
        <v>686.13</v>
      </c>
      <c r="D1725" s="18">
        <f t="shared" si="390"/>
        <v>-3.7822077876099574E-3</v>
      </c>
      <c r="E1725" s="26">
        <v>-1.5560954723088338E-2</v>
      </c>
      <c r="F1725" s="26">
        <v>-5.9890189484498681E-2</v>
      </c>
      <c r="G1725" s="15">
        <v>-4.6591419056075577E-2</v>
      </c>
      <c r="H1725" s="1">
        <f t="shared" si="391"/>
        <v>1.5023766583184802E-4</v>
      </c>
      <c r="I1725" s="19">
        <f t="shared" si="392"/>
        <v>2.5886917687285648E-4</v>
      </c>
      <c r="J1725" s="19">
        <f t="shared" si="393"/>
        <v>1.6813713916019761E-4</v>
      </c>
      <c r="K1725" s="19">
        <f t="shared" si="394"/>
        <v>1.7230644222241389</v>
      </c>
      <c r="L1725" s="19">
        <f t="shared" si="395"/>
        <v>1.1191410504765389</v>
      </c>
      <c r="P1725" s="18">
        <f t="shared" si="396"/>
        <v>-6.7561206236199456E-3</v>
      </c>
      <c r="Q1725" s="38">
        <v>-4.6591419056075577E-2</v>
      </c>
      <c r="R1725" s="18">
        <f t="shared" si="397"/>
        <v>-3.9835298432455632E-2</v>
      </c>
      <c r="S1725" s="19">
        <f t="shared" si="398"/>
        <v>4.7938324209385018E-4</v>
      </c>
      <c r="T1725" s="19">
        <f t="shared" si="399"/>
        <v>2.6601436594031323E-4</v>
      </c>
      <c r="U1725" s="18">
        <f t="shared" si="400"/>
        <v>-7.7993694721167975E-3</v>
      </c>
      <c r="V1725" s="18">
        <f t="shared" si="401"/>
        <v>-3.4384199781555484E-2</v>
      </c>
      <c r="W1725" s="19">
        <f t="shared" si="402"/>
        <v>4.8045642145424367E-4</v>
      </c>
      <c r="X1725" s="18">
        <f t="shared" si="403"/>
        <v>-5.8439160545549908E-2</v>
      </c>
      <c r="Y1725" s="18">
        <f t="shared" si="404"/>
        <v>0.34657481928663098</v>
      </c>
    </row>
    <row r="1726" spans="2:25" x14ac:dyDescent="0.2">
      <c r="B1726" s="24">
        <v>39395</v>
      </c>
      <c r="C1726" s="25">
        <v>675.68</v>
      </c>
      <c r="D1726" s="18">
        <f t="shared" si="390"/>
        <v>-1.5347522959744132E-2</v>
      </c>
      <c r="E1726" s="26">
        <v>6.1312270549363805E-3</v>
      </c>
      <c r="F1726" s="26">
        <v>-5.9282700460939051E-2</v>
      </c>
      <c r="G1726" s="15">
        <v>-3.9658522206176418E-2</v>
      </c>
      <c r="H1726" s="1">
        <f t="shared" si="391"/>
        <v>1.5535619354192955E-4</v>
      </c>
      <c r="I1726" s="19">
        <f t="shared" si="392"/>
        <v>2.468683121086637E-4</v>
      </c>
      <c r="J1726" s="19">
        <f t="shared" si="393"/>
        <v>1.7163993927476817E-4</v>
      </c>
      <c r="K1726" s="19">
        <f t="shared" si="394"/>
        <v>1.5890471212017412</v>
      </c>
      <c r="L1726" s="19">
        <f t="shared" si="395"/>
        <v>1.1048155555410397</v>
      </c>
      <c r="P1726" s="18">
        <f t="shared" si="396"/>
        <v>-2.7415129525533363E-2</v>
      </c>
      <c r="Q1726" s="38">
        <v>-3.9658522206176418E-2</v>
      </c>
      <c r="R1726" s="18">
        <f t="shared" si="397"/>
        <v>-1.2243392680643055E-2</v>
      </c>
      <c r="S1726" s="19">
        <f t="shared" si="398"/>
        <v>4.9571560718232545E-4</v>
      </c>
      <c r="T1726" s="19">
        <f t="shared" si="399"/>
        <v>2.5904754384383985E-4</v>
      </c>
      <c r="U1726" s="18">
        <f t="shared" si="400"/>
        <v>-3.1122718838417919E-2</v>
      </c>
      <c r="V1726" s="18">
        <f t="shared" si="401"/>
        <v>-1.0709160594646959E-2</v>
      </c>
      <c r="W1726" s="19">
        <f t="shared" si="402"/>
        <v>5.4599693918165636E-4</v>
      </c>
      <c r="X1726" s="18">
        <f t="shared" si="403"/>
        <v>-4.6662333666539595E-2</v>
      </c>
      <c r="Y1726" s="18">
        <f t="shared" si="404"/>
        <v>0.36945802846252251</v>
      </c>
    </row>
    <row r="1727" spans="2:25" x14ac:dyDescent="0.2">
      <c r="B1727" s="24">
        <v>39398</v>
      </c>
      <c r="C1727" s="25">
        <v>670.37</v>
      </c>
      <c r="D1727" s="18">
        <f t="shared" si="390"/>
        <v>-7.8897924223857736E-3</v>
      </c>
      <c r="E1727" s="26">
        <v>1.396077302775223E-2</v>
      </c>
      <c r="F1727" s="26">
        <v>-7.2792442440122701E-2</v>
      </c>
      <c r="G1727" s="15">
        <v>-4.6766477799760217E-2</v>
      </c>
      <c r="H1727" s="1">
        <f t="shared" si="391"/>
        <v>1.4976975139751393E-4</v>
      </c>
      <c r="I1727" s="19">
        <f t="shared" si="392"/>
        <v>2.2641026450232144E-4</v>
      </c>
      <c r="J1727" s="19">
        <f t="shared" si="393"/>
        <v>2.1593209930467587E-4</v>
      </c>
      <c r="K1727" s="19">
        <f t="shared" si="394"/>
        <v>1.5117222429073196</v>
      </c>
      <c r="L1727" s="19">
        <f t="shared" si="395"/>
        <v>1.441760417506176</v>
      </c>
      <c r="P1727" s="18">
        <f t="shared" si="396"/>
        <v>-1.4093458713606229E-2</v>
      </c>
      <c r="Q1727" s="38">
        <v>-4.6766477799760217E-2</v>
      </c>
      <c r="R1727" s="18">
        <f t="shared" si="397"/>
        <v>-3.2673019086153984E-2</v>
      </c>
      <c r="S1727" s="19">
        <f t="shared" si="398"/>
        <v>4.7789020546211333E-4</v>
      </c>
      <c r="T1727" s="19">
        <f t="shared" si="399"/>
        <v>3.0755626178546045E-4</v>
      </c>
      <c r="U1727" s="18">
        <f t="shared" si="400"/>
        <v>-1.6295100611371367E-2</v>
      </c>
      <c r="V1727" s="18">
        <f t="shared" si="401"/>
        <v>-2.6228313837277729E-2</v>
      </c>
      <c r="W1727" s="19">
        <f t="shared" si="402"/>
        <v>6.4446332957848501E-4</v>
      </c>
      <c r="X1727" s="18">
        <f t="shared" si="403"/>
        <v>-5.0647800384933717E-2</v>
      </c>
      <c r="Y1727" s="18">
        <f t="shared" si="404"/>
        <v>0.40139236713547666</v>
      </c>
    </row>
    <row r="1728" spans="2:25" x14ac:dyDescent="0.2">
      <c r="B1728" s="24">
        <v>39399</v>
      </c>
      <c r="C1728" s="25">
        <v>690.77</v>
      </c>
      <c r="D1728" s="18">
        <f t="shared" si="390"/>
        <v>2.9977118656587018E-2</v>
      </c>
      <c r="E1728" s="26">
        <v>6.7303681896106804E-2</v>
      </c>
      <c r="F1728" s="26">
        <v>0.10017017002462865</v>
      </c>
      <c r="G1728" s="15">
        <v>9.0310223586072089E-2</v>
      </c>
      <c r="H1728" s="1">
        <f t="shared" si="391"/>
        <v>1.9470122489072901E-4</v>
      </c>
      <c r="I1728" s="19">
        <f t="shared" si="392"/>
        <v>2.062167925574817E-4</v>
      </c>
      <c r="J1728" s="19">
        <f t="shared" si="393"/>
        <v>2.3743520899265731E-4</v>
      </c>
      <c r="K1728" s="19">
        <f t="shared" si="394"/>
        <v>1.0591448136662494</v>
      </c>
      <c r="L1728" s="19">
        <f t="shared" si="395"/>
        <v>1.2194849268457948</v>
      </c>
      <c r="P1728" s="18">
        <f t="shared" si="396"/>
        <v>5.3547832632551209E-2</v>
      </c>
      <c r="Q1728" s="38">
        <v>9.0310223586072089E-2</v>
      </c>
      <c r="R1728" s="18">
        <f t="shared" si="397"/>
        <v>3.6762390953520879E-2</v>
      </c>
      <c r="S1728" s="19">
        <f t="shared" si="398"/>
        <v>6.2125901591300961E-4</v>
      </c>
      <c r="T1728" s="19">
        <f t="shared" si="399"/>
        <v>3.7019128939550368E-4</v>
      </c>
      <c r="U1728" s="18">
        <f t="shared" si="400"/>
        <v>5.4301155170509513E-2</v>
      </c>
      <c r="V1728" s="18">
        <f t="shared" si="401"/>
        <v>2.6898870460469813E-2</v>
      </c>
      <c r="W1728" s="19">
        <f t="shared" si="402"/>
        <v>1.0951517188537562E-3</v>
      </c>
      <c r="X1728" s="18">
        <f t="shared" si="403"/>
        <v>7.5028247907810264E-2</v>
      </c>
      <c r="Y1728" s="18">
        <f t="shared" si="404"/>
        <v>0.52324748419217371</v>
      </c>
    </row>
    <row r="1729" spans="2:25" x14ac:dyDescent="0.2">
      <c r="B1729" s="24">
        <v>39400</v>
      </c>
      <c r="C1729" s="25">
        <v>685.76</v>
      </c>
      <c r="D1729" s="18">
        <f t="shared" si="390"/>
        <v>-7.2792051346224082E-3</v>
      </c>
      <c r="E1729" s="26">
        <v>3.9370129593395992E-3</v>
      </c>
      <c r="F1729" s="26">
        <v>-2.2912895743625317E-2</v>
      </c>
      <c r="G1729" s="15">
        <v>-1.4857923132735842E-2</v>
      </c>
      <c r="H1729" s="1">
        <f t="shared" si="391"/>
        <v>1.8619836104080006E-4</v>
      </c>
      <c r="I1729" s="19">
        <f t="shared" si="392"/>
        <v>3.1489801249751976E-4</v>
      </c>
      <c r="J1729" s="19">
        <f t="shared" si="393"/>
        <v>4.0335788081382533E-4</v>
      </c>
      <c r="K1729" s="19">
        <f t="shared" si="394"/>
        <v>1.6911964785152906</v>
      </c>
      <c r="L1729" s="19">
        <f t="shared" si="395"/>
        <v>2.1662805115961303</v>
      </c>
      <c r="P1729" s="18">
        <f t="shared" si="396"/>
        <v>-1.3002772638427631E-2</v>
      </c>
      <c r="Q1729" s="38">
        <v>-1.4857923132735842E-2</v>
      </c>
      <c r="R1729" s="18">
        <f t="shared" si="397"/>
        <v>-1.8551504943082105E-3</v>
      </c>
      <c r="S1729" s="19">
        <f t="shared" si="398"/>
        <v>5.9412780073542757E-4</v>
      </c>
      <c r="T1729" s="19">
        <f t="shared" si="399"/>
        <v>3.4818630703316533E-4</v>
      </c>
      <c r="U1729" s="18">
        <f t="shared" si="400"/>
        <v>-1.3483404234409529E-2</v>
      </c>
      <c r="V1729" s="18">
        <f t="shared" si="401"/>
        <v>-1.3996411243029641E-3</v>
      </c>
      <c r="W1729" s="19">
        <f t="shared" si="402"/>
        <v>1.0426880885116279E-3</v>
      </c>
      <c r="X1729" s="18">
        <f t="shared" si="403"/>
        <v>-1.2650448789261493E-2</v>
      </c>
      <c r="Y1729" s="18">
        <f t="shared" si="404"/>
        <v>0.51056049800969416</v>
      </c>
    </row>
    <row r="1730" spans="2:25" x14ac:dyDescent="0.2">
      <c r="B1730" s="24">
        <v>39401</v>
      </c>
      <c r="C1730" s="25">
        <v>676.59</v>
      </c>
      <c r="D1730" s="18">
        <f t="shared" si="390"/>
        <v>-1.34622358290853E-2</v>
      </c>
      <c r="E1730" s="26">
        <v>-4.1547301930299929E-2</v>
      </c>
      <c r="F1730" s="26">
        <v>-1.0956194459763126E-2</v>
      </c>
      <c r="G1730" s="15">
        <v>-2.0133526700924165E-2</v>
      </c>
      <c r="H1730" s="1">
        <f t="shared" si="391"/>
        <v>1.8590036698942652E-4</v>
      </c>
      <c r="I1730" s="19">
        <f t="shared" si="392"/>
        <v>2.9428463225074657E-4</v>
      </c>
      <c r="J1730" s="19">
        <f t="shared" si="393"/>
        <v>3.8916366806575971E-4</v>
      </c>
      <c r="K1730" s="19">
        <f t="shared" si="394"/>
        <v>1.5830234066589262</v>
      </c>
      <c r="L1730" s="19">
        <f t="shared" si="395"/>
        <v>2.0933991383023693</v>
      </c>
      <c r="P1730" s="18">
        <f t="shared" si="396"/>
        <v>-2.4047459640601346E-2</v>
      </c>
      <c r="Q1730" s="38">
        <v>-2.0133526700924165E-2</v>
      </c>
      <c r="R1730" s="18">
        <f t="shared" si="397"/>
        <v>3.9139329396771817E-3</v>
      </c>
      <c r="S1730" s="19">
        <f t="shared" si="398"/>
        <v>5.9317695160128296E-4</v>
      </c>
      <c r="T1730" s="19">
        <f t="shared" si="399"/>
        <v>3.2821426087455277E-4</v>
      </c>
      <c r="U1730" s="18">
        <f t="shared" si="400"/>
        <v>-2.4956322783668484E-2</v>
      </c>
      <c r="V1730" s="18">
        <f t="shared" si="401"/>
        <v>3.0414315634646545E-3</v>
      </c>
      <c r="W1730" s="19">
        <f t="shared" si="402"/>
        <v>1.0044483370459398E-3</v>
      </c>
      <c r="X1730" s="18">
        <f t="shared" si="403"/>
        <v>-1.7465502480950513E-2</v>
      </c>
      <c r="Y1730" s="18">
        <f t="shared" si="404"/>
        <v>0.50111085027315561</v>
      </c>
    </row>
    <row r="1731" spans="2:25" x14ac:dyDescent="0.2">
      <c r="B1731" s="24">
        <v>39402</v>
      </c>
      <c r="C1731" s="25">
        <v>680.61</v>
      </c>
      <c r="D1731" s="18">
        <f t="shared" si="390"/>
        <v>5.9239784207521197E-3</v>
      </c>
      <c r="E1731" s="26">
        <v>-1.6817035950430586E-2</v>
      </c>
      <c r="F1731" s="26">
        <v>1.2640405384193408E-2</v>
      </c>
      <c r="G1731" s="15">
        <v>3.8031729838062106E-3</v>
      </c>
      <c r="H1731" s="1">
        <f t="shared" si="391"/>
        <v>1.7685195618983313E-4</v>
      </c>
      <c r="I1731" s="19">
        <f t="shared" si="392"/>
        <v>3.1018672891457627E-4</v>
      </c>
      <c r="J1731" s="19">
        <f t="shared" si="393"/>
        <v>3.7466354039821306E-4</v>
      </c>
      <c r="K1731" s="19">
        <f t="shared" si="394"/>
        <v>1.7539343957361795</v>
      </c>
      <c r="L1731" s="19">
        <f t="shared" si="395"/>
        <v>2.1185151042154642</v>
      </c>
      <c r="P1731" s="18">
        <f t="shared" si="396"/>
        <v>1.0581944469955791E-2</v>
      </c>
      <c r="Q1731" s="38">
        <v>3.8031729838062106E-3</v>
      </c>
      <c r="R1731" s="18">
        <f t="shared" si="397"/>
        <v>-6.7787714861495801E-3</v>
      </c>
      <c r="S1731" s="19">
        <f t="shared" si="398"/>
        <v>5.6430498743111968E-4</v>
      </c>
      <c r="T1731" s="19">
        <f t="shared" si="399"/>
        <v>3.112785097937657E-4</v>
      </c>
      <c r="U1731" s="18">
        <f t="shared" si="400"/>
        <v>1.1259317278441811E-2</v>
      </c>
      <c r="V1731" s="18">
        <f t="shared" si="401"/>
        <v>-5.4090353113290081E-3</v>
      </c>
      <c r="W1731" s="19">
        <f t="shared" si="402"/>
        <v>9.4504928430786848E-4</v>
      </c>
      <c r="X1731" s="18">
        <f t="shared" si="403"/>
        <v>3.4012917241949066E-3</v>
      </c>
      <c r="Y1731" s="18">
        <f t="shared" si="404"/>
        <v>0.48606822677168182</v>
      </c>
    </row>
    <row r="1732" spans="2:25" x14ac:dyDescent="0.2">
      <c r="B1732" s="24">
        <v>39405</v>
      </c>
      <c r="C1732" s="25">
        <v>669.17</v>
      </c>
      <c r="D1732" s="18">
        <f t="shared" ref="D1732:D1795" si="405">LN(C1732/C1731)</f>
        <v>-1.6951316416428958E-2</v>
      </c>
      <c r="E1732" s="26">
        <v>-6.0717604419456804E-2</v>
      </c>
      <c r="F1732" s="26">
        <v>-1.4772927136758592E-2</v>
      </c>
      <c r="G1732" s="15">
        <v>-2.8556330321568055E-2</v>
      </c>
      <c r="H1732" s="1">
        <f t="shared" ref="H1732:H1795" si="406">$A$2 * H1731 + (1-$A$2)*D1732^2</f>
        <v>1.8348166651343677E-4</v>
      </c>
      <c r="I1732" s="19">
        <f t="shared" ref="I1732:I1795" si="407">$A$2*I1731 + (1-$A$2)*D1731*E1731</f>
        <v>2.8559809969541986E-4</v>
      </c>
      <c r="J1732" s="19">
        <f t="shared" ref="J1732:J1795" si="408">$A$2*J1731 + (1-$A$2)*D1731*F1731</f>
        <v>3.5667661729785151E-4</v>
      </c>
      <c r="K1732" s="19">
        <f t="shared" ref="K1732:K1795" si="409">I1732/H1732</f>
        <v>1.5565484286382634</v>
      </c>
      <c r="L1732" s="19">
        <f t="shared" ref="L1732:L1795" si="410">J1732/H1732</f>
        <v>1.943936002302068</v>
      </c>
      <c r="P1732" s="18">
        <f t="shared" ref="P1732:P1795" si="411">$O$4*D1732</f>
        <v>-3.027997002536803E-2</v>
      </c>
      <c r="Q1732" s="38">
        <v>-2.8556330321568055E-2</v>
      </c>
      <c r="R1732" s="18">
        <f t="shared" ref="R1732:R1795" si="412">Q1732-P1732</f>
        <v>1.7236397037999757E-3</v>
      </c>
      <c r="S1732" s="19">
        <f t="shared" ref="S1732:S1795" si="413">$A$2*S1731 + (1-$A$2)*P1732^2</f>
        <v>5.854592832694837E-4</v>
      </c>
      <c r="T1732" s="19">
        <f t="shared" ref="T1732:T1795" si="414">$A$2*T1731 + (1-$A$2)*R1732^2</f>
        <v>2.9278005523585064E-4</v>
      </c>
      <c r="U1732" s="18">
        <f t="shared" ref="U1732:U1795" si="415">P1732*SQRT($S$1836/S1732)</f>
        <v>-3.1630832040153295E-2</v>
      </c>
      <c r="V1732" s="18">
        <f t="shared" ref="V1732:V1795" si="416">R1732*SQRT($T$1836/T1732)</f>
        <v>1.4181400990142625E-3</v>
      </c>
      <c r="W1732" s="19">
        <f t="shared" ref="W1732:W1795" si="417">$A$2*W1731 + (1-$A$2)*Q1732^2</f>
        <v>9.3727416733546676E-4</v>
      </c>
      <c r="X1732" s="18">
        <f t="shared" ref="X1732:X1795" si="418">G1732*SQRT($W$1836/W1732)</f>
        <v>-2.564449227568719E-2</v>
      </c>
      <c r="Y1732" s="18">
        <f t="shared" ref="Y1732:Y1795" si="419">SQRT(W1732*250)</f>
        <v>0.48406460502072107</v>
      </c>
    </row>
    <row r="1733" spans="2:25" x14ac:dyDescent="0.2">
      <c r="B1733" s="24">
        <v>39406</v>
      </c>
      <c r="C1733" s="25">
        <v>674.01</v>
      </c>
      <c r="D1733" s="18">
        <f t="shared" si="405"/>
        <v>7.2068091370450071E-3</v>
      </c>
      <c r="E1733" s="26">
        <v>-1.882934200253952E-2</v>
      </c>
      <c r="F1733" s="26">
        <v>2.9449243540919559E-2</v>
      </c>
      <c r="G1733" s="15">
        <v>1.4965667877881835E-2</v>
      </c>
      <c r="H1733" s="1">
        <f t="shared" si="406"/>
        <v>1.7558905239889829E-4</v>
      </c>
      <c r="I1733" s="19">
        <f t="shared" si="407"/>
        <v>3.3021681318740135E-4</v>
      </c>
      <c r="J1733" s="19">
        <f t="shared" si="408"/>
        <v>3.5030125399750312E-4</v>
      </c>
      <c r="K1733" s="19">
        <f t="shared" si="409"/>
        <v>1.8806230153644434</v>
      </c>
      <c r="L1733" s="19">
        <f t="shared" si="410"/>
        <v>1.9950062330862093</v>
      </c>
      <c r="P1733" s="18">
        <f t="shared" si="411"/>
        <v>1.2873452379000715E-2</v>
      </c>
      <c r="Q1733" s="38">
        <v>1.4965667877881835E-2</v>
      </c>
      <c r="R1733" s="18">
        <f t="shared" si="412"/>
        <v>2.0922154988811201E-3</v>
      </c>
      <c r="S1733" s="19">
        <f t="shared" si="413"/>
        <v>5.6027527284257855E-4</v>
      </c>
      <c r="T1733" s="19">
        <f t="shared" si="414"/>
        <v>2.7547589386332511E-4</v>
      </c>
      <c r="U1733" s="18">
        <f t="shared" si="415"/>
        <v>1.3746680105469556E-2</v>
      </c>
      <c r="V1733" s="18">
        <f t="shared" si="416"/>
        <v>1.7746307661639599E-3</v>
      </c>
      <c r="W1733" s="19">
        <f t="shared" si="417"/>
        <v>8.9447599019720249E-4</v>
      </c>
      <c r="X1733" s="18">
        <f t="shared" si="418"/>
        <v>1.3757413505518776E-2</v>
      </c>
      <c r="Y1733" s="18">
        <f t="shared" si="419"/>
        <v>0.47288370404286573</v>
      </c>
    </row>
    <row r="1734" spans="2:25" x14ac:dyDescent="0.2">
      <c r="B1734" s="24">
        <v>39407</v>
      </c>
      <c r="C1734" s="25">
        <v>662.89</v>
      </c>
      <c r="D1734" s="18">
        <f t="shared" si="405"/>
        <v>-1.6635883695490818E-2</v>
      </c>
      <c r="E1734" s="26">
        <v>-2.1492198147391239E-2</v>
      </c>
      <c r="F1734" s="26">
        <v>-2.3124139443590087E-3</v>
      </c>
      <c r="G1734" s="15">
        <v>-8.0663492052686775E-3</v>
      </c>
      <c r="H1734" s="1">
        <f t="shared" si="406"/>
        <v>1.8165886683475823E-4</v>
      </c>
      <c r="I1734" s="19">
        <f t="shared" si="407"/>
        <v>3.0226183595685041E-4</v>
      </c>
      <c r="J1734" s="19">
        <f t="shared" si="408"/>
        <v>3.420172834034387E-4</v>
      </c>
      <c r="K1734" s="19">
        <f t="shared" si="409"/>
        <v>1.6638980591671084</v>
      </c>
      <c r="L1734" s="19">
        <f t="shared" si="410"/>
        <v>1.8827447807133288</v>
      </c>
      <c r="P1734" s="18">
        <f t="shared" si="411"/>
        <v>-2.971651565401489E-2</v>
      </c>
      <c r="Q1734" s="38">
        <v>-8.0663492052686775E-3</v>
      </c>
      <c r="R1734" s="18">
        <f t="shared" si="412"/>
        <v>2.1650166448746212E-2</v>
      </c>
      <c r="S1734" s="19">
        <f t="shared" si="413"/>
        <v>5.7964303462894264E-4</v>
      </c>
      <c r="T1734" s="19">
        <f t="shared" si="414"/>
        <v>2.8707112266703063E-4</v>
      </c>
      <c r="U1734" s="18">
        <f t="shared" si="415"/>
        <v>-3.1197593759421577E-2</v>
      </c>
      <c r="V1734" s="18">
        <f t="shared" si="416"/>
        <v>1.7989118295448463E-2</v>
      </c>
      <c r="W1734" s="19">
        <f t="shared" si="417"/>
        <v>8.4471139015545064E-4</v>
      </c>
      <c r="X1734" s="18">
        <f t="shared" si="418"/>
        <v>-7.6304100317254962E-3</v>
      </c>
      <c r="Y1734" s="18">
        <f t="shared" si="419"/>
        <v>0.45954090953783716</v>
      </c>
    </row>
    <row r="1735" spans="2:25" x14ac:dyDescent="0.2">
      <c r="B1735" s="24">
        <v>39409</v>
      </c>
      <c r="C1735" s="25">
        <v>673.71</v>
      </c>
      <c r="D1735" s="18">
        <f t="shared" si="405"/>
        <v>1.6190687356555426E-2</v>
      </c>
      <c r="E1735" s="26">
        <v>3.1110739760248054E-2</v>
      </c>
      <c r="F1735" s="26">
        <v>1.8118142675057704E-2</v>
      </c>
      <c r="G1735" s="15">
        <v>2.2015921800614808E-2</v>
      </c>
      <c r="H1735" s="1">
        <f t="shared" si="406"/>
        <v>1.8648763624933617E-4</v>
      </c>
      <c r="I1735" s="19">
        <f t="shared" si="407"/>
        <v>3.0557862832386606E-4</v>
      </c>
      <c r="J1735" s="19">
        <f t="shared" si="408"/>
        <v>3.2380438936528358E-4</v>
      </c>
      <c r="K1735" s="19">
        <f t="shared" si="409"/>
        <v>1.6385999333237504</v>
      </c>
      <c r="L1735" s="19">
        <f t="shared" si="410"/>
        <v>1.7363316725852715</v>
      </c>
      <c r="P1735" s="18">
        <f t="shared" si="411"/>
        <v>2.8921265806321518E-2</v>
      </c>
      <c r="Q1735" s="38">
        <v>2.2015921800614808E-2</v>
      </c>
      <c r="R1735" s="18">
        <f t="shared" si="412"/>
        <v>-6.9053440057067102E-3</v>
      </c>
      <c r="S1735" s="19">
        <f t="shared" si="413"/>
        <v>5.9505082950160029E-4</v>
      </c>
      <c r="T1735" s="19">
        <f t="shared" si="414"/>
        <v>2.7270788185723775E-4</v>
      </c>
      <c r="U1735" s="18">
        <f t="shared" si="415"/>
        <v>2.9967035890571626E-2</v>
      </c>
      <c r="V1735" s="18">
        <f t="shared" si="416"/>
        <v>-5.8868079227904898E-3</v>
      </c>
      <c r="W1735" s="19">
        <f t="shared" si="417"/>
        <v>8.2311075550997072E-4</v>
      </c>
      <c r="X1735" s="18">
        <f t="shared" si="418"/>
        <v>2.1097586077816536E-2</v>
      </c>
      <c r="Y1735" s="18">
        <f t="shared" si="419"/>
        <v>0.45362725764386413</v>
      </c>
    </row>
    <row r="1736" spans="2:25" x14ac:dyDescent="0.2">
      <c r="B1736" s="24">
        <v>39412</v>
      </c>
      <c r="C1736" s="25">
        <v>657.79</v>
      </c>
      <c r="D1736" s="18">
        <f t="shared" si="405"/>
        <v>-2.3914019808272877E-2</v>
      </c>
      <c r="E1736" s="26">
        <v>-3.20987194223675E-2</v>
      </c>
      <c r="F1736" s="26">
        <v>5.8126180861572015E-3</v>
      </c>
      <c r="G1736" s="15">
        <v>-5.5607831664002093E-3</v>
      </c>
      <c r="H1736" s="1">
        <f t="shared" si="406"/>
        <v>2.0961119867780406E-4</v>
      </c>
      <c r="I1736" s="19">
        <f t="shared" si="407"/>
        <v>3.1746616627779413E-4</v>
      </c>
      <c r="J1736" s="19">
        <f t="shared" si="408"/>
        <v>3.2197683701536606E-4</v>
      </c>
      <c r="K1736" s="19">
        <f t="shared" si="409"/>
        <v>1.5145477354278922</v>
      </c>
      <c r="L1736" s="19">
        <f t="shared" si="410"/>
        <v>1.5360669613376936</v>
      </c>
      <c r="P1736" s="18">
        <f t="shared" si="411"/>
        <v>-4.2717378709228621E-2</v>
      </c>
      <c r="Q1736" s="38">
        <v>-5.5607831664002093E-3</v>
      </c>
      <c r="R1736" s="18">
        <f t="shared" si="412"/>
        <v>3.7156595542828408E-2</v>
      </c>
      <c r="S1736" s="19">
        <f t="shared" si="413"/>
        <v>6.6883424635876389E-4</v>
      </c>
      <c r="T1736" s="19">
        <f t="shared" si="414"/>
        <v>3.3918216448580371E-4</v>
      </c>
      <c r="U1736" s="18">
        <f t="shared" si="415"/>
        <v>-4.174926820127952E-2</v>
      </c>
      <c r="V1736" s="18">
        <f t="shared" si="416"/>
        <v>2.8402907759941875E-2</v>
      </c>
      <c r="W1736" s="19">
        <f t="shared" si="417"/>
        <v>7.7557944874479564E-4</v>
      </c>
      <c r="X1736" s="18">
        <f t="shared" si="418"/>
        <v>-5.4896903228466359E-3</v>
      </c>
      <c r="Y1736" s="18">
        <f t="shared" si="419"/>
        <v>0.44033494318098232</v>
      </c>
    </row>
    <row r="1737" spans="2:25" x14ac:dyDescent="0.2">
      <c r="B1737" s="24">
        <v>39413</v>
      </c>
      <c r="C1737" s="25">
        <v>668.08</v>
      </c>
      <c r="D1737" s="18">
        <f t="shared" si="405"/>
        <v>1.5522195394687261E-2</v>
      </c>
      <c r="E1737" s="26">
        <v>-1.2599636176935502E-2</v>
      </c>
      <c r="F1737" s="26">
        <v>1.3070576174659792E-2</v>
      </c>
      <c r="G1737" s="15">
        <v>5.3695124691812042E-3</v>
      </c>
      <c r="H1737" s="1">
        <f t="shared" si="406"/>
        <v>2.1149083974938683E-4</v>
      </c>
      <c r="I1737" s="19">
        <f t="shared" si="407"/>
        <v>3.4447476102632789E-4</v>
      </c>
      <c r="J1737" s="19">
        <f t="shared" si="408"/>
        <v>2.9431804295142677E-4</v>
      </c>
      <c r="K1737" s="19">
        <f t="shared" si="409"/>
        <v>1.6287928188025771</v>
      </c>
      <c r="L1737" s="19">
        <f t="shared" si="410"/>
        <v>1.3916349440958711</v>
      </c>
      <c r="P1737" s="18">
        <f t="shared" si="411"/>
        <v>2.7727145180506913E-2</v>
      </c>
      <c r="Q1737" s="38">
        <v>5.3695124691812042E-3</v>
      </c>
      <c r="R1737" s="18">
        <f t="shared" si="412"/>
        <v>-2.2357632711325709E-2</v>
      </c>
      <c r="S1737" s="19">
        <f t="shared" si="413"/>
        <v>6.7483186636889251E-4</v>
      </c>
      <c r="T1737" s="19">
        <f t="shared" si="414"/>
        <v>3.4882305904392801E-4</v>
      </c>
      <c r="U1737" s="18">
        <f t="shared" si="415"/>
        <v>2.6978070718732369E-2</v>
      </c>
      <c r="V1737" s="18">
        <f t="shared" si="416"/>
        <v>-1.6852588485668188E-2</v>
      </c>
      <c r="W1737" s="19">
        <f t="shared" si="417"/>
        <v>7.3077458166950944E-4</v>
      </c>
      <c r="X1737" s="18">
        <f t="shared" si="418"/>
        <v>5.460949627375364E-3</v>
      </c>
      <c r="Y1737" s="18">
        <f t="shared" si="419"/>
        <v>0.42742677199419477</v>
      </c>
    </row>
    <row r="1738" spans="2:25" x14ac:dyDescent="0.2">
      <c r="B1738" s="24">
        <v>39414</v>
      </c>
      <c r="C1738" s="25">
        <v>686.42</v>
      </c>
      <c r="D1738" s="18">
        <f t="shared" si="405"/>
        <v>2.7081758433426292E-2</v>
      </c>
      <c r="E1738" s="26">
        <v>6.3035891253036366E-2</v>
      </c>
      <c r="F1738" s="26">
        <v>3.0478656983798837E-2</v>
      </c>
      <c r="G1738" s="15">
        <v>4.0245827264570093E-2</v>
      </c>
      <c r="H1738" s="1">
        <f t="shared" si="406"/>
        <v>2.4280668775521102E-4</v>
      </c>
      <c r="I1738" s="19">
        <f t="shared" si="407"/>
        <v>3.1207183448632637E-4</v>
      </c>
      <c r="J1738" s="19">
        <f t="shared" si="408"/>
        <v>2.8883200261259394E-4</v>
      </c>
      <c r="K1738" s="19">
        <f t="shared" si="409"/>
        <v>1.2852686940853375</v>
      </c>
      <c r="L1738" s="19">
        <f t="shared" si="410"/>
        <v>1.1895553836794808</v>
      </c>
      <c r="P1738" s="18">
        <f t="shared" si="411"/>
        <v>4.8375879103031823E-2</v>
      </c>
      <c r="Q1738" s="38">
        <v>4.0245827264570093E-2</v>
      </c>
      <c r="R1738" s="18">
        <f t="shared" si="412"/>
        <v>-8.1300518384617299E-3</v>
      </c>
      <c r="S1738" s="19">
        <f t="shared" si="413"/>
        <v>7.7475549512622812E-4</v>
      </c>
      <c r="T1738" s="19">
        <f t="shared" si="414"/>
        <v>3.3185954007505683E-4</v>
      </c>
      <c r="U1738" s="18">
        <f t="shared" si="415"/>
        <v>4.3928872959329568E-2</v>
      </c>
      <c r="V1738" s="18">
        <f t="shared" si="416"/>
        <v>-6.2828914032138699E-3</v>
      </c>
      <c r="W1738" s="19">
        <f t="shared" si="417"/>
        <v>7.8411170350191578E-4</v>
      </c>
      <c r="X1738" s="18">
        <f t="shared" si="418"/>
        <v>3.9514539278557977E-2</v>
      </c>
      <c r="Y1738" s="18">
        <f t="shared" si="419"/>
        <v>0.44275041036172846</v>
      </c>
    </row>
    <row r="1739" spans="2:25" x14ac:dyDescent="0.2">
      <c r="B1739" s="24">
        <v>39415</v>
      </c>
      <c r="C1739" s="25">
        <v>687.59</v>
      </c>
      <c r="D1739" s="18">
        <f t="shared" si="405"/>
        <v>1.7030447853877745E-3</v>
      </c>
      <c r="E1739" s="26">
        <v>0</v>
      </c>
      <c r="F1739" s="26">
        <v>2.2332277037054538E-2</v>
      </c>
      <c r="G1739" s="15">
        <v>1.5632593925938177E-2</v>
      </c>
      <c r="H1739" s="1">
        <f t="shared" si="406"/>
        <v>2.2841230818236054E-4</v>
      </c>
      <c r="I1739" s="19">
        <f t="shared" si="407"/>
        <v>3.957748911901745E-4</v>
      </c>
      <c r="J1739" s="19">
        <f t="shared" si="408"/>
        <v>3.2102702000446839E-4</v>
      </c>
      <c r="K1739" s="19">
        <f t="shared" si="409"/>
        <v>1.7327213858991981</v>
      </c>
      <c r="L1739" s="19">
        <f t="shared" si="410"/>
        <v>1.4054716339899067</v>
      </c>
      <c r="P1739" s="18">
        <f t="shared" si="411"/>
        <v>3.0421321734884306E-3</v>
      </c>
      <c r="Q1739" s="38">
        <v>1.5632593925938177E-2</v>
      </c>
      <c r="R1739" s="18">
        <f t="shared" si="412"/>
        <v>1.2590461752449746E-2</v>
      </c>
      <c r="S1739" s="19">
        <f t="shared" si="413"/>
        <v>7.2882543950831278E-4</v>
      </c>
      <c r="T1739" s="19">
        <f t="shared" si="414"/>
        <v>3.214591512989474E-4</v>
      </c>
      <c r="U1739" s="18">
        <f t="shared" si="415"/>
        <v>2.8481957962887346E-3</v>
      </c>
      <c r="V1739" s="18">
        <f t="shared" si="416"/>
        <v>9.8860352150782899E-3</v>
      </c>
      <c r="W1739" s="19">
        <f t="shared" si="417"/>
        <v>7.5172768086299759E-4</v>
      </c>
      <c r="X1739" s="18">
        <f t="shared" si="418"/>
        <v>1.5675658992227157E-2</v>
      </c>
      <c r="Y1739" s="18">
        <f t="shared" si="419"/>
        <v>0.43351115350789926</v>
      </c>
    </row>
    <row r="1740" spans="2:25" x14ac:dyDescent="0.2">
      <c r="B1740" s="24">
        <v>39416</v>
      </c>
      <c r="C1740" s="25">
        <v>692.03</v>
      </c>
      <c r="D1740" s="18">
        <f t="shared" si="405"/>
        <v>6.4365772153405689E-3</v>
      </c>
      <c r="E1740" s="26">
        <v>3.0847603227261017E-2</v>
      </c>
      <c r="F1740" s="26">
        <v>-1.1295855558233247E-2</v>
      </c>
      <c r="G1740" s="15">
        <v>1.3471820774150333E-3</v>
      </c>
      <c r="H1740" s="1">
        <f t="shared" si="406"/>
        <v>2.1719334126636138E-4</v>
      </c>
      <c r="I1740" s="19">
        <f t="shared" si="407"/>
        <v>3.7202839771876401E-4</v>
      </c>
      <c r="J1740" s="19">
        <f t="shared" si="408"/>
        <v>3.0404737088142773E-4</v>
      </c>
      <c r="K1740" s="19">
        <f t="shared" si="409"/>
        <v>1.7128904392262936</v>
      </c>
      <c r="L1740" s="19">
        <f t="shared" si="410"/>
        <v>1.3998926905800044</v>
      </c>
      <c r="P1740" s="18">
        <f t="shared" si="411"/>
        <v>1.1497594662181265E-2</v>
      </c>
      <c r="Q1740" s="38">
        <v>1.3471820774150333E-3</v>
      </c>
      <c r="R1740" s="18">
        <f t="shared" si="412"/>
        <v>-1.0150412584766231E-2</v>
      </c>
      <c r="S1740" s="19">
        <f t="shared" si="413"/>
        <v>6.9302759411876312E-4</v>
      </c>
      <c r="T1740" s="19">
        <f t="shared" si="414"/>
        <v>3.0835345475946937E-4</v>
      </c>
      <c r="U1740" s="18">
        <f t="shared" si="415"/>
        <v>1.1039140322078355E-2</v>
      </c>
      <c r="V1740" s="18">
        <f t="shared" si="416"/>
        <v>-8.1377187890210295E-3</v>
      </c>
      <c r="W1740" s="19">
        <f t="shared" si="417"/>
        <v>7.0673291398420024E-4</v>
      </c>
      <c r="X1740" s="18">
        <f t="shared" si="418"/>
        <v>1.3932327331152119E-3</v>
      </c>
      <c r="Y1740" s="18">
        <f t="shared" si="419"/>
        <v>0.42033704154648333</v>
      </c>
    </row>
    <row r="1741" spans="2:25" x14ac:dyDescent="0.2">
      <c r="B1741" s="24">
        <v>39419</v>
      </c>
      <c r="C1741" s="25">
        <v>687</v>
      </c>
      <c r="D1741" s="18">
        <f t="shared" si="405"/>
        <v>-7.2950150567794234E-3</v>
      </c>
      <c r="E1741" s="26">
        <v>-7.3171058170669332E-3</v>
      </c>
      <c r="F1741" s="26">
        <v>-1.8611371367677217E-2</v>
      </c>
      <c r="G1741" s="15">
        <v>-1.522309170249413E-2</v>
      </c>
      <c r="H1741" s="1">
        <f t="shared" si="406"/>
        <v>2.0735477547109799E-4</v>
      </c>
      <c r="I1741" s="19">
        <f t="shared" si="407"/>
        <v>3.6161987266046541E-4</v>
      </c>
      <c r="J1741" s="19">
        <f t="shared" si="408"/>
        <v>2.8144212983770793E-4</v>
      </c>
      <c r="K1741" s="19">
        <f t="shared" si="409"/>
        <v>1.7439669370473194</v>
      </c>
      <c r="L1741" s="19">
        <f t="shared" si="410"/>
        <v>1.3572975553530793</v>
      </c>
      <c r="P1741" s="18">
        <f t="shared" si="411"/>
        <v>-1.3031013747097742E-2</v>
      </c>
      <c r="Q1741" s="38">
        <v>-1.522309170249413E-2</v>
      </c>
      <c r="R1741" s="18">
        <f t="shared" si="412"/>
        <v>-2.1920779553963876E-3</v>
      </c>
      <c r="S1741" s="19">
        <f t="shared" si="413"/>
        <v>6.6163437762826029E-4</v>
      </c>
      <c r="T1741" s="19">
        <f t="shared" si="414"/>
        <v>2.9014055981965329E-4</v>
      </c>
      <c r="U1741" s="18">
        <f t="shared" si="415"/>
        <v>-1.2804796923828448E-2</v>
      </c>
      <c r="V1741" s="18">
        <f t="shared" si="416"/>
        <v>-1.8117370437209148E-3</v>
      </c>
      <c r="W1741" s="19">
        <f t="shared" si="417"/>
        <v>6.7823349040410099E-4</v>
      </c>
      <c r="X1741" s="18">
        <f t="shared" si="418"/>
        <v>-1.6070828993598501E-2</v>
      </c>
      <c r="Y1741" s="18">
        <f t="shared" si="419"/>
        <v>0.41177466240776062</v>
      </c>
    </row>
    <row r="1742" spans="2:25" x14ac:dyDescent="0.2">
      <c r="B1742" s="24">
        <v>39420</v>
      </c>
      <c r="C1742" s="25">
        <v>682.18</v>
      </c>
      <c r="D1742" s="18">
        <f t="shared" si="405"/>
        <v>-7.0407395834136835E-3</v>
      </c>
      <c r="E1742" s="26">
        <v>-1.5418128427564964E-2</v>
      </c>
      <c r="F1742" s="26">
        <v>5.2973609255111244E-3</v>
      </c>
      <c r="G1742" s="15">
        <v>-9.172858804117022E-4</v>
      </c>
      <c r="H1742" s="1">
        <f t="shared" si="406"/>
        <v>1.97887809775719E-4</v>
      </c>
      <c r="I1742" s="19">
        <f t="shared" si="407"/>
        <v>3.4312538412729058E-4</v>
      </c>
      <c r="J1742" s="19">
        <f t="shared" si="408"/>
        <v>2.7270181610871661E-4</v>
      </c>
      <c r="K1742" s="19">
        <f t="shared" si="409"/>
        <v>1.7339389652964483</v>
      </c>
      <c r="L1742" s="19">
        <f t="shared" si="410"/>
        <v>1.3780627337165938</v>
      </c>
      <c r="P1742" s="18">
        <f t="shared" si="411"/>
        <v>-1.2576803966420256E-2</v>
      </c>
      <c r="Q1742" s="38">
        <v>-9.172858804117022E-4</v>
      </c>
      <c r="R1742" s="18">
        <f t="shared" si="412"/>
        <v>1.1659518086008553E-2</v>
      </c>
      <c r="S1742" s="19">
        <f t="shared" si="413"/>
        <v>6.3142687485115043E-4</v>
      </c>
      <c r="T1742" s="19">
        <f t="shared" si="414"/>
        <v>2.8088878795035169E-4</v>
      </c>
      <c r="U1742" s="18">
        <f t="shared" si="415"/>
        <v>-1.2650633789327542E-2</v>
      </c>
      <c r="V1742" s="18">
        <f t="shared" si="416"/>
        <v>9.7939253694935662E-3</v>
      </c>
      <c r="W1742" s="19">
        <f t="shared" si="417"/>
        <v>6.3758996578303908E-4</v>
      </c>
      <c r="X1742" s="18">
        <f t="shared" si="418"/>
        <v>-9.9875508519302737E-4</v>
      </c>
      <c r="Y1742" s="18">
        <f t="shared" si="419"/>
        <v>0.39924615395237029</v>
      </c>
    </row>
    <row r="1743" spans="2:25" x14ac:dyDescent="0.2">
      <c r="B1743" s="24">
        <v>39421</v>
      </c>
      <c r="C1743" s="25">
        <v>692.85</v>
      </c>
      <c r="D1743" s="18">
        <f t="shared" si="405"/>
        <v>1.5519972905788455E-2</v>
      </c>
      <c r="E1743" s="26">
        <v>3.4212255422160887E-2</v>
      </c>
      <c r="F1743" s="26">
        <v>3.1154144203943607E-2</v>
      </c>
      <c r="G1743" s="15">
        <v>3.2071577569408788E-2</v>
      </c>
      <c r="H1743" s="1">
        <f t="shared" si="406"/>
        <v>2.0046671472896034E-4</v>
      </c>
      <c r="I1743" s="19">
        <f t="shared" si="407"/>
        <v>3.2905116270697991E-4</v>
      </c>
      <c r="J1743" s="19">
        <f t="shared" si="408"/>
        <v>2.5410186681684108E-4</v>
      </c>
      <c r="K1743" s="19">
        <f t="shared" si="409"/>
        <v>1.6414254264198986</v>
      </c>
      <c r="L1743" s="19">
        <f t="shared" si="410"/>
        <v>1.2675514095215148</v>
      </c>
      <c r="P1743" s="18">
        <f t="shared" si="411"/>
        <v>2.7723175170415407E-2</v>
      </c>
      <c r="Q1743" s="38">
        <v>3.2071577569408788E-2</v>
      </c>
      <c r="R1743" s="18">
        <f t="shared" si="412"/>
        <v>4.3484023989933812E-3</v>
      </c>
      <c r="S1743" s="19">
        <f t="shared" si="413"/>
        <v>6.396557288518537E-4</v>
      </c>
      <c r="T1743" s="19">
        <f t="shared" si="414"/>
        <v>2.6516997687874483E-4</v>
      </c>
      <c r="U1743" s="18">
        <f t="shared" si="415"/>
        <v>2.7705969109792096E-2</v>
      </c>
      <c r="V1743" s="18">
        <f t="shared" si="416"/>
        <v>3.7593342657680122E-3</v>
      </c>
      <c r="W1743" s="19">
        <f t="shared" si="417"/>
        <v>6.6104973310349298E-4</v>
      </c>
      <c r="X1743" s="18">
        <f t="shared" si="418"/>
        <v>3.4294801041336649E-2</v>
      </c>
      <c r="Y1743" s="18">
        <f t="shared" si="419"/>
        <v>0.40652482491955305</v>
      </c>
    </row>
    <row r="1744" spans="2:25" x14ac:dyDescent="0.2">
      <c r="B1744" s="24">
        <v>39422</v>
      </c>
      <c r="C1744" s="25">
        <v>702.62</v>
      </c>
      <c r="D1744" s="18">
        <f t="shared" si="405"/>
        <v>1.4002679580695114E-2</v>
      </c>
      <c r="E1744" s="26">
        <v>1.9625964456748444E-2</v>
      </c>
      <c r="F1744" s="26">
        <v>2.3705997586144605E-2</v>
      </c>
      <c r="G1744" s="15">
        <v>2.2481987647325757E-2</v>
      </c>
      <c r="H1744" s="1">
        <f t="shared" si="406"/>
        <v>2.0020321397159967E-4</v>
      </c>
      <c r="I1744" s="19">
        <f t="shared" si="407"/>
        <v>3.4116648957643219E-4</v>
      </c>
      <c r="J1744" s="19">
        <f t="shared" si="408"/>
        <v>2.6786644324472452E-4</v>
      </c>
      <c r="K1744" s="19">
        <f t="shared" si="409"/>
        <v>1.7041009622594232</v>
      </c>
      <c r="L1744" s="19">
        <f t="shared" si="410"/>
        <v>1.3379727424491965</v>
      </c>
      <c r="P1744" s="18">
        <f t="shared" si="411"/>
        <v>2.5012849006071643E-2</v>
      </c>
      <c r="Q1744" s="38">
        <v>2.2481987647325757E-2</v>
      </c>
      <c r="R1744" s="18">
        <f t="shared" si="412"/>
        <v>-2.530861358745886E-3</v>
      </c>
      <c r="S1744" s="19">
        <f t="shared" si="413"/>
        <v>6.3881494204477479E-4</v>
      </c>
      <c r="T1744" s="19">
        <f t="shared" si="414"/>
        <v>2.4964409381905174E-4</v>
      </c>
      <c r="U1744" s="18">
        <f t="shared" si="415"/>
        <v>2.5013769988580032E-2</v>
      </c>
      <c r="V1744" s="18">
        <f t="shared" si="416"/>
        <v>-2.2550236402189817E-3</v>
      </c>
      <c r="W1744" s="19">
        <f t="shared" si="417"/>
        <v>6.517131352317538E-4</v>
      </c>
      <c r="X1744" s="18">
        <f t="shared" si="418"/>
        <v>2.4212046512366747E-2</v>
      </c>
      <c r="Y1744" s="18">
        <f t="shared" si="419"/>
        <v>0.40364375853955481</v>
      </c>
    </row>
    <row r="1745" spans="2:25" x14ac:dyDescent="0.2">
      <c r="B1745" s="24">
        <v>39423</v>
      </c>
      <c r="C1745" s="25">
        <v>701.18</v>
      </c>
      <c r="D1745" s="18">
        <f t="shared" si="405"/>
        <v>-2.0515750179160184E-3</v>
      </c>
      <c r="E1745" s="26">
        <v>-1.1785505194442526E-3</v>
      </c>
      <c r="F1745" s="26">
        <v>2.2642476749759971E-2</v>
      </c>
      <c r="G1745" s="15">
        <v>1.5496168568998705E-2</v>
      </c>
      <c r="H1745" s="1">
        <f t="shared" si="406"/>
        <v>1.884435587365519E-4</v>
      </c>
      <c r="I1745" s="19">
        <f t="shared" si="407"/>
        <v>3.3718546570684379E-4</v>
      </c>
      <c r="J1745" s="19">
        <f t="shared" si="408"/>
        <v>2.7171130595041192E-4</v>
      </c>
      <c r="K1745" s="19">
        <f t="shared" si="409"/>
        <v>1.7893180746933157</v>
      </c>
      <c r="L1745" s="19">
        <f t="shared" si="410"/>
        <v>1.4418710184213306</v>
      </c>
      <c r="P1745" s="18">
        <f t="shared" si="411"/>
        <v>-3.6647083047239666E-3</v>
      </c>
      <c r="Q1745" s="38">
        <v>1.5496168568998705E-2</v>
      </c>
      <c r="R1745" s="18">
        <f t="shared" si="412"/>
        <v>1.9160876873722671E-2</v>
      </c>
      <c r="S1745" s="19">
        <f t="shared" si="413"/>
        <v>6.0129185073961103E-4</v>
      </c>
      <c r="T1745" s="19">
        <f t="shared" si="414"/>
        <v>2.5669380034410626E-4</v>
      </c>
      <c r="U1745" s="18">
        <f t="shared" si="415"/>
        <v>-3.7774635023376029E-3</v>
      </c>
      <c r="V1745" s="18">
        <f t="shared" si="416"/>
        <v>1.6836471605000576E-2</v>
      </c>
      <c r="W1745" s="19">
        <f t="shared" si="417"/>
        <v>6.2701822153697802E-4</v>
      </c>
      <c r="X1745" s="18">
        <f t="shared" si="418"/>
        <v>1.7014111826556138E-2</v>
      </c>
      <c r="Y1745" s="18">
        <f t="shared" si="419"/>
        <v>0.39592241081333668</v>
      </c>
    </row>
    <row r="1746" spans="2:25" x14ac:dyDescent="0.2">
      <c r="B1746" s="24">
        <v>39426</v>
      </c>
      <c r="C1746" s="25">
        <v>706.34</v>
      </c>
      <c r="D1746" s="18">
        <f t="shared" si="405"/>
        <v>7.3320778624910857E-3</v>
      </c>
      <c r="E1746" s="26">
        <v>1.3179279938040057E-2</v>
      </c>
      <c r="F1746" s="26">
        <v>-4.6330854603436931E-4</v>
      </c>
      <c r="G1746" s="15">
        <v>3.6294679991879589E-3</v>
      </c>
      <c r="H1746" s="1">
        <f t="shared" si="406"/>
        <v>1.8036250715925667E-4</v>
      </c>
      <c r="I1746" s="19">
        <f t="shared" si="407"/>
        <v>3.1709941085261581E-4</v>
      </c>
      <c r="J1746" s="19">
        <f t="shared" si="408"/>
        <v>2.5262146321477407E-4</v>
      </c>
      <c r="K1746" s="19">
        <f t="shared" si="409"/>
        <v>1.7581226600083966</v>
      </c>
      <c r="L1746" s="19">
        <f t="shared" si="410"/>
        <v>1.4006318008859464</v>
      </c>
      <c r="P1746" s="18">
        <f t="shared" si="411"/>
        <v>1.3097218672923886E-2</v>
      </c>
      <c r="Q1746" s="38">
        <v>3.6294679991879589E-3</v>
      </c>
      <c r="R1746" s="18">
        <f t="shared" si="412"/>
        <v>-9.4677506737359269E-3</v>
      </c>
      <c r="S1746" s="19">
        <f t="shared" si="413"/>
        <v>5.7550656791321758E-4</v>
      </c>
      <c r="T1746" s="19">
        <f t="shared" si="414"/>
        <v>2.4667047049266148E-4</v>
      </c>
      <c r="U1746" s="18">
        <f t="shared" si="415"/>
        <v>1.3799312822317118E-2</v>
      </c>
      <c r="V1746" s="18">
        <f t="shared" si="416"/>
        <v>-8.4865587770948658E-3</v>
      </c>
      <c r="W1746" s="19">
        <f t="shared" si="417"/>
        <v>5.9018751052218707E-4</v>
      </c>
      <c r="X1746" s="18">
        <f t="shared" si="418"/>
        <v>4.1074567203223588E-3</v>
      </c>
      <c r="Y1746" s="18">
        <f t="shared" si="419"/>
        <v>0.38411831202189095</v>
      </c>
    </row>
    <row r="1747" spans="2:25" x14ac:dyDescent="0.2">
      <c r="B1747" s="24">
        <v>39427</v>
      </c>
      <c r="C1747" s="25">
        <v>691.11</v>
      </c>
      <c r="D1747" s="18">
        <f t="shared" si="405"/>
        <v>-2.1797707291322625E-2</v>
      </c>
      <c r="E1747" s="26">
        <v>-4.5232345931122922E-2</v>
      </c>
      <c r="F1747" s="26">
        <v>-2.9629861869355831E-2</v>
      </c>
      <c r="G1747" s="15">
        <v>-3.4310607087885955E-2</v>
      </c>
      <c r="H1747" s="1">
        <f t="shared" si="406"/>
        <v>1.9804915931919206E-4</v>
      </c>
      <c r="I1747" s="19">
        <f t="shared" si="407"/>
        <v>3.0387133660209542E-4</v>
      </c>
      <c r="J1747" s="19">
        <f t="shared" si="408"/>
        <v>2.3726035456185472E-4</v>
      </c>
      <c r="K1747" s="19">
        <f t="shared" si="409"/>
        <v>1.534322779489065</v>
      </c>
      <c r="L1747" s="19">
        <f t="shared" si="410"/>
        <v>1.197987183472295</v>
      </c>
      <c r="P1747" s="18">
        <f t="shared" si="411"/>
        <v>-3.8937030445806577E-2</v>
      </c>
      <c r="Q1747" s="38">
        <v>-3.4310607087885955E-2</v>
      </c>
      <c r="R1747" s="18">
        <f t="shared" si="412"/>
        <v>4.6264233579206213E-3</v>
      </c>
      <c r="S1747" s="19">
        <f t="shared" si="413"/>
        <v>6.3194171423468476E-4</v>
      </c>
      <c r="T1747" s="19">
        <f t="shared" si="414"/>
        <v>2.3315446984830462E-4</v>
      </c>
      <c r="U1747" s="18">
        <f t="shared" si="415"/>
        <v>-3.9149645897831965E-2</v>
      </c>
      <c r="V1747" s="18">
        <f t="shared" si="416"/>
        <v>4.2654699922324698E-3</v>
      </c>
      <c r="W1747" s="19">
        <f t="shared" si="417"/>
        <v>6.2540932541521328E-4</v>
      </c>
      <c r="X1747" s="18">
        <f t="shared" si="418"/>
        <v>-3.7719962990844944E-2</v>
      </c>
      <c r="Y1747" s="18">
        <f t="shared" si="419"/>
        <v>0.39541412639636858</v>
      </c>
    </row>
    <row r="1748" spans="2:25" x14ac:dyDescent="0.2">
      <c r="B1748" s="24">
        <v>39428</v>
      </c>
      <c r="C1748" s="25">
        <v>694.94</v>
      </c>
      <c r="D1748" s="18">
        <f t="shared" si="405"/>
        <v>5.5265102241392429E-3</v>
      </c>
      <c r="E1748" s="26">
        <v>-5.4422434021073912E-2</v>
      </c>
      <c r="F1748" s="26">
        <v>1.2229989021103666E-2</v>
      </c>
      <c r="G1748" s="15">
        <v>-7.7657378915496067E-3</v>
      </c>
      <c r="H1748" s="1">
        <f t="shared" si="406"/>
        <v>1.8799874867549146E-4</v>
      </c>
      <c r="I1748" s="19">
        <f t="shared" si="407"/>
        <v>3.4479674260835764E-4</v>
      </c>
      <c r="J1748" s="19">
        <f t="shared" si="408"/>
        <v>2.6177651665477584E-4</v>
      </c>
      <c r="K1748" s="19">
        <f t="shared" si="409"/>
        <v>1.8340374339592997</v>
      </c>
      <c r="L1748" s="19">
        <f t="shared" si="410"/>
        <v>1.3924375481170554</v>
      </c>
      <c r="P1748" s="18">
        <f t="shared" si="411"/>
        <v>9.871950934125703E-3</v>
      </c>
      <c r="Q1748" s="38">
        <v>-7.7657378915496067E-3</v>
      </c>
      <c r="R1748" s="18">
        <f t="shared" si="412"/>
        <v>-1.7637688825675311E-2</v>
      </c>
      <c r="S1748" s="19">
        <f t="shared" si="413"/>
        <v>5.9987253629535079E-4</v>
      </c>
      <c r="T1748" s="19">
        <f t="shared" si="414"/>
        <v>2.3783048568408745E-4</v>
      </c>
      <c r="U1748" s="18">
        <f t="shared" si="415"/>
        <v>1.018772051022235E-2</v>
      </c>
      <c r="V1748" s="18">
        <f t="shared" si="416"/>
        <v>-1.610094278871858E-2</v>
      </c>
      <c r="W1748" s="19">
        <f t="shared" si="417"/>
        <v>5.9150316699031541E-4</v>
      </c>
      <c r="X1748" s="18">
        <f t="shared" si="418"/>
        <v>-8.7786800899402086E-3</v>
      </c>
      <c r="Y1748" s="18">
        <f t="shared" si="419"/>
        <v>0.38454621535984312</v>
      </c>
    </row>
    <row r="1749" spans="2:25" x14ac:dyDescent="0.2">
      <c r="B1749" s="24">
        <v>39429</v>
      </c>
      <c r="C1749" s="25">
        <v>696.56</v>
      </c>
      <c r="D1749" s="18">
        <f t="shared" si="405"/>
        <v>2.3284236175494266E-3</v>
      </c>
      <c r="E1749" s="26">
        <v>-1.4896648527325309E-2</v>
      </c>
      <c r="F1749" s="26">
        <v>5.0693881591387215E-3</v>
      </c>
      <c r="G1749" s="15">
        <v>-9.2042284680048797E-4</v>
      </c>
      <c r="H1749" s="1">
        <f t="shared" si="406"/>
        <v>1.7704411714752769E-4</v>
      </c>
      <c r="I1749" s="19">
        <f t="shared" si="407"/>
        <v>3.0606296976945567E-4</v>
      </c>
      <c r="J1749" s="19">
        <f t="shared" si="408"/>
        <v>2.501252752174637E-4</v>
      </c>
      <c r="K1749" s="19">
        <f t="shared" si="409"/>
        <v>1.728738433677629</v>
      </c>
      <c r="L1749" s="19">
        <f t="shared" si="410"/>
        <v>1.4127850122748715</v>
      </c>
      <c r="P1749" s="18">
        <f t="shared" si="411"/>
        <v>4.1592402391488394E-3</v>
      </c>
      <c r="Q1749" s="38">
        <v>-9.2042284680048797E-4</v>
      </c>
      <c r="R1749" s="18">
        <f t="shared" si="412"/>
        <v>-5.0796630859493274E-3</v>
      </c>
      <c r="S1749" s="19">
        <f t="shared" si="413"/>
        <v>5.6491814087964701E-4</v>
      </c>
      <c r="T1749" s="19">
        <f t="shared" si="414"/>
        <v>2.2510883516704757E-4</v>
      </c>
      <c r="U1749" s="18">
        <f t="shared" si="415"/>
        <v>4.4230797403099435E-3</v>
      </c>
      <c r="V1749" s="18">
        <f t="shared" si="416"/>
        <v>-4.7663071951683008E-3</v>
      </c>
      <c r="W1749" s="19">
        <f t="shared" si="417"/>
        <v>5.5606380766391121E-4</v>
      </c>
      <c r="X1749" s="18">
        <f t="shared" si="418"/>
        <v>-1.0731244932474918E-3</v>
      </c>
      <c r="Y1749" s="18">
        <f t="shared" si="419"/>
        <v>0.37284843021793423</v>
      </c>
    </row>
    <row r="1750" spans="2:25" x14ac:dyDescent="0.2">
      <c r="B1750" s="24">
        <v>39430</v>
      </c>
      <c r="C1750" s="25">
        <v>687.38</v>
      </c>
      <c r="D1750" s="18">
        <f t="shared" si="405"/>
        <v>-1.3266665669009792E-2</v>
      </c>
      <c r="E1750" s="26">
        <v>-9.8361448767130179E-3</v>
      </c>
      <c r="F1750" s="26">
        <v>-7.5349631786614819E-3</v>
      </c>
      <c r="G1750" s="15">
        <v>-8.225317688076942E-3</v>
      </c>
      <c r="H1750" s="1">
        <f t="shared" si="406"/>
        <v>1.76981735197073E-4</v>
      </c>
      <c r="I1750" s="19">
        <f t="shared" si="407"/>
        <v>2.8561804908808691E-4</v>
      </c>
      <c r="J1750" s="19">
        <f t="shared" si="408"/>
        <v>2.358259796913917E-4</v>
      </c>
      <c r="K1750" s="19">
        <f t="shared" si="409"/>
        <v>1.6138278267531112</v>
      </c>
      <c r="L1750" s="19">
        <f t="shared" si="410"/>
        <v>1.3324876684523088</v>
      </c>
      <c r="P1750" s="18">
        <f t="shared" si="411"/>
        <v>-2.369811458447323E-2</v>
      </c>
      <c r="Q1750" s="38">
        <v>-8.225317688076942E-3</v>
      </c>
      <c r="R1750" s="18">
        <f t="shared" si="412"/>
        <v>1.5472796896396288E-2</v>
      </c>
      <c r="S1750" s="19">
        <f t="shared" si="413"/>
        <v>5.6471909051839756E-4</v>
      </c>
      <c r="T1750" s="19">
        <f t="shared" si="414"/>
        <v>2.2596675168485254E-4</v>
      </c>
      <c r="U1750" s="18">
        <f t="shared" si="415"/>
        <v>-2.5205834699691034E-2</v>
      </c>
      <c r="V1750" s="18">
        <f t="shared" si="416"/>
        <v>1.4490719355631343E-2</v>
      </c>
      <c r="W1750" s="19">
        <f t="shared" si="417"/>
        <v>5.2675933026826403E-4</v>
      </c>
      <c r="X1750" s="18">
        <f t="shared" si="418"/>
        <v>-9.8530705897060342E-3</v>
      </c>
      <c r="Y1750" s="18">
        <f t="shared" si="419"/>
        <v>0.36289093756536001</v>
      </c>
    </row>
    <row r="1751" spans="2:25" x14ac:dyDescent="0.2">
      <c r="B1751" s="24">
        <v>39433</v>
      </c>
      <c r="C1751" s="25">
        <v>677.46</v>
      </c>
      <c r="D1751" s="18">
        <f t="shared" si="405"/>
        <v>-1.4536758430864377E-2</v>
      </c>
      <c r="E1751" s="26">
        <v>2.3037693256395325E-3</v>
      </c>
      <c r="F1751" s="26">
        <v>-3.1967288847091511E-2</v>
      </c>
      <c r="G1751" s="15">
        <v>-2.1685971395272199E-2</v>
      </c>
      <c r="H1751" s="1">
        <f t="shared" si="406"/>
        <v>1.7904187182588702E-4</v>
      </c>
      <c r="I1751" s="19">
        <f t="shared" si="407"/>
        <v>2.7631053687587941E-4</v>
      </c>
      <c r="J1751" s="19">
        <f t="shared" si="408"/>
        <v>2.2767425114908425E-4</v>
      </c>
      <c r="K1751" s="19">
        <f t="shared" si="409"/>
        <v>1.5432732804792351</v>
      </c>
      <c r="L1751" s="19">
        <f t="shared" si="410"/>
        <v>1.2716257310496106</v>
      </c>
      <c r="P1751" s="18">
        <f t="shared" si="411"/>
        <v>-2.5966868810612297E-2</v>
      </c>
      <c r="Q1751" s="38">
        <v>-2.1685971395272199E-2</v>
      </c>
      <c r="R1751" s="18">
        <f t="shared" si="412"/>
        <v>4.2808974153400979E-3</v>
      </c>
      <c r="S1751" s="19">
        <f t="shared" si="413"/>
        <v>5.7129264163694674E-4</v>
      </c>
      <c r="T1751" s="19">
        <f t="shared" si="414"/>
        <v>2.1350831154460129E-4</v>
      </c>
      <c r="U1751" s="18">
        <f t="shared" si="415"/>
        <v>-2.7459573794238593E-2</v>
      </c>
      <c r="V1751" s="18">
        <f t="shared" si="416"/>
        <v>4.1244953633438018E-3</v>
      </c>
      <c r="W1751" s="19">
        <f t="shared" si="417"/>
        <v>5.2337065177356199E-4</v>
      </c>
      <c r="X1751" s="18">
        <f t="shared" si="418"/>
        <v>-2.6061489264734589E-2</v>
      </c>
      <c r="Y1751" s="18">
        <f t="shared" si="419"/>
        <v>0.36172180324579623</v>
      </c>
    </row>
    <row r="1752" spans="2:25" x14ac:dyDescent="0.2">
      <c r="B1752" s="24">
        <v>39434</v>
      </c>
      <c r="C1752" s="25">
        <v>681.05</v>
      </c>
      <c r="D1752" s="18">
        <f t="shared" si="405"/>
        <v>5.2852144728648227E-3</v>
      </c>
      <c r="E1752" s="26">
        <v>-1.2903404835907954E-2</v>
      </c>
      <c r="F1752" s="26">
        <v>-7.73045387110439E-3</v>
      </c>
      <c r="G1752" s="15">
        <v>-9.2823391605454594E-3</v>
      </c>
      <c r="H1752" s="1">
        <f t="shared" si="406"/>
        <v>1.6997536903778457E-4</v>
      </c>
      <c r="I1752" s="19">
        <f t="shared" si="407"/>
        <v>2.5772254437329123E-4</v>
      </c>
      <c r="J1752" s="19">
        <f t="shared" si="408"/>
        <v>2.4189584141972928E-4</v>
      </c>
      <c r="K1752" s="19">
        <f t="shared" si="409"/>
        <v>1.5162346511276052</v>
      </c>
      <c r="L1752" s="19">
        <f t="shared" si="410"/>
        <v>1.4231229076840963</v>
      </c>
      <c r="P1752" s="18">
        <f t="shared" si="411"/>
        <v>9.440926703538112E-3</v>
      </c>
      <c r="Q1752" s="38">
        <v>-9.2823391605454594E-3</v>
      </c>
      <c r="R1752" s="18">
        <f t="shared" si="412"/>
        <v>-1.8723265864083571E-2</v>
      </c>
      <c r="S1752" s="19">
        <f t="shared" si="413"/>
        <v>5.4236294896002461E-4</v>
      </c>
      <c r="T1752" s="19">
        <f t="shared" si="414"/>
        <v>2.2173145392895464E-4</v>
      </c>
      <c r="U1752" s="18">
        <f t="shared" si="415"/>
        <v>1.0246443336351819E-2</v>
      </c>
      <c r="V1752" s="18">
        <f t="shared" si="416"/>
        <v>-1.7701551941376431E-2</v>
      </c>
      <c r="W1752" s="19">
        <f t="shared" si="417"/>
        <v>4.9713812188463199E-4</v>
      </c>
      <c r="X1752" s="18">
        <f t="shared" si="418"/>
        <v>-1.1445741439121346E-2</v>
      </c>
      <c r="Y1752" s="18">
        <f t="shared" si="419"/>
        <v>0.35254011186127177</v>
      </c>
    </row>
    <row r="1753" spans="2:25" x14ac:dyDescent="0.2">
      <c r="B1753" s="24">
        <v>39435</v>
      </c>
      <c r="C1753" s="25">
        <v>679.89</v>
      </c>
      <c r="D1753" s="18">
        <f t="shared" si="405"/>
        <v>-1.7047045144017471E-3</v>
      </c>
      <c r="E1753" s="26">
        <v>-5.6770898841946122E-3</v>
      </c>
      <c r="F1753" s="26">
        <v>7.6481839292204972E-4</v>
      </c>
      <c r="G1753" s="15">
        <v>-1.1677540902129487E-3</v>
      </c>
      <c r="H1753" s="1">
        <f t="shared" si="406"/>
        <v>1.5995120794440277E-4</v>
      </c>
      <c r="I1753" s="19">
        <f t="shared" si="407"/>
        <v>2.3816735599161527E-4</v>
      </c>
      <c r="J1753" s="19">
        <f t="shared" si="408"/>
        <v>2.2493066453366302E-4</v>
      </c>
      <c r="K1753" s="19">
        <f t="shared" si="409"/>
        <v>1.4890000460290336</v>
      </c>
      <c r="L1753" s="19">
        <f t="shared" si="410"/>
        <v>1.4062454883857229</v>
      </c>
      <c r="P1753" s="18">
        <f t="shared" si="411"/>
        <v>-3.045096931124871E-3</v>
      </c>
      <c r="Q1753" s="38">
        <v>-1.1677540902129487E-3</v>
      </c>
      <c r="R1753" s="18">
        <f t="shared" si="412"/>
        <v>1.8773428409119223E-3</v>
      </c>
      <c r="S1753" s="19">
        <f t="shared" si="413"/>
        <v>5.103775289416199E-4</v>
      </c>
      <c r="T1753" s="19">
        <f t="shared" si="414"/>
        <v>2.0863903166175676E-4</v>
      </c>
      <c r="U1753" s="18">
        <f t="shared" si="415"/>
        <v>-3.4068959710402053E-3</v>
      </c>
      <c r="V1753" s="18">
        <f t="shared" si="416"/>
        <v>1.8297392471268302E-3</v>
      </c>
      <c r="W1753" s="19">
        <f t="shared" si="417"/>
        <v>4.6739165354846659E-4</v>
      </c>
      <c r="X1753" s="18">
        <f t="shared" si="418"/>
        <v>-1.4850324804586315E-3</v>
      </c>
      <c r="Y1753" s="18">
        <f t="shared" si="419"/>
        <v>0.34183024059775147</v>
      </c>
    </row>
    <row r="1754" spans="2:25" x14ac:dyDescent="0.2">
      <c r="B1754" s="24">
        <v>39436</v>
      </c>
      <c r="C1754" s="25">
        <v>682.72</v>
      </c>
      <c r="D1754" s="18">
        <f t="shared" si="405"/>
        <v>4.1537990607411418E-3</v>
      </c>
      <c r="E1754" s="26">
        <v>-1.043604825893712E-2</v>
      </c>
      <c r="F1754" s="26">
        <v>2.2089305775865802E-2</v>
      </c>
      <c r="G1754" s="15">
        <v>1.2331699565424924E-2</v>
      </c>
      <c r="H1754" s="1">
        <f t="shared" si="406"/>
        <v>1.5138937826595945E-4</v>
      </c>
      <c r="I1754" s="19">
        <f t="shared" si="407"/>
        <v>2.2445798027737339E-4</v>
      </c>
      <c r="J1754" s="19">
        <f t="shared" si="408"/>
        <v>2.1135659729961653E-4</v>
      </c>
      <c r="K1754" s="19">
        <f t="shared" si="409"/>
        <v>1.4826534255464587</v>
      </c>
      <c r="L1754" s="19">
        <f t="shared" si="410"/>
        <v>1.3961124599396084</v>
      </c>
      <c r="P1754" s="18">
        <f t="shared" si="411"/>
        <v>7.4198904651878589E-3</v>
      </c>
      <c r="Q1754" s="38">
        <v>1.2331699565424924E-2</v>
      </c>
      <c r="R1754" s="18">
        <f t="shared" si="412"/>
        <v>4.9118091002370648E-3</v>
      </c>
      <c r="S1754" s="19">
        <f t="shared" si="413"/>
        <v>4.8305816367604578E-4</v>
      </c>
      <c r="T1754" s="19">
        <f t="shared" si="414"/>
        <v>1.9756824188028164E-4</v>
      </c>
      <c r="U1754" s="18">
        <f t="shared" si="415"/>
        <v>8.5329913347352015E-3</v>
      </c>
      <c r="V1754" s="18">
        <f t="shared" si="416"/>
        <v>4.9195604767830669E-3</v>
      </c>
      <c r="W1754" s="19">
        <f t="shared" si="417"/>
        <v>4.4847240318587271E-4</v>
      </c>
      <c r="X1754" s="18">
        <f t="shared" si="418"/>
        <v>1.6009586148728293E-2</v>
      </c>
      <c r="Y1754" s="18">
        <f t="shared" si="419"/>
        <v>0.33484041093701367</v>
      </c>
    </row>
    <row r="1755" spans="2:25" x14ac:dyDescent="0.2">
      <c r="B1755" s="24">
        <v>39437</v>
      </c>
      <c r="C1755" s="25">
        <v>693.57</v>
      </c>
      <c r="D1755" s="18">
        <f t="shared" si="405"/>
        <v>1.5767352496066131E-2</v>
      </c>
      <c r="E1755" s="26">
        <v>1.1440232443739335E-2</v>
      </c>
      <c r="F1755" s="26">
        <v>3.5163152474349542E-2</v>
      </c>
      <c r="G1755" s="15">
        <v>2.8046276465166477E-2</v>
      </c>
      <c r="H1755" s="1">
        <f t="shared" si="406"/>
        <v>1.5722257985411405E-4</v>
      </c>
      <c r="I1755" s="19">
        <f t="shared" si="407"/>
        <v>2.0838954661338163E-4</v>
      </c>
      <c r="J1755" s="19">
        <f t="shared" si="408"/>
        <v>2.0418047371669243E-4</v>
      </c>
      <c r="K1755" s="19">
        <f t="shared" si="409"/>
        <v>1.3254428645474787</v>
      </c>
      <c r="L1755" s="19">
        <f t="shared" si="410"/>
        <v>1.298671437055354</v>
      </c>
      <c r="P1755" s="18">
        <f t="shared" si="411"/>
        <v>2.8165066902861392E-2</v>
      </c>
      <c r="Q1755" s="38">
        <v>2.8046276465166477E-2</v>
      </c>
      <c r="R1755" s="18">
        <f t="shared" si="412"/>
        <v>-1.187904376949156E-4</v>
      </c>
      <c r="S1755" s="19">
        <f t="shared" si="413"/>
        <v>5.016709334740426E-4</v>
      </c>
      <c r="T1755" s="19">
        <f t="shared" si="414"/>
        <v>1.8571499403754999E-4</v>
      </c>
      <c r="U1755" s="18">
        <f t="shared" si="415"/>
        <v>3.1783728422251793E-2</v>
      </c>
      <c r="V1755" s="18">
        <f t="shared" si="416"/>
        <v>-1.2271605633931452E-4</v>
      </c>
      <c r="W1755" s="19">
        <f t="shared" si="417"/>
        <v>4.6875967640835344E-4</v>
      </c>
      <c r="X1755" s="18">
        <f t="shared" si="418"/>
        <v>3.5614357976513168E-2</v>
      </c>
      <c r="Y1755" s="18">
        <f t="shared" si="419"/>
        <v>0.34233013174724825</v>
      </c>
    </row>
    <row r="1756" spans="2:25" x14ac:dyDescent="0.2">
      <c r="B1756" s="24">
        <v>39440</v>
      </c>
      <c r="C1756" s="25">
        <v>698.84</v>
      </c>
      <c r="D1756" s="18">
        <f t="shared" si="405"/>
        <v>7.5696456704877676E-3</v>
      </c>
      <c r="E1756" s="26">
        <v>2.4129413933691231E-2</v>
      </c>
      <c r="F1756" s="26">
        <v>2.4905160327947085E-2</v>
      </c>
      <c r="G1756" s="15">
        <v>2.4672436409670328E-2</v>
      </c>
      <c r="H1756" s="1">
        <f t="shared" si="406"/>
        <v>1.5122719719747125E-4</v>
      </c>
      <c r="I1756" s="19">
        <f t="shared" si="407"/>
        <v>2.0670910447122094E-4</v>
      </c>
      <c r="J1756" s="19">
        <f t="shared" si="408"/>
        <v>2.2519543448985027E-4</v>
      </c>
      <c r="K1756" s="19">
        <f t="shared" si="409"/>
        <v>1.3668778387878331</v>
      </c>
      <c r="L1756" s="19">
        <f t="shared" si="410"/>
        <v>1.4891199378362603</v>
      </c>
      <c r="P1756" s="18">
        <f t="shared" si="411"/>
        <v>1.3521583715048876E-2</v>
      </c>
      <c r="Q1756" s="38">
        <v>2.4672436409670328E-2</v>
      </c>
      <c r="R1756" s="18">
        <f t="shared" si="412"/>
        <v>1.1150852694621452E-2</v>
      </c>
      <c r="S1756" s="19">
        <f t="shared" si="413"/>
        <v>4.8254067103538448E-4</v>
      </c>
      <c r="T1756" s="19">
        <f t="shared" si="414"/>
        <v>1.8203258534432577E-4</v>
      </c>
      <c r="U1756" s="18">
        <f t="shared" si="415"/>
        <v>1.555837098534351E-2</v>
      </c>
      <c r="V1756" s="18">
        <f t="shared" si="416"/>
        <v>1.1635281690931682E-2</v>
      </c>
      <c r="W1756" s="19">
        <f t="shared" si="417"/>
        <v>4.7715784292720576E-4</v>
      </c>
      <c r="X1756" s="18">
        <f t="shared" si="418"/>
        <v>3.1053176861416561E-2</v>
      </c>
      <c r="Y1756" s="18">
        <f t="shared" si="419"/>
        <v>0.34538306375935901</v>
      </c>
    </row>
    <row r="1757" spans="2:25" x14ac:dyDescent="0.2">
      <c r="B1757" s="24">
        <v>39442</v>
      </c>
      <c r="C1757" s="25">
        <v>699.84</v>
      </c>
      <c r="D1757" s="18">
        <f t="shared" si="405"/>
        <v>1.4299198821591979E-3</v>
      </c>
      <c r="E1757" s="26">
        <v>-1.712821847470767E-2</v>
      </c>
      <c r="F1757" s="26">
        <v>7.5424265046397415E-4</v>
      </c>
      <c r="G1757" s="15">
        <v>-4.6104956870875189E-3</v>
      </c>
      <c r="H1757" s="1">
        <f t="shared" si="406"/>
        <v>1.4227624561778663E-4</v>
      </c>
      <c r="I1757" s="19">
        <f t="shared" si="407"/>
        <v>2.0526562502582205E-4</v>
      </c>
      <c r="J1757" s="19">
        <f t="shared" si="408"/>
        <v>2.2299510276341415E-4</v>
      </c>
      <c r="K1757" s="19">
        <f t="shared" si="409"/>
        <v>1.4427259036427711</v>
      </c>
      <c r="L1757" s="19">
        <f t="shared" si="410"/>
        <v>1.5673389594667269</v>
      </c>
      <c r="P1757" s="18">
        <f t="shared" si="411"/>
        <v>2.5542518413787969E-3</v>
      </c>
      <c r="Q1757" s="38">
        <v>-4.6104956870875189E-3</v>
      </c>
      <c r="R1757" s="18">
        <f t="shared" si="412"/>
        <v>-7.1647475284663158E-3</v>
      </c>
      <c r="S1757" s="19">
        <f t="shared" si="413"/>
        <v>4.5397968292141259E-4</v>
      </c>
      <c r="T1757" s="19">
        <f t="shared" si="414"/>
        <v>1.7419064665246607E-4</v>
      </c>
      <c r="U1757" s="18">
        <f t="shared" si="415"/>
        <v>3.0300446629114848E-3</v>
      </c>
      <c r="V1757" s="18">
        <f t="shared" si="416"/>
        <v>-7.6424370043826819E-3</v>
      </c>
      <c r="W1757" s="19">
        <f t="shared" si="417"/>
        <v>4.498037725804126E-4</v>
      </c>
      <c r="X1757" s="18">
        <f t="shared" si="418"/>
        <v>-5.9766951571756941E-3</v>
      </c>
      <c r="Y1757" s="18">
        <f t="shared" si="419"/>
        <v>0.33533705900944372</v>
      </c>
    </row>
    <row r="1758" spans="2:25" x14ac:dyDescent="0.2">
      <c r="B1758" s="24">
        <v>39443</v>
      </c>
      <c r="C1758" s="25">
        <v>690.14</v>
      </c>
      <c r="D1758" s="18">
        <f t="shared" si="405"/>
        <v>-1.3957261927500495E-2</v>
      </c>
      <c r="E1758" s="26">
        <v>-2.9671765432276728E-2</v>
      </c>
      <c r="F1758" s="26">
        <v>-1.9118540739964821E-3</v>
      </c>
      <c r="G1758" s="15">
        <v>-1.0239827481480555E-2</v>
      </c>
      <c r="H1758" s="1">
        <f t="shared" si="406"/>
        <v>1.4542798051149074E-4</v>
      </c>
      <c r="I1758" s="19">
        <f t="shared" si="407"/>
        <v>1.9148016871569566E-4</v>
      </c>
      <c r="J1758" s="19">
        <f t="shared" si="408"/>
        <v>2.0968010699132155E-4</v>
      </c>
      <c r="K1758" s="19">
        <f t="shared" si="409"/>
        <v>1.3166666279916208</v>
      </c>
      <c r="L1758" s="19">
        <f t="shared" si="410"/>
        <v>1.4418140598105469</v>
      </c>
      <c r="P1758" s="18">
        <f t="shared" si="411"/>
        <v>-2.4931719898244789E-2</v>
      </c>
      <c r="Q1758" s="38">
        <v>-1.0239827481480555E-2</v>
      </c>
      <c r="R1758" s="18">
        <f t="shared" si="412"/>
        <v>1.4691892416764234E-2</v>
      </c>
      <c r="S1758" s="19">
        <f t="shared" si="413"/>
        <v>4.6403634137119994E-4</v>
      </c>
      <c r="T1758" s="19">
        <f t="shared" si="414"/>
        <v>1.7669031002046456E-4</v>
      </c>
      <c r="U1758" s="18">
        <f t="shared" si="415"/>
        <v>-2.9253630096727802E-2</v>
      </c>
      <c r="V1758" s="18">
        <f t="shared" si="416"/>
        <v>1.5560185320280015E-2</v>
      </c>
      <c r="W1758" s="19">
        <f t="shared" si="417"/>
        <v>4.2910679023661687E-4</v>
      </c>
      <c r="X1758" s="18">
        <f t="shared" si="418"/>
        <v>-1.3590485706999958E-2</v>
      </c>
      <c r="Y1758" s="18">
        <f t="shared" si="419"/>
        <v>0.32753121615985586</v>
      </c>
    </row>
    <row r="1759" spans="2:25" x14ac:dyDescent="0.2">
      <c r="B1759" s="24">
        <v>39444</v>
      </c>
      <c r="C1759" s="25">
        <v>691.31</v>
      </c>
      <c r="D1759" s="18">
        <f t="shared" si="405"/>
        <v>1.6938727854752108E-3</v>
      </c>
      <c r="E1759" s="26">
        <v>-9.283202303549171E-3</v>
      </c>
      <c r="F1759" s="26">
        <v>6.3253222942567635E-3</v>
      </c>
      <c r="G1759" s="15">
        <v>1.6427649149149824E-3</v>
      </c>
      <c r="H1759" s="1">
        <f t="shared" si="406"/>
        <v>1.3687445398160371E-4</v>
      </c>
      <c r="I1759" s="19">
        <f t="shared" si="407"/>
        <v>2.0483955471213241E-4</v>
      </c>
      <c r="J1759" s="19">
        <f t="shared" si="408"/>
        <v>1.987003554565179E-4</v>
      </c>
      <c r="K1759" s="19">
        <f t="shared" si="409"/>
        <v>1.496550661964017</v>
      </c>
      <c r="L1759" s="19">
        <f t="shared" si="410"/>
        <v>1.4516978857371279</v>
      </c>
      <c r="P1759" s="18">
        <f t="shared" si="411"/>
        <v>3.0257483201284676E-3</v>
      </c>
      <c r="Q1759" s="38">
        <v>1.6427649149149824E-3</v>
      </c>
      <c r="R1759" s="18">
        <f t="shared" si="412"/>
        <v>-1.3829834052134851E-3</v>
      </c>
      <c r="S1759" s="19">
        <f t="shared" si="413"/>
        <v>4.3674347006273355E-4</v>
      </c>
      <c r="T1759" s="19">
        <f t="shared" si="414"/>
        <v>1.6620365000518243E-4</v>
      </c>
      <c r="U1759" s="18">
        <f t="shared" si="415"/>
        <v>3.6595114823153047E-3</v>
      </c>
      <c r="V1759" s="18">
        <f t="shared" si="416"/>
        <v>-1.5102195303771579E-3</v>
      </c>
      <c r="W1759" s="19">
        <f t="shared" si="417"/>
        <v>4.0352230341636036E-4</v>
      </c>
      <c r="X1759" s="18">
        <f t="shared" si="418"/>
        <v>2.2483642890079683E-3</v>
      </c>
      <c r="Y1759" s="18">
        <f t="shared" si="419"/>
        <v>0.31761702702167921</v>
      </c>
    </row>
    <row r="1760" spans="2:25" x14ac:dyDescent="0.2">
      <c r="B1760" s="24">
        <v>39447</v>
      </c>
      <c r="C1760" s="25">
        <v>685.65</v>
      </c>
      <c r="D1760" s="18">
        <f t="shared" si="405"/>
        <v>-8.2210549005149475E-3</v>
      </c>
      <c r="E1760" s="26">
        <v>5.1679701584425976E-3</v>
      </c>
      <c r="F1760" s="26">
        <v>-8.7960155969664944E-3</v>
      </c>
      <c r="G1760" s="15">
        <v>-4.6068198703437657E-3</v>
      </c>
      <c r="H1760" s="1">
        <f t="shared" si="406"/>
        <v>1.3271713136334433E-4</v>
      </c>
      <c r="I1760" s="19">
        <f t="shared" si="407"/>
        <v>1.9160570760476189E-4</v>
      </c>
      <c r="J1760" s="19">
        <f t="shared" si="408"/>
        <v>1.8742119160674288E-4</v>
      </c>
      <c r="K1760" s="19">
        <f t="shared" si="409"/>
        <v>1.4437149570404459</v>
      </c>
      <c r="L1760" s="19">
        <f t="shared" si="410"/>
        <v>1.4121853726150344</v>
      </c>
      <c r="P1760" s="18">
        <f t="shared" si="411"/>
        <v>-1.4685189624755939E-2</v>
      </c>
      <c r="Q1760" s="38">
        <v>-4.6068198703437657E-3</v>
      </c>
      <c r="R1760" s="18">
        <f t="shared" si="412"/>
        <v>1.0078369754412174E-2</v>
      </c>
      <c r="S1760" s="19">
        <f t="shared" si="413"/>
        <v>4.2347814951787191E-4</v>
      </c>
      <c r="T1760" s="19">
        <f t="shared" si="414"/>
        <v>1.6232584321927048E-4</v>
      </c>
      <c r="U1760" s="18">
        <f t="shared" si="415"/>
        <v>-1.803713596253604E-2</v>
      </c>
      <c r="V1760" s="18">
        <f t="shared" si="416"/>
        <v>1.1136272409143579E-2</v>
      </c>
      <c r="W1760" s="19">
        <f t="shared" si="417"/>
        <v>3.8058433257044633E-4</v>
      </c>
      <c r="X1760" s="18">
        <f t="shared" si="418"/>
        <v>-6.4923333446091532E-3</v>
      </c>
      <c r="Y1760" s="18">
        <f t="shared" si="419"/>
        <v>0.30845758726705297</v>
      </c>
    </row>
    <row r="1761" spans="2:25" x14ac:dyDescent="0.2">
      <c r="B1761" s="24">
        <v>39449</v>
      </c>
      <c r="C1761" s="25">
        <v>675.95</v>
      </c>
      <c r="D1761" s="18">
        <f t="shared" si="405"/>
        <v>-1.4248184635448576E-2</v>
      </c>
      <c r="E1761" s="26">
        <v>-1.7681167843226445E-2</v>
      </c>
      <c r="F1761" s="26">
        <v>-1.6492280557889406E-2</v>
      </c>
      <c r="G1761" s="15">
        <v>-1.6848946743490516E-2</v>
      </c>
      <c r="H1761" s="1">
        <f t="shared" si="406"/>
        <v>1.3693474940589364E-4</v>
      </c>
      <c r="I1761" s="19">
        <f t="shared" si="407"/>
        <v>1.7756019516466939E-4</v>
      </c>
      <c r="J1761" s="19">
        <f t="shared" si="408"/>
        <v>1.8051467173804515E-4</v>
      </c>
      <c r="K1761" s="19">
        <f t="shared" si="409"/>
        <v>1.2966774024492227</v>
      </c>
      <c r="L1761" s="19">
        <f t="shared" si="410"/>
        <v>1.3182532010408443</v>
      </c>
      <c r="P1761" s="18">
        <f t="shared" si="411"/>
        <v>-2.545139227412169E-2</v>
      </c>
      <c r="Q1761" s="38">
        <v>-1.6848946743490516E-2</v>
      </c>
      <c r="R1761" s="18">
        <f t="shared" si="412"/>
        <v>8.6024455306311746E-3</v>
      </c>
      <c r="S1761" s="19">
        <f t="shared" si="413"/>
        <v>4.3693586266827287E-4</v>
      </c>
      <c r="T1761" s="19">
        <f t="shared" si="414"/>
        <v>1.5702641677256283E-4</v>
      </c>
      <c r="U1761" s="18">
        <f t="shared" si="415"/>
        <v>-3.0775578277774964E-2</v>
      </c>
      <c r="V1761" s="18">
        <f t="shared" si="416"/>
        <v>9.6644904914012491E-3</v>
      </c>
      <c r="W1761" s="19">
        <f t="shared" si="417"/>
        <v>3.7478249299811829E-4</v>
      </c>
      <c r="X1761" s="18">
        <f t="shared" si="418"/>
        <v>-2.392809594949696E-2</v>
      </c>
      <c r="Y1761" s="18">
        <f t="shared" si="419"/>
        <v>0.3060974081065202</v>
      </c>
    </row>
    <row r="1762" spans="2:25" x14ac:dyDescent="0.2">
      <c r="B1762" s="24">
        <v>39450</v>
      </c>
      <c r="C1762" s="25">
        <v>676.12</v>
      </c>
      <c r="D1762" s="18">
        <f t="shared" si="405"/>
        <v>2.5146627156245503E-4</v>
      </c>
      <c r="E1762" s="26">
        <v>3.4971149158654919E-4</v>
      </c>
      <c r="F1762" s="26">
        <v>4.6181081971169565E-4</v>
      </c>
      <c r="G1762" s="15">
        <v>4.2818102127415168E-4</v>
      </c>
      <c r="H1762" s="1">
        <f t="shared" si="406"/>
        <v>1.2872245855868403E-4</v>
      </c>
      <c r="I1762" s="19">
        <f t="shared" si="407"/>
        <v>1.82022056094828E-4</v>
      </c>
      <c r="J1762" s="19">
        <f t="shared" si="408"/>
        <v>1.8378289494066808E-4</v>
      </c>
      <c r="K1762" s="19">
        <f t="shared" si="409"/>
        <v>1.4140660311568312</v>
      </c>
      <c r="L1762" s="19">
        <f t="shared" si="410"/>
        <v>1.4277453755816996</v>
      </c>
      <c r="P1762" s="18">
        <f t="shared" si="411"/>
        <v>4.4919173108717636E-4</v>
      </c>
      <c r="Q1762" s="38">
        <v>4.2818102127415168E-4</v>
      </c>
      <c r="R1762" s="18">
        <f t="shared" si="412"/>
        <v>-2.1010709813024673E-5</v>
      </c>
      <c r="S1762" s="19">
        <f t="shared" si="413"/>
        <v>4.1073181730085314E-4</v>
      </c>
      <c r="T1762" s="19">
        <f t="shared" si="414"/>
        <v>1.4760485825320466E-4</v>
      </c>
      <c r="U1762" s="18">
        <f t="shared" si="415"/>
        <v>5.60216767306496E-4</v>
      </c>
      <c r="V1762" s="18">
        <f t="shared" si="416"/>
        <v>-2.4346346044343019E-5</v>
      </c>
      <c r="W1762" s="19">
        <f t="shared" si="417"/>
        <v>3.5230654375744997E-4</v>
      </c>
      <c r="X1762" s="18">
        <f t="shared" si="418"/>
        <v>6.2717984083987858E-4</v>
      </c>
      <c r="Y1762" s="18">
        <f t="shared" si="419"/>
        <v>0.29677708122320107</v>
      </c>
    </row>
    <row r="1763" spans="2:25" x14ac:dyDescent="0.2">
      <c r="B1763" s="24">
        <v>39451</v>
      </c>
      <c r="C1763" s="25">
        <v>660.73</v>
      </c>
      <c r="D1763" s="18">
        <f t="shared" si="405"/>
        <v>-2.3025290689810671E-2</v>
      </c>
      <c r="E1763" s="26">
        <v>-2.4063439931635199E-2</v>
      </c>
      <c r="F1763" s="26">
        <v>-7.9405929663169353E-2</v>
      </c>
      <c r="G1763" s="15">
        <v>-6.2803182743709107E-2</v>
      </c>
      <c r="H1763" s="1">
        <f t="shared" si="406"/>
        <v>1.5280895172617993E-4</v>
      </c>
      <c r="I1763" s="19">
        <f t="shared" si="407"/>
        <v>1.7110600916783302E-4</v>
      </c>
      <c r="J1763" s="19">
        <f t="shared" si="408"/>
        <v>1.7276288903492798E-4</v>
      </c>
      <c r="K1763" s="19">
        <f t="shared" si="409"/>
        <v>1.1197381255153154</v>
      </c>
      <c r="L1763" s="19">
        <f t="shared" si="410"/>
        <v>1.130580944920712</v>
      </c>
      <c r="P1763" s="18">
        <f t="shared" si="411"/>
        <v>-4.1129850613674586E-2</v>
      </c>
      <c r="Q1763" s="38">
        <v>-6.2803182743709107E-2</v>
      </c>
      <c r="R1763" s="18">
        <f t="shared" si="412"/>
        <v>-2.1673332130034521E-2</v>
      </c>
      <c r="S1763" s="19">
        <f t="shared" si="413"/>
        <v>4.8758778495299333E-4</v>
      </c>
      <c r="T1763" s="19">
        <f t="shared" si="414"/>
        <v>1.6693256629513961E-4</v>
      </c>
      <c r="U1763" s="18">
        <f t="shared" si="415"/>
        <v>-4.7079760738240009E-2</v>
      </c>
      <c r="V1763" s="18">
        <f t="shared" si="416"/>
        <v>-2.3615576028919283E-2</v>
      </c>
      <c r="W1763" s="19">
        <f t="shared" si="417"/>
        <v>5.6782253689638645E-4</v>
      </c>
      <c r="X1763" s="18">
        <f t="shared" si="418"/>
        <v>-7.2460340826633121E-2</v>
      </c>
      <c r="Y1763" s="18">
        <f t="shared" si="419"/>
        <v>0.37677000175716829</v>
      </c>
    </row>
    <row r="1764" spans="2:25" x14ac:dyDescent="0.2">
      <c r="B1764" s="24">
        <v>39454</v>
      </c>
      <c r="C1764" s="25">
        <v>662.94</v>
      </c>
      <c r="D1764" s="18">
        <f t="shared" si="405"/>
        <v>3.3392039609723553E-3</v>
      </c>
      <c r="E1764" s="26">
        <v>7.1607593464408916E-4</v>
      </c>
      <c r="F1764" s="26">
        <v>-1.347555967098288E-2</v>
      </c>
      <c r="G1764" s="15">
        <v>-9.2180689892947879E-3</v>
      </c>
      <c r="H1764" s="1">
        <f t="shared" si="406"/>
        <v>1.4430943160818752E-4</v>
      </c>
      <c r="I1764" s="19">
        <f t="shared" si="407"/>
        <v>1.9408371058312495E-4</v>
      </c>
      <c r="J1764" s="19">
        <f t="shared" si="408"/>
        <v>2.7209779247218044E-4</v>
      </c>
      <c r="K1764" s="19">
        <f t="shared" si="409"/>
        <v>1.3449135542996169</v>
      </c>
      <c r="L1764" s="19">
        <f t="shared" si="410"/>
        <v>1.8855163480301778</v>
      </c>
      <c r="P1764" s="18">
        <f t="shared" si="411"/>
        <v>5.9647872391101068E-3</v>
      </c>
      <c r="Q1764" s="38">
        <v>-9.2180689892947879E-3</v>
      </c>
      <c r="R1764" s="18">
        <f t="shared" si="412"/>
        <v>-1.5182856228404894E-2</v>
      </c>
      <c r="S1764" s="19">
        <f t="shared" si="413"/>
        <v>4.6046723906428475E-4</v>
      </c>
      <c r="T1764" s="19">
        <f t="shared" si="414"/>
        <v>1.7074775971257603E-4</v>
      </c>
      <c r="U1764" s="18">
        <f t="shared" si="415"/>
        <v>7.0258538639288151E-3</v>
      </c>
      <c r="V1764" s="18">
        <f t="shared" si="416"/>
        <v>-1.6357591729530652E-2</v>
      </c>
      <c r="W1764" s="19">
        <f t="shared" si="417"/>
        <v>5.3885155243608713E-4</v>
      </c>
      <c r="X1764" s="18">
        <f t="shared" si="418"/>
        <v>-1.0917681404228032E-2</v>
      </c>
      <c r="Y1764" s="18">
        <f t="shared" si="419"/>
        <v>0.36703254366475707</v>
      </c>
    </row>
    <row r="1765" spans="2:25" x14ac:dyDescent="0.2">
      <c r="B1765" s="24">
        <v>39455</v>
      </c>
      <c r="C1765" s="25">
        <v>651.02</v>
      </c>
      <c r="D1765" s="18">
        <f t="shared" si="405"/>
        <v>-1.8144124650273576E-2</v>
      </c>
      <c r="E1765" s="26">
        <v>-4.0538689391283113E-2</v>
      </c>
      <c r="F1765" s="26">
        <v>-3.6634553281566833E-2</v>
      </c>
      <c r="G1765" s="15">
        <v>-3.7805794114481713E-2</v>
      </c>
      <c r="H1765" s="1">
        <f t="shared" si="406"/>
        <v>1.5540342127117618E-4</v>
      </c>
      <c r="I1765" s="19">
        <f t="shared" si="407"/>
        <v>1.8258215536397668E-4</v>
      </c>
      <c r="J1765" s="19">
        <f t="shared" si="408"/>
        <v>2.5307206639006968E-4</v>
      </c>
      <c r="K1765" s="19">
        <f t="shared" si="409"/>
        <v>1.1748914783888451</v>
      </c>
      <c r="L1765" s="19">
        <f t="shared" si="410"/>
        <v>1.6284845231847469</v>
      </c>
      <c r="P1765" s="18">
        <f t="shared" si="411"/>
        <v>-3.2410671658181747E-2</v>
      </c>
      <c r="Q1765" s="38">
        <v>-3.7805794114481713E-2</v>
      </c>
      <c r="R1765" s="18">
        <f t="shared" si="412"/>
        <v>-5.3951224562999653E-3</v>
      </c>
      <c r="S1765" s="19">
        <f t="shared" si="413"/>
        <v>4.9586630296049564E-4</v>
      </c>
      <c r="T1765" s="19">
        <f t="shared" si="414"/>
        <v>1.622493349089298E-4</v>
      </c>
      <c r="U1765" s="18">
        <f t="shared" si="415"/>
        <v>-3.6788260786373726E-2</v>
      </c>
      <c r="V1765" s="18">
        <f t="shared" si="416"/>
        <v>-5.962841095318523E-3</v>
      </c>
      <c r="W1765" s="19">
        <f t="shared" si="417"/>
        <v>5.9227714340751676E-4</v>
      </c>
      <c r="X1765" s="18">
        <f t="shared" si="418"/>
        <v>-4.2709148230212136E-2</v>
      </c>
      <c r="Y1765" s="18">
        <f t="shared" si="419"/>
        <v>0.38479772069475565</v>
      </c>
    </row>
    <row r="1766" spans="2:25" x14ac:dyDescent="0.2">
      <c r="B1766" s="24">
        <v>39456</v>
      </c>
      <c r="C1766" s="25">
        <v>661.08</v>
      </c>
      <c r="D1766" s="18">
        <f t="shared" si="405"/>
        <v>1.5334497569760425E-2</v>
      </c>
      <c r="E1766" s="26">
        <v>1.2592759000723732E-2</v>
      </c>
      <c r="F1766" s="26">
        <v>4.6493472482361145E-2</v>
      </c>
      <c r="G1766" s="15">
        <v>3.6323258437869918E-2</v>
      </c>
      <c r="H1766" s="1">
        <f t="shared" si="406"/>
        <v>1.6018802493792493E-4</v>
      </c>
      <c r="I1766" s="19">
        <f t="shared" si="407"/>
        <v>2.1575956805058795E-4</v>
      </c>
      <c r="J1766" s="19">
        <f t="shared" si="408"/>
        <v>2.7776985648153579E-4</v>
      </c>
      <c r="K1766" s="19">
        <f t="shared" si="409"/>
        <v>1.3469144658859347</v>
      </c>
      <c r="L1766" s="19">
        <f t="shared" si="410"/>
        <v>1.7340238547118327</v>
      </c>
      <c r="P1766" s="18">
        <f t="shared" si="411"/>
        <v>2.7391862399335831E-2</v>
      </c>
      <c r="Q1766" s="38">
        <v>3.6323258437869918E-2</v>
      </c>
      <c r="R1766" s="18">
        <f t="shared" si="412"/>
        <v>8.9313960385340868E-3</v>
      </c>
      <c r="S1766" s="19">
        <f t="shared" si="413"/>
        <v>5.1113317232511478E-4</v>
      </c>
      <c r="T1766" s="19">
        <f t="shared" si="414"/>
        <v>1.5730056492622256E-4</v>
      </c>
      <c r="U1766" s="18">
        <f t="shared" si="415"/>
        <v>3.062372746885321E-2</v>
      </c>
      <c r="V1766" s="18">
        <f t="shared" si="416"/>
        <v>1.0025305095802323E-2</v>
      </c>
      <c r="W1766" s="19">
        <f t="shared" si="417"/>
        <v>6.3590326101572309E-4</v>
      </c>
      <c r="X1766" s="18">
        <f t="shared" si="418"/>
        <v>3.9601743493294782E-2</v>
      </c>
      <c r="Y1766" s="18">
        <f t="shared" si="419"/>
        <v>0.39871771374486337</v>
      </c>
    </row>
    <row r="1767" spans="2:25" x14ac:dyDescent="0.2">
      <c r="B1767" s="24">
        <v>39457</v>
      </c>
      <c r="C1767" s="25">
        <v>665.64</v>
      </c>
      <c r="D1767" s="18">
        <f t="shared" si="405"/>
        <v>6.8741225825180259E-3</v>
      </c>
      <c r="E1767" s="26">
        <v>2.2562820316155793E-2</v>
      </c>
      <c r="F1767" s="26">
        <v>-7.7220460939102778E-3</v>
      </c>
      <c r="G1767" s="15">
        <v>1.3634138291095431E-3</v>
      </c>
      <c r="H1767" s="1">
        <f t="shared" si="406"/>
        <v>1.5341195711841848E-4</v>
      </c>
      <c r="I1767" s="19">
        <f t="shared" si="407"/>
        <v>2.1440021190514329E-4</v>
      </c>
      <c r="J1767" s="19">
        <f t="shared" si="408"/>
        <v>3.0388090754007306E-4</v>
      </c>
      <c r="K1767" s="19">
        <f t="shared" si="409"/>
        <v>1.3975456407198303</v>
      </c>
      <c r="L1767" s="19">
        <f t="shared" si="410"/>
        <v>1.9808163147642253</v>
      </c>
      <c r="P1767" s="18">
        <f t="shared" si="411"/>
        <v>1.2279177654168333E-2</v>
      </c>
      <c r="Q1767" s="38">
        <v>1.3634138291095431E-3</v>
      </c>
      <c r="R1767" s="18">
        <f t="shared" si="412"/>
        <v>-1.0915763825058791E-2</v>
      </c>
      <c r="S1767" s="19">
        <f t="shared" si="413"/>
        <v>4.8951187421736547E-4</v>
      </c>
      <c r="T1767" s="19">
        <f t="shared" si="414"/>
        <v>1.5501176502371691E-4</v>
      </c>
      <c r="U1767" s="18">
        <f t="shared" si="415"/>
        <v>1.4027852500509228E-2</v>
      </c>
      <c r="V1767" s="18">
        <f t="shared" si="416"/>
        <v>-1.2342842633350145E-2</v>
      </c>
      <c r="W1767" s="19">
        <f t="shared" si="417"/>
        <v>5.9786059919094412E-4</v>
      </c>
      <c r="X1767" s="18">
        <f t="shared" si="418"/>
        <v>1.5330374352433387E-3</v>
      </c>
      <c r="Y1767" s="18">
        <f t="shared" si="419"/>
        <v>0.38660722936558756</v>
      </c>
    </row>
    <row r="1768" spans="2:25" x14ac:dyDescent="0.2">
      <c r="B1768" s="24">
        <v>39458</v>
      </c>
      <c r="C1768" s="25">
        <v>656.03</v>
      </c>
      <c r="D1768" s="18">
        <f t="shared" si="405"/>
        <v>-1.4542464249400085E-2</v>
      </c>
      <c r="E1768" s="26">
        <v>1.5708998510985752E-2</v>
      </c>
      <c r="F1768" s="26">
        <v>-3.0397823934206838E-2</v>
      </c>
      <c r="G1768" s="15">
        <v>-1.656577720064906E-2</v>
      </c>
      <c r="H1768" s="1">
        <f t="shared" si="406"/>
        <v>1.5689623567801815E-4</v>
      </c>
      <c r="I1768" s="19">
        <f t="shared" si="407"/>
        <v>2.1084217475046967E-4</v>
      </c>
      <c r="J1768" s="19">
        <f t="shared" si="408"/>
        <v>2.8246311560142502E-4</v>
      </c>
      <c r="K1768" s="19">
        <f t="shared" si="409"/>
        <v>1.3438319526235107</v>
      </c>
      <c r="L1768" s="19">
        <f t="shared" si="410"/>
        <v>1.800317989662255</v>
      </c>
      <c r="P1768" s="18">
        <f t="shared" si="411"/>
        <v>-2.597706105822228E-2</v>
      </c>
      <c r="Q1768" s="38">
        <v>-1.656577720064906E-2</v>
      </c>
      <c r="R1768" s="18">
        <f t="shared" si="412"/>
        <v>9.4112838575732202E-3</v>
      </c>
      <c r="S1768" s="19">
        <f t="shared" si="413"/>
        <v>5.0062962383768002E-4</v>
      </c>
      <c r="T1768" s="19">
        <f t="shared" si="414"/>
        <v>1.51025394953163E-4</v>
      </c>
      <c r="U1768" s="18">
        <f t="shared" si="415"/>
        <v>-2.9345077875023225E-2</v>
      </c>
      <c r="V1768" s="18">
        <f t="shared" si="416"/>
        <v>1.0781204264965578E-2</v>
      </c>
      <c r="W1768" s="19">
        <f t="shared" si="417"/>
        <v>5.7845446169518008E-4</v>
      </c>
      <c r="X1768" s="18">
        <f t="shared" si="418"/>
        <v>-1.8936611104468419E-2</v>
      </c>
      <c r="Y1768" s="18">
        <f t="shared" si="419"/>
        <v>0.38028096905287678</v>
      </c>
    </row>
    <row r="1769" spans="2:25" x14ac:dyDescent="0.2">
      <c r="B1769" s="24">
        <v>39461</v>
      </c>
      <c r="C1769" s="25">
        <v>663.48</v>
      </c>
      <c r="D1769" s="18">
        <f t="shared" si="405"/>
        <v>1.1292190532098522E-2</v>
      </c>
      <c r="E1769" s="26">
        <v>1.7556630725800281E-2</v>
      </c>
      <c r="F1769" s="26">
        <v>3.4657920063127901E-2</v>
      </c>
      <c r="G1769" s="15">
        <v>2.9527533261929612E-2</v>
      </c>
      <c r="H1769" s="1">
        <f t="shared" si="406"/>
        <v>1.5513327555812998E-4</v>
      </c>
      <c r="I1769" s="19">
        <f t="shared" si="407"/>
        <v>1.8448479131104808E-4</v>
      </c>
      <c r="J1769" s="19">
        <f t="shared" si="408"/>
        <v>2.920388847347052E-4</v>
      </c>
      <c r="K1769" s="19">
        <f t="shared" si="409"/>
        <v>1.1892019339327351</v>
      </c>
      <c r="L1769" s="19">
        <f t="shared" si="410"/>
        <v>1.882503181113296</v>
      </c>
      <c r="P1769" s="18">
        <f t="shared" si="411"/>
        <v>2.0171129039942719E-2</v>
      </c>
      <c r="Q1769" s="38">
        <v>2.9527533261929612E-2</v>
      </c>
      <c r="R1769" s="18">
        <f t="shared" si="412"/>
        <v>9.3564042219868929E-3</v>
      </c>
      <c r="S1769" s="19">
        <f t="shared" si="413"/>
        <v>4.9500431321218043E-4</v>
      </c>
      <c r="T1769" s="19">
        <f t="shared" si="414"/>
        <v>1.4721640925388605E-4</v>
      </c>
      <c r="U1769" s="18">
        <f t="shared" si="415"/>
        <v>2.2915494825569246E-2</v>
      </c>
      <c r="V1769" s="18">
        <f t="shared" si="416"/>
        <v>1.0856110566888696E-2</v>
      </c>
      <c r="W1769" s="19">
        <f t="shared" si="417"/>
        <v>5.9605970722553087E-4</v>
      </c>
      <c r="X1769" s="18">
        <f t="shared" si="418"/>
        <v>3.3251199502508044E-2</v>
      </c>
      <c r="Y1769" s="18">
        <f t="shared" si="419"/>
        <v>0.38602451581004893</v>
      </c>
    </row>
    <row r="1770" spans="2:25" x14ac:dyDescent="0.2">
      <c r="B1770" s="24">
        <v>39462</v>
      </c>
      <c r="C1770" s="25">
        <v>647.35</v>
      </c>
      <c r="D1770" s="18">
        <f t="shared" si="405"/>
        <v>-2.4611603633185625E-2</v>
      </c>
      <c r="E1770" s="26">
        <v>-7.5903473165357435E-2</v>
      </c>
      <c r="F1770" s="26">
        <v>-5.6020626351905287E-2</v>
      </c>
      <c r="G1770" s="15">
        <v>-6.1985480395940928E-2</v>
      </c>
      <c r="H1770" s="1">
        <f t="shared" si="406"/>
        <v>1.8216914102846433E-4</v>
      </c>
      <c r="I1770" s="19">
        <f t="shared" si="407"/>
        <v>1.8531087298783111E-4</v>
      </c>
      <c r="J1770" s="19">
        <f t="shared" si="408"/>
        <v>2.9799838185856772E-4</v>
      </c>
      <c r="K1770" s="19">
        <f t="shared" si="409"/>
        <v>1.0172462357874097</v>
      </c>
      <c r="L1770" s="19">
        <f t="shared" si="410"/>
        <v>1.6358334906569318</v>
      </c>
      <c r="P1770" s="18">
        <f t="shared" si="411"/>
        <v>-4.3963465844270695E-2</v>
      </c>
      <c r="Q1770" s="38">
        <v>-6.1985480395940928E-2</v>
      </c>
      <c r="R1770" s="18">
        <f t="shared" si="412"/>
        <v>-1.8022014551670233E-2</v>
      </c>
      <c r="S1770" s="19">
        <f t="shared" si="413"/>
        <v>5.8127123416187106E-4</v>
      </c>
      <c r="T1770" s="19">
        <f t="shared" si="414"/>
        <v>1.5787100520868973E-4</v>
      </c>
      <c r="U1770" s="18">
        <f t="shared" si="415"/>
        <v>-4.6089928082471185E-2</v>
      </c>
      <c r="V1770" s="18">
        <f t="shared" si="416"/>
        <v>-2.0192753366481644E-2</v>
      </c>
      <c r="W1770" s="19">
        <f t="shared" si="417"/>
        <v>7.9082811158693374E-4</v>
      </c>
      <c r="X1770" s="18">
        <f t="shared" si="418"/>
        <v>-6.0600185534529588E-2</v>
      </c>
      <c r="Y1770" s="18">
        <f t="shared" si="419"/>
        <v>0.44464258443915766</v>
      </c>
    </row>
    <row r="1771" spans="2:25" x14ac:dyDescent="0.2">
      <c r="B1771" s="24">
        <v>39463</v>
      </c>
      <c r="C1771" s="25">
        <v>642.77</v>
      </c>
      <c r="D1771" s="18">
        <f t="shared" si="405"/>
        <v>-7.1001445455987191E-3</v>
      </c>
      <c r="E1771" s="26">
        <v>-2.625222093754297E-2</v>
      </c>
      <c r="F1771" s="26">
        <v>-5.7214093127268183E-2</v>
      </c>
      <c r="G1771" s="15">
        <v>-4.792553147035062E-2</v>
      </c>
      <c r="H1771" s="1">
        <f t="shared" si="406"/>
        <v>1.742637157208602E-4</v>
      </c>
      <c r="I1771" s="19">
        <f t="shared" si="407"/>
        <v>2.8627859236423649E-4</v>
      </c>
      <c r="J1771" s="19">
        <f t="shared" si="408"/>
        <v>3.6284392601040693E-4</v>
      </c>
      <c r="K1771" s="19">
        <f t="shared" si="409"/>
        <v>1.6427894423116995</v>
      </c>
      <c r="L1771" s="19">
        <f t="shared" si="410"/>
        <v>2.082154190902362</v>
      </c>
      <c r="P1771" s="18">
        <f t="shared" si="411"/>
        <v>-1.2682918466918732E-2</v>
      </c>
      <c r="Q1771" s="38">
        <v>-4.792553147035062E-2</v>
      </c>
      <c r="R1771" s="18">
        <f t="shared" si="412"/>
        <v>-3.5242613003431886E-2</v>
      </c>
      <c r="S1771" s="19">
        <f t="shared" si="413"/>
        <v>5.5604634536246934E-4</v>
      </c>
      <c r="T1771" s="19">
        <f t="shared" si="414"/>
        <v>2.2292125117474837E-4</v>
      </c>
      <c r="U1771" s="18">
        <f t="shared" si="415"/>
        <v>-1.3594624887966511E-2</v>
      </c>
      <c r="V1771" s="18">
        <f t="shared" si="416"/>
        <v>-3.3230414382330181E-2</v>
      </c>
      <c r="W1771" s="19">
        <f t="shared" si="417"/>
        <v>8.8118981889465185E-4</v>
      </c>
      <c r="X1771" s="18">
        <f t="shared" si="418"/>
        <v>-4.4387147269686955E-2</v>
      </c>
      <c r="Y1771" s="18">
        <f t="shared" si="419"/>
        <v>0.46935855667459919</v>
      </c>
    </row>
    <row r="1772" spans="2:25" x14ac:dyDescent="0.2">
      <c r="B1772" s="24">
        <v>39464</v>
      </c>
      <c r="C1772" s="25">
        <v>625.13</v>
      </c>
      <c r="D1772" s="18">
        <f t="shared" si="405"/>
        <v>-2.7827333851656824E-2</v>
      </c>
      <c r="E1772" s="26">
        <v>-5.0198248347032431E-2</v>
      </c>
      <c r="F1772" s="26">
        <v>7.7996214824103032E-3</v>
      </c>
      <c r="G1772" s="15">
        <v>-9.5997394664225182E-3</v>
      </c>
      <c r="H1772" s="1">
        <f t="shared" si="406"/>
        <v>2.1026952333510259E-4</v>
      </c>
      <c r="I1772" s="19">
        <f t="shared" si="407"/>
        <v>2.8028555062035516E-4</v>
      </c>
      <c r="J1772" s="19">
        <f t="shared" si="408"/>
        <v>3.6544699032471954E-4</v>
      </c>
      <c r="K1772" s="19">
        <f t="shared" si="409"/>
        <v>1.3329822894669778</v>
      </c>
      <c r="L1772" s="19">
        <f t="shared" si="410"/>
        <v>1.7379931457889575</v>
      </c>
      <c r="P1772" s="18">
        <f t="shared" si="411"/>
        <v>-4.9707693149862515E-2</v>
      </c>
      <c r="Q1772" s="38">
        <v>-9.5997394664225182E-3</v>
      </c>
      <c r="R1772" s="18">
        <f t="shared" si="412"/>
        <v>4.0107953683440001E-2</v>
      </c>
      <c r="S1772" s="19">
        <f t="shared" si="413"/>
        <v>6.7093485013757458E-4</v>
      </c>
      <c r="T1772" s="19">
        <f t="shared" si="414"/>
        <v>3.0606485302464163E-4</v>
      </c>
      <c r="U1772" s="18">
        <f t="shared" si="415"/>
        <v>-4.8505050023464967E-2</v>
      </c>
      <c r="V1772" s="18">
        <f t="shared" si="416"/>
        <v>3.2275068047661754E-2</v>
      </c>
      <c r="W1772" s="19">
        <f t="shared" si="417"/>
        <v>8.3384772963036413E-4</v>
      </c>
      <c r="X1772" s="18">
        <f t="shared" si="418"/>
        <v>-9.1398928230459007E-3</v>
      </c>
      <c r="Y1772" s="18">
        <f t="shared" si="419"/>
        <v>0.45657631608263588</v>
      </c>
    </row>
    <row r="1773" spans="2:25" x14ac:dyDescent="0.2">
      <c r="B1773" s="24">
        <v>39465</v>
      </c>
      <c r="C1773" s="25">
        <v>620.42999999999995</v>
      </c>
      <c r="D1773" s="18">
        <f t="shared" si="405"/>
        <v>-7.5468420747060736E-3</v>
      </c>
      <c r="E1773" s="26">
        <v>-2.0475735825873739E-2</v>
      </c>
      <c r="F1773" s="26">
        <v>2.9169919830130428E-3</v>
      </c>
      <c r="G1773" s="15">
        <v>-4.1008263596529915E-3</v>
      </c>
      <c r="H1773" s="1">
        <f t="shared" si="406"/>
        <v>2.0107064145302966E-4</v>
      </c>
      <c r="I1773" s="19">
        <f t="shared" si="407"/>
        <v>3.47281422514409E-4</v>
      </c>
      <c r="J1773" s="19">
        <f t="shared" si="408"/>
        <v>3.3049761065078115E-4</v>
      </c>
      <c r="K1773" s="19">
        <f t="shared" si="409"/>
        <v>1.7271612603649764</v>
      </c>
      <c r="L1773" s="19">
        <f t="shared" si="410"/>
        <v>1.6436890451159465</v>
      </c>
      <c r="P1773" s="18">
        <f t="shared" si="411"/>
        <v>-1.3480849875872168E-2</v>
      </c>
      <c r="Q1773" s="38">
        <v>-4.1008263596529915E-3</v>
      </c>
      <c r="R1773" s="18">
        <f t="shared" si="412"/>
        <v>9.3800235162191763E-3</v>
      </c>
      <c r="S1773" s="19">
        <f t="shared" si="413"/>
        <v>6.4158275793186822E-4</v>
      </c>
      <c r="T1773" s="19">
        <f t="shared" si="414"/>
        <v>2.9298005231305263E-4</v>
      </c>
      <c r="U1773" s="18">
        <f t="shared" si="415"/>
        <v>-1.3452235258727832E-2</v>
      </c>
      <c r="V1773" s="18">
        <f t="shared" si="416"/>
        <v>7.7148643275958698E-3</v>
      </c>
      <c r="W1773" s="19">
        <f t="shared" si="417"/>
        <v>7.8482587246246367E-4</v>
      </c>
      <c r="X1773" s="18">
        <f t="shared" si="418"/>
        <v>-4.0244798428286429E-3</v>
      </c>
      <c r="Y1773" s="18">
        <f t="shared" si="419"/>
        <v>0.44295199301461091</v>
      </c>
    </row>
    <row r="1774" spans="2:25" x14ac:dyDescent="0.2">
      <c r="B1774" s="24">
        <v>39469</v>
      </c>
      <c r="C1774" s="25">
        <v>612.82000000000005</v>
      </c>
      <c r="D1774" s="18">
        <f t="shared" si="405"/>
        <v>-1.2341531063172687E-2</v>
      </c>
      <c r="E1774" s="26">
        <v>-2.0708228564069639E-3</v>
      </c>
      <c r="F1774" s="26">
        <v>-3.6092245529603703E-2</v>
      </c>
      <c r="G1774" s="15">
        <v>-2.5885818727644679E-2</v>
      </c>
      <c r="H1774" s="1">
        <f t="shared" si="406"/>
        <v>1.9814520630484327E-4</v>
      </c>
      <c r="I1774" s="19">
        <f t="shared" si="407"/>
        <v>3.3571616584202068E-4</v>
      </c>
      <c r="J1774" s="19">
        <f t="shared" si="408"/>
        <v>3.0934690934199526E-4</v>
      </c>
      <c r="K1774" s="19">
        <f t="shared" si="409"/>
        <v>1.6942936551567473</v>
      </c>
      <c r="L1774" s="19">
        <f t="shared" si="410"/>
        <v>1.5612131886050775</v>
      </c>
      <c r="P1774" s="18">
        <f t="shared" si="411"/>
        <v>-2.2045555724382083E-2</v>
      </c>
      <c r="Q1774" s="38">
        <v>-2.5885818727644679E-2</v>
      </c>
      <c r="R1774" s="18">
        <f t="shared" si="412"/>
        <v>-3.8402630032625951E-3</v>
      </c>
      <c r="S1774" s="19">
        <f t="shared" si="413"/>
        <v>6.3224818408776627E-4</v>
      </c>
      <c r="T1774" s="19">
        <f t="shared" si="414"/>
        <v>2.7628610637032313E-4</v>
      </c>
      <c r="U1774" s="18">
        <f t="shared" si="415"/>
        <v>-2.2160562465184993E-2</v>
      </c>
      <c r="V1774" s="18">
        <f t="shared" si="416"/>
        <v>-3.2525564093108883E-3</v>
      </c>
      <c r="W1774" s="19">
        <f t="shared" si="417"/>
        <v>7.779408567867446E-4</v>
      </c>
      <c r="X1774" s="18">
        <f t="shared" si="418"/>
        <v>-2.5516061895446949E-2</v>
      </c>
      <c r="Y1774" s="18">
        <f t="shared" si="419"/>
        <v>0.44100477797489468</v>
      </c>
    </row>
    <row r="1775" spans="2:25" x14ac:dyDescent="0.2">
      <c r="B1775" s="24">
        <v>39470</v>
      </c>
      <c r="C1775" s="25">
        <v>626.5</v>
      </c>
      <c r="D1775" s="18">
        <f t="shared" si="405"/>
        <v>2.2077519366601187E-2</v>
      </c>
      <c r="E1775" s="26">
        <v>7.736019983771418E-2</v>
      </c>
      <c r="F1775" s="26">
        <v>-0.11256824462583334</v>
      </c>
      <c r="G1775" s="15">
        <v>-5.5589711286769081E-2</v>
      </c>
      <c r="H1775" s="1">
        <f t="shared" si="406"/>
        <v>2.1550150560951172E-4</v>
      </c>
      <c r="I1775" s="19">
        <f t="shared" si="407"/>
        <v>3.1710662336801985E-4</v>
      </c>
      <c r="J1775" s="19">
        <f t="shared" si="408"/>
        <v>3.1751210894207112E-4</v>
      </c>
      <c r="K1775" s="19">
        <f t="shared" si="409"/>
        <v>1.4714821711854598</v>
      </c>
      <c r="L1775" s="19">
        <f t="shared" si="410"/>
        <v>1.4733637616314497</v>
      </c>
      <c r="P1775" s="18">
        <f t="shared" si="411"/>
        <v>3.9436856007670273E-2</v>
      </c>
      <c r="Q1775" s="38">
        <v>-5.5589711286769081E-2</v>
      </c>
      <c r="R1775" s="18">
        <f t="shared" si="412"/>
        <v>-9.5026567294439354E-2</v>
      </c>
      <c r="S1775" s="19">
        <f t="shared" si="413"/>
        <v>6.8762922974868355E-4</v>
      </c>
      <c r="T1775" s="19">
        <f t="shared" si="414"/>
        <v>8.0151184949398089E-4</v>
      </c>
      <c r="U1775" s="18">
        <f t="shared" si="415"/>
        <v>3.8012693470694574E-2</v>
      </c>
      <c r="V1775" s="18">
        <f t="shared" si="416"/>
        <v>-4.725344319659569E-2</v>
      </c>
      <c r="W1775" s="19">
        <f t="shared" si="417"/>
        <v>9.1667736543632049E-4</v>
      </c>
      <c r="X1775" s="18">
        <f t="shared" si="418"/>
        <v>-5.0479052709417764E-2</v>
      </c>
      <c r="Y1775" s="18">
        <f t="shared" si="419"/>
        <v>0.47871634749513214</v>
      </c>
    </row>
    <row r="1776" spans="2:25" x14ac:dyDescent="0.2">
      <c r="B1776" s="24">
        <v>39471</v>
      </c>
      <c r="C1776" s="25">
        <v>632.67999999999995</v>
      </c>
      <c r="D1776" s="18">
        <f t="shared" si="405"/>
        <v>9.8159907591650643E-3</v>
      </c>
      <c r="E1776" s="26">
        <v>3.6175760835353871E-2</v>
      </c>
      <c r="F1776" s="26">
        <v>-2.5268027984224249E-2</v>
      </c>
      <c r="G1776" s="15">
        <v>-6.8348913383508101E-3</v>
      </c>
      <c r="H1776" s="1">
        <f t="shared" si="406"/>
        <v>2.0835263574798185E-4</v>
      </c>
      <c r="I1776" s="19">
        <f t="shared" si="407"/>
        <v>4.0055550457321511E-4</v>
      </c>
      <c r="J1776" s="19">
        <f t="shared" si="408"/>
        <v>1.4934772635807856E-4</v>
      </c>
      <c r="K1776" s="19">
        <f t="shared" si="409"/>
        <v>1.9224883003530469</v>
      </c>
      <c r="L1776" s="19">
        <f t="shared" si="410"/>
        <v>0.71680267361112648</v>
      </c>
      <c r="P1776" s="18">
        <f t="shared" si="411"/>
        <v>1.7534207884217119E-2</v>
      </c>
      <c r="Q1776" s="38">
        <v>-6.8348913383508101E-3</v>
      </c>
      <c r="R1776" s="18">
        <f t="shared" si="412"/>
        <v>-2.4369099222567928E-2</v>
      </c>
      <c r="S1776" s="19">
        <f t="shared" si="413"/>
        <v>6.64818382731379E-4</v>
      </c>
      <c r="T1776" s="19">
        <f t="shared" si="414"/>
        <v>7.8905231833950357E-4</v>
      </c>
      <c r="U1776" s="18">
        <f t="shared" si="415"/>
        <v>1.7188507380748005E-2</v>
      </c>
      <c r="V1776" s="18">
        <f t="shared" si="416"/>
        <v>-1.2213214035010699E-2</v>
      </c>
      <c r="W1776" s="19">
        <f t="shared" si="417"/>
        <v>8.6447966788656498E-4</v>
      </c>
      <c r="X1776" s="18">
        <f t="shared" si="418"/>
        <v>-6.391153592347848E-3</v>
      </c>
      <c r="Y1776" s="18">
        <f t="shared" si="419"/>
        <v>0.46488699376476561</v>
      </c>
    </row>
    <row r="1777" spans="2:25" x14ac:dyDescent="0.2">
      <c r="B1777" s="24">
        <v>39472</v>
      </c>
      <c r="C1777" s="25">
        <v>621.53</v>
      </c>
      <c r="D1777" s="18">
        <f t="shared" si="405"/>
        <v>-1.7780584995739226E-2</v>
      </c>
      <c r="E1777" s="26">
        <v>-2.5868359023834761E-2</v>
      </c>
      <c r="F1777" s="26">
        <v>-4.2098004932217839E-2</v>
      </c>
      <c r="G1777" s="15">
        <v>-3.7229111159702913E-2</v>
      </c>
      <c r="H1777" s="1">
        <f t="shared" si="406"/>
        <v>2.1482042977054536E-4</v>
      </c>
      <c r="I1777" s="19">
        <f t="shared" si="407"/>
        <v>3.9782823034275813E-4</v>
      </c>
      <c r="J1777" s="19">
        <f t="shared" si="408"/>
        <v>1.2550501902486565E-4</v>
      </c>
      <c r="K1777" s="19">
        <f t="shared" si="409"/>
        <v>1.8519105969934406</v>
      </c>
      <c r="L1777" s="19">
        <f t="shared" si="410"/>
        <v>0.58423223135211322</v>
      </c>
      <c r="P1777" s="18">
        <f t="shared" si="411"/>
        <v>-3.1761284343833462E-2</v>
      </c>
      <c r="Q1777" s="38">
        <v>-3.7229111159702913E-2</v>
      </c>
      <c r="R1777" s="18">
        <f t="shared" si="412"/>
        <v>-5.4678268158694504E-3</v>
      </c>
      <c r="S1777" s="19">
        <f t="shared" si="413"/>
        <v>6.8545603075768674E-4</v>
      </c>
      <c r="T1777" s="19">
        <f t="shared" si="414"/>
        <v>7.4350300704443379E-4</v>
      </c>
      <c r="U1777" s="18">
        <f t="shared" si="415"/>
        <v>-3.0662797752809254E-2</v>
      </c>
      <c r="V1777" s="18">
        <f t="shared" si="416"/>
        <v>-2.8230383495880191E-3</v>
      </c>
      <c r="W1777" s="19">
        <f t="shared" si="417"/>
        <v>8.9577129087786212E-4</v>
      </c>
      <c r="X1777" s="18">
        <f t="shared" si="418"/>
        <v>-3.4198663168895173E-2</v>
      </c>
      <c r="Y1777" s="18">
        <f t="shared" si="419"/>
        <v>0.47322597426543012</v>
      </c>
    </row>
    <row r="1778" spans="2:25" x14ac:dyDescent="0.2">
      <c r="B1778" s="24">
        <v>39475</v>
      </c>
      <c r="C1778" s="25">
        <v>631.74</v>
      </c>
      <c r="D1778" s="18">
        <f t="shared" si="405"/>
        <v>1.6293736997174298E-2</v>
      </c>
      <c r="E1778" s="26">
        <v>3.7276026431758695E-2</v>
      </c>
      <c r="F1778" s="26">
        <v>0</v>
      </c>
      <c r="G1778" s="15">
        <v>1.1182807929527609E-2</v>
      </c>
      <c r="H1778" s="1">
        <f t="shared" si="406"/>
        <v>2.1786035590429782E-4</v>
      </c>
      <c r="I1778" s="19">
        <f t="shared" si="407"/>
        <v>4.0155580990160818E-4</v>
      </c>
      <c r="J1778" s="19">
        <f t="shared" si="408"/>
        <v>1.6288634717427465E-4</v>
      </c>
      <c r="K1778" s="19">
        <f t="shared" si="409"/>
        <v>1.843179812292258</v>
      </c>
      <c r="L1778" s="19">
        <f t="shared" si="410"/>
        <v>0.74766400935206279</v>
      </c>
      <c r="P1778" s="18">
        <f t="shared" si="411"/>
        <v>2.910534236724514E-2</v>
      </c>
      <c r="Q1778" s="38">
        <v>1.1182807929527609E-2</v>
      </c>
      <c r="R1778" s="18">
        <f t="shared" si="412"/>
        <v>-1.7922534437717533E-2</v>
      </c>
      <c r="S1778" s="19">
        <f t="shared" si="413"/>
        <v>6.9515592617109883E-4</v>
      </c>
      <c r="T1778" s="19">
        <f t="shared" si="414"/>
        <v>7.1816586106203796E-4</v>
      </c>
      <c r="U1778" s="18">
        <f t="shared" si="415"/>
        <v>2.7901986294988891E-2</v>
      </c>
      <c r="V1778" s="18">
        <f t="shared" si="416"/>
        <v>-9.4152192381216967E-3</v>
      </c>
      <c r="W1778" s="19">
        <f t="shared" si="417"/>
        <v>8.4952832501651273E-4</v>
      </c>
      <c r="X1778" s="18">
        <f t="shared" si="418"/>
        <v>1.0548409123146443E-2</v>
      </c>
      <c r="Y1778" s="18">
        <f t="shared" si="419"/>
        <v>0.4608493042786635</v>
      </c>
    </row>
    <row r="1779" spans="2:25" x14ac:dyDescent="0.2">
      <c r="B1779" s="24">
        <v>39476</v>
      </c>
      <c r="C1779" s="25">
        <v>634.96</v>
      </c>
      <c r="D1779" s="18">
        <f t="shared" si="405"/>
        <v>5.0840876858971778E-3</v>
      </c>
      <c r="E1779" s="26">
        <v>9.4683882892181073E-3</v>
      </c>
      <c r="F1779" s="26">
        <v>1.1699617299127583E-2</v>
      </c>
      <c r="G1779" s="15">
        <v>1.103024859615474E-2</v>
      </c>
      <c r="H1779" s="1">
        <f t="shared" si="406"/>
        <v>2.0633961140591341E-4</v>
      </c>
      <c r="I1779" s="19">
        <f t="shared" si="407"/>
        <v>4.1390440756623932E-4</v>
      </c>
      <c r="J1779" s="19">
        <f t="shared" si="408"/>
        <v>1.5311316634381816E-4</v>
      </c>
      <c r="K1779" s="19">
        <f t="shared" si="409"/>
        <v>2.005937709904873</v>
      </c>
      <c r="L1779" s="19">
        <f t="shared" si="410"/>
        <v>0.74204446398133594</v>
      </c>
      <c r="P1779" s="18">
        <f t="shared" si="411"/>
        <v>9.0816558993676213E-3</v>
      </c>
      <c r="Q1779" s="38">
        <v>1.103024859615474E-2</v>
      </c>
      <c r="R1779" s="18">
        <f t="shared" si="412"/>
        <v>1.9485926967871183E-3</v>
      </c>
      <c r="S1779" s="19">
        <f t="shared" si="413"/>
        <v>6.5839515903330398E-4</v>
      </c>
      <c r="T1779" s="19">
        <f t="shared" si="414"/>
        <v>6.7530373020819397E-4</v>
      </c>
      <c r="U1779" s="18">
        <f t="shared" si="415"/>
        <v>8.9459249749000835E-3</v>
      </c>
      <c r="V1779" s="18">
        <f t="shared" si="416"/>
        <v>1.0556376911172705E-3</v>
      </c>
      <c r="W1779" s="19">
        <f t="shared" si="417"/>
        <v>8.0585660856110036E-4</v>
      </c>
      <c r="X1779" s="18">
        <f t="shared" si="418"/>
        <v>1.0682710186026838E-2</v>
      </c>
      <c r="Y1779" s="18">
        <f t="shared" si="419"/>
        <v>0.44884758230414373</v>
      </c>
    </row>
    <row r="1780" spans="2:25" x14ac:dyDescent="0.2">
      <c r="B1780" s="24">
        <v>39477</v>
      </c>
      <c r="C1780" s="25">
        <v>632.36</v>
      </c>
      <c r="D1780" s="18">
        <f t="shared" si="405"/>
        <v>-4.1031525546331698E-3</v>
      </c>
      <c r="E1780" s="26">
        <v>-1.0879420837369229E-3</v>
      </c>
      <c r="F1780" s="26">
        <v>4.8536421691019486E-3</v>
      </c>
      <c r="G1780" s="15">
        <v>3.0711668932502868E-3</v>
      </c>
      <c r="H1780" s="1">
        <f t="shared" si="406"/>
        <v>1.9496938637475415E-4</v>
      </c>
      <c r="I1780" s="19">
        <f t="shared" si="407"/>
        <v>3.9195843009065534E-4</v>
      </c>
      <c r="J1780" s="19">
        <f t="shared" si="408"/>
        <v>1.4749528917760134E-4</v>
      </c>
      <c r="K1780" s="19">
        <f t="shared" si="409"/>
        <v>2.0103588433994708</v>
      </c>
      <c r="L1780" s="19">
        <f t="shared" si="410"/>
        <v>0.7565048642769896</v>
      </c>
      <c r="P1780" s="18">
        <f t="shared" si="411"/>
        <v>-7.3294211087576583E-3</v>
      </c>
      <c r="Q1780" s="38">
        <v>3.0711668932502868E-3</v>
      </c>
      <c r="R1780" s="18">
        <f t="shared" si="412"/>
        <v>1.0400588002007945E-2</v>
      </c>
      <c r="S1780" s="19">
        <f t="shared" si="413"/>
        <v>6.2211467431867588E-4</v>
      </c>
      <c r="T1780" s="19">
        <f t="shared" si="414"/>
        <v>6.4127584024295298E-4</v>
      </c>
      <c r="U1780" s="18">
        <f t="shared" si="415"/>
        <v>-7.4274198736338564E-3</v>
      </c>
      <c r="V1780" s="18">
        <f t="shared" si="416"/>
        <v>5.7820100977769139E-3</v>
      </c>
      <c r="W1780" s="19">
        <f t="shared" si="417"/>
        <v>7.5807113601260615E-4</v>
      </c>
      <c r="X1780" s="18">
        <f t="shared" si="418"/>
        <v>3.0667153630254398E-3</v>
      </c>
      <c r="Y1780" s="18">
        <f t="shared" si="419"/>
        <v>0.43533640325976819</v>
      </c>
    </row>
    <row r="1781" spans="2:25" x14ac:dyDescent="0.2">
      <c r="B1781" s="24">
        <v>39478</v>
      </c>
      <c r="C1781" s="25">
        <v>643.05999999999995</v>
      </c>
      <c r="D1781" s="18">
        <f t="shared" si="405"/>
        <v>1.6779180253483444E-2</v>
      </c>
      <c r="E1781" s="26">
        <v>2.1892135742823494E-2</v>
      </c>
      <c r="F1781" s="26">
        <v>2.3773265815606494E-2</v>
      </c>
      <c r="G1781" s="15">
        <v>2.3208926793771595E-2</v>
      </c>
      <c r="H1781" s="1">
        <f t="shared" si="406"/>
        <v>2.0016367659100225E-4</v>
      </c>
      <c r="I1781" s="19">
        <f t="shared" si="407"/>
        <v>3.687087638256267E-4</v>
      </c>
      <c r="J1781" s="19">
        <f t="shared" si="408"/>
        <v>1.3745065777101968E-4</v>
      </c>
      <c r="K1781" s="19">
        <f t="shared" si="409"/>
        <v>1.8420363279947911</v>
      </c>
      <c r="L1781" s="19">
        <f t="shared" si="410"/>
        <v>0.68669131238968439</v>
      </c>
      <c r="P1781" s="18">
        <f t="shared" si="411"/>
        <v>2.9972484888153531E-2</v>
      </c>
      <c r="Q1781" s="38">
        <v>2.3208926793771595E-2</v>
      </c>
      <c r="R1781" s="18">
        <f t="shared" si="412"/>
        <v>-6.7635580943819357E-3</v>
      </c>
      <c r="S1781" s="19">
        <f t="shared" si="413"/>
        <v>6.3868878488179085E-4</v>
      </c>
      <c r="T1781" s="19">
        <f t="shared" si="414"/>
        <v>6.0554403291414056E-4</v>
      </c>
      <c r="U1781" s="18">
        <f t="shared" si="415"/>
        <v>2.9976548610457822E-2</v>
      </c>
      <c r="V1781" s="18">
        <f t="shared" si="416"/>
        <v>-3.8694189317082452E-3</v>
      </c>
      <c r="W1781" s="19">
        <f t="shared" si="417"/>
        <v>7.4490612482696868E-4</v>
      </c>
      <c r="X1781" s="18">
        <f t="shared" si="418"/>
        <v>2.337918232646112E-2</v>
      </c>
      <c r="Y1781" s="18">
        <f t="shared" si="419"/>
        <v>0.43153972147039044</v>
      </c>
    </row>
    <row r="1782" spans="2:25" x14ac:dyDescent="0.2">
      <c r="B1782" s="24">
        <v>39479</v>
      </c>
      <c r="C1782" s="25">
        <v>646.29999999999995</v>
      </c>
      <c r="D1782" s="18">
        <f t="shared" si="405"/>
        <v>5.0257597873794692E-3</v>
      </c>
      <c r="E1782" s="26">
        <v>5.2552706887387259E-2</v>
      </c>
      <c r="F1782" s="26">
        <v>-1.1965510081797311E-2</v>
      </c>
      <c r="G1782" s="15">
        <v>7.3899550089580584E-3</v>
      </c>
      <c r="H1782" s="1">
        <f t="shared" si="406"/>
        <v>1.8966935168196852E-4</v>
      </c>
      <c r="I1782" s="19">
        <f t="shared" si="407"/>
        <v>3.6862616350184286E-4</v>
      </c>
      <c r="J1782" s="19">
        <f t="shared" si="408"/>
        <v>1.5313737304480075E-4</v>
      </c>
      <c r="K1782" s="19">
        <f t="shared" si="409"/>
        <v>1.9435199215524466</v>
      </c>
      <c r="L1782" s="19">
        <f t="shared" si="410"/>
        <v>0.80739124000158224</v>
      </c>
      <c r="P1782" s="18">
        <f t="shared" si="411"/>
        <v>8.9774653471195853E-3</v>
      </c>
      <c r="Q1782" s="38">
        <v>7.3899550089580584E-3</v>
      </c>
      <c r="R1782" s="18">
        <f t="shared" si="412"/>
        <v>-1.5875103381615269E-3</v>
      </c>
      <c r="S1782" s="19">
        <f t="shared" si="413"/>
        <v>6.0520315083240734E-4</v>
      </c>
      <c r="T1782" s="19">
        <f t="shared" si="414"/>
        <v>5.6936260228371836E-4</v>
      </c>
      <c r="U1782" s="18">
        <f t="shared" si="415"/>
        <v>9.2237318919518706E-3</v>
      </c>
      <c r="V1782" s="18">
        <f t="shared" si="416"/>
        <v>-9.3662443849974167E-4</v>
      </c>
      <c r="W1782" s="19">
        <f t="shared" si="417"/>
        <v>7.0348844343941599E-4</v>
      </c>
      <c r="X1782" s="18">
        <f t="shared" si="418"/>
        <v>7.6601688452370472E-3</v>
      </c>
      <c r="Y1782" s="18">
        <f t="shared" si="419"/>
        <v>0.41937108968055248</v>
      </c>
    </row>
    <row r="1783" spans="2:25" x14ac:dyDescent="0.2">
      <c r="B1783" s="24">
        <v>39482</v>
      </c>
      <c r="C1783" s="25">
        <v>638.42999999999995</v>
      </c>
      <c r="D1783" s="18">
        <f t="shared" si="405"/>
        <v>-1.2251754756159803E-2</v>
      </c>
      <c r="E1783" s="26">
        <v>-1.5956882453115051E-2</v>
      </c>
      <c r="F1783" s="26">
        <v>-1.5825499833797486E-2</v>
      </c>
      <c r="G1783" s="15">
        <v>-1.5864914619592753E-2</v>
      </c>
      <c r="H1783" s="1">
        <f t="shared" si="406"/>
        <v>1.8729552025735545E-4</v>
      </c>
      <c r="I1783" s="19">
        <f t="shared" si="407"/>
        <v>3.6235563055128655E-4</v>
      </c>
      <c r="J1783" s="19">
        <f t="shared" si="408"/>
        <v>1.4034098389783785E-4</v>
      </c>
      <c r="K1783" s="19">
        <f t="shared" si="409"/>
        <v>1.9346732375306566</v>
      </c>
      <c r="L1783" s="19">
        <f t="shared" si="410"/>
        <v>0.74930240565818551</v>
      </c>
      <c r="P1783" s="18">
        <f t="shared" si="411"/>
        <v>-2.1885189188913266E-2</v>
      </c>
      <c r="Q1783" s="38">
        <v>-1.5864914619592753E-2</v>
      </c>
      <c r="R1783" s="18">
        <f t="shared" si="412"/>
        <v>6.0202745693205134E-3</v>
      </c>
      <c r="S1783" s="19">
        <f t="shared" si="413"/>
        <v>5.976286521325345E-4</v>
      </c>
      <c r="T1783" s="19">
        <f t="shared" si="414"/>
        <v>5.3737546850009569E-4</v>
      </c>
      <c r="U1783" s="18">
        <f t="shared" si="415"/>
        <v>-2.2627580750933809E-2</v>
      </c>
      <c r="V1783" s="18">
        <f t="shared" si="416"/>
        <v>3.6561227846757878E-3</v>
      </c>
      <c r="W1783" s="19">
        <f t="shared" si="417"/>
        <v>6.7638086778626914E-4</v>
      </c>
      <c r="X1783" s="18">
        <f t="shared" si="418"/>
        <v>-1.6771314913186477E-2</v>
      </c>
      <c r="Y1783" s="18">
        <f t="shared" si="419"/>
        <v>0.41121188813866666</v>
      </c>
    </row>
    <row r="1784" spans="2:25" x14ac:dyDescent="0.2">
      <c r="B1784" s="24">
        <v>39483</v>
      </c>
      <c r="C1784" s="25">
        <v>618.66</v>
      </c>
      <c r="D1784" s="18">
        <f t="shared" si="405"/>
        <v>-3.1456188754782753E-2</v>
      </c>
      <c r="E1784" s="26">
        <v>-7.7166401030062878E-2</v>
      </c>
      <c r="F1784" s="26">
        <v>-1.7547670673466978E-2</v>
      </c>
      <c r="G1784" s="15">
        <v>-3.5433289780445749E-2</v>
      </c>
      <c r="H1784" s="1">
        <f t="shared" si="406"/>
        <v>2.3542729770050541E-4</v>
      </c>
      <c r="I1784" s="19">
        <f t="shared" si="407"/>
        <v>3.5234428134751548E-4</v>
      </c>
      <c r="J1784" s="19">
        <f t="shared" si="408"/>
        <v>1.4355393343540765E-4</v>
      </c>
      <c r="K1784" s="19">
        <f t="shared" si="409"/>
        <v>1.4966160882318069</v>
      </c>
      <c r="L1784" s="19">
        <f t="shared" si="410"/>
        <v>0.6097590841739482</v>
      </c>
      <c r="P1784" s="18">
        <f t="shared" si="411"/>
        <v>-5.6189881022101588E-2</v>
      </c>
      <c r="Q1784" s="38">
        <v>-3.5433289780445749E-2</v>
      </c>
      <c r="R1784" s="18">
        <f t="shared" si="412"/>
        <v>2.0756591241655839E-2</v>
      </c>
      <c r="S1784" s="19">
        <f t="shared" si="413"/>
        <v>7.5120909676125848E-4</v>
      </c>
      <c r="T1784" s="19">
        <f t="shared" si="414"/>
        <v>5.3098310518848103E-4</v>
      </c>
      <c r="U1784" s="18">
        <f t="shared" si="415"/>
        <v>-5.1818068029390076E-2</v>
      </c>
      <c r="V1784" s="18">
        <f t="shared" si="416"/>
        <v>1.2681162663788863E-2</v>
      </c>
      <c r="W1784" s="19">
        <f t="shared" si="417"/>
        <v>7.111290971989955E-4</v>
      </c>
      <c r="X1784" s="18">
        <f t="shared" si="418"/>
        <v>-3.6531060778083456E-2</v>
      </c>
      <c r="Y1784" s="18">
        <f t="shared" si="419"/>
        <v>0.42164235354118412</v>
      </c>
    </row>
    <row r="1785" spans="2:25" x14ac:dyDescent="0.2">
      <c r="B1785" s="24">
        <v>39484</v>
      </c>
      <c r="C1785" s="25">
        <v>614.23</v>
      </c>
      <c r="D1785" s="18">
        <f t="shared" si="405"/>
        <v>-7.1863979192679957E-3</v>
      </c>
      <c r="E1785" s="26">
        <v>-4.817500515963467E-3</v>
      </c>
      <c r="F1785" s="26">
        <v>-5.8578170535594956E-2</v>
      </c>
      <c r="G1785" s="15">
        <v>-4.2449969529705506E-2</v>
      </c>
      <c r="H1785" s="1">
        <f t="shared" si="406"/>
        <v>2.2440031874171863E-4</v>
      </c>
      <c r="I1785" s="19">
        <f t="shared" si="407"/>
        <v>4.7684527704639987E-4</v>
      </c>
      <c r="J1785" s="19">
        <f t="shared" si="408"/>
        <v>1.6805966788396382E-4</v>
      </c>
      <c r="K1785" s="19">
        <f t="shared" si="409"/>
        <v>2.1249759346163923</v>
      </c>
      <c r="L1785" s="19">
        <f t="shared" si="410"/>
        <v>0.74892793747498176</v>
      </c>
      <c r="P1785" s="18">
        <f t="shared" si="411"/>
        <v>-1.2836992021156757E-2</v>
      </c>
      <c r="Q1785" s="38">
        <v>-4.2449969529705506E-2</v>
      </c>
      <c r="R1785" s="18">
        <f t="shared" si="412"/>
        <v>-2.961297750854875E-2</v>
      </c>
      <c r="S1785" s="19">
        <f t="shared" si="413"/>
        <v>7.160238528046575E-4</v>
      </c>
      <c r="T1785" s="19">
        <f t="shared" si="414"/>
        <v>5.5173982509248098E-4</v>
      </c>
      <c r="U1785" s="18">
        <f t="shared" si="415"/>
        <v>-1.2125594753990521E-2</v>
      </c>
      <c r="V1785" s="18">
        <f t="shared" si="416"/>
        <v>-1.7748362988425373E-2</v>
      </c>
      <c r="W1785" s="19">
        <f t="shared" si="417"/>
        <v>7.7658134615143145E-4</v>
      </c>
      <c r="X1785" s="18">
        <f t="shared" si="418"/>
        <v>-4.1880218367935006E-2</v>
      </c>
      <c r="Y1785" s="18">
        <f t="shared" si="419"/>
        <v>0.44061926482832986</v>
      </c>
    </row>
    <row r="1786" spans="2:25" x14ac:dyDescent="0.2">
      <c r="B1786" s="24">
        <v>39485</v>
      </c>
      <c r="C1786" s="25">
        <v>618.17999999999995</v>
      </c>
      <c r="D1786" s="18">
        <f t="shared" si="405"/>
        <v>6.4102263463924379E-3</v>
      </c>
      <c r="E1786" s="26">
        <v>-8.2059393703232918E-3</v>
      </c>
      <c r="F1786" s="26">
        <v>-6.2489925436541444E-3</v>
      </c>
      <c r="G1786" s="15">
        <v>-6.8360765916548882E-3</v>
      </c>
      <c r="H1786" s="1">
        <f t="shared" si="406"/>
        <v>2.1340175972593453E-4</v>
      </c>
      <c r="I1786" s="19">
        <f t="shared" si="407"/>
        <v>4.5031178896465544E-4</v>
      </c>
      <c r="J1786" s="19">
        <f t="shared" si="408"/>
        <v>1.8323405038201752E-4</v>
      </c>
      <c r="K1786" s="19">
        <f t="shared" si="409"/>
        <v>2.1101596797654216</v>
      </c>
      <c r="L1786" s="19">
        <f t="shared" si="410"/>
        <v>0.85863420534741375</v>
      </c>
      <c r="P1786" s="18">
        <f t="shared" si="411"/>
        <v>1.1450524363787301E-2</v>
      </c>
      <c r="Q1786" s="38">
        <v>-6.8360765916548882E-3</v>
      </c>
      <c r="R1786" s="18">
        <f t="shared" si="412"/>
        <v>-1.8286600955442191E-2</v>
      </c>
      <c r="S1786" s="19">
        <f t="shared" si="413"/>
        <v>6.8092929212871926E-4</v>
      </c>
      <c r="T1786" s="19">
        <f t="shared" si="414"/>
        <v>5.3869942205714695E-4</v>
      </c>
      <c r="U1786" s="18">
        <f t="shared" si="415"/>
        <v>1.1091183488620256E-2</v>
      </c>
      <c r="V1786" s="18">
        <f t="shared" si="416"/>
        <v>-1.1091827967138689E-2</v>
      </c>
      <c r="W1786" s="19">
        <f t="shared" si="417"/>
        <v>7.3279038197236377E-4</v>
      </c>
      <c r="X1786" s="18">
        <f t="shared" si="418"/>
        <v>-6.9429185672834487E-3</v>
      </c>
      <c r="Y1786" s="18">
        <f t="shared" si="419"/>
        <v>0.42801588229070536</v>
      </c>
    </row>
    <row r="1787" spans="2:25" x14ac:dyDescent="0.2">
      <c r="B1787" s="24">
        <v>39486</v>
      </c>
      <c r="C1787" s="25">
        <v>614.54999999999995</v>
      </c>
      <c r="D1787" s="18">
        <f t="shared" si="405"/>
        <v>-5.8893845240419219E-3</v>
      </c>
      <c r="E1787" s="26">
        <v>-2.5413846399729743E-2</v>
      </c>
      <c r="F1787" s="26">
        <v>3.4374331132875101E-2</v>
      </c>
      <c r="G1787" s="15">
        <v>1.643787787309365E-2</v>
      </c>
      <c r="H1787" s="1">
        <f t="shared" si="406"/>
        <v>2.0267874514669993E-4</v>
      </c>
      <c r="I1787" s="19">
        <f t="shared" si="407"/>
        <v>4.2013696590186337E-4</v>
      </c>
      <c r="J1787" s="19">
        <f t="shared" si="408"/>
        <v>1.6983655996059195E-4</v>
      </c>
      <c r="K1787" s="19">
        <f t="shared" si="409"/>
        <v>2.0729206982101949</v>
      </c>
      <c r="L1787" s="19">
        <f t="shared" si="410"/>
        <v>0.83795940140473713</v>
      </c>
      <c r="P1787" s="18">
        <f t="shared" si="411"/>
        <v>-1.052014973203029E-2</v>
      </c>
      <c r="Q1787" s="38">
        <v>1.643787787309365E-2</v>
      </c>
      <c r="R1787" s="18">
        <f t="shared" si="412"/>
        <v>2.695802760512394E-2</v>
      </c>
      <c r="S1787" s="19">
        <f t="shared" si="413"/>
        <v>6.467139476240563E-4</v>
      </c>
      <c r="T1787" s="19">
        <f t="shared" si="414"/>
        <v>5.4998157187523559E-4</v>
      </c>
      <c r="U1787" s="18">
        <f t="shared" si="415"/>
        <v>-1.0456090437501484E-2</v>
      </c>
      <c r="V1787" s="18">
        <f t="shared" si="416"/>
        <v>1.6182940475358749E-2</v>
      </c>
      <c r="W1787" s="19">
        <f t="shared" si="417"/>
        <v>7.0503518879226645E-4</v>
      </c>
      <c r="X1787" s="18">
        <f t="shared" si="418"/>
        <v>1.70202284328872E-2</v>
      </c>
      <c r="Y1787" s="18">
        <f t="shared" si="419"/>
        <v>0.41983186777335829</v>
      </c>
    </row>
    <row r="1788" spans="2:25" x14ac:dyDescent="0.2">
      <c r="B1788" s="24">
        <v>39489</v>
      </c>
      <c r="C1788" s="25">
        <v>617.69000000000005</v>
      </c>
      <c r="D1788" s="18">
        <f t="shared" si="405"/>
        <v>5.0964208212648625E-3</v>
      </c>
      <c r="E1788" s="26">
        <v>-8.4877052759515879E-3</v>
      </c>
      <c r="F1788" s="26">
        <v>3.114832287506911E-2</v>
      </c>
      <c r="G1788" s="15">
        <v>1.9257514429762902E-2</v>
      </c>
      <c r="H1788" s="1">
        <f t="shared" si="406"/>
        <v>1.9207643074914326E-4</v>
      </c>
      <c r="I1788" s="19">
        <f t="shared" si="407"/>
        <v>4.0390906276872835E-4</v>
      </c>
      <c r="J1788" s="19">
        <f t="shared" si="408"/>
        <v>1.474997471350616E-4</v>
      </c>
      <c r="K1788" s="19">
        <f t="shared" si="409"/>
        <v>2.1028559370527034</v>
      </c>
      <c r="L1788" s="19">
        <f t="shared" si="410"/>
        <v>0.76792215765244021</v>
      </c>
      <c r="P1788" s="18">
        <f t="shared" si="411"/>
        <v>9.1036864579436116E-3</v>
      </c>
      <c r="Q1788" s="38">
        <v>1.9257514429762902E-2</v>
      </c>
      <c r="R1788" s="18">
        <f t="shared" si="412"/>
        <v>1.0153827971819291E-2</v>
      </c>
      <c r="S1788" s="19">
        <f t="shared" si="413"/>
        <v>6.1288373719408566E-4</v>
      </c>
      <c r="T1788" s="19">
        <f t="shared" si="414"/>
        <v>5.2316869091159949E-4</v>
      </c>
      <c r="U1788" s="18">
        <f t="shared" si="415"/>
        <v>9.2946227305230004E-3</v>
      </c>
      <c r="V1788" s="18">
        <f t="shared" si="416"/>
        <v>6.2496014207626821E-3</v>
      </c>
      <c r="W1788" s="19">
        <f t="shared" si="417"/>
        <v>6.8498418918548209E-4</v>
      </c>
      <c r="X1788" s="18">
        <f t="shared" si="418"/>
        <v>2.0229492614300511E-2</v>
      </c>
      <c r="Y1788" s="18">
        <f t="shared" si="419"/>
        <v>0.41381885807243068</v>
      </c>
    </row>
    <row r="1789" spans="2:25" x14ac:dyDescent="0.2">
      <c r="B1789" s="24">
        <v>39490</v>
      </c>
      <c r="C1789" s="25">
        <v>622.86</v>
      </c>
      <c r="D1789" s="18">
        <f t="shared" si="405"/>
        <v>8.335060950954494E-3</v>
      </c>
      <c r="E1789" s="26">
        <v>1.5379003604792649E-2</v>
      </c>
      <c r="F1789" s="26">
        <v>-3.6101596563948443E-2</v>
      </c>
      <c r="G1789" s="15">
        <v>-2.0657416513326112E-2</v>
      </c>
      <c r="H1789" s="1">
        <f t="shared" si="406"/>
        <v>1.8472023936756226E-4</v>
      </c>
      <c r="I1789" s="19">
        <f t="shared" si="407"/>
        <v>3.7707910392901746E-4</v>
      </c>
      <c r="J1789" s="19">
        <f t="shared" si="408"/>
        <v>1.4817445998183688E-4</v>
      </c>
      <c r="K1789" s="19">
        <f t="shared" si="409"/>
        <v>2.0413523998238947</v>
      </c>
      <c r="L1789" s="19">
        <f t="shared" si="410"/>
        <v>0.80215606307760667</v>
      </c>
      <c r="P1789" s="18">
        <f t="shared" si="411"/>
        <v>1.4888837512932596E-2</v>
      </c>
      <c r="Q1789" s="38">
        <v>-2.0657416513326112E-2</v>
      </c>
      <c r="R1789" s="18">
        <f t="shared" si="412"/>
        <v>-3.554625402625871E-2</v>
      </c>
      <c r="S1789" s="19">
        <f t="shared" si="413"/>
        <v>5.8941136191163106E-4</v>
      </c>
      <c r="T1789" s="19">
        <f t="shared" si="414"/>
        <v>5.675907399748624E-4</v>
      </c>
      <c r="U1789" s="18">
        <f t="shared" si="415"/>
        <v>1.5500833885128214E-2</v>
      </c>
      <c r="V1789" s="18">
        <f t="shared" si="416"/>
        <v>-2.1004849850026978E-2</v>
      </c>
      <c r="W1789" s="19">
        <f t="shared" si="417"/>
        <v>6.6948886925465544E-4</v>
      </c>
      <c r="X1789" s="18">
        <f t="shared" si="418"/>
        <v>-2.1949738852381939E-2</v>
      </c>
      <c r="Y1789" s="18">
        <f t="shared" si="419"/>
        <v>0.40911149741074726</v>
      </c>
    </row>
    <row r="1790" spans="2:25" x14ac:dyDescent="0.2">
      <c r="B1790" s="24">
        <v>39491</v>
      </c>
      <c r="C1790" s="25">
        <v>631.51</v>
      </c>
      <c r="D1790" s="18">
        <f t="shared" si="405"/>
        <v>1.3792002544707003E-2</v>
      </c>
      <c r="E1790" s="26">
        <v>4.9476789798198707E-3</v>
      </c>
      <c r="F1790" s="26">
        <v>3.571527243320223E-2</v>
      </c>
      <c r="G1790" s="15">
        <v>2.6484994397187524E-2</v>
      </c>
      <c r="H1790" s="1">
        <f t="shared" si="406"/>
        <v>1.850501850571008E-4</v>
      </c>
      <c r="I1790" s="19">
        <f t="shared" si="407"/>
        <v>3.6214545363793014E-4</v>
      </c>
      <c r="J1790" s="19">
        <f t="shared" si="408"/>
        <v>1.2122945191568986E-4</v>
      </c>
      <c r="K1790" s="19">
        <f t="shared" si="409"/>
        <v>1.9570121128286535</v>
      </c>
      <c r="L1790" s="19">
        <f t="shared" si="410"/>
        <v>0.65511662081441413</v>
      </c>
      <c r="P1790" s="18">
        <f t="shared" si="411"/>
        <v>2.4636518685874763E-2</v>
      </c>
      <c r="Q1790" s="38">
        <v>2.6484994397187524E-2</v>
      </c>
      <c r="R1790" s="18">
        <f t="shared" si="412"/>
        <v>1.8484757113127609E-3</v>
      </c>
      <c r="S1790" s="19">
        <f t="shared" si="413"/>
        <v>5.9046416337450052E-4</v>
      </c>
      <c r="T1790" s="19">
        <f t="shared" si="414"/>
        <v>5.3374030732368939E-4</v>
      </c>
      <c r="U1790" s="18">
        <f t="shared" si="415"/>
        <v>2.5626310871870877E-2</v>
      </c>
      <c r="V1790" s="18">
        <f t="shared" si="416"/>
        <v>1.126398697649355E-3</v>
      </c>
      <c r="W1790" s="19">
        <f t="shared" si="417"/>
        <v>6.7140683279251934E-4</v>
      </c>
      <c r="X1790" s="18">
        <f t="shared" si="418"/>
        <v>2.8101664134459133E-2</v>
      </c>
      <c r="Y1790" s="18">
        <f t="shared" si="419"/>
        <v>0.40969709322636139</v>
      </c>
    </row>
    <row r="1791" spans="2:25" x14ac:dyDescent="0.2">
      <c r="B1791" s="24">
        <v>39492</v>
      </c>
      <c r="C1791" s="25">
        <v>623.12</v>
      </c>
      <c r="D1791" s="18">
        <f t="shared" si="405"/>
        <v>-1.3374660366222821E-2</v>
      </c>
      <c r="E1791" s="26">
        <v>-2.3042494147154469E-2</v>
      </c>
      <c r="F1791" s="26">
        <v>-1.5105792180652243E-2</v>
      </c>
      <c r="G1791" s="15">
        <v>-1.7486802770602911E-2</v>
      </c>
      <c r="H1791" s="1">
        <f t="shared" si="406"/>
        <v>1.8468006634838344E-4</v>
      </c>
      <c r="I1791" s="19">
        <f t="shared" si="407"/>
        <v>3.4451103048445847E-4</v>
      </c>
      <c r="J1791" s="19">
        <f t="shared" si="408"/>
        <v>1.4351079249776624E-4</v>
      </c>
      <c r="K1791" s="19">
        <f t="shared" si="409"/>
        <v>1.8654478379630173</v>
      </c>
      <c r="L1791" s="19">
        <f t="shared" si="410"/>
        <v>0.77707786950349678</v>
      </c>
      <c r="P1791" s="18">
        <f t="shared" si="411"/>
        <v>-2.3891024451422556E-2</v>
      </c>
      <c r="Q1791" s="38">
        <v>-1.7486802770602911E-2</v>
      </c>
      <c r="R1791" s="18">
        <f t="shared" si="412"/>
        <v>6.4042216808196453E-3</v>
      </c>
      <c r="S1791" s="19">
        <f t="shared" si="413"/>
        <v>5.8928317653233878E-4</v>
      </c>
      <c r="T1791" s="19">
        <f t="shared" si="414"/>
        <v>5.0417673220449284E-4</v>
      </c>
      <c r="U1791" s="18">
        <f t="shared" si="415"/>
        <v>-2.4875755239316209E-2</v>
      </c>
      <c r="V1791" s="18">
        <f t="shared" si="416"/>
        <v>4.015303237252521E-3</v>
      </c>
      <c r="W1791" s="19">
        <f t="shared" si="417"/>
        <v>6.4946971909324606E-4</v>
      </c>
      <c r="X1791" s="18">
        <f t="shared" si="418"/>
        <v>-1.8864964397313048E-2</v>
      </c>
      <c r="Y1791" s="18">
        <f t="shared" si="419"/>
        <v>0.40294842073559678</v>
      </c>
    </row>
    <row r="1792" spans="2:25" x14ac:dyDescent="0.2">
      <c r="B1792" s="24">
        <v>39493</v>
      </c>
      <c r="C1792" s="25">
        <v>623.85</v>
      </c>
      <c r="D1792" s="18">
        <f t="shared" si="405"/>
        <v>1.1708382453374142E-3</v>
      </c>
      <c r="E1792" s="26">
        <v>-1.0152371464017962E-2</v>
      </c>
      <c r="F1792" s="26">
        <v>-2.2453242047862591E-2</v>
      </c>
      <c r="G1792" s="15">
        <v>-1.8762980872709199E-2</v>
      </c>
      <c r="H1792" s="1">
        <f t="shared" si="406"/>
        <v>1.7368151409928511E-4</v>
      </c>
      <c r="I1792" s="19">
        <f t="shared" si="407"/>
        <v>3.4233150064792305E-4</v>
      </c>
      <c r="J1792" s="19">
        <f t="shared" si="408"/>
        <v>1.4702223534663835E-4</v>
      </c>
      <c r="K1792" s="19">
        <f t="shared" si="409"/>
        <v>1.9710301491972779</v>
      </c>
      <c r="L1792" s="19">
        <f t="shared" si="410"/>
        <v>0.84650479994429939</v>
      </c>
      <c r="P1792" s="18">
        <f t="shared" si="411"/>
        <v>2.0914568581240655E-3</v>
      </c>
      <c r="Q1792" s="38">
        <v>-1.8762980872709199E-2</v>
      </c>
      <c r="R1792" s="18">
        <f t="shared" si="412"/>
        <v>-2.0854437730833265E-2</v>
      </c>
      <c r="S1792" s="19">
        <f t="shared" si="413"/>
        <v>5.5418863744776206E-4</v>
      </c>
      <c r="T1792" s="19">
        <f t="shared" si="414"/>
        <v>5.000205826563754E-4</v>
      </c>
      <c r="U1792" s="18">
        <f t="shared" si="415"/>
        <v>2.2455546319599625E-3</v>
      </c>
      <c r="V1792" s="18">
        <f t="shared" si="416"/>
        <v>-1.3129492399091372E-2</v>
      </c>
      <c r="W1792" s="19">
        <f t="shared" si="417"/>
        <v>6.3162450302143029E-4</v>
      </c>
      <c r="X1792" s="18">
        <f t="shared" si="418"/>
        <v>-2.0525671918920636E-2</v>
      </c>
      <c r="Y1792" s="18">
        <f t="shared" si="419"/>
        <v>0.39737403759601303</v>
      </c>
    </row>
    <row r="1793" spans="2:25" x14ac:dyDescent="0.2">
      <c r="B1793" s="24">
        <v>39497</v>
      </c>
      <c r="C1793" s="25">
        <v>621.99</v>
      </c>
      <c r="D1793" s="18">
        <f t="shared" si="405"/>
        <v>-2.9859394175080862E-3</v>
      </c>
      <c r="E1793" s="26">
        <v>-6.2992334279872008E-3</v>
      </c>
      <c r="F1793" s="26">
        <v>-1.9853980616664563E-2</v>
      </c>
      <c r="G1793" s="15">
        <v>-1.5787556460061355E-2</v>
      </c>
      <c r="H1793" s="1">
        <f t="shared" si="406"/>
        <v>1.6379557330562969E-4</v>
      </c>
      <c r="I1793" s="19">
        <f t="shared" si="407"/>
        <v>3.2107840352159096E-4</v>
      </c>
      <c r="J1793" s="19">
        <f t="shared" si="408"/>
        <v>1.3662355435455271E-4</v>
      </c>
      <c r="K1793" s="19">
        <f t="shared" si="409"/>
        <v>1.9602385891252618</v>
      </c>
      <c r="L1793" s="19">
        <f t="shared" si="410"/>
        <v>0.83411017524645714</v>
      </c>
      <c r="P1793" s="18">
        <f t="shared" si="411"/>
        <v>-5.3337542547481267E-3</v>
      </c>
      <c r="Q1793" s="38">
        <v>-1.5787556460061355E-2</v>
      </c>
      <c r="R1793" s="18">
        <f t="shared" si="412"/>
        <v>-1.0453802205313228E-2</v>
      </c>
      <c r="S1793" s="19">
        <f t="shared" si="413"/>
        <v>5.2264425526789889E-4</v>
      </c>
      <c r="T1793" s="19">
        <f t="shared" si="414"/>
        <v>4.7657626652986153E-4</v>
      </c>
      <c r="U1793" s="18">
        <f t="shared" si="415"/>
        <v>-5.8970313317407222E-3</v>
      </c>
      <c r="V1793" s="18">
        <f t="shared" si="416"/>
        <v>-6.741421243143789E-3</v>
      </c>
      <c r="W1793" s="19">
        <f t="shared" si="417"/>
        <v>6.0868184917892186E-4</v>
      </c>
      <c r="X1793" s="18">
        <f t="shared" si="418"/>
        <v>-1.7593197288122493E-2</v>
      </c>
      <c r="Y1793" s="18">
        <f t="shared" si="419"/>
        <v>0.39009032581535585</v>
      </c>
    </row>
    <row r="1794" spans="2:25" x14ac:dyDescent="0.2">
      <c r="B1794" s="24">
        <v>39498</v>
      </c>
      <c r="C1794" s="25">
        <v>625.91999999999996</v>
      </c>
      <c r="D1794" s="18">
        <f t="shared" si="405"/>
        <v>6.2985519668753006E-3</v>
      </c>
      <c r="E1794" s="26">
        <v>6.6916211120486412E-3</v>
      </c>
      <c r="F1794" s="26">
        <v>1.3333530869465168E-2</v>
      </c>
      <c r="G1794" s="15">
        <v>1.1340957942240208E-2</v>
      </c>
      <c r="H1794" s="1">
        <f t="shared" si="406"/>
        <v>1.5634814432005764E-4</v>
      </c>
      <c r="I1794" s="19">
        <f t="shared" si="407"/>
        <v>3.0294224707385817E-4</v>
      </c>
      <c r="J1794" s="19">
        <f t="shared" si="408"/>
        <v>1.3198310809234395E-4</v>
      </c>
      <c r="K1794" s="19">
        <f t="shared" si="409"/>
        <v>1.9376133205246762</v>
      </c>
      <c r="L1794" s="19">
        <f t="shared" si="410"/>
        <v>0.84416165389314479</v>
      </c>
      <c r="P1794" s="18">
        <f t="shared" si="411"/>
        <v>1.125104151647857E-2</v>
      </c>
      <c r="Q1794" s="38">
        <v>1.1340957942240208E-2</v>
      </c>
      <c r="R1794" s="18">
        <f t="shared" si="412"/>
        <v>8.9916425761638399E-5</v>
      </c>
      <c r="S1794" s="19">
        <f t="shared" si="413"/>
        <v>4.9888075606415643E-4</v>
      </c>
      <c r="T1794" s="19">
        <f t="shared" si="414"/>
        <v>4.4798217563588716E-4</v>
      </c>
      <c r="U1794" s="18">
        <f t="shared" si="415"/>
        <v>1.2732036497928608E-2</v>
      </c>
      <c r="V1794" s="18">
        <f t="shared" si="416"/>
        <v>5.9807005725437592E-5</v>
      </c>
      <c r="W1794" s="19">
        <f t="shared" si="417"/>
        <v>5.7987797785104614E-4</v>
      </c>
      <c r="X1794" s="18">
        <f t="shared" si="418"/>
        <v>1.294811249029163E-2</v>
      </c>
      <c r="Y1794" s="18">
        <f t="shared" si="419"/>
        <v>0.38074859745343975</v>
      </c>
    </row>
    <row r="1795" spans="2:25" x14ac:dyDescent="0.2">
      <c r="B1795" s="24">
        <v>39499</v>
      </c>
      <c r="C1795" s="25">
        <v>618.97</v>
      </c>
      <c r="D1795" s="18">
        <f t="shared" si="405"/>
        <v>-1.1165761162839518E-2</v>
      </c>
      <c r="E1795" s="26">
        <v>-1.7412390857150194E-2</v>
      </c>
      <c r="F1795" s="26">
        <v>-1.8585471383876839E-2</v>
      </c>
      <c r="G1795" s="15">
        <v>-1.8233547225858845E-2</v>
      </c>
      <c r="H1795" s="1">
        <f t="shared" si="406"/>
        <v>1.5444770900158872E-4</v>
      </c>
      <c r="I1795" s="19">
        <f t="shared" si="407"/>
        <v>2.872945636484394E-4</v>
      </c>
      <c r="J1795" s="19">
        <f t="shared" si="408"/>
        <v>1.2910303783179904E-4</v>
      </c>
      <c r="K1795" s="19">
        <f t="shared" si="409"/>
        <v>1.8601413093507535</v>
      </c>
      <c r="L1795" s="19">
        <f t="shared" si="410"/>
        <v>0.83590128119330687</v>
      </c>
      <c r="P1795" s="18">
        <f t="shared" si="411"/>
        <v>-1.9945289499375914E-2</v>
      </c>
      <c r="Q1795" s="38">
        <v>-1.8233547225858845E-2</v>
      </c>
      <c r="R1795" s="18">
        <f t="shared" si="412"/>
        <v>1.7117422735170688E-3</v>
      </c>
      <c r="S1795" s="19">
        <f t="shared" si="413"/>
        <v>4.9281678509314195E-4</v>
      </c>
      <c r="T1795" s="19">
        <f t="shared" si="414"/>
        <v>4.2127904879439066E-4</v>
      </c>
      <c r="U1795" s="18">
        <f t="shared" si="415"/>
        <v>-2.2709162720514157E-2</v>
      </c>
      <c r="V1795" s="18">
        <f t="shared" si="416"/>
        <v>1.1740776953838197E-3</v>
      </c>
      <c r="W1795" s="19">
        <f t="shared" si="417"/>
        <v>5.6503303384624086E-4</v>
      </c>
      <c r="X1795" s="18">
        <f t="shared" si="418"/>
        <v>-2.1089159845071863E-2</v>
      </c>
      <c r="Y1795" s="18">
        <f t="shared" si="419"/>
        <v>0.37584339619256341</v>
      </c>
    </row>
    <row r="1796" spans="2:25" x14ac:dyDescent="0.2">
      <c r="B1796" s="24">
        <v>39500</v>
      </c>
      <c r="C1796" s="25">
        <v>623.21</v>
      </c>
      <c r="D1796" s="18">
        <f t="shared" ref="D1796:D1836" si="420">LN(C1796/C1795)</f>
        <v>6.8267343973348951E-3</v>
      </c>
      <c r="E1796" s="26">
        <v>2.7905140691241955E-3</v>
      </c>
      <c r="F1796" s="26">
        <v>-1.7261839403049345E-2</v>
      </c>
      <c r="G1796" s="15">
        <v>-1.1246133361397282E-2</v>
      </c>
      <c r="H1796" s="1">
        <f t="shared" ref="H1796:H1836" si="421">$A$2 * H1795 + (1-$A$2)*D1796^2</f>
        <v>1.4797710461339871E-4</v>
      </c>
      <c r="I1796" s="19">
        <f t="shared" ref="I1796:I1836" si="422">$A$2*I1795 + (1-$A$2)*D1795*E1795</f>
        <v>2.8172224568462996E-4</v>
      </c>
      <c r="J1796" s="19">
        <f t="shared" ref="J1796:J1836" si="423">$A$2*J1795 + (1-$A$2)*D1795*F1795</f>
        <v>1.3380811163616054E-4</v>
      </c>
      <c r="K1796" s="19">
        <f t="shared" ref="K1796:K1836" si="424">I1796/H1796</f>
        <v>1.9038232057631514</v>
      </c>
      <c r="L1796" s="19">
        <f t="shared" ref="L1796:L1836" si="425">J1796/H1796</f>
        <v>0.90424874838404412</v>
      </c>
      <c r="P1796" s="18">
        <f t="shared" ref="P1796:P1836" si="426">$O$4*D1796</f>
        <v>1.2194528604404203E-2</v>
      </c>
      <c r="Q1796" s="38">
        <v>-1.1246133361397282E-2</v>
      </c>
      <c r="R1796" s="18">
        <f t="shared" ref="R1796:R1836" si="427">Q1796-P1796</f>
        <v>-2.3440661965801485E-2</v>
      </c>
      <c r="S1796" s="19">
        <f t="shared" ref="S1796:S1836" si="428">$A$2*S1795 + (1-$A$2)*P1796^2</f>
        <v>4.7217016966057135E-4</v>
      </c>
      <c r="T1796" s="19">
        <f t="shared" ref="T1796:T1836" si="429">$A$2*T1795 + (1-$A$2)*R1796^2</f>
        <v>4.2897018387042554E-4</v>
      </c>
      <c r="U1796" s="18">
        <f t="shared" ref="U1796:U1836" si="430">P1796*SQRT($S$1836/S1796)</f>
        <v>1.4184670999642915E-2</v>
      </c>
      <c r="V1796" s="18">
        <f t="shared" ref="V1796:V1836" si="431">R1796*SQRT($T$1836/T1796)</f>
        <v>-1.5933079036160338E-2</v>
      </c>
      <c r="W1796" s="19">
        <f t="shared" ref="W1796:W1836" si="432">$A$2*W1795 + (1-$A$2)*Q1796^2</f>
        <v>5.3871958275040642E-4</v>
      </c>
      <c r="X1796" s="18">
        <f t="shared" ref="X1796:X1836" si="433">G1796*SQRT($W$1836/W1796)</f>
        <v>-1.3321308308303881E-2</v>
      </c>
      <c r="Y1796" s="18">
        <f t="shared" ref="Y1796:Y1836" si="434">SQRT(W1796*250)</f>
        <v>0.36698759609502007</v>
      </c>
    </row>
    <row r="1797" spans="2:25" x14ac:dyDescent="0.2">
      <c r="B1797" s="24">
        <v>39503</v>
      </c>
      <c r="C1797" s="25">
        <v>630.58000000000004</v>
      </c>
      <c r="D1797" s="18">
        <f t="shared" si="420"/>
        <v>1.175649014091263E-2</v>
      </c>
      <c r="E1797" s="26">
        <v>-1.5242974635656168E-2</v>
      </c>
      <c r="F1797" s="26">
        <v>2.3411381930459772E-3</v>
      </c>
      <c r="G1797" s="15">
        <v>-2.9340956555646662E-3</v>
      </c>
      <c r="H1797" s="1">
        <f t="shared" si="421"/>
        <v>1.4739138196259732E-4</v>
      </c>
      <c r="I1797" s="19">
        <f t="shared" si="422"/>
        <v>2.6596191684646837E-4</v>
      </c>
      <c r="J1797" s="19">
        <f t="shared" si="423"/>
        <v>1.1870910536914682E-4</v>
      </c>
      <c r="K1797" s="19">
        <f t="shared" si="424"/>
        <v>1.8044604325235245</v>
      </c>
      <c r="L1797" s="19">
        <f t="shared" si="425"/>
        <v>0.80540058576335871</v>
      </c>
      <c r="P1797" s="18">
        <f t="shared" si="426"/>
        <v>2.1000502870995481E-2</v>
      </c>
      <c r="Q1797" s="38">
        <v>-2.9340956555646662E-3</v>
      </c>
      <c r="R1797" s="18">
        <f t="shared" si="427"/>
        <v>-2.3934598526560148E-2</v>
      </c>
      <c r="S1797" s="19">
        <f t="shared" si="428"/>
        <v>4.7030122673101846E-4</v>
      </c>
      <c r="T1797" s="19">
        <f t="shared" si="429"/>
        <v>4.3760387323585689E-4</v>
      </c>
      <c r="U1797" s="18">
        <f t="shared" si="430"/>
        <v>2.4476265872807882E-2</v>
      </c>
      <c r="V1797" s="18">
        <f t="shared" si="431"/>
        <v>-1.6107530428480437E-2</v>
      </c>
      <c r="W1797" s="19">
        <f t="shared" si="432"/>
        <v>5.0691294282434213E-4</v>
      </c>
      <c r="X1797" s="18">
        <f t="shared" si="433"/>
        <v>-3.5828828657771456E-3</v>
      </c>
      <c r="Y1797" s="18">
        <f t="shared" si="434"/>
        <v>0.35598909492579339</v>
      </c>
    </row>
    <row r="1798" spans="2:25" x14ac:dyDescent="0.2">
      <c r="B1798" s="24">
        <v>39504</v>
      </c>
      <c r="C1798" s="25">
        <v>634.78</v>
      </c>
      <c r="D1798" s="18">
        <f t="shared" si="420"/>
        <v>6.6384513879868623E-3</v>
      </c>
      <c r="E1798" s="26">
        <v>8.4524552331858467E-3</v>
      </c>
      <c r="F1798" s="26">
        <v>-4.9395219524547961E-3</v>
      </c>
      <c r="G1798" s="15">
        <v>-9.2192879676260319E-4</v>
      </c>
      <c r="H1798" s="1">
        <f t="shared" si="421"/>
        <v>1.4119204125468134E-4</v>
      </c>
      <c r="I1798" s="19">
        <f t="shared" si="422"/>
        <v>2.3925196897434385E-4</v>
      </c>
      <c r="J1798" s="19">
        <f t="shared" si="423"/>
        <v>1.1323797313210154E-4</v>
      </c>
      <c r="K1798" s="19">
        <f t="shared" si="424"/>
        <v>1.6945145551283773</v>
      </c>
      <c r="L1798" s="19">
        <f t="shared" si="425"/>
        <v>0.80201385379678436</v>
      </c>
      <c r="P1798" s="18">
        <f t="shared" si="426"/>
        <v>1.1858200514048992E-2</v>
      </c>
      <c r="Q1798" s="38">
        <v>-9.2192879676260319E-4</v>
      </c>
      <c r="R1798" s="18">
        <f t="shared" si="427"/>
        <v>-1.2780129310811595E-2</v>
      </c>
      <c r="S1798" s="19">
        <f t="shared" si="428"/>
        <v>4.5052016829304084E-4</v>
      </c>
      <c r="T1798" s="19">
        <f t="shared" si="429"/>
        <v>4.2114754315376938E-4</v>
      </c>
      <c r="U1798" s="18">
        <f t="shared" si="430"/>
        <v>1.4120991589863253E-2</v>
      </c>
      <c r="V1798" s="18">
        <f t="shared" si="431"/>
        <v>-8.7672119180102967E-3</v>
      </c>
      <c r="W1798" s="19">
        <f t="shared" si="432"/>
        <v>4.7654916341725959E-4</v>
      </c>
      <c r="X1798" s="18">
        <f t="shared" si="433"/>
        <v>-1.1610971434392208E-3</v>
      </c>
      <c r="Y1798" s="18">
        <f t="shared" si="434"/>
        <v>0.34516270200343913</v>
      </c>
    </row>
    <row r="1799" spans="2:25" x14ac:dyDescent="0.2">
      <c r="B1799" s="24">
        <v>39505</v>
      </c>
      <c r="C1799" s="25">
        <v>635.55999999999995</v>
      </c>
      <c r="D1799" s="18">
        <f t="shared" si="420"/>
        <v>1.2280178503734703E-3</v>
      </c>
      <c r="E1799" s="26">
        <v>3.0395077171890932E-2</v>
      </c>
      <c r="F1799" s="26">
        <v>3.1475895685589089E-2</v>
      </c>
      <c r="G1799" s="15">
        <v>3.1151650131479639E-2</v>
      </c>
      <c r="H1799" s="1">
        <f t="shared" si="421"/>
        <v>1.3281100044985059E-4</v>
      </c>
      <c r="I1799" s="19">
        <f t="shared" si="422"/>
        <v>2.2826352362636157E-4</v>
      </c>
      <c r="J1799" s="19">
        <f t="shared" si="423"/>
        <v>1.0447624816249952E-4</v>
      </c>
      <c r="K1799" s="19">
        <f t="shared" si="424"/>
        <v>1.7187094657309945</v>
      </c>
      <c r="L1799" s="19">
        <f t="shared" si="425"/>
        <v>0.78665357394058433</v>
      </c>
      <c r="P1799" s="18">
        <f t="shared" si="426"/>
        <v>2.1935962250039212E-3</v>
      </c>
      <c r="Q1799" s="38">
        <v>3.1151650131479639E-2</v>
      </c>
      <c r="R1799" s="18">
        <f t="shared" si="427"/>
        <v>2.8958053906475718E-2</v>
      </c>
      <c r="S1799" s="19">
        <f t="shared" si="428"/>
        <v>4.2377767005935947E-4</v>
      </c>
      <c r="T1799" s="19">
        <f t="shared" si="429"/>
        <v>4.461928237275645E-4</v>
      </c>
      <c r="U1799" s="18">
        <f t="shared" si="430"/>
        <v>2.6933399881917072E-3</v>
      </c>
      <c r="V1799" s="18">
        <f t="shared" si="431"/>
        <v>1.9299740678711173E-2</v>
      </c>
      <c r="W1799" s="19">
        <f t="shared" si="432"/>
        <v>5.0618173196707102E-4</v>
      </c>
      <c r="X1799" s="18">
        <f t="shared" si="433"/>
        <v>3.8067368366290495E-2</v>
      </c>
      <c r="Y1799" s="18">
        <f t="shared" si="434"/>
        <v>0.3557322490185108</v>
      </c>
    </row>
    <row r="1800" spans="2:25" x14ac:dyDescent="0.2">
      <c r="B1800" s="24">
        <v>39506</v>
      </c>
      <c r="C1800" s="25">
        <v>630.05999999999995</v>
      </c>
      <c r="D1800" s="18">
        <f t="shared" si="420"/>
        <v>-8.6914470742092513E-3</v>
      </c>
      <c r="E1800" s="26">
        <v>-2.7993154479890828E-2</v>
      </c>
      <c r="F1800" s="26">
        <v>5.4982803777301179E-2</v>
      </c>
      <c r="G1800" s="15">
        <v>3.0090016300143574E-2</v>
      </c>
      <c r="H1800" s="1">
        <f t="shared" si="421"/>
        <v>1.293748155574864E-4</v>
      </c>
      <c r="I1800" s="19">
        <f t="shared" si="422"/>
        <v>2.1680725404861354E-4</v>
      </c>
      <c r="J1800" s="19">
        <f t="shared" si="423"/>
        <v>1.0052685097825334E-4</v>
      </c>
      <c r="K1800" s="19">
        <f t="shared" si="424"/>
        <v>1.6758072513137414</v>
      </c>
      <c r="L1800" s="19">
        <f t="shared" si="425"/>
        <v>0.77702024574933781</v>
      </c>
      <c r="P1800" s="18">
        <f t="shared" si="426"/>
        <v>-1.5525446544615372E-2</v>
      </c>
      <c r="Q1800" s="38">
        <v>3.0090016300143574E-2</v>
      </c>
      <c r="R1800" s="18">
        <f t="shared" si="427"/>
        <v>4.5615462844758946E-2</v>
      </c>
      <c r="S1800" s="19">
        <f t="shared" si="428"/>
        <v>4.1281337928038048E-4</v>
      </c>
      <c r="T1800" s="19">
        <f t="shared" si="429"/>
        <v>5.4426748133640582E-4</v>
      </c>
      <c r="U1800" s="18">
        <f t="shared" si="430"/>
        <v>-1.9313933938272874E-2</v>
      </c>
      <c r="V1800" s="18">
        <f t="shared" si="431"/>
        <v>2.7526391618231182E-2</v>
      </c>
      <c r="W1800" s="19">
        <f t="shared" si="432"/>
        <v>5.3013537290562114E-4</v>
      </c>
      <c r="X1800" s="18">
        <f t="shared" si="433"/>
        <v>3.5929739066208069E-2</v>
      </c>
      <c r="Y1800" s="18">
        <f t="shared" si="434"/>
        <v>0.36405197874260387</v>
      </c>
    </row>
    <row r="1801" spans="2:25" x14ac:dyDescent="0.2">
      <c r="B1801" s="24">
        <v>39507</v>
      </c>
      <c r="C1801" s="25">
        <v>613.62</v>
      </c>
      <c r="D1801" s="18">
        <f t="shared" si="420"/>
        <v>-2.6439208899980506E-2</v>
      </c>
      <c r="E1801" s="26">
        <v>-5.3378844812213597E-2</v>
      </c>
      <c r="F1801" s="26">
        <v>-3.8368178503975198E-2</v>
      </c>
      <c r="G1801" s="15">
        <v>-4.287137839644671E-2</v>
      </c>
      <c r="H1801" s="1">
        <f t="shared" si="421"/>
        <v>1.6355423265944575E-4</v>
      </c>
      <c r="I1801" s="19">
        <f t="shared" si="422"/>
        <v>2.183968800418248E-4</v>
      </c>
      <c r="J1801" s="19">
        <f t="shared" si="423"/>
        <v>6.5822432178235359E-5</v>
      </c>
      <c r="K1801" s="19">
        <f t="shared" si="424"/>
        <v>1.3353178116556175</v>
      </c>
      <c r="L1801" s="19">
        <f t="shared" si="425"/>
        <v>0.40245019103413537</v>
      </c>
      <c r="P1801" s="18">
        <f t="shared" si="426"/>
        <v>-4.7228099182311578E-2</v>
      </c>
      <c r="Q1801" s="38">
        <v>-4.287137839644671E-2</v>
      </c>
      <c r="R1801" s="18">
        <f t="shared" si="427"/>
        <v>4.3567207858648677E-3</v>
      </c>
      <c r="S1801" s="19">
        <f t="shared" si="428"/>
        <v>5.2187417766601327E-4</v>
      </c>
      <c r="T1801" s="19">
        <f t="shared" si="429"/>
        <v>5.1275029341658071E-4</v>
      </c>
      <c r="U1801" s="18">
        <f t="shared" si="430"/>
        <v>-5.2254185887382537E-2</v>
      </c>
      <c r="V1801" s="18">
        <f t="shared" si="431"/>
        <v>2.70863297250655E-3</v>
      </c>
      <c r="W1801" s="19">
        <f t="shared" si="432"/>
        <v>6.0860455566796303E-4</v>
      </c>
      <c r="X1801" s="18">
        <f t="shared" si="433"/>
        <v>-4.7777660432576009E-2</v>
      </c>
      <c r="Y1801" s="18">
        <f t="shared" si="434"/>
        <v>0.39006555720415864</v>
      </c>
    </row>
    <row r="1802" spans="2:25" x14ac:dyDescent="0.2">
      <c r="B1802" s="24">
        <v>39510</v>
      </c>
      <c r="C1802" s="25">
        <v>613.24</v>
      </c>
      <c r="D1802" s="18">
        <f t="shared" si="420"/>
        <v>-6.1946760372298627E-4</v>
      </c>
      <c r="E1802" s="26">
        <v>-2.6497276710910157E-2</v>
      </c>
      <c r="F1802" s="26">
        <v>-2.6668247082161294E-2</v>
      </c>
      <c r="G1802" s="15">
        <v>-2.6616955970785949E-2</v>
      </c>
      <c r="H1802" s="1">
        <f t="shared" si="421"/>
        <v>1.5376400310660273E-4</v>
      </c>
      <c r="I1802" s="19">
        <f t="shared" si="422"/>
        <v>2.8997073296910074E-4</v>
      </c>
      <c r="J1802" s="19">
        <f t="shared" si="423"/>
        <v>1.2273854344224179E-4</v>
      </c>
      <c r="K1802" s="19">
        <f t="shared" si="424"/>
        <v>1.8858167523647751</v>
      </c>
      <c r="L1802" s="19">
        <f t="shared" si="425"/>
        <v>0.79822676935087744</v>
      </c>
      <c r="P1802" s="18">
        <f t="shared" si="426"/>
        <v>-1.1065488963582285E-3</v>
      </c>
      <c r="Q1802" s="38">
        <v>-2.6616955970785949E-2</v>
      </c>
      <c r="R1802" s="18">
        <f t="shared" si="427"/>
        <v>-2.551040707442772E-2</v>
      </c>
      <c r="S1802" s="19">
        <f t="shared" si="428"/>
        <v>4.9063519403365428E-4</v>
      </c>
      <c r="T1802" s="19">
        <f t="shared" si="429"/>
        <v>5.2103212795776661E-4</v>
      </c>
      <c r="U1802" s="18">
        <f t="shared" si="430"/>
        <v>-1.2626843102042796E-3</v>
      </c>
      <c r="V1802" s="18">
        <f t="shared" si="431"/>
        <v>-1.5733615365746002E-2</v>
      </c>
      <c r="W1802" s="19">
        <f t="shared" si="432"/>
        <v>6.1459602303693078E-4</v>
      </c>
      <c r="X1802" s="18">
        <f t="shared" si="433"/>
        <v>-2.9518109888194286E-2</v>
      </c>
      <c r="Y1802" s="18">
        <f t="shared" si="434"/>
        <v>0.39198087422632333</v>
      </c>
    </row>
    <row r="1803" spans="2:25" x14ac:dyDescent="0.2">
      <c r="B1803" s="24">
        <v>39511</v>
      </c>
      <c r="C1803" s="25">
        <v>611.15</v>
      </c>
      <c r="D1803" s="18">
        <f t="shared" si="420"/>
        <v>-3.413948218981716E-3</v>
      </c>
      <c r="E1803" s="26">
        <v>-4.3822014842696731E-2</v>
      </c>
      <c r="F1803" s="26">
        <v>2.3463629694571057E-2</v>
      </c>
      <c r="G1803" s="15">
        <v>3.2779363333907199E-3</v>
      </c>
      <c r="H1803" s="1">
        <f t="shared" si="421"/>
        <v>1.4523746546671987E-4</v>
      </c>
      <c r="I1803" s="19">
        <f t="shared" si="422"/>
        <v>2.7355734126151222E-4</v>
      </c>
      <c r="J1803" s="19">
        <f t="shared" si="423"/>
        <v>1.1636543774263602E-4</v>
      </c>
      <c r="K1803" s="19">
        <f t="shared" si="424"/>
        <v>1.8835177299633883</v>
      </c>
      <c r="L1803" s="19">
        <f t="shared" si="425"/>
        <v>0.80120812745317649</v>
      </c>
      <c r="P1803" s="18">
        <f t="shared" si="426"/>
        <v>-6.098302173082922E-3</v>
      </c>
      <c r="Q1803" s="38">
        <v>3.2779363333907199E-3</v>
      </c>
      <c r="R1803" s="18">
        <f t="shared" si="427"/>
        <v>9.3762385064736428E-3</v>
      </c>
      <c r="S1803" s="19">
        <f t="shared" si="428"/>
        <v>4.6342843975528871E-4</v>
      </c>
      <c r="T1803" s="19">
        <f t="shared" si="429"/>
        <v>4.9504503119211741E-4</v>
      </c>
      <c r="U1803" s="18">
        <f t="shared" si="430"/>
        <v>-7.1601335444902211E-3</v>
      </c>
      <c r="V1803" s="18">
        <f t="shared" si="431"/>
        <v>5.9326630799706728E-3</v>
      </c>
      <c r="W1803" s="19">
        <f t="shared" si="432"/>
        <v>5.7836495365106073E-4</v>
      </c>
      <c r="X1803" s="18">
        <f t="shared" si="433"/>
        <v>3.747352620846391E-3</v>
      </c>
      <c r="Y1803" s="18">
        <f t="shared" si="434"/>
        <v>0.38025154623323387</v>
      </c>
    </row>
    <row r="1804" spans="2:25" x14ac:dyDescent="0.2">
      <c r="B1804" s="24">
        <v>39512</v>
      </c>
      <c r="C1804" s="25">
        <v>613.73</v>
      </c>
      <c r="D1804" s="18">
        <f t="shared" si="420"/>
        <v>4.2126637964603111E-3</v>
      </c>
      <c r="E1804" s="26">
        <v>2.259887967437283E-3</v>
      </c>
      <c r="F1804" s="26">
        <v>-1.0437157223814287E-3</v>
      </c>
      <c r="G1804" s="15">
        <v>-5.2634615435815236E-5</v>
      </c>
      <c r="H1804" s="1">
        <f t="shared" si="421"/>
        <v>1.3758800971443711E-4</v>
      </c>
      <c r="I1804" s="19">
        <f t="shared" si="422"/>
        <v>2.6612026615728638E-4</v>
      </c>
      <c r="J1804" s="19">
        <f t="shared" si="423"/>
        <v>1.0457729446968021E-4</v>
      </c>
      <c r="K1804" s="19">
        <f t="shared" si="424"/>
        <v>1.9341821043099396</v>
      </c>
      <c r="L1804" s="19">
        <f t="shared" si="425"/>
        <v>0.76007563948871415</v>
      </c>
      <c r="P1804" s="18">
        <f t="shared" si="426"/>
        <v>7.5250399644562552E-3</v>
      </c>
      <c r="Q1804" s="38">
        <v>-5.2634615435815236E-5</v>
      </c>
      <c r="R1804" s="18">
        <f t="shared" si="427"/>
        <v>-7.5776745798920705E-3</v>
      </c>
      <c r="S1804" s="19">
        <f t="shared" si="428"/>
        <v>4.3902030695797117E-4</v>
      </c>
      <c r="T1804" s="19">
        <f t="shared" si="429"/>
        <v>4.6878759844291488E-4</v>
      </c>
      <c r="U1804" s="18">
        <f t="shared" si="430"/>
        <v>9.0775788446258963E-3</v>
      </c>
      <c r="V1804" s="18">
        <f t="shared" si="431"/>
        <v>-4.9270989662362295E-3</v>
      </c>
      <c r="W1804" s="19">
        <f t="shared" si="432"/>
        <v>5.4366322265616163E-4</v>
      </c>
      <c r="X1804" s="18">
        <f t="shared" si="433"/>
        <v>-6.206282047720132E-5</v>
      </c>
      <c r="Y1804" s="18">
        <f t="shared" si="434"/>
        <v>0.36866760864502379</v>
      </c>
    </row>
    <row r="1805" spans="2:25" x14ac:dyDescent="0.2">
      <c r="B1805" s="24">
        <v>39513</v>
      </c>
      <c r="C1805" s="25">
        <v>601.48</v>
      </c>
      <c r="D1805" s="18">
        <f t="shared" si="420"/>
        <v>-2.0161807365612742E-2</v>
      </c>
      <c r="E1805" s="26">
        <v>-4.5252411344370677E-2</v>
      </c>
      <c r="F1805" s="26">
        <v>-2.9013525596510333E-2</v>
      </c>
      <c r="G1805" s="15">
        <v>-3.3885191320868438E-2</v>
      </c>
      <c r="H1805" s="1">
        <f t="shared" si="421"/>
        <v>1.5372263770645548E-4</v>
      </c>
      <c r="I1805" s="19">
        <f t="shared" si="422"/>
        <v>2.5072425908131794E-4</v>
      </c>
      <c r="J1805" s="19">
        <f t="shared" si="423"/>
        <v>9.8038847395251027E-5</v>
      </c>
      <c r="K1805" s="19">
        <f t="shared" si="424"/>
        <v>1.6310171541558771</v>
      </c>
      <c r="L1805" s="19">
        <f t="shared" si="425"/>
        <v>0.63776454046061393</v>
      </c>
      <c r="P1805" s="18">
        <f t="shared" si="426"/>
        <v>-3.6014838475689821E-2</v>
      </c>
      <c r="Q1805" s="38">
        <v>-3.3885191320868438E-2</v>
      </c>
      <c r="R1805" s="18">
        <f t="shared" si="427"/>
        <v>2.1296471548213833E-3</v>
      </c>
      <c r="S1805" s="19">
        <f t="shared" si="428"/>
        <v>4.9050320396629458E-4</v>
      </c>
      <c r="T1805" s="19">
        <f t="shared" si="429"/>
        <v>4.4093246635658226E-4</v>
      </c>
      <c r="U1805" s="18">
        <f t="shared" si="430"/>
        <v>-4.110210558769687E-2</v>
      </c>
      <c r="V1805" s="18">
        <f t="shared" si="431"/>
        <v>1.4277922081954502E-3</v>
      </c>
      <c r="W1805" s="19">
        <f t="shared" si="432"/>
        <v>5.7993580074790338E-4</v>
      </c>
      <c r="X1805" s="18">
        <f t="shared" si="433"/>
        <v>-3.8685214932322493E-2</v>
      </c>
      <c r="Y1805" s="18">
        <f t="shared" si="434"/>
        <v>0.38076758027302671</v>
      </c>
    </row>
    <row r="1806" spans="2:25" x14ac:dyDescent="0.2">
      <c r="B1806" s="24">
        <v>39514</v>
      </c>
      <c r="C1806" s="25">
        <v>596.79</v>
      </c>
      <c r="D1806" s="18">
        <f t="shared" si="420"/>
        <v>-7.8279919371238554E-3</v>
      </c>
      <c r="E1806" s="26">
        <v>-1.2357571706231599E-2</v>
      </c>
      <c r="F1806" s="26">
        <v>1.08562625577973E-2</v>
      </c>
      <c r="G1806" s="15">
        <v>3.8921122785886297E-3</v>
      </c>
      <c r="H1806" s="1">
        <f t="shared" si="421"/>
        <v>1.4817592691012871E-4</v>
      </c>
      <c r="I1806" s="19">
        <f t="shared" si="422"/>
        <v>2.9042302755771912E-4</v>
      </c>
      <c r="J1806" s="19">
        <f t="shared" si="423"/>
        <v>1.2725442339598294E-4</v>
      </c>
      <c r="K1806" s="19">
        <f t="shared" si="424"/>
        <v>1.9599879252576955</v>
      </c>
      <c r="L1806" s="19">
        <f t="shared" si="425"/>
        <v>0.85880632603138685</v>
      </c>
      <c r="P1806" s="18">
        <f t="shared" si="426"/>
        <v>-1.3983065113763422E-2</v>
      </c>
      <c r="Q1806" s="38">
        <v>3.8921122785886297E-3</v>
      </c>
      <c r="R1806" s="18">
        <f t="shared" si="427"/>
        <v>1.7875177392352053E-2</v>
      </c>
      <c r="S1806" s="19">
        <f t="shared" si="428"/>
        <v>4.7280457832686172E-4</v>
      </c>
      <c r="T1806" s="19">
        <f t="shared" si="429"/>
        <v>4.3364783638367055E-4</v>
      </c>
      <c r="U1806" s="18">
        <f t="shared" si="430"/>
        <v>-1.6254180074983766E-2</v>
      </c>
      <c r="V1806" s="18">
        <f t="shared" si="431"/>
        <v>1.2084401897943296E-2</v>
      </c>
      <c r="W1806" s="19">
        <f t="shared" si="432"/>
        <v>5.4604856498237755E-4</v>
      </c>
      <c r="X1806" s="18">
        <f t="shared" si="433"/>
        <v>4.5792542477255385E-3</v>
      </c>
      <c r="Y1806" s="18">
        <f t="shared" si="434"/>
        <v>0.3694754947836113</v>
      </c>
    </row>
    <row r="1807" spans="2:25" x14ac:dyDescent="0.2">
      <c r="B1807" s="24">
        <v>39517</v>
      </c>
      <c r="C1807" s="25">
        <v>589.15</v>
      </c>
      <c r="D1807" s="18">
        <f t="shared" si="420"/>
        <v>-1.2884472557645911E-2</v>
      </c>
      <c r="E1807" s="26">
        <v>-6.011662078950792E-2</v>
      </c>
      <c r="F1807" s="26">
        <v>-2.1163061469702333E-2</v>
      </c>
      <c r="G1807" s="15">
        <v>-3.2849129265644005E-2</v>
      </c>
      <c r="H1807" s="1">
        <f t="shared" si="421"/>
        <v>1.4924594928084482E-4</v>
      </c>
      <c r="I1807" s="19">
        <f t="shared" si="422"/>
        <v>2.788017442049846E-4</v>
      </c>
      <c r="J1807" s="19">
        <f t="shared" si="423"/>
        <v>1.1452019384603975E-4</v>
      </c>
      <c r="K1807" s="19">
        <f t="shared" si="424"/>
        <v>1.8680690869562366</v>
      </c>
      <c r="L1807" s="19">
        <f t="shared" si="425"/>
        <v>0.76732530697057921</v>
      </c>
      <c r="P1807" s="18">
        <f t="shared" si="426"/>
        <v>-2.3015406783397422E-2</v>
      </c>
      <c r="Q1807" s="38">
        <v>-3.2849129265644005E-2</v>
      </c>
      <c r="R1807" s="18">
        <f t="shared" si="427"/>
        <v>-9.8337224822465825E-3</v>
      </c>
      <c r="S1807" s="19">
        <f t="shared" si="428"/>
        <v>4.7621884059156542E-4</v>
      </c>
      <c r="T1807" s="19">
        <f t="shared" si="429"/>
        <v>4.1343109207212083E-4</v>
      </c>
      <c r="U1807" s="18">
        <f t="shared" si="430"/>
        <v>-2.6657467722671316E-2</v>
      </c>
      <c r="V1807" s="18">
        <f t="shared" si="431"/>
        <v>-6.8086306034992354E-3</v>
      </c>
      <c r="W1807" s="19">
        <f t="shared" si="432"/>
        <v>5.7802956869409429E-4</v>
      </c>
      <c r="X1807" s="18">
        <f t="shared" si="433"/>
        <v>-3.7564175981867939E-2</v>
      </c>
      <c r="Y1807" s="18">
        <f t="shared" si="434"/>
        <v>0.38014127922855678</v>
      </c>
    </row>
    <row r="1808" spans="2:25" x14ac:dyDescent="0.2">
      <c r="B1808" s="24">
        <v>39518</v>
      </c>
      <c r="C1808" s="25">
        <v>610.95000000000005</v>
      </c>
      <c r="D1808" s="18">
        <f t="shared" si="420"/>
        <v>3.6334302603181684E-2</v>
      </c>
      <c r="E1808" s="26">
        <v>8.7476818003384846E-2</v>
      </c>
      <c r="F1808" s="26">
        <v>6.2034134540186837E-2</v>
      </c>
      <c r="G1808" s="15">
        <v>6.9666939579146242E-2</v>
      </c>
      <c r="H1808" s="1">
        <f t="shared" si="421"/>
        <v>2.1950208506356871E-4</v>
      </c>
      <c r="I1808" s="19">
        <f t="shared" si="422"/>
        <v>3.0854789660193479E-4</v>
      </c>
      <c r="J1808" s="19">
        <f t="shared" si="423"/>
        <v>1.2400947529980658E-4</v>
      </c>
      <c r="K1808" s="19">
        <f t="shared" si="424"/>
        <v>1.4056718254524918</v>
      </c>
      <c r="L1808" s="19">
        <f t="shared" si="425"/>
        <v>0.5649580743795346</v>
      </c>
      <c r="P1808" s="18">
        <f t="shared" si="426"/>
        <v>6.4903607878541769E-2</v>
      </c>
      <c r="Q1808" s="38">
        <v>6.9666939579146242E-2</v>
      </c>
      <c r="R1808" s="18">
        <f t="shared" si="427"/>
        <v>4.7633317006044729E-3</v>
      </c>
      <c r="S1808" s="19">
        <f t="shared" si="428"/>
        <v>7.0039440909516228E-4</v>
      </c>
      <c r="T1808" s="19">
        <f t="shared" si="429"/>
        <v>3.8998658628119258E-4</v>
      </c>
      <c r="U1808" s="18">
        <f t="shared" si="430"/>
        <v>6.1987058394232353E-2</v>
      </c>
      <c r="V1808" s="18">
        <f t="shared" si="431"/>
        <v>3.3957005296182982E-3</v>
      </c>
      <c r="W1808" s="19">
        <f t="shared" si="432"/>
        <v>8.3455674279191367E-4</v>
      </c>
      <c r="X1808" s="18">
        <f t="shared" si="433"/>
        <v>6.630157257142992E-2</v>
      </c>
      <c r="Y1808" s="18">
        <f t="shared" si="434"/>
        <v>0.45677038618761007</v>
      </c>
    </row>
    <row r="1809" spans="2:25" x14ac:dyDescent="0.2">
      <c r="B1809" s="24">
        <v>39519</v>
      </c>
      <c r="C1809" s="25">
        <v>606.16</v>
      </c>
      <c r="D1809" s="18">
        <f t="shared" si="420"/>
        <v>-7.8711451394134751E-3</v>
      </c>
      <c r="E1809" s="26">
        <v>-1.3114942077827905E-2</v>
      </c>
      <c r="F1809" s="26">
        <v>-1.041922757606557E-2</v>
      </c>
      <c r="G1809" s="15">
        <v>-1.122794192659427E-2</v>
      </c>
      <c r="H1809" s="1">
        <f t="shared" si="421"/>
        <v>2.1004925550809731E-4</v>
      </c>
      <c r="I1809" s="19">
        <f t="shared" si="422"/>
        <v>4.8073957337172498E-4</v>
      </c>
      <c r="J1809" s="19">
        <f t="shared" si="423"/>
        <v>2.5180692774839626E-4</v>
      </c>
      <c r="K1809" s="19">
        <f t="shared" si="424"/>
        <v>2.2886992491777369</v>
      </c>
      <c r="L1809" s="19">
        <f t="shared" si="425"/>
        <v>1.1987994298731957</v>
      </c>
      <c r="P1809" s="18">
        <f t="shared" si="426"/>
        <v>-1.4060149255179243E-2</v>
      </c>
      <c r="Q1809" s="38">
        <v>-1.122794192659427E-2</v>
      </c>
      <c r="R1809" s="18">
        <f t="shared" si="427"/>
        <v>2.8322073285849732E-3</v>
      </c>
      <c r="S1809" s="19">
        <f t="shared" si="428"/>
        <v>6.7023201237412754E-4</v>
      </c>
      <c r="T1809" s="19">
        <f t="shared" si="429"/>
        <v>3.6706867500544641E-4</v>
      </c>
      <c r="U1809" s="18">
        <f t="shared" si="430"/>
        <v>-1.3727165534826133E-2</v>
      </c>
      <c r="V1809" s="18">
        <f t="shared" si="431"/>
        <v>2.0811087351183524E-3</v>
      </c>
      <c r="W1809" s="19">
        <f t="shared" si="432"/>
        <v>7.9204733901881718E-4</v>
      </c>
      <c r="X1809" s="18">
        <f t="shared" si="433"/>
        <v>-1.0968560117042158E-2</v>
      </c>
      <c r="Y1809" s="18">
        <f t="shared" si="434"/>
        <v>0.44498520734368718</v>
      </c>
    </row>
    <row r="1810" spans="2:25" x14ac:dyDescent="0.2">
      <c r="B1810" s="24">
        <v>39520</v>
      </c>
      <c r="C1810" s="25">
        <v>608.19000000000005</v>
      </c>
      <c r="D1810" s="18">
        <f t="shared" si="420"/>
        <v>3.3433555250942481E-3</v>
      </c>
      <c r="E1810" s="26">
        <v>-6.6225407604934942E-3</v>
      </c>
      <c r="F1810" s="26">
        <v>1.5041430172591162E-2</v>
      </c>
      <c r="G1810" s="15">
        <v>8.5422388926657631E-3</v>
      </c>
      <c r="H1810" s="1">
        <f t="shared" si="421"/>
        <v>1.9811698174764216E-4</v>
      </c>
      <c r="I1810" s="19">
        <f t="shared" si="422"/>
        <v>4.5808897572479653E-4</v>
      </c>
      <c r="J1810" s="19">
        <f t="shared" si="423"/>
        <v>2.4161918723299996E-4</v>
      </c>
      <c r="K1810" s="19">
        <f t="shared" si="424"/>
        <v>2.3122145900057269</v>
      </c>
      <c r="L1810" s="19">
        <f t="shared" si="425"/>
        <v>1.2195783778937745</v>
      </c>
      <c r="P1810" s="18">
        <f t="shared" si="426"/>
        <v>5.9722031373259802E-3</v>
      </c>
      <c r="Q1810" s="38">
        <v>8.5422388926657631E-3</v>
      </c>
      <c r="R1810" s="18">
        <f t="shared" si="427"/>
        <v>2.5700357553397829E-3</v>
      </c>
      <c r="S1810" s="19">
        <f t="shared" si="428"/>
        <v>6.3215812425048909E-4</v>
      </c>
      <c r="T1810" s="19">
        <f t="shared" si="429"/>
        <v>3.4544085953214308E-4</v>
      </c>
      <c r="U1810" s="18">
        <f t="shared" si="430"/>
        <v>6.0037864036467867E-3</v>
      </c>
      <c r="V1810" s="18">
        <f t="shared" si="431"/>
        <v>1.9466850991704877E-3</v>
      </c>
      <c r="W1810" s="19">
        <f t="shared" si="432"/>
        <v>7.4890268939565045E-4</v>
      </c>
      <c r="X1810" s="18">
        <f t="shared" si="433"/>
        <v>8.5819118531645869E-3</v>
      </c>
      <c r="Y1810" s="18">
        <f t="shared" si="434"/>
        <v>0.43269581965731146</v>
      </c>
    </row>
    <row r="1811" spans="2:25" x14ac:dyDescent="0.2">
      <c r="B1811" s="24">
        <v>39521</v>
      </c>
      <c r="C1811" s="25">
        <v>595.5</v>
      </c>
      <c r="D1811" s="18">
        <f t="shared" si="420"/>
        <v>-2.1085944352857402E-2</v>
      </c>
      <c r="E1811" s="26">
        <v>-6.3178901621531558E-2</v>
      </c>
      <c r="F1811" s="26">
        <v>-1.0449908489829764E-2</v>
      </c>
      <c r="G1811" s="15">
        <v>-2.6268606429340299E-2</v>
      </c>
      <c r="H1811" s="1">
        <f t="shared" si="421"/>
        <v>2.129069857978916E-4</v>
      </c>
      <c r="I1811" s="19">
        <f t="shared" si="422"/>
        <v>4.2927514668680323E-4</v>
      </c>
      <c r="J1811" s="19">
        <f t="shared" si="423"/>
        <v>2.3013936691939106E-4</v>
      </c>
      <c r="K1811" s="19">
        <f t="shared" si="424"/>
        <v>2.0162567474150692</v>
      </c>
      <c r="L1811" s="19">
        <f t="shared" si="425"/>
        <v>1.0809385425138553</v>
      </c>
      <c r="P1811" s="18">
        <f t="shared" si="426"/>
        <v>-3.7665615299487511E-2</v>
      </c>
      <c r="Q1811" s="38">
        <v>-2.6268606429340299E-2</v>
      </c>
      <c r="R1811" s="18">
        <f t="shared" si="427"/>
        <v>1.1397008870147211E-2</v>
      </c>
      <c r="S1811" s="19">
        <f t="shared" si="428"/>
        <v>6.7935055134879909E-4</v>
      </c>
      <c r="T1811" s="19">
        <f t="shared" si="429"/>
        <v>3.3250791663138734E-4</v>
      </c>
      <c r="U1811" s="18">
        <f t="shared" si="430"/>
        <v>-3.6525958706967447E-2</v>
      </c>
      <c r="V1811" s="18">
        <f t="shared" si="431"/>
        <v>8.7989993036620244E-3</v>
      </c>
      <c r="W1811" s="19">
        <f t="shared" si="432"/>
        <v>7.4537090905628617E-4</v>
      </c>
      <c r="X1811" s="18">
        <f t="shared" si="433"/>
        <v>-2.6453055686270214E-2</v>
      </c>
      <c r="Y1811" s="18">
        <f t="shared" si="434"/>
        <v>0.43167433009627931</v>
      </c>
    </row>
    <row r="1812" spans="2:25" x14ac:dyDescent="0.2">
      <c r="B1812" s="24">
        <v>39524</v>
      </c>
      <c r="C1812" s="25">
        <v>593.48</v>
      </c>
      <c r="D1812" s="18">
        <f t="shared" si="420"/>
        <v>-3.3978737127619211E-3</v>
      </c>
      <c r="E1812" s="26">
        <v>-6.0435054345645015E-2</v>
      </c>
      <c r="F1812" s="26">
        <v>9.473435618110235E-4</v>
      </c>
      <c r="G1812" s="15">
        <v>-1.7467375810425786E-2</v>
      </c>
      <c r="H1812" s="1">
        <f t="shared" si="421"/>
        <v>2.0082529939609081E-4</v>
      </c>
      <c r="I1812" s="19">
        <f t="shared" si="422"/>
        <v>4.8344984611757108E-4</v>
      </c>
      <c r="J1812" s="19">
        <f t="shared" si="423"/>
        <v>2.2955177623876775E-4</v>
      </c>
      <c r="K1812" s="19">
        <f t="shared" si="424"/>
        <v>2.4073154506497487</v>
      </c>
      <c r="L1812" s="19">
        <f t="shared" si="425"/>
        <v>1.143042121331632</v>
      </c>
      <c r="P1812" s="18">
        <f t="shared" si="426"/>
        <v>-6.0695884405001094E-3</v>
      </c>
      <c r="Q1812" s="38">
        <v>-1.7467375810425786E-2</v>
      </c>
      <c r="R1812" s="18">
        <f t="shared" si="427"/>
        <v>-1.1397787369925676E-2</v>
      </c>
      <c r="S1812" s="19">
        <f t="shared" si="428"/>
        <v>6.4079991249809418E-4</v>
      </c>
      <c r="T1812" s="19">
        <f t="shared" si="429"/>
        <v>3.203520150493063E-4</v>
      </c>
      <c r="U1812" s="18">
        <f t="shared" si="430"/>
        <v>-6.0604035730727921E-3</v>
      </c>
      <c r="V1812" s="18">
        <f t="shared" si="431"/>
        <v>-8.9649983237222106E-3</v>
      </c>
      <c r="W1812" s="19">
        <f t="shared" si="432"/>
        <v>7.1895520757506777E-4</v>
      </c>
      <c r="X1812" s="18">
        <f t="shared" si="433"/>
        <v>-1.7910255408008079E-2</v>
      </c>
      <c r="Y1812" s="18">
        <f t="shared" si="434"/>
        <v>0.42395613203935023</v>
      </c>
    </row>
    <row r="1813" spans="2:25" x14ac:dyDescent="0.2">
      <c r="B1813" s="24">
        <v>39525</v>
      </c>
      <c r="C1813" s="25">
        <v>618.64</v>
      </c>
      <c r="D1813" s="18">
        <f t="shared" si="420"/>
        <v>4.1520005218187044E-2</v>
      </c>
      <c r="E1813" s="26">
        <v>0.1063804035585718</v>
      </c>
      <c r="F1813" s="26">
        <v>4.6935989018594762E-2</v>
      </c>
      <c r="G1813" s="15">
        <v>6.4769313380587862E-2</v>
      </c>
      <c r="H1813" s="1">
        <f t="shared" si="421"/>
        <v>2.9221043143142216E-4</v>
      </c>
      <c r="I1813" s="19">
        <f t="shared" si="422"/>
        <v>4.6676389629994114E-4</v>
      </c>
      <c r="J1813" s="19">
        <f t="shared" si="423"/>
        <v>2.1558553243730376E-4</v>
      </c>
      <c r="K1813" s="19">
        <f t="shared" si="424"/>
        <v>1.5973553511195726</v>
      </c>
      <c r="L1813" s="19">
        <f t="shared" si="425"/>
        <v>0.73777493630612834</v>
      </c>
      <c r="P1813" s="18">
        <f t="shared" si="426"/>
        <v>7.416677752775265E-2</v>
      </c>
      <c r="Q1813" s="38">
        <v>6.4769313380587862E-2</v>
      </c>
      <c r="R1813" s="18">
        <f t="shared" si="427"/>
        <v>-9.3974641471647885E-3</v>
      </c>
      <c r="S1813" s="19">
        <f t="shared" si="428"/>
        <v>9.3239457107927807E-4</v>
      </c>
      <c r="T1813" s="19">
        <f t="shared" si="429"/>
        <v>3.0642963409018275E-4</v>
      </c>
      <c r="U1813" s="18">
        <f t="shared" si="430"/>
        <v>6.1392181414321088E-2</v>
      </c>
      <c r="V1813" s="18">
        <f t="shared" si="431"/>
        <v>-7.5576832830341473E-3</v>
      </c>
      <c r="W1813" s="19">
        <f t="shared" si="432"/>
        <v>9.2752173246813188E-4</v>
      </c>
      <c r="X1813" s="18">
        <f t="shared" si="433"/>
        <v>5.8469890138564122E-2</v>
      </c>
      <c r="Y1813" s="18">
        <f t="shared" si="434"/>
        <v>0.48153964854104481</v>
      </c>
    </row>
    <row r="1814" spans="2:25" x14ac:dyDescent="0.2">
      <c r="B1814" s="24">
        <v>39526</v>
      </c>
      <c r="C1814" s="25">
        <v>604.19000000000005</v>
      </c>
      <c r="D1814" s="18">
        <f t="shared" si="420"/>
        <v>-2.3634802296164208E-2</v>
      </c>
      <c r="E1814" s="26">
        <v>-1.4591698585739403E-2</v>
      </c>
      <c r="F1814" s="26">
        <v>-2.4002066551774712E-2</v>
      </c>
      <c r="G1814" s="15">
        <v>-2.1178956161964115E-2</v>
      </c>
      <c r="H1814" s="1">
        <f t="shared" si="421"/>
        <v>3.08194038320263E-4</v>
      </c>
      <c r="I1814" s="19">
        <f t="shared" si="422"/>
        <v>7.0377295717382953E-4</v>
      </c>
      <c r="J1814" s="19">
        <f t="shared" si="423"/>
        <v>3.1957735102943505E-4</v>
      </c>
      <c r="K1814" s="19">
        <f t="shared" si="424"/>
        <v>2.2835385168693518</v>
      </c>
      <c r="L1814" s="19">
        <f t="shared" si="425"/>
        <v>1.0369355383096117</v>
      </c>
      <c r="P1814" s="18">
        <f t="shared" si="426"/>
        <v>-4.2218615209715739E-2</v>
      </c>
      <c r="Q1814" s="38">
        <v>-2.1178956161964115E-2</v>
      </c>
      <c r="R1814" s="18">
        <f t="shared" si="427"/>
        <v>2.1039659047751624E-2</v>
      </c>
      <c r="S1814" s="19">
        <f t="shared" si="428"/>
        <v>9.8339558502808389E-4</v>
      </c>
      <c r="T1814" s="19">
        <f t="shared" si="429"/>
        <v>3.1460389121551002E-4</v>
      </c>
      <c r="U1814" s="18">
        <f t="shared" si="430"/>
        <v>-3.402854505724362E-2</v>
      </c>
      <c r="V1814" s="18">
        <f t="shared" si="431"/>
        <v>1.6699368362503797E-2</v>
      </c>
      <c r="W1814" s="19">
        <f t="shared" si="432"/>
        <v>8.9878331956666784E-4</v>
      </c>
      <c r="X1814" s="18">
        <f t="shared" si="433"/>
        <v>-1.9422363652692946E-2</v>
      </c>
      <c r="Y1814" s="18">
        <f t="shared" si="434"/>
        <v>0.47402091714571726</v>
      </c>
    </row>
    <row r="1815" spans="2:25" x14ac:dyDescent="0.2">
      <c r="B1815" s="24">
        <v>39527</v>
      </c>
      <c r="C1815" s="25">
        <v>620.38</v>
      </c>
      <c r="D1815" s="18">
        <f t="shared" si="420"/>
        <v>2.6443475511856315E-2</v>
      </c>
      <c r="E1815" s="26">
        <v>9.7490332388620968E-2</v>
      </c>
      <c r="F1815" s="26">
        <v>2.7384384030842927E-2</v>
      </c>
      <c r="G1815" s="15">
        <v>4.8416168538176332E-2</v>
      </c>
      <c r="H1815" s="1">
        <f t="shared" si="421"/>
        <v>3.316578398498159E-4</v>
      </c>
      <c r="I1815" s="19">
        <f t="shared" si="422"/>
        <v>6.8223889441774987E-4</v>
      </c>
      <c r="J1815" s="19">
        <f t="shared" si="423"/>
        <v>3.3443975582670321E-4</v>
      </c>
      <c r="K1815" s="19">
        <f t="shared" si="424"/>
        <v>2.0570564372206217</v>
      </c>
      <c r="L1815" s="19">
        <f t="shared" si="425"/>
        <v>1.0083879095942585</v>
      </c>
      <c r="P1815" s="18">
        <f t="shared" si="426"/>
        <v>4.7235720589200322E-2</v>
      </c>
      <c r="Q1815" s="38">
        <v>4.8416168538176332E-2</v>
      </c>
      <c r="R1815" s="18">
        <f t="shared" si="427"/>
        <v>1.18044794897601E-3</v>
      </c>
      <c r="S1815" s="19">
        <f t="shared" si="428"/>
        <v>1.0582646479012591E-3</v>
      </c>
      <c r="T1815" s="19">
        <f t="shared" si="429"/>
        <v>2.9581126518419388E-4</v>
      </c>
      <c r="U1815" s="18">
        <f t="shared" si="430"/>
        <v>3.6700917736066929E-2</v>
      </c>
      <c r="V1815" s="18">
        <f t="shared" si="431"/>
        <v>9.6623525475825612E-4</v>
      </c>
      <c r="W1815" s="19">
        <f t="shared" si="432"/>
        <v>9.8550384294769362E-4</v>
      </c>
      <c r="X1815" s="18">
        <f t="shared" si="433"/>
        <v>4.2401994843276336E-2</v>
      </c>
      <c r="Y1815" s="18">
        <f t="shared" si="434"/>
        <v>0.49636273101122674</v>
      </c>
    </row>
    <row r="1816" spans="2:25" x14ac:dyDescent="0.2">
      <c r="B1816" s="24">
        <v>39531</v>
      </c>
      <c r="C1816" s="25">
        <v>628.39</v>
      </c>
      <c r="D1816" s="18">
        <f t="shared" si="420"/>
        <v>1.2828799307438342E-2</v>
      </c>
      <c r="E1816" s="26">
        <v>3.3649668103825851E-2</v>
      </c>
      <c r="F1816" s="26">
        <v>4.5902486312479653E-2</v>
      </c>
      <c r="G1816" s="15">
        <v>4.2226640849883507E-2</v>
      </c>
      <c r="H1816" s="1">
        <f t="shared" si="421"/>
        <v>3.2163305495905872E-4</v>
      </c>
      <c r="I1816" s="19">
        <f t="shared" si="422"/>
        <v>7.9598355378235884E-4</v>
      </c>
      <c r="J1816" s="19">
        <f t="shared" si="423"/>
        <v>3.5782166778871286E-4</v>
      </c>
      <c r="K1816" s="19">
        <f t="shared" si="424"/>
        <v>2.4748188704785989</v>
      </c>
      <c r="L1816" s="19">
        <f t="shared" si="425"/>
        <v>1.1125152165540344</v>
      </c>
      <c r="P1816" s="18">
        <f t="shared" si="426"/>
        <v>2.2915958203352856E-2</v>
      </c>
      <c r="Q1816" s="38">
        <v>4.2226640849883507E-2</v>
      </c>
      <c r="R1816" s="18">
        <f t="shared" si="427"/>
        <v>1.9310682646530651E-2</v>
      </c>
      <c r="S1816" s="19">
        <f t="shared" si="428"/>
        <v>1.0262772374498525E-3</v>
      </c>
      <c r="T1816" s="19">
        <f t="shared" si="429"/>
        <v>3.0043673712964347E-4</v>
      </c>
      <c r="U1816" s="18">
        <f t="shared" si="430"/>
        <v>1.8080448393581611E-2</v>
      </c>
      <c r="V1816" s="18">
        <f t="shared" si="431"/>
        <v>1.5684276873782998E-2</v>
      </c>
      <c r="W1816" s="19">
        <f t="shared" si="432"/>
        <v>1.0333589642187351E-3</v>
      </c>
      <c r="X1816" s="18">
        <f t="shared" si="433"/>
        <v>3.6114862078523866E-2</v>
      </c>
      <c r="Y1816" s="18">
        <f t="shared" si="434"/>
        <v>0.50827132621729088</v>
      </c>
    </row>
    <row r="1817" spans="2:25" x14ac:dyDescent="0.2">
      <c r="B1817" s="24">
        <v>39532</v>
      </c>
      <c r="C1817" s="25">
        <v>627.96</v>
      </c>
      <c r="D1817" s="18">
        <f t="shared" si="420"/>
        <v>-6.8452265179360511E-4</v>
      </c>
      <c r="E1817" s="26">
        <v>6.4253808553710948E-3</v>
      </c>
      <c r="F1817" s="26">
        <v>1.0338404441614034E-2</v>
      </c>
      <c r="G1817" s="15">
        <v>9.1644973657411515E-3</v>
      </c>
      <c r="H1817" s="1">
        <f t="shared" si="421"/>
        <v>3.0236318593716431E-4</v>
      </c>
      <c r="I1817" s="19">
        <f t="shared" si="422"/>
        <v>7.7412563088737074E-4</v>
      </c>
      <c r="J1817" s="19">
        <f t="shared" si="423"/>
        <v>3.7168479479830432E-4</v>
      </c>
      <c r="K1817" s="19">
        <f t="shared" si="424"/>
        <v>2.5602509395712145</v>
      </c>
      <c r="L1817" s="19">
        <f t="shared" si="425"/>
        <v>1.2292660353021485</v>
      </c>
      <c r="P1817" s="18">
        <f t="shared" si="426"/>
        <v>-1.2227560897811564E-3</v>
      </c>
      <c r="Q1817" s="38">
        <v>9.1644973657411515E-3</v>
      </c>
      <c r="R1817" s="18">
        <f t="shared" si="427"/>
        <v>1.0387253455522308E-2</v>
      </c>
      <c r="S1817" s="19">
        <f t="shared" si="428"/>
        <v>9.6479031115016703E-4</v>
      </c>
      <c r="T1817" s="19">
        <f t="shared" si="429"/>
        <v>2.8888423496282046E-4</v>
      </c>
      <c r="U1817" s="18">
        <f t="shared" si="430"/>
        <v>-9.9500873015655731E-4</v>
      </c>
      <c r="V1817" s="18">
        <f t="shared" si="431"/>
        <v>8.6036393996905755E-3</v>
      </c>
      <c r="W1817" s="19">
        <f t="shared" si="432"/>
        <v>9.7639670708361153E-4</v>
      </c>
      <c r="X1817" s="18">
        <f t="shared" si="433"/>
        <v>8.0634431707763878E-3</v>
      </c>
      <c r="Y1817" s="18">
        <f t="shared" si="434"/>
        <v>0.49406393996212966</v>
      </c>
    </row>
    <row r="1818" spans="2:25" x14ac:dyDescent="0.2">
      <c r="B1818" s="24">
        <v>39533</v>
      </c>
      <c r="C1818" s="25">
        <v>621.99</v>
      </c>
      <c r="D1818" s="18">
        <f t="shared" si="420"/>
        <v>-9.5524547325944193E-3</v>
      </c>
      <c r="E1818" s="26">
        <v>-6.027775627671627E-2</v>
      </c>
      <c r="F1818" s="26">
        <v>2.8529413589536833E-2</v>
      </c>
      <c r="G1818" s="15">
        <v>1.8872626296609005E-3</v>
      </c>
      <c r="H1818" s="1">
        <f t="shared" si="421"/>
        <v>2.8969635826603038E-4</v>
      </c>
      <c r="I1818" s="19">
        <f t="shared" si="422"/>
        <v>7.2741419390961429E-4</v>
      </c>
      <c r="J1818" s="19">
        <f t="shared" si="423"/>
        <v>3.4895909478898469E-4</v>
      </c>
      <c r="K1818" s="19">
        <f t="shared" si="424"/>
        <v>2.5109538768921089</v>
      </c>
      <c r="L1818" s="19">
        <f t="shared" si="425"/>
        <v>1.20456845532222</v>
      </c>
      <c r="P1818" s="18">
        <f t="shared" si="426"/>
        <v>-1.7063456068303295E-2</v>
      </c>
      <c r="Q1818" s="38">
        <v>1.8872626296609005E-3</v>
      </c>
      <c r="R1818" s="18">
        <f t="shared" si="427"/>
        <v>1.8950718697964195E-2</v>
      </c>
      <c r="S1818" s="19">
        <f t="shared" si="428"/>
        <v>9.2437258446085191E-4</v>
      </c>
      <c r="T1818" s="19">
        <f t="shared" si="429"/>
        <v>2.9309896521521341E-4</v>
      </c>
      <c r="U1818" s="18">
        <f t="shared" si="430"/>
        <v>-1.418557662351287E-2</v>
      </c>
      <c r="V1818" s="18">
        <f t="shared" si="431"/>
        <v>1.5583389809339761E-2</v>
      </c>
      <c r="W1818" s="19">
        <f t="shared" si="432"/>
        <v>9.180266102725937E-4</v>
      </c>
      <c r="X1818" s="18">
        <f t="shared" si="433"/>
        <v>1.7124966759760629E-3</v>
      </c>
      <c r="Y1818" s="18">
        <f t="shared" si="434"/>
        <v>0.47906852596277749</v>
      </c>
    </row>
    <row r="1819" spans="2:25" x14ac:dyDescent="0.2">
      <c r="B1819" s="24">
        <v>39534</v>
      </c>
      <c r="C1819" s="25">
        <v>614.73</v>
      </c>
      <c r="D1819" s="18">
        <f t="shared" si="420"/>
        <v>-1.1740868422671472E-2</v>
      </c>
      <c r="E1819" s="26">
        <v>-1.186145293632661E-2</v>
      </c>
      <c r="F1819" s="26">
        <v>-3.3720905532460634E-2</v>
      </c>
      <c r="G1819" s="15">
        <v>-2.7163069753620425E-2</v>
      </c>
      <c r="H1819" s="1">
        <f t="shared" si="421"/>
        <v>2.8058545624917762E-4</v>
      </c>
      <c r="I1819" s="19">
        <f t="shared" si="422"/>
        <v>7.1831737456797885E-4</v>
      </c>
      <c r="J1819" s="19">
        <f t="shared" si="423"/>
        <v>3.1166999318995469E-4</v>
      </c>
      <c r="K1819" s="19">
        <f t="shared" si="424"/>
        <v>2.5600663133803616</v>
      </c>
      <c r="L1819" s="19">
        <f t="shared" si="425"/>
        <v>1.1107845622375097</v>
      </c>
      <c r="P1819" s="18">
        <f t="shared" si="426"/>
        <v>-2.09725979491318E-2</v>
      </c>
      <c r="Q1819" s="38">
        <v>-2.7163069753620425E-2</v>
      </c>
      <c r="R1819" s="18">
        <f t="shared" si="427"/>
        <v>-6.1904718044886245E-3</v>
      </c>
      <c r="S1819" s="19">
        <f t="shared" si="428"/>
        <v>8.953012212773564E-4</v>
      </c>
      <c r="T1819" s="19">
        <f t="shared" si="429"/>
        <v>2.778123437720307E-4</v>
      </c>
      <c r="U1819" s="18">
        <f t="shared" si="430"/>
        <v>-1.7716224149409435E-2</v>
      </c>
      <c r="V1819" s="18">
        <f t="shared" si="431"/>
        <v>-5.228671683072934E-3</v>
      </c>
      <c r="W1819" s="19">
        <f t="shared" si="432"/>
        <v>9.0721495516264098E-4</v>
      </c>
      <c r="X1819" s="18">
        <f t="shared" si="433"/>
        <v>-2.479412465223679E-2</v>
      </c>
      <c r="Y1819" s="18">
        <f t="shared" si="434"/>
        <v>0.47623916133667571</v>
      </c>
    </row>
    <row r="1820" spans="2:25" x14ac:dyDescent="0.2">
      <c r="B1820" s="24">
        <v>39535</v>
      </c>
      <c r="C1820" s="25">
        <v>610.30999999999995</v>
      </c>
      <c r="D1820" s="18">
        <f t="shared" si="420"/>
        <v>-7.2161222164034249E-3</v>
      </c>
      <c r="E1820" s="26">
        <v>-4.5056893683647924E-2</v>
      </c>
      <c r="F1820" s="26">
        <v>1.9488013482038165E-2</v>
      </c>
      <c r="G1820" s="15">
        <v>1.2454133233233931E-4</v>
      </c>
      <c r="H1820" s="1">
        <f t="shared" si="421"/>
        <v>2.6687467406475118E-4</v>
      </c>
      <c r="I1820" s="19">
        <f t="shared" si="422"/>
        <v>6.8357415758752739E-4</v>
      </c>
      <c r="J1820" s="19">
        <f t="shared" si="423"/>
        <v>3.1672455649555471E-4</v>
      </c>
      <c r="K1820" s="19">
        <f t="shared" si="424"/>
        <v>2.5614051238959954</v>
      </c>
      <c r="L1820" s="19">
        <f t="shared" si="425"/>
        <v>1.1867913566751882</v>
      </c>
      <c r="P1820" s="18">
        <f t="shared" si="426"/>
        <v>-1.2890088241189179E-2</v>
      </c>
      <c r="Q1820" s="38">
        <v>1.2454133233233931E-4</v>
      </c>
      <c r="R1820" s="18">
        <f t="shared" si="427"/>
        <v>1.3014629573521518E-2</v>
      </c>
      <c r="S1820" s="19">
        <f t="shared" si="428"/>
        <v>8.5155241049265364E-4</v>
      </c>
      <c r="T1820" s="19">
        <f t="shared" si="429"/>
        <v>2.7130643812186775E-4</v>
      </c>
      <c r="U1820" s="18">
        <f t="shared" si="430"/>
        <v>-1.1164871335074862E-2</v>
      </c>
      <c r="V1820" s="18">
        <f t="shared" si="431"/>
        <v>1.1123594628071418E-2</v>
      </c>
      <c r="W1820" s="19">
        <f t="shared" si="432"/>
        <v>8.5278298848549003E-4</v>
      </c>
      <c r="X1820" s="18">
        <f t="shared" si="433"/>
        <v>1.1725173427121963E-4</v>
      </c>
      <c r="Y1820" s="18">
        <f t="shared" si="434"/>
        <v>0.46173124988609177</v>
      </c>
    </row>
    <row r="1821" spans="2:25" x14ac:dyDescent="0.2">
      <c r="B1821" s="24">
        <v>39538</v>
      </c>
      <c r="C1821" s="25">
        <v>613.71</v>
      </c>
      <c r="D1821" s="18">
        <f t="shared" si="420"/>
        <v>5.5554790683334425E-3</v>
      </c>
      <c r="E1821" s="26">
        <v>2.7930809746722261E-2</v>
      </c>
      <c r="F1821" s="26">
        <v>3.420477314831979E-3</v>
      </c>
      <c r="G1821" s="15">
        <v>1.0773577044399064E-2</v>
      </c>
      <c r="H1821" s="1">
        <f t="shared" si="421"/>
        <v>2.5271399448158758E-4</v>
      </c>
      <c r="I1821" s="19">
        <f t="shared" si="422"/>
        <v>6.6206787122303763E-4</v>
      </c>
      <c r="J1821" s="19">
        <f t="shared" si="423"/>
        <v>2.8928340988334307E-4</v>
      </c>
      <c r="K1821" s="19">
        <f t="shared" si="424"/>
        <v>2.6198306610648547</v>
      </c>
      <c r="L1821" s="19">
        <f t="shared" si="425"/>
        <v>1.1447067285560235</v>
      </c>
      <c r="P1821" s="18">
        <f t="shared" si="426"/>
        <v>9.9236976959889752E-3</v>
      </c>
      <c r="Q1821" s="38">
        <v>1.0773577044399064E-2</v>
      </c>
      <c r="R1821" s="18">
        <f t="shared" si="427"/>
        <v>8.4987934841008854E-4</v>
      </c>
      <c r="S1821" s="19">
        <f t="shared" si="428"/>
        <v>8.0636805242077694E-4</v>
      </c>
      <c r="T1821" s="19">
        <f t="shared" si="429"/>
        <v>2.5507138952896691E-4</v>
      </c>
      <c r="U1821" s="18">
        <f t="shared" si="430"/>
        <v>8.8330439824868649E-3</v>
      </c>
      <c r="V1821" s="18">
        <f t="shared" si="431"/>
        <v>7.4915174282099849E-4</v>
      </c>
      <c r="W1821" s="19">
        <f t="shared" si="432"/>
        <v>8.0858020691625674E-4</v>
      </c>
      <c r="X1821" s="18">
        <f t="shared" si="433"/>
        <v>1.0416537951628804E-2</v>
      </c>
      <c r="Y1821" s="18">
        <f t="shared" si="434"/>
        <v>0.44960544005723974</v>
      </c>
    </row>
    <row r="1822" spans="2:25" x14ac:dyDescent="0.2">
      <c r="B1822" s="24">
        <v>39539</v>
      </c>
      <c r="C1822" s="25">
        <v>635.47</v>
      </c>
      <c r="D1822" s="18">
        <f t="shared" si="420"/>
        <v>3.4842378722763891E-2</v>
      </c>
      <c r="E1822" s="26">
        <v>0.10703977717754613</v>
      </c>
      <c r="F1822" s="26">
        <v>4.1162006396076527E-2</v>
      </c>
      <c r="G1822" s="15">
        <v>6.0925337630517412E-2</v>
      </c>
      <c r="H1822" s="1">
        <f t="shared" si="421"/>
        <v>3.1039063611632293E-4</v>
      </c>
      <c r="I1822" s="19">
        <f t="shared" si="422"/>
        <v>6.3165394068422651E-4</v>
      </c>
      <c r="J1822" s="19">
        <f t="shared" si="423"/>
        <v>2.7306654869791802E-4</v>
      </c>
      <c r="K1822" s="19">
        <f t="shared" si="424"/>
        <v>2.0350289834372002</v>
      </c>
      <c r="L1822" s="19">
        <f t="shared" si="425"/>
        <v>0.87975124544537731</v>
      </c>
      <c r="P1822" s="18">
        <f t="shared" si="426"/>
        <v>6.2238598904053026E-2</v>
      </c>
      <c r="Q1822" s="38">
        <v>6.0925337630517412E-2</v>
      </c>
      <c r="R1822" s="18">
        <f t="shared" si="427"/>
        <v>-1.3132612735356139E-3</v>
      </c>
      <c r="S1822" s="19">
        <f t="shared" si="428"/>
        <v>9.9040456088790585E-4</v>
      </c>
      <c r="T1822" s="19">
        <f t="shared" si="429"/>
        <v>2.3987058546758299E-4</v>
      </c>
      <c r="U1822" s="18">
        <f t="shared" si="430"/>
        <v>4.9986993323626716E-2</v>
      </c>
      <c r="V1822" s="18">
        <f t="shared" si="431"/>
        <v>-1.1937297900936395E-3</v>
      </c>
      <c r="W1822" s="19">
        <f t="shared" si="432"/>
        <v>9.827792004248341E-4</v>
      </c>
      <c r="X1822" s="18">
        <f t="shared" si="433"/>
        <v>5.343120863050161E-2</v>
      </c>
      <c r="Y1822" s="18">
        <f t="shared" si="434"/>
        <v>0.49567610402984785</v>
      </c>
    </row>
    <row r="1823" spans="2:25" x14ac:dyDescent="0.2">
      <c r="B1823" s="24">
        <v>39540</v>
      </c>
      <c r="C1823" s="25">
        <v>633.36</v>
      </c>
      <c r="D1823" s="18">
        <f t="shared" si="420"/>
        <v>-3.3259017283663742E-3</v>
      </c>
      <c r="E1823" s="26">
        <v>7.5219744546884751E-3</v>
      </c>
      <c r="F1823" s="26">
        <v>-1.3736664724341301E-2</v>
      </c>
      <c r="G1823" s="15">
        <v>-7.3590729706323682E-3</v>
      </c>
      <c r="H1823" s="1">
        <f t="shared" si="421"/>
        <v>2.924308952877486E-4</v>
      </c>
      <c r="I1823" s="19">
        <f t="shared" si="422"/>
        <v>8.1752593153239239E-4</v>
      </c>
      <c r="J1823" s="19">
        <f t="shared" si="423"/>
        <v>3.4273348872649868E-4</v>
      </c>
      <c r="K1823" s="19">
        <f t="shared" si="424"/>
        <v>2.7956209302986141</v>
      </c>
      <c r="L1823" s="19">
        <f t="shared" si="425"/>
        <v>1.17201531797539</v>
      </c>
      <c r="P1823" s="18">
        <f t="shared" si="426"/>
        <v>-5.9410255916554459E-3</v>
      </c>
      <c r="Q1823" s="38">
        <v>-7.3590729706323682E-3</v>
      </c>
      <c r="R1823" s="18">
        <f t="shared" si="427"/>
        <v>-1.4180473789769223E-3</v>
      </c>
      <c r="S1823" s="19">
        <f t="shared" si="428"/>
        <v>9.330980343394738E-4</v>
      </c>
      <c r="T1823" s="19">
        <f t="shared" si="429"/>
        <v>2.2559900184166939E-4</v>
      </c>
      <c r="U1823" s="18">
        <f t="shared" si="430"/>
        <v>-4.9158804128967412E-3</v>
      </c>
      <c r="V1823" s="18">
        <f t="shared" si="431"/>
        <v>-1.3291241420521373E-3</v>
      </c>
      <c r="W1823" s="19">
        <f t="shared" si="432"/>
        <v>9.2706180569856957E-4</v>
      </c>
      <c r="X1823" s="18">
        <f t="shared" si="433"/>
        <v>-6.644981814011029E-3</v>
      </c>
      <c r="Y1823" s="18">
        <f t="shared" si="434"/>
        <v>0.48142024409515893</v>
      </c>
    </row>
    <row r="1824" spans="2:25" x14ac:dyDescent="0.2">
      <c r="B1824" s="24">
        <v>39541</v>
      </c>
      <c r="C1824" s="25">
        <v>633.52</v>
      </c>
      <c r="D1824" s="18">
        <f t="shared" si="420"/>
        <v>2.5258903897857005E-4</v>
      </c>
      <c r="E1824" s="26">
        <v>1.4055626189858721E-2</v>
      </c>
      <c r="F1824" s="26">
        <v>2.75510572220793E-2</v>
      </c>
      <c r="G1824" s="15">
        <v>2.3502427912413124E-2</v>
      </c>
      <c r="H1824" s="1">
        <f t="shared" si="421"/>
        <v>2.7488886964384038E-4</v>
      </c>
      <c r="I1824" s="19">
        <f t="shared" si="422"/>
        <v>7.6697333477007419E-4</v>
      </c>
      <c r="J1824" s="19">
        <f t="shared" si="423"/>
        <v>3.2491068721982931E-4</v>
      </c>
      <c r="K1824" s="19">
        <f t="shared" si="424"/>
        <v>2.7901214616794152</v>
      </c>
      <c r="L1824" s="19">
        <f t="shared" si="425"/>
        <v>1.1819710548513647</v>
      </c>
      <c r="P1824" s="18">
        <f t="shared" si="426"/>
        <v>4.5119731949519367E-4</v>
      </c>
      <c r="Q1824" s="38">
        <v>2.3502427912413124E-2</v>
      </c>
      <c r="R1824" s="18">
        <f t="shared" si="427"/>
        <v>2.3051230592917929E-2</v>
      </c>
      <c r="S1824" s="19">
        <f t="shared" si="428"/>
        <v>8.7712436702037249E-4</v>
      </c>
      <c r="T1824" s="19">
        <f t="shared" si="429"/>
        <v>2.4394461564204178E-4</v>
      </c>
      <c r="U1824" s="18">
        <f t="shared" si="430"/>
        <v>3.8506978842794298E-4</v>
      </c>
      <c r="V1824" s="18">
        <f t="shared" si="431"/>
        <v>2.0777432915863005E-2</v>
      </c>
      <c r="W1824" s="19">
        <f t="shared" si="432"/>
        <v>9.0457994442334592E-4</v>
      </c>
      <c r="X1824" s="18">
        <f t="shared" si="433"/>
        <v>2.1483957458248295E-2</v>
      </c>
      <c r="Y1824" s="18">
        <f t="shared" si="434"/>
        <v>0.47554703879409915</v>
      </c>
    </row>
    <row r="1825" spans="2:25" x14ac:dyDescent="0.2">
      <c r="B1825" s="24">
        <v>39542</v>
      </c>
      <c r="C1825" s="25">
        <v>632.84</v>
      </c>
      <c r="D1825" s="18">
        <f t="shared" si="420"/>
        <v>-1.0739443212938106E-3</v>
      </c>
      <c r="E1825" s="26">
        <v>-1.1560822401076084E-2</v>
      </c>
      <c r="F1825" s="26">
        <v>9.6492264640111354E-3</v>
      </c>
      <c r="G1825" s="15">
        <v>3.2862118044849689E-3</v>
      </c>
      <c r="H1825" s="1">
        <f t="shared" si="421"/>
        <v>2.5846473884952428E-4</v>
      </c>
      <c r="I1825" s="19">
        <f t="shared" si="422"/>
        <v>7.2116795251056195E-4</v>
      </c>
      <c r="J1825" s="19">
        <f t="shared" si="423"/>
        <v>3.0583359169063365E-4</v>
      </c>
      <c r="K1825" s="19">
        <f t="shared" si="424"/>
        <v>2.7901986000899686</v>
      </c>
      <c r="L1825" s="19">
        <f t="shared" si="425"/>
        <v>1.1832700779686898</v>
      </c>
      <c r="P1825" s="18">
        <f t="shared" si="426"/>
        <v>-1.9183761932597681E-3</v>
      </c>
      <c r="Q1825" s="38">
        <v>3.2862118044849689E-3</v>
      </c>
      <c r="R1825" s="18">
        <f t="shared" si="427"/>
        <v>5.2045879977447368E-3</v>
      </c>
      <c r="S1825" s="19">
        <f t="shared" si="428"/>
        <v>8.2471771503228207E-4</v>
      </c>
      <c r="T1825" s="19">
        <f t="shared" si="429"/>
        <v>2.3093320287709537E-4</v>
      </c>
      <c r="U1825" s="18">
        <f t="shared" si="430"/>
        <v>-1.6884361349204526E-3</v>
      </c>
      <c r="V1825" s="18">
        <f t="shared" si="431"/>
        <v>4.8215487071199339E-3</v>
      </c>
      <c r="W1825" s="19">
        <f t="shared" si="432"/>
        <v>8.5095309903938129E-4</v>
      </c>
      <c r="X1825" s="18">
        <f t="shared" si="433"/>
        <v>3.0971894484998316E-3</v>
      </c>
      <c r="Y1825" s="18">
        <f t="shared" si="434"/>
        <v>0.46123559572071771</v>
      </c>
    </row>
    <row r="1826" spans="2:25" x14ac:dyDescent="0.2">
      <c r="B1826" s="24">
        <v>39545</v>
      </c>
      <c r="C1826" s="25">
        <v>634.16999999999996</v>
      </c>
      <c r="D1826" s="18">
        <f t="shared" si="420"/>
        <v>2.0994317148409995E-3</v>
      </c>
      <c r="E1826" s="26">
        <v>2.1364822497697025E-2</v>
      </c>
      <c r="F1826" s="26">
        <v>1.8189969767087845E-2</v>
      </c>
      <c r="G1826" s="15">
        <v>1.9142425586270599E-2</v>
      </c>
      <c r="H1826" s="1">
        <f t="shared" si="421"/>
        <v>2.4322131133006964E-4</v>
      </c>
      <c r="I1826" s="19">
        <f t="shared" si="422"/>
        <v>6.7864281613395558E-4</v>
      </c>
      <c r="J1826" s="19">
        <f t="shared" si="423"/>
        <v>2.868618122712415E-4</v>
      </c>
      <c r="K1826" s="19">
        <f t="shared" si="424"/>
        <v>2.7902276014497192</v>
      </c>
      <c r="L1826" s="19">
        <f t="shared" si="425"/>
        <v>1.1794271262765639</v>
      </c>
      <c r="P1826" s="18">
        <f t="shared" si="426"/>
        <v>3.750194252411021E-3</v>
      </c>
      <c r="Q1826" s="38">
        <v>1.9142425586270599E-2</v>
      </c>
      <c r="R1826" s="18">
        <f t="shared" si="427"/>
        <v>1.5392231333859578E-2</v>
      </c>
      <c r="S1826" s="19">
        <f t="shared" si="428"/>
        <v>7.7607848954619409E-4</v>
      </c>
      <c r="T1826" s="19">
        <f t="shared" si="429"/>
        <v>2.3129245783057257E-4</v>
      </c>
      <c r="U1826" s="18">
        <f t="shared" si="430"/>
        <v>3.4025495958074485E-3</v>
      </c>
      <c r="V1826" s="18">
        <f t="shared" si="431"/>
        <v>1.4248338961160593E-2</v>
      </c>
      <c r="W1826" s="19">
        <f t="shared" si="432"/>
        <v>8.2188186053657277E-4</v>
      </c>
      <c r="X1826" s="18">
        <f t="shared" si="433"/>
        <v>1.8357659135202573E-2</v>
      </c>
      <c r="Y1826" s="18">
        <f t="shared" si="434"/>
        <v>0.45328850099483353</v>
      </c>
    </row>
    <row r="1827" spans="2:25" x14ac:dyDescent="0.2">
      <c r="B1827" s="24">
        <v>39546</v>
      </c>
      <c r="C1827" s="25">
        <v>630.48</v>
      </c>
      <c r="D1827" s="18">
        <f t="shared" si="420"/>
        <v>-5.8356232503101492E-3</v>
      </c>
      <c r="E1827" s="26">
        <v>-3.4742948443872976E-2</v>
      </c>
      <c r="F1827" s="26">
        <v>-1.9759007745890209E-2</v>
      </c>
      <c r="G1827" s="15">
        <v>-2.4254189955285037E-2</v>
      </c>
      <c r="H1827" s="1">
        <f t="shared" si="421"/>
        <v>2.3067130257343907E-4</v>
      </c>
      <c r="I1827" s="19">
        <f t="shared" si="422"/>
        <v>6.4061548632193496E-4</v>
      </c>
      <c r="J1827" s="19">
        <f t="shared" si="423"/>
        <v>2.7194141950022838E-4</v>
      </c>
      <c r="K1827" s="19">
        <f t="shared" si="424"/>
        <v>2.7771789519330499</v>
      </c>
      <c r="L1827" s="19">
        <f t="shared" si="425"/>
        <v>1.1789130961084771</v>
      </c>
      <c r="P1827" s="18">
        <f t="shared" si="426"/>
        <v>-1.0424116496785742E-2</v>
      </c>
      <c r="Q1827" s="38">
        <v>-2.4254189955285037E-2</v>
      </c>
      <c r="R1827" s="18">
        <f t="shared" si="427"/>
        <v>-1.3830073458499296E-2</v>
      </c>
      <c r="S1827" s="19">
        <f t="shared" si="428"/>
        <v>7.3603351245773605E-4</v>
      </c>
      <c r="T1827" s="19">
        <f t="shared" si="429"/>
        <v>2.2889116627278742E-4</v>
      </c>
      <c r="U1827" s="18">
        <f t="shared" si="430"/>
        <v>-9.711671535404651E-3</v>
      </c>
      <c r="V1827" s="18">
        <f t="shared" si="431"/>
        <v>-1.2869253709639261E-2</v>
      </c>
      <c r="W1827" s="19">
        <f t="shared" si="432"/>
        <v>8.078648927276013E-4</v>
      </c>
      <c r="X1827" s="18">
        <f t="shared" si="433"/>
        <v>-2.3460779549491186E-2</v>
      </c>
      <c r="Y1827" s="18">
        <f t="shared" si="434"/>
        <v>0.4494065232970037</v>
      </c>
    </row>
    <row r="1828" spans="2:25" x14ac:dyDescent="0.2">
      <c r="B1828" s="24">
        <v>39547</v>
      </c>
      <c r="C1828" s="25">
        <v>625.85</v>
      </c>
      <c r="D1828" s="18">
        <f t="shared" si="420"/>
        <v>-7.3707082713616338E-3</v>
      </c>
      <c r="E1828" s="26">
        <v>-7.6045993852194155E-3</v>
      </c>
      <c r="F1828" s="26">
        <v>-9.2021156776318745E-3</v>
      </c>
      <c r="G1828" s="15">
        <v>-8.7228607899081361E-3</v>
      </c>
      <c r="H1828" s="1">
        <f t="shared" si="421"/>
        <v>2.2009066484432387E-4</v>
      </c>
      <c r="I1828" s="19">
        <f t="shared" si="422"/>
        <v>6.143433626060223E-4</v>
      </c>
      <c r="J1828" s="19">
        <f t="shared" si="423"/>
        <v>2.6254330183051323E-4</v>
      </c>
      <c r="K1828" s="19">
        <f t="shared" si="424"/>
        <v>2.7913194911768024</v>
      </c>
      <c r="L1828" s="19">
        <f t="shared" si="425"/>
        <v>1.1928870405122238</v>
      </c>
      <c r="P1828" s="18">
        <f t="shared" si="426"/>
        <v>-1.3166223792876353E-2</v>
      </c>
      <c r="Q1828" s="38">
        <v>-8.7228607899081361E-3</v>
      </c>
      <c r="R1828" s="18">
        <f t="shared" si="427"/>
        <v>4.4433630029682165E-3</v>
      </c>
      <c r="S1828" s="19">
        <f t="shared" si="428"/>
        <v>7.0227246864811813E-4</v>
      </c>
      <c r="T1828" s="19">
        <f t="shared" si="429"/>
        <v>2.1634230478298895E-4</v>
      </c>
      <c r="U1828" s="18">
        <f t="shared" si="430"/>
        <v>-1.2557752946143756E-2</v>
      </c>
      <c r="V1828" s="18">
        <f t="shared" si="431"/>
        <v>4.2528930414193452E-3</v>
      </c>
      <c r="W1828" s="19">
        <f t="shared" si="432"/>
        <v>7.6395829718555223E-4</v>
      </c>
      <c r="X1828" s="18">
        <f t="shared" si="433"/>
        <v>-8.6765914256448223E-3</v>
      </c>
      <c r="Y1828" s="18">
        <f t="shared" si="434"/>
        <v>0.43702353975087893</v>
      </c>
    </row>
    <row r="1829" spans="2:25" x14ac:dyDescent="0.2">
      <c r="B1829" s="24">
        <v>39548</v>
      </c>
      <c r="C1829" s="25">
        <v>628.87</v>
      </c>
      <c r="D1829" s="18">
        <f t="shared" si="420"/>
        <v>4.8138323002180159E-3</v>
      </c>
      <c r="E1829" s="26">
        <v>5.4980049680893204E-3</v>
      </c>
      <c r="F1829" s="26">
        <v>2.032816167705806E-2</v>
      </c>
      <c r="G1829" s="15">
        <v>1.5879114664367436E-2</v>
      </c>
      <c r="H1829" s="1">
        <f t="shared" si="421"/>
        <v>2.0827560383854176E-4</v>
      </c>
      <c r="I1829" s="19">
        <f t="shared" si="422"/>
        <v>5.8084583786500261E-4</v>
      </c>
      <c r="J1829" s="19">
        <f t="shared" si="423"/>
        <v>2.5086027032903129E-4</v>
      </c>
      <c r="K1829" s="19">
        <f t="shared" si="424"/>
        <v>2.7888328117165497</v>
      </c>
      <c r="L1829" s="19">
        <f t="shared" si="425"/>
        <v>1.2044630561892491</v>
      </c>
      <c r="P1829" s="18">
        <f t="shared" si="426"/>
        <v>8.5989013582732105E-3</v>
      </c>
      <c r="Q1829" s="38">
        <v>1.5879114664367436E-2</v>
      </c>
      <c r="R1829" s="18">
        <f t="shared" si="427"/>
        <v>7.2802133060942253E-3</v>
      </c>
      <c r="S1829" s="19">
        <f t="shared" si="428"/>
        <v>6.6457258680338973E-4</v>
      </c>
      <c r="T1829" s="19">
        <f t="shared" si="429"/>
        <v>2.0654185684294349E-4</v>
      </c>
      <c r="U1829" s="18">
        <f t="shared" si="430"/>
        <v>8.4309260313678875E-3</v>
      </c>
      <c r="V1829" s="18">
        <f t="shared" si="431"/>
        <v>7.1315422175083241E-3</v>
      </c>
      <c r="W1829" s="19">
        <f t="shared" si="432"/>
        <v>7.332495763058668E-4</v>
      </c>
      <c r="X1829" s="18">
        <f t="shared" si="433"/>
        <v>1.6122240904660738E-2</v>
      </c>
      <c r="Y1829" s="18">
        <f t="shared" si="434"/>
        <v>0.42814996680656969</v>
      </c>
    </row>
    <row r="1830" spans="2:25" x14ac:dyDescent="0.2">
      <c r="B1830" s="24">
        <v>39549</v>
      </c>
      <c r="C1830" s="25">
        <v>614.59</v>
      </c>
      <c r="D1830" s="18">
        <f t="shared" si="420"/>
        <v>-2.2969179255436296E-2</v>
      </c>
      <c r="E1830" s="26">
        <v>-1.487174211728781E-2</v>
      </c>
      <c r="F1830" s="26">
        <v>-4.9133154074007111E-2</v>
      </c>
      <c r="G1830" s="15">
        <v>-3.8854730486991319E-2</v>
      </c>
      <c r="H1830" s="1">
        <f t="shared" si="421"/>
        <v>2.2743405934833117E-4</v>
      </c>
      <c r="I1830" s="19">
        <f t="shared" si="422"/>
        <v>5.4758307602723131E-4</v>
      </c>
      <c r="J1830" s="19">
        <f t="shared" si="423"/>
        <v>2.4168003578639395E-4</v>
      </c>
      <c r="K1830" s="19">
        <f t="shared" si="424"/>
        <v>2.4076564327973831</v>
      </c>
      <c r="L1830" s="19">
        <f t="shared" si="425"/>
        <v>1.0626378321649883</v>
      </c>
      <c r="P1830" s="18">
        <f t="shared" si="426"/>
        <v>-4.102961930955653E-2</v>
      </c>
      <c r="Q1830" s="38">
        <v>-3.8854730486991319E-2</v>
      </c>
      <c r="R1830" s="18">
        <f t="shared" si="427"/>
        <v>2.1748888225652102E-3</v>
      </c>
      <c r="S1830" s="19">
        <f t="shared" si="428"/>
        <v>7.2570401123641444E-4</v>
      </c>
      <c r="T1830" s="19">
        <f t="shared" si="429"/>
        <v>1.9443315391579801E-4</v>
      </c>
      <c r="U1830" s="18">
        <f t="shared" si="430"/>
        <v>-3.8496500242308496E-2</v>
      </c>
      <c r="V1830" s="18">
        <f t="shared" si="431"/>
        <v>2.1958127009236435E-3</v>
      </c>
      <c r="W1830" s="19">
        <f t="shared" si="432"/>
        <v>7.7983600660051875E-4</v>
      </c>
      <c r="X1830" s="18">
        <f t="shared" si="433"/>
        <v>-3.8253157701757141E-2</v>
      </c>
      <c r="Y1830" s="18">
        <f t="shared" si="434"/>
        <v>0.44154161938613407</v>
      </c>
    </row>
    <row r="1831" spans="2:25" x14ac:dyDescent="0.2">
      <c r="B1831" s="24">
        <v>39552</v>
      </c>
      <c r="C1831" s="25">
        <v>611.69000000000005</v>
      </c>
      <c r="D1831" s="18">
        <f t="shared" si="420"/>
        <v>-4.7297605868721598E-3</v>
      </c>
      <c r="E1831" s="26">
        <v>-3.7065503041385395E-2</v>
      </c>
      <c r="F1831" s="26">
        <v>4.3401668563831982E-3</v>
      </c>
      <c r="G1831" s="15">
        <v>-8.0815341129473802E-3</v>
      </c>
      <c r="H1831" s="1">
        <f t="shared" si="421"/>
        <v>2.1513025389997904E-4</v>
      </c>
      <c r="I1831" s="19">
        <f t="shared" si="422"/>
        <v>5.3522359409755374E-4</v>
      </c>
      <c r="J1831" s="19">
        <f t="shared" si="423"/>
        <v>2.9489212703786075E-4</v>
      </c>
      <c r="K1831" s="19">
        <f t="shared" si="424"/>
        <v>2.4879048129901635</v>
      </c>
      <c r="L1831" s="19">
        <f t="shared" si="425"/>
        <v>1.3707608376410207</v>
      </c>
      <c r="P1831" s="18">
        <f t="shared" si="426"/>
        <v>-8.4487248824434858E-3</v>
      </c>
      <c r="Q1831" s="38">
        <v>-8.0815341129473802E-3</v>
      </c>
      <c r="R1831" s="18">
        <f t="shared" si="427"/>
        <v>3.671907694961056E-4</v>
      </c>
      <c r="S1831" s="19">
        <f t="shared" si="428"/>
        <v>6.864446276905827E-4</v>
      </c>
      <c r="T1831" s="19">
        <f t="shared" si="429"/>
        <v>1.8277525442452231E-4</v>
      </c>
      <c r="U1831" s="18">
        <f t="shared" si="430"/>
        <v>-8.1506442245317702E-3</v>
      </c>
      <c r="V1831" s="18">
        <f t="shared" si="431"/>
        <v>3.8236351795074299E-4</v>
      </c>
      <c r="W1831" s="19">
        <f t="shared" si="432"/>
        <v>7.3696451782161144E-4</v>
      </c>
      <c r="X1831" s="18">
        <f t="shared" si="433"/>
        <v>-8.1845640734920927E-3</v>
      </c>
      <c r="Y1831" s="18">
        <f t="shared" si="434"/>
        <v>0.42923318773762459</v>
      </c>
    </row>
    <row r="1832" spans="2:25" x14ac:dyDescent="0.2">
      <c r="B1832" s="24">
        <v>39553</v>
      </c>
      <c r="C1832" s="25">
        <v>614.95000000000005</v>
      </c>
      <c r="D1832" s="18">
        <f t="shared" si="420"/>
        <v>5.31534545647746E-3</v>
      </c>
      <c r="E1832" s="26">
        <v>1.2800881041754171E-2</v>
      </c>
      <c r="F1832" s="26">
        <v>4.0518694008783189E-3</v>
      </c>
      <c r="G1832" s="15">
        <v>6.6765728931410745E-3</v>
      </c>
      <c r="H1832" s="1">
        <f t="shared" si="421"/>
        <v>2.0391761250528203E-4</v>
      </c>
      <c r="I1832" s="19">
        <f t="shared" si="422"/>
        <v>5.1362883577676455E-4</v>
      </c>
      <c r="J1832" s="19">
        <f t="shared" si="423"/>
        <v>2.7596692240732288E-4</v>
      </c>
      <c r="K1832" s="19">
        <f t="shared" si="424"/>
        <v>2.5188056561983343</v>
      </c>
      <c r="L1832" s="19">
        <f t="shared" si="425"/>
        <v>1.3533255858425401</v>
      </c>
      <c r="P1832" s="18">
        <f t="shared" si="426"/>
        <v>9.4947493836304523E-3</v>
      </c>
      <c r="Q1832" s="38">
        <v>6.6765728931410745E-3</v>
      </c>
      <c r="R1832" s="18">
        <f t="shared" si="427"/>
        <v>-2.8181764904893778E-3</v>
      </c>
      <c r="S1832" s="19">
        <f t="shared" si="428"/>
        <v>6.5066696598062475E-4</v>
      </c>
      <c r="T1832" s="19">
        <f t="shared" si="429"/>
        <v>1.722852662829438E-4</v>
      </c>
      <c r="U1832" s="18">
        <f t="shared" si="430"/>
        <v>9.4082240275866012E-3</v>
      </c>
      <c r="V1832" s="18">
        <f t="shared" si="431"/>
        <v>-3.0226475522142394E-3</v>
      </c>
      <c r="W1832" s="19">
        <f t="shared" si="432"/>
        <v>6.9542124428816033E-4</v>
      </c>
      <c r="X1832" s="18">
        <f t="shared" si="433"/>
        <v>6.9607277818911168E-3</v>
      </c>
      <c r="Y1832" s="18">
        <f t="shared" si="434"/>
        <v>0.41695960364529328</v>
      </c>
    </row>
    <row r="1833" spans="2:25" x14ac:dyDescent="0.2">
      <c r="B1833" s="24">
        <v>39554</v>
      </c>
      <c r="C1833" s="25">
        <v>627.39</v>
      </c>
      <c r="D1833" s="18">
        <f t="shared" si="420"/>
        <v>2.0027393146107089E-2</v>
      </c>
      <c r="E1833" s="26">
        <v>2.7683428748416866E-2</v>
      </c>
      <c r="F1833" s="26">
        <v>3.5226099783170213E-2</v>
      </c>
      <c r="G1833" s="15">
        <v>3.2963298472744207E-2</v>
      </c>
      <c r="H1833" s="1">
        <f t="shared" si="421"/>
        <v>2.1574834432868935E-4</v>
      </c>
      <c r="I1833" s="19">
        <f t="shared" si="422"/>
        <v>4.8689357192321041E-4</v>
      </c>
      <c r="J1833" s="19">
        <f t="shared" si="423"/>
        <v>2.6070113219949539E-4</v>
      </c>
      <c r="K1833" s="19">
        <f t="shared" si="424"/>
        <v>2.256766203412599</v>
      </c>
      <c r="L1833" s="19">
        <f t="shared" si="425"/>
        <v>1.2083575102774422</v>
      </c>
      <c r="P1833" s="18">
        <f t="shared" si="426"/>
        <v>3.5774735675551554E-2</v>
      </c>
      <c r="Q1833" s="38">
        <v>3.2963298472744207E-2</v>
      </c>
      <c r="R1833" s="18">
        <f t="shared" si="427"/>
        <v>-2.8114372028073473E-3</v>
      </c>
      <c r="S1833" s="19">
        <f t="shared" si="428"/>
        <v>6.8841685078112216E-4</v>
      </c>
      <c r="T1833" s="19">
        <f t="shared" si="429"/>
        <v>1.6242240105468692E-4</v>
      </c>
      <c r="U1833" s="18">
        <f t="shared" si="430"/>
        <v>3.4463089746788335E-2</v>
      </c>
      <c r="V1833" s="18">
        <f t="shared" si="431"/>
        <v>-3.1056235850803987E-3</v>
      </c>
      <c r="W1833" s="19">
        <f t="shared" si="432"/>
        <v>7.1889071240306397E-4</v>
      </c>
      <c r="X1833" s="18">
        <f t="shared" si="433"/>
        <v>3.3800588223813502E-2</v>
      </c>
      <c r="Y1833" s="18">
        <f t="shared" si="434"/>
        <v>0.42393711573860338</v>
      </c>
    </row>
    <row r="1834" spans="2:25" x14ac:dyDescent="0.2">
      <c r="B1834" s="24">
        <v>39555</v>
      </c>
      <c r="C1834" s="25">
        <v>628.4</v>
      </c>
      <c r="D1834" s="18">
        <f t="shared" si="420"/>
        <v>1.608549546939414E-3</v>
      </c>
      <c r="E1834" s="26">
        <v>2.4859085039565691E-2</v>
      </c>
      <c r="F1834" s="26">
        <v>5.1267187794081931E-3</v>
      </c>
      <c r="G1834" s="15">
        <v>1.1046428657455441E-2</v>
      </c>
      <c r="H1834" s="1">
        <f t="shared" si="421"/>
        <v>2.0295868956766552E-4</v>
      </c>
      <c r="I1834" s="19">
        <f t="shared" si="422"/>
        <v>4.9094557227842507E-4</v>
      </c>
      <c r="J1834" s="19">
        <f t="shared" si="423"/>
        <v>2.8738828122921854E-4</v>
      </c>
      <c r="K1834" s="19">
        <f t="shared" si="424"/>
        <v>2.4189433491328591</v>
      </c>
      <c r="L1834" s="19">
        <f t="shared" si="425"/>
        <v>1.4159939731646944</v>
      </c>
      <c r="P1834" s="18">
        <f t="shared" si="426"/>
        <v>2.87333625714395E-3</v>
      </c>
      <c r="Q1834" s="38">
        <v>1.1046428657455441E-2</v>
      </c>
      <c r="R1834" s="18">
        <f t="shared" si="427"/>
        <v>8.1730924003114921E-3</v>
      </c>
      <c r="S1834" s="19">
        <f t="shared" si="428"/>
        <v>6.4760720340905189E-4</v>
      </c>
      <c r="T1834" s="19">
        <f t="shared" si="429"/>
        <v>1.5668502335444747E-4</v>
      </c>
      <c r="U1834" s="18">
        <f t="shared" si="430"/>
        <v>2.8538697040701292E-3</v>
      </c>
      <c r="V1834" s="18">
        <f t="shared" si="431"/>
        <v>9.1921278772276634E-3</v>
      </c>
      <c r="W1834" s="19">
        <f t="shared" si="432"/>
        <v>6.8307868482393524E-4</v>
      </c>
      <c r="X1834" s="18">
        <f t="shared" si="433"/>
        <v>1.162014525983913E-2</v>
      </c>
      <c r="Y1834" s="18">
        <f t="shared" si="434"/>
        <v>0.41324287193608528</v>
      </c>
    </row>
    <row r="1835" spans="2:25" x14ac:dyDescent="0.2">
      <c r="B1835" s="24">
        <v>39556</v>
      </c>
      <c r="C1835" s="25">
        <v>640.6</v>
      </c>
      <c r="D1835" s="18">
        <f t="shared" si="420"/>
        <v>1.9228330793591857E-2</v>
      </c>
      <c r="E1835" s="26">
        <v>4.3963123421115989E-2</v>
      </c>
      <c r="F1835" s="26">
        <v>4.1523412007577684E-2</v>
      </c>
      <c r="G1835" s="15">
        <v>4.2255325431639172E-2</v>
      </c>
      <c r="H1835" s="1">
        <f t="shared" si="421"/>
        <v>2.1296489050007318E-4</v>
      </c>
      <c r="I1835" s="19">
        <f t="shared" si="422"/>
        <v>4.6388806214038287E-4</v>
      </c>
      <c r="J1835" s="19">
        <f t="shared" si="423"/>
        <v>2.7063977922565956E-4</v>
      </c>
      <c r="K1835" s="19">
        <f t="shared" si="424"/>
        <v>2.1782372721207932</v>
      </c>
      <c r="L1835" s="19">
        <f t="shared" si="425"/>
        <v>1.2708187654319789</v>
      </c>
      <c r="P1835" s="18">
        <f t="shared" si="426"/>
        <v>3.4347378443336164E-2</v>
      </c>
      <c r="Q1835" s="38">
        <v>4.2255325431639172E-2</v>
      </c>
      <c r="R1835" s="18">
        <f t="shared" si="427"/>
        <v>7.9079469883030079E-3</v>
      </c>
      <c r="S1835" s="19">
        <f t="shared" si="428"/>
        <v>6.7953531556029403E-4</v>
      </c>
      <c r="T1835" s="19">
        <f t="shared" si="429"/>
        <v>1.5103605948736925E-4</v>
      </c>
      <c r="U1835" s="18">
        <f t="shared" si="430"/>
        <v>3.3303593942572471E-2</v>
      </c>
      <c r="V1835" s="18">
        <f t="shared" si="431"/>
        <v>9.0587196246280158E-3</v>
      </c>
      <c r="W1835" s="19">
        <f t="shared" si="432"/>
        <v>7.4922471537452301E-4</v>
      </c>
      <c r="X1835" s="18">
        <f t="shared" si="433"/>
        <v>4.244244894466797E-2</v>
      </c>
      <c r="Y1835" s="18">
        <f t="shared" si="434"/>
        <v>0.43278883863107048</v>
      </c>
    </row>
    <row r="1836" spans="2:25" x14ac:dyDescent="0.2">
      <c r="B1836" s="24">
        <v>39559</v>
      </c>
      <c r="C1836" s="25">
        <v>640.14</v>
      </c>
      <c r="D1836" s="18">
        <f t="shared" si="420"/>
        <v>-7.1833474363297632E-4</v>
      </c>
      <c r="E1836" s="26">
        <v>-3.1910677258107033E-3</v>
      </c>
      <c r="F1836" s="26">
        <v>4.3263125797104882E-2</v>
      </c>
      <c r="G1836" s="15">
        <v>2.9326867740230203E-2</v>
      </c>
      <c r="H1836" s="1">
        <f t="shared" si="421"/>
        <v>2.0021795735830338E-4</v>
      </c>
      <c r="I1836" s="19">
        <f t="shared" si="422"/>
        <v>4.8677502720360336E-4</v>
      </c>
      <c r="J1836" s="19">
        <f t="shared" si="423"/>
        <v>3.0230694657773852E-4</v>
      </c>
      <c r="K1836" s="19">
        <f t="shared" si="424"/>
        <v>2.4312256184518306</v>
      </c>
      <c r="L1836" s="19">
        <f t="shared" si="425"/>
        <v>1.5098892754996001</v>
      </c>
      <c r="P1836" s="18">
        <f t="shared" si="426"/>
        <v>-1.2831542973444859E-3</v>
      </c>
      <c r="Q1836" s="38">
        <v>2.9326867740230203E-2</v>
      </c>
      <c r="R1836" s="18">
        <f t="shared" si="427"/>
        <v>3.0610022037574691E-2</v>
      </c>
      <c r="S1836" s="19">
        <f t="shared" si="428"/>
        <v>6.3886198572372401E-4</v>
      </c>
      <c r="T1836" s="19">
        <f t="shared" si="429"/>
        <v>1.9819230286657563E-4</v>
      </c>
      <c r="U1836" s="18">
        <f t="shared" si="430"/>
        <v>-1.2831542973444859E-3</v>
      </c>
      <c r="V1836" s="18">
        <f t="shared" si="431"/>
        <v>3.0610022037574691E-2</v>
      </c>
      <c r="W1836" s="19">
        <f t="shared" si="432"/>
        <v>7.5587514273922889E-4</v>
      </c>
      <c r="X1836" s="18">
        <f t="shared" si="433"/>
        <v>2.9326867740230203E-2</v>
      </c>
      <c r="Y1836" s="18">
        <f t="shared" si="434"/>
        <v>0.43470540103017724</v>
      </c>
    </row>
  </sheetData>
  <phoneticPr fontId="5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Example IV.3.6 Method (a)</vt:lpstr>
      <vt:lpstr>Example IV.3.6 Method (b)</vt:lpstr>
      <vt:lpstr>Example IV.3.6 Method (c)</vt:lpstr>
      <vt:lpstr>Example IV.3.7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张明尧</dc:creator>
  <cp:lastModifiedBy>张明尧</cp:lastModifiedBy>
  <dcterms:created xsi:type="dcterms:W3CDTF">2017-03-03T13:32:59Z</dcterms:created>
  <dcterms:modified xsi:type="dcterms:W3CDTF">2017-03-04T05:10:19Z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a44bd772-c72d-4dd1-9eb0-4615dfdf8012</vt:lpwstr>
  </property>
</Properties>
</file>